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Y:\Adler dane logistyczne\"/>
    </mc:Choice>
  </mc:AlternateContent>
  <xr:revisionPtr revIDLastSave="0" documentId="13_ncr:1_{66DFC2CE-FE17-4CDE-AF3F-CFCE1AAD9FB9}" xr6:coauthVersionLast="47" xr6:coauthVersionMax="47" xr10:uidLastSave="{00000000-0000-0000-0000-000000000000}"/>
  <bookViews>
    <workbookView xWindow="444" yWindow="540" windowWidth="22596" windowHeight="11964" xr2:uid="{00000000-000D-0000-FFFF-FFFF00000000}"/>
  </bookViews>
  <sheets>
    <sheet name="Logistic_Data" sheetId="2" r:id="rId1"/>
    <sheet name="PodwujneModele" sheetId="7" state="hidden" r:id="rId2"/>
    <sheet name="PobierzDaneLogistyczne" sheetId="6" r:id="rId3"/>
  </sheets>
  <definedNames>
    <definedName name="_xlnm._FilterDatabase" localSheetId="0" hidden="1">Logistic_Data!$A$1:$AB$2000</definedName>
    <definedName name="_xlnm._FilterDatabase" localSheetId="1" hidden="1">PodwujneModele!$A$1:$D$2000</definedName>
    <definedName name="ExternalData_1" localSheetId="2" hidden="1">PobierzDaneLogistyczne!$A$1:$Z$1955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2000" i="2" l="1"/>
  <c r="Z1999" i="2"/>
  <c r="Z1998" i="2"/>
  <c r="Z1997" i="2"/>
  <c r="Z1996" i="2"/>
  <c r="Z1995" i="2"/>
  <c r="Z1994" i="2"/>
  <c r="Z1993" i="2"/>
  <c r="Z1992" i="2"/>
  <c r="Z1991" i="2"/>
  <c r="Z1990" i="2"/>
  <c r="Z1989" i="2"/>
  <c r="Z1988" i="2"/>
  <c r="Z1987" i="2"/>
  <c r="Z1986" i="2"/>
  <c r="Z1985" i="2"/>
  <c r="Z1984" i="2"/>
  <c r="Z1983" i="2"/>
  <c r="Z1982" i="2"/>
  <c r="Z1981" i="2"/>
  <c r="Z1980" i="2"/>
  <c r="Z1979" i="2"/>
  <c r="Z1978" i="2"/>
  <c r="Z1977" i="2"/>
  <c r="Z1976" i="2"/>
  <c r="Z1975" i="2"/>
  <c r="Z1974" i="2"/>
  <c r="Z1973" i="2"/>
  <c r="Z1972" i="2"/>
  <c r="Z1971" i="2"/>
  <c r="Z1970" i="2"/>
  <c r="Z1969" i="2"/>
  <c r="Z1968" i="2"/>
  <c r="Z1967" i="2"/>
  <c r="Z1966" i="2"/>
  <c r="Z1965" i="2"/>
  <c r="Z1964" i="2"/>
  <c r="Z1963" i="2"/>
  <c r="Z1962" i="2"/>
  <c r="Z1961" i="2"/>
  <c r="Z1960" i="2"/>
  <c r="Z1959" i="2"/>
  <c r="Z1958" i="2"/>
  <c r="Z1957" i="2"/>
  <c r="Z1956" i="2"/>
  <c r="Z1955" i="2"/>
  <c r="Z1954" i="2"/>
  <c r="Z1953" i="2"/>
  <c r="Z1952" i="2"/>
  <c r="Z1951" i="2"/>
  <c r="Z1950" i="2"/>
  <c r="Z1949" i="2"/>
  <c r="Z1948" i="2"/>
  <c r="Z1947" i="2"/>
  <c r="Z1946" i="2"/>
  <c r="Z1945" i="2"/>
  <c r="Z1944" i="2"/>
  <c r="Z1943" i="2"/>
  <c r="Z1942" i="2"/>
  <c r="Z1941" i="2"/>
  <c r="Z1940" i="2"/>
  <c r="Z1939" i="2"/>
  <c r="Z1938" i="2"/>
  <c r="Z1937" i="2"/>
  <c r="Z1936" i="2"/>
  <c r="Z1935" i="2"/>
  <c r="Z1934" i="2"/>
  <c r="Z1933" i="2"/>
  <c r="Z1932" i="2"/>
  <c r="Z1931" i="2"/>
  <c r="Z1930" i="2"/>
  <c r="Z1929" i="2"/>
  <c r="Z1928" i="2"/>
  <c r="Z1927" i="2"/>
  <c r="Z1926" i="2"/>
  <c r="Z1925" i="2"/>
  <c r="Z1924" i="2"/>
  <c r="Z1923" i="2"/>
  <c r="Z1922" i="2"/>
  <c r="Z1921" i="2"/>
  <c r="Z1920" i="2"/>
  <c r="Z1919" i="2"/>
  <c r="Z1918" i="2"/>
  <c r="Z1917" i="2"/>
  <c r="Z1916" i="2"/>
  <c r="Z1915" i="2"/>
  <c r="Z1914" i="2"/>
  <c r="Z1913" i="2"/>
  <c r="Z1912" i="2"/>
  <c r="Z1911" i="2"/>
  <c r="Z1910" i="2"/>
  <c r="Z1909" i="2"/>
  <c r="Z1908" i="2"/>
  <c r="Z1907" i="2"/>
  <c r="Z1906" i="2"/>
  <c r="Z1905" i="2"/>
  <c r="Z1904" i="2"/>
  <c r="Z1903" i="2"/>
  <c r="Z1902" i="2"/>
  <c r="Z1901" i="2"/>
  <c r="Z1900" i="2"/>
  <c r="Z1899" i="2"/>
  <c r="Z1898" i="2"/>
  <c r="Z1897" i="2"/>
  <c r="Z1896" i="2"/>
  <c r="Z1895" i="2"/>
  <c r="Z1894" i="2"/>
  <c r="Z1893" i="2"/>
  <c r="Z1892" i="2"/>
  <c r="Z1891" i="2"/>
  <c r="Z1890" i="2"/>
  <c r="Z1889" i="2"/>
  <c r="Z1888" i="2"/>
  <c r="Z1887" i="2"/>
  <c r="Z1886" i="2"/>
  <c r="Z1885" i="2"/>
  <c r="Z1884" i="2"/>
  <c r="Z1883" i="2"/>
  <c r="Z1882" i="2"/>
  <c r="Z1881" i="2"/>
  <c r="Z1880" i="2"/>
  <c r="Z1879" i="2"/>
  <c r="Z1878" i="2"/>
  <c r="Z1877" i="2"/>
  <c r="Z1876" i="2"/>
  <c r="Z1875" i="2"/>
  <c r="Z1874" i="2"/>
  <c r="Z1873" i="2"/>
  <c r="Z1872" i="2"/>
  <c r="Z1871" i="2"/>
  <c r="Z1870" i="2"/>
  <c r="Z1869" i="2"/>
  <c r="Z1868" i="2"/>
  <c r="Z1867" i="2"/>
  <c r="Z1866" i="2"/>
  <c r="Z1865" i="2"/>
  <c r="Z1864" i="2"/>
  <c r="Z1863" i="2"/>
  <c r="Z1862" i="2"/>
  <c r="Z1861" i="2"/>
  <c r="Z1860" i="2"/>
  <c r="Z1859" i="2"/>
  <c r="Z1858" i="2"/>
  <c r="Z1857" i="2"/>
  <c r="Z1856" i="2"/>
  <c r="Z1855" i="2"/>
  <c r="Z1854" i="2"/>
  <c r="Z1853" i="2"/>
  <c r="Z1852" i="2"/>
  <c r="Z1851" i="2"/>
  <c r="Z1850" i="2"/>
  <c r="Z1849" i="2"/>
  <c r="Z1848" i="2"/>
  <c r="Z1847" i="2"/>
  <c r="Z1846" i="2"/>
  <c r="Z1845" i="2"/>
  <c r="Z1844" i="2"/>
  <c r="Z1843" i="2"/>
  <c r="Z1842" i="2"/>
  <c r="Z1841" i="2"/>
  <c r="Z1840" i="2"/>
  <c r="Z1839" i="2"/>
  <c r="Z1838" i="2"/>
  <c r="Z1837" i="2"/>
  <c r="Z1836" i="2"/>
  <c r="Z1835" i="2"/>
  <c r="Z1834" i="2"/>
  <c r="Z1833" i="2"/>
  <c r="Z1832" i="2"/>
  <c r="Z1831" i="2"/>
  <c r="Z1830" i="2"/>
  <c r="Z1829" i="2"/>
  <c r="Z1828" i="2"/>
  <c r="Z1827" i="2"/>
  <c r="Z1826" i="2"/>
  <c r="Z1825" i="2"/>
  <c r="Z1824" i="2"/>
  <c r="Z1823" i="2"/>
  <c r="Z1822" i="2"/>
  <c r="Z1821" i="2"/>
  <c r="Z1820" i="2"/>
  <c r="Z1819" i="2"/>
  <c r="Z1818" i="2"/>
  <c r="Z1817" i="2"/>
  <c r="Z1816" i="2"/>
  <c r="Z1815" i="2"/>
  <c r="Z1814" i="2"/>
  <c r="Z1813" i="2"/>
  <c r="Z1812" i="2"/>
  <c r="Z1811" i="2"/>
  <c r="Z1810" i="2"/>
  <c r="Z1809" i="2"/>
  <c r="Z1808" i="2"/>
  <c r="Z1807" i="2"/>
  <c r="Z1806" i="2"/>
  <c r="Z1805" i="2"/>
  <c r="Z1804" i="2"/>
  <c r="Z1803" i="2"/>
  <c r="Z1802" i="2"/>
  <c r="Z1801" i="2"/>
  <c r="Z1800" i="2"/>
  <c r="Z1799" i="2"/>
  <c r="Z1798" i="2"/>
  <c r="Z1797" i="2"/>
  <c r="Z1796" i="2"/>
  <c r="Z1795" i="2"/>
  <c r="Z1794" i="2"/>
  <c r="Z1793" i="2"/>
  <c r="Z1792" i="2"/>
  <c r="Z1791" i="2"/>
  <c r="Z1790" i="2"/>
  <c r="Z1789" i="2"/>
  <c r="Z1788" i="2"/>
  <c r="Z1787" i="2"/>
  <c r="Z1786" i="2"/>
  <c r="Z1785" i="2"/>
  <c r="Z1784" i="2"/>
  <c r="Z1783" i="2"/>
  <c r="Z1782" i="2"/>
  <c r="Z1781" i="2"/>
  <c r="Z1780" i="2"/>
  <c r="Z1779" i="2"/>
  <c r="Z1778" i="2"/>
  <c r="Z1777" i="2"/>
  <c r="Z1776" i="2"/>
  <c r="Z1775" i="2"/>
  <c r="Z1774" i="2"/>
  <c r="Z1773" i="2"/>
  <c r="Z1772" i="2"/>
  <c r="Z1771" i="2"/>
  <c r="Z1770" i="2"/>
  <c r="Z1769" i="2"/>
  <c r="Z1768" i="2"/>
  <c r="Z1767" i="2"/>
  <c r="Z1766" i="2"/>
  <c r="Z1765" i="2"/>
  <c r="Z1764" i="2"/>
  <c r="Z1763" i="2"/>
  <c r="Z1762" i="2"/>
  <c r="Z1761" i="2"/>
  <c r="Z1760" i="2"/>
  <c r="Z1759" i="2"/>
  <c r="Z1758" i="2"/>
  <c r="Z1757" i="2"/>
  <c r="Z1756" i="2"/>
  <c r="Z1755" i="2"/>
  <c r="Z1754" i="2"/>
  <c r="Z1753" i="2"/>
  <c r="Z1752" i="2"/>
  <c r="Z1751" i="2"/>
  <c r="Z1750" i="2"/>
  <c r="Z1749" i="2"/>
  <c r="Z1748" i="2"/>
  <c r="Z1747" i="2"/>
  <c r="Z1746" i="2"/>
  <c r="Z1745" i="2"/>
  <c r="Z1744" i="2"/>
  <c r="Z1743" i="2"/>
  <c r="Z1742" i="2"/>
  <c r="Z1741" i="2"/>
  <c r="Z1740" i="2"/>
  <c r="Z1739" i="2"/>
  <c r="Z1738" i="2"/>
  <c r="Z1737" i="2"/>
  <c r="Z1736" i="2"/>
  <c r="Z1735" i="2"/>
  <c r="Z1734" i="2"/>
  <c r="Z1733" i="2"/>
  <c r="Z1732" i="2"/>
  <c r="Z1731" i="2"/>
  <c r="Z1730" i="2"/>
  <c r="Z1729" i="2"/>
  <c r="Z1728" i="2"/>
  <c r="Z1727" i="2"/>
  <c r="Z1726" i="2"/>
  <c r="Z1725" i="2"/>
  <c r="Z1724" i="2"/>
  <c r="Z1723" i="2"/>
  <c r="Z1722" i="2"/>
  <c r="Z1721" i="2"/>
  <c r="Z1720" i="2"/>
  <c r="Z1719" i="2"/>
  <c r="Z1718" i="2"/>
  <c r="Z1717" i="2"/>
  <c r="Z1716" i="2"/>
  <c r="Z1715" i="2"/>
  <c r="Z1714" i="2"/>
  <c r="Z1713" i="2"/>
  <c r="Z1712" i="2"/>
  <c r="Z1711" i="2"/>
  <c r="Z1710" i="2"/>
  <c r="Z1709" i="2"/>
  <c r="Z1708" i="2"/>
  <c r="Z1707" i="2"/>
  <c r="Z1706" i="2"/>
  <c r="Z1705" i="2"/>
  <c r="Z1704" i="2"/>
  <c r="Z1703" i="2"/>
  <c r="Z1702" i="2"/>
  <c r="Z1701" i="2"/>
  <c r="Z1700" i="2"/>
  <c r="Z1699" i="2"/>
  <c r="Z1698" i="2"/>
  <c r="Z1697" i="2"/>
  <c r="Z1696" i="2"/>
  <c r="Z1695" i="2"/>
  <c r="Z1694" i="2"/>
  <c r="Z1693" i="2"/>
  <c r="Z1692" i="2"/>
  <c r="Z1691" i="2"/>
  <c r="Z1690" i="2"/>
  <c r="Z1689" i="2"/>
  <c r="Z1688" i="2"/>
  <c r="Z1687" i="2"/>
  <c r="Z1686" i="2"/>
  <c r="Z1685" i="2"/>
  <c r="Z1684" i="2"/>
  <c r="Z1683" i="2"/>
  <c r="Z1682" i="2"/>
  <c r="Z1681" i="2"/>
  <c r="Z1680" i="2"/>
  <c r="Z1679" i="2"/>
  <c r="Z1678" i="2"/>
  <c r="Z1677" i="2"/>
  <c r="Z1676" i="2"/>
  <c r="Z1675" i="2"/>
  <c r="Z1674" i="2"/>
  <c r="Z1673" i="2"/>
  <c r="Z1672" i="2"/>
  <c r="Z1671" i="2"/>
  <c r="Z1670" i="2"/>
  <c r="Z1669" i="2"/>
  <c r="Z1668" i="2"/>
  <c r="Z1667" i="2"/>
  <c r="Z1666" i="2"/>
  <c r="Z1665" i="2"/>
  <c r="Z1664" i="2"/>
  <c r="Z1663" i="2"/>
  <c r="Z1662" i="2"/>
  <c r="Z1661" i="2"/>
  <c r="Z1660" i="2"/>
  <c r="Z1659" i="2"/>
  <c r="Z1658" i="2"/>
  <c r="Z1657" i="2"/>
  <c r="Z1656" i="2"/>
  <c r="Z1655" i="2"/>
  <c r="Z1654" i="2"/>
  <c r="Z1653" i="2"/>
  <c r="Z1652" i="2"/>
  <c r="Z1651" i="2"/>
  <c r="Z1650" i="2"/>
  <c r="Z1649" i="2"/>
  <c r="Z1648" i="2"/>
  <c r="Z1647" i="2"/>
  <c r="Z1646" i="2"/>
  <c r="Z1645" i="2"/>
  <c r="Z1644" i="2"/>
  <c r="Z1643" i="2"/>
  <c r="Z1642" i="2"/>
  <c r="Z1641" i="2"/>
  <c r="Z1640" i="2"/>
  <c r="Z1639" i="2"/>
  <c r="Z1638" i="2"/>
  <c r="Z1637" i="2"/>
  <c r="Z1636" i="2"/>
  <c r="Z1635" i="2"/>
  <c r="Z1634" i="2"/>
  <c r="Z1633" i="2"/>
  <c r="Z1632" i="2"/>
  <c r="Z1631" i="2"/>
  <c r="Z1630" i="2"/>
  <c r="Z1629" i="2"/>
  <c r="Z1628" i="2"/>
  <c r="Z1627" i="2"/>
  <c r="Z1626" i="2"/>
  <c r="Z1625" i="2"/>
  <c r="Z1624" i="2"/>
  <c r="Z1623" i="2"/>
  <c r="Z1622" i="2"/>
  <c r="Z1621" i="2"/>
  <c r="Z1620" i="2"/>
  <c r="Z1619" i="2"/>
  <c r="Z1618" i="2"/>
  <c r="Z1617" i="2"/>
  <c r="Z1616" i="2"/>
  <c r="Z1615" i="2"/>
  <c r="Z1614" i="2"/>
  <c r="Z1613" i="2"/>
  <c r="Z1612" i="2"/>
  <c r="Z1611" i="2"/>
  <c r="Z1610" i="2"/>
  <c r="Z1609" i="2"/>
  <c r="Z1608" i="2"/>
  <c r="Z1607" i="2"/>
  <c r="Z1606" i="2"/>
  <c r="Z1605" i="2"/>
  <c r="Z1604" i="2"/>
  <c r="Z1603" i="2"/>
  <c r="Z1602" i="2"/>
  <c r="Z1601" i="2"/>
  <c r="Z1600" i="2"/>
  <c r="Z1599" i="2"/>
  <c r="Z1598" i="2"/>
  <c r="Z1597" i="2"/>
  <c r="Z1596" i="2"/>
  <c r="Z1595" i="2"/>
  <c r="Z1594" i="2"/>
  <c r="Z1593" i="2"/>
  <c r="Z1592" i="2"/>
  <c r="Z1591" i="2"/>
  <c r="Z1590" i="2"/>
  <c r="Z1589" i="2"/>
  <c r="Z1588" i="2"/>
  <c r="Z1587" i="2"/>
  <c r="Z1586" i="2"/>
  <c r="Z1585" i="2"/>
  <c r="Z1584" i="2"/>
  <c r="Z1583" i="2"/>
  <c r="Z1582" i="2"/>
  <c r="Z1581" i="2"/>
  <c r="Z1580" i="2"/>
  <c r="Z1579" i="2"/>
  <c r="Z1578" i="2"/>
  <c r="Z1577" i="2"/>
  <c r="Z1576" i="2"/>
  <c r="Z1575" i="2"/>
  <c r="Z1574" i="2"/>
  <c r="Z1573" i="2"/>
  <c r="Z1572" i="2"/>
  <c r="Z1571" i="2"/>
  <c r="Z1570" i="2"/>
  <c r="Z1569" i="2"/>
  <c r="Z1568" i="2"/>
  <c r="Z1567" i="2"/>
  <c r="Z1566" i="2"/>
  <c r="Z1565" i="2"/>
  <c r="Z1564" i="2"/>
  <c r="Z1563" i="2"/>
  <c r="Z1562" i="2"/>
  <c r="Z1561" i="2"/>
  <c r="Z1560" i="2"/>
  <c r="Z1559" i="2"/>
  <c r="Z1558" i="2"/>
  <c r="Z1557" i="2"/>
  <c r="Z1556" i="2"/>
  <c r="Z1555" i="2"/>
  <c r="Z1554" i="2"/>
  <c r="Z1553" i="2"/>
  <c r="Z1552" i="2"/>
  <c r="Z1551" i="2"/>
  <c r="Z1550" i="2"/>
  <c r="Z1549" i="2"/>
  <c r="Z1548" i="2"/>
  <c r="Z1547" i="2"/>
  <c r="Z1546" i="2"/>
  <c r="Z1545" i="2"/>
  <c r="Z1544" i="2"/>
  <c r="Z1543" i="2"/>
  <c r="Z1542" i="2"/>
  <c r="Z1541" i="2"/>
  <c r="Z1540" i="2"/>
  <c r="Z1539" i="2"/>
  <c r="Z1538" i="2"/>
  <c r="Z1537" i="2"/>
  <c r="Z1536" i="2"/>
  <c r="Z1535" i="2"/>
  <c r="Z1534" i="2"/>
  <c r="Z1533" i="2"/>
  <c r="Z1532" i="2"/>
  <c r="Z1531" i="2"/>
  <c r="Z1530" i="2"/>
  <c r="Z1529" i="2"/>
  <c r="Z1528" i="2"/>
  <c r="Z1527" i="2"/>
  <c r="Z1526" i="2"/>
  <c r="Z1525" i="2"/>
  <c r="Z1524" i="2"/>
  <c r="Z1523" i="2"/>
  <c r="Z1522" i="2"/>
  <c r="Z1521" i="2"/>
  <c r="Z1520" i="2"/>
  <c r="Z1519" i="2"/>
  <c r="Z1518" i="2"/>
  <c r="Z1517" i="2"/>
  <c r="Z1516" i="2"/>
  <c r="Z1515" i="2"/>
  <c r="Z1514" i="2"/>
  <c r="Z1513" i="2"/>
  <c r="Z1512" i="2"/>
  <c r="Z1511" i="2"/>
  <c r="Z1510" i="2"/>
  <c r="Z1509" i="2"/>
  <c r="Z1508" i="2"/>
  <c r="Z1507" i="2"/>
  <c r="Z1506" i="2"/>
  <c r="Z1505" i="2"/>
  <c r="Z1504" i="2"/>
  <c r="Z1503" i="2"/>
  <c r="Z1502" i="2"/>
  <c r="Z1501" i="2"/>
  <c r="Z1500" i="2"/>
  <c r="Z1499" i="2"/>
  <c r="Z1498" i="2"/>
  <c r="Z1497" i="2"/>
  <c r="Z1496" i="2"/>
  <c r="Z1495" i="2"/>
  <c r="Z1494" i="2"/>
  <c r="Z1493" i="2"/>
  <c r="Z1492" i="2"/>
  <c r="Z1491" i="2"/>
  <c r="Z1490" i="2"/>
  <c r="Z1489" i="2"/>
  <c r="Z1488" i="2"/>
  <c r="Z1487" i="2"/>
  <c r="Z1486" i="2"/>
  <c r="Z1485" i="2"/>
  <c r="Z1484" i="2"/>
  <c r="Z1483" i="2"/>
  <c r="Z1482" i="2"/>
  <c r="Z1481" i="2"/>
  <c r="Z1480" i="2"/>
  <c r="Z1479" i="2"/>
  <c r="Z1478" i="2"/>
  <c r="Z1477" i="2"/>
  <c r="Z1476" i="2"/>
  <c r="Z1475" i="2"/>
  <c r="Z1474" i="2"/>
  <c r="Z1473" i="2"/>
  <c r="Z1472" i="2"/>
  <c r="Z1471" i="2"/>
  <c r="Z1470" i="2"/>
  <c r="Z1469" i="2"/>
  <c r="Z1468" i="2"/>
  <c r="Z1467" i="2"/>
  <c r="Z1466" i="2"/>
  <c r="Z1465" i="2"/>
  <c r="Z1464" i="2"/>
  <c r="Z1463" i="2"/>
  <c r="Z1462" i="2"/>
  <c r="Z1461" i="2"/>
  <c r="Z1460" i="2"/>
  <c r="Z1459" i="2"/>
  <c r="Z1458" i="2"/>
  <c r="Z1457" i="2"/>
  <c r="Z1456" i="2"/>
  <c r="Z1455" i="2"/>
  <c r="Z1454" i="2"/>
  <c r="Z1453" i="2"/>
  <c r="Z1452" i="2"/>
  <c r="Z1451" i="2"/>
  <c r="Z1450" i="2"/>
  <c r="Z1449" i="2"/>
  <c r="Z1448" i="2"/>
  <c r="Z1447" i="2"/>
  <c r="Z1446" i="2"/>
  <c r="Z1445" i="2"/>
  <c r="Z1444" i="2"/>
  <c r="Z1443" i="2"/>
  <c r="Z1442" i="2"/>
  <c r="Z1441" i="2"/>
  <c r="Z1440" i="2"/>
  <c r="Z1439" i="2"/>
  <c r="Z1438" i="2"/>
  <c r="Z1437" i="2"/>
  <c r="Z1436" i="2"/>
  <c r="Z1435" i="2"/>
  <c r="Z1434" i="2"/>
  <c r="Z1433" i="2"/>
  <c r="Z1432" i="2"/>
  <c r="Z1431" i="2"/>
  <c r="Z1430" i="2"/>
  <c r="Z1429" i="2"/>
  <c r="Z1428" i="2"/>
  <c r="Z1427" i="2"/>
  <c r="Z1426" i="2"/>
  <c r="Z1425" i="2"/>
  <c r="Z1424" i="2"/>
  <c r="Z1423" i="2"/>
  <c r="Z1422" i="2"/>
  <c r="Z1421" i="2"/>
  <c r="Z1420" i="2"/>
  <c r="Z1419" i="2"/>
  <c r="Z1418" i="2"/>
  <c r="Z1417" i="2"/>
  <c r="Z1416" i="2"/>
  <c r="Z1415" i="2"/>
  <c r="Z1414" i="2"/>
  <c r="Z1413" i="2"/>
  <c r="Z1412" i="2"/>
  <c r="Z1411" i="2"/>
  <c r="Z1410" i="2"/>
  <c r="Z1409" i="2"/>
  <c r="Z1408" i="2"/>
  <c r="Z1407" i="2"/>
  <c r="Z1406" i="2"/>
  <c r="Z1405" i="2"/>
  <c r="Z1404" i="2"/>
  <c r="Z1403" i="2"/>
  <c r="Z1402" i="2"/>
  <c r="Z1401" i="2"/>
  <c r="Z1400" i="2"/>
  <c r="Z1399" i="2"/>
  <c r="Z1398" i="2"/>
  <c r="Z1397" i="2"/>
  <c r="Z1396" i="2"/>
  <c r="Z1395" i="2"/>
  <c r="Z1394" i="2"/>
  <c r="Z1393" i="2"/>
  <c r="Z1392" i="2"/>
  <c r="Z1391" i="2"/>
  <c r="Z1390" i="2"/>
  <c r="Z1389" i="2"/>
  <c r="Z1388" i="2"/>
  <c r="Z1387" i="2"/>
  <c r="Z1386" i="2"/>
  <c r="Z1385" i="2"/>
  <c r="Z1384" i="2"/>
  <c r="Z1383" i="2"/>
  <c r="Z1382" i="2"/>
  <c r="Z1381" i="2"/>
  <c r="Z1380" i="2"/>
  <c r="Z1379" i="2"/>
  <c r="Z1378" i="2"/>
  <c r="Z1377" i="2"/>
  <c r="Z1376" i="2"/>
  <c r="Z1375" i="2"/>
  <c r="Z1374" i="2"/>
  <c r="Z1373" i="2"/>
  <c r="Z1372" i="2"/>
  <c r="Z1371" i="2"/>
  <c r="Z1370" i="2"/>
  <c r="Z1369" i="2"/>
  <c r="Z1368" i="2"/>
  <c r="Z1367" i="2"/>
  <c r="Z1366" i="2"/>
  <c r="Z1365" i="2"/>
  <c r="Z1364" i="2"/>
  <c r="Z1363" i="2"/>
  <c r="Z1362" i="2"/>
  <c r="Z1361" i="2"/>
  <c r="Z1360" i="2"/>
  <c r="Z1359" i="2"/>
  <c r="Z1358" i="2"/>
  <c r="Z1357" i="2"/>
  <c r="Z1356" i="2"/>
  <c r="Z1355" i="2"/>
  <c r="Z1354" i="2"/>
  <c r="Z1353" i="2"/>
  <c r="Z1352" i="2"/>
  <c r="Z1351" i="2"/>
  <c r="Z1350" i="2"/>
  <c r="Z1349" i="2"/>
  <c r="Z1348" i="2"/>
  <c r="Z1347" i="2"/>
  <c r="Z1346" i="2"/>
  <c r="Z1345" i="2"/>
  <c r="Z1344" i="2"/>
  <c r="Z1343" i="2"/>
  <c r="Z1342" i="2"/>
  <c r="Z1341" i="2"/>
  <c r="Z1340" i="2"/>
  <c r="Z1339" i="2"/>
  <c r="Z1338" i="2"/>
  <c r="Z1337" i="2"/>
  <c r="Z1336" i="2"/>
  <c r="Z1335" i="2"/>
  <c r="Z1334" i="2"/>
  <c r="Z1333" i="2"/>
  <c r="Z1332" i="2"/>
  <c r="Z1331" i="2"/>
  <c r="Z1330" i="2"/>
  <c r="Z1329" i="2"/>
  <c r="Z1328" i="2"/>
  <c r="Z1327" i="2"/>
  <c r="Z1326" i="2"/>
  <c r="Z1325" i="2"/>
  <c r="Z1324" i="2"/>
  <c r="Z1323" i="2"/>
  <c r="Z1322" i="2"/>
  <c r="Z1321" i="2"/>
  <c r="Z1320" i="2"/>
  <c r="Z1319" i="2"/>
  <c r="Z1318" i="2"/>
  <c r="Z1317" i="2"/>
  <c r="Z1316" i="2"/>
  <c r="Z1315" i="2"/>
  <c r="Z1314" i="2"/>
  <c r="Z1313" i="2"/>
  <c r="Z1312" i="2"/>
  <c r="Z1311" i="2"/>
  <c r="Z1310" i="2"/>
  <c r="Z1309" i="2"/>
  <c r="Z1308" i="2"/>
  <c r="Z1307" i="2"/>
  <c r="Z1306" i="2"/>
  <c r="Z1305" i="2"/>
  <c r="Z1304" i="2"/>
  <c r="Z1303" i="2"/>
  <c r="Z1302" i="2"/>
  <c r="Z1301" i="2"/>
  <c r="Z1300" i="2"/>
  <c r="Z1299" i="2"/>
  <c r="Z1298" i="2"/>
  <c r="Z1297" i="2"/>
  <c r="Z1296" i="2"/>
  <c r="Z1295" i="2"/>
  <c r="Z1294" i="2"/>
  <c r="Z1293" i="2"/>
  <c r="Z1292" i="2"/>
  <c r="Z1291" i="2"/>
  <c r="Z1290" i="2"/>
  <c r="Z1289" i="2"/>
  <c r="Z1288" i="2"/>
  <c r="Z1287" i="2"/>
  <c r="Z1286" i="2"/>
  <c r="Z1285" i="2"/>
  <c r="Z1284" i="2"/>
  <c r="Z1283" i="2"/>
  <c r="Z1282" i="2"/>
  <c r="Z1281" i="2"/>
  <c r="Z1280" i="2"/>
  <c r="Z1279" i="2"/>
  <c r="Z1278" i="2"/>
  <c r="Z1277" i="2"/>
  <c r="Z1276" i="2"/>
  <c r="Z1275" i="2"/>
  <c r="Z1274" i="2"/>
  <c r="Z1273" i="2"/>
  <c r="Z1272" i="2"/>
  <c r="Z1271" i="2"/>
  <c r="Z1270" i="2"/>
  <c r="Z1269" i="2"/>
  <c r="Z1268" i="2"/>
  <c r="Z1267" i="2"/>
  <c r="Z1266" i="2"/>
  <c r="Z1265" i="2"/>
  <c r="Z1264" i="2"/>
  <c r="Z1263" i="2"/>
  <c r="Z1262" i="2"/>
  <c r="Z1261" i="2"/>
  <c r="Z1260" i="2"/>
  <c r="Z1259" i="2"/>
  <c r="Z1258" i="2"/>
  <c r="Z1257" i="2"/>
  <c r="Z1256" i="2"/>
  <c r="Z1255" i="2"/>
  <c r="Z1254" i="2"/>
  <c r="Z1253" i="2"/>
  <c r="Z1252" i="2"/>
  <c r="Z1251" i="2"/>
  <c r="Z1250" i="2"/>
  <c r="Z1249" i="2"/>
  <c r="Z1248" i="2"/>
  <c r="Z1247" i="2"/>
  <c r="Z1246" i="2"/>
  <c r="Z1245" i="2"/>
  <c r="Z1244" i="2"/>
  <c r="Z1243" i="2"/>
  <c r="Z1242" i="2"/>
  <c r="Z1241" i="2"/>
  <c r="Z1240" i="2"/>
  <c r="Z1239" i="2"/>
  <c r="Z1238" i="2"/>
  <c r="Z1237" i="2"/>
  <c r="Z1236" i="2"/>
  <c r="Z1235" i="2"/>
  <c r="Z1234" i="2"/>
  <c r="Z1233" i="2"/>
  <c r="Z1232" i="2"/>
  <c r="Z1231" i="2"/>
  <c r="Z1230" i="2"/>
  <c r="Z1229" i="2"/>
  <c r="Z1228" i="2"/>
  <c r="Z1227" i="2"/>
  <c r="Z1226" i="2"/>
  <c r="Z1225" i="2"/>
  <c r="Z1224" i="2"/>
  <c r="Z1223" i="2"/>
  <c r="Z1222" i="2"/>
  <c r="Z1221" i="2"/>
  <c r="Z1220" i="2"/>
  <c r="Z1219" i="2"/>
  <c r="Z1218" i="2"/>
  <c r="Z1217" i="2"/>
  <c r="Z1216" i="2"/>
  <c r="Z1215" i="2"/>
  <c r="Z1214" i="2"/>
  <c r="Z1213" i="2"/>
  <c r="Z1212" i="2"/>
  <c r="Z1211" i="2"/>
  <c r="Z1210" i="2"/>
  <c r="Z1209" i="2"/>
  <c r="Z1208" i="2"/>
  <c r="Z1207" i="2"/>
  <c r="Z1206" i="2"/>
  <c r="Z1205" i="2"/>
  <c r="Z1204" i="2"/>
  <c r="Z1203" i="2"/>
  <c r="Z1202" i="2"/>
  <c r="Z1201" i="2"/>
  <c r="Z1200" i="2"/>
  <c r="Z1199" i="2"/>
  <c r="Z1198" i="2"/>
  <c r="Z1197" i="2"/>
  <c r="Z1196" i="2"/>
  <c r="Z1195" i="2"/>
  <c r="Z1194" i="2"/>
  <c r="Z1193" i="2"/>
  <c r="Z1192" i="2"/>
  <c r="Z1191" i="2"/>
  <c r="Z1190" i="2"/>
  <c r="Z1189" i="2"/>
  <c r="Z1188" i="2"/>
  <c r="Z1187" i="2"/>
  <c r="Z1186" i="2"/>
  <c r="Z1185" i="2"/>
  <c r="Z1184" i="2"/>
  <c r="Z1183" i="2"/>
  <c r="Z1182" i="2"/>
  <c r="Z1181" i="2"/>
  <c r="Z1180" i="2"/>
  <c r="Z1179" i="2"/>
  <c r="Z1178" i="2"/>
  <c r="Z1177" i="2"/>
  <c r="Z1176" i="2"/>
  <c r="Z1175" i="2"/>
  <c r="Z1174" i="2"/>
  <c r="Z1173" i="2"/>
  <c r="Z1172" i="2"/>
  <c r="Z1171" i="2"/>
  <c r="Z1170" i="2"/>
  <c r="Z1169" i="2"/>
  <c r="Z1168" i="2"/>
  <c r="Z1167" i="2"/>
  <c r="Z1166" i="2"/>
  <c r="Z1165" i="2"/>
  <c r="Z1164" i="2"/>
  <c r="Z1163" i="2"/>
  <c r="Z1162" i="2"/>
  <c r="Z1161" i="2"/>
  <c r="Z1160" i="2"/>
  <c r="Z1159" i="2"/>
  <c r="Z1158" i="2"/>
  <c r="Z1157" i="2"/>
  <c r="Z1156" i="2"/>
  <c r="Z1155" i="2"/>
  <c r="Z1154" i="2"/>
  <c r="Z1153" i="2"/>
  <c r="Z1152" i="2"/>
  <c r="Z1151" i="2"/>
  <c r="Z1150" i="2"/>
  <c r="Z1149" i="2"/>
  <c r="Z1148" i="2"/>
  <c r="Z1147" i="2"/>
  <c r="Z1146" i="2"/>
  <c r="Z1145" i="2"/>
  <c r="Z1144" i="2"/>
  <c r="Z1143" i="2"/>
  <c r="Z1142" i="2"/>
  <c r="Z1141" i="2"/>
  <c r="Z1140" i="2"/>
  <c r="Z1139" i="2"/>
  <c r="Z1138" i="2"/>
  <c r="Z1137" i="2"/>
  <c r="Z1136" i="2"/>
  <c r="Z1135" i="2"/>
  <c r="Z1134" i="2"/>
  <c r="Z1133" i="2"/>
  <c r="Z1132" i="2"/>
  <c r="Z1131" i="2"/>
  <c r="Z1130" i="2"/>
  <c r="Z1129" i="2"/>
  <c r="Z1128" i="2"/>
  <c r="Z1127" i="2"/>
  <c r="Z1126" i="2"/>
  <c r="Z1125" i="2"/>
  <c r="Z1124" i="2"/>
  <c r="Z1123" i="2"/>
  <c r="Z1122" i="2"/>
  <c r="Z1121" i="2"/>
  <c r="Z1120" i="2"/>
  <c r="Z1119" i="2"/>
  <c r="Z1118" i="2"/>
  <c r="Z1117" i="2"/>
  <c r="Z1116" i="2"/>
  <c r="Z1115" i="2"/>
  <c r="Z1114" i="2"/>
  <c r="Z1113" i="2"/>
  <c r="Z1112" i="2"/>
  <c r="Z1111" i="2"/>
  <c r="Z1110" i="2"/>
  <c r="Z1109" i="2"/>
  <c r="Z1108" i="2"/>
  <c r="Z1107" i="2"/>
  <c r="Z1106" i="2"/>
  <c r="Z1105" i="2"/>
  <c r="Z1104" i="2"/>
  <c r="Z1103" i="2"/>
  <c r="Z1102" i="2"/>
  <c r="Z1101" i="2"/>
  <c r="Z1100" i="2"/>
  <c r="Z1099" i="2"/>
  <c r="Z1098" i="2"/>
  <c r="Z1097" i="2"/>
  <c r="Z1096" i="2"/>
  <c r="Z1095" i="2"/>
  <c r="Z1094" i="2"/>
  <c r="Z1093" i="2"/>
  <c r="Z1092" i="2"/>
  <c r="Z1091" i="2"/>
  <c r="Z1090" i="2"/>
  <c r="Z1089" i="2"/>
  <c r="Z1088" i="2"/>
  <c r="Z1087" i="2"/>
  <c r="Z1086" i="2"/>
  <c r="Z1085" i="2"/>
  <c r="Z1084" i="2"/>
  <c r="Z1083" i="2"/>
  <c r="Z1082" i="2"/>
  <c r="Z1081" i="2"/>
  <c r="Z1080" i="2"/>
  <c r="Z1079" i="2"/>
  <c r="Z1078" i="2"/>
  <c r="Z1077" i="2"/>
  <c r="Z1076" i="2"/>
  <c r="Z1075" i="2"/>
  <c r="Z1074" i="2"/>
  <c r="Z1073" i="2"/>
  <c r="Z1072" i="2"/>
  <c r="Z1071" i="2"/>
  <c r="Z1070" i="2"/>
  <c r="Z1069" i="2"/>
  <c r="Z1068" i="2"/>
  <c r="Z1067" i="2"/>
  <c r="Z1066" i="2"/>
  <c r="Z1065" i="2"/>
  <c r="Z1064" i="2"/>
  <c r="Z1063" i="2"/>
  <c r="Z1062" i="2"/>
  <c r="Z1061" i="2"/>
  <c r="Z1060" i="2"/>
  <c r="Z1059" i="2"/>
  <c r="Z1058" i="2"/>
  <c r="Z1057" i="2"/>
  <c r="Z1056" i="2"/>
  <c r="Z1055" i="2"/>
  <c r="Z1054" i="2"/>
  <c r="Z1053" i="2"/>
  <c r="Z1052" i="2"/>
  <c r="Z1051" i="2"/>
  <c r="Z1050" i="2"/>
  <c r="Z1049" i="2"/>
  <c r="Z1048" i="2"/>
  <c r="Z1047" i="2"/>
  <c r="Z1046" i="2"/>
  <c r="Z1045" i="2"/>
  <c r="Z1044" i="2"/>
  <c r="Z1043" i="2"/>
  <c r="Z1042" i="2"/>
  <c r="Z1041" i="2"/>
  <c r="Z1040" i="2"/>
  <c r="Z1039" i="2"/>
  <c r="Z1038" i="2"/>
  <c r="Z1037" i="2"/>
  <c r="Z1036" i="2"/>
  <c r="Z1035" i="2"/>
  <c r="Z1034" i="2"/>
  <c r="Z1033" i="2"/>
  <c r="Z1032" i="2"/>
  <c r="Z1031" i="2"/>
  <c r="Z1030" i="2"/>
  <c r="Z1029" i="2"/>
  <c r="Z1028" i="2"/>
  <c r="Z1027" i="2"/>
  <c r="Z1026" i="2"/>
  <c r="Z1025" i="2"/>
  <c r="Z1024" i="2"/>
  <c r="Z1023" i="2"/>
  <c r="Z1022" i="2"/>
  <c r="Z1021" i="2"/>
  <c r="Z1020" i="2"/>
  <c r="Z1019" i="2"/>
  <c r="Z1018" i="2"/>
  <c r="Z1017" i="2"/>
  <c r="Z1016" i="2"/>
  <c r="Z1015" i="2"/>
  <c r="Z1014" i="2"/>
  <c r="Z1013" i="2"/>
  <c r="Z1012" i="2"/>
  <c r="Z1011" i="2"/>
  <c r="Z1010" i="2"/>
  <c r="Z1009" i="2"/>
  <c r="Z1008" i="2"/>
  <c r="Z1007" i="2"/>
  <c r="Z1006" i="2"/>
  <c r="Z1005" i="2"/>
  <c r="Z1004" i="2"/>
  <c r="Z1003" i="2"/>
  <c r="Z1002" i="2"/>
  <c r="Z1001" i="2"/>
  <c r="Z1000" i="2"/>
  <c r="Z999" i="2"/>
  <c r="Z998" i="2"/>
  <c r="Z997" i="2"/>
  <c r="Z996" i="2"/>
  <c r="Z995" i="2"/>
  <c r="Z994" i="2"/>
  <c r="Z993" i="2"/>
  <c r="Z992" i="2"/>
  <c r="Z991" i="2"/>
  <c r="Z990" i="2"/>
  <c r="Z989" i="2"/>
  <c r="Z988" i="2"/>
  <c r="Z987" i="2"/>
  <c r="Z986" i="2"/>
  <c r="Z985" i="2"/>
  <c r="Z984" i="2"/>
  <c r="Z983" i="2"/>
  <c r="Z982" i="2"/>
  <c r="Z981" i="2"/>
  <c r="Z980" i="2"/>
  <c r="Z979" i="2"/>
  <c r="Z978" i="2"/>
  <c r="Z977" i="2"/>
  <c r="Z976" i="2"/>
  <c r="Z975" i="2"/>
  <c r="Z974" i="2"/>
  <c r="Z973" i="2"/>
  <c r="Z972" i="2"/>
  <c r="Z971" i="2"/>
  <c r="Z970" i="2"/>
  <c r="Z969" i="2"/>
  <c r="Z968" i="2"/>
  <c r="Z967" i="2"/>
  <c r="Z966" i="2"/>
  <c r="Z965" i="2"/>
  <c r="Z964" i="2"/>
  <c r="Z963" i="2"/>
  <c r="Z962" i="2"/>
  <c r="Z961" i="2"/>
  <c r="Z960" i="2"/>
  <c r="Z959" i="2"/>
  <c r="Z958" i="2"/>
  <c r="Z957" i="2"/>
  <c r="Z956" i="2"/>
  <c r="Z955" i="2"/>
  <c r="Z954" i="2"/>
  <c r="Z953" i="2"/>
  <c r="Z952" i="2"/>
  <c r="Z951" i="2"/>
  <c r="Z950" i="2"/>
  <c r="Z949" i="2"/>
  <c r="Z948" i="2"/>
  <c r="Z947" i="2"/>
  <c r="Z946" i="2"/>
  <c r="Z945" i="2"/>
  <c r="Z944" i="2"/>
  <c r="Z943" i="2"/>
  <c r="Z942" i="2"/>
  <c r="Z941" i="2"/>
  <c r="Z940" i="2"/>
  <c r="Z939" i="2"/>
  <c r="Z938" i="2"/>
  <c r="Z937" i="2"/>
  <c r="Z936" i="2"/>
  <c r="Z935" i="2"/>
  <c r="Z934" i="2"/>
  <c r="Z933" i="2"/>
  <c r="Z932" i="2"/>
  <c r="Z931" i="2"/>
  <c r="Z930" i="2"/>
  <c r="Z929" i="2"/>
  <c r="Z928" i="2"/>
  <c r="Z927" i="2"/>
  <c r="Z926" i="2"/>
  <c r="Z925" i="2"/>
  <c r="Z924" i="2"/>
  <c r="Z923" i="2"/>
  <c r="Z922" i="2"/>
  <c r="Z921" i="2"/>
  <c r="Z920" i="2"/>
  <c r="Z919" i="2"/>
  <c r="Z918" i="2"/>
  <c r="Z917" i="2"/>
  <c r="Z916" i="2"/>
  <c r="Z915" i="2"/>
  <c r="Z914" i="2"/>
  <c r="Z913" i="2"/>
  <c r="Z912" i="2"/>
  <c r="Z911" i="2"/>
  <c r="Z910" i="2"/>
  <c r="Z909" i="2"/>
  <c r="Z908" i="2"/>
  <c r="Z907" i="2"/>
  <c r="Z906" i="2"/>
  <c r="Z905" i="2"/>
  <c r="Z904" i="2"/>
  <c r="Z903" i="2"/>
  <c r="Z902" i="2"/>
  <c r="Z901" i="2"/>
  <c r="Z900" i="2"/>
  <c r="Z899" i="2"/>
  <c r="Z898" i="2"/>
  <c r="Z897" i="2"/>
  <c r="Z896" i="2"/>
  <c r="Z895" i="2"/>
  <c r="Z894" i="2"/>
  <c r="Z893" i="2"/>
  <c r="Z892" i="2"/>
  <c r="Z891" i="2"/>
  <c r="Z890" i="2"/>
  <c r="Z889" i="2"/>
  <c r="Z888" i="2"/>
  <c r="Z887" i="2"/>
  <c r="Z886" i="2"/>
  <c r="Z885" i="2"/>
  <c r="Z884" i="2"/>
  <c r="Z883" i="2"/>
  <c r="Z882" i="2"/>
  <c r="Z881" i="2"/>
  <c r="Z880" i="2"/>
  <c r="Z879" i="2"/>
  <c r="Z878" i="2"/>
  <c r="Z877" i="2"/>
  <c r="Z876" i="2"/>
  <c r="Z875" i="2"/>
  <c r="Z874" i="2"/>
  <c r="Z873" i="2"/>
  <c r="Z872" i="2"/>
  <c r="Z871" i="2"/>
  <c r="Z870" i="2"/>
  <c r="Z869" i="2"/>
  <c r="Z868" i="2"/>
  <c r="Z867" i="2"/>
  <c r="Z866" i="2"/>
  <c r="Z865" i="2"/>
  <c r="Z864" i="2"/>
  <c r="Z863" i="2"/>
  <c r="Z862" i="2"/>
  <c r="Z861" i="2"/>
  <c r="Z860" i="2"/>
  <c r="Z859" i="2"/>
  <c r="Z858" i="2"/>
  <c r="Z857" i="2"/>
  <c r="Z856" i="2"/>
  <c r="Z855" i="2"/>
  <c r="Z854" i="2"/>
  <c r="Z853" i="2"/>
  <c r="Z852" i="2"/>
  <c r="Z851" i="2"/>
  <c r="Z850" i="2"/>
  <c r="Z849" i="2"/>
  <c r="Z848" i="2"/>
  <c r="Z847" i="2"/>
  <c r="Z846" i="2"/>
  <c r="Z845" i="2"/>
  <c r="Z844" i="2"/>
  <c r="Z843" i="2"/>
  <c r="Z842" i="2"/>
  <c r="Z841" i="2"/>
  <c r="Z840" i="2"/>
  <c r="Z839" i="2"/>
  <c r="Z838" i="2"/>
  <c r="Z837" i="2"/>
  <c r="Z836" i="2"/>
  <c r="Z835" i="2"/>
  <c r="Z834" i="2"/>
  <c r="Z833" i="2"/>
  <c r="Z832" i="2"/>
  <c r="Z831" i="2"/>
  <c r="Z830" i="2"/>
  <c r="Z829" i="2"/>
  <c r="Z828" i="2"/>
  <c r="Z827" i="2"/>
  <c r="Z826" i="2"/>
  <c r="Z825" i="2"/>
  <c r="Z824" i="2"/>
  <c r="Z823" i="2"/>
  <c r="Z822" i="2"/>
  <c r="Z821" i="2"/>
  <c r="Z820" i="2"/>
  <c r="Z819" i="2"/>
  <c r="Z818" i="2"/>
  <c r="Z817" i="2"/>
  <c r="Z816" i="2"/>
  <c r="Z815" i="2"/>
  <c r="Z814" i="2"/>
  <c r="Z813" i="2"/>
  <c r="Z812" i="2"/>
  <c r="Z811" i="2"/>
  <c r="Z810" i="2"/>
  <c r="Z809" i="2"/>
  <c r="Z808" i="2"/>
  <c r="Z807" i="2"/>
  <c r="Z806" i="2"/>
  <c r="Z805" i="2"/>
  <c r="Z804" i="2"/>
  <c r="Z803" i="2"/>
  <c r="Z802" i="2"/>
  <c r="Z801" i="2"/>
  <c r="Z800" i="2"/>
  <c r="Z799" i="2"/>
  <c r="Z798" i="2"/>
  <c r="Z797" i="2"/>
  <c r="Z796" i="2"/>
  <c r="Z795" i="2"/>
  <c r="Z794" i="2"/>
  <c r="Z793" i="2"/>
  <c r="Z792" i="2"/>
  <c r="Z791" i="2"/>
  <c r="Z790" i="2"/>
  <c r="Z789" i="2"/>
  <c r="Z788" i="2"/>
  <c r="Z787" i="2"/>
  <c r="Z786" i="2"/>
  <c r="Z785" i="2"/>
  <c r="Z784" i="2"/>
  <c r="Z783" i="2"/>
  <c r="Z782" i="2"/>
  <c r="Z781" i="2"/>
  <c r="Z780" i="2"/>
  <c r="Z779" i="2"/>
  <c r="Z778" i="2"/>
  <c r="Z777" i="2"/>
  <c r="Z776" i="2"/>
  <c r="Z775" i="2"/>
  <c r="Z774" i="2"/>
  <c r="Z773" i="2"/>
  <c r="Z772" i="2"/>
  <c r="Z771" i="2"/>
  <c r="Z770" i="2"/>
  <c r="Z769" i="2"/>
  <c r="Z768" i="2"/>
  <c r="Z767" i="2"/>
  <c r="Z766" i="2"/>
  <c r="Z765" i="2"/>
  <c r="Z764" i="2"/>
  <c r="Z763" i="2"/>
  <c r="Z762" i="2"/>
  <c r="Z761" i="2"/>
  <c r="Z760" i="2"/>
  <c r="Z759" i="2"/>
  <c r="Z758" i="2"/>
  <c r="Z757" i="2"/>
  <c r="Z756" i="2"/>
  <c r="Z755" i="2"/>
  <c r="Z754" i="2"/>
  <c r="Z753" i="2"/>
  <c r="Z752" i="2"/>
  <c r="Z751" i="2"/>
  <c r="Z750" i="2"/>
  <c r="Z749" i="2"/>
  <c r="Z748" i="2"/>
  <c r="Z747" i="2"/>
  <c r="Z746" i="2"/>
  <c r="Z745" i="2"/>
  <c r="Z744" i="2"/>
  <c r="Z743" i="2"/>
  <c r="Z742" i="2"/>
  <c r="Z741" i="2"/>
  <c r="Z740" i="2"/>
  <c r="Z739" i="2"/>
  <c r="Z738" i="2"/>
  <c r="Z737" i="2"/>
  <c r="Z736" i="2"/>
  <c r="Z735" i="2"/>
  <c r="Z734" i="2"/>
  <c r="Z733" i="2"/>
  <c r="Z732" i="2"/>
  <c r="Z731" i="2"/>
  <c r="Z730" i="2"/>
  <c r="Z729" i="2"/>
  <c r="Z728" i="2"/>
  <c r="Z727" i="2"/>
  <c r="Z726" i="2"/>
  <c r="Z725" i="2"/>
  <c r="Z724" i="2"/>
  <c r="Z723" i="2"/>
  <c r="Z722" i="2"/>
  <c r="Z721" i="2"/>
  <c r="Z720" i="2"/>
  <c r="Z719" i="2"/>
  <c r="Z718" i="2"/>
  <c r="Z717" i="2"/>
  <c r="Z716" i="2"/>
  <c r="Z715" i="2"/>
  <c r="Z714" i="2"/>
  <c r="Z713" i="2"/>
  <c r="Z712" i="2"/>
  <c r="Z711" i="2"/>
  <c r="Z710" i="2"/>
  <c r="Z709" i="2"/>
  <c r="Z708" i="2"/>
  <c r="Z707" i="2"/>
  <c r="Z706" i="2"/>
  <c r="Z705" i="2"/>
  <c r="Z704" i="2"/>
  <c r="Z703" i="2"/>
  <c r="Z702" i="2"/>
  <c r="Z701" i="2"/>
  <c r="Z700" i="2"/>
  <c r="Z699" i="2"/>
  <c r="Z698" i="2"/>
  <c r="Z697" i="2"/>
  <c r="Z696" i="2"/>
  <c r="Z695" i="2"/>
  <c r="Z694" i="2"/>
  <c r="Z693" i="2"/>
  <c r="Z692" i="2"/>
  <c r="Z691" i="2"/>
  <c r="Z690" i="2"/>
  <c r="Z689" i="2"/>
  <c r="Z688" i="2"/>
  <c r="Z687" i="2"/>
  <c r="Z686" i="2"/>
  <c r="Z685" i="2"/>
  <c r="Z684" i="2"/>
  <c r="Z683" i="2"/>
  <c r="Z682" i="2"/>
  <c r="Z681" i="2"/>
  <c r="Z680" i="2"/>
  <c r="Z679" i="2"/>
  <c r="Z678" i="2"/>
  <c r="Z677" i="2"/>
  <c r="Z676" i="2"/>
  <c r="Z675" i="2"/>
  <c r="Z674" i="2"/>
  <c r="Z673" i="2"/>
  <c r="Z672" i="2"/>
  <c r="Z671" i="2"/>
  <c r="Z670" i="2"/>
  <c r="Z669" i="2"/>
  <c r="Z668" i="2"/>
  <c r="Z667" i="2"/>
  <c r="Z666" i="2"/>
  <c r="Z665" i="2"/>
  <c r="Z664" i="2"/>
  <c r="Z663" i="2"/>
  <c r="Z662" i="2"/>
  <c r="Z661" i="2"/>
  <c r="Z660" i="2"/>
  <c r="Z659" i="2"/>
  <c r="Z658" i="2"/>
  <c r="Z657" i="2"/>
  <c r="Z656" i="2"/>
  <c r="Z655" i="2"/>
  <c r="Z654" i="2"/>
  <c r="Z653" i="2"/>
  <c r="Z652" i="2"/>
  <c r="Z651" i="2"/>
  <c r="Z650" i="2"/>
  <c r="Z649" i="2"/>
  <c r="Z648" i="2"/>
  <c r="Z647" i="2"/>
  <c r="Z646" i="2"/>
  <c r="Z645" i="2"/>
  <c r="Z644" i="2"/>
  <c r="Z643" i="2"/>
  <c r="Z642" i="2"/>
  <c r="Z641" i="2"/>
  <c r="Z640" i="2"/>
  <c r="Z639" i="2"/>
  <c r="Z638" i="2"/>
  <c r="Z637" i="2"/>
  <c r="Z636" i="2"/>
  <c r="Z635" i="2"/>
  <c r="Z634" i="2"/>
  <c r="Z633" i="2"/>
  <c r="Z632" i="2"/>
  <c r="Z631" i="2"/>
  <c r="Z630" i="2"/>
  <c r="Z629" i="2"/>
  <c r="Z628" i="2"/>
  <c r="Z627" i="2"/>
  <c r="Z626" i="2"/>
  <c r="Z625" i="2"/>
  <c r="Z624" i="2"/>
  <c r="Z623" i="2"/>
  <c r="Z622" i="2"/>
  <c r="Z621" i="2"/>
  <c r="Z620" i="2"/>
  <c r="Z619" i="2"/>
  <c r="Z618" i="2"/>
  <c r="Z617" i="2"/>
  <c r="Z616" i="2"/>
  <c r="Z615" i="2"/>
  <c r="Z614" i="2"/>
  <c r="Z613" i="2"/>
  <c r="Z612" i="2"/>
  <c r="Z611" i="2"/>
  <c r="Z610" i="2"/>
  <c r="Z609" i="2"/>
  <c r="Z608" i="2"/>
  <c r="Z607" i="2"/>
  <c r="Z606" i="2"/>
  <c r="Z605" i="2"/>
  <c r="Z604" i="2"/>
  <c r="Z603" i="2"/>
  <c r="Z602" i="2"/>
  <c r="Z601" i="2"/>
  <c r="Z600" i="2"/>
  <c r="Z599" i="2"/>
  <c r="Z598" i="2"/>
  <c r="Z597" i="2"/>
  <c r="Z596" i="2"/>
  <c r="Z595" i="2"/>
  <c r="Z594" i="2"/>
  <c r="Z593" i="2"/>
  <c r="Z592" i="2"/>
  <c r="Z591" i="2"/>
  <c r="Z590" i="2"/>
  <c r="Z589" i="2"/>
  <c r="Z588" i="2"/>
  <c r="Z587" i="2"/>
  <c r="Z586" i="2"/>
  <c r="Z585" i="2"/>
  <c r="Z584" i="2"/>
  <c r="Z583" i="2"/>
  <c r="Z582" i="2"/>
  <c r="Z581" i="2"/>
  <c r="Z580" i="2"/>
  <c r="Z579" i="2"/>
  <c r="Z578" i="2"/>
  <c r="Z577" i="2"/>
  <c r="Z576" i="2"/>
  <c r="Z575" i="2"/>
  <c r="Z574" i="2"/>
  <c r="Z573" i="2"/>
  <c r="Z572" i="2"/>
  <c r="Z571" i="2"/>
  <c r="Z570" i="2"/>
  <c r="Z569" i="2"/>
  <c r="Z568" i="2"/>
  <c r="Z567" i="2"/>
  <c r="Z566" i="2"/>
  <c r="Z565" i="2"/>
  <c r="Z564" i="2"/>
  <c r="Z563" i="2"/>
  <c r="Z562" i="2"/>
  <c r="Z561" i="2"/>
  <c r="Z560" i="2"/>
  <c r="Z559" i="2"/>
  <c r="Z558" i="2"/>
  <c r="Z557" i="2"/>
  <c r="Z556" i="2"/>
  <c r="Z555" i="2"/>
  <c r="Z554" i="2"/>
  <c r="Z553" i="2"/>
  <c r="Z552" i="2"/>
  <c r="Z551" i="2"/>
  <c r="Z550" i="2"/>
  <c r="Z549" i="2"/>
  <c r="Z548" i="2"/>
  <c r="Z547" i="2"/>
  <c r="Z546" i="2"/>
  <c r="Z545" i="2"/>
  <c r="Z544" i="2"/>
  <c r="Z543" i="2"/>
  <c r="Z542" i="2"/>
  <c r="Z541" i="2"/>
  <c r="Z540" i="2"/>
  <c r="Z539" i="2"/>
  <c r="Z538" i="2"/>
  <c r="Z537" i="2"/>
  <c r="Z536" i="2"/>
  <c r="Z535" i="2"/>
  <c r="Z534" i="2"/>
  <c r="Z533" i="2"/>
  <c r="Z532" i="2"/>
  <c r="Z531" i="2"/>
  <c r="Z530" i="2"/>
  <c r="Z529" i="2"/>
  <c r="Z528" i="2"/>
  <c r="Z527" i="2"/>
  <c r="Z526" i="2"/>
  <c r="Z525" i="2"/>
  <c r="Z524" i="2"/>
  <c r="Z523" i="2"/>
  <c r="Z522" i="2"/>
  <c r="Z521" i="2"/>
  <c r="Z520" i="2"/>
  <c r="Z519" i="2"/>
  <c r="Z518" i="2"/>
  <c r="Z517" i="2"/>
  <c r="Z516" i="2"/>
  <c r="Z515" i="2"/>
  <c r="Z514" i="2"/>
  <c r="Z513" i="2"/>
  <c r="Z512" i="2"/>
  <c r="Z511" i="2"/>
  <c r="Z510" i="2"/>
  <c r="Z509" i="2"/>
  <c r="Z508" i="2"/>
  <c r="Z507" i="2"/>
  <c r="Z506" i="2"/>
  <c r="Z505" i="2"/>
  <c r="Z504" i="2"/>
  <c r="Z503" i="2"/>
  <c r="Z502" i="2"/>
  <c r="Z501" i="2"/>
  <c r="Z500" i="2"/>
  <c r="Z499" i="2"/>
  <c r="Z498" i="2"/>
  <c r="Z497" i="2"/>
  <c r="Z496" i="2"/>
  <c r="Z495" i="2"/>
  <c r="Z494" i="2"/>
  <c r="Z493" i="2"/>
  <c r="Z492" i="2"/>
  <c r="Z491" i="2"/>
  <c r="Z490" i="2"/>
  <c r="Z489" i="2"/>
  <c r="Z488" i="2"/>
  <c r="Z487" i="2"/>
  <c r="Z486" i="2"/>
  <c r="Z485" i="2"/>
  <c r="Z484" i="2"/>
  <c r="Z483" i="2"/>
  <c r="Z482" i="2"/>
  <c r="Z481" i="2"/>
  <c r="Z480" i="2"/>
  <c r="Z479" i="2"/>
  <c r="Z478" i="2"/>
  <c r="Z477" i="2"/>
  <c r="Z476" i="2"/>
  <c r="Z475" i="2"/>
  <c r="Z474" i="2"/>
  <c r="Z473" i="2"/>
  <c r="Z472" i="2"/>
  <c r="Z471" i="2"/>
  <c r="Z470" i="2"/>
  <c r="Z469" i="2"/>
  <c r="Z468" i="2"/>
  <c r="Z467" i="2"/>
  <c r="Z466" i="2"/>
  <c r="Z465" i="2"/>
  <c r="Z464" i="2"/>
  <c r="Z463" i="2"/>
  <c r="Z462" i="2"/>
  <c r="Z461" i="2"/>
  <c r="Z460" i="2"/>
  <c r="Z459" i="2"/>
  <c r="Z458" i="2"/>
  <c r="Z457" i="2"/>
  <c r="Z456" i="2"/>
  <c r="Z455" i="2"/>
  <c r="Z454" i="2"/>
  <c r="Z453" i="2"/>
  <c r="Z452" i="2"/>
  <c r="Z451" i="2"/>
  <c r="Z450" i="2"/>
  <c r="Z449" i="2"/>
  <c r="Z448" i="2"/>
  <c r="Z447" i="2"/>
  <c r="Z446" i="2"/>
  <c r="Z445" i="2"/>
  <c r="Z444" i="2"/>
  <c r="Z443" i="2"/>
  <c r="Z442" i="2"/>
  <c r="Z441" i="2"/>
  <c r="Z440" i="2"/>
  <c r="Z439" i="2"/>
  <c r="Z438" i="2"/>
  <c r="Z437" i="2"/>
  <c r="Z436" i="2"/>
  <c r="Z435" i="2"/>
  <c r="Z434" i="2"/>
  <c r="Z433" i="2"/>
  <c r="Z432" i="2"/>
  <c r="Z431" i="2"/>
  <c r="Z430" i="2"/>
  <c r="Z429" i="2"/>
  <c r="Z428" i="2"/>
  <c r="Z427" i="2"/>
  <c r="Z426" i="2"/>
  <c r="Z425" i="2"/>
  <c r="Z424" i="2"/>
  <c r="Z423" i="2"/>
  <c r="Z422" i="2"/>
  <c r="Z421" i="2"/>
  <c r="Z420" i="2"/>
  <c r="Z419" i="2"/>
  <c r="Z418" i="2"/>
  <c r="Z417" i="2"/>
  <c r="Z416" i="2"/>
  <c r="Z415" i="2"/>
  <c r="Z414" i="2"/>
  <c r="Z413" i="2"/>
  <c r="Z412" i="2"/>
  <c r="Z411" i="2"/>
  <c r="Z410" i="2"/>
  <c r="Z409" i="2"/>
  <c r="Z408" i="2"/>
  <c r="Z407" i="2"/>
  <c r="Z406" i="2"/>
  <c r="Z405" i="2"/>
  <c r="Z404" i="2"/>
  <c r="Z403" i="2"/>
  <c r="Z402" i="2"/>
  <c r="Z401" i="2"/>
  <c r="Z400" i="2"/>
  <c r="Z399" i="2"/>
  <c r="Z398" i="2"/>
  <c r="Z397" i="2"/>
  <c r="Z396" i="2"/>
  <c r="Z395" i="2"/>
  <c r="Z394" i="2"/>
  <c r="Z393" i="2"/>
  <c r="Z392" i="2"/>
  <c r="Z391" i="2"/>
  <c r="Z390" i="2"/>
  <c r="Z389" i="2"/>
  <c r="Z388" i="2"/>
  <c r="Z387" i="2"/>
  <c r="Z386" i="2"/>
  <c r="Z385" i="2"/>
  <c r="Z384" i="2"/>
  <c r="Z383" i="2"/>
  <c r="Z382" i="2"/>
  <c r="Z381" i="2"/>
  <c r="Z380" i="2"/>
  <c r="Z379" i="2"/>
  <c r="Z378" i="2"/>
  <c r="Z377" i="2"/>
  <c r="Z376" i="2"/>
  <c r="Z375" i="2"/>
  <c r="Z374" i="2"/>
  <c r="Z373" i="2"/>
  <c r="Z372" i="2"/>
  <c r="Z371" i="2"/>
  <c r="Z370" i="2"/>
  <c r="Z369" i="2"/>
  <c r="Z368" i="2"/>
  <c r="Z367" i="2"/>
  <c r="Z366" i="2"/>
  <c r="Z365" i="2"/>
  <c r="Z364" i="2"/>
  <c r="Z363" i="2"/>
  <c r="Z362" i="2"/>
  <c r="Z361" i="2"/>
  <c r="Z360" i="2"/>
  <c r="Z359" i="2"/>
  <c r="Z358" i="2"/>
  <c r="Z357" i="2"/>
  <c r="Z356" i="2"/>
  <c r="Z355" i="2"/>
  <c r="Z354" i="2"/>
  <c r="Z353" i="2"/>
  <c r="Z352" i="2"/>
  <c r="Z351" i="2"/>
  <c r="Z350" i="2"/>
  <c r="Z349" i="2"/>
  <c r="Z348" i="2"/>
  <c r="Z347" i="2"/>
  <c r="Z346" i="2"/>
  <c r="Z345" i="2"/>
  <c r="Z344" i="2"/>
  <c r="Z343" i="2"/>
  <c r="Z342" i="2"/>
  <c r="Z341" i="2"/>
  <c r="Z340" i="2"/>
  <c r="Z339" i="2"/>
  <c r="Z338" i="2"/>
  <c r="Z337" i="2"/>
  <c r="Z336" i="2"/>
  <c r="Z335" i="2"/>
  <c r="Z334" i="2"/>
  <c r="Z333" i="2"/>
  <c r="Z332" i="2"/>
  <c r="Z331" i="2"/>
  <c r="Z330" i="2"/>
  <c r="Z329" i="2"/>
  <c r="Z328" i="2"/>
  <c r="Z327" i="2"/>
  <c r="Z326" i="2"/>
  <c r="Z325" i="2"/>
  <c r="Z324" i="2"/>
  <c r="Z323" i="2"/>
  <c r="Z322" i="2"/>
  <c r="Z321" i="2"/>
  <c r="Z320" i="2"/>
  <c r="Z319" i="2"/>
  <c r="Z318" i="2"/>
  <c r="Z317" i="2"/>
  <c r="Z316" i="2"/>
  <c r="Z315" i="2"/>
  <c r="Z314" i="2"/>
  <c r="Z313" i="2"/>
  <c r="Z312" i="2"/>
  <c r="Z311" i="2"/>
  <c r="Z310" i="2"/>
  <c r="Z309" i="2"/>
  <c r="Z308" i="2"/>
  <c r="Z307" i="2"/>
  <c r="Z306" i="2"/>
  <c r="Z305" i="2"/>
  <c r="Z304" i="2"/>
  <c r="Z303" i="2"/>
  <c r="Z302" i="2"/>
  <c r="Z301" i="2"/>
  <c r="Z300" i="2"/>
  <c r="Z299" i="2"/>
  <c r="Z298" i="2"/>
  <c r="Z297" i="2"/>
  <c r="Z296" i="2"/>
  <c r="Z295" i="2"/>
  <c r="Z294" i="2"/>
  <c r="Z293" i="2"/>
  <c r="Z292" i="2"/>
  <c r="Z291" i="2"/>
  <c r="Z290" i="2"/>
  <c r="Z289" i="2"/>
  <c r="Z288" i="2"/>
  <c r="Z287" i="2"/>
  <c r="Z286" i="2"/>
  <c r="Z285" i="2"/>
  <c r="Z284" i="2"/>
  <c r="Z283" i="2"/>
  <c r="Z282" i="2"/>
  <c r="Z281" i="2"/>
  <c r="Z280" i="2"/>
  <c r="Z279" i="2"/>
  <c r="Z278" i="2"/>
  <c r="Z277" i="2"/>
  <c r="Z276" i="2"/>
  <c r="Z275" i="2"/>
  <c r="Z274" i="2"/>
  <c r="Z273" i="2"/>
  <c r="Z272" i="2"/>
  <c r="Z271" i="2"/>
  <c r="Z270" i="2"/>
  <c r="Z269" i="2"/>
  <c r="Z268" i="2"/>
  <c r="Z267" i="2"/>
  <c r="Z266" i="2"/>
  <c r="Z265" i="2"/>
  <c r="Z264" i="2"/>
  <c r="Z263" i="2"/>
  <c r="Z262" i="2"/>
  <c r="Z261" i="2"/>
  <c r="Z260" i="2"/>
  <c r="Z259" i="2"/>
  <c r="Z258" i="2"/>
  <c r="Z257" i="2"/>
  <c r="Z256" i="2"/>
  <c r="Z255" i="2"/>
  <c r="Z254" i="2"/>
  <c r="Z253" i="2"/>
  <c r="Z252" i="2"/>
  <c r="Z251" i="2"/>
  <c r="Z250" i="2"/>
  <c r="Z249" i="2"/>
  <c r="Z248" i="2"/>
  <c r="Z247" i="2"/>
  <c r="Z246" i="2"/>
  <c r="Z245" i="2"/>
  <c r="Z244" i="2"/>
  <c r="Z243" i="2"/>
  <c r="Z242" i="2"/>
  <c r="Z241" i="2"/>
  <c r="Z240" i="2"/>
  <c r="Z239" i="2"/>
  <c r="Z238" i="2"/>
  <c r="Z237" i="2"/>
  <c r="Z236" i="2"/>
  <c r="Z235" i="2"/>
  <c r="Z234" i="2"/>
  <c r="Z233" i="2"/>
  <c r="Z232" i="2"/>
  <c r="Z231" i="2"/>
  <c r="Z230" i="2"/>
  <c r="Z229" i="2"/>
  <c r="Z228" i="2"/>
  <c r="Z227" i="2"/>
  <c r="Z226" i="2"/>
  <c r="Z225" i="2"/>
  <c r="Z224" i="2"/>
  <c r="Z223" i="2"/>
  <c r="Z222" i="2"/>
  <c r="Z221" i="2"/>
  <c r="Z220" i="2"/>
  <c r="Z219" i="2"/>
  <c r="Z218" i="2"/>
  <c r="Z217" i="2"/>
  <c r="Z216" i="2"/>
  <c r="Z215" i="2"/>
  <c r="Z214" i="2"/>
  <c r="Z213" i="2"/>
  <c r="Z212" i="2"/>
  <c r="Z211" i="2"/>
  <c r="Z210" i="2"/>
  <c r="Z209" i="2"/>
  <c r="Z208" i="2"/>
  <c r="Z207" i="2"/>
  <c r="Z206" i="2"/>
  <c r="Z205" i="2"/>
  <c r="Z204" i="2"/>
  <c r="Z203" i="2"/>
  <c r="Z202" i="2"/>
  <c r="Z201" i="2"/>
  <c r="Z200" i="2"/>
  <c r="Z199" i="2"/>
  <c r="Z198" i="2"/>
  <c r="Z197" i="2"/>
  <c r="Z196" i="2"/>
  <c r="Z195" i="2"/>
  <c r="Z194" i="2"/>
  <c r="Z193" i="2"/>
  <c r="Z192" i="2"/>
  <c r="Z191" i="2"/>
  <c r="Z190" i="2"/>
  <c r="Z189" i="2"/>
  <c r="Z188" i="2"/>
  <c r="Z187" i="2"/>
  <c r="Z186" i="2"/>
  <c r="Z185" i="2"/>
  <c r="Z184" i="2"/>
  <c r="Z183" i="2"/>
  <c r="Z182" i="2"/>
  <c r="Z181" i="2"/>
  <c r="Z180" i="2"/>
  <c r="Z179" i="2"/>
  <c r="Z178" i="2"/>
  <c r="Z177" i="2"/>
  <c r="Z176" i="2"/>
  <c r="Z175" i="2"/>
  <c r="Z174" i="2"/>
  <c r="Z173" i="2"/>
  <c r="Z172" i="2"/>
  <c r="Z171" i="2"/>
  <c r="Z170" i="2"/>
  <c r="Z169" i="2"/>
  <c r="Z168" i="2"/>
  <c r="Z167" i="2"/>
  <c r="Z166" i="2"/>
  <c r="Z165" i="2"/>
  <c r="Z164" i="2"/>
  <c r="Z163" i="2"/>
  <c r="Z162" i="2"/>
  <c r="Z161" i="2"/>
  <c r="Z160" i="2"/>
  <c r="Z159" i="2"/>
  <c r="Z158" i="2"/>
  <c r="Z157" i="2"/>
  <c r="Z156" i="2"/>
  <c r="Z155" i="2"/>
  <c r="Z154" i="2"/>
  <c r="Z153" i="2"/>
  <c r="Z152" i="2"/>
  <c r="Z151" i="2"/>
  <c r="Z150" i="2"/>
  <c r="Z149" i="2"/>
  <c r="Z148" i="2"/>
  <c r="Z147" i="2"/>
  <c r="Z146" i="2"/>
  <c r="Z145" i="2"/>
  <c r="Z144" i="2"/>
  <c r="Z143" i="2"/>
  <c r="Z142" i="2"/>
  <c r="Z141" i="2"/>
  <c r="Z140" i="2"/>
  <c r="Z139" i="2"/>
  <c r="Z138" i="2"/>
  <c r="Z137" i="2"/>
  <c r="Z136" i="2"/>
  <c r="Z135" i="2"/>
  <c r="Z134" i="2"/>
  <c r="Z133" i="2"/>
  <c r="Z132" i="2"/>
  <c r="Z131" i="2"/>
  <c r="Z130" i="2"/>
  <c r="Z129" i="2"/>
  <c r="Z128" i="2"/>
  <c r="Z127" i="2"/>
  <c r="Z126" i="2"/>
  <c r="Z125" i="2"/>
  <c r="Z124" i="2"/>
  <c r="Z123" i="2"/>
  <c r="Z122" i="2"/>
  <c r="Z121" i="2"/>
  <c r="Z120" i="2"/>
  <c r="Z119" i="2"/>
  <c r="Z118" i="2"/>
  <c r="Z117" i="2"/>
  <c r="Z116" i="2"/>
  <c r="Z115" i="2"/>
  <c r="Z114" i="2"/>
  <c r="Z113" i="2"/>
  <c r="Z112" i="2"/>
  <c r="Z111" i="2"/>
  <c r="Z110" i="2"/>
  <c r="Z109" i="2"/>
  <c r="Z108" i="2"/>
  <c r="Z107" i="2"/>
  <c r="Z106" i="2"/>
  <c r="Z105" i="2"/>
  <c r="Z104" i="2"/>
  <c r="Z103" i="2"/>
  <c r="Z102" i="2"/>
  <c r="Z101" i="2"/>
  <c r="Z100" i="2"/>
  <c r="Z99" i="2"/>
  <c r="Z98" i="2"/>
  <c r="Z97" i="2"/>
  <c r="Z96" i="2"/>
  <c r="Z95" i="2"/>
  <c r="Z94" i="2"/>
  <c r="Z93" i="2"/>
  <c r="Z92" i="2"/>
  <c r="Z91" i="2"/>
  <c r="Z90" i="2"/>
  <c r="Z89" i="2"/>
  <c r="Z88" i="2"/>
  <c r="Z87" i="2"/>
  <c r="Z86" i="2"/>
  <c r="Z85" i="2"/>
  <c r="Z84" i="2"/>
  <c r="Z83" i="2"/>
  <c r="Z82" i="2"/>
  <c r="Z81" i="2"/>
  <c r="Z80" i="2"/>
  <c r="Z79" i="2"/>
  <c r="Z78" i="2"/>
  <c r="Z77" i="2"/>
  <c r="Z76" i="2"/>
  <c r="Z75" i="2"/>
  <c r="Z74" i="2"/>
  <c r="Z73" i="2"/>
  <c r="Z72" i="2"/>
  <c r="Z71" i="2"/>
  <c r="Z70" i="2"/>
  <c r="Z69" i="2"/>
  <c r="Z68" i="2"/>
  <c r="Z67" i="2"/>
  <c r="Z66" i="2"/>
  <c r="Z65" i="2"/>
  <c r="Z64" i="2"/>
  <c r="Z63" i="2"/>
  <c r="Z62" i="2"/>
  <c r="Z61" i="2"/>
  <c r="Z60" i="2"/>
  <c r="Z59" i="2"/>
  <c r="Z58" i="2"/>
  <c r="Z57" i="2"/>
  <c r="Z56" i="2"/>
  <c r="Z55" i="2"/>
  <c r="Z54" i="2"/>
  <c r="Z53" i="2"/>
  <c r="Z52" i="2"/>
  <c r="Z51" i="2"/>
  <c r="Z50" i="2"/>
  <c r="Z49" i="2"/>
  <c r="Z48" i="2"/>
  <c r="Z47" i="2"/>
  <c r="Z46" i="2"/>
  <c r="Z45" i="2"/>
  <c r="Z44" i="2"/>
  <c r="Z43" i="2"/>
  <c r="Z42" i="2"/>
  <c r="Z41" i="2"/>
  <c r="Z40" i="2"/>
  <c r="Z39" i="2"/>
  <c r="Z38" i="2"/>
  <c r="Z37" i="2"/>
  <c r="Z36" i="2"/>
  <c r="Z35" i="2"/>
  <c r="Z34" i="2"/>
  <c r="Z33" i="2"/>
  <c r="Z32" i="2"/>
  <c r="Z31" i="2"/>
  <c r="Z30" i="2"/>
  <c r="Z29" i="2"/>
  <c r="Z28" i="2"/>
  <c r="Z27" i="2"/>
  <c r="Z26" i="2"/>
  <c r="Z25" i="2"/>
  <c r="Z24" i="2"/>
  <c r="Z23" i="2"/>
  <c r="Z22" i="2"/>
  <c r="Z21" i="2"/>
  <c r="Z20" i="2"/>
  <c r="Z19" i="2"/>
  <c r="Z18" i="2"/>
  <c r="Z17" i="2"/>
  <c r="Z16" i="2"/>
  <c r="Z15" i="2"/>
  <c r="Z14" i="2"/>
  <c r="Z13" i="2"/>
  <c r="Z12" i="2"/>
  <c r="Z11" i="2"/>
  <c r="Z10" i="2"/>
  <c r="Z9" i="2"/>
  <c r="Z8" i="2"/>
  <c r="Z7" i="2"/>
  <c r="Z6" i="2"/>
  <c r="Z5" i="2"/>
  <c r="Z4" i="2"/>
  <c r="Z3" i="2"/>
  <c r="Z2" i="2"/>
  <c r="AB2000" i="2"/>
  <c r="AA2000" i="2"/>
  <c r="W2000" i="2"/>
  <c r="V2000" i="2"/>
  <c r="T2000" i="2"/>
  <c r="S2000" i="2"/>
  <c r="R2000" i="2"/>
  <c r="Q2000" i="2"/>
  <c r="P2000" i="2"/>
  <c r="O2000" i="2"/>
  <c r="N2000" i="2"/>
  <c r="M2000" i="2"/>
  <c r="L2000" i="2"/>
  <c r="K2000" i="2"/>
  <c r="J2000" i="2"/>
  <c r="I2000" i="2"/>
  <c r="H2000" i="2"/>
  <c r="G2000" i="2"/>
  <c r="F2000" i="2"/>
  <c r="E2000" i="2"/>
  <c r="D2000" i="2"/>
  <c r="C2000" i="2"/>
  <c r="B2000" i="2"/>
  <c r="A2000" i="2"/>
  <c r="AB1999" i="2"/>
  <c r="AA1999" i="2"/>
  <c r="W1999" i="2"/>
  <c r="V1999" i="2"/>
  <c r="T1999" i="2"/>
  <c r="S1999" i="2"/>
  <c r="R1999" i="2"/>
  <c r="Q1999" i="2"/>
  <c r="P1999" i="2"/>
  <c r="O1999" i="2"/>
  <c r="N1999" i="2"/>
  <c r="M1999" i="2"/>
  <c r="L1999" i="2"/>
  <c r="K1999" i="2"/>
  <c r="J1999" i="2"/>
  <c r="I1999" i="2"/>
  <c r="H1999" i="2"/>
  <c r="G1999" i="2"/>
  <c r="F1999" i="2"/>
  <c r="E1999" i="2"/>
  <c r="D1999" i="2"/>
  <c r="C1999" i="2"/>
  <c r="B1999" i="2"/>
  <c r="A1999" i="2" s="1"/>
  <c r="AB1998" i="2"/>
  <c r="AA1998" i="2"/>
  <c r="W1998" i="2"/>
  <c r="V1998" i="2"/>
  <c r="T1998" i="2"/>
  <c r="S1998" i="2"/>
  <c r="R1998" i="2"/>
  <c r="Q1998" i="2"/>
  <c r="P1998" i="2"/>
  <c r="O1998" i="2"/>
  <c r="N1998" i="2"/>
  <c r="M1998" i="2"/>
  <c r="L1998" i="2"/>
  <c r="K1998" i="2"/>
  <c r="J1998" i="2"/>
  <c r="I1998" i="2"/>
  <c r="H1998" i="2"/>
  <c r="G1998" i="2"/>
  <c r="F1998" i="2"/>
  <c r="E1998" i="2"/>
  <c r="D1998" i="2"/>
  <c r="C1998" i="2"/>
  <c r="B1998" i="2"/>
  <c r="A1998" i="2" s="1"/>
  <c r="AB1997" i="2"/>
  <c r="AA1997" i="2"/>
  <c r="W1997" i="2"/>
  <c r="V1997" i="2"/>
  <c r="T1997" i="2"/>
  <c r="S1997" i="2"/>
  <c r="R1997" i="2"/>
  <c r="Q1997" i="2"/>
  <c r="P1997" i="2"/>
  <c r="O1997" i="2"/>
  <c r="N1997" i="2"/>
  <c r="M1997" i="2"/>
  <c r="L1997" i="2"/>
  <c r="K1997" i="2"/>
  <c r="J1997" i="2"/>
  <c r="I1997" i="2"/>
  <c r="H1997" i="2"/>
  <c r="G1997" i="2"/>
  <c r="F1997" i="2"/>
  <c r="E1997" i="2"/>
  <c r="D1997" i="2"/>
  <c r="C1997" i="2"/>
  <c r="B1997" i="2"/>
  <c r="A1997" i="2" s="1"/>
  <c r="AB1996" i="2"/>
  <c r="AA1996" i="2"/>
  <c r="W1996" i="2"/>
  <c r="V1996" i="2"/>
  <c r="T1996" i="2"/>
  <c r="S1996" i="2"/>
  <c r="R1996" i="2"/>
  <c r="Q1996" i="2"/>
  <c r="P1996" i="2"/>
  <c r="O1996" i="2"/>
  <c r="N1996" i="2"/>
  <c r="M1996" i="2"/>
  <c r="L1996" i="2"/>
  <c r="K1996" i="2"/>
  <c r="J1996" i="2"/>
  <c r="I1996" i="2"/>
  <c r="H1996" i="2"/>
  <c r="G1996" i="2"/>
  <c r="F1996" i="2"/>
  <c r="E1996" i="2"/>
  <c r="D1996" i="2"/>
  <c r="C1996" i="2"/>
  <c r="B1996" i="2"/>
  <c r="A1996" i="2" s="1"/>
  <c r="AB1995" i="2"/>
  <c r="AA1995" i="2"/>
  <c r="W1995" i="2"/>
  <c r="V1995" i="2"/>
  <c r="T1995" i="2"/>
  <c r="S1995" i="2"/>
  <c r="R1995" i="2"/>
  <c r="Q1995" i="2"/>
  <c r="P1995" i="2"/>
  <c r="O1995" i="2"/>
  <c r="N1995" i="2"/>
  <c r="M1995" i="2"/>
  <c r="L1995" i="2"/>
  <c r="K1995" i="2"/>
  <c r="J1995" i="2"/>
  <c r="I1995" i="2"/>
  <c r="H1995" i="2"/>
  <c r="G1995" i="2"/>
  <c r="F1995" i="2"/>
  <c r="E1995" i="2"/>
  <c r="D1995" i="2"/>
  <c r="C1995" i="2"/>
  <c r="B1995" i="2"/>
  <c r="A1995" i="2" s="1"/>
  <c r="AB1994" i="2"/>
  <c r="AA1994" i="2"/>
  <c r="W1994" i="2"/>
  <c r="V1994" i="2"/>
  <c r="T1994" i="2"/>
  <c r="U1994" i="2" s="1"/>
  <c r="S1994" i="2"/>
  <c r="R1994" i="2"/>
  <c r="Q1994" i="2"/>
  <c r="P1994" i="2"/>
  <c r="O1994" i="2"/>
  <c r="N1994" i="2"/>
  <c r="M1994" i="2"/>
  <c r="L1994" i="2"/>
  <c r="K1994" i="2"/>
  <c r="J1994" i="2"/>
  <c r="I1994" i="2"/>
  <c r="H1994" i="2"/>
  <c r="G1994" i="2"/>
  <c r="F1994" i="2"/>
  <c r="E1994" i="2"/>
  <c r="D1994" i="2"/>
  <c r="C1994" i="2"/>
  <c r="B1994" i="2"/>
  <c r="A1994" i="2" s="1"/>
  <c r="AB1993" i="2"/>
  <c r="AA1993" i="2"/>
  <c r="W1993" i="2"/>
  <c r="V1993" i="2"/>
  <c r="T1993" i="2"/>
  <c r="U1993" i="2" s="1"/>
  <c r="S1993" i="2"/>
  <c r="R1993" i="2"/>
  <c r="Q1993" i="2"/>
  <c r="P1993" i="2"/>
  <c r="O1993" i="2"/>
  <c r="N1993" i="2"/>
  <c r="M1993" i="2"/>
  <c r="L1993" i="2"/>
  <c r="K1993" i="2"/>
  <c r="J1993" i="2"/>
  <c r="I1993" i="2"/>
  <c r="H1993" i="2"/>
  <c r="G1993" i="2"/>
  <c r="F1993" i="2"/>
  <c r="E1993" i="2"/>
  <c r="D1993" i="2"/>
  <c r="C1993" i="2"/>
  <c r="B1993" i="2"/>
  <c r="A1993" i="2"/>
  <c r="AB1992" i="2"/>
  <c r="AA1992" i="2"/>
  <c r="W1992" i="2"/>
  <c r="V1992" i="2"/>
  <c r="T1992" i="2"/>
  <c r="S1992" i="2"/>
  <c r="R1992" i="2"/>
  <c r="Q1992" i="2"/>
  <c r="P1992" i="2"/>
  <c r="Y1992" i="2" s="1"/>
  <c r="O1992" i="2"/>
  <c r="N1992" i="2"/>
  <c r="M1992" i="2"/>
  <c r="L1992" i="2"/>
  <c r="K1992" i="2"/>
  <c r="J1992" i="2"/>
  <c r="I1992" i="2"/>
  <c r="H1992" i="2"/>
  <c r="X1992" i="2" s="1"/>
  <c r="G1992" i="2"/>
  <c r="F1992" i="2"/>
  <c r="E1992" i="2"/>
  <c r="D1992" i="2"/>
  <c r="C1992" i="2"/>
  <c r="B1992" i="2"/>
  <c r="A1992" i="2" s="1"/>
  <c r="AB1991" i="2"/>
  <c r="AA1991" i="2"/>
  <c r="W1991" i="2"/>
  <c r="V1991" i="2"/>
  <c r="T1991" i="2"/>
  <c r="S1991" i="2"/>
  <c r="U1991" i="2" s="1"/>
  <c r="R1991" i="2"/>
  <c r="Q1991" i="2"/>
  <c r="P1991" i="2"/>
  <c r="O1991" i="2"/>
  <c r="N1991" i="2"/>
  <c r="M1991" i="2"/>
  <c r="L1991" i="2"/>
  <c r="K1991" i="2"/>
  <c r="J1991" i="2"/>
  <c r="I1991" i="2"/>
  <c r="H1991" i="2"/>
  <c r="G1991" i="2"/>
  <c r="F1991" i="2"/>
  <c r="E1991" i="2"/>
  <c r="D1991" i="2"/>
  <c r="C1991" i="2"/>
  <c r="B1991" i="2"/>
  <c r="A1991" i="2" s="1"/>
  <c r="AB1990" i="2"/>
  <c r="AA1990" i="2"/>
  <c r="W1990" i="2"/>
  <c r="V1990" i="2"/>
  <c r="T1990" i="2"/>
  <c r="S1990" i="2"/>
  <c r="U1990" i="2" s="1"/>
  <c r="R1990" i="2"/>
  <c r="Q1990" i="2"/>
  <c r="P1990" i="2"/>
  <c r="O1990" i="2"/>
  <c r="N1990" i="2"/>
  <c r="M1990" i="2"/>
  <c r="L1990" i="2"/>
  <c r="K1990" i="2"/>
  <c r="J1990" i="2"/>
  <c r="I1990" i="2"/>
  <c r="H1990" i="2"/>
  <c r="G1990" i="2"/>
  <c r="F1990" i="2"/>
  <c r="E1990" i="2"/>
  <c r="D1990" i="2"/>
  <c r="C1990" i="2"/>
  <c r="B1990" i="2"/>
  <c r="A1990" i="2" s="1"/>
  <c r="AB1989" i="2"/>
  <c r="AA1989" i="2"/>
  <c r="W1989" i="2"/>
  <c r="V1989" i="2"/>
  <c r="T1989" i="2"/>
  <c r="U1989" i="2" s="1"/>
  <c r="S1989" i="2"/>
  <c r="R1989" i="2"/>
  <c r="Q1989" i="2"/>
  <c r="P1989" i="2"/>
  <c r="O1989" i="2"/>
  <c r="N1989" i="2"/>
  <c r="M1989" i="2"/>
  <c r="L1989" i="2"/>
  <c r="K1989" i="2"/>
  <c r="J1989" i="2"/>
  <c r="I1989" i="2"/>
  <c r="H1989" i="2"/>
  <c r="G1989" i="2"/>
  <c r="F1989" i="2"/>
  <c r="E1989" i="2"/>
  <c r="D1989" i="2"/>
  <c r="C1989" i="2"/>
  <c r="B1989" i="2"/>
  <c r="A1989" i="2"/>
  <c r="AB1988" i="2"/>
  <c r="AA1988" i="2"/>
  <c r="W1988" i="2"/>
  <c r="V1988" i="2"/>
  <c r="T1988" i="2"/>
  <c r="S1988" i="2"/>
  <c r="R1988" i="2"/>
  <c r="Q1988" i="2"/>
  <c r="P1988" i="2"/>
  <c r="O1988" i="2"/>
  <c r="N1988" i="2"/>
  <c r="M1988" i="2"/>
  <c r="L1988" i="2"/>
  <c r="K1988" i="2"/>
  <c r="J1988" i="2"/>
  <c r="I1988" i="2"/>
  <c r="X1988" i="2" s="1"/>
  <c r="H1988" i="2"/>
  <c r="G1988" i="2"/>
  <c r="F1988" i="2"/>
  <c r="E1988" i="2"/>
  <c r="D1988" i="2"/>
  <c r="C1988" i="2"/>
  <c r="B1988" i="2"/>
  <c r="A1988" i="2" s="1"/>
  <c r="AB1987" i="2"/>
  <c r="AA1987" i="2"/>
  <c r="W1987" i="2"/>
  <c r="V1987" i="2"/>
  <c r="T1987" i="2"/>
  <c r="S1987" i="2"/>
  <c r="R1987" i="2"/>
  <c r="Q1987" i="2"/>
  <c r="P1987" i="2"/>
  <c r="O1987" i="2"/>
  <c r="N1987" i="2"/>
  <c r="M1987" i="2"/>
  <c r="L1987" i="2"/>
  <c r="K1987" i="2"/>
  <c r="J1987" i="2"/>
  <c r="I1987" i="2"/>
  <c r="H1987" i="2"/>
  <c r="G1987" i="2"/>
  <c r="F1987" i="2"/>
  <c r="E1987" i="2"/>
  <c r="D1987" i="2"/>
  <c r="C1987" i="2"/>
  <c r="B1987" i="2"/>
  <c r="A1987" i="2" s="1"/>
  <c r="AB1986" i="2"/>
  <c r="AA1986" i="2"/>
  <c r="W1986" i="2"/>
  <c r="V1986" i="2"/>
  <c r="T1986" i="2"/>
  <c r="S1986" i="2"/>
  <c r="R1986" i="2"/>
  <c r="Q1986" i="2"/>
  <c r="P1986" i="2"/>
  <c r="O1986" i="2"/>
  <c r="N1986" i="2"/>
  <c r="M1986" i="2"/>
  <c r="L1986" i="2"/>
  <c r="K1986" i="2"/>
  <c r="J1986" i="2"/>
  <c r="I1986" i="2"/>
  <c r="H1986" i="2"/>
  <c r="G1986" i="2"/>
  <c r="F1986" i="2"/>
  <c r="E1986" i="2"/>
  <c r="D1986" i="2"/>
  <c r="C1986" i="2"/>
  <c r="B1986" i="2"/>
  <c r="A1986" i="2" s="1"/>
  <c r="AB1985" i="2"/>
  <c r="AA1985" i="2"/>
  <c r="W1985" i="2"/>
  <c r="V1985" i="2"/>
  <c r="T1985" i="2"/>
  <c r="S1985" i="2"/>
  <c r="R1985" i="2"/>
  <c r="Q1985" i="2"/>
  <c r="P1985" i="2"/>
  <c r="O1985" i="2"/>
  <c r="N1985" i="2"/>
  <c r="M1985" i="2"/>
  <c r="L1985" i="2"/>
  <c r="K1985" i="2"/>
  <c r="J1985" i="2"/>
  <c r="I1985" i="2"/>
  <c r="H1985" i="2"/>
  <c r="G1985" i="2"/>
  <c r="F1985" i="2"/>
  <c r="E1985" i="2"/>
  <c r="D1985" i="2"/>
  <c r="C1985" i="2"/>
  <c r="B1985" i="2"/>
  <c r="A1985" i="2" s="1"/>
  <c r="AB1984" i="2"/>
  <c r="AA1984" i="2"/>
  <c r="W1984" i="2"/>
  <c r="V1984" i="2"/>
  <c r="T1984" i="2"/>
  <c r="S1984" i="2"/>
  <c r="R1984" i="2"/>
  <c r="Q1984" i="2"/>
  <c r="P1984" i="2"/>
  <c r="O1984" i="2"/>
  <c r="N1984" i="2"/>
  <c r="M1984" i="2"/>
  <c r="L1984" i="2"/>
  <c r="K1984" i="2"/>
  <c r="J1984" i="2"/>
  <c r="I1984" i="2"/>
  <c r="H1984" i="2"/>
  <c r="G1984" i="2"/>
  <c r="F1984" i="2"/>
  <c r="E1984" i="2"/>
  <c r="D1984" i="2"/>
  <c r="C1984" i="2"/>
  <c r="B1984" i="2"/>
  <c r="A1984" i="2" s="1"/>
  <c r="AB1983" i="2"/>
  <c r="AA1983" i="2"/>
  <c r="W1983" i="2"/>
  <c r="V1983" i="2"/>
  <c r="T1983" i="2"/>
  <c r="S1983" i="2"/>
  <c r="R1983" i="2"/>
  <c r="Q1983" i="2"/>
  <c r="P1983" i="2"/>
  <c r="O1983" i="2"/>
  <c r="N1983" i="2"/>
  <c r="M1983" i="2"/>
  <c r="L1983" i="2"/>
  <c r="K1983" i="2"/>
  <c r="J1983" i="2"/>
  <c r="I1983" i="2"/>
  <c r="H1983" i="2"/>
  <c r="G1983" i="2"/>
  <c r="F1983" i="2"/>
  <c r="E1983" i="2"/>
  <c r="D1983" i="2"/>
  <c r="C1983" i="2"/>
  <c r="B1983" i="2"/>
  <c r="A1983" i="2" s="1"/>
  <c r="AB1982" i="2"/>
  <c r="AA1982" i="2"/>
  <c r="W1982" i="2"/>
  <c r="V1982" i="2"/>
  <c r="T1982" i="2"/>
  <c r="S1982" i="2"/>
  <c r="R1982" i="2"/>
  <c r="Q1982" i="2"/>
  <c r="P1982" i="2"/>
  <c r="O1982" i="2"/>
  <c r="N1982" i="2"/>
  <c r="M1982" i="2"/>
  <c r="L1982" i="2"/>
  <c r="K1982" i="2"/>
  <c r="J1982" i="2"/>
  <c r="I1982" i="2"/>
  <c r="H1982" i="2"/>
  <c r="G1982" i="2"/>
  <c r="F1982" i="2"/>
  <c r="E1982" i="2"/>
  <c r="D1982" i="2"/>
  <c r="C1982" i="2"/>
  <c r="B1982" i="2"/>
  <c r="A1982" i="2" s="1"/>
  <c r="AB1981" i="2"/>
  <c r="AA1981" i="2"/>
  <c r="W1981" i="2"/>
  <c r="V1981" i="2"/>
  <c r="T1981" i="2"/>
  <c r="U1981" i="2" s="1"/>
  <c r="S1981" i="2"/>
  <c r="R1981" i="2"/>
  <c r="Q1981" i="2"/>
  <c r="P1981" i="2"/>
  <c r="Y1981" i="2" s="1"/>
  <c r="O1981" i="2"/>
  <c r="N1981" i="2"/>
  <c r="M1981" i="2"/>
  <c r="L1981" i="2"/>
  <c r="K1981" i="2"/>
  <c r="J1981" i="2"/>
  <c r="I1981" i="2"/>
  <c r="H1981" i="2"/>
  <c r="G1981" i="2"/>
  <c r="F1981" i="2"/>
  <c r="E1981" i="2"/>
  <c r="D1981" i="2"/>
  <c r="C1981" i="2"/>
  <c r="B1981" i="2"/>
  <c r="A1981" i="2"/>
  <c r="AB1980" i="2"/>
  <c r="AA1980" i="2"/>
  <c r="W1980" i="2"/>
  <c r="V1980" i="2"/>
  <c r="T1980" i="2"/>
  <c r="S1980" i="2"/>
  <c r="R1980" i="2"/>
  <c r="Q1980" i="2"/>
  <c r="P1980" i="2"/>
  <c r="O1980" i="2"/>
  <c r="N1980" i="2"/>
  <c r="M1980" i="2"/>
  <c r="L1980" i="2"/>
  <c r="K1980" i="2"/>
  <c r="J1980" i="2"/>
  <c r="I1980" i="2"/>
  <c r="H1980" i="2"/>
  <c r="G1980" i="2"/>
  <c r="F1980" i="2"/>
  <c r="E1980" i="2"/>
  <c r="D1980" i="2"/>
  <c r="C1980" i="2"/>
  <c r="B1980" i="2"/>
  <c r="A1980" i="2" s="1"/>
  <c r="AB1979" i="2"/>
  <c r="AA1979" i="2"/>
  <c r="W1979" i="2"/>
  <c r="V1979" i="2"/>
  <c r="T1979" i="2"/>
  <c r="S1979" i="2"/>
  <c r="U1979" i="2" s="1"/>
  <c r="R1979" i="2"/>
  <c r="Q1979" i="2"/>
  <c r="P1979" i="2"/>
  <c r="O1979" i="2"/>
  <c r="N1979" i="2"/>
  <c r="M1979" i="2"/>
  <c r="L1979" i="2"/>
  <c r="K1979" i="2"/>
  <c r="J1979" i="2"/>
  <c r="I1979" i="2"/>
  <c r="H1979" i="2"/>
  <c r="G1979" i="2"/>
  <c r="F1979" i="2"/>
  <c r="E1979" i="2"/>
  <c r="D1979" i="2"/>
  <c r="C1979" i="2"/>
  <c r="B1979" i="2"/>
  <c r="A1979" i="2" s="1"/>
  <c r="AB1978" i="2"/>
  <c r="AA1978" i="2"/>
  <c r="W1978" i="2"/>
  <c r="V1978" i="2"/>
  <c r="T1978" i="2"/>
  <c r="S1978" i="2"/>
  <c r="R1978" i="2"/>
  <c r="Q1978" i="2"/>
  <c r="P1978" i="2"/>
  <c r="O1978" i="2"/>
  <c r="N1978" i="2"/>
  <c r="M1978" i="2"/>
  <c r="L1978" i="2"/>
  <c r="K1978" i="2"/>
  <c r="J1978" i="2"/>
  <c r="I1978" i="2"/>
  <c r="H1978" i="2"/>
  <c r="G1978" i="2"/>
  <c r="F1978" i="2"/>
  <c r="E1978" i="2"/>
  <c r="D1978" i="2"/>
  <c r="C1978" i="2"/>
  <c r="B1978" i="2"/>
  <c r="A1978" i="2" s="1"/>
  <c r="AB1977" i="2"/>
  <c r="AA1977" i="2"/>
  <c r="W1977" i="2"/>
  <c r="V1977" i="2"/>
  <c r="U1977" i="2"/>
  <c r="T1977" i="2"/>
  <c r="S1977" i="2"/>
  <c r="R1977" i="2"/>
  <c r="Q1977" i="2"/>
  <c r="P1977" i="2"/>
  <c r="O1977" i="2"/>
  <c r="N1977" i="2"/>
  <c r="M1977" i="2"/>
  <c r="L1977" i="2"/>
  <c r="K1977" i="2"/>
  <c r="J1977" i="2"/>
  <c r="I1977" i="2"/>
  <c r="H1977" i="2"/>
  <c r="G1977" i="2"/>
  <c r="F1977" i="2"/>
  <c r="E1977" i="2"/>
  <c r="D1977" i="2"/>
  <c r="C1977" i="2"/>
  <c r="B1977" i="2"/>
  <c r="A1977" i="2" s="1"/>
  <c r="AB1976" i="2"/>
  <c r="AA1976" i="2"/>
  <c r="W1976" i="2"/>
  <c r="V1976" i="2"/>
  <c r="T1976" i="2"/>
  <c r="S1976" i="2"/>
  <c r="R1976" i="2"/>
  <c r="Q1976" i="2"/>
  <c r="P1976" i="2"/>
  <c r="O1976" i="2"/>
  <c r="N1976" i="2"/>
  <c r="M1976" i="2"/>
  <c r="L1976" i="2"/>
  <c r="K1976" i="2"/>
  <c r="J1976" i="2"/>
  <c r="I1976" i="2"/>
  <c r="H1976" i="2"/>
  <c r="G1976" i="2"/>
  <c r="F1976" i="2"/>
  <c r="E1976" i="2"/>
  <c r="D1976" i="2"/>
  <c r="C1976" i="2"/>
  <c r="B1976" i="2"/>
  <c r="A1976" i="2" s="1"/>
  <c r="AB1975" i="2"/>
  <c r="AA1975" i="2"/>
  <c r="W1975" i="2"/>
  <c r="V1975" i="2"/>
  <c r="T1975" i="2"/>
  <c r="S1975" i="2"/>
  <c r="R1975" i="2"/>
  <c r="Q1975" i="2"/>
  <c r="P1975" i="2"/>
  <c r="O1975" i="2"/>
  <c r="N1975" i="2"/>
  <c r="M1975" i="2"/>
  <c r="L1975" i="2"/>
  <c r="K1975" i="2"/>
  <c r="J1975" i="2"/>
  <c r="I1975" i="2"/>
  <c r="H1975" i="2"/>
  <c r="G1975" i="2"/>
  <c r="F1975" i="2"/>
  <c r="E1975" i="2"/>
  <c r="D1975" i="2"/>
  <c r="C1975" i="2"/>
  <c r="B1975" i="2"/>
  <c r="A1975" i="2" s="1"/>
  <c r="AB1974" i="2"/>
  <c r="AA1974" i="2"/>
  <c r="W1974" i="2"/>
  <c r="V1974" i="2"/>
  <c r="T1974" i="2"/>
  <c r="S1974" i="2"/>
  <c r="R1974" i="2"/>
  <c r="Q1974" i="2"/>
  <c r="P1974" i="2"/>
  <c r="O1974" i="2"/>
  <c r="N1974" i="2"/>
  <c r="M1974" i="2"/>
  <c r="L1974" i="2"/>
  <c r="K1974" i="2"/>
  <c r="J1974" i="2"/>
  <c r="I1974" i="2"/>
  <c r="H1974" i="2"/>
  <c r="G1974" i="2"/>
  <c r="F1974" i="2"/>
  <c r="E1974" i="2"/>
  <c r="D1974" i="2"/>
  <c r="C1974" i="2"/>
  <c r="B1974" i="2"/>
  <c r="A1974" i="2" s="1"/>
  <c r="AB1973" i="2"/>
  <c r="AA1973" i="2"/>
  <c r="W1973" i="2"/>
  <c r="V1973" i="2"/>
  <c r="U1973" i="2"/>
  <c r="T1973" i="2"/>
  <c r="S1973" i="2"/>
  <c r="R1973" i="2"/>
  <c r="Q1973" i="2"/>
  <c r="P1973" i="2"/>
  <c r="O1973" i="2"/>
  <c r="N1973" i="2"/>
  <c r="M1973" i="2"/>
  <c r="L1973" i="2"/>
  <c r="K1973" i="2"/>
  <c r="J1973" i="2"/>
  <c r="I1973" i="2"/>
  <c r="X1973" i="2" s="1"/>
  <c r="H1973" i="2"/>
  <c r="G1973" i="2"/>
  <c r="F1973" i="2"/>
  <c r="E1973" i="2"/>
  <c r="D1973" i="2"/>
  <c r="C1973" i="2"/>
  <c r="B1973" i="2"/>
  <c r="A1973" i="2"/>
  <c r="AB1972" i="2"/>
  <c r="AA1972" i="2"/>
  <c r="W1972" i="2"/>
  <c r="V1972" i="2"/>
  <c r="T1972" i="2"/>
  <c r="S1972" i="2"/>
  <c r="R1972" i="2"/>
  <c r="Q1972" i="2"/>
  <c r="P1972" i="2"/>
  <c r="O1972" i="2"/>
  <c r="N1972" i="2"/>
  <c r="M1972" i="2"/>
  <c r="L1972" i="2"/>
  <c r="K1972" i="2"/>
  <c r="J1972" i="2"/>
  <c r="I1972" i="2"/>
  <c r="X1972" i="2" s="1"/>
  <c r="H1972" i="2"/>
  <c r="G1972" i="2"/>
  <c r="F1972" i="2"/>
  <c r="E1972" i="2"/>
  <c r="D1972" i="2"/>
  <c r="C1972" i="2"/>
  <c r="B1972" i="2"/>
  <c r="A1972" i="2"/>
  <c r="AB1971" i="2"/>
  <c r="AA1971" i="2"/>
  <c r="W1971" i="2"/>
  <c r="V1971" i="2"/>
  <c r="T1971" i="2"/>
  <c r="S1971" i="2"/>
  <c r="R1971" i="2"/>
  <c r="Q1971" i="2"/>
  <c r="P1971" i="2"/>
  <c r="O1971" i="2"/>
  <c r="N1971" i="2"/>
  <c r="M1971" i="2"/>
  <c r="L1971" i="2"/>
  <c r="K1971" i="2"/>
  <c r="J1971" i="2"/>
  <c r="I1971" i="2"/>
  <c r="H1971" i="2"/>
  <c r="G1971" i="2"/>
  <c r="F1971" i="2"/>
  <c r="E1971" i="2"/>
  <c r="D1971" i="2"/>
  <c r="C1971" i="2"/>
  <c r="B1971" i="2"/>
  <c r="A1971" i="2" s="1"/>
  <c r="AB1970" i="2"/>
  <c r="AA1970" i="2"/>
  <c r="W1970" i="2"/>
  <c r="V1970" i="2"/>
  <c r="T1970" i="2"/>
  <c r="S1970" i="2"/>
  <c r="R1970" i="2"/>
  <c r="Q1970" i="2"/>
  <c r="P1970" i="2"/>
  <c r="O1970" i="2"/>
  <c r="N1970" i="2"/>
  <c r="M1970" i="2"/>
  <c r="L1970" i="2"/>
  <c r="K1970" i="2"/>
  <c r="J1970" i="2"/>
  <c r="I1970" i="2"/>
  <c r="H1970" i="2"/>
  <c r="G1970" i="2"/>
  <c r="F1970" i="2"/>
  <c r="E1970" i="2"/>
  <c r="D1970" i="2"/>
  <c r="C1970" i="2"/>
  <c r="B1970" i="2"/>
  <c r="A1970" i="2" s="1"/>
  <c r="AB1969" i="2"/>
  <c r="AA1969" i="2"/>
  <c r="W1969" i="2"/>
  <c r="V1969" i="2"/>
  <c r="T1969" i="2"/>
  <c r="S1969" i="2"/>
  <c r="R1969" i="2"/>
  <c r="Q1969" i="2"/>
  <c r="P1969" i="2"/>
  <c r="O1969" i="2"/>
  <c r="N1969" i="2"/>
  <c r="M1969" i="2"/>
  <c r="L1969" i="2"/>
  <c r="K1969" i="2"/>
  <c r="J1969" i="2"/>
  <c r="I1969" i="2"/>
  <c r="H1969" i="2"/>
  <c r="G1969" i="2"/>
  <c r="F1969" i="2"/>
  <c r="E1969" i="2"/>
  <c r="D1969" i="2"/>
  <c r="C1969" i="2"/>
  <c r="B1969" i="2"/>
  <c r="A1969" i="2" s="1"/>
  <c r="AB1968" i="2"/>
  <c r="AA1968" i="2"/>
  <c r="W1968" i="2"/>
  <c r="V1968" i="2"/>
  <c r="T1968" i="2"/>
  <c r="S1968" i="2"/>
  <c r="R1968" i="2"/>
  <c r="Q1968" i="2"/>
  <c r="P1968" i="2"/>
  <c r="O1968" i="2"/>
  <c r="N1968" i="2"/>
  <c r="M1968" i="2"/>
  <c r="L1968" i="2"/>
  <c r="K1968" i="2"/>
  <c r="J1968" i="2"/>
  <c r="I1968" i="2"/>
  <c r="H1968" i="2"/>
  <c r="X1968" i="2" s="1"/>
  <c r="G1968" i="2"/>
  <c r="F1968" i="2"/>
  <c r="E1968" i="2"/>
  <c r="D1968" i="2"/>
  <c r="C1968" i="2"/>
  <c r="B1968" i="2"/>
  <c r="A1968" i="2" s="1"/>
  <c r="AB1967" i="2"/>
  <c r="AA1967" i="2"/>
  <c r="W1967" i="2"/>
  <c r="V1967" i="2"/>
  <c r="T1967" i="2"/>
  <c r="S1967" i="2"/>
  <c r="R1967" i="2"/>
  <c r="Q1967" i="2"/>
  <c r="P1967" i="2"/>
  <c r="Y1967" i="2" s="1"/>
  <c r="O1967" i="2"/>
  <c r="N1967" i="2"/>
  <c r="M1967" i="2"/>
  <c r="L1967" i="2"/>
  <c r="K1967" i="2"/>
  <c r="J1967" i="2"/>
  <c r="I1967" i="2"/>
  <c r="H1967" i="2"/>
  <c r="G1967" i="2"/>
  <c r="F1967" i="2"/>
  <c r="E1967" i="2"/>
  <c r="D1967" i="2"/>
  <c r="C1967" i="2"/>
  <c r="B1967" i="2"/>
  <c r="A1967" i="2" s="1"/>
  <c r="AB1966" i="2"/>
  <c r="AA1966" i="2"/>
  <c r="W1966" i="2"/>
  <c r="V1966" i="2"/>
  <c r="T1966" i="2"/>
  <c r="S1966" i="2"/>
  <c r="U1966" i="2" s="1"/>
  <c r="R1966" i="2"/>
  <c r="Q1966" i="2"/>
  <c r="P1966" i="2"/>
  <c r="O1966" i="2"/>
  <c r="N1966" i="2"/>
  <c r="M1966" i="2"/>
  <c r="L1966" i="2"/>
  <c r="K1966" i="2"/>
  <c r="J1966" i="2"/>
  <c r="I1966" i="2"/>
  <c r="H1966" i="2"/>
  <c r="G1966" i="2"/>
  <c r="F1966" i="2"/>
  <c r="E1966" i="2"/>
  <c r="D1966" i="2"/>
  <c r="C1966" i="2"/>
  <c r="B1966" i="2"/>
  <c r="A1966" i="2" s="1"/>
  <c r="AB1965" i="2"/>
  <c r="AA1965" i="2"/>
  <c r="W1965" i="2"/>
  <c r="V1965" i="2"/>
  <c r="T1965" i="2"/>
  <c r="U1965" i="2" s="1"/>
  <c r="S1965" i="2"/>
  <c r="R1965" i="2"/>
  <c r="Q1965" i="2"/>
  <c r="P1965" i="2"/>
  <c r="O1965" i="2"/>
  <c r="N1965" i="2"/>
  <c r="M1965" i="2"/>
  <c r="L1965" i="2"/>
  <c r="K1965" i="2"/>
  <c r="J1965" i="2"/>
  <c r="I1965" i="2"/>
  <c r="H1965" i="2"/>
  <c r="G1965" i="2"/>
  <c r="F1965" i="2"/>
  <c r="E1965" i="2"/>
  <c r="D1965" i="2"/>
  <c r="C1965" i="2"/>
  <c r="B1965" i="2"/>
  <c r="A1965" i="2"/>
  <c r="AB1964" i="2"/>
  <c r="AA1964" i="2"/>
  <c r="W1964" i="2"/>
  <c r="V1964" i="2"/>
  <c r="T1964" i="2"/>
  <c r="S1964" i="2"/>
  <c r="R1964" i="2"/>
  <c r="Q1964" i="2"/>
  <c r="P1964" i="2"/>
  <c r="O1964" i="2"/>
  <c r="N1964" i="2"/>
  <c r="M1964" i="2"/>
  <c r="L1964" i="2"/>
  <c r="K1964" i="2"/>
  <c r="J1964" i="2"/>
  <c r="I1964" i="2"/>
  <c r="X1964" i="2" s="1"/>
  <c r="H1964" i="2"/>
  <c r="G1964" i="2"/>
  <c r="F1964" i="2"/>
  <c r="E1964" i="2"/>
  <c r="D1964" i="2"/>
  <c r="C1964" i="2"/>
  <c r="B1964" i="2"/>
  <c r="A1964" i="2"/>
  <c r="AB1963" i="2"/>
  <c r="AA1963" i="2"/>
  <c r="W1963" i="2"/>
  <c r="V1963" i="2"/>
  <c r="T1963" i="2"/>
  <c r="S1963" i="2"/>
  <c r="R1963" i="2"/>
  <c r="Q1963" i="2"/>
  <c r="P1963" i="2"/>
  <c r="O1963" i="2"/>
  <c r="N1963" i="2"/>
  <c r="M1963" i="2"/>
  <c r="L1963" i="2"/>
  <c r="K1963" i="2"/>
  <c r="J1963" i="2"/>
  <c r="I1963" i="2"/>
  <c r="H1963" i="2"/>
  <c r="G1963" i="2"/>
  <c r="F1963" i="2"/>
  <c r="E1963" i="2"/>
  <c r="D1963" i="2"/>
  <c r="C1963" i="2"/>
  <c r="B1963" i="2"/>
  <c r="A1963" i="2" s="1"/>
  <c r="AB1962" i="2"/>
  <c r="AA1962" i="2"/>
  <c r="W1962" i="2"/>
  <c r="V1962" i="2"/>
  <c r="T1962" i="2"/>
  <c r="S1962" i="2"/>
  <c r="R1962" i="2"/>
  <c r="Q1962" i="2"/>
  <c r="P1962" i="2"/>
  <c r="O1962" i="2"/>
  <c r="N1962" i="2"/>
  <c r="M1962" i="2"/>
  <c r="L1962" i="2"/>
  <c r="K1962" i="2"/>
  <c r="J1962" i="2"/>
  <c r="I1962" i="2"/>
  <c r="H1962" i="2"/>
  <c r="G1962" i="2"/>
  <c r="F1962" i="2"/>
  <c r="E1962" i="2"/>
  <c r="D1962" i="2"/>
  <c r="C1962" i="2"/>
  <c r="B1962" i="2"/>
  <c r="A1962" i="2" s="1"/>
  <c r="AB1961" i="2"/>
  <c r="AA1961" i="2"/>
  <c r="W1961" i="2"/>
  <c r="V1961" i="2"/>
  <c r="T1961" i="2"/>
  <c r="S1961" i="2"/>
  <c r="R1961" i="2"/>
  <c r="Q1961" i="2"/>
  <c r="P1961" i="2"/>
  <c r="O1961" i="2"/>
  <c r="N1961" i="2"/>
  <c r="M1961" i="2"/>
  <c r="L1961" i="2"/>
  <c r="K1961" i="2"/>
  <c r="J1961" i="2"/>
  <c r="I1961" i="2"/>
  <c r="H1961" i="2"/>
  <c r="G1961" i="2"/>
  <c r="F1961" i="2"/>
  <c r="E1961" i="2"/>
  <c r="D1961" i="2"/>
  <c r="C1961" i="2"/>
  <c r="B1961" i="2"/>
  <c r="A1961" i="2"/>
  <c r="AB1960" i="2"/>
  <c r="AA1960" i="2"/>
  <c r="W1960" i="2"/>
  <c r="V1960" i="2"/>
  <c r="T1960" i="2"/>
  <c r="S1960" i="2"/>
  <c r="R1960" i="2"/>
  <c r="Q1960" i="2"/>
  <c r="P1960" i="2"/>
  <c r="Y1960" i="2" s="1"/>
  <c r="O1960" i="2"/>
  <c r="N1960" i="2"/>
  <c r="M1960" i="2"/>
  <c r="L1960" i="2"/>
  <c r="K1960" i="2"/>
  <c r="J1960" i="2"/>
  <c r="I1960" i="2"/>
  <c r="H1960" i="2"/>
  <c r="X1960" i="2" s="1"/>
  <c r="G1960" i="2"/>
  <c r="F1960" i="2"/>
  <c r="E1960" i="2"/>
  <c r="D1960" i="2"/>
  <c r="C1960" i="2"/>
  <c r="B1960" i="2"/>
  <c r="A1960" i="2"/>
  <c r="AB1959" i="2"/>
  <c r="AA1959" i="2"/>
  <c r="W1959" i="2"/>
  <c r="V1959" i="2"/>
  <c r="T1959" i="2"/>
  <c r="S1959" i="2"/>
  <c r="R1959" i="2"/>
  <c r="Q1959" i="2"/>
  <c r="P1959" i="2"/>
  <c r="Y1959" i="2" s="1"/>
  <c r="O1959" i="2"/>
  <c r="N1959" i="2"/>
  <c r="M1959" i="2"/>
  <c r="L1959" i="2"/>
  <c r="K1959" i="2"/>
  <c r="J1959" i="2"/>
  <c r="I1959" i="2"/>
  <c r="H1959" i="2"/>
  <c r="X1959" i="2" s="1"/>
  <c r="G1959" i="2"/>
  <c r="F1959" i="2"/>
  <c r="E1959" i="2"/>
  <c r="D1959" i="2"/>
  <c r="C1959" i="2"/>
  <c r="B1959" i="2"/>
  <c r="A1959" i="2" s="1"/>
  <c r="AB1958" i="2"/>
  <c r="AA1958" i="2"/>
  <c r="W1958" i="2"/>
  <c r="V1958" i="2"/>
  <c r="T1958" i="2"/>
  <c r="S1958" i="2"/>
  <c r="U1958" i="2" s="1"/>
  <c r="R1958" i="2"/>
  <c r="Q1958" i="2"/>
  <c r="P1958" i="2"/>
  <c r="O1958" i="2"/>
  <c r="N1958" i="2"/>
  <c r="M1958" i="2"/>
  <c r="L1958" i="2"/>
  <c r="K1958" i="2"/>
  <c r="J1958" i="2"/>
  <c r="I1958" i="2"/>
  <c r="H1958" i="2"/>
  <c r="G1958" i="2"/>
  <c r="F1958" i="2"/>
  <c r="E1958" i="2"/>
  <c r="D1958" i="2"/>
  <c r="C1958" i="2"/>
  <c r="B1958" i="2"/>
  <c r="A1958" i="2" s="1"/>
  <c r="AB1957" i="2"/>
  <c r="AA1957" i="2"/>
  <c r="W1957" i="2"/>
  <c r="V1957" i="2"/>
  <c r="T1957" i="2"/>
  <c r="S1957" i="2"/>
  <c r="R1957" i="2"/>
  <c r="Q1957" i="2"/>
  <c r="P1957" i="2"/>
  <c r="O1957" i="2"/>
  <c r="N1957" i="2"/>
  <c r="M1957" i="2"/>
  <c r="L1957" i="2"/>
  <c r="K1957" i="2"/>
  <c r="J1957" i="2"/>
  <c r="I1957" i="2"/>
  <c r="H1957" i="2"/>
  <c r="G1957" i="2"/>
  <c r="F1957" i="2"/>
  <c r="E1957" i="2"/>
  <c r="D1957" i="2"/>
  <c r="C1957" i="2"/>
  <c r="B1957" i="2"/>
  <c r="A1957" i="2"/>
  <c r="AB1956" i="2"/>
  <c r="AA1956" i="2"/>
  <c r="W1956" i="2"/>
  <c r="V1956" i="2"/>
  <c r="T1956" i="2"/>
  <c r="S1956" i="2"/>
  <c r="R1956" i="2"/>
  <c r="Q1956" i="2"/>
  <c r="P1956" i="2"/>
  <c r="O1956" i="2"/>
  <c r="N1956" i="2"/>
  <c r="M1956" i="2"/>
  <c r="L1956" i="2"/>
  <c r="K1956" i="2"/>
  <c r="J1956" i="2"/>
  <c r="I1956" i="2"/>
  <c r="X1956" i="2" s="1"/>
  <c r="H1956" i="2"/>
  <c r="G1956" i="2"/>
  <c r="F1956" i="2"/>
  <c r="E1956" i="2"/>
  <c r="D1956" i="2"/>
  <c r="C1956" i="2"/>
  <c r="B1956" i="2"/>
  <c r="A1956" i="2"/>
  <c r="AB1955" i="2"/>
  <c r="AA1955" i="2"/>
  <c r="W1955" i="2"/>
  <c r="V1955" i="2"/>
  <c r="T1955" i="2"/>
  <c r="S1955" i="2"/>
  <c r="U1955" i="2" s="1"/>
  <c r="R1955" i="2"/>
  <c r="Q1955" i="2"/>
  <c r="P1955" i="2"/>
  <c r="O1955" i="2"/>
  <c r="N1955" i="2"/>
  <c r="M1955" i="2"/>
  <c r="L1955" i="2"/>
  <c r="K1955" i="2"/>
  <c r="J1955" i="2"/>
  <c r="I1955" i="2"/>
  <c r="H1955" i="2"/>
  <c r="G1955" i="2"/>
  <c r="F1955" i="2"/>
  <c r="E1955" i="2"/>
  <c r="D1955" i="2"/>
  <c r="C1955" i="2"/>
  <c r="B1955" i="2"/>
  <c r="A1955" i="2" s="1"/>
  <c r="AB1954" i="2"/>
  <c r="AA1954" i="2"/>
  <c r="W1954" i="2"/>
  <c r="V1954" i="2"/>
  <c r="T1954" i="2"/>
  <c r="S1954" i="2"/>
  <c r="R1954" i="2"/>
  <c r="Q1954" i="2"/>
  <c r="P1954" i="2"/>
  <c r="O1954" i="2"/>
  <c r="N1954" i="2"/>
  <c r="M1954" i="2"/>
  <c r="L1954" i="2"/>
  <c r="K1954" i="2"/>
  <c r="J1954" i="2"/>
  <c r="I1954" i="2"/>
  <c r="H1954" i="2"/>
  <c r="G1954" i="2"/>
  <c r="F1954" i="2"/>
  <c r="E1954" i="2"/>
  <c r="D1954" i="2"/>
  <c r="C1954" i="2"/>
  <c r="B1954" i="2"/>
  <c r="A1954" i="2" s="1"/>
  <c r="AB1953" i="2"/>
  <c r="AA1953" i="2"/>
  <c r="W1953" i="2"/>
  <c r="V1953" i="2"/>
  <c r="T1953" i="2"/>
  <c r="S1953" i="2"/>
  <c r="R1953" i="2"/>
  <c r="Q1953" i="2"/>
  <c r="P1953" i="2"/>
  <c r="O1953" i="2"/>
  <c r="N1953" i="2"/>
  <c r="M1953" i="2"/>
  <c r="L1953" i="2"/>
  <c r="K1953" i="2"/>
  <c r="J1953" i="2"/>
  <c r="I1953" i="2"/>
  <c r="H1953" i="2"/>
  <c r="G1953" i="2"/>
  <c r="F1953" i="2"/>
  <c r="E1953" i="2"/>
  <c r="D1953" i="2"/>
  <c r="C1953" i="2"/>
  <c r="B1953" i="2"/>
  <c r="A1953" i="2"/>
  <c r="AB1952" i="2"/>
  <c r="AA1952" i="2"/>
  <c r="W1952" i="2"/>
  <c r="V1952" i="2"/>
  <c r="T1952" i="2"/>
  <c r="S1952" i="2"/>
  <c r="R1952" i="2"/>
  <c r="Q1952" i="2"/>
  <c r="P1952" i="2"/>
  <c r="Y1952" i="2" s="1"/>
  <c r="O1952" i="2"/>
  <c r="N1952" i="2"/>
  <c r="M1952" i="2"/>
  <c r="L1952" i="2"/>
  <c r="K1952" i="2"/>
  <c r="J1952" i="2"/>
  <c r="I1952" i="2"/>
  <c r="H1952" i="2"/>
  <c r="X1952" i="2" s="1"/>
  <c r="G1952" i="2"/>
  <c r="F1952" i="2"/>
  <c r="E1952" i="2"/>
  <c r="D1952" i="2"/>
  <c r="C1952" i="2"/>
  <c r="B1952" i="2"/>
  <c r="A1952" i="2"/>
  <c r="AB1951" i="2"/>
  <c r="AA1951" i="2"/>
  <c r="W1951" i="2"/>
  <c r="V1951" i="2"/>
  <c r="T1951" i="2"/>
  <c r="S1951" i="2"/>
  <c r="R1951" i="2"/>
  <c r="Q1951" i="2"/>
  <c r="P1951" i="2"/>
  <c r="Y1951" i="2" s="1"/>
  <c r="O1951" i="2"/>
  <c r="N1951" i="2"/>
  <c r="M1951" i="2"/>
  <c r="L1951" i="2"/>
  <c r="K1951" i="2"/>
  <c r="J1951" i="2"/>
  <c r="I1951" i="2"/>
  <c r="H1951" i="2"/>
  <c r="G1951" i="2"/>
  <c r="F1951" i="2"/>
  <c r="E1951" i="2"/>
  <c r="D1951" i="2"/>
  <c r="C1951" i="2"/>
  <c r="B1951" i="2"/>
  <c r="A1951" i="2" s="1"/>
  <c r="AB1950" i="2"/>
  <c r="AA1950" i="2"/>
  <c r="W1950" i="2"/>
  <c r="V1950" i="2"/>
  <c r="T1950" i="2"/>
  <c r="S1950" i="2"/>
  <c r="U1950" i="2" s="1"/>
  <c r="R1950" i="2"/>
  <c r="Q1950" i="2"/>
  <c r="P1950" i="2"/>
  <c r="O1950" i="2"/>
  <c r="N1950" i="2"/>
  <c r="M1950" i="2"/>
  <c r="L1950" i="2"/>
  <c r="K1950" i="2"/>
  <c r="J1950" i="2"/>
  <c r="I1950" i="2"/>
  <c r="H1950" i="2"/>
  <c r="G1950" i="2"/>
  <c r="F1950" i="2"/>
  <c r="E1950" i="2"/>
  <c r="D1950" i="2"/>
  <c r="C1950" i="2"/>
  <c r="B1950" i="2"/>
  <c r="A1950" i="2" s="1"/>
  <c r="AB1949" i="2"/>
  <c r="AA1949" i="2"/>
  <c r="W1949" i="2"/>
  <c r="V1949" i="2"/>
  <c r="T1949" i="2"/>
  <c r="S1949" i="2"/>
  <c r="R1949" i="2"/>
  <c r="Q1949" i="2"/>
  <c r="P1949" i="2"/>
  <c r="O1949" i="2"/>
  <c r="N1949" i="2"/>
  <c r="M1949" i="2"/>
  <c r="L1949" i="2"/>
  <c r="K1949" i="2"/>
  <c r="J1949" i="2"/>
  <c r="I1949" i="2"/>
  <c r="H1949" i="2"/>
  <c r="G1949" i="2"/>
  <c r="F1949" i="2"/>
  <c r="E1949" i="2"/>
  <c r="D1949" i="2"/>
  <c r="C1949" i="2"/>
  <c r="B1949" i="2"/>
  <c r="A1949" i="2"/>
  <c r="AB1948" i="2"/>
  <c r="AA1948" i="2"/>
  <c r="W1948" i="2"/>
  <c r="V1948" i="2"/>
  <c r="T1948" i="2"/>
  <c r="S1948" i="2"/>
  <c r="R1948" i="2"/>
  <c r="Q1948" i="2"/>
  <c r="P1948" i="2"/>
  <c r="O1948" i="2"/>
  <c r="N1948" i="2"/>
  <c r="M1948" i="2"/>
  <c r="L1948" i="2"/>
  <c r="K1948" i="2"/>
  <c r="J1948" i="2"/>
  <c r="I1948" i="2"/>
  <c r="H1948" i="2"/>
  <c r="G1948" i="2"/>
  <c r="F1948" i="2"/>
  <c r="E1948" i="2"/>
  <c r="D1948" i="2"/>
  <c r="C1948" i="2"/>
  <c r="B1948" i="2"/>
  <c r="A1948" i="2" s="1"/>
  <c r="AB1947" i="2"/>
  <c r="AA1947" i="2"/>
  <c r="W1947" i="2"/>
  <c r="V1947" i="2"/>
  <c r="T1947" i="2"/>
  <c r="S1947" i="2"/>
  <c r="R1947" i="2"/>
  <c r="Q1947" i="2"/>
  <c r="P1947" i="2"/>
  <c r="O1947" i="2"/>
  <c r="N1947" i="2"/>
  <c r="M1947" i="2"/>
  <c r="L1947" i="2"/>
  <c r="K1947" i="2"/>
  <c r="J1947" i="2"/>
  <c r="I1947" i="2"/>
  <c r="H1947" i="2"/>
  <c r="G1947" i="2"/>
  <c r="F1947" i="2"/>
  <c r="E1947" i="2"/>
  <c r="D1947" i="2"/>
  <c r="C1947" i="2"/>
  <c r="B1947" i="2"/>
  <c r="A1947" i="2" s="1"/>
  <c r="AB1946" i="2"/>
  <c r="AA1946" i="2"/>
  <c r="W1946" i="2"/>
  <c r="V1946" i="2"/>
  <c r="T1946" i="2"/>
  <c r="S1946" i="2"/>
  <c r="R1946" i="2"/>
  <c r="Q1946" i="2"/>
  <c r="P1946" i="2"/>
  <c r="O1946" i="2"/>
  <c r="N1946" i="2"/>
  <c r="M1946" i="2"/>
  <c r="L1946" i="2"/>
  <c r="K1946" i="2"/>
  <c r="J1946" i="2"/>
  <c r="I1946" i="2"/>
  <c r="H1946" i="2"/>
  <c r="G1946" i="2"/>
  <c r="F1946" i="2"/>
  <c r="E1946" i="2"/>
  <c r="D1946" i="2"/>
  <c r="C1946" i="2"/>
  <c r="B1946" i="2"/>
  <c r="A1946" i="2" s="1"/>
  <c r="AB1945" i="2"/>
  <c r="AA1945" i="2"/>
  <c r="W1945" i="2"/>
  <c r="V1945" i="2"/>
  <c r="T1945" i="2"/>
  <c r="S1945" i="2"/>
  <c r="U1945" i="2" s="1"/>
  <c r="R1945" i="2"/>
  <c r="Q1945" i="2"/>
  <c r="P1945" i="2"/>
  <c r="O1945" i="2"/>
  <c r="N1945" i="2"/>
  <c r="M1945" i="2"/>
  <c r="L1945" i="2"/>
  <c r="K1945" i="2"/>
  <c r="J1945" i="2"/>
  <c r="I1945" i="2"/>
  <c r="H1945" i="2"/>
  <c r="G1945" i="2"/>
  <c r="F1945" i="2"/>
  <c r="E1945" i="2"/>
  <c r="D1945" i="2"/>
  <c r="C1945" i="2"/>
  <c r="B1945" i="2"/>
  <c r="A1945" i="2"/>
  <c r="AB1944" i="2"/>
  <c r="AA1944" i="2"/>
  <c r="W1944" i="2"/>
  <c r="V1944" i="2"/>
  <c r="T1944" i="2"/>
  <c r="S1944" i="2"/>
  <c r="R1944" i="2"/>
  <c r="Q1944" i="2"/>
  <c r="P1944" i="2"/>
  <c r="O1944" i="2"/>
  <c r="N1944" i="2"/>
  <c r="M1944" i="2"/>
  <c r="L1944" i="2"/>
  <c r="K1944" i="2"/>
  <c r="J1944" i="2"/>
  <c r="I1944" i="2"/>
  <c r="H1944" i="2"/>
  <c r="G1944" i="2"/>
  <c r="F1944" i="2"/>
  <c r="E1944" i="2"/>
  <c r="D1944" i="2"/>
  <c r="C1944" i="2"/>
  <c r="B1944" i="2"/>
  <c r="A1944" i="2"/>
  <c r="AB1943" i="2"/>
  <c r="AA1943" i="2"/>
  <c r="W1943" i="2"/>
  <c r="V1943" i="2"/>
  <c r="T1943" i="2"/>
  <c r="S1943" i="2"/>
  <c r="R1943" i="2"/>
  <c r="Q1943" i="2"/>
  <c r="P1943" i="2"/>
  <c r="O1943" i="2"/>
  <c r="N1943" i="2"/>
  <c r="M1943" i="2"/>
  <c r="L1943" i="2"/>
  <c r="K1943" i="2"/>
  <c r="J1943" i="2"/>
  <c r="I1943" i="2"/>
  <c r="H1943" i="2"/>
  <c r="G1943" i="2"/>
  <c r="F1943" i="2"/>
  <c r="E1943" i="2"/>
  <c r="D1943" i="2"/>
  <c r="C1943" i="2"/>
  <c r="B1943" i="2"/>
  <c r="A1943" i="2" s="1"/>
  <c r="AB1942" i="2"/>
  <c r="AA1942" i="2"/>
  <c r="W1942" i="2"/>
  <c r="V1942" i="2"/>
  <c r="T1942" i="2"/>
  <c r="S1942" i="2"/>
  <c r="R1942" i="2"/>
  <c r="Q1942" i="2"/>
  <c r="P1942" i="2"/>
  <c r="O1942" i="2"/>
  <c r="N1942" i="2"/>
  <c r="M1942" i="2"/>
  <c r="L1942" i="2"/>
  <c r="K1942" i="2"/>
  <c r="J1942" i="2"/>
  <c r="I1942" i="2"/>
  <c r="H1942" i="2"/>
  <c r="G1942" i="2"/>
  <c r="F1942" i="2"/>
  <c r="E1942" i="2"/>
  <c r="D1942" i="2"/>
  <c r="C1942" i="2"/>
  <c r="B1942" i="2"/>
  <c r="A1942" i="2" s="1"/>
  <c r="AB1941" i="2"/>
  <c r="AA1941" i="2"/>
  <c r="W1941" i="2"/>
  <c r="V1941" i="2"/>
  <c r="T1941" i="2"/>
  <c r="S1941" i="2"/>
  <c r="U1941" i="2" s="1"/>
  <c r="R1941" i="2"/>
  <c r="Q1941" i="2"/>
  <c r="P1941" i="2"/>
  <c r="O1941" i="2"/>
  <c r="N1941" i="2"/>
  <c r="M1941" i="2"/>
  <c r="L1941" i="2"/>
  <c r="K1941" i="2"/>
  <c r="J1941" i="2"/>
  <c r="I1941" i="2"/>
  <c r="H1941" i="2"/>
  <c r="G1941" i="2"/>
  <c r="F1941" i="2"/>
  <c r="E1941" i="2"/>
  <c r="D1941" i="2"/>
  <c r="C1941" i="2"/>
  <c r="B1941" i="2"/>
  <c r="A1941" i="2" s="1"/>
  <c r="AB1940" i="2"/>
  <c r="AA1940" i="2"/>
  <c r="W1940" i="2"/>
  <c r="V1940" i="2"/>
  <c r="T1940" i="2"/>
  <c r="S1940" i="2"/>
  <c r="R1940" i="2"/>
  <c r="Q1940" i="2"/>
  <c r="P1940" i="2"/>
  <c r="O1940" i="2"/>
  <c r="N1940" i="2"/>
  <c r="M1940" i="2"/>
  <c r="L1940" i="2"/>
  <c r="K1940" i="2"/>
  <c r="J1940" i="2"/>
  <c r="I1940" i="2"/>
  <c r="H1940" i="2"/>
  <c r="G1940" i="2"/>
  <c r="F1940" i="2"/>
  <c r="E1940" i="2"/>
  <c r="D1940" i="2"/>
  <c r="C1940" i="2"/>
  <c r="B1940" i="2"/>
  <c r="A1940" i="2" s="1"/>
  <c r="AB1939" i="2"/>
  <c r="AA1939" i="2"/>
  <c r="W1939" i="2"/>
  <c r="V1939" i="2"/>
  <c r="T1939" i="2"/>
  <c r="S1939" i="2"/>
  <c r="R1939" i="2"/>
  <c r="Q1939" i="2"/>
  <c r="P1939" i="2"/>
  <c r="O1939" i="2"/>
  <c r="N1939" i="2"/>
  <c r="M1939" i="2"/>
  <c r="L1939" i="2"/>
  <c r="K1939" i="2"/>
  <c r="J1939" i="2"/>
  <c r="I1939" i="2"/>
  <c r="H1939" i="2"/>
  <c r="G1939" i="2"/>
  <c r="F1939" i="2"/>
  <c r="E1939" i="2"/>
  <c r="D1939" i="2"/>
  <c r="C1939" i="2"/>
  <c r="B1939" i="2"/>
  <c r="A1939" i="2" s="1"/>
  <c r="AB1938" i="2"/>
  <c r="AA1938" i="2"/>
  <c r="W1938" i="2"/>
  <c r="V1938" i="2"/>
  <c r="T1938" i="2"/>
  <c r="S1938" i="2"/>
  <c r="R1938" i="2"/>
  <c r="Q1938" i="2"/>
  <c r="P1938" i="2"/>
  <c r="O1938" i="2"/>
  <c r="N1938" i="2"/>
  <c r="M1938" i="2"/>
  <c r="L1938" i="2"/>
  <c r="K1938" i="2"/>
  <c r="J1938" i="2"/>
  <c r="I1938" i="2"/>
  <c r="H1938" i="2"/>
  <c r="G1938" i="2"/>
  <c r="F1938" i="2"/>
  <c r="E1938" i="2"/>
  <c r="D1938" i="2"/>
  <c r="C1938" i="2"/>
  <c r="B1938" i="2"/>
  <c r="A1938" i="2" s="1"/>
  <c r="AB1937" i="2"/>
  <c r="AA1937" i="2"/>
  <c r="W1937" i="2"/>
  <c r="V1937" i="2"/>
  <c r="T1937" i="2"/>
  <c r="S1937" i="2"/>
  <c r="R1937" i="2"/>
  <c r="Q1937" i="2"/>
  <c r="P1937" i="2"/>
  <c r="O1937" i="2"/>
  <c r="N1937" i="2"/>
  <c r="M1937" i="2"/>
  <c r="L1937" i="2"/>
  <c r="K1937" i="2"/>
  <c r="J1937" i="2"/>
  <c r="I1937" i="2"/>
  <c r="H1937" i="2"/>
  <c r="G1937" i="2"/>
  <c r="F1937" i="2"/>
  <c r="E1937" i="2"/>
  <c r="D1937" i="2"/>
  <c r="C1937" i="2"/>
  <c r="B1937" i="2"/>
  <c r="A1937" i="2" s="1"/>
  <c r="AB1936" i="2"/>
  <c r="AA1936" i="2"/>
  <c r="W1936" i="2"/>
  <c r="V1936" i="2"/>
  <c r="T1936" i="2"/>
  <c r="U1936" i="2" s="1"/>
  <c r="S1936" i="2"/>
  <c r="R1936" i="2"/>
  <c r="Q1936" i="2"/>
  <c r="P1936" i="2"/>
  <c r="Y1936" i="2" s="1"/>
  <c r="O1936" i="2"/>
  <c r="N1936" i="2"/>
  <c r="M1936" i="2"/>
  <c r="L1936" i="2"/>
  <c r="K1936" i="2"/>
  <c r="J1936" i="2"/>
  <c r="I1936" i="2"/>
  <c r="H1936" i="2"/>
  <c r="X1936" i="2" s="1"/>
  <c r="G1936" i="2"/>
  <c r="F1936" i="2"/>
  <c r="E1936" i="2"/>
  <c r="D1936" i="2"/>
  <c r="C1936" i="2"/>
  <c r="B1936" i="2"/>
  <c r="A1936" i="2"/>
  <c r="AB1935" i="2"/>
  <c r="AA1935" i="2"/>
  <c r="W1935" i="2"/>
  <c r="V1935" i="2"/>
  <c r="T1935" i="2"/>
  <c r="S1935" i="2"/>
  <c r="R1935" i="2"/>
  <c r="Q1935" i="2"/>
  <c r="P1935" i="2"/>
  <c r="Y1935" i="2" s="1"/>
  <c r="O1935" i="2"/>
  <c r="N1935" i="2"/>
  <c r="M1935" i="2"/>
  <c r="L1935" i="2"/>
  <c r="K1935" i="2"/>
  <c r="J1935" i="2"/>
  <c r="I1935" i="2"/>
  <c r="H1935" i="2"/>
  <c r="G1935" i="2"/>
  <c r="F1935" i="2"/>
  <c r="E1935" i="2"/>
  <c r="D1935" i="2"/>
  <c r="C1935" i="2"/>
  <c r="B1935" i="2"/>
  <c r="A1935" i="2"/>
  <c r="AB1934" i="2"/>
  <c r="AA1934" i="2"/>
  <c r="W1934" i="2"/>
  <c r="V1934" i="2"/>
  <c r="T1934" i="2"/>
  <c r="S1934" i="2"/>
  <c r="R1934" i="2"/>
  <c r="Q1934" i="2"/>
  <c r="P1934" i="2"/>
  <c r="O1934" i="2"/>
  <c r="N1934" i="2"/>
  <c r="M1934" i="2"/>
  <c r="L1934" i="2"/>
  <c r="K1934" i="2"/>
  <c r="J1934" i="2"/>
  <c r="I1934" i="2"/>
  <c r="H1934" i="2"/>
  <c r="G1934" i="2"/>
  <c r="F1934" i="2"/>
  <c r="E1934" i="2"/>
  <c r="D1934" i="2"/>
  <c r="C1934" i="2"/>
  <c r="B1934" i="2"/>
  <c r="A1934" i="2" s="1"/>
  <c r="AB1933" i="2"/>
  <c r="AA1933" i="2"/>
  <c r="W1933" i="2"/>
  <c r="V1933" i="2"/>
  <c r="T1933" i="2"/>
  <c r="S1933" i="2"/>
  <c r="R1933" i="2"/>
  <c r="Q1933" i="2"/>
  <c r="P1933" i="2"/>
  <c r="O1933" i="2"/>
  <c r="N1933" i="2"/>
  <c r="M1933" i="2"/>
  <c r="L1933" i="2"/>
  <c r="K1933" i="2"/>
  <c r="J1933" i="2"/>
  <c r="I1933" i="2"/>
  <c r="H1933" i="2"/>
  <c r="G1933" i="2"/>
  <c r="F1933" i="2"/>
  <c r="E1933" i="2"/>
  <c r="D1933" i="2"/>
  <c r="C1933" i="2"/>
  <c r="B1933" i="2"/>
  <c r="A1933" i="2" s="1"/>
  <c r="AB1932" i="2"/>
  <c r="AA1932" i="2"/>
  <c r="W1932" i="2"/>
  <c r="V1932" i="2"/>
  <c r="T1932" i="2"/>
  <c r="S1932" i="2"/>
  <c r="R1932" i="2"/>
  <c r="Q1932" i="2"/>
  <c r="P1932" i="2"/>
  <c r="O1932" i="2"/>
  <c r="N1932" i="2"/>
  <c r="M1932" i="2"/>
  <c r="L1932" i="2"/>
  <c r="K1932" i="2"/>
  <c r="J1932" i="2"/>
  <c r="I1932" i="2"/>
  <c r="H1932" i="2"/>
  <c r="G1932" i="2"/>
  <c r="F1932" i="2"/>
  <c r="E1932" i="2"/>
  <c r="D1932" i="2"/>
  <c r="C1932" i="2"/>
  <c r="B1932" i="2"/>
  <c r="A1932" i="2" s="1"/>
  <c r="AB1931" i="2"/>
  <c r="AA1931" i="2"/>
  <c r="W1931" i="2"/>
  <c r="V1931" i="2"/>
  <c r="T1931" i="2"/>
  <c r="S1931" i="2"/>
  <c r="R1931" i="2"/>
  <c r="Q1931" i="2"/>
  <c r="P1931" i="2"/>
  <c r="O1931" i="2"/>
  <c r="N1931" i="2"/>
  <c r="M1931" i="2"/>
  <c r="L1931" i="2"/>
  <c r="K1931" i="2"/>
  <c r="J1931" i="2"/>
  <c r="I1931" i="2"/>
  <c r="H1931" i="2"/>
  <c r="G1931" i="2"/>
  <c r="F1931" i="2"/>
  <c r="E1931" i="2"/>
  <c r="D1931" i="2"/>
  <c r="C1931" i="2"/>
  <c r="B1931" i="2"/>
  <c r="A1931" i="2" s="1"/>
  <c r="AB1930" i="2"/>
  <c r="AA1930" i="2"/>
  <c r="W1930" i="2"/>
  <c r="V1930" i="2"/>
  <c r="T1930" i="2"/>
  <c r="S1930" i="2"/>
  <c r="R1930" i="2"/>
  <c r="Q1930" i="2"/>
  <c r="P1930" i="2"/>
  <c r="Y1930" i="2" s="1"/>
  <c r="O1930" i="2"/>
  <c r="N1930" i="2"/>
  <c r="M1930" i="2"/>
  <c r="L1930" i="2"/>
  <c r="K1930" i="2"/>
  <c r="J1930" i="2"/>
  <c r="I1930" i="2"/>
  <c r="H1930" i="2"/>
  <c r="G1930" i="2"/>
  <c r="F1930" i="2"/>
  <c r="E1930" i="2"/>
  <c r="D1930" i="2"/>
  <c r="C1930" i="2"/>
  <c r="B1930" i="2"/>
  <c r="A1930" i="2" s="1"/>
  <c r="AB1929" i="2"/>
  <c r="AA1929" i="2"/>
  <c r="W1929" i="2"/>
  <c r="V1929" i="2"/>
  <c r="T1929" i="2"/>
  <c r="S1929" i="2"/>
  <c r="R1929" i="2"/>
  <c r="Q1929" i="2"/>
  <c r="P1929" i="2"/>
  <c r="O1929" i="2"/>
  <c r="N1929" i="2"/>
  <c r="M1929" i="2"/>
  <c r="L1929" i="2"/>
  <c r="K1929" i="2"/>
  <c r="J1929" i="2"/>
  <c r="I1929" i="2"/>
  <c r="H1929" i="2"/>
  <c r="G1929" i="2"/>
  <c r="F1929" i="2"/>
  <c r="E1929" i="2"/>
  <c r="D1929" i="2"/>
  <c r="C1929" i="2"/>
  <c r="B1929" i="2"/>
  <c r="A1929" i="2" s="1"/>
  <c r="AB1928" i="2"/>
  <c r="AA1928" i="2"/>
  <c r="W1928" i="2"/>
  <c r="V1928" i="2"/>
  <c r="T1928" i="2"/>
  <c r="S1928" i="2"/>
  <c r="R1928" i="2"/>
  <c r="Q1928" i="2"/>
  <c r="P1928" i="2"/>
  <c r="O1928" i="2"/>
  <c r="N1928" i="2"/>
  <c r="M1928" i="2"/>
  <c r="L1928" i="2"/>
  <c r="K1928" i="2"/>
  <c r="J1928" i="2"/>
  <c r="I1928" i="2"/>
  <c r="H1928" i="2"/>
  <c r="G1928" i="2"/>
  <c r="F1928" i="2"/>
  <c r="E1928" i="2"/>
  <c r="D1928" i="2"/>
  <c r="C1928" i="2"/>
  <c r="B1928" i="2"/>
  <c r="A1928" i="2" s="1"/>
  <c r="AB1927" i="2"/>
  <c r="AA1927" i="2"/>
  <c r="W1927" i="2"/>
  <c r="V1927" i="2"/>
  <c r="T1927" i="2"/>
  <c r="S1927" i="2"/>
  <c r="R1927" i="2"/>
  <c r="Q1927" i="2"/>
  <c r="P1927" i="2"/>
  <c r="O1927" i="2"/>
  <c r="N1927" i="2"/>
  <c r="M1927" i="2"/>
  <c r="L1927" i="2"/>
  <c r="K1927" i="2"/>
  <c r="J1927" i="2"/>
  <c r="I1927" i="2"/>
  <c r="H1927" i="2"/>
  <c r="G1927" i="2"/>
  <c r="F1927" i="2"/>
  <c r="E1927" i="2"/>
  <c r="D1927" i="2"/>
  <c r="C1927" i="2"/>
  <c r="B1927" i="2"/>
  <c r="A1927" i="2" s="1"/>
  <c r="AB1926" i="2"/>
  <c r="AA1926" i="2"/>
  <c r="W1926" i="2"/>
  <c r="V1926" i="2"/>
  <c r="T1926" i="2"/>
  <c r="S1926" i="2"/>
  <c r="R1926" i="2"/>
  <c r="Q1926" i="2"/>
  <c r="P1926" i="2"/>
  <c r="O1926" i="2"/>
  <c r="N1926" i="2"/>
  <c r="M1926" i="2"/>
  <c r="L1926" i="2"/>
  <c r="K1926" i="2"/>
  <c r="J1926" i="2"/>
  <c r="I1926" i="2"/>
  <c r="H1926" i="2"/>
  <c r="G1926" i="2"/>
  <c r="F1926" i="2"/>
  <c r="E1926" i="2"/>
  <c r="D1926" i="2"/>
  <c r="C1926" i="2"/>
  <c r="B1926" i="2"/>
  <c r="A1926" i="2" s="1"/>
  <c r="AB1925" i="2"/>
  <c r="AA1925" i="2"/>
  <c r="W1925" i="2"/>
  <c r="V1925" i="2"/>
  <c r="T1925" i="2"/>
  <c r="S1925" i="2"/>
  <c r="R1925" i="2"/>
  <c r="Q1925" i="2"/>
  <c r="P1925" i="2"/>
  <c r="O1925" i="2"/>
  <c r="N1925" i="2"/>
  <c r="M1925" i="2"/>
  <c r="L1925" i="2"/>
  <c r="K1925" i="2"/>
  <c r="J1925" i="2"/>
  <c r="I1925" i="2"/>
  <c r="H1925" i="2"/>
  <c r="G1925" i="2"/>
  <c r="F1925" i="2"/>
  <c r="E1925" i="2"/>
  <c r="D1925" i="2"/>
  <c r="C1925" i="2"/>
  <c r="B1925" i="2"/>
  <c r="A1925" i="2"/>
  <c r="AB1924" i="2"/>
  <c r="AA1924" i="2"/>
  <c r="W1924" i="2"/>
  <c r="V1924" i="2"/>
  <c r="T1924" i="2"/>
  <c r="S1924" i="2"/>
  <c r="R1924" i="2"/>
  <c r="Q1924" i="2"/>
  <c r="P1924" i="2"/>
  <c r="O1924" i="2"/>
  <c r="N1924" i="2"/>
  <c r="M1924" i="2"/>
  <c r="L1924" i="2"/>
  <c r="K1924" i="2"/>
  <c r="J1924" i="2"/>
  <c r="I1924" i="2"/>
  <c r="H1924" i="2"/>
  <c r="G1924" i="2"/>
  <c r="F1924" i="2"/>
  <c r="E1924" i="2"/>
  <c r="D1924" i="2"/>
  <c r="C1924" i="2"/>
  <c r="B1924" i="2"/>
  <c r="A1924" i="2"/>
  <c r="AB1923" i="2"/>
  <c r="AA1923" i="2"/>
  <c r="W1923" i="2"/>
  <c r="V1923" i="2"/>
  <c r="T1923" i="2"/>
  <c r="S1923" i="2"/>
  <c r="R1923" i="2"/>
  <c r="Q1923" i="2"/>
  <c r="P1923" i="2"/>
  <c r="O1923" i="2"/>
  <c r="N1923" i="2"/>
  <c r="M1923" i="2"/>
  <c r="L1923" i="2"/>
  <c r="K1923" i="2"/>
  <c r="J1923" i="2"/>
  <c r="I1923" i="2"/>
  <c r="H1923" i="2"/>
  <c r="G1923" i="2"/>
  <c r="F1923" i="2"/>
  <c r="E1923" i="2"/>
  <c r="D1923" i="2"/>
  <c r="C1923" i="2"/>
  <c r="B1923" i="2"/>
  <c r="A1923" i="2"/>
  <c r="AB1922" i="2"/>
  <c r="AA1922" i="2"/>
  <c r="W1922" i="2"/>
  <c r="V1922" i="2"/>
  <c r="T1922" i="2"/>
  <c r="S1922" i="2"/>
  <c r="R1922" i="2"/>
  <c r="Q1922" i="2"/>
  <c r="P1922" i="2"/>
  <c r="O1922" i="2"/>
  <c r="N1922" i="2"/>
  <c r="M1922" i="2"/>
  <c r="L1922" i="2"/>
  <c r="K1922" i="2"/>
  <c r="J1922" i="2"/>
  <c r="I1922" i="2"/>
  <c r="H1922" i="2"/>
  <c r="G1922" i="2"/>
  <c r="F1922" i="2"/>
  <c r="E1922" i="2"/>
  <c r="D1922" i="2"/>
  <c r="C1922" i="2"/>
  <c r="B1922" i="2"/>
  <c r="A1922" i="2" s="1"/>
  <c r="AB1921" i="2"/>
  <c r="AA1921" i="2"/>
  <c r="W1921" i="2"/>
  <c r="V1921" i="2"/>
  <c r="T1921" i="2"/>
  <c r="S1921" i="2"/>
  <c r="R1921" i="2"/>
  <c r="Q1921" i="2"/>
  <c r="P1921" i="2"/>
  <c r="O1921" i="2"/>
  <c r="N1921" i="2"/>
  <c r="M1921" i="2"/>
  <c r="L1921" i="2"/>
  <c r="K1921" i="2"/>
  <c r="J1921" i="2"/>
  <c r="I1921" i="2"/>
  <c r="H1921" i="2"/>
  <c r="G1921" i="2"/>
  <c r="F1921" i="2"/>
  <c r="E1921" i="2"/>
  <c r="D1921" i="2"/>
  <c r="C1921" i="2"/>
  <c r="B1921" i="2"/>
  <c r="A1921" i="2" s="1"/>
  <c r="AB1920" i="2"/>
  <c r="AA1920" i="2"/>
  <c r="W1920" i="2"/>
  <c r="V1920" i="2"/>
  <c r="T1920" i="2"/>
  <c r="S1920" i="2"/>
  <c r="R1920" i="2"/>
  <c r="Q1920" i="2"/>
  <c r="P1920" i="2"/>
  <c r="O1920" i="2"/>
  <c r="N1920" i="2"/>
  <c r="M1920" i="2"/>
  <c r="L1920" i="2"/>
  <c r="K1920" i="2"/>
  <c r="J1920" i="2"/>
  <c r="I1920" i="2"/>
  <c r="H1920" i="2"/>
  <c r="G1920" i="2"/>
  <c r="F1920" i="2"/>
  <c r="E1920" i="2"/>
  <c r="D1920" i="2"/>
  <c r="C1920" i="2"/>
  <c r="B1920" i="2"/>
  <c r="A1920" i="2" s="1"/>
  <c r="AB1919" i="2"/>
  <c r="AA1919" i="2"/>
  <c r="W1919" i="2"/>
  <c r="V1919" i="2"/>
  <c r="T1919" i="2"/>
  <c r="S1919" i="2"/>
  <c r="R1919" i="2"/>
  <c r="Q1919" i="2"/>
  <c r="P1919" i="2"/>
  <c r="O1919" i="2"/>
  <c r="N1919" i="2"/>
  <c r="M1919" i="2"/>
  <c r="L1919" i="2"/>
  <c r="K1919" i="2"/>
  <c r="J1919" i="2"/>
  <c r="I1919" i="2"/>
  <c r="H1919" i="2"/>
  <c r="G1919" i="2"/>
  <c r="F1919" i="2"/>
  <c r="E1919" i="2"/>
  <c r="D1919" i="2"/>
  <c r="C1919" i="2"/>
  <c r="B1919" i="2"/>
  <c r="A1919" i="2" s="1"/>
  <c r="AB1918" i="2"/>
  <c r="AA1918" i="2"/>
  <c r="W1918" i="2"/>
  <c r="V1918" i="2"/>
  <c r="T1918" i="2"/>
  <c r="S1918" i="2"/>
  <c r="R1918" i="2"/>
  <c r="Q1918" i="2"/>
  <c r="P1918" i="2"/>
  <c r="O1918" i="2"/>
  <c r="N1918" i="2"/>
  <c r="M1918" i="2"/>
  <c r="L1918" i="2"/>
  <c r="K1918" i="2"/>
  <c r="J1918" i="2"/>
  <c r="I1918" i="2"/>
  <c r="H1918" i="2"/>
  <c r="G1918" i="2"/>
  <c r="F1918" i="2"/>
  <c r="E1918" i="2"/>
  <c r="D1918" i="2"/>
  <c r="C1918" i="2"/>
  <c r="B1918" i="2"/>
  <c r="A1918" i="2" s="1"/>
  <c r="AB1917" i="2"/>
  <c r="AA1917" i="2"/>
  <c r="W1917" i="2"/>
  <c r="V1917" i="2"/>
  <c r="T1917" i="2"/>
  <c r="S1917" i="2"/>
  <c r="R1917" i="2"/>
  <c r="Q1917" i="2"/>
  <c r="P1917" i="2"/>
  <c r="O1917" i="2"/>
  <c r="N1917" i="2"/>
  <c r="M1917" i="2"/>
  <c r="L1917" i="2"/>
  <c r="K1917" i="2"/>
  <c r="J1917" i="2"/>
  <c r="I1917" i="2"/>
  <c r="H1917" i="2"/>
  <c r="G1917" i="2"/>
  <c r="F1917" i="2"/>
  <c r="E1917" i="2"/>
  <c r="D1917" i="2"/>
  <c r="C1917" i="2"/>
  <c r="B1917" i="2"/>
  <c r="A1917" i="2"/>
  <c r="AB1916" i="2"/>
  <c r="AA1916" i="2"/>
  <c r="W1916" i="2"/>
  <c r="V1916" i="2"/>
  <c r="T1916" i="2"/>
  <c r="S1916" i="2"/>
  <c r="R1916" i="2"/>
  <c r="Q1916" i="2"/>
  <c r="P1916" i="2"/>
  <c r="O1916" i="2"/>
  <c r="N1916" i="2"/>
  <c r="M1916" i="2"/>
  <c r="L1916" i="2"/>
  <c r="K1916" i="2"/>
  <c r="J1916" i="2"/>
  <c r="I1916" i="2"/>
  <c r="H1916" i="2"/>
  <c r="G1916" i="2"/>
  <c r="F1916" i="2"/>
  <c r="E1916" i="2"/>
  <c r="D1916" i="2"/>
  <c r="C1916" i="2"/>
  <c r="B1916" i="2"/>
  <c r="A1916" i="2"/>
  <c r="AB1915" i="2"/>
  <c r="AA1915" i="2"/>
  <c r="W1915" i="2"/>
  <c r="V1915" i="2"/>
  <c r="T1915" i="2"/>
  <c r="S1915" i="2"/>
  <c r="R1915" i="2"/>
  <c r="Q1915" i="2"/>
  <c r="P1915" i="2"/>
  <c r="O1915" i="2"/>
  <c r="N1915" i="2"/>
  <c r="M1915" i="2"/>
  <c r="L1915" i="2"/>
  <c r="K1915" i="2"/>
  <c r="J1915" i="2"/>
  <c r="I1915" i="2"/>
  <c r="H1915" i="2"/>
  <c r="G1915" i="2"/>
  <c r="F1915" i="2"/>
  <c r="E1915" i="2"/>
  <c r="D1915" i="2"/>
  <c r="C1915" i="2"/>
  <c r="B1915" i="2"/>
  <c r="A1915" i="2" s="1"/>
  <c r="AB1914" i="2"/>
  <c r="AA1914" i="2"/>
  <c r="W1914" i="2"/>
  <c r="V1914" i="2"/>
  <c r="T1914" i="2"/>
  <c r="S1914" i="2"/>
  <c r="R1914" i="2"/>
  <c r="Q1914" i="2"/>
  <c r="P1914" i="2"/>
  <c r="O1914" i="2"/>
  <c r="N1914" i="2"/>
  <c r="M1914" i="2"/>
  <c r="L1914" i="2"/>
  <c r="K1914" i="2"/>
  <c r="J1914" i="2"/>
  <c r="I1914" i="2"/>
  <c r="H1914" i="2"/>
  <c r="G1914" i="2"/>
  <c r="F1914" i="2"/>
  <c r="E1914" i="2"/>
  <c r="D1914" i="2"/>
  <c r="C1914" i="2"/>
  <c r="B1914" i="2"/>
  <c r="A1914" i="2" s="1"/>
  <c r="AB1913" i="2"/>
  <c r="AA1913" i="2"/>
  <c r="W1913" i="2"/>
  <c r="V1913" i="2"/>
  <c r="T1913" i="2"/>
  <c r="S1913" i="2"/>
  <c r="R1913" i="2"/>
  <c r="Q1913" i="2"/>
  <c r="P1913" i="2"/>
  <c r="O1913" i="2"/>
  <c r="N1913" i="2"/>
  <c r="M1913" i="2"/>
  <c r="L1913" i="2"/>
  <c r="K1913" i="2"/>
  <c r="J1913" i="2"/>
  <c r="I1913" i="2"/>
  <c r="H1913" i="2"/>
  <c r="G1913" i="2"/>
  <c r="F1913" i="2"/>
  <c r="E1913" i="2"/>
  <c r="D1913" i="2"/>
  <c r="C1913" i="2"/>
  <c r="B1913" i="2"/>
  <c r="A1913" i="2" s="1"/>
  <c r="AB1912" i="2"/>
  <c r="AA1912" i="2"/>
  <c r="W1912" i="2"/>
  <c r="V1912" i="2"/>
  <c r="T1912" i="2"/>
  <c r="S1912" i="2"/>
  <c r="R1912" i="2"/>
  <c r="Q1912" i="2"/>
  <c r="P1912" i="2"/>
  <c r="O1912" i="2"/>
  <c r="N1912" i="2"/>
  <c r="M1912" i="2"/>
  <c r="L1912" i="2"/>
  <c r="K1912" i="2"/>
  <c r="J1912" i="2"/>
  <c r="I1912" i="2"/>
  <c r="H1912" i="2"/>
  <c r="G1912" i="2"/>
  <c r="F1912" i="2"/>
  <c r="E1912" i="2"/>
  <c r="D1912" i="2"/>
  <c r="C1912" i="2"/>
  <c r="B1912" i="2"/>
  <c r="A1912" i="2" s="1"/>
  <c r="AB1911" i="2"/>
  <c r="AA1911" i="2"/>
  <c r="W1911" i="2"/>
  <c r="V1911" i="2"/>
  <c r="T1911" i="2"/>
  <c r="S1911" i="2"/>
  <c r="R1911" i="2"/>
  <c r="Q1911" i="2"/>
  <c r="P1911" i="2"/>
  <c r="O1911" i="2"/>
  <c r="N1911" i="2"/>
  <c r="M1911" i="2"/>
  <c r="L1911" i="2"/>
  <c r="K1911" i="2"/>
  <c r="J1911" i="2"/>
  <c r="I1911" i="2"/>
  <c r="H1911" i="2"/>
  <c r="G1911" i="2"/>
  <c r="F1911" i="2"/>
  <c r="E1911" i="2"/>
  <c r="D1911" i="2"/>
  <c r="C1911" i="2"/>
  <c r="B1911" i="2"/>
  <c r="A1911" i="2" s="1"/>
  <c r="AB1910" i="2"/>
  <c r="AA1910" i="2"/>
  <c r="W1910" i="2"/>
  <c r="V1910" i="2"/>
  <c r="T1910" i="2"/>
  <c r="S1910" i="2"/>
  <c r="R1910" i="2"/>
  <c r="Q1910" i="2"/>
  <c r="P1910" i="2"/>
  <c r="O1910" i="2"/>
  <c r="N1910" i="2"/>
  <c r="M1910" i="2"/>
  <c r="L1910" i="2"/>
  <c r="K1910" i="2"/>
  <c r="J1910" i="2"/>
  <c r="I1910" i="2"/>
  <c r="H1910" i="2"/>
  <c r="G1910" i="2"/>
  <c r="F1910" i="2"/>
  <c r="E1910" i="2"/>
  <c r="D1910" i="2"/>
  <c r="C1910" i="2"/>
  <c r="B1910" i="2"/>
  <c r="A1910" i="2" s="1"/>
  <c r="AB1909" i="2"/>
  <c r="AA1909" i="2"/>
  <c r="W1909" i="2"/>
  <c r="V1909" i="2"/>
  <c r="T1909" i="2"/>
  <c r="S1909" i="2"/>
  <c r="R1909" i="2"/>
  <c r="Q1909" i="2"/>
  <c r="P1909" i="2"/>
  <c r="O1909" i="2"/>
  <c r="N1909" i="2"/>
  <c r="M1909" i="2"/>
  <c r="L1909" i="2"/>
  <c r="K1909" i="2"/>
  <c r="J1909" i="2"/>
  <c r="I1909" i="2"/>
  <c r="H1909" i="2"/>
  <c r="G1909" i="2"/>
  <c r="F1909" i="2"/>
  <c r="E1909" i="2"/>
  <c r="D1909" i="2"/>
  <c r="C1909" i="2"/>
  <c r="B1909" i="2"/>
  <c r="A1909" i="2" s="1"/>
  <c r="AB1908" i="2"/>
  <c r="AA1908" i="2"/>
  <c r="W1908" i="2"/>
  <c r="V1908" i="2"/>
  <c r="T1908" i="2"/>
  <c r="S1908" i="2"/>
  <c r="R1908" i="2"/>
  <c r="Q1908" i="2"/>
  <c r="P1908" i="2"/>
  <c r="O1908" i="2"/>
  <c r="N1908" i="2"/>
  <c r="M1908" i="2"/>
  <c r="L1908" i="2"/>
  <c r="K1908" i="2"/>
  <c r="J1908" i="2"/>
  <c r="I1908" i="2"/>
  <c r="H1908" i="2"/>
  <c r="G1908" i="2"/>
  <c r="F1908" i="2"/>
  <c r="E1908" i="2"/>
  <c r="D1908" i="2"/>
  <c r="C1908" i="2"/>
  <c r="B1908" i="2"/>
  <c r="A1908" i="2" s="1"/>
  <c r="AB1907" i="2"/>
  <c r="AA1907" i="2"/>
  <c r="W1907" i="2"/>
  <c r="V1907" i="2"/>
  <c r="T1907" i="2"/>
  <c r="S1907" i="2"/>
  <c r="R1907" i="2"/>
  <c r="Q1907" i="2"/>
  <c r="P1907" i="2"/>
  <c r="O1907" i="2"/>
  <c r="N1907" i="2"/>
  <c r="M1907" i="2"/>
  <c r="L1907" i="2"/>
  <c r="K1907" i="2"/>
  <c r="J1907" i="2"/>
  <c r="I1907" i="2"/>
  <c r="H1907" i="2"/>
  <c r="G1907" i="2"/>
  <c r="F1907" i="2"/>
  <c r="E1907" i="2"/>
  <c r="D1907" i="2"/>
  <c r="C1907" i="2"/>
  <c r="B1907" i="2"/>
  <c r="A1907" i="2" s="1"/>
  <c r="AB1906" i="2"/>
  <c r="AA1906" i="2"/>
  <c r="W1906" i="2"/>
  <c r="V1906" i="2"/>
  <c r="T1906" i="2"/>
  <c r="S1906" i="2"/>
  <c r="R1906" i="2"/>
  <c r="Q1906" i="2"/>
  <c r="P1906" i="2"/>
  <c r="O1906" i="2"/>
  <c r="N1906" i="2"/>
  <c r="M1906" i="2"/>
  <c r="L1906" i="2"/>
  <c r="K1906" i="2"/>
  <c r="J1906" i="2"/>
  <c r="I1906" i="2"/>
  <c r="H1906" i="2"/>
  <c r="G1906" i="2"/>
  <c r="F1906" i="2"/>
  <c r="E1906" i="2"/>
  <c r="D1906" i="2"/>
  <c r="C1906" i="2"/>
  <c r="B1906" i="2"/>
  <c r="A1906" i="2" s="1"/>
  <c r="AB1905" i="2"/>
  <c r="AA1905" i="2"/>
  <c r="W1905" i="2"/>
  <c r="V1905" i="2"/>
  <c r="T1905" i="2"/>
  <c r="S1905" i="2"/>
  <c r="R1905" i="2"/>
  <c r="Q1905" i="2"/>
  <c r="P1905" i="2"/>
  <c r="O1905" i="2"/>
  <c r="N1905" i="2"/>
  <c r="M1905" i="2"/>
  <c r="L1905" i="2"/>
  <c r="K1905" i="2"/>
  <c r="J1905" i="2"/>
  <c r="I1905" i="2"/>
  <c r="H1905" i="2"/>
  <c r="G1905" i="2"/>
  <c r="F1905" i="2"/>
  <c r="E1905" i="2"/>
  <c r="D1905" i="2"/>
  <c r="C1905" i="2"/>
  <c r="B1905" i="2"/>
  <c r="A1905" i="2" s="1"/>
  <c r="AB1904" i="2"/>
  <c r="AA1904" i="2"/>
  <c r="W1904" i="2"/>
  <c r="V1904" i="2"/>
  <c r="T1904" i="2"/>
  <c r="S1904" i="2"/>
  <c r="R1904" i="2"/>
  <c r="Q1904" i="2"/>
  <c r="P1904" i="2"/>
  <c r="O1904" i="2"/>
  <c r="N1904" i="2"/>
  <c r="M1904" i="2"/>
  <c r="L1904" i="2"/>
  <c r="K1904" i="2"/>
  <c r="J1904" i="2"/>
  <c r="I1904" i="2"/>
  <c r="H1904" i="2"/>
  <c r="G1904" i="2"/>
  <c r="F1904" i="2"/>
  <c r="E1904" i="2"/>
  <c r="D1904" i="2"/>
  <c r="C1904" i="2"/>
  <c r="B1904" i="2"/>
  <c r="A1904" i="2" s="1"/>
  <c r="AB1903" i="2"/>
  <c r="AA1903" i="2"/>
  <c r="W1903" i="2"/>
  <c r="V1903" i="2"/>
  <c r="T1903" i="2"/>
  <c r="S1903" i="2"/>
  <c r="R1903" i="2"/>
  <c r="Q1903" i="2"/>
  <c r="P1903" i="2"/>
  <c r="O1903" i="2"/>
  <c r="N1903" i="2"/>
  <c r="M1903" i="2"/>
  <c r="L1903" i="2"/>
  <c r="K1903" i="2"/>
  <c r="J1903" i="2"/>
  <c r="I1903" i="2"/>
  <c r="H1903" i="2"/>
  <c r="G1903" i="2"/>
  <c r="F1903" i="2"/>
  <c r="E1903" i="2"/>
  <c r="D1903" i="2"/>
  <c r="C1903" i="2"/>
  <c r="B1903" i="2"/>
  <c r="A1903" i="2" s="1"/>
  <c r="AB1902" i="2"/>
  <c r="AA1902" i="2"/>
  <c r="W1902" i="2"/>
  <c r="V1902" i="2"/>
  <c r="T1902" i="2"/>
  <c r="S1902" i="2"/>
  <c r="R1902" i="2"/>
  <c r="Q1902" i="2"/>
  <c r="P1902" i="2"/>
  <c r="O1902" i="2"/>
  <c r="N1902" i="2"/>
  <c r="M1902" i="2"/>
  <c r="L1902" i="2"/>
  <c r="K1902" i="2"/>
  <c r="J1902" i="2"/>
  <c r="I1902" i="2"/>
  <c r="H1902" i="2"/>
  <c r="G1902" i="2"/>
  <c r="F1902" i="2"/>
  <c r="E1902" i="2"/>
  <c r="D1902" i="2"/>
  <c r="C1902" i="2"/>
  <c r="B1902" i="2"/>
  <c r="A1902" i="2"/>
  <c r="AB1901" i="2"/>
  <c r="AA1901" i="2"/>
  <c r="W1901" i="2"/>
  <c r="V1901" i="2"/>
  <c r="T1901" i="2"/>
  <c r="S1901" i="2"/>
  <c r="R1901" i="2"/>
  <c r="Q1901" i="2"/>
  <c r="P1901" i="2"/>
  <c r="O1901" i="2"/>
  <c r="N1901" i="2"/>
  <c r="M1901" i="2"/>
  <c r="L1901" i="2"/>
  <c r="K1901" i="2"/>
  <c r="J1901" i="2"/>
  <c r="I1901" i="2"/>
  <c r="H1901" i="2"/>
  <c r="G1901" i="2"/>
  <c r="F1901" i="2"/>
  <c r="E1901" i="2"/>
  <c r="D1901" i="2"/>
  <c r="C1901" i="2"/>
  <c r="B1901" i="2"/>
  <c r="A1901" i="2" s="1"/>
  <c r="AB1900" i="2"/>
  <c r="AA1900" i="2"/>
  <c r="W1900" i="2"/>
  <c r="V1900" i="2"/>
  <c r="T1900" i="2"/>
  <c r="S1900" i="2"/>
  <c r="R1900" i="2"/>
  <c r="Q1900" i="2"/>
  <c r="P1900" i="2"/>
  <c r="O1900" i="2"/>
  <c r="N1900" i="2"/>
  <c r="M1900" i="2"/>
  <c r="L1900" i="2"/>
  <c r="K1900" i="2"/>
  <c r="J1900" i="2"/>
  <c r="I1900" i="2"/>
  <c r="H1900" i="2"/>
  <c r="G1900" i="2"/>
  <c r="F1900" i="2"/>
  <c r="E1900" i="2"/>
  <c r="D1900" i="2"/>
  <c r="C1900" i="2"/>
  <c r="B1900" i="2"/>
  <c r="A1900" i="2" s="1"/>
  <c r="AB1899" i="2"/>
  <c r="AA1899" i="2"/>
  <c r="W1899" i="2"/>
  <c r="V1899" i="2"/>
  <c r="T1899" i="2"/>
  <c r="S1899" i="2"/>
  <c r="R1899" i="2"/>
  <c r="Q1899" i="2"/>
  <c r="P1899" i="2"/>
  <c r="O1899" i="2"/>
  <c r="N1899" i="2"/>
  <c r="M1899" i="2"/>
  <c r="L1899" i="2"/>
  <c r="K1899" i="2"/>
  <c r="J1899" i="2"/>
  <c r="I1899" i="2"/>
  <c r="H1899" i="2"/>
  <c r="G1899" i="2"/>
  <c r="F1899" i="2"/>
  <c r="E1899" i="2"/>
  <c r="D1899" i="2"/>
  <c r="C1899" i="2"/>
  <c r="B1899" i="2"/>
  <c r="A1899" i="2" s="1"/>
  <c r="AB1898" i="2"/>
  <c r="AA1898" i="2"/>
  <c r="W1898" i="2"/>
  <c r="V1898" i="2"/>
  <c r="T1898" i="2"/>
  <c r="S1898" i="2"/>
  <c r="R1898" i="2"/>
  <c r="Q1898" i="2"/>
  <c r="P1898" i="2"/>
  <c r="O1898" i="2"/>
  <c r="N1898" i="2"/>
  <c r="M1898" i="2"/>
  <c r="L1898" i="2"/>
  <c r="K1898" i="2"/>
  <c r="J1898" i="2"/>
  <c r="I1898" i="2"/>
  <c r="H1898" i="2"/>
  <c r="G1898" i="2"/>
  <c r="F1898" i="2"/>
  <c r="E1898" i="2"/>
  <c r="D1898" i="2"/>
  <c r="C1898" i="2"/>
  <c r="B1898" i="2"/>
  <c r="A1898" i="2" s="1"/>
  <c r="AB1897" i="2"/>
  <c r="AA1897" i="2"/>
  <c r="W1897" i="2"/>
  <c r="V1897" i="2"/>
  <c r="T1897" i="2"/>
  <c r="S1897" i="2"/>
  <c r="R1897" i="2"/>
  <c r="Q1897" i="2"/>
  <c r="P1897" i="2"/>
  <c r="O1897" i="2"/>
  <c r="N1897" i="2"/>
  <c r="M1897" i="2"/>
  <c r="L1897" i="2"/>
  <c r="K1897" i="2"/>
  <c r="J1897" i="2"/>
  <c r="I1897" i="2"/>
  <c r="H1897" i="2"/>
  <c r="G1897" i="2"/>
  <c r="F1897" i="2"/>
  <c r="E1897" i="2"/>
  <c r="D1897" i="2"/>
  <c r="C1897" i="2"/>
  <c r="B1897" i="2"/>
  <c r="A1897" i="2" s="1"/>
  <c r="AB1896" i="2"/>
  <c r="AA1896" i="2"/>
  <c r="W1896" i="2"/>
  <c r="V1896" i="2"/>
  <c r="T1896" i="2"/>
  <c r="S1896" i="2"/>
  <c r="U1896" i="2" s="1"/>
  <c r="R1896" i="2"/>
  <c r="Q1896" i="2"/>
  <c r="P1896" i="2"/>
  <c r="O1896" i="2"/>
  <c r="N1896" i="2"/>
  <c r="M1896" i="2"/>
  <c r="L1896" i="2"/>
  <c r="K1896" i="2"/>
  <c r="J1896" i="2"/>
  <c r="I1896" i="2"/>
  <c r="H1896" i="2"/>
  <c r="G1896" i="2"/>
  <c r="F1896" i="2"/>
  <c r="E1896" i="2"/>
  <c r="D1896" i="2"/>
  <c r="C1896" i="2"/>
  <c r="B1896" i="2"/>
  <c r="A1896" i="2" s="1"/>
  <c r="B2" i="2"/>
  <c r="B1768" i="7"/>
  <c r="B1153" i="7"/>
  <c r="B644" i="7"/>
  <c r="B384" i="7"/>
  <c r="B222" i="7"/>
  <c r="B1550" i="7"/>
  <c r="B1167" i="7"/>
  <c r="B340" i="7"/>
  <c r="B175" i="7"/>
  <c r="B126" i="7"/>
  <c r="B1960" i="7"/>
  <c r="B1906" i="7"/>
  <c r="B1793" i="7"/>
  <c r="B1721" i="7"/>
  <c r="B1672" i="7"/>
  <c r="B1574" i="7"/>
  <c r="B1536" i="7"/>
  <c r="B1445" i="7"/>
  <c r="B1301" i="7"/>
  <c r="B1203" i="7"/>
  <c r="B1173" i="7"/>
  <c r="B1069" i="7"/>
  <c r="B1042" i="7"/>
  <c r="B1023" i="7"/>
  <c r="B1006" i="7"/>
  <c r="B997" i="7"/>
  <c r="B987" i="7"/>
  <c r="B940" i="7"/>
  <c r="B899" i="7"/>
  <c r="B870" i="7"/>
  <c r="B832" i="7"/>
  <c r="B817" i="7"/>
  <c r="B795" i="7"/>
  <c r="B785" i="7"/>
  <c r="B768" i="7"/>
  <c r="B760" i="7"/>
  <c r="B754" i="7"/>
  <c r="B744" i="7"/>
  <c r="B712" i="7"/>
  <c r="B697" i="7"/>
  <c r="B687" i="7"/>
  <c r="B673" i="7"/>
  <c r="B596" i="7"/>
  <c r="B565" i="7"/>
  <c r="B557" i="7"/>
  <c r="B552" i="7"/>
  <c r="B543" i="7"/>
  <c r="B530" i="7"/>
  <c r="B510" i="7"/>
  <c r="B496" i="7"/>
  <c r="B491" i="7"/>
  <c r="B483" i="7"/>
  <c r="B479" i="7"/>
  <c r="B472" i="7"/>
  <c r="B451" i="7"/>
  <c r="B439" i="7"/>
  <c r="B344" i="7"/>
  <c r="B298" i="7"/>
  <c r="B128" i="7"/>
  <c r="B200" i="7"/>
  <c r="B184" i="7"/>
  <c r="B108" i="7"/>
  <c r="B104" i="7"/>
  <c r="B100" i="7"/>
  <c r="B99" i="7"/>
  <c r="B98" i="7"/>
  <c r="B97" i="7"/>
  <c r="B96" i="7"/>
  <c r="B94" i="7"/>
  <c r="B93" i="7"/>
  <c r="B92" i="7"/>
  <c r="B90" i="7"/>
  <c r="B89" i="7"/>
  <c r="B88" i="7"/>
  <c r="B86" i="7"/>
  <c r="B85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2" i="7"/>
  <c r="B61" i="7"/>
  <c r="B60" i="7"/>
  <c r="B58" i="7"/>
  <c r="B57" i="7"/>
  <c r="B56" i="7"/>
  <c r="B54" i="7"/>
  <c r="B53" i="7"/>
  <c r="B50" i="7"/>
  <c r="B49" i="7"/>
  <c r="B48" i="7"/>
  <c r="B47" i="7"/>
  <c r="B46" i="7"/>
  <c r="B45" i="7"/>
  <c r="B43" i="7"/>
  <c r="B42" i="7"/>
  <c r="B41" i="7"/>
  <c r="B40" i="7"/>
  <c r="B39" i="7"/>
  <c r="B38" i="7"/>
  <c r="B37" i="7"/>
  <c r="B36" i="7"/>
  <c r="B35" i="7"/>
  <c r="B34" i="7"/>
  <c r="B33" i="7"/>
  <c r="B32" i="7"/>
  <c r="B30" i="7"/>
  <c r="B29" i="7"/>
  <c r="B28" i="7"/>
  <c r="B26" i="7"/>
  <c r="B25" i="7"/>
  <c r="B24" i="7"/>
  <c r="B22" i="7"/>
  <c r="B21" i="7"/>
  <c r="B18" i="7"/>
  <c r="B17" i="7"/>
  <c r="B16" i="7"/>
  <c r="B15" i="7"/>
  <c r="B14" i="7"/>
  <c r="B13" i="7"/>
  <c r="B11" i="7"/>
  <c r="B10" i="7"/>
  <c r="B9" i="7"/>
  <c r="B8" i="7"/>
  <c r="B7" i="7"/>
  <c r="B6" i="7"/>
  <c r="B5" i="7"/>
  <c r="B4" i="7"/>
  <c r="B3" i="7"/>
  <c r="B2" i="7"/>
  <c r="B283" i="7"/>
  <c r="B1549" i="7"/>
  <c r="B1533" i="7"/>
  <c r="B1532" i="7"/>
  <c r="B1531" i="7"/>
  <c r="B1507" i="7"/>
  <c r="B1035" i="7"/>
  <c r="B377" i="7"/>
  <c r="B385" i="7"/>
  <c r="B364" i="7"/>
  <c r="B215" i="7"/>
  <c r="B213" i="7"/>
  <c r="B212" i="7"/>
  <c r="B211" i="7"/>
  <c r="B206" i="7"/>
  <c r="B203" i="7"/>
  <c r="B197" i="7"/>
  <c r="B196" i="7"/>
  <c r="B162" i="7"/>
  <c r="B1946" i="7"/>
  <c r="B1943" i="7"/>
  <c r="B1336" i="7"/>
  <c r="B1152" i="7"/>
  <c r="B1055" i="7"/>
  <c r="B727" i="7"/>
  <c r="B651" i="7"/>
  <c r="B547" i="7"/>
  <c r="B1185" i="7"/>
  <c r="B1321" i="7"/>
  <c r="B1777" i="7"/>
  <c r="B1554" i="7"/>
  <c r="B1248" i="7"/>
  <c r="B1648" i="7"/>
  <c r="B1597" i="7"/>
  <c r="B1044" i="7"/>
  <c r="B1036" i="7"/>
  <c r="B918" i="7"/>
  <c r="B518" i="7"/>
  <c r="B1686" i="7"/>
  <c r="B1456" i="7"/>
  <c r="B1252" i="7"/>
  <c r="B1328" i="7"/>
  <c r="B1070" i="7"/>
  <c r="B423" i="7"/>
  <c r="B1329" i="7"/>
  <c r="B685" i="7"/>
  <c r="B684" i="7"/>
  <c r="B1660" i="7"/>
  <c r="B1651" i="7"/>
  <c r="B1560" i="7"/>
  <c r="B1559" i="7"/>
  <c r="B1493" i="7"/>
  <c r="B1490" i="7"/>
  <c r="B158" i="7"/>
  <c r="B151" i="7"/>
  <c r="B136" i="7"/>
  <c r="B1965" i="7"/>
  <c r="B1889" i="7"/>
  <c r="B1858" i="7"/>
  <c r="B1852" i="7"/>
  <c r="B1765" i="7"/>
  <c r="B1462" i="7"/>
  <c r="B1460" i="7"/>
  <c r="B1366" i="7"/>
  <c r="B1339" i="7"/>
  <c r="B1304" i="7"/>
  <c r="B1171" i="7"/>
  <c r="B1095" i="7"/>
  <c r="B1053" i="7"/>
  <c r="B942" i="7"/>
  <c r="B920" i="7"/>
  <c r="B916" i="7"/>
  <c r="B818" i="7"/>
  <c r="B751" i="7"/>
  <c r="B659" i="7"/>
  <c r="B649" i="7"/>
  <c r="B648" i="7"/>
  <c r="B636" i="7"/>
  <c r="B634" i="7"/>
  <c r="B478" i="7"/>
  <c r="B449" i="7"/>
  <c r="B447" i="7"/>
  <c r="B446" i="7"/>
  <c r="B445" i="7"/>
  <c r="B427" i="7"/>
  <c r="B393" i="7"/>
  <c r="B391" i="7"/>
  <c r="B387" i="7"/>
  <c r="B380" i="7"/>
  <c r="B347" i="7"/>
  <c r="B337" i="7"/>
  <c r="B323" i="7"/>
  <c r="B320" i="7"/>
  <c r="B304" i="7"/>
  <c r="B284" i="7"/>
  <c r="B282" i="7"/>
  <c r="B274" i="7"/>
  <c r="B245" i="7"/>
  <c r="B176" i="7"/>
  <c r="B1500" i="7"/>
  <c r="B1220" i="7"/>
  <c r="B514" i="7"/>
  <c r="B1815" i="7"/>
  <c r="B1808" i="7"/>
  <c r="B1607" i="7"/>
  <c r="B1568" i="7"/>
  <c r="B1426" i="7"/>
  <c r="B1385" i="7"/>
  <c r="B1380" i="7"/>
  <c r="B1379" i="7"/>
  <c r="B1378" i="7"/>
  <c r="B1371" i="7"/>
  <c r="B1361" i="7"/>
  <c r="B1359" i="7"/>
  <c r="B1279" i="7"/>
  <c r="B1260" i="7"/>
  <c r="B1223" i="7"/>
  <c r="B1217" i="7"/>
  <c r="B1216" i="7"/>
  <c r="B1215" i="7"/>
  <c r="B1213" i="7"/>
  <c r="B1211" i="7"/>
  <c r="B1201" i="7"/>
  <c r="B1199" i="7"/>
  <c r="B986" i="7"/>
  <c r="B764" i="7"/>
  <c r="B859" i="7"/>
  <c r="B1315" i="7"/>
  <c r="B1251" i="7"/>
  <c r="B1897" i="7"/>
  <c r="B1884" i="7"/>
  <c r="B1357" i="7"/>
  <c r="B1343" i="7"/>
  <c r="B1186" i="7"/>
  <c r="C1186" i="7" s="1"/>
  <c r="B1156" i="7"/>
  <c r="B1114" i="7"/>
  <c r="B1060" i="7"/>
  <c r="B1027" i="7"/>
  <c r="B981" i="7"/>
  <c r="B979" i="7"/>
  <c r="B978" i="7"/>
  <c r="B977" i="7"/>
  <c r="B976" i="7"/>
  <c r="B955" i="7"/>
  <c r="B954" i="7"/>
  <c r="B953" i="7"/>
  <c r="B861" i="7"/>
  <c r="B854" i="7"/>
  <c r="B737" i="7"/>
  <c r="B730" i="7"/>
  <c r="B664" i="7"/>
  <c r="B924" i="7"/>
  <c r="B877" i="7"/>
  <c r="B401" i="7"/>
  <c r="B1966" i="7"/>
  <c r="B1918" i="7"/>
  <c r="B1888" i="7"/>
  <c r="B1879" i="7"/>
  <c r="B1818" i="7"/>
  <c r="B1605" i="7"/>
  <c r="B1418" i="7"/>
  <c r="B1408" i="7"/>
  <c r="B1351" i="7"/>
  <c r="B1350" i="7"/>
  <c r="B1233" i="7"/>
  <c r="B1094" i="7"/>
  <c r="B1085" i="7"/>
  <c r="B919" i="7"/>
  <c r="B733" i="7"/>
  <c r="B630" i="7"/>
  <c r="B599" i="7"/>
  <c r="B256" i="7"/>
  <c r="B247" i="7"/>
  <c r="B246" i="7"/>
  <c r="B180" i="7"/>
  <c r="B178" i="7"/>
  <c r="B150" i="7"/>
  <c r="B140" i="7"/>
  <c r="B119" i="7"/>
  <c r="B118" i="7"/>
  <c r="B116" i="7"/>
  <c r="B115" i="7"/>
  <c r="B1998" i="7"/>
  <c r="B1999" i="7"/>
  <c r="B1967" i="7"/>
  <c r="B1964" i="7"/>
  <c r="B1952" i="7"/>
  <c r="B1951" i="7"/>
  <c r="B1936" i="7"/>
  <c r="B1932" i="7"/>
  <c r="B1931" i="7"/>
  <c r="B1770" i="7"/>
  <c r="B1759" i="7"/>
  <c r="B1757" i="7"/>
  <c r="B1753" i="7"/>
  <c r="B1734" i="7"/>
  <c r="B1689" i="7"/>
  <c r="B1635" i="7"/>
  <c r="B1540" i="7"/>
  <c r="B1354" i="7"/>
  <c r="B1345" i="7"/>
  <c r="B1342" i="7"/>
  <c r="B1333" i="7"/>
  <c r="B1282" i="7"/>
  <c r="B1277" i="7"/>
  <c r="B1247" i="7"/>
  <c r="B1222" i="7"/>
  <c r="B1195" i="7"/>
  <c r="B1193" i="7"/>
  <c r="B1138" i="7"/>
  <c r="B1137" i="7"/>
  <c r="B1135" i="7"/>
  <c r="B1108" i="7"/>
  <c r="B1063" i="7"/>
  <c r="B1061" i="7"/>
  <c r="B1056" i="7"/>
  <c r="B1022" i="7"/>
  <c r="B1024" i="7"/>
  <c r="B1009" i="7"/>
  <c r="B985" i="7"/>
  <c r="B984" i="7"/>
  <c r="B975" i="7"/>
  <c r="B792" i="7"/>
  <c r="B432" i="7"/>
  <c r="B994" i="7"/>
  <c r="B903" i="7"/>
  <c r="B863" i="7"/>
  <c r="B1478" i="7"/>
  <c r="B1718" i="7"/>
  <c r="B1026" i="7"/>
  <c r="B907" i="7"/>
  <c r="B850" i="7"/>
  <c r="B845" i="7"/>
  <c r="B774" i="7"/>
  <c r="B512" i="7"/>
  <c r="B487" i="7"/>
  <c r="B1994" i="7"/>
  <c r="B633" i="7"/>
  <c r="B255" i="7"/>
  <c r="B1640" i="7"/>
  <c r="B627" i="7"/>
  <c r="B1344" i="7"/>
  <c r="B1039" i="7"/>
  <c r="B1484" i="7"/>
  <c r="B1475" i="7"/>
  <c r="B910" i="7"/>
  <c r="B1421" i="7"/>
  <c r="B906" i="7"/>
  <c r="B905" i="7"/>
  <c r="B1322" i="7"/>
  <c r="B1268" i="7"/>
  <c r="B1578" i="7"/>
  <c r="B1569" i="7"/>
  <c r="B1286" i="7"/>
  <c r="B513" i="7"/>
  <c r="B1526" i="7"/>
  <c r="B1524" i="7"/>
  <c r="B947" i="7"/>
  <c r="B522" i="7"/>
  <c r="B1685" i="7"/>
  <c r="B1785" i="7"/>
  <c r="B1912" i="7"/>
  <c r="B1646" i="7"/>
  <c r="B1634" i="7"/>
  <c r="B1241" i="7"/>
  <c r="B1120" i="7"/>
  <c r="B1079" i="7"/>
  <c r="B1043" i="7"/>
  <c r="B1004" i="7"/>
  <c r="B980" i="7"/>
  <c r="B873" i="7"/>
  <c r="B586" i="7"/>
  <c r="B564" i="7"/>
  <c r="B405" i="7"/>
  <c r="B394" i="7"/>
  <c r="B1977" i="7"/>
  <c r="B1948" i="7"/>
  <c r="B1076" i="7"/>
  <c r="B600" i="7"/>
  <c r="B434" i="7"/>
  <c r="B273" i="7"/>
  <c r="B253" i="7"/>
  <c r="B124" i="7"/>
  <c r="B1981" i="7"/>
  <c r="B1907" i="7"/>
  <c r="B1867" i="7"/>
  <c r="B1866" i="7"/>
  <c r="B1864" i="7"/>
  <c r="B1839" i="7"/>
  <c r="B1514" i="7"/>
  <c r="B1466" i="7"/>
  <c r="B1465" i="7"/>
  <c r="B1410" i="7"/>
  <c r="B1349" i="7"/>
  <c r="B1337" i="7"/>
  <c r="B1314" i="7"/>
  <c r="B1297" i="7"/>
  <c r="B1264" i="7"/>
  <c r="B1224" i="7"/>
  <c r="B1219" i="7"/>
  <c r="B1159" i="7"/>
  <c r="B1151" i="7"/>
  <c r="B1103" i="7"/>
  <c r="B1068" i="7"/>
  <c r="B1054" i="7"/>
  <c r="B1051" i="7"/>
  <c r="B915" i="7"/>
  <c r="B914" i="7"/>
  <c r="B904" i="7"/>
  <c r="B902" i="7"/>
  <c r="B883" i="7"/>
  <c r="B856" i="7"/>
  <c r="B735" i="7"/>
  <c r="B734" i="7"/>
  <c r="B613" i="7"/>
  <c r="B590" i="7"/>
  <c r="B568" i="7"/>
  <c r="B570" i="7"/>
  <c r="B402" i="7"/>
  <c r="B239" i="7"/>
  <c r="B1708" i="7"/>
  <c r="B1214" i="7"/>
  <c r="B1991" i="7"/>
  <c r="B1751" i="7"/>
  <c r="B1742" i="7"/>
  <c r="B1681" i="7"/>
  <c r="B1517" i="7"/>
  <c r="B1263" i="7"/>
  <c r="B723" i="7"/>
  <c r="B1732" i="7"/>
  <c r="B1122" i="7"/>
  <c r="B1007" i="7"/>
  <c r="B968" i="7"/>
  <c r="B900" i="7"/>
  <c r="B860" i="7"/>
  <c r="B759" i="7"/>
  <c r="B593" i="7"/>
  <c r="B516" i="7"/>
  <c r="B348" i="7"/>
  <c r="B1397" i="7"/>
  <c r="B1118" i="7"/>
  <c r="B1089" i="7"/>
  <c r="B1008" i="7"/>
  <c r="B806" i="7"/>
  <c r="B628" i="7"/>
  <c r="B540" i="7"/>
  <c r="B539" i="7"/>
  <c r="B517" i="7"/>
  <c r="B498" i="7"/>
  <c r="B468" i="7"/>
  <c r="B1438" i="7"/>
  <c r="B1319" i="7"/>
  <c r="B1766" i="7"/>
  <c r="B1752" i="7"/>
  <c r="B1348" i="7"/>
  <c r="B1261" i="7"/>
  <c r="B1127" i="7"/>
  <c r="B1116" i="7"/>
  <c r="B992" i="7"/>
  <c r="B982" i="7"/>
  <c r="B952" i="7"/>
  <c r="B938" i="7"/>
  <c r="B891" i="7"/>
  <c r="B874" i="7"/>
  <c r="B851" i="7"/>
  <c r="B842" i="7"/>
  <c r="B797" i="7"/>
  <c r="B793" i="7"/>
  <c r="B784" i="7"/>
  <c r="B563" i="7"/>
  <c r="B422" i="7"/>
  <c r="B354" i="7"/>
  <c r="B1745" i="7"/>
  <c r="B1663" i="7"/>
  <c r="B1662" i="7"/>
  <c r="B1657" i="7"/>
  <c r="B1575" i="7"/>
  <c r="B1573" i="7"/>
  <c r="B1995" i="7"/>
  <c r="B1909" i="7"/>
  <c r="B1875" i="7"/>
  <c r="B1822" i="7"/>
  <c r="B1820" i="7"/>
  <c r="B1809" i="7"/>
  <c r="B1791" i="7"/>
  <c r="B1781" i="7"/>
  <c r="B1775" i="7"/>
  <c r="B1774" i="7"/>
  <c r="B1763" i="7"/>
  <c r="B1762" i="7"/>
  <c r="B1706" i="7"/>
  <c r="B1702" i="7"/>
  <c r="B1695" i="7"/>
  <c r="B1694" i="7"/>
  <c r="B1645" i="7"/>
  <c r="B1601" i="7"/>
  <c r="B1600" i="7"/>
  <c r="B1595" i="7"/>
  <c r="B1589" i="7"/>
  <c r="B1588" i="7"/>
  <c r="B1566" i="7"/>
  <c r="B1562" i="7"/>
  <c r="B1561" i="7"/>
  <c r="B1558" i="7"/>
  <c r="B1557" i="7"/>
  <c r="B1511" i="7"/>
  <c r="B1494" i="7"/>
  <c r="B1489" i="7"/>
  <c r="B1461" i="7"/>
  <c r="B1440" i="7"/>
  <c r="B1435" i="7"/>
  <c r="B1412" i="7"/>
  <c r="B1332" i="7"/>
  <c r="B1309" i="7"/>
  <c r="B1258" i="7"/>
  <c r="B1166" i="7"/>
  <c r="B1143" i="7"/>
  <c r="B1125" i="7"/>
  <c r="B1073" i="7"/>
  <c r="B1067" i="7"/>
  <c r="B1065" i="7"/>
  <c r="B1059" i="7"/>
  <c r="B1038" i="7"/>
  <c r="B1002" i="7"/>
  <c r="B999" i="7"/>
  <c r="B898" i="7"/>
  <c r="B895" i="7"/>
  <c r="B839" i="7"/>
  <c r="B829" i="7"/>
  <c r="B816" i="7"/>
  <c r="B812" i="7"/>
  <c r="B805" i="7"/>
  <c r="B748" i="7"/>
  <c r="B743" i="7"/>
  <c r="B732" i="7"/>
  <c r="B729" i="7"/>
  <c r="B696" i="7"/>
  <c r="B670" i="7"/>
  <c r="B637" i="7"/>
  <c r="B606" i="7"/>
  <c r="B588" i="7"/>
  <c r="B433" i="7"/>
  <c r="B421" i="7"/>
  <c r="B410" i="7"/>
  <c r="B383" i="7"/>
  <c r="B366" i="7"/>
  <c r="B365" i="7"/>
  <c r="B346" i="7"/>
  <c r="B268" i="7"/>
  <c r="B267" i="7"/>
  <c r="B262" i="7"/>
  <c r="B242" i="7"/>
  <c r="B232" i="7"/>
  <c r="B231" i="7"/>
  <c r="B230" i="7"/>
  <c r="B229" i="7"/>
  <c r="B227" i="7"/>
  <c r="B221" i="7"/>
  <c r="B198" i="7"/>
  <c r="B194" i="7"/>
  <c r="B193" i="7"/>
  <c r="B190" i="7"/>
  <c r="B189" i="7"/>
  <c r="B168" i="7"/>
  <c r="B167" i="7"/>
  <c r="B166" i="7"/>
  <c r="B165" i="7"/>
  <c r="B164" i="7"/>
  <c r="B163" i="7"/>
  <c r="B145" i="7"/>
  <c r="B1997" i="7"/>
  <c r="B1979" i="7"/>
  <c r="B1971" i="7"/>
  <c r="B1969" i="7"/>
  <c r="B1928" i="7"/>
  <c r="B1927" i="7"/>
  <c r="B1905" i="7"/>
  <c r="B1894" i="7"/>
  <c r="B1886" i="7"/>
  <c r="B1880" i="7"/>
  <c r="B1849" i="7"/>
  <c r="B1846" i="7"/>
  <c r="B1789" i="7"/>
  <c r="B1739" i="7"/>
  <c r="B1737" i="7"/>
  <c r="B1735" i="7"/>
  <c r="B1733" i="7"/>
  <c r="B1714" i="7"/>
  <c r="B1700" i="7"/>
  <c r="B1688" i="7"/>
  <c r="B1620" i="7"/>
  <c r="B1598" i="7"/>
  <c r="B1580" i="7"/>
  <c r="B1545" i="7"/>
  <c r="B1534" i="7"/>
  <c r="B1457" i="7"/>
  <c r="B1420" i="7"/>
  <c r="B1419" i="7"/>
  <c r="B1374" i="7"/>
  <c r="B1373" i="7"/>
  <c r="B1338" i="7"/>
  <c r="B1313" i="7"/>
  <c r="B1311" i="7"/>
  <c r="B1170" i="7"/>
  <c r="B1160" i="7"/>
  <c r="B1096" i="7"/>
  <c r="B1084" i="7"/>
  <c r="B1083" i="7"/>
  <c r="B1082" i="7"/>
  <c r="B1058" i="7"/>
  <c r="B963" i="7"/>
  <c r="B962" i="7"/>
  <c r="B958" i="7"/>
  <c r="B944" i="7"/>
  <c r="B917" i="7"/>
  <c r="B897" i="7"/>
  <c r="B881" i="7"/>
  <c r="B823" i="7"/>
  <c r="B819" i="7"/>
  <c r="B814" i="7"/>
  <c r="B813" i="7"/>
  <c r="B810" i="7"/>
  <c r="B752" i="7"/>
  <c r="B750" i="7"/>
  <c r="B726" i="7"/>
  <c r="B703" i="7"/>
  <c r="B657" i="7"/>
  <c r="B655" i="7"/>
  <c r="B642" i="7"/>
  <c r="B641" i="7"/>
  <c r="B640" i="7"/>
  <c r="B639" i="7"/>
  <c r="B611" i="7"/>
  <c r="B469" i="7"/>
  <c r="B463" i="7"/>
  <c r="B458" i="7"/>
  <c r="B438" i="7"/>
  <c r="B419" i="7"/>
  <c r="B417" i="7"/>
  <c r="B416" i="7"/>
  <c r="B415" i="7"/>
  <c r="B407" i="7"/>
  <c r="B399" i="7"/>
  <c r="B376" i="7"/>
  <c r="B351" i="7"/>
  <c r="B350" i="7"/>
  <c r="B349" i="7"/>
  <c r="B339" i="7"/>
  <c r="B329" i="7"/>
  <c r="B328" i="7"/>
  <c r="B324" i="7"/>
  <c r="B319" i="7"/>
  <c r="B318" i="7"/>
  <c r="B315" i="7"/>
  <c r="B314" i="7"/>
  <c r="B290" i="7"/>
  <c r="B289" i="7"/>
  <c r="C290" i="7" s="1"/>
  <c r="B288" i="7"/>
  <c r="B287" i="7"/>
  <c r="B286" i="7"/>
  <c r="B285" i="7"/>
  <c r="B281" i="7"/>
  <c r="B280" i="7"/>
  <c r="B272" i="7"/>
  <c r="B270" i="7"/>
  <c r="B266" i="7"/>
  <c r="B260" i="7"/>
  <c r="B259" i="7"/>
  <c r="B252" i="7"/>
  <c r="B240" i="7"/>
  <c r="C240" i="7" s="1"/>
  <c r="B236" i="7"/>
  <c r="B234" i="7"/>
  <c r="B174" i="7"/>
  <c r="B1958" i="7"/>
  <c r="B1982" i="7"/>
  <c r="B1901" i="7"/>
  <c r="B1637" i="7"/>
  <c r="B1476" i="7"/>
  <c r="B1168" i="7"/>
  <c r="B1087" i="7"/>
  <c r="B1018" i="7"/>
  <c r="B960" i="7"/>
  <c r="B1738" i="7"/>
  <c r="B1730" i="7"/>
  <c r="B1677" i="7"/>
  <c r="B1675" i="7"/>
  <c r="B1611" i="7"/>
  <c r="B1564" i="7"/>
  <c r="B1506" i="7"/>
  <c r="B1491" i="7"/>
  <c r="B1451" i="7"/>
  <c r="B1434" i="7"/>
  <c r="B1415" i="7"/>
  <c r="B1398" i="7"/>
  <c r="B1327" i="7"/>
  <c r="B1250" i="7"/>
  <c r="B1249" i="7"/>
  <c r="B1245" i="7"/>
  <c r="B1226" i="7"/>
  <c r="B1189" i="7"/>
  <c r="B1187" i="7"/>
  <c r="B1176" i="7"/>
  <c r="B1162" i="7"/>
  <c r="B1145" i="7"/>
  <c r="B1046" i="7"/>
  <c r="B809" i="7"/>
  <c r="B772" i="7"/>
  <c r="B674" i="7"/>
  <c r="B584" i="7"/>
  <c r="B527" i="7"/>
  <c r="B521" i="7"/>
  <c r="B858" i="7"/>
  <c r="B855" i="7"/>
  <c r="B585" i="7"/>
  <c r="B1821" i="7"/>
  <c r="B532" i="7"/>
  <c r="B1989" i="7"/>
  <c r="B1988" i="7"/>
  <c r="B1810" i="7"/>
  <c r="B1687" i="7"/>
  <c r="B1131" i="7"/>
  <c r="B1115" i="7"/>
  <c r="B969" i="7"/>
  <c r="B928" i="7"/>
  <c r="B908" i="7"/>
  <c r="B852" i="7"/>
  <c r="B783" i="7"/>
  <c r="B731" i="7"/>
  <c r="B607" i="7"/>
  <c r="B333" i="7"/>
  <c r="B322" i="7"/>
  <c r="B307" i="7"/>
  <c r="B1925" i="7"/>
  <c r="B1924" i="7"/>
  <c r="B909" i="7"/>
  <c r="B878" i="7"/>
  <c r="B800" i="7"/>
  <c r="B418" i="7"/>
  <c r="B1983" i="7"/>
  <c r="B1963" i="7"/>
  <c r="B1814" i="7"/>
  <c r="B1812" i="7"/>
  <c r="B1811" i="7"/>
  <c r="B1807" i="7"/>
  <c r="B1805" i="7"/>
  <c r="B1799" i="7"/>
  <c r="B1797" i="7"/>
  <c r="B1649" i="7"/>
  <c r="B1647" i="7"/>
  <c r="B1469" i="7"/>
  <c r="B1468" i="7"/>
  <c r="B1443" i="7"/>
  <c r="B1356" i="7"/>
  <c r="B1355" i="7"/>
  <c r="B1347" i="7"/>
  <c r="B1346" i="7"/>
  <c r="B1242" i="7"/>
  <c r="B1207" i="7"/>
  <c r="B1150" i="7"/>
  <c r="B1140" i="7"/>
  <c r="B1126" i="7"/>
  <c r="B1121" i="7"/>
  <c r="B1110" i="7"/>
  <c r="B967" i="7"/>
  <c r="B966" i="7"/>
  <c r="B964" i="7"/>
  <c r="B939" i="7"/>
  <c r="B718" i="7"/>
  <c r="B716" i="7"/>
  <c r="B669" i="7"/>
  <c r="B668" i="7"/>
  <c r="B663" i="7"/>
  <c r="B660" i="7"/>
  <c r="B635" i="7"/>
  <c r="B428" i="7"/>
  <c r="B411" i="7"/>
  <c r="B338" i="7"/>
  <c r="B265" i="7"/>
  <c r="B257" i="7"/>
  <c r="B254" i="7"/>
  <c r="B248" i="7"/>
  <c r="B170" i="7"/>
  <c r="B169" i="7"/>
  <c r="C169" i="7" s="1"/>
  <c r="B157" i="7"/>
  <c r="B156" i="7"/>
  <c r="B155" i="7"/>
  <c r="B122" i="7"/>
  <c r="B117" i="7"/>
  <c r="B1856" i="7"/>
  <c r="B1848" i="7"/>
  <c r="B1847" i="7"/>
  <c r="B1844" i="7"/>
  <c r="B1843" i="7"/>
  <c r="B1829" i="7"/>
  <c r="B1826" i="7"/>
  <c r="B1824" i="7"/>
  <c r="B1823" i="7"/>
  <c r="B1794" i="7"/>
  <c r="B1783" i="7"/>
  <c r="B1771" i="7"/>
  <c r="B1769" i="7"/>
  <c r="B1764" i="7"/>
  <c r="B1761" i="7"/>
  <c r="B1716" i="7"/>
  <c r="B1712" i="7"/>
  <c r="B1701" i="7"/>
  <c r="B1699" i="7"/>
  <c r="B1692" i="7"/>
  <c r="B1684" i="7"/>
  <c r="B1683" i="7"/>
  <c r="B1654" i="7"/>
  <c r="B1570" i="7"/>
  <c r="B1565" i="7"/>
  <c r="B1548" i="7"/>
  <c r="B1547" i="7"/>
  <c r="B1544" i="7"/>
  <c r="B1543" i="7"/>
  <c r="B1542" i="7"/>
  <c r="B1539" i="7"/>
  <c r="B1390" i="7"/>
  <c r="B1389" i="7"/>
  <c r="B1377" i="7"/>
  <c r="B1365" i="7"/>
  <c r="B1331" i="7"/>
  <c r="B1294" i="7"/>
  <c r="B1293" i="7"/>
  <c r="B1284" i="7"/>
  <c r="B1283" i="7"/>
  <c r="B1259" i="7"/>
  <c r="B1795" i="7"/>
  <c r="B1209" i="7"/>
  <c r="B1206" i="7"/>
  <c r="B1204" i="7"/>
  <c r="B1200" i="7"/>
  <c r="B1194" i="7"/>
  <c r="B1183" i="7"/>
  <c r="B1182" i="7"/>
  <c r="B1181" i="7"/>
  <c r="B1180" i="7"/>
  <c r="B1179" i="7"/>
  <c r="B1178" i="7"/>
  <c r="B1177" i="7"/>
  <c r="B1175" i="7"/>
  <c r="B1174" i="7"/>
  <c r="C1174" i="7" s="1"/>
  <c r="B1172" i="7"/>
  <c r="B1169" i="7"/>
  <c r="B1164" i="7"/>
  <c r="B1057" i="7"/>
  <c r="B1163" i="7"/>
  <c r="B1161" i="7"/>
  <c r="B1149" i="7"/>
  <c r="B1148" i="7"/>
  <c r="B1146" i="7"/>
  <c r="B1141" i="7"/>
  <c r="B1139" i="7"/>
  <c r="B1106" i="7"/>
  <c r="B1104" i="7"/>
  <c r="B1099" i="7"/>
  <c r="B1098" i="7"/>
  <c r="B1097" i="7"/>
  <c r="B1081" i="7"/>
  <c r="B1037" i="7"/>
  <c r="B826" i="7"/>
  <c r="B808" i="7"/>
  <c r="B804" i="7"/>
  <c r="B803" i="7"/>
  <c r="B801" i="7"/>
  <c r="B788" i="7"/>
  <c r="B782" i="7"/>
  <c r="B770" i="7"/>
  <c r="B769" i="7"/>
  <c r="B767" i="7"/>
  <c r="B766" i="7"/>
  <c r="B765" i="7"/>
  <c r="B762" i="7"/>
  <c r="B761" i="7"/>
  <c r="B755" i="7"/>
  <c r="B745" i="7"/>
  <c r="B741" i="7"/>
  <c r="B725" i="7"/>
  <c r="B724" i="7"/>
  <c r="B715" i="7"/>
  <c r="B711" i="7"/>
  <c r="C712" i="7" s="1"/>
  <c r="B707" i="7"/>
  <c r="B700" i="7"/>
  <c r="B699" i="7"/>
  <c r="B693" i="7"/>
  <c r="B688" i="7"/>
  <c r="B682" i="7"/>
  <c r="B681" i="7"/>
  <c r="B678" i="7"/>
  <c r="B677" i="7"/>
  <c r="B675" i="7"/>
  <c r="B662" i="7"/>
  <c r="B658" i="7"/>
  <c r="B654" i="7"/>
  <c r="B650" i="7"/>
  <c r="B616" i="7"/>
  <c r="B615" i="7"/>
  <c r="B614" i="7"/>
  <c r="B612" i="7"/>
  <c r="B592" i="7"/>
  <c r="B574" i="7"/>
  <c r="B571" i="7"/>
  <c r="B562" i="7"/>
  <c r="B560" i="7"/>
  <c r="B559" i="7"/>
  <c r="B558" i="7"/>
  <c r="B556" i="7"/>
  <c r="B554" i="7"/>
  <c r="B553" i="7"/>
  <c r="C553" i="7" s="1"/>
  <c r="B551" i="7"/>
  <c r="B550" i="7"/>
  <c r="B541" i="7"/>
  <c r="B536" i="7"/>
  <c r="B534" i="7"/>
  <c r="B531" i="7"/>
  <c r="B525" i="7"/>
  <c r="B523" i="7"/>
  <c r="B507" i="7"/>
  <c r="B504" i="7"/>
  <c r="B503" i="7"/>
  <c r="B501" i="7"/>
  <c r="B497" i="7"/>
  <c r="C497" i="7" s="1"/>
  <c r="B495" i="7"/>
  <c r="B494" i="7"/>
  <c r="B493" i="7"/>
  <c r="B492" i="7"/>
  <c r="B489" i="7"/>
  <c r="B486" i="7"/>
  <c r="B485" i="7"/>
  <c r="B484" i="7"/>
  <c r="B482" i="7"/>
  <c r="B481" i="7"/>
  <c r="B480" i="7"/>
  <c r="B477" i="7"/>
  <c r="B476" i="7"/>
  <c r="B473" i="7"/>
  <c r="B462" i="7"/>
  <c r="B456" i="7"/>
  <c r="B455" i="7"/>
  <c r="B448" i="7"/>
  <c r="B441" i="7"/>
  <c r="B440" i="7"/>
  <c r="B436" i="7"/>
  <c r="B429" i="7"/>
  <c r="B426" i="7"/>
  <c r="B400" i="7"/>
  <c r="B390" i="7"/>
  <c r="B305" i="7"/>
  <c r="B299" i="7"/>
  <c r="B296" i="7"/>
  <c r="B269" i="7"/>
  <c r="B129" i="7"/>
  <c r="B127" i="7"/>
  <c r="B238" i="7"/>
  <c r="B205" i="7"/>
  <c r="B199" i="7"/>
  <c r="B1590" i="7"/>
  <c r="B1603" i="7"/>
  <c r="B467" i="7"/>
  <c r="B1602" i="7"/>
  <c r="B1551" i="7"/>
  <c r="C1551" i="7" s="1"/>
  <c r="B1617" i="7"/>
  <c r="B1599" i="7"/>
  <c r="B1482" i="7"/>
  <c r="B1428" i="7"/>
  <c r="B1427" i="7"/>
  <c r="B862" i="7"/>
  <c r="B799" i="7"/>
  <c r="B713" i="7"/>
  <c r="B538" i="7"/>
  <c r="B474" i="7"/>
  <c r="B853" i="7"/>
  <c r="B1325" i="7"/>
  <c r="B1899" i="7"/>
  <c r="B1665" i="7"/>
  <c r="B1295" i="7"/>
  <c r="B1287" i="7"/>
  <c r="B841" i="7"/>
  <c r="B836" i="7"/>
  <c r="B379" i="7"/>
  <c r="B1972" i="7"/>
  <c r="B1947" i="7"/>
  <c r="B1911" i="7"/>
  <c r="B1910" i="7"/>
  <c r="C1910" i="7" s="1"/>
  <c r="B1477" i="7"/>
  <c r="B1470" i="7"/>
  <c r="B1447" i="7"/>
  <c r="B1429" i="7"/>
  <c r="B1407" i="7"/>
  <c r="B1387" i="7"/>
  <c r="B1384" i="7"/>
  <c r="B1320" i="7"/>
  <c r="B1050" i="7"/>
  <c r="B1041" i="7"/>
  <c r="B796" i="7"/>
  <c r="B728" i="7"/>
  <c r="B709" i="7"/>
  <c r="B695" i="7"/>
  <c r="B375" i="7"/>
  <c r="B374" i="7"/>
  <c r="B370" i="7"/>
  <c r="B251" i="7"/>
  <c r="B250" i="7"/>
  <c r="B249" i="7"/>
  <c r="B235" i="7"/>
  <c r="B217" i="7"/>
  <c r="B216" i="7"/>
  <c r="B195" i="7"/>
  <c r="C195" i="7" s="1"/>
  <c r="B182" i="7"/>
  <c r="B160" i="7"/>
  <c r="B152" i="7"/>
  <c r="B142" i="7"/>
  <c r="B1976" i="7"/>
  <c r="B1975" i="7"/>
  <c r="B1935" i="7"/>
  <c r="B1934" i="7"/>
  <c r="B1914" i="7"/>
  <c r="B1882" i="7"/>
  <c r="B1869" i="7"/>
  <c r="B1868" i="7"/>
  <c r="B1865" i="7"/>
  <c r="B1862" i="7"/>
  <c r="B1861" i="7"/>
  <c r="B1854" i="7"/>
  <c r="B1853" i="7"/>
  <c r="B1845" i="7"/>
  <c r="B1842" i="7"/>
  <c r="B1841" i="7"/>
  <c r="B1840" i="7"/>
  <c r="B1838" i="7"/>
  <c r="B1837" i="7"/>
  <c r="B1836" i="7"/>
  <c r="B1813" i="7"/>
  <c r="B1788" i="7"/>
  <c r="B1740" i="7"/>
  <c r="B1726" i="7"/>
  <c r="B1723" i="7"/>
  <c r="B1707" i="7"/>
  <c r="B1703" i="7"/>
  <c r="B1676" i="7"/>
  <c r="B1674" i="7"/>
  <c r="B1658" i="7"/>
  <c r="B1656" i="7"/>
  <c r="B1655" i="7"/>
  <c r="B1644" i="7"/>
  <c r="B1643" i="7"/>
  <c r="B1641" i="7"/>
  <c r="B1638" i="7"/>
  <c r="B1636" i="7"/>
  <c r="B1631" i="7"/>
  <c r="B1629" i="7"/>
  <c r="B1628" i="7"/>
  <c r="B1627" i="7"/>
  <c r="B1626" i="7"/>
  <c r="B1622" i="7"/>
  <c r="B1621" i="7"/>
  <c r="B1616" i="7"/>
  <c r="B1610" i="7"/>
  <c r="B1609" i="7"/>
  <c r="B1594" i="7"/>
  <c r="B1591" i="7"/>
  <c r="B1585" i="7"/>
  <c r="B1519" i="7"/>
  <c r="B1508" i="7"/>
  <c r="B1496" i="7"/>
  <c r="B1473" i="7"/>
  <c r="B1471" i="7"/>
  <c r="B1352" i="7"/>
  <c r="B1299" i="7"/>
  <c r="B1101" i="7"/>
  <c r="B1077" i="7"/>
  <c r="B1052" i="7"/>
  <c r="C1052" i="7" s="1"/>
  <c r="B1049" i="7"/>
  <c r="B1034" i="7"/>
  <c r="B1032" i="7"/>
  <c r="B1031" i="7"/>
  <c r="B1028" i="7"/>
  <c r="B1020" i="7"/>
  <c r="B1016" i="7"/>
  <c r="B1015" i="7"/>
  <c r="B913" i="7"/>
  <c r="B912" i="7"/>
  <c r="B849" i="7"/>
  <c r="C856" i="7" s="1"/>
  <c r="B811" i="7"/>
  <c r="B701" i="7"/>
  <c r="B698" i="7"/>
  <c r="B680" i="7"/>
  <c r="B665" i="7"/>
  <c r="B619" i="7"/>
  <c r="B618" i="7"/>
  <c r="B591" i="7"/>
  <c r="B589" i="7"/>
  <c r="B587" i="7"/>
  <c r="B579" i="7"/>
  <c r="B548" i="7"/>
  <c r="B546" i="7"/>
  <c r="B1093" i="7"/>
  <c r="B1671" i="7"/>
  <c r="B1234" i="7"/>
  <c r="B1232" i="7"/>
  <c r="B1202" i="7"/>
  <c r="B577" i="7"/>
  <c r="B575" i="7"/>
  <c r="B1439" i="7"/>
  <c r="B362" i="7"/>
  <c r="B1743" i="7"/>
  <c r="C1743" i="7" s="1"/>
  <c r="B1680" i="7"/>
  <c r="B1353" i="7"/>
  <c r="B690" i="7"/>
  <c r="B1978" i="7"/>
  <c r="B1945" i="7"/>
  <c r="B1900" i="7"/>
  <c r="B1555" i="7"/>
  <c r="B1552" i="7"/>
  <c r="B1040" i="7"/>
  <c r="B892" i="7"/>
  <c r="B844" i="7"/>
  <c r="B838" i="7"/>
  <c r="B834" i="7"/>
  <c r="B802" i="7"/>
  <c r="B787" i="7"/>
  <c r="B515" i="7"/>
  <c r="B261" i="7"/>
  <c r="B1755" i="7"/>
  <c r="B1754" i="7"/>
  <c r="B1593" i="7"/>
  <c r="B1587" i="7"/>
  <c r="B1444" i="7"/>
  <c r="B1436" i="7"/>
  <c r="B1414" i="7"/>
  <c r="B1400" i="7"/>
  <c r="B1399" i="7"/>
  <c r="B1364" i="7"/>
  <c r="B1090" i="7"/>
  <c r="B1066" i="7"/>
  <c r="B1011" i="7"/>
  <c r="B973" i="7"/>
  <c r="B798" i="7"/>
  <c r="B789" i="7"/>
  <c r="B694" i="7"/>
  <c r="B691" i="7"/>
  <c r="B672" i="7"/>
  <c r="B671" i="7"/>
  <c r="B638" i="7"/>
  <c r="B542" i="7"/>
  <c r="B508" i="7"/>
  <c r="B499" i="7"/>
  <c r="B490" i="7"/>
  <c r="B466" i="7"/>
  <c r="B1670" i="7"/>
  <c r="B857" i="7"/>
  <c r="B1312" i="7"/>
  <c r="B1123" i="7"/>
  <c r="B949" i="7"/>
  <c r="B948" i="7"/>
  <c r="B537" i="7"/>
  <c r="B1987" i="7"/>
  <c r="B1898" i="7"/>
  <c r="B1896" i="7"/>
  <c r="B1895" i="7"/>
  <c r="B1892" i="7"/>
  <c r="B1883" i="7"/>
  <c r="B1746" i="7"/>
  <c r="B1728" i="7"/>
  <c r="B1253" i="7"/>
  <c r="B1197" i="7"/>
  <c r="B1132" i="7"/>
  <c r="B951" i="7"/>
  <c r="B866" i="7"/>
  <c r="B847" i="7"/>
  <c r="B846" i="7"/>
  <c r="C846" i="7" s="1"/>
  <c r="B781" i="7"/>
  <c r="B780" i="7"/>
  <c r="B779" i="7"/>
  <c r="B736" i="7"/>
  <c r="B721" i="7"/>
  <c r="B706" i="7"/>
  <c r="B686" i="7"/>
  <c r="B679" i="7"/>
  <c r="B520" i="7"/>
  <c r="B500" i="7"/>
  <c r="B465" i="7"/>
  <c r="B425" i="7"/>
  <c r="B424" i="7"/>
  <c r="B353" i="7"/>
  <c r="B1741" i="7"/>
  <c r="B1184" i="7"/>
  <c r="B1993" i="7"/>
  <c r="B1968" i="7"/>
  <c r="B1962" i="7"/>
  <c r="B1959" i="7"/>
  <c r="B1957" i="7"/>
  <c r="B1956" i="7"/>
  <c r="B1955" i="7"/>
  <c r="B1954" i="7"/>
  <c r="B1953" i="7"/>
  <c r="B1950" i="7"/>
  <c r="B1949" i="7"/>
  <c r="B1944" i="7"/>
  <c r="B1942" i="7"/>
  <c r="B1930" i="7"/>
  <c r="B1917" i="7"/>
  <c r="B1756" i="7"/>
  <c r="B1750" i="7"/>
  <c r="B1748" i="7"/>
  <c r="B1747" i="7"/>
  <c r="B1744" i="7"/>
  <c r="B1729" i="7"/>
  <c r="B1727" i="7"/>
  <c r="B1725" i="7"/>
  <c r="B1720" i="7"/>
  <c r="B1719" i="7"/>
  <c r="B1705" i="7"/>
  <c r="B1704" i="7"/>
  <c r="C1704" i="7" s="1"/>
  <c r="B1693" i="7"/>
  <c r="B1691" i="7"/>
  <c r="B1673" i="7"/>
  <c r="B1666" i="7"/>
  <c r="B1632" i="7"/>
  <c r="B1619" i="7"/>
  <c r="B1618" i="7"/>
  <c r="B1505" i="7"/>
  <c r="B1497" i="7"/>
  <c r="B1488" i="7"/>
  <c r="B1487" i="7"/>
  <c r="B1486" i="7"/>
  <c r="B1431" i="7"/>
  <c r="B1430" i="7"/>
  <c r="B1424" i="7"/>
  <c r="B1423" i="7"/>
  <c r="B1413" i="7"/>
  <c r="C1413" i="7" s="1"/>
  <c r="B1406" i="7"/>
  <c r="B1404" i="7"/>
  <c r="B1382" i="7"/>
  <c r="B1381" i="7"/>
  <c r="B1305" i="7"/>
  <c r="B1292" i="7"/>
  <c r="B1291" i="7"/>
  <c r="B1254" i="7"/>
  <c r="B1190" i="7"/>
  <c r="B1142" i="7"/>
  <c r="B1071" i="7"/>
  <c r="B601" i="7"/>
  <c r="B598" i="7"/>
  <c r="B464" i="7"/>
  <c r="B435" i="7"/>
  <c r="C435" i="7" s="1"/>
  <c r="B381" i="7"/>
  <c r="B368" i="7"/>
  <c r="B367" i="7"/>
  <c r="B210" i="7"/>
  <c r="B209" i="7"/>
  <c r="B208" i="7"/>
  <c r="B207" i="7"/>
  <c r="B204" i="7"/>
  <c r="C204" i="7" s="1"/>
  <c r="B202" i="7"/>
  <c r="B201" i="7"/>
  <c r="B159" i="7"/>
  <c r="B149" i="7"/>
  <c r="B147" i="7"/>
  <c r="B146" i="7"/>
  <c r="B143" i="7"/>
  <c r="B139" i="7"/>
  <c r="B135" i="7"/>
  <c r="B123" i="7"/>
  <c r="B1492" i="7"/>
  <c r="B1990" i="7"/>
  <c r="B1974" i="7"/>
  <c r="B1921" i="7"/>
  <c r="B1920" i="7"/>
  <c r="B1915" i="7"/>
  <c r="B1893" i="7"/>
  <c r="B1873" i="7"/>
  <c r="B1851" i="7"/>
  <c r="B1835" i="7"/>
  <c r="B1834" i="7"/>
  <c r="B1833" i="7"/>
  <c r="B1832" i="7"/>
  <c r="B1831" i="7"/>
  <c r="B1819" i="7"/>
  <c r="B1802" i="7"/>
  <c r="B1782" i="7"/>
  <c r="B1776" i="7"/>
  <c r="B1717" i="7"/>
  <c r="B1715" i="7"/>
  <c r="C1715" i="7" s="1"/>
  <c r="B1652" i="7"/>
  <c r="B1650" i="7"/>
  <c r="B1625" i="7"/>
  <c r="B1615" i="7"/>
  <c r="B1608" i="7"/>
  <c r="B1592" i="7"/>
  <c r="B1541" i="7"/>
  <c r="B1538" i="7"/>
  <c r="B1535" i="7"/>
  <c r="B1516" i="7"/>
  <c r="B1515" i="7"/>
  <c r="B1513" i="7"/>
  <c r="B1509" i="7"/>
  <c r="B1501" i="7"/>
  <c r="B1495" i="7"/>
  <c r="B1464" i="7"/>
  <c r="B1463" i="7"/>
  <c r="B1459" i="7"/>
  <c r="B1458" i="7"/>
  <c r="B1335" i="7"/>
  <c r="B1334" i="7"/>
  <c r="B1318" i="7"/>
  <c r="B1316" i="7"/>
  <c r="B1308" i="7"/>
  <c r="B1306" i="7"/>
  <c r="B1300" i="7"/>
  <c r="B1274" i="7"/>
  <c r="B1273" i="7"/>
  <c r="B1272" i="7"/>
  <c r="B1269" i="7"/>
  <c r="B1238" i="7"/>
  <c r="B1236" i="7"/>
  <c r="B1230" i="7"/>
  <c r="B1229" i="7"/>
  <c r="B1228" i="7"/>
  <c r="B1227" i="7"/>
  <c r="B1225" i="7"/>
  <c r="B1212" i="7"/>
  <c r="B1165" i="7"/>
  <c r="B1158" i="7"/>
  <c r="B1100" i="7"/>
  <c r="C1101" i="7" s="1"/>
  <c r="B959" i="7"/>
  <c r="B941" i="7"/>
  <c r="B933" i="7"/>
  <c r="B932" i="7"/>
  <c r="B926" i="7"/>
  <c r="B922" i="7"/>
  <c r="B894" i="7"/>
  <c r="B890" i="7"/>
  <c r="B888" i="7"/>
  <c r="B880" i="7"/>
  <c r="B1048" i="7"/>
  <c r="B865" i="7"/>
  <c r="B822" i="7"/>
  <c r="B815" i="7"/>
  <c r="B742" i="7"/>
  <c r="B710" i="7"/>
  <c r="B705" i="7"/>
  <c r="B704" i="7"/>
  <c r="B702" i="7"/>
  <c r="B683" i="7"/>
  <c r="B667" i="7"/>
  <c r="B656" i="7"/>
  <c r="B652" i="7"/>
  <c r="B647" i="7"/>
  <c r="B646" i="7"/>
  <c r="B645" i="7"/>
  <c r="B632" i="7"/>
  <c r="B624" i="7"/>
  <c r="B623" i="7"/>
  <c r="B621" i="7"/>
  <c r="B620" i="7"/>
  <c r="B605" i="7"/>
  <c r="B604" i="7"/>
  <c r="B603" i="7"/>
  <c r="B597" i="7"/>
  <c r="B594" i="7"/>
  <c r="B578" i="7"/>
  <c r="B460" i="7"/>
  <c r="B114" i="7"/>
  <c r="B459" i="7"/>
  <c r="B454" i="7"/>
  <c r="B453" i="7"/>
  <c r="B452" i="7"/>
  <c r="B450" i="7"/>
  <c r="B444" i="7"/>
  <c r="B443" i="7"/>
  <c r="B437" i="7"/>
  <c r="B430" i="7"/>
  <c r="B420" i="7"/>
  <c r="B413" i="7"/>
  <c r="B406" i="7"/>
  <c r="B404" i="7"/>
  <c r="B403" i="7"/>
  <c r="B396" i="7"/>
  <c r="B395" i="7"/>
  <c r="B317" i="7"/>
  <c r="B313" i="7"/>
  <c r="B312" i="7"/>
  <c r="B311" i="7"/>
  <c r="B303" i="7"/>
  <c r="B302" i="7"/>
  <c r="B301" i="7"/>
  <c r="B300" i="7"/>
  <c r="B297" i="7"/>
  <c r="B295" i="7"/>
  <c r="B294" i="7"/>
  <c r="B293" i="7"/>
  <c r="B292" i="7"/>
  <c r="B279" i="7"/>
  <c r="B278" i="7"/>
  <c r="B277" i="7"/>
  <c r="B276" i="7"/>
  <c r="B275" i="7"/>
  <c r="B271" i="7"/>
  <c r="C272" i="7" s="1"/>
  <c r="B244" i="7"/>
  <c r="B243" i="7"/>
  <c r="B214" i="7"/>
  <c r="B183" i="7"/>
  <c r="B177" i="7"/>
  <c r="B148" i="7"/>
  <c r="B113" i="7"/>
  <c r="B137" i="7"/>
  <c r="B132" i="7"/>
  <c r="B131" i="7"/>
  <c r="B130" i="7"/>
  <c r="B1986" i="7"/>
  <c r="B161" i="7"/>
  <c r="B1483" i="7"/>
  <c r="B1128" i="7"/>
  <c r="B983" i="7"/>
  <c r="B901" i="7"/>
  <c r="B867" i="7"/>
  <c r="B719" i="7"/>
  <c r="B708" i="7"/>
  <c r="B223" i="7"/>
  <c r="B1923" i="7"/>
  <c r="B1825" i="7"/>
  <c r="B1874" i="7"/>
  <c r="B1872" i="7"/>
  <c r="B1828" i="7"/>
  <c r="B1804" i="7"/>
  <c r="B1801" i="7"/>
  <c r="B1696" i="7"/>
  <c r="B1668" i="7"/>
  <c r="B1606" i="7"/>
  <c r="B1577" i="7"/>
  <c r="B1567" i="7"/>
  <c r="B1556" i="7"/>
  <c r="B1481" i="7"/>
  <c r="B1474" i="7"/>
  <c r="B1433" i="7"/>
  <c r="B1425" i="7"/>
  <c r="B1405" i="7"/>
  <c r="B1402" i="7"/>
  <c r="B1401" i="7"/>
  <c r="B1396" i="7"/>
  <c r="B1388" i="7"/>
  <c r="B1341" i="7"/>
  <c r="B1310" i="7"/>
  <c r="B1290" i="7"/>
  <c r="B1289" i="7"/>
  <c r="B1246" i="7"/>
  <c r="B1243" i="7"/>
  <c r="B1231" i="7"/>
  <c r="B1221" i="7"/>
  <c r="B1218" i="7"/>
  <c r="B1144" i="7"/>
  <c r="B1124" i="7"/>
  <c r="B1112" i="7"/>
  <c r="B1109" i="7"/>
  <c r="B1092" i="7"/>
  <c r="B1091" i="7"/>
  <c r="B843" i="7"/>
  <c r="B794" i="7"/>
  <c r="B786" i="7"/>
  <c r="B777" i="7"/>
  <c r="B776" i="7"/>
  <c r="B773" i="7"/>
  <c r="B763" i="7"/>
  <c r="B676" i="7"/>
  <c r="B535" i="7"/>
  <c r="B533" i="7"/>
  <c r="B528" i="7"/>
  <c r="B519" i="7"/>
  <c r="B509" i="7"/>
  <c r="B506" i="7"/>
  <c r="B505" i="7"/>
  <c r="B502" i="7"/>
  <c r="B475" i="7"/>
  <c r="B583" i="7"/>
  <c r="B1596" i="7"/>
  <c r="B1047" i="7"/>
  <c r="B2000" i="7"/>
  <c r="B1916" i="7"/>
  <c r="B1902" i="7"/>
  <c r="B1816" i="7"/>
  <c r="B1806" i="7"/>
  <c r="B1786" i="7"/>
  <c r="B1736" i="7"/>
  <c r="B1711" i="7"/>
  <c r="B1709" i="7"/>
  <c r="B1630" i="7"/>
  <c r="B1612" i="7"/>
  <c r="B1499" i="7"/>
  <c r="B1376" i="7"/>
  <c r="B1296" i="7"/>
  <c r="B1256" i="7"/>
  <c r="B1192" i="7"/>
  <c r="B1155" i="7"/>
  <c r="B1154" i="7"/>
  <c r="B1019" i="7"/>
  <c r="B957" i="7"/>
  <c r="B956" i="7"/>
  <c r="B629" i="7"/>
  <c r="B626" i="7"/>
  <c r="B625" i="7"/>
  <c r="B609" i="7"/>
  <c r="B595" i="7"/>
  <c r="B576" i="7"/>
  <c r="B573" i="7"/>
  <c r="B572" i="7"/>
  <c r="B511" i="7"/>
  <c r="B488" i="7"/>
  <c r="B388" i="7"/>
  <c r="B352" i="7"/>
  <c r="B335" i="7"/>
  <c r="B334" i="7"/>
  <c r="B331" i="7"/>
  <c r="B327" i="7"/>
  <c r="B308" i="7"/>
  <c r="B138" i="7"/>
  <c r="B1072" i="7"/>
  <c r="B1045" i="7"/>
  <c r="B911" i="7"/>
  <c r="B738" i="7"/>
  <c r="B1992" i="7"/>
  <c r="B1985" i="7"/>
  <c r="B1984" i="7"/>
  <c r="B1970" i="7"/>
  <c r="B1929" i="7"/>
  <c r="B1887" i="7"/>
  <c r="B1780" i="7"/>
  <c r="B1779" i="7"/>
  <c r="B1778" i="7"/>
  <c r="B1773" i="7"/>
  <c r="B1760" i="7"/>
  <c r="B1749" i="7"/>
  <c r="B1639" i="7"/>
  <c r="B1613" i="7"/>
  <c r="B1604" i="7"/>
  <c r="B1530" i="7"/>
  <c r="B1529" i="7"/>
  <c r="B1528" i="7"/>
  <c r="B1527" i="7"/>
  <c r="B1523" i="7"/>
  <c r="B1522" i="7"/>
  <c r="B1480" i="7"/>
  <c r="B1467" i="7"/>
  <c r="B1455" i="7"/>
  <c r="B1450" i="7"/>
  <c r="B1446" i="7"/>
  <c r="B1441" i="7"/>
  <c r="B1437" i="7"/>
  <c r="B1432" i="7"/>
  <c r="B1422" i="7"/>
  <c r="C1423" i="7" s="1"/>
  <c r="B1403" i="7"/>
  <c r="B1383" i="7"/>
  <c r="B1326" i="7"/>
  <c r="B1324" i="7"/>
  <c r="B1288" i="7"/>
  <c r="B1285" i="7"/>
  <c r="B1119" i="7"/>
  <c r="B1113" i="7"/>
  <c r="B1075" i="7"/>
  <c r="B1074" i="7"/>
  <c r="B1033" i="7"/>
  <c r="B1014" i="7"/>
  <c r="B1013" i="7"/>
  <c r="B1010" i="7"/>
  <c r="B998" i="7"/>
  <c r="B990" i="7"/>
  <c r="B961" i="7"/>
  <c r="B946" i="7"/>
  <c r="B936" i="7"/>
  <c r="B929" i="7"/>
  <c r="B925" i="7"/>
  <c r="B923" i="7"/>
  <c r="B882" i="7"/>
  <c r="B840" i="7"/>
  <c r="B749" i="7"/>
  <c r="B722" i="7"/>
  <c r="B720" i="7"/>
  <c r="B717" i="7"/>
  <c r="B602" i="7"/>
  <c r="B414" i="7"/>
  <c r="B412" i="7"/>
  <c r="B409" i="7"/>
  <c r="B397" i="7"/>
  <c r="B386" i="7"/>
  <c r="B382" i="7"/>
  <c r="B378" i="7"/>
  <c r="B372" i="7"/>
  <c r="B371" i="7"/>
  <c r="B361" i="7"/>
  <c r="B360" i="7"/>
  <c r="B359" i="7"/>
  <c r="B357" i="7"/>
  <c r="B356" i="7"/>
  <c r="B345" i="7"/>
  <c r="B342" i="7"/>
  <c r="B341" i="7"/>
  <c r="B330" i="7"/>
  <c r="B264" i="7"/>
  <c r="B121" i="7"/>
  <c r="B263" i="7"/>
  <c r="B258" i="7"/>
  <c r="B241" i="7"/>
  <c r="B233" i="7"/>
  <c r="B228" i="7"/>
  <c r="B226" i="7"/>
  <c r="B225" i="7"/>
  <c r="B224" i="7"/>
  <c r="B220" i="7"/>
  <c r="B219" i="7"/>
  <c r="B218" i="7"/>
  <c r="B192" i="7"/>
  <c r="B188" i="7"/>
  <c r="B187" i="7"/>
  <c r="B186" i="7"/>
  <c r="B181" i="7"/>
  <c r="B179" i="7"/>
  <c r="B173" i="7"/>
  <c r="B172" i="7"/>
  <c r="B154" i="7"/>
  <c r="B153" i="7"/>
  <c r="B141" i="7"/>
  <c r="B134" i="7"/>
  <c r="B133" i="7"/>
  <c r="B125" i="7"/>
  <c r="B1980" i="7"/>
  <c r="B1938" i="7"/>
  <c r="B1973" i="7"/>
  <c r="B1941" i="7"/>
  <c r="B1940" i="7"/>
  <c r="B1939" i="7"/>
  <c r="B1937" i="7"/>
  <c r="B1933" i="7"/>
  <c r="B1922" i="7"/>
  <c r="B1919" i="7"/>
  <c r="B1913" i="7"/>
  <c r="B1908" i="7"/>
  <c r="C1908" i="7" s="1"/>
  <c r="B1904" i="7"/>
  <c r="B1903" i="7"/>
  <c r="B1891" i="7"/>
  <c r="B1890" i="7"/>
  <c r="B1885" i="7"/>
  <c r="B1881" i="7"/>
  <c r="B1878" i="7"/>
  <c r="B1876" i="7"/>
  <c r="B1871" i="7"/>
  <c r="B1870" i="7"/>
  <c r="B1860" i="7"/>
  <c r="B1859" i="7"/>
  <c r="B1857" i="7"/>
  <c r="B1855" i="7"/>
  <c r="B1850" i="7"/>
  <c r="B1830" i="7"/>
  <c r="B1827" i="7"/>
  <c r="B1803" i="7"/>
  <c r="B1798" i="7"/>
  <c r="B1796" i="7"/>
  <c r="C1796" i="7" s="1"/>
  <c r="B1792" i="7"/>
  <c r="B1790" i="7"/>
  <c r="B1710" i="7"/>
  <c r="B1698" i="7"/>
  <c r="B1690" i="7"/>
  <c r="B1682" i="7"/>
  <c r="B1679" i="7"/>
  <c r="B1669" i="7"/>
  <c r="B1667" i="7"/>
  <c r="B1653" i="7"/>
  <c r="B1623" i="7"/>
  <c r="B1586" i="7"/>
  <c r="B1583" i="7"/>
  <c r="B1582" i="7"/>
  <c r="B1581" i="7"/>
  <c r="B1579" i="7"/>
  <c r="B1576" i="7"/>
  <c r="B1572" i="7"/>
  <c r="B1571" i="7"/>
  <c r="B1563" i="7"/>
  <c r="B1553" i="7"/>
  <c r="B1546" i="7"/>
  <c r="B1537" i="7"/>
  <c r="B1521" i="7"/>
  <c r="B1520" i="7"/>
  <c r="B1512" i="7"/>
  <c r="B1504" i="7"/>
  <c r="B1503" i="7"/>
  <c r="B1502" i="7"/>
  <c r="B1498" i="7"/>
  <c r="B1479" i="7"/>
  <c r="B1472" i="7"/>
  <c r="B1453" i="7"/>
  <c r="B1452" i="7"/>
  <c r="B1449" i="7"/>
  <c r="B1448" i="7"/>
  <c r="B1442" i="7"/>
  <c r="B1417" i="7"/>
  <c r="B1411" i="7"/>
  <c r="B1409" i="7"/>
  <c r="B1395" i="7"/>
  <c r="B1394" i="7"/>
  <c r="B1393" i="7"/>
  <c r="B1392" i="7"/>
  <c r="B1391" i="7"/>
  <c r="C1391" i="7" s="1"/>
  <c r="B1372" i="7"/>
  <c r="B1370" i="7"/>
  <c r="B1369" i="7"/>
  <c r="B1367" i="7"/>
  <c r="B1362" i="7"/>
  <c r="B1360" i="7"/>
  <c r="C1360" i="7" s="1"/>
  <c r="B1330" i="7"/>
  <c r="B1323" i="7"/>
  <c r="B1307" i="7"/>
  <c r="B1303" i="7"/>
  <c r="B1298" i="7"/>
  <c r="B1281" i="7"/>
  <c r="B1278" i="7"/>
  <c r="B1275" i="7"/>
  <c r="B1271" i="7"/>
  <c r="B1270" i="7"/>
  <c r="B1267" i="7"/>
  <c r="B1266" i="7"/>
  <c r="B1265" i="7"/>
  <c r="B1257" i="7"/>
  <c r="B1255" i="7"/>
  <c r="B1240" i="7"/>
  <c r="B1239" i="7"/>
  <c r="B1235" i="7"/>
  <c r="B1210" i="7"/>
  <c r="B1205" i="7"/>
  <c r="B1198" i="7"/>
  <c r="B1191" i="7"/>
  <c r="B1134" i="7"/>
  <c r="B1133" i="7"/>
  <c r="B1111" i="7"/>
  <c r="B1107" i="7"/>
  <c r="B1102" i="7"/>
  <c r="B1080" i="7"/>
  <c r="B1064" i="7"/>
  <c r="B1030" i="7"/>
  <c r="B1025" i="7"/>
  <c r="B1021" i="7"/>
  <c r="B1017" i="7"/>
  <c r="B1005" i="7"/>
  <c r="B1003" i="7"/>
  <c r="B1001" i="7"/>
  <c r="B1000" i="7"/>
  <c r="B996" i="7"/>
  <c r="B991" i="7"/>
  <c r="B989" i="7"/>
  <c r="B988" i="7"/>
  <c r="C988" i="7" s="1"/>
  <c r="B974" i="7"/>
  <c r="B972" i="7"/>
  <c r="B971" i="7"/>
  <c r="B965" i="7"/>
  <c r="B945" i="7"/>
  <c r="B943" i="7"/>
  <c r="B937" i="7"/>
  <c r="B935" i="7"/>
  <c r="B931" i="7"/>
  <c r="B930" i="7"/>
  <c r="B927" i="7"/>
  <c r="B893" i="7"/>
  <c r="B887" i="7"/>
  <c r="B886" i="7"/>
  <c r="B884" i="7"/>
  <c r="B879" i="7"/>
  <c r="B876" i="7"/>
  <c r="B875" i="7"/>
  <c r="B872" i="7"/>
  <c r="B871" i="7"/>
  <c r="B869" i="7"/>
  <c r="B864" i="7"/>
  <c r="B848" i="7"/>
  <c r="B835" i="7"/>
  <c r="B833" i="7"/>
  <c r="B831" i="7"/>
  <c r="B830" i="7"/>
  <c r="B828" i="7"/>
  <c r="B827" i="7"/>
  <c r="B824" i="7"/>
  <c r="B821" i="7"/>
  <c r="B820" i="7"/>
  <c r="B791" i="7"/>
  <c r="B790" i="7"/>
  <c r="B771" i="7"/>
  <c r="B758" i="7"/>
  <c r="B757" i="7"/>
  <c r="B756" i="7"/>
  <c r="B753" i="7"/>
  <c r="B747" i="7"/>
  <c r="B746" i="7"/>
  <c r="B740" i="7"/>
  <c r="B689" i="7"/>
  <c r="B608" i="7"/>
  <c r="B569" i="7"/>
  <c r="B567" i="7"/>
  <c r="B555" i="7"/>
  <c r="B549" i="7"/>
  <c r="B545" i="7"/>
  <c r="B544" i="7"/>
  <c r="B529" i="7"/>
  <c r="B524" i="7"/>
  <c r="B191" i="7"/>
  <c r="B185" i="7"/>
  <c r="C185" i="7" s="1"/>
  <c r="B431" i="7"/>
  <c r="B326" i="7"/>
  <c r="B325" i="7"/>
  <c r="B316" i="7"/>
  <c r="B310" i="7"/>
  <c r="B306" i="7"/>
  <c r="B110" i="7"/>
  <c r="B109" i="7"/>
  <c r="B106" i="7"/>
  <c r="B105" i="7"/>
  <c r="B102" i="7"/>
  <c r="B101" i="7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" i="2"/>
  <c r="U1900" i="2" l="1"/>
  <c r="U1937" i="2"/>
  <c r="U1907" i="2"/>
  <c r="U1908" i="2"/>
  <c r="U1939" i="2"/>
  <c r="Y1919" i="2"/>
  <c r="X1920" i="2"/>
  <c r="Y1920" i="2"/>
  <c r="U1920" i="2"/>
  <c r="U1921" i="2"/>
  <c r="X1932" i="2"/>
  <c r="Y1932" i="2"/>
  <c r="U1910" i="2"/>
  <c r="X1911" i="2"/>
  <c r="Y1911" i="2"/>
  <c r="U1914" i="2"/>
  <c r="Y1915" i="2"/>
  <c r="X1916" i="2"/>
  <c r="Y1916" i="2"/>
  <c r="X1931" i="2"/>
  <c r="Y1931" i="2"/>
  <c r="X1900" i="2"/>
  <c r="Y1902" i="2"/>
  <c r="U1905" i="2"/>
  <c r="U1916" i="2"/>
  <c r="U1917" i="2"/>
  <c r="U1932" i="2"/>
  <c r="U1933" i="2"/>
  <c r="U1944" i="2"/>
  <c r="U1952" i="2"/>
  <c r="U1953" i="2"/>
  <c r="U1960" i="2"/>
  <c r="U1961" i="2"/>
  <c r="Y1968" i="2"/>
  <c r="U1968" i="2"/>
  <c r="U1969" i="2"/>
  <c r="U1986" i="2"/>
  <c r="Y1991" i="2"/>
  <c r="X1897" i="2"/>
  <c r="Y1897" i="2"/>
  <c r="U1904" i="2"/>
  <c r="Y1927" i="2"/>
  <c r="X1928" i="2"/>
  <c r="Y1928" i="2"/>
  <c r="U1928" i="2"/>
  <c r="U1929" i="2"/>
  <c r="Y1941" i="2"/>
  <c r="X1945" i="2"/>
  <c r="U1963" i="2"/>
  <c r="U1971" i="2"/>
  <c r="U1976" i="2"/>
  <c r="U1982" i="2"/>
  <c r="Y1983" i="2"/>
  <c r="X1984" i="2"/>
  <c r="Y1984" i="2"/>
  <c r="U1984" i="2"/>
  <c r="U1985" i="2"/>
  <c r="U1988" i="2"/>
  <c r="Y1995" i="2"/>
  <c r="X1996" i="2"/>
  <c r="Y1996" i="2"/>
  <c r="U1997" i="2"/>
  <c r="U1899" i="2"/>
  <c r="U1902" i="2"/>
  <c r="Y1910" i="2"/>
  <c r="U1912" i="2"/>
  <c r="Y1922" i="2"/>
  <c r="Y1923" i="2"/>
  <c r="X1924" i="2"/>
  <c r="Y1924" i="2"/>
  <c r="U1924" i="2"/>
  <c r="U1925" i="2"/>
  <c r="Y1938" i="2"/>
  <c r="X1940" i="2"/>
  <c r="X1941" i="2"/>
  <c r="U1947" i="2"/>
  <c r="Y1949" i="2"/>
  <c r="U1949" i="2"/>
  <c r="Y1957" i="2"/>
  <c r="U1957" i="2"/>
  <c r="Y1965" i="2"/>
  <c r="Y1973" i="2"/>
  <c r="X1977" i="2"/>
  <c r="Y1989" i="2"/>
  <c r="U1999" i="2"/>
  <c r="X1917" i="2"/>
  <c r="X1921" i="2"/>
  <c r="X1922" i="2"/>
  <c r="X1925" i="2"/>
  <c r="X1926" i="2"/>
  <c r="X1929" i="2"/>
  <c r="X1930" i="2"/>
  <c r="X1933" i="2"/>
  <c r="X1934" i="2"/>
  <c r="X1937" i="2"/>
  <c r="X1938" i="2"/>
  <c r="X1965" i="2"/>
  <c r="X1969" i="2"/>
  <c r="X1993" i="2"/>
  <c r="X1997" i="2"/>
  <c r="X1903" i="2"/>
  <c r="Y1903" i="2"/>
  <c r="X1905" i="2"/>
  <c r="Y1905" i="2"/>
  <c r="X1908" i="2"/>
  <c r="Y1913" i="2"/>
  <c r="X1957" i="2"/>
  <c r="X1961" i="2"/>
  <c r="X1989" i="2"/>
  <c r="U1897" i="2"/>
  <c r="X1918" i="2"/>
  <c r="U1898" i="2"/>
  <c r="X1899" i="2"/>
  <c r="Y1899" i="2"/>
  <c r="X1901" i="2"/>
  <c r="Y1901" i="2"/>
  <c r="U1901" i="2"/>
  <c r="X1904" i="2"/>
  <c r="Y1906" i="2"/>
  <c r="U1911" i="2"/>
  <c r="U1942" i="2"/>
  <c r="X1943" i="2"/>
  <c r="Y1943" i="2"/>
  <c r="X1944" i="2"/>
  <c r="Y1944" i="2"/>
  <c r="X1948" i="2"/>
  <c r="X1949" i="2"/>
  <c r="X1953" i="2"/>
  <c r="U1974" i="2"/>
  <c r="X1975" i="2"/>
  <c r="Y1975" i="2"/>
  <c r="X1976" i="2"/>
  <c r="Y1976" i="2"/>
  <c r="X1980" i="2"/>
  <c r="X1981" i="2"/>
  <c r="X1985" i="2"/>
  <c r="Y1987" i="2"/>
  <c r="U1913" i="2"/>
  <c r="X1914" i="2"/>
  <c r="X1942" i="2"/>
  <c r="Y1950" i="2"/>
  <c r="Y1958" i="2"/>
  <c r="Y1966" i="2"/>
  <c r="Y1974" i="2"/>
  <c r="Y1982" i="2"/>
  <c r="Y1990" i="2"/>
  <c r="X1991" i="2"/>
  <c r="X1896" i="2"/>
  <c r="Y1898" i="2"/>
  <c r="U1903" i="2"/>
  <c r="U1906" i="2"/>
  <c r="X1907" i="2"/>
  <c r="Y1907" i="2"/>
  <c r="X1909" i="2"/>
  <c r="Y1909" i="2"/>
  <c r="U1909" i="2"/>
  <c r="X1912" i="2"/>
  <c r="U1915" i="2"/>
  <c r="U1918" i="2"/>
  <c r="U1919" i="2"/>
  <c r="U1922" i="2"/>
  <c r="U1923" i="2"/>
  <c r="U1926" i="2"/>
  <c r="U1927" i="2"/>
  <c r="U1930" i="2"/>
  <c r="U1931" i="2"/>
  <c r="U1934" i="2"/>
  <c r="U1935" i="2"/>
  <c r="U1938" i="2"/>
  <c r="X1939" i="2"/>
  <c r="Y1939" i="2"/>
  <c r="Y1940" i="2"/>
  <c r="U1940" i="2"/>
  <c r="U1943" i="2"/>
  <c r="U1946" i="2"/>
  <c r="Y1947" i="2"/>
  <c r="Y1948" i="2"/>
  <c r="U1948" i="2"/>
  <c r="U1951" i="2"/>
  <c r="U1954" i="2"/>
  <c r="X1955" i="2"/>
  <c r="Y1955" i="2"/>
  <c r="Y1956" i="2"/>
  <c r="U1956" i="2"/>
  <c r="U1959" i="2"/>
  <c r="U1962" i="2"/>
  <c r="Y1963" i="2"/>
  <c r="Y1964" i="2"/>
  <c r="U1964" i="2"/>
  <c r="U1967" i="2"/>
  <c r="U1970" i="2"/>
  <c r="X1971" i="2"/>
  <c r="Y1971" i="2"/>
  <c r="Y1972" i="2"/>
  <c r="U1972" i="2"/>
  <c r="U1975" i="2"/>
  <c r="U1978" i="2"/>
  <c r="Y1979" i="2"/>
  <c r="Y1980" i="2"/>
  <c r="U1980" i="2"/>
  <c r="U1983" i="2"/>
  <c r="U1987" i="2"/>
  <c r="Y1988" i="2"/>
  <c r="U1995" i="2"/>
  <c r="U1998" i="2"/>
  <c r="X1999" i="2"/>
  <c r="Y1999" i="2"/>
  <c r="X2000" i="2"/>
  <c r="Y2000" i="2"/>
  <c r="Y1904" i="2"/>
  <c r="X1898" i="2"/>
  <c r="X1902" i="2"/>
  <c r="X1906" i="2"/>
  <c r="X1910" i="2"/>
  <c r="X1913" i="2"/>
  <c r="Y1914" i="2"/>
  <c r="X1915" i="2"/>
  <c r="Y1917" i="2"/>
  <c r="X1923" i="2"/>
  <c r="Y1925" i="2"/>
  <c r="Y1933" i="2"/>
  <c r="Y1942" i="2"/>
  <c r="Y1945" i="2"/>
  <c r="X1947" i="2"/>
  <c r="Y1954" i="2"/>
  <c r="Y1961" i="2"/>
  <c r="X1963" i="2"/>
  <c r="Y1970" i="2"/>
  <c r="Y1977" i="2"/>
  <c r="X1979" i="2"/>
  <c r="Y1986" i="2"/>
  <c r="Y1993" i="2"/>
  <c r="U1996" i="2"/>
  <c r="Y1998" i="2"/>
  <c r="Y1918" i="2"/>
  <c r="Y1926" i="2"/>
  <c r="Y1934" i="2"/>
  <c r="X1935" i="2"/>
  <c r="X1951" i="2"/>
  <c r="X1967" i="2"/>
  <c r="X1983" i="2"/>
  <c r="X1995" i="2"/>
  <c r="U2000" i="2"/>
  <c r="Y1896" i="2"/>
  <c r="Y1900" i="2"/>
  <c r="Y1908" i="2"/>
  <c r="Y1912" i="2"/>
  <c r="X1919" i="2"/>
  <c r="Y1921" i="2"/>
  <c r="X1927" i="2"/>
  <c r="Y1929" i="2"/>
  <c r="Y1937" i="2"/>
  <c r="Y1946" i="2"/>
  <c r="Y1953" i="2"/>
  <c r="Y1962" i="2"/>
  <c r="Y1969" i="2"/>
  <c r="Y1978" i="2"/>
  <c r="Y1985" i="2"/>
  <c r="U1992" i="2"/>
  <c r="Y1994" i="2"/>
  <c r="Y1997" i="2"/>
  <c r="X1987" i="2"/>
  <c r="X1946" i="2"/>
  <c r="X1950" i="2"/>
  <c r="X1954" i="2"/>
  <c r="X1958" i="2"/>
  <c r="X1962" i="2"/>
  <c r="X1966" i="2"/>
  <c r="X1970" i="2"/>
  <c r="X1974" i="2"/>
  <c r="X1978" i="2"/>
  <c r="X1982" i="2"/>
  <c r="X1986" i="2"/>
  <c r="X1990" i="2"/>
  <c r="X1994" i="2"/>
  <c r="X1998" i="2"/>
  <c r="C1352" i="7"/>
  <c r="C1080" i="7"/>
  <c r="C133" i="7"/>
  <c r="C798" i="7"/>
  <c r="C1165" i="7"/>
  <c r="C1496" i="7"/>
  <c r="C1707" i="7"/>
  <c r="C1294" i="7"/>
  <c r="C1090" i="7"/>
  <c r="C1691" i="7"/>
  <c r="C520" i="7"/>
  <c r="C1646" i="7"/>
  <c r="C795" i="7"/>
  <c r="C439" i="7"/>
  <c r="C1204" i="7"/>
  <c r="C1382" i="7"/>
  <c r="C902" i="7"/>
  <c r="C1917" i="7"/>
  <c r="C1670" i="7"/>
  <c r="C1631" i="7"/>
  <c r="C966" i="7"/>
  <c r="C252" i="7"/>
  <c r="C1572" i="7"/>
  <c r="C186" i="7"/>
  <c r="C1325" i="7"/>
  <c r="C1915" i="7"/>
  <c r="C1552" i="7"/>
  <c r="C698" i="7"/>
  <c r="C1239" i="7"/>
  <c r="C763" i="7"/>
  <c r="C1305" i="7"/>
  <c r="C1838" i="7"/>
  <c r="C1862" i="7"/>
  <c r="C251" i="7"/>
  <c r="C1179" i="7"/>
  <c r="C416" i="7"/>
  <c r="C781" i="7"/>
  <c r="C1895" i="7"/>
  <c r="C537" i="7"/>
  <c r="C1312" i="7"/>
  <c r="C638" i="7"/>
  <c r="C1555" i="7"/>
  <c r="C804" i="7"/>
  <c r="C1355" i="7"/>
  <c r="C266" i="7"/>
  <c r="C469" i="7"/>
  <c r="C166" i="7"/>
  <c r="C231" i="7"/>
  <c r="C366" i="7"/>
  <c r="C1562" i="7"/>
  <c r="C1867" i="7"/>
  <c r="C80" i="7"/>
  <c r="C1513" i="7"/>
  <c r="C1790" i="7"/>
  <c r="C1855" i="7"/>
  <c r="C1269" i="7"/>
  <c r="C1505" i="7"/>
  <c r="C1882" i="7"/>
  <c r="C1041" i="7"/>
  <c r="C1427" i="7"/>
  <c r="C376" i="7"/>
  <c r="C529" i="7"/>
  <c r="C1520" i="7"/>
  <c r="C430" i="7"/>
  <c r="C799" i="7"/>
  <c r="C1621" i="7"/>
  <c r="C1628" i="7"/>
  <c r="C1590" i="7"/>
  <c r="C791" i="7"/>
  <c r="C1508" i="7"/>
  <c r="C414" i="7"/>
  <c r="C577" i="7"/>
  <c r="C626" i="7"/>
  <c r="C1290" i="7"/>
  <c r="C131" i="7"/>
  <c r="C1227" i="7"/>
  <c r="C1851" i="7"/>
  <c r="C1921" i="7"/>
  <c r="C857" i="7"/>
  <c r="C1066" i="7"/>
  <c r="C1444" i="7"/>
  <c r="C1900" i="7"/>
  <c r="C1232" i="7"/>
  <c r="C249" i="7"/>
  <c r="C129" i="7"/>
  <c r="C429" i="7"/>
  <c r="C504" i="7"/>
  <c r="C543" i="7"/>
  <c r="C639" i="7"/>
  <c r="C655" i="7"/>
  <c r="C1657" i="7"/>
  <c r="C1215" i="7"/>
  <c r="C1366" i="7"/>
  <c r="C817" i="7"/>
  <c r="C940" i="7"/>
  <c r="C1023" i="7"/>
  <c r="C141" i="7"/>
  <c r="C226" i="7"/>
  <c r="C1831" i="7"/>
  <c r="C1034" i="7"/>
  <c r="C1059" i="7"/>
  <c r="C493" i="7"/>
  <c r="C762" i="7"/>
  <c r="C1139" i="7"/>
  <c r="C254" i="7"/>
  <c r="C1807" i="7"/>
  <c r="C928" i="7"/>
  <c r="C48" i="7"/>
  <c r="C1443" i="7"/>
  <c r="C395" i="7"/>
  <c r="C146" i="7"/>
  <c r="C1680" i="7"/>
  <c r="C811" i="7"/>
  <c r="C1592" i="7"/>
  <c r="C1658" i="7"/>
  <c r="C1599" i="7"/>
  <c r="C724" i="7"/>
  <c r="C16" i="7"/>
  <c r="C747" i="7"/>
  <c r="C1576" i="7"/>
  <c r="C1653" i="7"/>
  <c r="C1750" i="7"/>
  <c r="C1728" i="7"/>
  <c r="C490" i="7"/>
  <c r="C123" i="7"/>
  <c r="C1747" i="7"/>
  <c r="C1955" i="7"/>
  <c r="C686" i="7"/>
  <c r="C1883" i="7"/>
  <c r="C1399" i="7"/>
  <c r="C589" i="7"/>
  <c r="C1638" i="7"/>
  <c r="C1676" i="7"/>
  <c r="C1429" i="7"/>
  <c r="C379" i="7"/>
  <c r="C448" i="7"/>
  <c r="C489" i="7"/>
  <c r="C536" i="7"/>
  <c r="C556" i="7"/>
  <c r="C560" i="7"/>
  <c r="C614" i="7"/>
  <c r="C677" i="7"/>
  <c r="C1081" i="7"/>
  <c r="C1146" i="7"/>
  <c r="C668" i="7"/>
  <c r="C1083" i="7"/>
  <c r="C1373" i="7"/>
  <c r="C1739" i="7"/>
  <c r="C164" i="7"/>
  <c r="C168" i="7"/>
  <c r="C194" i="7"/>
  <c r="C242" i="7"/>
  <c r="C842" i="7"/>
  <c r="C596" i="7"/>
  <c r="C645" i="7"/>
  <c r="C771" i="7"/>
  <c r="C316" i="7"/>
  <c r="C760" i="7"/>
  <c r="C830" i="7"/>
  <c r="C887" i="7"/>
  <c r="C1271" i="7"/>
  <c r="C1538" i="7"/>
  <c r="C1919" i="7"/>
  <c r="C1780" i="7"/>
  <c r="C1273" i="7"/>
  <c r="C1464" i="7"/>
  <c r="C1835" i="7"/>
  <c r="C598" i="7"/>
  <c r="C721" i="7"/>
  <c r="C672" i="7"/>
  <c r="C802" i="7"/>
  <c r="C1300" i="7"/>
  <c r="C1610" i="7"/>
  <c r="C160" i="7"/>
  <c r="C507" i="7"/>
  <c r="C565" i="7"/>
  <c r="C1149" i="7"/>
  <c r="C1164" i="7"/>
  <c r="C1183" i="7"/>
  <c r="C1716" i="7"/>
  <c r="C1649" i="7"/>
  <c r="C858" i="7"/>
  <c r="C1250" i="7"/>
  <c r="C1901" i="7"/>
  <c r="C1735" i="7"/>
  <c r="C1949" i="7"/>
  <c r="C1004" i="7"/>
  <c r="C1241" i="7"/>
  <c r="C853" i="7"/>
  <c r="C248" i="7"/>
  <c r="C1408" i="7"/>
  <c r="C981" i="7"/>
  <c r="C1815" i="7"/>
  <c r="C298" i="7"/>
  <c r="C744" i="7"/>
  <c r="C870" i="7"/>
  <c r="C1472" i="7"/>
  <c r="C1941" i="7"/>
  <c r="C717" i="7"/>
  <c r="C702" i="7"/>
  <c r="C210" i="7"/>
  <c r="C456" i="7"/>
  <c r="C650" i="7"/>
  <c r="C707" i="7"/>
  <c r="C1548" i="7"/>
  <c r="C340" i="7"/>
  <c r="C281" i="7"/>
  <c r="C315" i="7"/>
  <c r="C1847" i="7"/>
  <c r="C267" i="7"/>
  <c r="C433" i="7"/>
  <c r="C670" i="7"/>
  <c r="C1695" i="7"/>
  <c r="C1353" i="7"/>
  <c r="C1159" i="7"/>
  <c r="C636" i="7"/>
  <c r="C801" i="7"/>
  <c r="C1536" i="7"/>
  <c r="C1125" i="7"/>
  <c r="C500" i="7"/>
  <c r="C1291" i="7"/>
  <c r="C1619" i="7"/>
  <c r="C1953" i="7"/>
  <c r="C1957" i="7"/>
  <c r="C694" i="7"/>
  <c r="C836" i="7"/>
  <c r="C1379" i="7"/>
  <c r="C1202" i="7"/>
  <c r="C1497" i="7"/>
  <c r="C1729" i="7"/>
  <c r="C949" i="7"/>
  <c r="C515" i="7"/>
  <c r="C695" i="7"/>
  <c r="C852" i="7"/>
  <c r="C1176" i="7"/>
  <c r="C1166" i="7"/>
  <c r="C1902" i="7"/>
  <c r="C1434" i="7"/>
  <c r="C1564" i="7"/>
  <c r="C1675" i="7"/>
  <c r="C1007" i="7"/>
  <c r="C1430" i="7"/>
  <c r="C1150" i="7"/>
  <c r="C1383" i="7"/>
  <c r="C908" i="7"/>
  <c r="C743" i="7"/>
  <c r="C816" i="7"/>
  <c r="C1595" i="7"/>
  <c r="C540" i="7"/>
  <c r="C564" i="7"/>
  <c r="C1607" i="7"/>
  <c r="C106" i="7"/>
  <c r="C550" i="7"/>
  <c r="C551" i="7"/>
  <c r="C574" i="7"/>
  <c r="C756" i="7"/>
  <c r="C755" i="7"/>
  <c r="C766" i="7"/>
  <c r="C1323" i="7"/>
  <c r="C741" i="7"/>
  <c r="C1565" i="7"/>
  <c r="C1570" i="7"/>
  <c r="C864" i="7"/>
  <c r="C884" i="7"/>
  <c r="C974" i="7"/>
  <c r="C1003" i="7"/>
  <c r="C1845" i="7"/>
  <c r="C476" i="7"/>
  <c r="C481" i="7"/>
  <c r="C485" i="7"/>
  <c r="C681" i="7"/>
  <c r="C689" i="7"/>
  <c r="C827" i="7"/>
  <c r="C1390" i="7"/>
  <c r="C156" i="7"/>
  <c r="B1012" i="7"/>
  <c r="C1012" i="7" s="1"/>
  <c r="C1963" i="7"/>
  <c r="B309" i="7"/>
  <c r="C309" i="7" s="1"/>
  <c r="B666" i="7"/>
  <c r="C679" i="7" s="1"/>
  <c r="B1276" i="7"/>
  <c r="C1276" i="7" s="1"/>
  <c r="C1501" i="7"/>
  <c r="C1993" i="7"/>
  <c r="B1485" i="7"/>
  <c r="C1486" i="7" s="1"/>
  <c r="B1614" i="7"/>
  <c r="C1615" i="7" s="1"/>
  <c r="B1664" i="7"/>
  <c r="C1741" i="7" s="1"/>
  <c r="B363" i="7"/>
  <c r="C364" i="7" s="1"/>
  <c r="B1078" i="7"/>
  <c r="C1078" i="7" s="1"/>
  <c r="B1188" i="7"/>
  <c r="C1190" i="7" s="1"/>
  <c r="B1088" i="7"/>
  <c r="C1088" i="7" s="1"/>
  <c r="C1306" i="7"/>
  <c r="B1244" i="7"/>
  <c r="C1247" i="7" s="1"/>
  <c r="B44" i="7"/>
  <c r="C44" i="7" s="1"/>
  <c r="C200" i="7"/>
  <c r="C479" i="7"/>
  <c r="C558" i="7"/>
  <c r="C1009" i="7"/>
  <c r="C1393" i="7"/>
  <c r="C1445" i="7"/>
  <c r="C1498" i="7"/>
  <c r="C1683" i="7"/>
  <c r="C1793" i="7"/>
  <c r="C1940" i="7"/>
  <c r="B120" i="7"/>
  <c r="C120" i="7" s="1"/>
  <c r="B237" i="7"/>
  <c r="C241" i="7" s="1"/>
  <c r="B355" i="7"/>
  <c r="C356" i="7" s="1"/>
  <c r="B1117" i="7"/>
  <c r="C1117" i="7" s="1"/>
  <c r="C1288" i="7"/>
  <c r="B1767" i="7"/>
  <c r="C1768" i="7" s="1"/>
  <c r="B1926" i="7"/>
  <c r="C1926" i="7" s="1"/>
  <c r="C957" i="7"/>
  <c r="B775" i="7"/>
  <c r="C776" i="7" s="1"/>
  <c r="C445" i="7"/>
  <c r="B461" i="7"/>
  <c r="C462" i="7" s="1"/>
  <c r="C603" i="7"/>
  <c r="C1463" i="7"/>
  <c r="C1516" i="7"/>
  <c r="C1488" i="7"/>
  <c r="C1942" i="7"/>
  <c r="C1898" i="7"/>
  <c r="C508" i="7"/>
  <c r="C1414" i="7"/>
  <c r="C1978" i="7"/>
  <c r="C1726" i="7"/>
  <c r="C1934" i="7"/>
  <c r="C1899" i="7"/>
  <c r="C1057" i="7"/>
  <c r="C1544" i="7"/>
  <c r="C1764" i="7"/>
  <c r="C1476" i="7"/>
  <c r="C288" i="7"/>
  <c r="C350" i="7"/>
  <c r="C407" i="7"/>
  <c r="C229" i="7"/>
  <c r="C1067" i="7"/>
  <c r="B1280" i="7"/>
  <c r="C1285" i="7" s="1"/>
  <c r="B1863" i="7"/>
  <c r="C1872" i="7" s="1"/>
  <c r="B1996" i="7"/>
  <c r="C401" i="7" s="1"/>
  <c r="B1661" i="7"/>
  <c r="C1661" i="7" s="1"/>
  <c r="B950" i="7"/>
  <c r="C950" i="7" s="1"/>
  <c r="B1724" i="7"/>
  <c r="C1725" i="7" s="1"/>
  <c r="B561" i="7"/>
  <c r="C561" i="7" s="1"/>
  <c r="C1297" i="7"/>
  <c r="C142" i="7"/>
  <c r="B471" i="7"/>
  <c r="C474" i="7" s="1"/>
  <c r="B889" i="7"/>
  <c r="C889" i="7" s="1"/>
  <c r="C1354" i="7"/>
  <c r="C418" i="7"/>
  <c r="C1213" i="7"/>
  <c r="B1386" i="7"/>
  <c r="C1386" i="7" s="1"/>
  <c r="B336" i="7"/>
  <c r="C348" i="7" s="1"/>
  <c r="B321" i="7"/>
  <c r="C321" i="7" s="1"/>
  <c r="B392" i="7"/>
  <c r="C392" i="7" s="1"/>
  <c r="C1096" i="7"/>
  <c r="C1893" i="7"/>
  <c r="B581" i="7"/>
  <c r="C586" i="7" s="1"/>
  <c r="B1722" i="7"/>
  <c r="C1722" i="7" s="1"/>
  <c r="B921" i="7"/>
  <c r="C921" i="7" s="1"/>
  <c r="B52" i="7"/>
  <c r="C53" i="7" s="1"/>
  <c r="B59" i="7"/>
  <c r="C59" i="7" s="1"/>
  <c r="B63" i="7"/>
  <c r="C63" i="7" s="1"/>
  <c r="B1784" i="7"/>
  <c r="C1098" i="7"/>
  <c r="C1235" i="7"/>
  <c r="C1984" i="7"/>
  <c r="B526" i="7"/>
  <c r="C527" i="7" s="1"/>
  <c r="B582" i="7"/>
  <c r="C583" i="7" s="1"/>
  <c r="B457" i="7"/>
  <c r="C458" i="7" s="1"/>
  <c r="B1510" i="7"/>
  <c r="C1510" i="7" s="1"/>
  <c r="C1278" i="7"/>
  <c r="C1973" i="7"/>
  <c r="B1157" i="7"/>
  <c r="C1157" i="7" s="1"/>
  <c r="B470" i="7"/>
  <c r="C470" i="7" s="1"/>
  <c r="B51" i="7"/>
  <c r="C51" i="7" s="1"/>
  <c r="B55" i="7"/>
  <c r="C56" i="7" s="1"/>
  <c r="C128" i="7"/>
  <c r="C483" i="7"/>
  <c r="C687" i="7"/>
  <c r="C1000" i="7"/>
  <c r="B1302" i="7"/>
  <c r="C1302" i="7" s="1"/>
  <c r="B1584" i="7"/>
  <c r="C1585" i="7" s="1"/>
  <c r="B778" i="7"/>
  <c r="C786" i="7" s="1"/>
  <c r="B1525" i="7"/>
  <c r="C1525" i="7" s="1"/>
  <c r="B566" i="7"/>
  <c r="C566" i="7" s="1"/>
  <c r="B580" i="7"/>
  <c r="C580" i="7" s="1"/>
  <c r="B1375" i="7"/>
  <c r="C1376" i="7" s="1"/>
  <c r="B291" i="7"/>
  <c r="C291" i="7" s="1"/>
  <c r="B398" i="7"/>
  <c r="C398" i="7" s="1"/>
  <c r="B631" i="7"/>
  <c r="C632" i="7" s="1"/>
  <c r="B661" i="7"/>
  <c r="C661" i="7" s="1"/>
  <c r="B970" i="7"/>
  <c r="C971" i="7" s="1"/>
  <c r="C1459" i="7"/>
  <c r="C1833" i="7"/>
  <c r="C1894" i="7"/>
  <c r="C1974" i="7"/>
  <c r="C208" i="7"/>
  <c r="C847" i="7"/>
  <c r="C1671" i="7"/>
  <c r="C1594" i="7"/>
  <c r="C1626" i="7"/>
  <c r="C1836" i="7"/>
  <c r="C1841" i="7"/>
  <c r="C217" i="7"/>
  <c r="C728" i="7"/>
  <c r="C1470" i="7"/>
  <c r="C841" i="7"/>
  <c r="C1389" i="7"/>
  <c r="C117" i="7"/>
  <c r="C1126" i="7"/>
  <c r="C1350" i="7"/>
  <c r="C1637" i="7"/>
  <c r="C810" i="7"/>
  <c r="C1419" i="7"/>
  <c r="C1535" i="7"/>
  <c r="C1990" i="7"/>
  <c r="C1071" i="7"/>
  <c r="C1809" i="7"/>
  <c r="B1772" i="7"/>
  <c r="C1772" i="7" s="1"/>
  <c r="C1011" i="7"/>
  <c r="C787" i="7"/>
  <c r="B144" i="7"/>
  <c r="C144" i="7" s="1"/>
  <c r="B617" i="7"/>
  <c r="C617" i="7" s="1"/>
  <c r="B739" i="7"/>
  <c r="C740" i="7" s="1"/>
  <c r="B1029" i="7"/>
  <c r="C1029" i="7" s="1"/>
  <c r="B837" i="7"/>
  <c r="C837" i="7" s="1"/>
  <c r="B1062" i="7"/>
  <c r="C1063" i="7" s="1"/>
  <c r="B1731" i="7"/>
  <c r="C1731" i="7" s="1"/>
  <c r="B1758" i="7"/>
  <c r="C1759" i="7" s="1"/>
  <c r="B1961" i="7"/>
  <c r="C1961" i="7" s="1"/>
  <c r="B1147" i="7"/>
  <c r="C1154" i="7" s="1"/>
  <c r="C176" i="7"/>
  <c r="B1633" i="7"/>
  <c r="C1633" i="7" s="1"/>
  <c r="C1777" i="7"/>
  <c r="C385" i="7"/>
  <c r="C283" i="7"/>
  <c r="B12" i="7"/>
  <c r="C12" i="7" s="1"/>
  <c r="B19" i="7"/>
  <c r="C19" i="7" s="1"/>
  <c r="B23" i="7"/>
  <c r="C24" i="7" s="1"/>
  <c r="B83" i="7"/>
  <c r="C83" i="7" s="1"/>
  <c r="B87" i="7"/>
  <c r="C88" i="7" s="1"/>
  <c r="B1877" i="7"/>
  <c r="C1878" i="7" s="1"/>
  <c r="B358" i="7"/>
  <c r="C359" i="7" s="1"/>
  <c r="C1025" i="7"/>
  <c r="B1340" i="7"/>
  <c r="C1341" i="7" s="1"/>
  <c r="B868" i="7"/>
  <c r="C868" i="7" s="1"/>
  <c r="B610" i="7"/>
  <c r="C610" i="7" s="1"/>
  <c r="B643" i="7"/>
  <c r="C644" i="7" s="1"/>
  <c r="C1308" i="7"/>
  <c r="C1473" i="7"/>
  <c r="C328" i="7"/>
  <c r="B1130" i="7"/>
  <c r="C1131" i="7" s="1"/>
  <c r="C492" i="7"/>
  <c r="C699" i="7"/>
  <c r="C788" i="7"/>
  <c r="C1133" i="7"/>
  <c r="B1237" i="7"/>
  <c r="C1237" i="7" s="1"/>
  <c r="B1416" i="7"/>
  <c r="C1417" i="7" s="1"/>
  <c r="B1454" i="7"/>
  <c r="C1454" i="7" s="1"/>
  <c r="B1518" i="7"/>
  <c r="C1519" i="7" s="1"/>
  <c r="B1659" i="7"/>
  <c r="C1659" i="7" s="1"/>
  <c r="B1678" i="7"/>
  <c r="C1679" i="7" s="1"/>
  <c r="B1697" i="7"/>
  <c r="C1697" i="7" s="1"/>
  <c r="B1787" i="7"/>
  <c r="C1788" i="7" s="1"/>
  <c r="C1859" i="7"/>
  <c r="B171" i="7"/>
  <c r="C172" i="7" s="1"/>
  <c r="B343" i="7"/>
  <c r="C343" i="7" s="1"/>
  <c r="B373" i="7"/>
  <c r="C374" i="7" s="1"/>
  <c r="B389" i="7"/>
  <c r="C397" i="7" s="1"/>
  <c r="B714" i="7"/>
  <c r="C716" i="7" s="1"/>
  <c r="C722" i="7"/>
  <c r="B896" i="7"/>
  <c r="C896" i="7" s="1"/>
  <c r="C936" i="7"/>
  <c r="B1086" i="7"/>
  <c r="C1086" i="7" s="1"/>
  <c r="B1136" i="7"/>
  <c r="C1136" i="7" s="1"/>
  <c r="B332" i="7"/>
  <c r="C332" i="7" s="1"/>
  <c r="B1800" i="7"/>
  <c r="C1806" i="7" s="1"/>
  <c r="B1358" i="7"/>
  <c r="C1358" i="7" s="1"/>
  <c r="C1405" i="7"/>
  <c r="B112" i="7"/>
  <c r="B442" i="7"/>
  <c r="C443" i="7" s="1"/>
  <c r="B622" i="7"/>
  <c r="C622" i="7" s="1"/>
  <c r="B885" i="7"/>
  <c r="C886" i="7" s="1"/>
  <c r="B934" i="7"/>
  <c r="C935" i="7" s="1"/>
  <c r="B1208" i="7"/>
  <c r="C1209" i="7" s="1"/>
  <c r="C149" i="7"/>
  <c r="C368" i="7"/>
  <c r="C1755" i="7"/>
  <c r="C1020" i="7"/>
  <c r="C1655" i="7"/>
  <c r="C1854" i="7"/>
  <c r="C1947" i="7"/>
  <c r="C1295" i="7"/>
  <c r="C1482" i="7"/>
  <c r="C1178" i="7"/>
  <c r="C1469" i="7"/>
  <c r="C319" i="7"/>
  <c r="C814" i="7"/>
  <c r="C1313" i="7"/>
  <c r="C1492" i="7"/>
  <c r="C346" i="7"/>
  <c r="C1381" i="7"/>
  <c r="B1713" i="7"/>
  <c r="C1713" i="7" s="1"/>
  <c r="B408" i="7"/>
  <c r="C422" i="7" s="1"/>
  <c r="B1129" i="7"/>
  <c r="C1129" i="7" s="1"/>
  <c r="B1368" i="7"/>
  <c r="C1368" i="7" s="1"/>
  <c r="B1262" i="7"/>
  <c r="C1262" i="7" s="1"/>
  <c r="C579" i="7"/>
  <c r="B653" i="7"/>
  <c r="C654" i="7" s="1"/>
  <c r="B1317" i="7"/>
  <c r="C1318" i="7" s="1"/>
  <c r="C1079" i="7"/>
  <c r="B692" i="7"/>
  <c r="C692" i="7" s="1"/>
  <c r="B1624" i="7"/>
  <c r="C1625" i="7" s="1"/>
  <c r="C247" i="7"/>
  <c r="B1817" i="7"/>
  <c r="C1818" i="7" s="1"/>
  <c r="B1196" i="7"/>
  <c r="C1197" i="7" s="1"/>
  <c r="C944" i="7"/>
  <c r="C139" i="7"/>
  <c r="C1494" i="7"/>
  <c r="C1666" i="7"/>
  <c r="B1363" i="7"/>
  <c r="C1363" i="7" s="1"/>
  <c r="B1105" i="7"/>
  <c r="C1105" i="7" s="1"/>
  <c r="C1439" i="7"/>
  <c r="C1975" i="7"/>
  <c r="B20" i="7"/>
  <c r="C21" i="7" s="1"/>
  <c r="B27" i="7"/>
  <c r="C28" i="7" s="1"/>
  <c r="B31" i="7"/>
  <c r="C31" i="7" s="1"/>
  <c r="B84" i="7"/>
  <c r="B91" i="7"/>
  <c r="C91" i="7" s="1"/>
  <c r="B95" i="7"/>
  <c r="C95" i="7" s="1"/>
  <c r="B103" i="7"/>
  <c r="C104" i="7" s="1"/>
  <c r="B107" i="7"/>
  <c r="C108" i="7" s="1"/>
  <c r="B111" i="7"/>
  <c r="C111" i="7" s="1"/>
  <c r="B807" i="7"/>
  <c r="C807" i="7" s="1"/>
  <c r="B825" i="7"/>
  <c r="C825" i="7" s="1"/>
  <c r="B993" i="7"/>
  <c r="C993" i="7" s="1"/>
  <c r="B369" i="7"/>
  <c r="C370" i="7" s="1"/>
  <c r="B995" i="7"/>
  <c r="C995" i="7" s="1"/>
  <c r="B1642" i="7"/>
  <c r="C1645" i="7" s="1"/>
  <c r="C1192" i="7"/>
  <c r="C1246" i="7"/>
  <c r="C495" i="7"/>
  <c r="C662" i="7"/>
  <c r="C1172" i="7"/>
  <c r="C1194" i="7"/>
  <c r="C1193" i="7"/>
  <c r="C1283" i="7"/>
  <c r="C1284" i="7"/>
  <c r="C1331" i="7"/>
  <c r="C1367" i="7"/>
  <c r="C1586" i="7"/>
  <c r="C1701" i="7"/>
  <c r="C1699" i="7"/>
  <c r="C1771" i="7"/>
  <c r="C1826" i="7"/>
  <c r="C1885" i="7"/>
  <c r="C660" i="7"/>
  <c r="C1110" i="7"/>
  <c r="C1799" i="7"/>
  <c r="C1812" i="7"/>
  <c r="C731" i="7"/>
  <c r="C1315" i="7"/>
  <c r="C1217" i="7"/>
  <c r="C1361" i="7"/>
  <c r="C1371" i="7"/>
  <c r="C259" i="7"/>
  <c r="C285" i="7"/>
  <c r="C286" i="7"/>
  <c r="C300" i="7"/>
  <c r="C339" i="7"/>
  <c r="C419" i="7"/>
  <c r="C620" i="7"/>
  <c r="C641" i="7"/>
  <c r="C750" i="7"/>
  <c r="C819" i="7"/>
  <c r="C890" i="7"/>
  <c r="C920" i="7"/>
  <c r="C917" i="7"/>
  <c r="C932" i="7"/>
  <c r="C962" i="7"/>
  <c r="C1236" i="7"/>
  <c r="C1650" i="7"/>
  <c r="C1714" i="7"/>
  <c r="C1802" i="7"/>
  <c r="C1873" i="7"/>
  <c r="C190" i="7"/>
  <c r="C201" i="7"/>
  <c r="C410" i="7"/>
  <c r="C729" i="7"/>
  <c r="C805" i="7"/>
  <c r="C1002" i="7"/>
  <c r="C1577" i="7"/>
  <c r="C865" i="7"/>
  <c r="C299" i="7"/>
  <c r="C440" i="7"/>
  <c r="C1690" i="7"/>
  <c r="C1843" i="7"/>
  <c r="C118" i="7"/>
  <c r="C524" i="7"/>
  <c r="C545" i="7"/>
  <c r="C972" i="7"/>
  <c r="C1069" i="7"/>
  <c r="C1453" i="7"/>
  <c r="C1960" i="7"/>
  <c r="C153" i="7"/>
  <c r="C173" i="7"/>
  <c r="C1072" i="7"/>
  <c r="C609" i="7"/>
  <c r="C505" i="7"/>
  <c r="C843" i="7"/>
  <c r="C1874" i="7"/>
  <c r="C708" i="7"/>
  <c r="C161" i="7"/>
  <c r="C947" i="7"/>
  <c r="C1268" i="7"/>
  <c r="C1421" i="7"/>
  <c r="C1039" i="7"/>
  <c r="C1640" i="7"/>
  <c r="C845" i="7"/>
  <c r="C1026" i="7"/>
  <c r="C140" i="7"/>
  <c r="C1021" i="7"/>
  <c r="C749" i="7"/>
  <c r="C926" i="7"/>
  <c r="C205" i="7"/>
  <c r="C431" i="7"/>
  <c r="C523" i="7"/>
  <c r="C769" i="7"/>
  <c r="C1181" i="7"/>
  <c r="C344" i="7"/>
  <c r="C879" i="7"/>
  <c r="C1111" i="7"/>
  <c r="C1970" i="7"/>
  <c r="C327" i="7"/>
  <c r="C1230" i="7"/>
  <c r="C568" i="7"/>
  <c r="C904" i="7"/>
  <c r="C1051" i="7"/>
  <c r="C1465" i="7"/>
  <c r="C1785" i="7"/>
  <c r="C1946" i="7"/>
  <c r="C203" i="7"/>
  <c r="C213" i="7"/>
  <c r="C1512" i="7"/>
  <c r="C1582" i="7"/>
  <c r="C263" i="7"/>
  <c r="C630" i="7"/>
  <c r="C882" i="7"/>
  <c r="C1074" i="7"/>
  <c r="C1527" i="7"/>
  <c r="C1749" i="7"/>
  <c r="C911" i="7"/>
  <c r="C956" i="7"/>
  <c r="C1711" i="7"/>
  <c r="C1231" i="7"/>
  <c r="C1402" i="7"/>
  <c r="C1433" i="7"/>
  <c r="C1668" i="7"/>
  <c r="C1804" i="7"/>
  <c r="C983" i="7"/>
  <c r="C271" i="7"/>
  <c r="C293" i="7"/>
  <c r="C303" i="7"/>
  <c r="C437" i="7"/>
  <c r="C578" i="7"/>
  <c r="C1158" i="7"/>
  <c r="C992" i="7"/>
  <c r="C1122" i="7"/>
  <c r="C734" i="7"/>
  <c r="C387" i="7"/>
  <c r="C6" i="7"/>
  <c r="C58" i="7"/>
  <c r="C62" i="7"/>
  <c r="C66" i="7"/>
  <c r="C70" i="7"/>
  <c r="C1372" i="7"/>
  <c r="C219" i="7"/>
  <c r="C1887" i="7"/>
  <c r="C1556" i="7"/>
  <c r="C746" i="7"/>
  <c r="C768" i="7"/>
  <c r="C848" i="7"/>
  <c r="C931" i="7"/>
  <c r="C997" i="7"/>
  <c r="C1102" i="7"/>
  <c r="C1198" i="7"/>
  <c r="C1322" i="7"/>
  <c r="C1850" i="7"/>
  <c r="C1906" i="7"/>
  <c r="C126" i="7"/>
  <c r="C412" i="7"/>
  <c r="C720" i="7"/>
  <c r="C990" i="7"/>
  <c r="C1613" i="7"/>
  <c r="C1156" i="7"/>
  <c r="C1816" i="7"/>
  <c r="C2000" i="7"/>
  <c r="C773" i="7"/>
  <c r="C1092" i="7"/>
  <c r="C1388" i="7"/>
  <c r="C1474" i="7"/>
  <c r="C1696" i="7"/>
  <c r="C1828" i="7"/>
  <c r="C222" i="7"/>
  <c r="C294" i="7"/>
  <c r="C311" i="7"/>
  <c r="C403" i="7"/>
  <c r="C420" i="7"/>
  <c r="C683" i="7"/>
  <c r="C705" i="7"/>
  <c r="C822" i="7"/>
  <c r="C938" i="7"/>
  <c r="C539" i="7"/>
  <c r="C877" i="7"/>
  <c r="C1027" i="7"/>
  <c r="C1660" i="7"/>
  <c r="C212" i="7"/>
  <c r="C33" i="7"/>
  <c r="C37" i="7"/>
  <c r="C41" i="7"/>
  <c r="C1589" i="7"/>
  <c r="C1601" i="7"/>
  <c r="C1775" i="7"/>
  <c r="C1875" i="7"/>
  <c r="C1397" i="7"/>
  <c r="C915" i="7"/>
  <c r="C1068" i="7"/>
  <c r="C1524" i="7"/>
  <c r="C1757" i="7"/>
  <c r="C1242" i="7"/>
  <c r="C1357" i="7"/>
  <c r="C1279" i="7"/>
  <c r="C449" i="7"/>
  <c r="C1095" i="7"/>
  <c r="C1339" i="7"/>
  <c r="C1462" i="7"/>
  <c r="C158" i="7"/>
  <c r="C1560" i="7"/>
  <c r="C377" i="7"/>
  <c r="C26" i="7"/>
  <c r="C30" i="7"/>
  <c r="C34" i="7"/>
  <c r="C38" i="7"/>
  <c r="C90" i="7"/>
  <c r="C94" i="7"/>
  <c r="C98" i="7"/>
  <c r="C1557" i="7"/>
  <c r="C1663" i="7"/>
  <c r="C1008" i="7"/>
  <c r="C124" i="7"/>
  <c r="C434" i="7"/>
  <c r="C522" i="7"/>
  <c r="C1526" i="7"/>
  <c r="C1578" i="7"/>
  <c r="C906" i="7"/>
  <c r="C1484" i="7"/>
  <c r="C627" i="7"/>
  <c r="C907" i="7"/>
  <c r="C432" i="7"/>
  <c r="C984" i="7"/>
  <c r="C1137" i="7"/>
  <c r="C1540" i="7"/>
  <c r="C1932" i="7"/>
  <c r="C1998" i="7"/>
  <c r="C119" i="7"/>
  <c r="C181" i="7"/>
  <c r="C977" i="7"/>
  <c r="C1114" i="7"/>
  <c r="C1965" i="7"/>
  <c r="C1336" i="7"/>
  <c r="C5" i="7"/>
  <c r="C9" i="7"/>
  <c r="C65" i="7"/>
  <c r="C69" i="7"/>
  <c r="C73" i="7"/>
  <c r="C77" i="7"/>
  <c r="C325" i="7"/>
  <c r="C753" i="7"/>
  <c r="C831" i="7"/>
  <c r="C871" i="7"/>
  <c r="C893" i="7"/>
  <c r="C943" i="7"/>
  <c r="C989" i="7"/>
  <c r="C1005" i="7"/>
  <c r="C391" i="7"/>
  <c r="C569" i="7"/>
  <c r="C1257" i="7"/>
  <c r="C1281" i="7"/>
  <c r="C1362" i="7"/>
  <c r="C1394" i="7"/>
  <c r="C1448" i="7"/>
  <c r="C1502" i="7"/>
  <c r="C1654" i="7"/>
  <c r="C604" i="7"/>
  <c r="C647" i="7"/>
  <c r="C1212" i="7"/>
  <c r="C1776" i="7"/>
  <c r="C1320" i="7"/>
  <c r="C531" i="7"/>
  <c r="C1692" i="7"/>
  <c r="C1687" i="7"/>
  <c r="C585" i="7"/>
  <c r="C674" i="7"/>
  <c r="C1145" i="7"/>
  <c r="C1398" i="7"/>
  <c r="C1537" i="7"/>
  <c r="C1579" i="7"/>
  <c r="C1860" i="7"/>
  <c r="C1890" i="7"/>
  <c r="C1922" i="7"/>
  <c r="C1938" i="7"/>
  <c r="C179" i="7"/>
  <c r="C187" i="7"/>
  <c r="C224" i="7"/>
  <c r="C228" i="7"/>
  <c r="C371" i="7"/>
  <c r="C409" i="7"/>
  <c r="C925" i="7"/>
  <c r="C1324" i="7"/>
  <c r="C1437" i="7"/>
  <c r="C1528" i="7"/>
  <c r="C335" i="7"/>
  <c r="C573" i="7"/>
  <c r="C533" i="7"/>
  <c r="C1112" i="7"/>
  <c r="C1396" i="7"/>
  <c r="C1481" i="7"/>
  <c r="C1923" i="7"/>
  <c r="C132" i="7"/>
  <c r="C244" i="7"/>
  <c r="C295" i="7"/>
  <c r="C301" i="7"/>
  <c r="C312" i="7"/>
  <c r="C404" i="7"/>
  <c r="C665" i="7"/>
  <c r="C912" i="7"/>
  <c r="C1868" i="7"/>
  <c r="C1602" i="7"/>
  <c r="C1037" i="7"/>
  <c r="C1542" i="7"/>
  <c r="C428" i="7"/>
  <c r="C1207" i="7"/>
  <c r="C1115" i="7"/>
  <c r="C532" i="7"/>
  <c r="C960" i="7"/>
  <c r="C1058" i="7"/>
  <c r="C1440" i="7"/>
  <c r="C1566" i="7"/>
  <c r="C1702" i="7"/>
  <c r="C1781" i="7"/>
  <c r="C1909" i="7"/>
  <c r="C593" i="7"/>
  <c r="C863" i="7"/>
  <c r="C985" i="7"/>
  <c r="C1042" i="7"/>
  <c r="C1138" i="7"/>
  <c r="C1342" i="7"/>
  <c r="C1734" i="7"/>
  <c r="C115" i="7"/>
  <c r="C954" i="7"/>
  <c r="C986" i="7"/>
  <c r="C1648" i="7"/>
  <c r="C7" i="7"/>
  <c r="C10" i="7"/>
  <c r="C39" i="7"/>
  <c r="C46" i="7"/>
  <c r="C71" i="7"/>
  <c r="C78" i="7"/>
  <c r="C85" i="7"/>
  <c r="C1844" i="7"/>
  <c r="C1060" i="7"/>
  <c r="C1411" i="7"/>
  <c r="C1563" i="7"/>
  <c r="C260" i="7"/>
  <c r="C1798" i="7"/>
  <c r="C264" i="7"/>
  <c r="C360" i="7"/>
  <c r="C382" i="7"/>
  <c r="C1014" i="7"/>
  <c r="C1455" i="7"/>
  <c r="C1604" i="7"/>
  <c r="C1778" i="7"/>
  <c r="C488" i="7"/>
  <c r="C629" i="7"/>
  <c r="C1630" i="7"/>
  <c r="C509" i="7"/>
  <c r="C1218" i="7"/>
  <c r="C1310" i="7"/>
  <c r="C719" i="7"/>
  <c r="C1986" i="7"/>
  <c r="C277" i="7"/>
  <c r="C453" i="7"/>
  <c r="C594" i="7"/>
  <c r="C894" i="7"/>
  <c r="C1228" i="7"/>
  <c r="C424" i="7"/>
  <c r="C546" i="7"/>
  <c r="C1031" i="7"/>
  <c r="C538" i="7"/>
  <c r="C390" i="7"/>
  <c r="C122" i="7"/>
  <c r="C878" i="7"/>
  <c r="C1988" i="7"/>
  <c r="C809" i="7"/>
  <c r="C1245" i="7"/>
  <c r="C1730" i="7"/>
  <c r="C1958" i="7"/>
  <c r="C823" i="7"/>
  <c r="C1969" i="7"/>
  <c r="C1558" i="7"/>
  <c r="C1763" i="7"/>
  <c r="C1820" i="7"/>
  <c r="C1438" i="7"/>
  <c r="C1742" i="7"/>
  <c r="C1219" i="7"/>
  <c r="C1466" i="7"/>
  <c r="C919" i="7"/>
  <c r="C924" i="7"/>
  <c r="C978" i="7"/>
  <c r="C1380" i="7"/>
  <c r="C446" i="7"/>
  <c r="C649" i="7"/>
  <c r="C685" i="7"/>
  <c r="C1036" i="7"/>
  <c r="C206" i="7"/>
  <c r="C215" i="7"/>
  <c r="C1532" i="7"/>
  <c r="C3" i="7"/>
  <c r="C14" i="7"/>
  <c r="C17" i="7"/>
  <c r="C35" i="7"/>
  <c r="C42" i="7"/>
  <c r="C49" i="7"/>
  <c r="C67" i="7"/>
  <c r="C74" i="7"/>
  <c r="C81" i="7"/>
  <c r="C99" i="7"/>
  <c r="C1483" i="7"/>
  <c r="C326" i="7"/>
  <c r="C184" i="7"/>
  <c r="C1783" i="7"/>
  <c r="C170" i="7"/>
  <c r="C1121" i="7"/>
  <c r="C102" i="7"/>
  <c r="C110" i="7"/>
  <c r="C758" i="7"/>
  <c r="C987" i="7"/>
  <c r="C1672" i="7"/>
  <c r="C1721" i="7"/>
  <c r="C1876" i="7"/>
  <c r="C1904" i="7"/>
  <c r="C125" i="7"/>
  <c r="C357" i="7"/>
  <c r="C1113" i="7"/>
  <c r="C331" i="7"/>
  <c r="C1786" i="7"/>
  <c r="C777" i="7"/>
  <c r="C1128" i="7"/>
  <c r="C624" i="7"/>
  <c r="C652" i="7"/>
  <c r="C1461" i="7"/>
  <c r="C1561" i="7"/>
  <c r="C1348" i="7"/>
  <c r="C1344" i="7"/>
  <c r="C850" i="7"/>
  <c r="C792" i="7"/>
  <c r="C1056" i="7"/>
  <c r="C1277" i="7"/>
  <c r="C1879" i="7"/>
  <c r="C979" i="7"/>
  <c r="C1252" i="7"/>
  <c r="C518" i="7"/>
  <c r="C1248" i="7"/>
  <c r="C991" i="7"/>
  <c r="C1270" i="7"/>
  <c r="C1409" i="7"/>
  <c r="C1504" i="7"/>
  <c r="C1581" i="7"/>
  <c r="C1803" i="7"/>
  <c r="C1933" i="7"/>
  <c r="C1980" i="7"/>
  <c r="C341" i="7"/>
  <c r="C361" i="7"/>
  <c r="C1422" i="7"/>
  <c r="C1446" i="7"/>
  <c r="C1480" i="7"/>
  <c r="C1499" i="7"/>
  <c r="C1596" i="7"/>
  <c r="C676" i="7"/>
  <c r="C177" i="7"/>
  <c r="C275" i="7"/>
  <c r="C317" i="7"/>
  <c r="C413" i="7"/>
  <c r="C450" i="7"/>
  <c r="C815" i="7"/>
  <c r="C1316" i="7"/>
  <c r="C1458" i="7"/>
  <c r="C1608" i="7"/>
  <c r="C1652" i="7"/>
  <c r="C159" i="7"/>
  <c r="C367" i="7"/>
  <c r="C1142" i="7"/>
  <c r="C1184" i="7"/>
  <c r="C353" i="7"/>
  <c r="C866" i="7"/>
  <c r="C1132" i="7"/>
  <c r="C466" i="7"/>
  <c r="C499" i="7"/>
  <c r="C789" i="7"/>
  <c r="C973" i="7"/>
  <c r="C1040" i="7"/>
  <c r="C362" i="7"/>
  <c r="C591" i="7"/>
  <c r="C473" i="7"/>
  <c r="C1795" i="7"/>
  <c r="C257" i="7"/>
  <c r="C338" i="7"/>
  <c r="C635" i="7"/>
  <c r="C964" i="7"/>
  <c r="C1468" i="7"/>
  <c r="C607" i="7"/>
  <c r="C521" i="7"/>
  <c r="C584" i="7"/>
  <c r="C174" i="7"/>
  <c r="C280" i="7"/>
  <c r="C314" i="7"/>
  <c r="C1977" i="7"/>
  <c r="C1475" i="7"/>
  <c r="C994" i="7"/>
  <c r="C1061" i="7"/>
  <c r="C1952" i="7"/>
  <c r="C1351" i="7"/>
  <c r="C1549" i="7"/>
  <c r="C76" i="7"/>
  <c r="C97" i="7"/>
  <c r="C1823" i="7"/>
  <c r="C1856" i="7"/>
  <c r="C175" i="7"/>
  <c r="C265" i="7"/>
  <c r="C939" i="7"/>
  <c r="C1346" i="7"/>
  <c r="C1924" i="7"/>
  <c r="C307" i="7"/>
  <c r="C1491" i="7"/>
  <c r="C234" i="7"/>
  <c r="C703" i="7"/>
  <c r="C897" i="7"/>
  <c r="C1170" i="7"/>
  <c r="C1545" i="7"/>
  <c r="C1598" i="7"/>
  <c r="C1688" i="7"/>
  <c r="C1846" i="7"/>
  <c r="C1880" i="7"/>
  <c r="C1927" i="7"/>
  <c r="C1979" i="7"/>
  <c r="C221" i="7"/>
  <c r="C227" i="7"/>
  <c r="C606" i="7"/>
  <c r="C1489" i="7"/>
  <c r="C1575" i="7"/>
  <c r="C1745" i="7"/>
  <c r="C874" i="7"/>
  <c r="C952" i="7"/>
  <c r="C1261" i="7"/>
  <c r="C1752" i="7"/>
  <c r="C517" i="7"/>
  <c r="C900" i="7"/>
  <c r="C239" i="7"/>
  <c r="C402" i="7"/>
  <c r="C1103" i="7"/>
  <c r="C1864" i="7"/>
  <c r="C1907" i="7"/>
  <c r="C253" i="7"/>
  <c r="C1948" i="7"/>
  <c r="C394" i="7"/>
  <c r="C873" i="7"/>
  <c r="C513" i="7"/>
  <c r="C1994" i="7"/>
  <c r="C1936" i="7"/>
  <c r="C599" i="7"/>
  <c r="C854" i="7"/>
  <c r="C1223" i="7"/>
  <c r="C1226" i="7"/>
  <c r="C282" i="7"/>
  <c r="C380" i="7"/>
  <c r="C1852" i="7"/>
  <c r="C136" i="7"/>
  <c r="C1490" i="7"/>
  <c r="C1328" i="7"/>
  <c r="C547" i="7"/>
  <c r="C196" i="7"/>
  <c r="C199" i="7"/>
  <c r="C296" i="7"/>
  <c r="C436" i="7"/>
  <c r="C480" i="7"/>
  <c r="C503" i="7"/>
  <c r="C549" i="7"/>
  <c r="C571" i="7"/>
  <c r="C678" i="7"/>
  <c r="C725" i="7"/>
  <c r="C765" i="7"/>
  <c r="C1104" i="7"/>
  <c r="C1163" i="7"/>
  <c r="C1240" i="7"/>
  <c r="C1939" i="7"/>
  <c r="C220" i="7"/>
  <c r="C602" i="7"/>
  <c r="C840" i="7"/>
  <c r="C1347" i="7"/>
  <c r="C1450" i="7"/>
  <c r="C969" i="7"/>
  <c r="C236" i="7"/>
  <c r="C347" i="7"/>
  <c r="C167" i="7"/>
  <c r="C1143" i="7"/>
  <c r="C575" i="7"/>
  <c r="C1123" i="7"/>
  <c r="C475" i="7"/>
  <c r="C502" i="7"/>
  <c r="C444" i="7"/>
  <c r="C114" i="7"/>
  <c r="C1335" i="7"/>
  <c r="C1338" i="7"/>
  <c r="C1406" i="7"/>
  <c r="C1412" i="7"/>
  <c r="C465" i="7"/>
  <c r="C487" i="7"/>
  <c r="C1593" i="7"/>
  <c r="C1597" i="7"/>
  <c r="C1603" i="7"/>
  <c r="C782" i="7"/>
  <c r="C1200" i="7"/>
  <c r="C1259" i="7"/>
  <c r="C105" i="7"/>
  <c r="C191" i="7"/>
  <c r="C1001" i="7"/>
  <c r="C1392" i="7"/>
  <c r="C1442" i="7"/>
  <c r="C1479" i="7"/>
  <c r="C1521" i="7"/>
  <c r="C1574" i="7"/>
  <c r="C1623" i="7"/>
  <c r="C1792" i="7"/>
  <c r="C233" i="7"/>
  <c r="C1326" i="7"/>
  <c r="C1441" i="7"/>
  <c r="C1760" i="7"/>
  <c r="C511" i="7"/>
  <c r="C1256" i="7"/>
  <c r="C519" i="7"/>
  <c r="C1606" i="7"/>
  <c r="C867" i="7"/>
  <c r="C137" i="7"/>
  <c r="C396" i="7"/>
  <c r="C245" i="7"/>
  <c r="C576" i="7"/>
  <c r="C535" i="7"/>
  <c r="C1819" i="7"/>
  <c r="C608" i="7"/>
  <c r="C820" i="7"/>
  <c r="C832" i="7"/>
  <c r="C872" i="7"/>
  <c r="C899" i="7"/>
  <c r="C945" i="7"/>
  <c r="C1205" i="7"/>
  <c r="C1265" i="7"/>
  <c r="C1298" i="7"/>
  <c r="C1395" i="7"/>
  <c r="C1449" i="7"/>
  <c r="C1503" i="7"/>
  <c r="C1546" i="7"/>
  <c r="C1571" i="7"/>
  <c r="C1870" i="7"/>
  <c r="C1891" i="7"/>
  <c r="C154" i="7"/>
  <c r="C188" i="7"/>
  <c r="C1010" i="7"/>
  <c r="C1529" i="7"/>
  <c r="C1992" i="7"/>
  <c r="C352" i="7"/>
  <c r="C1124" i="7"/>
  <c r="C223" i="7"/>
  <c r="C278" i="7"/>
  <c r="C454" i="7"/>
  <c r="C1048" i="7"/>
  <c r="C1272" i="7"/>
  <c r="C1274" i="7"/>
  <c r="C1334" i="7"/>
  <c r="C1495" i="7"/>
  <c r="C1509" i="7"/>
  <c r="C1515" i="7"/>
  <c r="C1541" i="7"/>
  <c r="C1717" i="7"/>
  <c r="C1782" i="7"/>
  <c r="C1832" i="7"/>
  <c r="C1834" i="7"/>
  <c r="C1920" i="7"/>
  <c r="C135" i="7"/>
  <c r="C143" i="7"/>
  <c r="C147" i="7"/>
  <c r="C202" i="7"/>
  <c r="C207" i="7"/>
  <c r="C209" i="7"/>
  <c r="C381" i="7"/>
  <c r="C464" i="7"/>
  <c r="C601" i="7"/>
  <c r="C1254" i="7"/>
  <c r="C1292" i="7"/>
  <c r="C1404" i="7"/>
  <c r="C1424" i="7"/>
  <c r="C1431" i="7"/>
  <c r="C1487" i="7"/>
  <c r="C1632" i="7"/>
  <c r="C1673" i="7"/>
  <c r="C1693" i="7"/>
  <c r="C1705" i="7"/>
  <c r="C1720" i="7"/>
  <c r="C1727" i="7"/>
  <c r="C1744" i="7"/>
  <c r="C1748" i="7"/>
  <c r="C1756" i="7"/>
  <c r="C1930" i="7"/>
  <c r="C1944" i="7"/>
  <c r="C1950" i="7"/>
  <c r="C1954" i="7"/>
  <c r="C1956" i="7"/>
  <c r="C1959" i="7"/>
  <c r="C1968" i="7"/>
  <c r="C425" i="7"/>
  <c r="C706" i="7"/>
  <c r="C736" i="7"/>
  <c r="C780" i="7"/>
  <c r="C1253" i="7"/>
  <c r="C1746" i="7"/>
  <c r="C1892" i="7"/>
  <c r="C1896" i="7"/>
  <c r="C1987" i="7"/>
  <c r="C948" i="7"/>
  <c r="C542" i="7"/>
  <c r="C671" i="7"/>
  <c r="C691" i="7"/>
  <c r="C1400" i="7"/>
  <c r="C1436" i="7"/>
  <c r="C1587" i="7"/>
  <c r="C1754" i="7"/>
  <c r="C261" i="7"/>
  <c r="C834" i="7"/>
  <c r="C844" i="7"/>
  <c r="C1945" i="7"/>
  <c r="C690" i="7"/>
  <c r="C1234" i="7"/>
  <c r="C1093" i="7"/>
  <c r="C548" i="7"/>
  <c r="C587" i="7"/>
  <c r="C619" i="7"/>
  <c r="C680" i="7"/>
  <c r="C701" i="7"/>
  <c r="C849" i="7"/>
  <c r="C913" i="7"/>
  <c r="C1016" i="7"/>
  <c r="C1028" i="7"/>
  <c r="C1914" i="7"/>
  <c r="C1911" i="7"/>
  <c r="C269" i="7"/>
  <c r="C305" i="7"/>
  <c r="C400" i="7"/>
  <c r="C441" i="7"/>
  <c r="C484" i="7"/>
  <c r="C496" i="7"/>
  <c r="C541" i="7"/>
  <c r="C554" i="7"/>
  <c r="C562" i="7"/>
  <c r="C612" i="7"/>
  <c r="C688" i="7"/>
  <c r="C711" i="7"/>
  <c r="C745" i="7"/>
  <c r="C770" i="7"/>
  <c r="C1097" i="7"/>
  <c r="C1148" i="7"/>
  <c r="C1173" i="7"/>
  <c r="C1182" i="7"/>
  <c r="C1203" i="7"/>
  <c r="C1301" i="7"/>
  <c r="C1547" i="7"/>
  <c r="C1761" i="7"/>
  <c r="C155" i="7"/>
  <c r="C663" i="7"/>
  <c r="C1167" i="7"/>
  <c r="C1356" i="7"/>
  <c r="C1805" i="7"/>
  <c r="C1983" i="7"/>
  <c r="C1925" i="7"/>
  <c r="C1187" i="7"/>
  <c r="C1249" i="7"/>
  <c r="C1327" i="7"/>
  <c r="C1415" i="7"/>
  <c r="C1738" i="7"/>
  <c r="C289" i="7"/>
  <c r="C324" i="7"/>
  <c r="C351" i="7"/>
  <c r="C415" i="7"/>
  <c r="C438" i="7"/>
  <c r="C463" i="7"/>
  <c r="C963" i="7"/>
  <c r="C1580" i="7"/>
  <c r="C1737" i="7"/>
  <c r="C1849" i="7"/>
  <c r="C268" i="7"/>
  <c r="C637" i="7"/>
  <c r="C1038" i="7"/>
  <c r="C1995" i="7"/>
  <c r="C354" i="7"/>
  <c r="C516" i="7"/>
  <c r="C1385" i="7"/>
  <c r="C306" i="7"/>
  <c r="C426" i="7"/>
  <c r="C455" i="7"/>
  <c r="C491" i="7"/>
  <c r="C530" i="7"/>
  <c r="C557" i="7"/>
  <c r="C616" i="7"/>
  <c r="C697" i="7"/>
  <c r="C754" i="7"/>
  <c r="C785" i="7"/>
  <c r="C1006" i="7"/>
  <c r="C1064" i="7"/>
  <c r="C1177" i="7"/>
  <c r="C1206" i="7"/>
  <c r="C1307" i="7"/>
  <c r="C1377" i="7"/>
  <c r="C1452" i="7"/>
  <c r="C1682" i="7"/>
  <c r="C1753" i="7"/>
  <c r="C1967" i="7"/>
  <c r="C180" i="7"/>
  <c r="C246" i="7"/>
  <c r="C929" i="7"/>
  <c r="C1075" i="7"/>
  <c r="C1233" i="7"/>
  <c r="C1418" i="7"/>
  <c r="C1779" i="7"/>
  <c r="C664" i="7"/>
  <c r="C1808" i="7"/>
  <c r="C605" i="7"/>
  <c r="C421" i="7"/>
  <c r="C1706" i="7"/>
  <c r="C860" i="7"/>
  <c r="C862" i="7"/>
  <c r="C109" i="7"/>
  <c r="C472" i="7"/>
  <c r="C567" i="7"/>
  <c r="C673" i="7"/>
  <c r="C757" i="7"/>
  <c r="C821" i="7"/>
  <c r="C833" i="7"/>
  <c r="C875" i="7"/>
  <c r="C927" i="7"/>
  <c r="C965" i="7"/>
  <c r="C1191" i="7"/>
  <c r="C1210" i="7"/>
  <c r="C1255" i="7"/>
  <c r="C1266" i="7"/>
  <c r="C1369" i="7"/>
  <c r="C1553" i="7"/>
  <c r="C1669" i="7"/>
  <c r="C1710" i="7"/>
  <c r="C1827" i="7"/>
  <c r="C1871" i="7"/>
  <c r="C1903" i="7"/>
  <c r="C1937" i="7"/>
  <c r="C192" i="7"/>
  <c r="C342" i="7"/>
  <c r="C378" i="7"/>
  <c r="C923" i="7"/>
  <c r="C946" i="7"/>
  <c r="C1119" i="7"/>
  <c r="C1432" i="7"/>
  <c r="C1522" i="7"/>
  <c r="C1530" i="7"/>
  <c r="C738" i="7"/>
  <c r="C334" i="7"/>
  <c r="C388" i="7"/>
  <c r="C595" i="7"/>
  <c r="C1155" i="7"/>
  <c r="C1296" i="7"/>
  <c r="C1343" i="7"/>
  <c r="C1612" i="7"/>
  <c r="C1736" i="7"/>
  <c r="C1810" i="7"/>
  <c r="C1916" i="7"/>
  <c r="C506" i="7"/>
  <c r="C528" i="7"/>
  <c r="C794" i="7"/>
  <c r="C1109" i="7"/>
  <c r="C1144" i="7"/>
  <c r="C1243" i="7"/>
  <c r="C1567" i="7"/>
  <c r="C1825" i="7"/>
  <c r="C901" i="7"/>
  <c r="C183" i="7"/>
  <c r="C243" i="7"/>
  <c r="C276" i="7"/>
  <c r="C279" i="7"/>
  <c r="C452" i="7"/>
  <c r="C459" i="7"/>
  <c r="C646" i="7"/>
  <c r="C656" i="7"/>
  <c r="C710" i="7"/>
  <c r="C880" i="7"/>
  <c r="C941" i="7"/>
  <c r="C1100" i="7"/>
  <c r="C1309" i="7"/>
  <c r="C1435" i="7"/>
  <c r="C1762" i="7"/>
  <c r="C793" i="7"/>
  <c r="C797" i="7"/>
  <c r="C851" i="7"/>
  <c r="C1116" i="7"/>
  <c r="C1127" i="7"/>
  <c r="C1319" i="7"/>
  <c r="C498" i="7"/>
  <c r="C1681" i="7"/>
  <c r="C590" i="7"/>
  <c r="C1337" i="7"/>
  <c r="C1839" i="7"/>
  <c r="C774" i="7"/>
  <c r="C1022" i="7"/>
  <c r="C1222" i="7"/>
  <c r="C1333" i="7"/>
  <c r="C178" i="7"/>
  <c r="C256" i="7"/>
  <c r="C733" i="7"/>
  <c r="C1918" i="7"/>
  <c r="C1929" i="7"/>
  <c r="C737" i="7"/>
  <c r="C953" i="7"/>
  <c r="C1884" i="7"/>
  <c r="C764" i="7"/>
  <c r="C772" i="7"/>
  <c r="C1201" i="7"/>
  <c r="C1211" i="7"/>
  <c r="C274" i="7"/>
  <c r="C304" i="7"/>
  <c r="C648" i="7"/>
  <c r="C751" i="7"/>
  <c r="C1053" i="7"/>
  <c r="C1171" i="7"/>
  <c r="C1765" i="7"/>
  <c r="C684" i="7"/>
  <c r="C423" i="7"/>
  <c r="C1686" i="7"/>
  <c r="C918" i="7"/>
  <c r="C162" i="7"/>
  <c r="C1531" i="7"/>
  <c r="C2" i="7"/>
  <c r="C1814" i="7"/>
  <c r="C308" i="7"/>
  <c r="C861" i="7"/>
  <c r="C855" i="7"/>
  <c r="C1289" i="7"/>
  <c r="C148" i="7"/>
  <c r="C320" i="7"/>
  <c r="C642" i="7"/>
  <c r="C933" i="7"/>
  <c r="C812" i="7"/>
  <c r="C723" i="7"/>
  <c r="C914" i="7"/>
  <c r="C544" i="7"/>
  <c r="C555" i="7"/>
  <c r="C790" i="7"/>
  <c r="C824" i="7"/>
  <c r="C828" i="7"/>
  <c r="C835" i="7"/>
  <c r="C876" i="7"/>
  <c r="C930" i="7"/>
  <c r="C937" i="7"/>
  <c r="C1017" i="7"/>
  <c r="C1107" i="7"/>
  <c r="C1134" i="7"/>
  <c r="C1267" i="7"/>
  <c r="C1275" i="7"/>
  <c r="C1330" i="7"/>
  <c r="C1370" i="7"/>
  <c r="C1583" i="7"/>
  <c r="C1830" i="7"/>
  <c r="C1857" i="7"/>
  <c r="C1881" i="7"/>
  <c r="C1913" i="7"/>
  <c r="C134" i="7"/>
  <c r="C218" i="7"/>
  <c r="C225" i="7"/>
  <c r="C258" i="7"/>
  <c r="C330" i="7"/>
  <c r="C372" i="7"/>
  <c r="C386" i="7"/>
  <c r="C1033" i="7"/>
  <c r="C1403" i="7"/>
  <c r="C1467" i="7"/>
  <c r="C1523" i="7"/>
  <c r="C1985" i="7"/>
  <c r="C1045" i="7"/>
  <c r="C625" i="7"/>
  <c r="C1019" i="7"/>
  <c r="C1709" i="7"/>
  <c r="C1047" i="7"/>
  <c r="C1091" i="7"/>
  <c r="C1221" i="7"/>
  <c r="C1401" i="7"/>
  <c r="C1425" i="7"/>
  <c r="C1550" i="7"/>
  <c r="C130" i="7"/>
  <c r="C214" i="7"/>
  <c r="C297" i="7"/>
  <c r="C302" i="7"/>
  <c r="C313" i="7"/>
  <c r="C406" i="7"/>
  <c r="C460" i="7"/>
  <c r="C597" i="7"/>
  <c r="C621" i="7"/>
  <c r="C667" i="7"/>
  <c r="C704" i="7"/>
  <c r="C742" i="7"/>
  <c r="C888" i="7"/>
  <c r="C959" i="7"/>
  <c r="C1225" i="7"/>
  <c r="C1229" i="7"/>
  <c r="C1258" i="7"/>
  <c r="C1332" i="7"/>
  <c r="C1588" i="7"/>
  <c r="C1600" i="7"/>
  <c r="C1694" i="7"/>
  <c r="C1791" i="7"/>
  <c r="C1822" i="7"/>
  <c r="C563" i="7"/>
  <c r="C891" i="7"/>
  <c r="C982" i="7"/>
  <c r="C1766" i="7"/>
  <c r="C468" i="7"/>
  <c r="C628" i="7"/>
  <c r="C968" i="7"/>
  <c r="C1732" i="7"/>
  <c r="C1751" i="7"/>
  <c r="C1214" i="7"/>
  <c r="C570" i="7"/>
  <c r="C613" i="7"/>
  <c r="C735" i="7"/>
  <c r="C883" i="7"/>
  <c r="C1151" i="7"/>
  <c r="C1224" i="7"/>
  <c r="C1314" i="7"/>
  <c r="C1349" i="7"/>
  <c r="C1866" i="7"/>
  <c r="C1981" i="7"/>
  <c r="C273" i="7"/>
  <c r="C600" i="7"/>
  <c r="C910" i="7"/>
  <c r="C255" i="7"/>
  <c r="C903" i="7"/>
  <c r="C1108" i="7"/>
  <c r="C1345" i="7"/>
  <c r="C1635" i="7"/>
  <c r="C1770" i="7"/>
  <c r="C1951" i="7"/>
  <c r="C116" i="7"/>
  <c r="C1966" i="7"/>
  <c r="C955" i="7"/>
  <c r="C1897" i="7"/>
  <c r="C859" i="7"/>
  <c r="C1216" i="7"/>
  <c r="C1378" i="7"/>
  <c r="C1426" i="7"/>
  <c r="C1220" i="7"/>
  <c r="C337" i="7"/>
  <c r="C427" i="7"/>
  <c r="C478" i="7"/>
  <c r="C818" i="7"/>
  <c r="C942" i="7"/>
  <c r="C1304" i="7"/>
  <c r="C1460" i="7"/>
  <c r="C1858" i="7"/>
  <c r="C1493" i="7"/>
  <c r="C1651" i="7"/>
  <c r="C1329" i="7"/>
  <c r="C1044" i="7"/>
  <c r="C1321" i="7"/>
  <c r="C651" i="7"/>
  <c r="C1055" i="7"/>
  <c r="C1943" i="7"/>
  <c r="C211" i="7"/>
  <c r="C1035" i="7"/>
  <c r="C1533" i="7"/>
  <c r="C4" i="7"/>
  <c r="C11" i="7"/>
  <c r="C15" i="7"/>
  <c r="C18" i="7"/>
  <c r="C22" i="7"/>
  <c r="C25" i="7"/>
  <c r="C29" i="7"/>
  <c r="C36" i="7"/>
  <c r="C43" i="7"/>
  <c r="C47" i="7"/>
  <c r="C50" i="7"/>
  <c r="C54" i="7"/>
  <c r="C57" i="7"/>
  <c r="C61" i="7"/>
  <c r="C68" i="7"/>
  <c r="C75" i="7"/>
  <c r="C79" i="7"/>
  <c r="C82" i="7"/>
  <c r="C86" i="7"/>
  <c r="C89" i="7"/>
  <c r="C93" i="7"/>
  <c r="C100" i="7"/>
  <c r="C1032" i="7"/>
  <c r="C1049" i="7"/>
  <c r="C1077" i="7"/>
  <c r="C1299" i="7"/>
  <c r="C1471" i="7"/>
  <c r="C1591" i="7"/>
  <c r="C1609" i="7"/>
  <c r="C1616" i="7"/>
  <c r="C1622" i="7"/>
  <c r="C1627" i="7"/>
  <c r="C1629" i="7"/>
  <c r="C1636" i="7"/>
  <c r="C1641" i="7"/>
  <c r="C1644" i="7"/>
  <c r="C1656" i="7"/>
  <c r="C1674" i="7"/>
  <c r="C1703" i="7"/>
  <c r="C1740" i="7"/>
  <c r="C1813" i="7"/>
  <c r="C1837" i="7"/>
  <c r="C1840" i="7"/>
  <c r="C1842" i="7"/>
  <c r="C1853" i="7"/>
  <c r="C1861" i="7"/>
  <c r="C1865" i="7"/>
  <c r="C1869" i="7"/>
  <c r="C1935" i="7"/>
  <c r="C1976" i="7"/>
  <c r="C152" i="7"/>
  <c r="C182" i="7"/>
  <c r="C216" i="7"/>
  <c r="C235" i="7"/>
  <c r="C250" i="7"/>
  <c r="C375" i="7"/>
  <c r="C709" i="7"/>
  <c r="C796" i="7"/>
  <c r="C1050" i="7"/>
  <c r="C1384" i="7"/>
  <c r="C1407" i="7"/>
  <c r="C1447" i="7"/>
  <c r="C1477" i="7"/>
  <c r="C1972" i="7"/>
  <c r="C1287" i="7"/>
  <c r="C1665" i="7"/>
  <c r="C713" i="7"/>
  <c r="C1428" i="7"/>
  <c r="C467" i="7"/>
  <c r="C451" i="7"/>
  <c r="C477" i="7"/>
  <c r="C482" i="7"/>
  <c r="C486" i="7"/>
  <c r="C494" i="7"/>
  <c r="C501" i="7"/>
  <c r="C510" i="7"/>
  <c r="C525" i="7"/>
  <c r="C534" i="7"/>
  <c r="C552" i="7"/>
  <c r="C559" i="7"/>
  <c r="C592" i="7"/>
  <c r="C615" i="7"/>
  <c r="C658" i="7"/>
  <c r="C675" i="7"/>
  <c r="C682" i="7"/>
  <c r="C700" i="7"/>
  <c r="C761" i="7"/>
  <c r="C767" i="7"/>
  <c r="C803" i="7"/>
  <c r="C1099" i="7"/>
  <c r="C1141" i="7"/>
  <c r="C1161" i="7"/>
  <c r="C1169" i="7"/>
  <c r="C1175" i="7"/>
  <c r="C1180" i="7"/>
  <c r="C1293" i="7"/>
  <c r="C1365" i="7"/>
  <c r="C1539" i="7"/>
  <c r="C1543" i="7"/>
  <c r="C1684" i="7"/>
  <c r="C1712" i="7"/>
  <c r="C1769" i="7"/>
  <c r="C1794" i="7"/>
  <c r="C1824" i="7"/>
  <c r="C1829" i="7"/>
  <c r="C1848" i="7"/>
  <c r="C157" i="7"/>
  <c r="C411" i="7"/>
  <c r="C669" i="7"/>
  <c r="C718" i="7"/>
  <c r="C967" i="7"/>
  <c r="C1647" i="7"/>
  <c r="C1797" i="7"/>
  <c r="C1811" i="7"/>
  <c r="C800" i="7"/>
  <c r="C909" i="7"/>
  <c r="C322" i="7"/>
  <c r="C783" i="7"/>
  <c r="C1989" i="7"/>
  <c r="C1821" i="7"/>
  <c r="C1046" i="7"/>
  <c r="C1162" i="7"/>
  <c r="C1451" i="7"/>
  <c r="C1506" i="7"/>
  <c r="C1611" i="7"/>
  <c r="C1677" i="7"/>
  <c r="C1018" i="7"/>
  <c r="C1982" i="7"/>
  <c r="C270" i="7"/>
  <c r="C287" i="7"/>
  <c r="C318" i="7"/>
  <c r="C329" i="7"/>
  <c r="C349" i="7"/>
  <c r="C399" i="7"/>
  <c r="C417" i="7"/>
  <c r="C640" i="7"/>
  <c r="C657" i="7"/>
  <c r="C726" i="7"/>
  <c r="C752" i="7"/>
  <c r="C813" i="7"/>
  <c r="C881" i="7"/>
  <c r="C958" i="7"/>
  <c r="C1082" i="7"/>
  <c r="C1084" i="7"/>
  <c r="C1160" i="7"/>
  <c r="C1311" i="7"/>
  <c r="C1374" i="7"/>
  <c r="C1420" i="7"/>
  <c r="C1534" i="7"/>
  <c r="C1620" i="7"/>
  <c r="C1700" i="7"/>
  <c r="C1789" i="7"/>
  <c r="C1886" i="7"/>
  <c r="C1905" i="7"/>
  <c r="C1928" i="7"/>
  <c r="C1971" i="7"/>
  <c r="C1997" i="7"/>
  <c r="C163" i="7"/>
  <c r="C165" i="7"/>
  <c r="C189" i="7"/>
  <c r="C193" i="7"/>
  <c r="C198" i="7"/>
  <c r="C230" i="7"/>
  <c r="C232" i="7"/>
  <c r="C262" i="7"/>
  <c r="C365" i="7"/>
  <c r="C383" i="7"/>
  <c r="C588" i="7"/>
  <c r="C696" i="7"/>
  <c r="C732" i="7"/>
  <c r="C748" i="7"/>
  <c r="C829" i="7"/>
  <c r="C895" i="7"/>
  <c r="C999" i="7"/>
  <c r="C1065" i="7"/>
  <c r="C1073" i="7"/>
  <c r="C1774" i="7"/>
  <c r="C784" i="7"/>
  <c r="C806" i="7"/>
  <c r="C759" i="7"/>
  <c r="C1517" i="7"/>
  <c r="C1991" i="7"/>
  <c r="C1708" i="7"/>
  <c r="C1054" i="7"/>
  <c r="C1264" i="7"/>
  <c r="C1410" i="7"/>
  <c r="C1514" i="7"/>
  <c r="C1076" i="7"/>
  <c r="C405" i="7"/>
  <c r="C980" i="7"/>
  <c r="C1043" i="7"/>
  <c r="C1120" i="7"/>
  <c r="C1634" i="7"/>
  <c r="C1912" i="7"/>
  <c r="C1685" i="7"/>
  <c r="C1569" i="7"/>
  <c r="C905" i="7"/>
  <c r="C633" i="7"/>
  <c r="C512" i="7"/>
  <c r="C1478" i="7"/>
  <c r="C975" i="7"/>
  <c r="C1024" i="7"/>
  <c r="C1135" i="7"/>
  <c r="C1195" i="7"/>
  <c r="C1282" i="7"/>
  <c r="C1689" i="7"/>
  <c r="C1931" i="7"/>
  <c r="C1999" i="7"/>
  <c r="C150" i="7"/>
  <c r="C1094" i="7"/>
  <c r="C1605" i="7"/>
  <c r="C1888" i="7"/>
  <c r="C730" i="7"/>
  <c r="C976" i="7"/>
  <c r="C1251" i="7"/>
  <c r="C1199" i="7"/>
  <c r="C1260" i="7"/>
  <c r="C1568" i="7"/>
  <c r="C514" i="7"/>
  <c r="C1500" i="7"/>
  <c r="C284" i="7"/>
  <c r="C384" i="7"/>
  <c r="C447" i="7"/>
  <c r="C634" i="7"/>
  <c r="C659" i="7"/>
  <c r="C916" i="7"/>
  <c r="C1153" i="7"/>
  <c r="C1889" i="7"/>
  <c r="C151" i="7"/>
  <c r="C1559" i="7"/>
  <c r="C1070" i="7"/>
  <c r="C1456" i="7"/>
  <c r="C1554" i="7"/>
  <c r="C1185" i="7"/>
  <c r="C727" i="7"/>
  <c r="C1152" i="7"/>
  <c r="C197" i="7"/>
  <c r="C1507" i="7"/>
  <c r="C8" i="7"/>
  <c r="C40" i="7"/>
  <c r="C72" i="7"/>
  <c r="AB1895" i="2"/>
  <c r="AA1895" i="2"/>
  <c r="W1895" i="2"/>
  <c r="V1895" i="2"/>
  <c r="T1895" i="2"/>
  <c r="S1895" i="2"/>
  <c r="R1895" i="2"/>
  <c r="Q1895" i="2"/>
  <c r="P1895" i="2"/>
  <c r="O1895" i="2"/>
  <c r="N1895" i="2"/>
  <c r="M1895" i="2"/>
  <c r="L1895" i="2"/>
  <c r="K1895" i="2"/>
  <c r="J1895" i="2"/>
  <c r="H1895" i="2"/>
  <c r="G1895" i="2"/>
  <c r="F1895" i="2"/>
  <c r="E1895" i="2"/>
  <c r="D1895" i="2"/>
  <c r="C1895" i="2"/>
  <c r="B1895" i="2"/>
  <c r="AB1894" i="2"/>
  <c r="AA1894" i="2"/>
  <c r="W1894" i="2"/>
  <c r="V1894" i="2"/>
  <c r="T1894" i="2"/>
  <c r="S1894" i="2"/>
  <c r="R1894" i="2"/>
  <c r="Q1894" i="2"/>
  <c r="P1894" i="2"/>
  <c r="O1894" i="2"/>
  <c r="N1894" i="2"/>
  <c r="M1894" i="2"/>
  <c r="L1894" i="2"/>
  <c r="K1894" i="2"/>
  <c r="J1894" i="2"/>
  <c r="H1894" i="2"/>
  <c r="G1894" i="2"/>
  <c r="F1894" i="2"/>
  <c r="E1894" i="2"/>
  <c r="D1894" i="2"/>
  <c r="C1894" i="2"/>
  <c r="B1894" i="2"/>
  <c r="AB1893" i="2"/>
  <c r="AA1893" i="2"/>
  <c r="W1893" i="2"/>
  <c r="V1893" i="2"/>
  <c r="T1893" i="2"/>
  <c r="S1893" i="2"/>
  <c r="R1893" i="2"/>
  <c r="Q1893" i="2"/>
  <c r="P1893" i="2"/>
  <c r="O1893" i="2"/>
  <c r="N1893" i="2"/>
  <c r="M1893" i="2"/>
  <c r="L1893" i="2"/>
  <c r="K1893" i="2"/>
  <c r="J1893" i="2"/>
  <c r="H1893" i="2"/>
  <c r="G1893" i="2"/>
  <c r="F1893" i="2"/>
  <c r="E1893" i="2"/>
  <c r="D1893" i="2"/>
  <c r="C1893" i="2"/>
  <c r="B1893" i="2"/>
  <c r="AB1892" i="2"/>
  <c r="AA1892" i="2"/>
  <c r="W1892" i="2"/>
  <c r="V1892" i="2"/>
  <c r="T1892" i="2"/>
  <c r="S1892" i="2"/>
  <c r="R1892" i="2"/>
  <c r="Q1892" i="2"/>
  <c r="P1892" i="2"/>
  <c r="O1892" i="2"/>
  <c r="N1892" i="2"/>
  <c r="M1892" i="2"/>
  <c r="L1892" i="2"/>
  <c r="K1892" i="2"/>
  <c r="J1892" i="2"/>
  <c r="H1892" i="2"/>
  <c r="G1892" i="2"/>
  <c r="F1892" i="2"/>
  <c r="E1892" i="2"/>
  <c r="D1892" i="2"/>
  <c r="C1892" i="2"/>
  <c r="B1892" i="2"/>
  <c r="AB1891" i="2"/>
  <c r="AA1891" i="2"/>
  <c r="W1891" i="2"/>
  <c r="V1891" i="2"/>
  <c r="T1891" i="2"/>
  <c r="S1891" i="2"/>
  <c r="R1891" i="2"/>
  <c r="Q1891" i="2"/>
  <c r="P1891" i="2"/>
  <c r="O1891" i="2"/>
  <c r="N1891" i="2"/>
  <c r="M1891" i="2"/>
  <c r="L1891" i="2"/>
  <c r="K1891" i="2"/>
  <c r="J1891" i="2"/>
  <c r="H1891" i="2"/>
  <c r="G1891" i="2"/>
  <c r="F1891" i="2"/>
  <c r="E1891" i="2"/>
  <c r="D1891" i="2"/>
  <c r="C1891" i="2"/>
  <c r="B1891" i="2"/>
  <c r="AB1890" i="2"/>
  <c r="AA1890" i="2"/>
  <c r="W1890" i="2"/>
  <c r="V1890" i="2"/>
  <c r="T1890" i="2"/>
  <c r="S1890" i="2"/>
  <c r="R1890" i="2"/>
  <c r="Q1890" i="2"/>
  <c r="P1890" i="2"/>
  <c r="O1890" i="2"/>
  <c r="N1890" i="2"/>
  <c r="M1890" i="2"/>
  <c r="L1890" i="2"/>
  <c r="K1890" i="2"/>
  <c r="J1890" i="2"/>
  <c r="H1890" i="2"/>
  <c r="G1890" i="2"/>
  <c r="F1890" i="2"/>
  <c r="E1890" i="2"/>
  <c r="D1890" i="2"/>
  <c r="C1890" i="2"/>
  <c r="B1890" i="2"/>
  <c r="AB1889" i="2"/>
  <c r="AA1889" i="2"/>
  <c r="W1889" i="2"/>
  <c r="V1889" i="2"/>
  <c r="T1889" i="2"/>
  <c r="S1889" i="2"/>
  <c r="R1889" i="2"/>
  <c r="Q1889" i="2"/>
  <c r="P1889" i="2"/>
  <c r="O1889" i="2"/>
  <c r="N1889" i="2"/>
  <c r="M1889" i="2"/>
  <c r="L1889" i="2"/>
  <c r="K1889" i="2"/>
  <c r="J1889" i="2"/>
  <c r="H1889" i="2"/>
  <c r="G1889" i="2"/>
  <c r="F1889" i="2"/>
  <c r="E1889" i="2"/>
  <c r="D1889" i="2"/>
  <c r="C1889" i="2"/>
  <c r="B1889" i="2"/>
  <c r="AB1888" i="2"/>
  <c r="AA1888" i="2"/>
  <c r="W1888" i="2"/>
  <c r="V1888" i="2"/>
  <c r="T1888" i="2"/>
  <c r="S1888" i="2"/>
  <c r="R1888" i="2"/>
  <c r="Q1888" i="2"/>
  <c r="P1888" i="2"/>
  <c r="O1888" i="2"/>
  <c r="N1888" i="2"/>
  <c r="M1888" i="2"/>
  <c r="L1888" i="2"/>
  <c r="K1888" i="2"/>
  <c r="J1888" i="2"/>
  <c r="H1888" i="2"/>
  <c r="G1888" i="2"/>
  <c r="F1888" i="2"/>
  <c r="E1888" i="2"/>
  <c r="D1888" i="2"/>
  <c r="C1888" i="2"/>
  <c r="B1888" i="2"/>
  <c r="AB1887" i="2"/>
  <c r="AA1887" i="2"/>
  <c r="W1887" i="2"/>
  <c r="V1887" i="2"/>
  <c r="T1887" i="2"/>
  <c r="S1887" i="2"/>
  <c r="R1887" i="2"/>
  <c r="Q1887" i="2"/>
  <c r="P1887" i="2"/>
  <c r="O1887" i="2"/>
  <c r="N1887" i="2"/>
  <c r="M1887" i="2"/>
  <c r="L1887" i="2"/>
  <c r="K1887" i="2"/>
  <c r="J1887" i="2"/>
  <c r="H1887" i="2"/>
  <c r="G1887" i="2"/>
  <c r="F1887" i="2"/>
  <c r="E1887" i="2"/>
  <c r="D1887" i="2"/>
  <c r="C1887" i="2"/>
  <c r="B1887" i="2"/>
  <c r="AB1886" i="2"/>
  <c r="AA1886" i="2"/>
  <c r="W1886" i="2"/>
  <c r="V1886" i="2"/>
  <c r="T1886" i="2"/>
  <c r="S1886" i="2"/>
  <c r="R1886" i="2"/>
  <c r="Q1886" i="2"/>
  <c r="P1886" i="2"/>
  <c r="O1886" i="2"/>
  <c r="N1886" i="2"/>
  <c r="M1886" i="2"/>
  <c r="L1886" i="2"/>
  <c r="K1886" i="2"/>
  <c r="J1886" i="2"/>
  <c r="H1886" i="2"/>
  <c r="G1886" i="2"/>
  <c r="F1886" i="2"/>
  <c r="E1886" i="2"/>
  <c r="D1886" i="2"/>
  <c r="C1886" i="2"/>
  <c r="B1886" i="2"/>
  <c r="AB1885" i="2"/>
  <c r="AA1885" i="2"/>
  <c r="W1885" i="2"/>
  <c r="V1885" i="2"/>
  <c r="T1885" i="2"/>
  <c r="S1885" i="2"/>
  <c r="R1885" i="2"/>
  <c r="Q1885" i="2"/>
  <c r="P1885" i="2"/>
  <c r="O1885" i="2"/>
  <c r="N1885" i="2"/>
  <c r="M1885" i="2"/>
  <c r="L1885" i="2"/>
  <c r="K1885" i="2"/>
  <c r="J1885" i="2"/>
  <c r="H1885" i="2"/>
  <c r="G1885" i="2"/>
  <c r="F1885" i="2"/>
  <c r="E1885" i="2"/>
  <c r="D1885" i="2"/>
  <c r="C1885" i="2"/>
  <c r="B1885" i="2"/>
  <c r="AB1884" i="2"/>
  <c r="AA1884" i="2"/>
  <c r="W1884" i="2"/>
  <c r="V1884" i="2"/>
  <c r="T1884" i="2"/>
  <c r="S1884" i="2"/>
  <c r="R1884" i="2"/>
  <c r="Q1884" i="2"/>
  <c r="P1884" i="2"/>
  <c r="O1884" i="2"/>
  <c r="N1884" i="2"/>
  <c r="M1884" i="2"/>
  <c r="L1884" i="2"/>
  <c r="K1884" i="2"/>
  <c r="J1884" i="2"/>
  <c r="H1884" i="2"/>
  <c r="G1884" i="2"/>
  <c r="F1884" i="2"/>
  <c r="E1884" i="2"/>
  <c r="D1884" i="2"/>
  <c r="C1884" i="2"/>
  <c r="B1884" i="2"/>
  <c r="AB1883" i="2"/>
  <c r="AA1883" i="2"/>
  <c r="W1883" i="2"/>
  <c r="V1883" i="2"/>
  <c r="T1883" i="2"/>
  <c r="S1883" i="2"/>
  <c r="R1883" i="2"/>
  <c r="Q1883" i="2"/>
  <c r="P1883" i="2"/>
  <c r="O1883" i="2"/>
  <c r="N1883" i="2"/>
  <c r="M1883" i="2"/>
  <c r="L1883" i="2"/>
  <c r="K1883" i="2"/>
  <c r="J1883" i="2"/>
  <c r="H1883" i="2"/>
  <c r="G1883" i="2"/>
  <c r="F1883" i="2"/>
  <c r="E1883" i="2"/>
  <c r="D1883" i="2"/>
  <c r="C1883" i="2"/>
  <c r="B1883" i="2"/>
  <c r="AB1882" i="2"/>
  <c r="AA1882" i="2"/>
  <c r="W1882" i="2"/>
  <c r="V1882" i="2"/>
  <c r="T1882" i="2"/>
  <c r="S1882" i="2"/>
  <c r="R1882" i="2"/>
  <c r="Q1882" i="2"/>
  <c r="P1882" i="2"/>
  <c r="O1882" i="2"/>
  <c r="N1882" i="2"/>
  <c r="M1882" i="2"/>
  <c r="L1882" i="2"/>
  <c r="K1882" i="2"/>
  <c r="J1882" i="2"/>
  <c r="H1882" i="2"/>
  <c r="G1882" i="2"/>
  <c r="F1882" i="2"/>
  <c r="E1882" i="2"/>
  <c r="D1882" i="2"/>
  <c r="C1882" i="2"/>
  <c r="B1882" i="2"/>
  <c r="AB1881" i="2"/>
  <c r="AA1881" i="2"/>
  <c r="W1881" i="2"/>
  <c r="V1881" i="2"/>
  <c r="T1881" i="2"/>
  <c r="S1881" i="2"/>
  <c r="R1881" i="2"/>
  <c r="Q1881" i="2"/>
  <c r="P1881" i="2"/>
  <c r="O1881" i="2"/>
  <c r="N1881" i="2"/>
  <c r="M1881" i="2"/>
  <c r="L1881" i="2"/>
  <c r="K1881" i="2"/>
  <c r="J1881" i="2"/>
  <c r="H1881" i="2"/>
  <c r="G1881" i="2"/>
  <c r="F1881" i="2"/>
  <c r="E1881" i="2"/>
  <c r="D1881" i="2"/>
  <c r="C1881" i="2"/>
  <c r="B1881" i="2"/>
  <c r="AB1880" i="2"/>
  <c r="AA1880" i="2"/>
  <c r="W1880" i="2"/>
  <c r="V1880" i="2"/>
  <c r="T1880" i="2"/>
  <c r="S1880" i="2"/>
  <c r="R1880" i="2"/>
  <c r="Q1880" i="2"/>
  <c r="P1880" i="2"/>
  <c r="O1880" i="2"/>
  <c r="N1880" i="2"/>
  <c r="M1880" i="2"/>
  <c r="L1880" i="2"/>
  <c r="K1880" i="2"/>
  <c r="J1880" i="2"/>
  <c r="H1880" i="2"/>
  <c r="G1880" i="2"/>
  <c r="F1880" i="2"/>
  <c r="E1880" i="2"/>
  <c r="D1880" i="2"/>
  <c r="C1880" i="2"/>
  <c r="B1880" i="2"/>
  <c r="AB1879" i="2"/>
  <c r="AA1879" i="2"/>
  <c r="W1879" i="2"/>
  <c r="V1879" i="2"/>
  <c r="T1879" i="2"/>
  <c r="S1879" i="2"/>
  <c r="R1879" i="2"/>
  <c r="Q1879" i="2"/>
  <c r="P1879" i="2"/>
  <c r="O1879" i="2"/>
  <c r="N1879" i="2"/>
  <c r="M1879" i="2"/>
  <c r="L1879" i="2"/>
  <c r="K1879" i="2"/>
  <c r="J1879" i="2"/>
  <c r="H1879" i="2"/>
  <c r="G1879" i="2"/>
  <c r="F1879" i="2"/>
  <c r="E1879" i="2"/>
  <c r="D1879" i="2"/>
  <c r="C1879" i="2"/>
  <c r="B1879" i="2"/>
  <c r="AB1878" i="2"/>
  <c r="AA1878" i="2"/>
  <c r="W1878" i="2"/>
  <c r="V1878" i="2"/>
  <c r="T1878" i="2"/>
  <c r="S1878" i="2"/>
  <c r="R1878" i="2"/>
  <c r="Q1878" i="2"/>
  <c r="P1878" i="2"/>
  <c r="O1878" i="2"/>
  <c r="N1878" i="2"/>
  <c r="M1878" i="2"/>
  <c r="L1878" i="2"/>
  <c r="K1878" i="2"/>
  <c r="J1878" i="2"/>
  <c r="H1878" i="2"/>
  <c r="G1878" i="2"/>
  <c r="F1878" i="2"/>
  <c r="E1878" i="2"/>
  <c r="D1878" i="2"/>
  <c r="C1878" i="2"/>
  <c r="B1878" i="2"/>
  <c r="AB1877" i="2"/>
  <c r="AA1877" i="2"/>
  <c r="W1877" i="2"/>
  <c r="V1877" i="2"/>
  <c r="T1877" i="2"/>
  <c r="S1877" i="2"/>
  <c r="R1877" i="2"/>
  <c r="Q1877" i="2"/>
  <c r="P1877" i="2"/>
  <c r="O1877" i="2"/>
  <c r="N1877" i="2"/>
  <c r="M1877" i="2"/>
  <c r="L1877" i="2"/>
  <c r="K1877" i="2"/>
  <c r="J1877" i="2"/>
  <c r="H1877" i="2"/>
  <c r="G1877" i="2"/>
  <c r="F1877" i="2"/>
  <c r="E1877" i="2"/>
  <c r="D1877" i="2"/>
  <c r="C1877" i="2"/>
  <c r="B1877" i="2"/>
  <c r="AB1876" i="2"/>
  <c r="AA1876" i="2"/>
  <c r="W1876" i="2"/>
  <c r="V1876" i="2"/>
  <c r="T1876" i="2"/>
  <c r="S1876" i="2"/>
  <c r="R1876" i="2"/>
  <c r="Q1876" i="2"/>
  <c r="P1876" i="2"/>
  <c r="O1876" i="2"/>
  <c r="N1876" i="2"/>
  <c r="M1876" i="2"/>
  <c r="L1876" i="2"/>
  <c r="K1876" i="2"/>
  <c r="J1876" i="2"/>
  <c r="H1876" i="2"/>
  <c r="G1876" i="2"/>
  <c r="F1876" i="2"/>
  <c r="E1876" i="2"/>
  <c r="D1876" i="2"/>
  <c r="C1876" i="2"/>
  <c r="B1876" i="2"/>
  <c r="AB1875" i="2"/>
  <c r="AA1875" i="2"/>
  <c r="W1875" i="2"/>
  <c r="V1875" i="2"/>
  <c r="T1875" i="2"/>
  <c r="S1875" i="2"/>
  <c r="R1875" i="2"/>
  <c r="Q1875" i="2"/>
  <c r="P1875" i="2"/>
  <c r="O1875" i="2"/>
  <c r="N1875" i="2"/>
  <c r="M1875" i="2"/>
  <c r="L1875" i="2"/>
  <c r="K1875" i="2"/>
  <c r="J1875" i="2"/>
  <c r="H1875" i="2"/>
  <c r="G1875" i="2"/>
  <c r="F1875" i="2"/>
  <c r="E1875" i="2"/>
  <c r="D1875" i="2"/>
  <c r="C1875" i="2"/>
  <c r="B1875" i="2"/>
  <c r="AB1874" i="2"/>
  <c r="AA1874" i="2"/>
  <c r="W1874" i="2"/>
  <c r="V1874" i="2"/>
  <c r="T1874" i="2"/>
  <c r="S1874" i="2"/>
  <c r="R1874" i="2"/>
  <c r="Q1874" i="2"/>
  <c r="P1874" i="2"/>
  <c r="O1874" i="2"/>
  <c r="N1874" i="2"/>
  <c r="M1874" i="2"/>
  <c r="L1874" i="2"/>
  <c r="K1874" i="2"/>
  <c r="J1874" i="2"/>
  <c r="H1874" i="2"/>
  <c r="G1874" i="2"/>
  <c r="F1874" i="2"/>
  <c r="E1874" i="2"/>
  <c r="D1874" i="2"/>
  <c r="C1874" i="2"/>
  <c r="B1874" i="2"/>
  <c r="AB1873" i="2"/>
  <c r="AA1873" i="2"/>
  <c r="W1873" i="2"/>
  <c r="V1873" i="2"/>
  <c r="T1873" i="2"/>
  <c r="S1873" i="2"/>
  <c r="R1873" i="2"/>
  <c r="Q1873" i="2"/>
  <c r="P1873" i="2"/>
  <c r="O1873" i="2"/>
  <c r="N1873" i="2"/>
  <c r="M1873" i="2"/>
  <c r="L1873" i="2"/>
  <c r="K1873" i="2"/>
  <c r="J1873" i="2"/>
  <c r="H1873" i="2"/>
  <c r="G1873" i="2"/>
  <c r="F1873" i="2"/>
  <c r="E1873" i="2"/>
  <c r="D1873" i="2"/>
  <c r="C1873" i="2"/>
  <c r="B1873" i="2"/>
  <c r="AB1872" i="2"/>
  <c r="AA1872" i="2"/>
  <c r="W1872" i="2"/>
  <c r="V1872" i="2"/>
  <c r="T1872" i="2"/>
  <c r="S1872" i="2"/>
  <c r="R1872" i="2"/>
  <c r="Q1872" i="2"/>
  <c r="P1872" i="2"/>
  <c r="O1872" i="2"/>
  <c r="N1872" i="2"/>
  <c r="M1872" i="2"/>
  <c r="L1872" i="2"/>
  <c r="K1872" i="2"/>
  <c r="J1872" i="2"/>
  <c r="H1872" i="2"/>
  <c r="G1872" i="2"/>
  <c r="F1872" i="2"/>
  <c r="E1872" i="2"/>
  <c r="D1872" i="2"/>
  <c r="C1872" i="2"/>
  <c r="B1872" i="2"/>
  <c r="AB1871" i="2"/>
  <c r="AA1871" i="2"/>
  <c r="W1871" i="2"/>
  <c r="V1871" i="2"/>
  <c r="T1871" i="2"/>
  <c r="S1871" i="2"/>
  <c r="R1871" i="2"/>
  <c r="Q1871" i="2"/>
  <c r="P1871" i="2"/>
  <c r="O1871" i="2"/>
  <c r="N1871" i="2"/>
  <c r="M1871" i="2"/>
  <c r="L1871" i="2"/>
  <c r="K1871" i="2"/>
  <c r="J1871" i="2"/>
  <c r="H1871" i="2"/>
  <c r="G1871" i="2"/>
  <c r="F1871" i="2"/>
  <c r="E1871" i="2"/>
  <c r="D1871" i="2"/>
  <c r="C1871" i="2"/>
  <c r="B1871" i="2"/>
  <c r="AB1870" i="2"/>
  <c r="AA1870" i="2"/>
  <c r="W1870" i="2"/>
  <c r="V1870" i="2"/>
  <c r="T1870" i="2"/>
  <c r="S1870" i="2"/>
  <c r="R1870" i="2"/>
  <c r="Q1870" i="2"/>
  <c r="P1870" i="2"/>
  <c r="O1870" i="2"/>
  <c r="N1870" i="2"/>
  <c r="M1870" i="2"/>
  <c r="L1870" i="2"/>
  <c r="K1870" i="2"/>
  <c r="J1870" i="2"/>
  <c r="H1870" i="2"/>
  <c r="G1870" i="2"/>
  <c r="F1870" i="2"/>
  <c r="E1870" i="2"/>
  <c r="D1870" i="2"/>
  <c r="C1870" i="2"/>
  <c r="B1870" i="2"/>
  <c r="AB1869" i="2"/>
  <c r="AA1869" i="2"/>
  <c r="W1869" i="2"/>
  <c r="V1869" i="2"/>
  <c r="T1869" i="2"/>
  <c r="S1869" i="2"/>
  <c r="R1869" i="2"/>
  <c r="Q1869" i="2"/>
  <c r="P1869" i="2"/>
  <c r="O1869" i="2"/>
  <c r="N1869" i="2"/>
  <c r="M1869" i="2"/>
  <c r="L1869" i="2"/>
  <c r="K1869" i="2"/>
  <c r="J1869" i="2"/>
  <c r="H1869" i="2"/>
  <c r="G1869" i="2"/>
  <c r="F1869" i="2"/>
  <c r="E1869" i="2"/>
  <c r="D1869" i="2"/>
  <c r="C1869" i="2"/>
  <c r="B1869" i="2"/>
  <c r="AB1868" i="2"/>
  <c r="AA1868" i="2"/>
  <c r="W1868" i="2"/>
  <c r="V1868" i="2"/>
  <c r="T1868" i="2"/>
  <c r="S1868" i="2"/>
  <c r="R1868" i="2"/>
  <c r="Q1868" i="2"/>
  <c r="P1868" i="2"/>
  <c r="O1868" i="2"/>
  <c r="N1868" i="2"/>
  <c r="M1868" i="2"/>
  <c r="L1868" i="2"/>
  <c r="K1868" i="2"/>
  <c r="J1868" i="2"/>
  <c r="H1868" i="2"/>
  <c r="G1868" i="2"/>
  <c r="F1868" i="2"/>
  <c r="E1868" i="2"/>
  <c r="D1868" i="2"/>
  <c r="C1868" i="2"/>
  <c r="B1868" i="2"/>
  <c r="AB1867" i="2"/>
  <c r="AA1867" i="2"/>
  <c r="W1867" i="2"/>
  <c r="V1867" i="2"/>
  <c r="T1867" i="2"/>
  <c r="S1867" i="2"/>
  <c r="R1867" i="2"/>
  <c r="Q1867" i="2"/>
  <c r="P1867" i="2"/>
  <c r="O1867" i="2"/>
  <c r="N1867" i="2"/>
  <c r="M1867" i="2"/>
  <c r="L1867" i="2"/>
  <c r="K1867" i="2"/>
  <c r="J1867" i="2"/>
  <c r="H1867" i="2"/>
  <c r="G1867" i="2"/>
  <c r="F1867" i="2"/>
  <c r="E1867" i="2"/>
  <c r="D1867" i="2"/>
  <c r="C1867" i="2"/>
  <c r="B1867" i="2"/>
  <c r="AB1866" i="2"/>
  <c r="AA1866" i="2"/>
  <c r="W1866" i="2"/>
  <c r="V1866" i="2"/>
  <c r="T1866" i="2"/>
  <c r="S1866" i="2"/>
  <c r="R1866" i="2"/>
  <c r="Q1866" i="2"/>
  <c r="P1866" i="2"/>
  <c r="O1866" i="2"/>
  <c r="N1866" i="2"/>
  <c r="M1866" i="2"/>
  <c r="L1866" i="2"/>
  <c r="K1866" i="2"/>
  <c r="J1866" i="2"/>
  <c r="H1866" i="2"/>
  <c r="G1866" i="2"/>
  <c r="F1866" i="2"/>
  <c r="E1866" i="2"/>
  <c r="D1866" i="2"/>
  <c r="C1866" i="2"/>
  <c r="B1866" i="2"/>
  <c r="AB1865" i="2"/>
  <c r="AA1865" i="2"/>
  <c r="W1865" i="2"/>
  <c r="V1865" i="2"/>
  <c r="T1865" i="2"/>
  <c r="S1865" i="2"/>
  <c r="R1865" i="2"/>
  <c r="Q1865" i="2"/>
  <c r="P1865" i="2"/>
  <c r="O1865" i="2"/>
  <c r="N1865" i="2"/>
  <c r="M1865" i="2"/>
  <c r="L1865" i="2"/>
  <c r="K1865" i="2"/>
  <c r="J1865" i="2"/>
  <c r="H1865" i="2"/>
  <c r="G1865" i="2"/>
  <c r="F1865" i="2"/>
  <c r="E1865" i="2"/>
  <c r="D1865" i="2"/>
  <c r="C1865" i="2"/>
  <c r="B1865" i="2"/>
  <c r="AB1864" i="2"/>
  <c r="AA1864" i="2"/>
  <c r="W1864" i="2"/>
  <c r="V1864" i="2"/>
  <c r="T1864" i="2"/>
  <c r="S1864" i="2"/>
  <c r="R1864" i="2"/>
  <c r="Q1864" i="2"/>
  <c r="P1864" i="2"/>
  <c r="O1864" i="2"/>
  <c r="N1864" i="2"/>
  <c r="M1864" i="2"/>
  <c r="L1864" i="2"/>
  <c r="K1864" i="2"/>
  <c r="J1864" i="2"/>
  <c r="H1864" i="2"/>
  <c r="G1864" i="2"/>
  <c r="F1864" i="2"/>
  <c r="E1864" i="2"/>
  <c r="D1864" i="2"/>
  <c r="C1864" i="2"/>
  <c r="B1864" i="2"/>
  <c r="AB1863" i="2"/>
  <c r="AA1863" i="2"/>
  <c r="W1863" i="2"/>
  <c r="V1863" i="2"/>
  <c r="T1863" i="2"/>
  <c r="S1863" i="2"/>
  <c r="R1863" i="2"/>
  <c r="Q1863" i="2"/>
  <c r="P1863" i="2"/>
  <c r="O1863" i="2"/>
  <c r="N1863" i="2"/>
  <c r="M1863" i="2"/>
  <c r="L1863" i="2"/>
  <c r="K1863" i="2"/>
  <c r="J1863" i="2"/>
  <c r="H1863" i="2"/>
  <c r="G1863" i="2"/>
  <c r="F1863" i="2"/>
  <c r="E1863" i="2"/>
  <c r="D1863" i="2"/>
  <c r="C1863" i="2"/>
  <c r="B1863" i="2"/>
  <c r="AB1862" i="2"/>
  <c r="AA1862" i="2"/>
  <c r="W1862" i="2"/>
  <c r="V1862" i="2"/>
  <c r="T1862" i="2"/>
  <c r="S1862" i="2"/>
  <c r="R1862" i="2"/>
  <c r="Q1862" i="2"/>
  <c r="P1862" i="2"/>
  <c r="O1862" i="2"/>
  <c r="N1862" i="2"/>
  <c r="M1862" i="2"/>
  <c r="L1862" i="2"/>
  <c r="K1862" i="2"/>
  <c r="J1862" i="2"/>
  <c r="H1862" i="2"/>
  <c r="G1862" i="2"/>
  <c r="F1862" i="2"/>
  <c r="E1862" i="2"/>
  <c r="D1862" i="2"/>
  <c r="C1862" i="2"/>
  <c r="B1862" i="2"/>
  <c r="AB1861" i="2"/>
  <c r="AA1861" i="2"/>
  <c r="W1861" i="2"/>
  <c r="V1861" i="2"/>
  <c r="T1861" i="2"/>
  <c r="S1861" i="2"/>
  <c r="R1861" i="2"/>
  <c r="Q1861" i="2"/>
  <c r="P1861" i="2"/>
  <c r="O1861" i="2"/>
  <c r="N1861" i="2"/>
  <c r="M1861" i="2"/>
  <c r="L1861" i="2"/>
  <c r="K1861" i="2"/>
  <c r="J1861" i="2"/>
  <c r="H1861" i="2"/>
  <c r="G1861" i="2"/>
  <c r="F1861" i="2"/>
  <c r="E1861" i="2"/>
  <c r="D1861" i="2"/>
  <c r="C1861" i="2"/>
  <c r="B1861" i="2"/>
  <c r="AB1860" i="2"/>
  <c r="AA1860" i="2"/>
  <c r="W1860" i="2"/>
  <c r="V1860" i="2"/>
  <c r="T1860" i="2"/>
  <c r="S1860" i="2"/>
  <c r="R1860" i="2"/>
  <c r="Q1860" i="2"/>
  <c r="P1860" i="2"/>
  <c r="O1860" i="2"/>
  <c r="N1860" i="2"/>
  <c r="M1860" i="2"/>
  <c r="L1860" i="2"/>
  <c r="K1860" i="2"/>
  <c r="J1860" i="2"/>
  <c r="H1860" i="2"/>
  <c r="G1860" i="2"/>
  <c r="F1860" i="2"/>
  <c r="E1860" i="2"/>
  <c r="D1860" i="2"/>
  <c r="C1860" i="2"/>
  <c r="B1860" i="2"/>
  <c r="AB1859" i="2"/>
  <c r="AA1859" i="2"/>
  <c r="W1859" i="2"/>
  <c r="V1859" i="2"/>
  <c r="T1859" i="2"/>
  <c r="S1859" i="2"/>
  <c r="R1859" i="2"/>
  <c r="Q1859" i="2"/>
  <c r="P1859" i="2"/>
  <c r="O1859" i="2"/>
  <c r="N1859" i="2"/>
  <c r="M1859" i="2"/>
  <c r="L1859" i="2"/>
  <c r="K1859" i="2"/>
  <c r="J1859" i="2"/>
  <c r="H1859" i="2"/>
  <c r="G1859" i="2"/>
  <c r="F1859" i="2"/>
  <c r="E1859" i="2"/>
  <c r="D1859" i="2"/>
  <c r="C1859" i="2"/>
  <c r="B1859" i="2"/>
  <c r="AB1858" i="2"/>
  <c r="AA1858" i="2"/>
  <c r="W1858" i="2"/>
  <c r="V1858" i="2"/>
  <c r="T1858" i="2"/>
  <c r="S1858" i="2"/>
  <c r="R1858" i="2"/>
  <c r="Q1858" i="2"/>
  <c r="P1858" i="2"/>
  <c r="O1858" i="2"/>
  <c r="N1858" i="2"/>
  <c r="M1858" i="2"/>
  <c r="L1858" i="2"/>
  <c r="K1858" i="2"/>
  <c r="J1858" i="2"/>
  <c r="H1858" i="2"/>
  <c r="G1858" i="2"/>
  <c r="F1858" i="2"/>
  <c r="E1858" i="2"/>
  <c r="D1858" i="2"/>
  <c r="C1858" i="2"/>
  <c r="B1858" i="2"/>
  <c r="AB1857" i="2"/>
  <c r="AA1857" i="2"/>
  <c r="W1857" i="2"/>
  <c r="V1857" i="2"/>
  <c r="T1857" i="2"/>
  <c r="S1857" i="2"/>
  <c r="R1857" i="2"/>
  <c r="Q1857" i="2"/>
  <c r="P1857" i="2"/>
  <c r="O1857" i="2"/>
  <c r="N1857" i="2"/>
  <c r="M1857" i="2"/>
  <c r="L1857" i="2"/>
  <c r="K1857" i="2"/>
  <c r="J1857" i="2"/>
  <c r="H1857" i="2"/>
  <c r="G1857" i="2"/>
  <c r="F1857" i="2"/>
  <c r="E1857" i="2"/>
  <c r="D1857" i="2"/>
  <c r="C1857" i="2"/>
  <c r="B1857" i="2"/>
  <c r="AB1856" i="2"/>
  <c r="AA1856" i="2"/>
  <c r="W1856" i="2"/>
  <c r="V1856" i="2"/>
  <c r="T1856" i="2"/>
  <c r="S1856" i="2"/>
  <c r="R1856" i="2"/>
  <c r="Q1856" i="2"/>
  <c r="P1856" i="2"/>
  <c r="O1856" i="2"/>
  <c r="N1856" i="2"/>
  <c r="M1856" i="2"/>
  <c r="L1856" i="2"/>
  <c r="K1856" i="2"/>
  <c r="J1856" i="2"/>
  <c r="H1856" i="2"/>
  <c r="G1856" i="2"/>
  <c r="F1856" i="2"/>
  <c r="E1856" i="2"/>
  <c r="D1856" i="2"/>
  <c r="C1856" i="2"/>
  <c r="B1856" i="2"/>
  <c r="AB1855" i="2"/>
  <c r="AA1855" i="2"/>
  <c r="W1855" i="2"/>
  <c r="V1855" i="2"/>
  <c r="T1855" i="2"/>
  <c r="S1855" i="2"/>
  <c r="R1855" i="2"/>
  <c r="Q1855" i="2"/>
  <c r="P1855" i="2"/>
  <c r="O1855" i="2"/>
  <c r="N1855" i="2"/>
  <c r="M1855" i="2"/>
  <c r="L1855" i="2"/>
  <c r="K1855" i="2"/>
  <c r="J1855" i="2"/>
  <c r="H1855" i="2"/>
  <c r="G1855" i="2"/>
  <c r="F1855" i="2"/>
  <c r="E1855" i="2"/>
  <c r="D1855" i="2"/>
  <c r="C1855" i="2"/>
  <c r="B1855" i="2"/>
  <c r="AB1854" i="2"/>
  <c r="AA1854" i="2"/>
  <c r="W1854" i="2"/>
  <c r="V1854" i="2"/>
  <c r="T1854" i="2"/>
  <c r="S1854" i="2"/>
  <c r="R1854" i="2"/>
  <c r="Q1854" i="2"/>
  <c r="P1854" i="2"/>
  <c r="O1854" i="2"/>
  <c r="N1854" i="2"/>
  <c r="M1854" i="2"/>
  <c r="L1854" i="2"/>
  <c r="K1854" i="2"/>
  <c r="J1854" i="2"/>
  <c r="H1854" i="2"/>
  <c r="G1854" i="2"/>
  <c r="F1854" i="2"/>
  <c r="E1854" i="2"/>
  <c r="D1854" i="2"/>
  <c r="C1854" i="2"/>
  <c r="B1854" i="2"/>
  <c r="AB1853" i="2"/>
  <c r="AA1853" i="2"/>
  <c r="W1853" i="2"/>
  <c r="V1853" i="2"/>
  <c r="T1853" i="2"/>
  <c r="S1853" i="2"/>
  <c r="R1853" i="2"/>
  <c r="Q1853" i="2"/>
  <c r="P1853" i="2"/>
  <c r="O1853" i="2"/>
  <c r="N1853" i="2"/>
  <c r="M1853" i="2"/>
  <c r="L1853" i="2"/>
  <c r="K1853" i="2"/>
  <c r="J1853" i="2"/>
  <c r="H1853" i="2"/>
  <c r="G1853" i="2"/>
  <c r="F1853" i="2"/>
  <c r="E1853" i="2"/>
  <c r="D1853" i="2"/>
  <c r="C1853" i="2"/>
  <c r="B1853" i="2"/>
  <c r="AB1852" i="2"/>
  <c r="AA1852" i="2"/>
  <c r="W1852" i="2"/>
  <c r="V1852" i="2"/>
  <c r="T1852" i="2"/>
  <c r="S1852" i="2"/>
  <c r="R1852" i="2"/>
  <c r="Q1852" i="2"/>
  <c r="P1852" i="2"/>
  <c r="O1852" i="2"/>
  <c r="N1852" i="2"/>
  <c r="M1852" i="2"/>
  <c r="L1852" i="2"/>
  <c r="K1852" i="2"/>
  <c r="J1852" i="2"/>
  <c r="H1852" i="2"/>
  <c r="G1852" i="2"/>
  <c r="F1852" i="2"/>
  <c r="E1852" i="2"/>
  <c r="D1852" i="2"/>
  <c r="C1852" i="2"/>
  <c r="B1852" i="2"/>
  <c r="AB1851" i="2"/>
  <c r="AA1851" i="2"/>
  <c r="W1851" i="2"/>
  <c r="V1851" i="2"/>
  <c r="T1851" i="2"/>
  <c r="S1851" i="2"/>
  <c r="R1851" i="2"/>
  <c r="Q1851" i="2"/>
  <c r="P1851" i="2"/>
  <c r="O1851" i="2"/>
  <c r="N1851" i="2"/>
  <c r="M1851" i="2"/>
  <c r="L1851" i="2"/>
  <c r="K1851" i="2"/>
  <c r="J1851" i="2"/>
  <c r="H1851" i="2"/>
  <c r="G1851" i="2"/>
  <c r="F1851" i="2"/>
  <c r="E1851" i="2"/>
  <c r="D1851" i="2"/>
  <c r="C1851" i="2"/>
  <c r="B1851" i="2"/>
  <c r="AB1850" i="2"/>
  <c r="AA1850" i="2"/>
  <c r="W1850" i="2"/>
  <c r="V1850" i="2"/>
  <c r="T1850" i="2"/>
  <c r="S1850" i="2"/>
  <c r="R1850" i="2"/>
  <c r="Q1850" i="2"/>
  <c r="P1850" i="2"/>
  <c r="O1850" i="2"/>
  <c r="N1850" i="2"/>
  <c r="M1850" i="2"/>
  <c r="L1850" i="2"/>
  <c r="K1850" i="2"/>
  <c r="J1850" i="2"/>
  <c r="H1850" i="2"/>
  <c r="G1850" i="2"/>
  <c r="F1850" i="2"/>
  <c r="E1850" i="2"/>
  <c r="D1850" i="2"/>
  <c r="C1850" i="2"/>
  <c r="B1850" i="2"/>
  <c r="AB1849" i="2"/>
  <c r="AA1849" i="2"/>
  <c r="W1849" i="2"/>
  <c r="V1849" i="2"/>
  <c r="T1849" i="2"/>
  <c r="S1849" i="2"/>
  <c r="R1849" i="2"/>
  <c r="Q1849" i="2"/>
  <c r="P1849" i="2"/>
  <c r="O1849" i="2"/>
  <c r="N1849" i="2"/>
  <c r="M1849" i="2"/>
  <c r="L1849" i="2"/>
  <c r="K1849" i="2"/>
  <c r="J1849" i="2"/>
  <c r="H1849" i="2"/>
  <c r="G1849" i="2"/>
  <c r="F1849" i="2"/>
  <c r="E1849" i="2"/>
  <c r="D1849" i="2"/>
  <c r="C1849" i="2"/>
  <c r="B1849" i="2"/>
  <c r="AB1848" i="2"/>
  <c r="AA1848" i="2"/>
  <c r="W1848" i="2"/>
  <c r="V1848" i="2"/>
  <c r="T1848" i="2"/>
  <c r="S1848" i="2"/>
  <c r="R1848" i="2"/>
  <c r="Q1848" i="2"/>
  <c r="P1848" i="2"/>
  <c r="O1848" i="2"/>
  <c r="N1848" i="2"/>
  <c r="M1848" i="2"/>
  <c r="L1848" i="2"/>
  <c r="K1848" i="2"/>
  <c r="J1848" i="2"/>
  <c r="H1848" i="2"/>
  <c r="G1848" i="2"/>
  <c r="F1848" i="2"/>
  <c r="E1848" i="2"/>
  <c r="D1848" i="2"/>
  <c r="C1848" i="2"/>
  <c r="B1848" i="2"/>
  <c r="AB1847" i="2"/>
  <c r="AA1847" i="2"/>
  <c r="W1847" i="2"/>
  <c r="V1847" i="2"/>
  <c r="T1847" i="2"/>
  <c r="S1847" i="2"/>
  <c r="R1847" i="2"/>
  <c r="Q1847" i="2"/>
  <c r="P1847" i="2"/>
  <c r="O1847" i="2"/>
  <c r="N1847" i="2"/>
  <c r="M1847" i="2"/>
  <c r="L1847" i="2"/>
  <c r="K1847" i="2"/>
  <c r="J1847" i="2"/>
  <c r="H1847" i="2"/>
  <c r="G1847" i="2"/>
  <c r="F1847" i="2"/>
  <c r="E1847" i="2"/>
  <c r="D1847" i="2"/>
  <c r="C1847" i="2"/>
  <c r="B1847" i="2"/>
  <c r="AB1846" i="2"/>
  <c r="AA1846" i="2"/>
  <c r="W1846" i="2"/>
  <c r="V1846" i="2"/>
  <c r="T1846" i="2"/>
  <c r="S1846" i="2"/>
  <c r="R1846" i="2"/>
  <c r="Q1846" i="2"/>
  <c r="P1846" i="2"/>
  <c r="O1846" i="2"/>
  <c r="N1846" i="2"/>
  <c r="M1846" i="2"/>
  <c r="L1846" i="2"/>
  <c r="K1846" i="2"/>
  <c r="J1846" i="2"/>
  <c r="H1846" i="2"/>
  <c r="G1846" i="2"/>
  <c r="F1846" i="2"/>
  <c r="E1846" i="2"/>
  <c r="D1846" i="2"/>
  <c r="C1846" i="2"/>
  <c r="B1846" i="2"/>
  <c r="AB1845" i="2"/>
  <c r="AA1845" i="2"/>
  <c r="W1845" i="2"/>
  <c r="V1845" i="2"/>
  <c r="T1845" i="2"/>
  <c r="S1845" i="2"/>
  <c r="R1845" i="2"/>
  <c r="Q1845" i="2"/>
  <c r="P1845" i="2"/>
  <c r="O1845" i="2"/>
  <c r="N1845" i="2"/>
  <c r="M1845" i="2"/>
  <c r="L1845" i="2"/>
  <c r="K1845" i="2"/>
  <c r="J1845" i="2"/>
  <c r="H1845" i="2"/>
  <c r="G1845" i="2"/>
  <c r="F1845" i="2"/>
  <c r="E1845" i="2"/>
  <c r="D1845" i="2"/>
  <c r="C1845" i="2"/>
  <c r="B1845" i="2"/>
  <c r="AB1844" i="2"/>
  <c r="AA1844" i="2"/>
  <c r="W1844" i="2"/>
  <c r="V1844" i="2"/>
  <c r="T1844" i="2"/>
  <c r="S1844" i="2"/>
  <c r="R1844" i="2"/>
  <c r="Q1844" i="2"/>
  <c r="P1844" i="2"/>
  <c r="O1844" i="2"/>
  <c r="N1844" i="2"/>
  <c r="M1844" i="2"/>
  <c r="L1844" i="2"/>
  <c r="K1844" i="2"/>
  <c r="J1844" i="2"/>
  <c r="H1844" i="2"/>
  <c r="G1844" i="2"/>
  <c r="F1844" i="2"/>
  <c r="E1844" i="2"/>
  <c r="D1844" i="2"/>
  <c r="C1844" i="2"/>
  <c r="B1844" i="2"/>
  <c r="AB1843" i="2"/>
  <c r="AA1843" i="2"/>
  <c r="W1843" i="2"/>
  <c r="V1843" i="2"/>
  <c r="T1843" i="2"/>
  <c r="S1843" i="2"/>
  <c r="R1843" i="2"/>
  <c r="Q1843" i="2"/>
  <c r="P1843" i="2"/>
  <c r="O1843" i="2"/>
  <c r="N1843" i="2"/>
  <c r="M1843" i="2"/>
  <c r="L1843" i="2"/>
  <c r="K1843" i="2"/>
  <c r="J1843" i="2"/>
  <c r="H1843" i="2"/>
  <c r="G1843" i="2"/>
  <c r="F1843" i="2"/>
  <c r="E1843" i="2"/>
  <c r="D1843" i="2"/>
  <c r="C1843" i="2"/>
  <c r="B1843" i="2"/>
  <c r="AB1842" i="2"/>
  <c r="AA1842" i="2"/>
  <c r="W1842" i="2"/>
  <c r="V1842" i="2"/>
  <c r="T1842" i="2"/>
  <c r="S1842" i="2"/>
  <c r="R1842" i="2"/>
  <c r="Q1842" i="2"/>
  <c r="P1842" i="2"/>
  <c r="O1842" i="2"/>
  <c r="N1842" i="2"/>
  <c r="M1842" i="2"/>
  <c r="L1842" i="2"/>
  <c r="K1842" i="2"/>
  <c r="J1842" i="2"/>
  <c r="H1842" i="2"/>
  <c r="G1842" i="2"/>
  <c r="F1842" i="2"/>
  <c r="E1842" i="2"/>
  <c r="D1842" i="2"/>
  <c r="C1842" i="2"/>
  <c r="B1842" i="2"/>
  <c r="AB1841" i="2"/>
  <c r="AA1841" i="2"/>
  <c r="W1841" i="2"/>
  <c r="V1841" i="2"/>
  <c r="T1841" i="2"/>
  <c r="S1841" i="2"/>
  <c r="R1841" i="2"/>
  <c r="Q1841" i="2"/>
  <c r="P1841" i="2"/>
  <c r="O1841" i="2"/>
  <c r="N1841" i="2"/>
  <c r="M1841" i="2"/>
  <c r="L1841" i="2"/>
  <c r="K1841" i="2"/>
  <c r="J1841" i="2"/>
  <c r="H1841" i="2"/>
  <c r="G1841" i="2"/>
  <c r="F1841" i="2"/>
  <c r="E1841" i="2"/>
  <c r="D1841" i="2"/>
  <c r="C1841" i="2"/>
  <c r="B1841" i="2"/>
  <c r="AB1840" i="2"/>
  <c r="AA1840" i="2"/>
  <c r="W1840" i="2"/>
  <c r="V1840" i="2"/>
  <c r="T1840" i="2"/>
  <c r="S1840" i="2"/>
  <c r="R1840" i="2"/>
  <c r="Q1840" i="2"/>
  <c r="P1840" i="2"/>
  <c r="O1840" i="2"/>
  <c r="N1840" i="2"/>
  <c r="M1840" i="2"/>
  <c r="L1840" i="2"/>
  <c r="K1840" i="2"/>
  <c r="J1840" i="2"/>
  <c r="H1840" i="2"/>
  <c r="G1840" i="2"/>
  <c r="F1840" i="2"/>
  <c r="E1840" i="2"/>
  <c r="D1840" i="2"/>
  <c r="C1840" i="2"/>
  <c r="B1840" i="2"/>
  <c r="AB1839" i="2"/>
  <c r="AA1839" i="2"/>
  <c r="W1839" i="2"/>
  <c r="V1839" i="2"/>
  <c r="T1839" i="2"/>
  <c r="S1839" i="2"/>
  <c r="R1839" i="2"/>
  <c r="Q1839" i="2"/>
  <c r="P1839" i="2"/>
  <c r="O1839" i="2"/>
  <c r="N1839" i="2"/>
  <c r="M1839" i="2"/>
  <c r="L1839" i="2"/>
  <c r="K1839" i="2"/>
  <c r="J1839" i="2"/>
  <c r="H1839" i="2"/>
  <c r="G1839" i="2"/>
  <c r="F1839" i="2"/>
  <c r="E1839" i="2"/>
  <c r="D1839" i="2"/>
  <c r="C1839" i="2"/>
  <c r="B1839" i="2"/>
  <c r="AB1838" i="2"/>
  <c r="AA1838" i="2"/>
  <c r="W1838" i="2"/>
  <c r="V1838" i="2"/>
  <c r="T1838" i="2"/>
  <c r="S1838" i="2"/>
  <c r="R1838" i="2"/>
  <c r="Q1838" i="2"/>
  <c r="P1838" i="2"/>
  <c r="O1838" i="2"/>
  <c r="N1838" i="2"/>
  <c r="M1838" i="2"/>
  <c r="L1838" i="2"/>
  <c r="K1838" i="2"/>
  <c r="J1838" i="2"/>
  <c r="H1838" i="2"/>
  <c r="G1838" i="2"/>
  <c r="F1838" i="2"/>
  <c r="E1838" i="2"/>
  <c r="D1838" i="2"/>
  <c r="C1838" i="2"/>
  <c r="B1838" i="2"/>
  <c r="AB1837" i="2"/>
  <c r="AA1837" i="2"/>
  <c r="W1837" i="2"/>
  <c r="V1837" i="2"/>
  <c r="T1837" i="2"/>
  <c r="S1837" i="2"/>
  <c r="R1837" i="2"/>
  <c r="Q1837" i="2"/>
  <c r="P1837" i="2"/>
  <c r="O1837" i="2"/>
  <c r="N1837" i="2"/>
  <c r="M1837" i="2"/>
  <c r="L1837" i="2"/>
  <c r="K1837" i="2"/>
  <c r="J1837" i="2"/>
  <c r="H1837" i="2"/>
  <c r="G1837" i="2"/>
  <c r="F1837" i="2"/>
  <c r="E1837" i="2"/>
  <c r="D1837" i="2"/>
  <c r="C1837" i="2"/>
  <c r="B1837" i="2"/>
  <c r="AB1836" i="2"/>
  <c r="AA1836" i="2"/>
  <c r="W1836" i="2"/>
  <c r="V1836" i="2"/>
  <c r="T1836" i="2"/>
  <c r="S1836" i="2"/>
  <c r="R1836" i="2"/>
  <c r="Q1836" i="2"/>
  <c r="P1836" i="2"/>
  <c r="O1836" i="2"/>
  <c r="N1836" i="2"/>
  <c r="M1836" i="2"/>
  <c r="L1836" i="2"/>
  <c r="K1836" i="2"/>
  <c r="J1836" i="2"/>
  <c r="H1836" i="2"/>
  <c r="G1836" i="2"/>
  <c r="F1836" i="2"/>
  <c r="E1836" i="2"/>
  <c r="D1836" i="2"/>
  <c r="C1836" i="2"/>
  <c r="B1836" i="2"/>
  <c r="AB1835" i="2"/>
  <c r="AA1835" i="2"/>
  <c r="W1835" i="2"/>
  <c r="V1835" i="2"/>
  <c r="T1835" i="2"/>
  <c r="S1835" i="2"/>
  <c r="R1835" i="2"/>
  <c r="Q1835" i="2"/>
  <c r="P1835" i="2"/>
  <c r="O1835" i="2"/>
  <c r="N1835" i="2"/>
  <c r="M1835" i="2"/>
  <c r="L1835" i="2"/>
  <c r="K1835" i="2"/>
  <c r="J1835" i="2"/>
  <c r="H1835" i="2"/>
  <c r="G1835" i="2"/>
  <c r="F1835" i="2"/>
  <c r="E1835" i="2"/>
  <c r="D1835" i="2"/>
  <c r="C1835" i="2"/>
  <c r="B1835" i="2"/>
  <c r="AB1834" i="2"/>
  <c r="AA1834" i="2"/>
  <c r="W1834" i="2"/>
  <c r="V1834" i="2"/>
  <c r="T1834" i="2"/>
  <c r="S1834" i="2"/>
  <c r="R1834" i="2"/>
  <c r="Q1834" i="2"/>
  <c r="P1834" i="2"/>
  <c r="O1834" i="2"/>
  <c r="N1834" i="2"/>
  <c r="M1834" i="2"/>
  <c r="L1834" i="2"/>
  <c r="K1834" i="2"/>
  <c r="J1834" i="2"/>
  <c r="H1834" i="2"/>
  <c r="G1834" i="2"/>
  <c r="F1834" i="2"/>
  <c r="E1834" i="2"/>
  <c r="D1834" i="2"/>
  <c r="C1834" i="2"/>
  <c r="B1834" i="2"/>
  <c r="AB1833" i="2"/>
  <c r="AA1833" i="2"/>
  <c r="W1833" i="2"/>
  <c r="V1833" i="2"/>
  <c r="T1833" i="2"/>
  <c r="S1833" i="2"/>
  <c r="R1833" i="2"/>
  <c r="Q1833" i="2"/>
  <c r="P1833" i="2"/>
  <c r="O1833" i="2"/>
  <c r="N1833" i="2"/>
  <c r="M1833" i="2"/>
  <c r="L1833" i="2"/>
  <c r="K1833" i="2"/>
  <c r="J1833" i="2"/>
  <c r="H1833" i="2"/>
  <c r="G1833" i="2"/>
  <c r="F1833" i="2"/>
  <c r="E1833" i="2"/>
  <c r="D1833" i="2"/>
  <c r="C1833" i="2"/>
  <c r="B1833" i="2"/>
  <c r="AB1832" i="2"/>
  <c r="AA1832" i="2"/>
  <c r="W1832" i="2"/>
  <c r="V1832" i="2"/>
  <c r="T1832" i="2"/>
  <c r="S1832" i="2"/>
  <c r="R1832" i="2"/>
  <c r="Q1832" i="2"/>
  <c r="P1832" i="2"/>
  <c r="O1832" i="2"/>
  <c r="N1832" i="2"/>
  <c r="M1832" i="2"/>
  <c r="L1832" i="2"/>
  <c r="K1832" i="2"/>
  <c r="J1832" i="2"/>
  <c r="H1832" i="2"/>
  <c r="G1832" i="2"/>
  <c r="F1832" i="2"/>
  <c r="E1832" i="2"/>
  <c r="D1832" i="2"/>
  <c r="C1832" i="2"/>
  <c r="B1832" i="2"/>
  <c r="AB1831" i="2"/>
  <c r="AA1831" i="2"/>
  <c r="W1831" i="2"/>
  <c r="V1831" i="2"/>
  <c r="T1831" i="2"/>
  <c r="S1831" i="2"/>
  <c r="R1831" i="2"/>
  <c r="Q1831" i="2"/>
  <c r="P1831" i="2"/>
  <c r="O1831" i="2"/>
  <c r="N1831" i="2"/>
  <c r="M1831" i="2"/>
  <c r="L1831" i="2"/>
  <c r="K1831" i="2"/>
  <c r="J1831" i="2"/>
  <c r="H1831" i="2"/>
  <c r="G1831" i="2"/>
  <c r="F1831" i="2"/>
  <c r="E1831" i="2"/>
  <c r="D1831" i="2"/>
  <c r="C1831" i="2"/>
  <c r="B1831" i="2"/>
  <c r="AB1830" i="2"/>
  <c r="AA1830" i="2"/>
  <c r="W1830" i="2"/>
  <c r="V1830" i="2"/>
  <c r="T1830" i="2"/>
  <c r="S1830" i="2"/>
  <c r="R1830" i="2"/>
  <c r="Q1830" i="2"/>
  <c r="P1830" i="2"/>
  <c r="O1830" i="2"/>
  <c r="N1830" i="2"/>
  <c r="M1830" i="2"/>
  <c r="L1830" i="2"/>
  <c r="K1830" i="2"/>
  <c r="J1830" i="2"/>
  <c r="H1830" i="2"/>
  <c r="G1830" i="2"/>
  <c r="F1830" i="2"/>
  <c r="E1830" i="2"/>
  <c r="D1830" i="2"/>
  <c r="C1830" i="2"/>
  <c r="B1830" i="2"/>
  <c r="AB1829" i="2"/>
  <c r="AA1829" i="2"/>
  <c r="W1829" i="2"/>
  <c r="V1829" i="2"/>
  <c r="T1829" i="2"/>
  <c r="S1829" i="2"/>
  <c r="R1829" i="2"/>
  <c r="Q1829" i="2"/>
  <c r="P1829" i="2"/>
  <c r="O1829" i="2"/>
  <c r="N1829" i="2"/>
  <c r="M1829" i="2"/>
  <c r="L1829" i="2"/>
  <c r="K1829" i="2"/>
  <c r="J1829" i="2"/>
  <c r="H1829" i="2"/>
  <c r="G1829" i="2"/>
  <c r="F1829" i="2"/>
  <c r="E1829" i="2"/>
  <c r="D1829" i="2"/>
  <c r="C1829" i="2"/>
  <c r="B1829" i="2"/>
  <c r="AB1828" i="2"/>
  <c r="AA1828" i="2"/>
  <c r="W1828" i="2"/>
  <c r="V1828" i="2"/>
  <c r="T1828" i="2"/>
  <c r="S1828" i="2"/>
  <c r="R1828" i="2"/>
  <c r="Q1828" i="2"/>
  <c r="P1828" i="2"/>
  <c r="O1828" i="2"/>
  <c r="N1828" i="2"/>
  <c r="M1828" i="2"/>
  <c r="L1828" i="2"/>
  <c r="K1828" i="2"/>
  <c r="J1828" i="2"/>
  <c r="H1828" i="2"/>
  <c r="G1828" i="2"/>
  <c r="F1828" i="2"/>
  <c r="E1828" i="2"/>
  <c r="D1828" i="2"/>
  <c r="C1828" i="2"/>
  <c r="B1828" i="2"/>
  <c r="AB1827" i="2"/>
  <c r="AA1827" i="2"/>
  <c r="W1827" i="2"/>
  <c r="V1827" i="2"/>
  <c r="T1827" i="2"/>
  <c r="S1827" i="2"/>
  <c r="R1827" i="2"/>
  <c r="Q1827" i="2"/>
  <c r="P1827" i="2"/>
  <c r="O1827" i="2"/>
  <c r="N1827" i="2"/>
  <c r="M1827" i="2"/>
  <c r="L1827" i="2"/>
  <c r="K1827" i="2"/>
  <c r="J1827" i="2"/>
  <c r="H1827" i="2"/>
  <c r="G1827" i="2"/>
  <c r="F1827" i="2"/>
  <c r="E1827" i="2"/>
  <c r="D1827" i="2"/>
  <c r="C1827" i="2"/>
  <c r="B1827" i="2"/>
  <c r="AB1826" i="2"/>
  <c r="AA1826" i="2"/>
  <c r="W1826" i="2"/>
  <c r="V1826" i="2"/>
  <c r="T1826" i="2"/>
  <c r="S1826" i="2"/>
  <c r="R1826" i="2"/>
  <c r="Q1826" i="2"/>
  <c r="P1826" i="2"/>
  <c r="O1826" i="2"/>
  <c r="N1826" i="2"/>
  <c r="M1826" i="2"/>
  <c r="L1826" i="2"/>
  <c r="K1826" i="2"/>
  <c r="J1826" i="2"/>
  <c r="H1826" i="2"/>
  <c r="G1826" i="2"/>
  <c r="F1826" i="2"/>
  <c r="E1826" i="2"/>
  <c r="D1826" i="2"/>
  <c r="C1826" i="2"/>
  <c r="B1826" i="2"/>
  <c r="AB1825" i="2"/>
  <c r="AA1825" i="2"/>
  <c r="W1825" i="2"/>
  <c r="V1825" i="2"/>
  <c r="T1825" i="2"/>
  <c r="S1825" i="2"/>
  <c r="R1825" i="2"/>
  <c r="Q1825" i="2"/>
  <c r="P1825" i="2"/>
  <c r="O1825" i="2"/>
  <c r="N1825" i="2"/>
  <c r="M1825" i="2"/>
  <c r="L1825" i="2"/>
  <c r="K1825" i="2"/>
  <c r="J1825" i="2"/>
  <c r="H1825" i="2"/>
  <c r="G1825" i="2"/>
  <c r="F1825" i="2"/>
  <c r="E1825" i="2"/>
  <c r="D1825" i="2"/>
  <c r="C1825" i="2"/>
  <c r="B1825" i="2"/>
  <c r="AB1824" i="2"/>
  <c r="AA1824" i="2"/>
  <c r="W1824" i="2"/>
  <c r="V1824" i="2"/>
  <c r="T1824" i="2"/>
  <c r="S1824" i="2"/>
  <c r="R1824" i="2"/>
  <c r="Q1824" i="2"/>
  <c r="P1824" i="2"/>
  <c r="O1824" i="2"/>
  <c r="N1824" i="2"/>
  <c r="M1824" i="2"/>
  <c r="L1824" i="2"/>
  <c r="K1824" i="2"/>
  <c r="J1824" i="2"/>
  <c r="H1824" i="2"/>
  <c r="G1824" i="2"/>
  <c r="F1824" i="2"/>
  <c r="E1824" i="2"/>
  <c r="D1824" i="2"/>
  <c r="C1824" i="2"/>
  <c r="B1824" i="2"/>
  <c r="AB1823" i="2"/>
  <c r="AA1823" i="2"/>
  <c r="W1823" i="2"/>
  <c r="V1823" i="2"/>
  <c r="T1823" i="2"/>
  <c r="S1823" i="2"/>
  <c r="R1823" i="2"/>
  <c r="Q1823" i="2"/>
  <c r="P1823" i="2"/>
  <c r="O1823" i="2"/>
  <c r="N1823" i="2"/>
  <c r="M1823" i="2"/>
  <c r="L1823" i="2"/>
  <c r="K1823" i="2"/>
  <c r="J1823" i="2"/>
  <c r="H1823" i="2"/>
  <c r="G1823" i="2"/>
  <c r="F1823" i="2"/>
  <c r="E1823" i="2"/>
  <c r="D1823" i="2"/>
  <c r="C1823" i="2"/>
  <c r="B1823" i="2"/>
  <c r="AB1822" i="2"/>
  <c r="AA1822" i="2"/>
  <c r="W1822" i="2"/>
  <c r="V1822" i="2"/>
  <c r="T1822" i="2"/>
  <c r="S1822" i="2"/>
  <c r="R1822" i="2"/>
  <c r="Q1822" i="2"/>
  <c r="P1822" i="2"/>
  <c r="O1822" i="2"/>
  <c r="N1822" i="2"/>
  <c r="M1822" i="2"/>
  <c r="L1822" i="2"/>
  <c r="K1822" i="2"/>
  <c r="J1822" i="2"/>
  <c r="H1822" i="2"/>
  <c r="G1822" i="2"/>
  <c r="F1822" i="2"/>
  <c r="E1822" i="2"/>
  <c r="D1822" i="2"/>
  <c r="C1822" i="2"/>
  <c r="B1822" i="2"/>
  <c r="AB1821" i="2"/>
  <c r="AA1821" i="2"/>
  <c r="W1821" i="2"/>
  <c r="V1821" i="2"/>
  <c r="T1821" i="2"/>
  <c r="S1821" i="2"/>
  <c r="R1821" i="2"/>
  <c r="Q1821" i="2"/>
  <c r="P1821" i="2"/>
  <c r="O1821" i="2"/>
  <c r="N1821" i="2"/>
  <c r="M1821" i="2"/>
  <c r="L1821" i="2"/>
  <c r="K1821" i="2"/>
  <c r="J1821" i="2"/>
  <c r="H1821" i="2"/>
  <c r="G1821" i="2"/>
  <c r="F1821" i="2"/>
  <c r="E1821" i="2"/>
  <c r="D1821" i="2"/>
  <c r="C1821" i="2"/>
  <c r="B1821" i="2"/>
  <c r="AB1820" i="2"/>
  <c r="AA1820" i="2"/>
  <c r="W1820" i="2"/>
  <c r="V1820" i="2"/>
  <c r="T1820" i="2"/>
  <c r="S1820" i="2"/>
  <c r="R1820" i="2"/>
  <c r="Q1820" i="2"/>
  <c r="P1820" i="2"/>
  <c r="O1820" i="2"/>
  <c r="N1820" i="2"/>
  <c r="M1820" i="2"/>
  <c r="L1820" i="2"/>
  <c r="K1820" i="2"/>
  <c r="J1820" i="2"/>
  <c r="H1820" i="2"/>
  <c r="G1820" i="2"/>
  <c r="F1820" i="2"/>
  <c r="E1820" i="2"/>
  <c r="D1820" i="2"/>
  <c r="C1820" i="2"/>
  <c r="B1820" i="2"/>
  <c r="AB1819" i="2"/>
  <c r="AA1819" i="2"/>
  <c r="W1819" i="2"/>
  <c r="V1819" i="2"/>
  <c r="T1819" i="2"/>
  <c r="S1819" i="2"/>
  <c r="R1819" i="2"/>
  <c r="Q1819" i="2"/>
  <c r="P1819" i="2"/>
  <c r="O1819" i="2"/>
  <c r="N1819" i="2"/>
  <c r="M1819" i="2"/>
  <c r="L1819" i="2"/>
  <c r="K1819" i="2"/>
  <c r="J1819" i="2"/>
  <c r="H1819" i="2"/>
  <c r="G1819" i="2"/>
  <c r="F1819" i="2"/>
  <c r="E1819" i="2"/>
  <c r="D1819" i="2"/>
  <c r="C1819" i="2"/>
  <c r="B1819" i="2"/>
  <c r="AB1818" i="2"/>
  <c r="AA1818" i="2"/>
  <c r="W1818" i="2"/>
  <c r="V1818" i="2"/>
  <c r="T1818" i="2"/>
  <c r="S1818" i="2"/>
  <c r="R1818" i="2"/>
  <c r="Q1818" i="2"/>
  <c r="P1818" i="2"/>
  <c r="O1818" i="2"/>
  <c r="N1818" i="2"/>
  <c r="M1818" i="2"/>
  <c r="L1818" i="2"/>
  <c r="K1818" i="2"/>
  <c r="J1818" i="2"/>
  <c r="H1818" i="2"/>
  <c r="G1818" i="2"/>
  <c r="F1818" i="2"/>
  <c r="E1818" i="2"/>
  <c r="D1818" i="2"/>
  <c r="C1818" i="2"/>
  <c r="B1818" i="2"/>
  <c r="AB1817" i="2"/>
  <c r="AA1817" i="2"/>
  <c r="W1817" i="2"/>
  <c r="V1817" i="2"/>
  <c r="T1817" i="2"/>
  <c r="S1817" i="2"/>
  <c r="R1817" i="2"/>
  <c r="Q1817" i="2"/>
  <c r="P1817" i="2"/>
  <c r="O1817" i="2"/>
  <c r="N1817" i="2"/>
  <c r="M1817" i="2"/>
  <c r="L1817" i="2"/>
  <c r="K1817" i="2"/>
  <c r="J1817" i="2"/>
  <c r="H1817" i="2"/>
  <c r="G1817" i="2"/>
  <c r="F1817" i="2"/>
  <c r="E1817" i="2"/>
  <c r="D1817" i="2"/>
  <c r="C1817" i="2"/>
  <c r="B1817" i="2"/>
  <c r="AB1816" i="2"/>
  <c r="AA1816" i="2"/>
  <c r="W1816" i="2"/>
  <c r="V1816" i="2"/>
  <c r="T1816" i="2"/>
  <c r="S1816" i="2"/>
  <c r="R1816" i="2"/>
  <c r="Q1816" i="2"/>
  <c r="P1816" i="2"/>
  <c r="O1816" i="2"/>
  <c r="N1816" i="2"/>
  <c r="M1816" i="2"/>
  <c r="L1816" i="2"/>
  <c r="K1816" i="2"/>
  <c r="J1816" i="2"/>
  <c r="H1816" i="2"/>
  <c r="G1816" i="2"/>
  <c r="F1816" i="2"/>
  <c r="E1816" i="2"/>
  <c r="D1816" i="2"/>
  <c r="C1816" i="2"/>
  <c r="B1816" i="2"/>
  <c r="AB1815" i="2"/>
  <c r="AA1815" i="2"/>
  <c r="W1815" i="2"/>
  <c r="V1815" i="2"/>
  <c r="T1815" i="2"/>
  <c r="S1815" i="2"/>
  <c r="R1815" i="2"/>
  <c r="Q1815" i="2"/>
  <c r="P1815" i="2"/>
  <c r="O1815" i="2"/>
  <c r="N1815" i="2"/>
  <c r="M1815" i="2"/>
  <c r="L1815" i="2"/>
  <c r="K1815" i="2"/>
  <c r="J1815" i="2"/>
  <c r="H1815" i="2"/>
  <c r="G1815" i="2"/>
  <c r="F1815" i="2"/>
  <c r="E1815" i="2"/>
  <c r="D1815" i="2"/>
  <c r="C1815" i="2"/>
  <c r="B1815" i="2"/>
  <c r="AB1814" i="2"/>
  <c r="AA1814" i="2"/>
  <c r="W1814" i="2"/>
  <c r="V1814" i="2"/>
  <c r="T1814" i="2"/>
  <c r="S1814" i="2"/>
  <c r="R1814" i="2"/>
  <c r="Q1814" i="2"/>
  <c r="P1814" i="2"/>
  <c r="O1814" i="2"/>
  <c r="N1814" i="2"/>
  <c r="M1814" i="2"/>
  <c r="L1814" i="2"/>
  <c r="K1814" i="2"/>
  <c r="J1814" i="2"/>
  <c r="H1814" i="2"/>
  <c r="G1814" i="2"/>
  <c r="F1814" i="2"/>
  <c r="E1814" i="2"/>
  <c r="D1814" i="2"/>
  <c r="C1814" i="2"/>
  <c r="B1814" i="2"/>
  <c r="AB1813" i="2"/>
  <c r="AA1813" i="2"/>
  <c r="W1813" i="2"/>
  <c r="V1813" i="2"/>
  <c r="T1813" i="2"/>
  <c r="S1813" i="2"/>
  <c r="R1813" i="2"/>
  <c r="Q1813" i="2"/>
  <c r="P1813" i="2"/>
  <c r="O1813" i="2"/>
  <c r="N1813" i="2"/>
  <c r="M1813" i="2"/>
  <c r="L1813" i="2"/>
  <c r="K1813" i="2"/>
  <c r="J1813" i="2"/>
  <c r="H1813" i="2"/>
  <c r="G1813" i="2"/>
  <c r="F1813" i="2"/>
  <c r="E1813" i="2"/>
  <c r="D1813" i="2"/>
  <c r="C1813" i="2"/>
  <c r="B1813" i="2"/>
  <c r="AB1812" i="2"/>
  <c r="AA1812" i="2"/>
  <c r="W1812" i="2"/>
  <c r="V1812" i="2"/>
  <c r="T1812" i="2"/>
  <c r="S1812" i="2"/>
  <c r="R1812" i="2"/>
  <c r="Q1812" i="2"/>
  <c r="P1812" i="2"/>
  <c r="O1812" i="2"/>
  <c r="N1812" i="2"/>
  <c r="M1812" i="2"/>
  <c r="L1812" i="2"/>
  <c r="K1812" i="2"/>
  <c r="J1812" i="2"/>
  <c r="H1812" i="2"/>
  <c r="G1812" i="2"/>
  <c r="F1812" i="2"/>
  <c r="E1812" i="2"/>
  <c r="D1812" i="2"/>
  <c r="C1812" i="2"/>
  <c r="B1812" i="2"/>
  <c r="AB1811" i="2"/>
  <c r="AA1811" i="2"/>
  <c r="W1811" i="2"/>
  <c r="V1811" i="2"/>
  <c r="T1811" i="2"/>
  <c r="S1811" i="2"/>
  <c r="R1811" i="2"/>
  <c r="Q1811" i="2"/>
  <c r="P1811" i="2"/>
  <c r="O1811" i="2"/>
  <c r="N1811" i="2"/>
  <c r="M1811" i="2"/>
  <c r="L1811" i="2"/>
  <c r="K1811" i="2"/>
  <c r="J1811" i="2"/>
  <c r="H1811" i="2"/>
  <c r="G1811" i="2"/>
  <c r="F1811" i="2"/>
  <c r="E1811" i="2"/>
  <c r="D1811" i="2"/>
  <c r="C1811" i="2"/>
  <c r="B1811" i="2"/>
  <c r="AB1810" i="2"/>
  <c r="AA1810" i="2"/>
  <c r="W1810" i="2"/>
  <c r="V1810" i="2"/>
  <c r="T1810" i="2"/>
  <c r="S1810" i="2"/>
  <c r="R1810" i="2"/>
  <c r="Q1810" i="2"/>
  <c r="P1810" i="2"/>
  <c r="O1810" i="2"/>
  <c r="N1810" i="2"/>
  <c r="M1810" i="2"/>
  <c r="L1810" i="2"/>
  <c r="K1810" i="2"/>
  <c r="J1810" i="2"/>
  <c r="H1810" i="2"/>
  <c r="G1810" i="2"/>
  <c r="F1810" i="2"/>
  <c r="E1810" i="2"/>
  <c r="D1810" i="2"/>
  <c r="C1810" i="2"/>
  <c r="B1810" i="2"/>
  <c r="AB1809" i="2"/>
  <c r="AA1809" i="2"/>
  <c r="W1809" i="2"/>
  <c r="V1809" i="2"/>
  <c r="T1809" i="2"/>
  <c r="S1809" i="2"/>
  <c r="R1809" i="2"/>
  <c r="Q1809" i="2"/>
  <c r="P1809" i="2"/>
  <c r="O1809" i="2"/>
  <c r="N1809" i="2"/>
  <c r="M1809" i="2"/>
  <c r="L1809" i="2"/>
  <c r="K1809" i="2"/>
  <c r="J1809" i="2"/>
  <c r="H1809" i="2"/>
  <c r="G1809" i="2"/>
  <c r="F1809" i="2"/>
  <c r="E1809" i="2"/>
  <c r="D1809" i="2"/>
  <c r="C1809" i="2"/>
  <c r="B1809" i="2"/>
  <c r="AB1808" i="2"/>
  <c r="AA1808" i="2"/>
  <c r="W1808" i="2"/>
  <c r="V1808" i="2"/>
  <c r="T1808" i="2"/>
  <c r="S1808" i="2"/>
  <c r="R1808" i="2"/>
  <c r="Q1808" i="2"/>
  <c r="P1808" i="2"/>
  <c r="O1808" i="2"/>
  <c r="N1808" i="2"/>
  <c r="M1808" i="2"/>
  <c r="L1808" i="2"/>
  <c r="K1808" i="2"/>
  <c r="J1808" i="2"/>
  <c r="H1808" i="2"/>
  <c r="G1808" i="2"/>
  <c r="F1808" i="2"/>
  <c r="E1808" i="2"/>
  <c r="D1808" i="2"/>
  <c r="C1808" i="2"/>
  <c r="B1808" i="2"/>
  <c r="AB1807" i="2"/>
  <c r="AA1807" i="2"/>
  <c r="W1807" i="2"/>
  <c r="V1807" i="2"/>
  <c r="T1807" i="2"/>
  <c r="S1807" i="2"/>
  <c r="R1807" i="2"/>
  <c r="Q1807" i="2"/>
  <c r="P1807" i="2"/>
  <c r="O1807" i="2"/>
  <c r="N1807" i="2"/>
  <c r="M1807" i="2"/>
  <c r="L1807" i="2"/>
  <c r="K1807" i="2"/>
  <c r="J1807" i="2"/>
  <c r="H1807" i="2"/>
  <c r="G1807" i="2"/>
  <c r="F1807" i="2"/>
  <c r="E1807" i="2"/>
  <c r="D1807" i="2"/>
  <c r="C1807" i="2"/>
  <c r="B1807" i="2"/>
  <c r="AB1806" i="2"/>
  <c r="AA1806" i="2"/>
  <c r="W1806" i="2"/>
  <c r="V1806" i="2"/>
  <c r="T1806" i="2"/>
  <c r="S1806" i="2"/>
  <c r="R1806" i="2"/>
  <c r="Q1806" i="2"/>
  <c r="P1806" i="2"/>
  <c r="O1806" i="2"/>
  <c r="N1806" i="2"/>
  <c r="M1806" i="2"/>
  <c r="L1806" i="2"/>
  <c r="K1806" i="2"/>
  <c r="J1806" i="2"/>
  <c r="H1806" i="2"/>
  <c r="G1806" i="2"/>
  <c r="F1806" i="2"/>
  <c r="E1806" i="2"/>
  <c r="D1806" i="2"/>
  <c r="C1806" i="2"/>
  <c r="B1806" i="2"/>
  <c r="AB1805" i="2"/>
  <c r="AA1805" i="2"/>
  <c r="W1805" i="2"/>
  <c r="V1805" i="2"/>
  <c r="T1805" i="2"/>
  <c r="S1805" i="2"/>
  <c r="R1805" i="2"/>
  <c r="Q1805" i="2"/>
  <c r="P1805" i="2"/>
  <c r="O1805" i="2"/>
  <c r="N1805" i="2"/>
  <c r="M1805" i="2"/>
  <c r="L1805" i="2"/>
  <c r="K1805" i="2"/>
  <c r="J1805" i="2"/>
  <c r="H1805" i="2"/>
  <c r="G1805" i="2"/>
  <c r="F1805" i="2"/>
  <c r="E1805" i="2"/>
  <c r="D1805" i="2"/>
  <c r="C1805" i="2"/>
  <c r="B1805" i="2"/>
  <c r="AB1804" i="2"/>
  <c r="AA1804" i="2"/>
  <c r="W1804" i="2"/>
  <c r="V1804" i="2"/>
  <c r="T1804" i="2"/>
  <c r="S1804" i="2"/>
  <c r="R1804" i="2"/>
  <c r="Q1804" i="2"/>
  <c r="P1804" i="2"/>
  <c r="O1804" i="2"/>
  <c r="N1804" i="2"/>
  <c r="M1804" i="2"/>
  <c r="L1804" i="2"/>
  <c r="K1804" i="2"/>
  <c r="J1804" i="2"/>
  <c r="H1804" i="2"/>
  <c r="G1804" i="2"/>
  <c r="F1804" i="2"/>
  <c r="E1804" i="2"/>
  <c r="D1804" i="2"/>
  <c r="C1804" i="2"/>
  <c r="B1804" i="2"/>
  <c r="AB1803" i="2"/>
  <c r="AA1803" i="2"/>
  <c r="W1803" i="2"/>
  <c r="V1803" i="2"/>
  <c r="T1803" i="2"/>
  <c r="S1803" i="2"/>
  <c r="R1803" i="2"/>
  <c r="Q1803" i="2"/>
  <c r="P1803" i="2"/>
  <c r="O1803" i="2"/>
  <c r="N1803" i="2"/>
  <c r="M1803" i="2"/>
  <c r="L1803" i="2"/>
  <c r="K1803" i="2"/>
  <c r="J1803" i="2"/>
  <c r="H1803" i="2"/>
  <c r="G1803" i="2"/>
  <c r="F1803" i="2"/>
  <c r="E1803" i="2"/>
  <c r="D1803" i="2"/>
  <c r="C1803" i="2"/>
  <c r="B1803" i="2"/>
  <c r="AB1802" i="2"/>
  <c r="AA1802" i="2"/>
  <c r="W1802" i="2"/>
  <c r="V1802" i="2"/>
  <c r="T1802" i="2"/>
  <c r="S1802" i="2"/>
  <c r="R1802" i="2"/>
  <c r="Q1802" i="2"/>
  <c r="P1802" i="2"/>
  <c r="O1802" i="2"/>
  <c r="N1802" i="2"/>
  <c r="M1802" i="2"/>
  <c r="L1802" i="2"/>
  <c r="K1802" i="2"/>
  <c r="J1802" i="2"/>
  <c r="H1802" i="2"/>
  <c r="G1802" i="2"/>
  <c r="F1802" i="2"/>
  <c r="E1802" i="2"/>
  <c r="D1802" i="2"/>
  <c r="C1802" i="2"/>
  <c r="B1802" i="2"/>
  <c r="AB1801" i="2"/>
  <c r="AA1801" i="2"/>
  <c r="W1801" i="2"/>
  <c r="V1801" i="2"/>
  <c r="T1801" i="2"/>
  <c r="S1801" i="2"/>
  <c r="R1801" i="2"/>
  <c r="Q1801" i="2"/>
  <c r="P1801" i="2"/>
  <c r="O1801" i="2"/>
  <c r="N1801" i="2"/>
  <c r="M1801" i="2"/>
  <c r="L1801" i="2"/>
  <c r="K1801" i="2"/>
  <c r="J1801" i="2"/>
  <c r="H1801" i="2"/>
  <c r="G1801" i="2"/>
  <c r="F1801" i="2"/>
  <c r="E1801" i="2"/>
  <c r="D1801" i="2"/>
  <c r="C1801" i="2"/>
  <c r="B1801" i="2"/>
  <c r="AB1800" i="2"/>
  <c r="AA1800" i="2"/>
  <c r="W1800" i="2"/>
  <c r="V1800" i="2"/>
  <c r="T1800" i="2"/>
  <c r="S1800" i="2"/>
  <c r="R1800" i="2"/>
  <c r="Q1800" i="2"/>
  <c r="P1800" i="2"/>
  <c r="O1800" i="2"/>
  <c r="N1800" i="2"/>
  <c r="M1800" i="2"/>
  <c r="L1800" i="2"/>
  <c r="K1800" i="2"/>
  <c r="J1800" i="2"/>
  <c r="H1800" i="2"/>
  <c r="G1800" i="2"/>
  <c r="F1800" i="2"/>
  <c r="E1800" i="2"/>
  <c r="D1800" i="2"/>
  <c r="C1800" i="2"/>
  <c r="B1800" i="2"/>
  <c r="AB1799" i="2"/>
  <c r="AA1799" i="2"/>
  <c r="W1799" i="2"/>
  <c r="V1799" i="2"/>
  <c r="T1799" i="2"/>
  <c r="S1799" i="2"/>
  <c r="R1799" i="2"/>
  <c r="Q1799" i="2"/>
  <c r="P1799" i="2"/>
  <c r="O1799" i="2"/>
  <c r="N1799" i="2"/>
  <c r="M1799" i="2"/>
  <c r="L1799" i="2"/>
  <c r="K1799" i="2"/>
  <c r="J1799" i="2"/>
  <c r="H1799" i="2"/>
  <c r="G1799" i="2"/>
  <c r="F1799" i="2"/>
  <c r="E1799" i="2"/>
  <c r="D1799" i="2"/>
  <c r="C1799" i="2"/>
  <c r="B1799" i="2"/>
  <c r="AB1798" i="2"/>
  <c r="AA1798" i="2"/>
  <c r="W1798" i="2"/>
  <c r="V1798" i="2"/>
  <c r="T1798" i="2"/>
  <c r="S1798" i="2"/>
  <c r="R1798" i="2"/>
  <c r="Q1798" i="2"/>
  <c r="P1798" i="2"/>
  <c r="O1798" i="2"/>
  <c r="N1798" i="2"/>
  <c r="M1798" i="2"/>
  <c r="L1798" i="2"/>
  <c r="K1798" i="2"/>
  <c r="J1798" i="2"/>
  <c r="H1798" i="2"/>
  <c r="G1798" i="2"/>
  <c r="F1798" i="2"/>
  <c r="E1798" i="2"/>
  <c r="D1798" i="2"/>
  <c r="C1798" i="2"/>
  <c r="B1798" i="2"/>
  <c r="AB1797" i="2"/>
  <c r="AA1797" i="2"/>
  <c r="W1797" i="2"/>
  <c r="V1797" i="2"/>
  <c r="T1797" i="2"/>
  <c r="S1797" i="2"/>
  <c r="R1797" i="2"/>
  <c r="Q1797" i="2"/>
  <c r="P1797" i="2"/>
  <c r="O1797" i="2"/>
  <c r="N1797" i="2"/>
  <c r="M1797" i="2"/>
  <c r="L1797" i="2"/>
  <c r="K1797" i="2"/>
  <c r="J1797" i="2"/>
  <c r="H1797" i="2"/>
  <c r="G1797" i="2"/>
  <c r="F1797" i="2"/>
  <c r="E1797" i="2"/>
  <c r="D1797" i="2"/>
  <c r="C1797" i="2"/>
  <c r="B1797" i="2"/>
  <c r="AB1796" i="2"/>
  <c r="AA1796" i="2"/>
  <c r="W1796" i="2"/>
  <c r="V1796" i="2"/>
  <c r="T1796" i="2"/>
  <c r="S1796" i="2"/>
  <c r="R1796" i="2"/>
  <c r="Q1796" i="2"/>
  <c r="P1796" i="2"/>
  <c r="O1796" i="2"/>
  <c r="N1796" i="2"/>
  <c r="M1796" i="2"/>
  <c r="L1796" i="2"/>
  <c r="K1796" i="2"/>
  <c r="J1796" i="2"/>
  <c r="H1796" i="2"/>
  <c r="G1796" i="2"/>
  <c r="F1796" i="2"/>
  <c r="E1796" i="2"/>
  <c r="D1796" i="2"/>
  <c r="C1796" i="2"/>
  <c r="B1796" i="2"/>
  <c r="AB1795" i="2"/>
  <c r="AA1795" i="2"/>
  <c r="W1795" i="2"/>
  <c r="V1795" i="2"/>
  <c r="T1795" i="2"/>
  <c r="S1795" i="2"/>
  <c r="R1795" i="2"/>
  <c r="Q1795" i="2"/>
  <c r="P1795" i="2"/>
  <c r="O1795" i="2"/>
  <c r="N1795" i="2"/>
  <c r="M1795" i="2"/>
  <c r="L1795" i="2"/>
  <c r="K1795" i="2"/>
  <c r="J1795" i="2"/>
  <c r="H1795" i="2"/>
  <c r="G1795" i="2"/>
  <c r="F1795" i="2"/>
  <c r="E1795" i="2"/>
  <c r="D1795" i="2"/>
  <c r="C1795" i="2"/>
  <c r="B1795" i="2"/>
  <c r="AB1794" i="2"/>
  <c r="AA1794" i="2"/>
  <c r="W1794" i="2"/>
  <c r="V1794" i="2"/>
  <c r="T1794" i="2"/>
  <c r="S1794" i="2"/>
  <c r="R1794" i="2"/>
  <c r="Q1794" i="2"/>
  <c r="P1794" i="2"/>
  <c r="O1794" i="2"/>
  <c r="N1794" i="2"/>
  <c r="M1794" i="2"/>
  <c r="L1794" i="2"/>
  <c r="K1794" i="2"/>
  <c r="J1794" i="2"/>
  <c r="H1794" i="2"/>
  <c r="G1794" i="2"/>
  <c r="F1794" i="2"/>
  <c r="E1794" i="2"/>
  <c r="D1794" i="2"/>
  <c r="C1794" i="2"/>
  <c r="B1794" i="2"/>
  <c r="AB1793" i="2"/>
  <c r="AA1793" i="2"/>
  <c r="W1793" i="2"/>
  <c r="V1793" i="2"/>
  <c r="T1793" i="2"/>
  <c r="S1793" i="2"/>
  <c r="R1793" i="2"/>
  <c r="Q1793" i="2"/>
  <c r="P1793" i="2"/>
  <c r="O1793" i="2"/>
  <c r="N1793" i="2"/>
  <c r="M1793" i="2"/>
  <c r="L1793" i="2"/>
  <c r="K1793" i="2"/>
  <c r="J1793" i="2"/>
  <c r="H1793" i="2"/>
  <c r="G1793" i="2"/>
  <c r="F1793" i="2"/>
  <c r="E1793" i="2"/>
  <c r="D1793" i="2"/>
  <c r="C1793" i="2"/>
  <c r="B1793" i="2"/>
  <c r="AB1792" i="2"/>
  <c r="AA1792" i="2"/>
  <c r="W1792" i="2"/>
  <c r="V1792" i="2"/>
  <c r="T1792" i="2"/>
  <c r="S1792" i="2"/>
  <c r="R1792" i="2"/>
  <c r="Q1792" i="2"/>
  <c r="P1792" i="2"/>
  <c r="O1792" i="2"/>
  <c r="N1792" i="2"/>
  <c r="M1792" i="2"/>
  <c r="L1792" i="2"/>
  <c r="K1792" i="2"/>
  <c r="J1792" i="2"/>
  <c r="H1792" i="2"/>
  <c r="G1792" i="2"/>
  <c r="F1792" i="2"/>
  <c r="E1792" i="2"/>
  <c r="D1792" i="2"/>
  <c r="C1792" i="2"/>
  <c r="B1792" i="2"/>
  <c r="AB1791" i="2"/>
  <c r="AA1791" i="2"/>
  <c r="W1791" i="2"/>
  <c r="V1791" i="2"/>
  <c r="T1791" i="2"/>
  <c r="S1791" i="2"/>
  <c r="R1791" i="2"/>
  <c r="Q1791" i="2"/>
  <c r="P1791" i="2"/>
  <c r="O1791" i="2"/>
  <c r="N1791" i="2"/>
  <c r="M1791" i="2"/>
  <c r="L1791" i="2"/>
  <c r="K1791" i="2"/>
  <c r="J1791" i="2"/>
  <c r="H1791" i="2"/>
  <c r="G1791" i="2"/>
  <c r="F1791" i="2"/>
  <c r="E1791" i="2"/>
  <c r="D1791" i="2"/>
  <c r="C1791" i="2"/>
  <c r="B1791" i="2"/>
  <c r="AB1790" i="2"/>
  <c r="AA1790" i="2"/>
  <c r="W1790" i="2"/>
  <c r="V1790" i="2"/>
  <c r="T1790" i="2"/>
  <c r="S1790" i="2"/>
  <c r="R1790" i="2"/>
  <c r="Q1790" i="2"/>
  <c r="P1790" i="2"/>
  <c r="O1790" i="2"/>
  <c r="N1790" i="2"/>
  <c r="M1790" i="2"/>
  <c r="L1790" i="2"/>
  <c r="K1790" i="2"/>
  <c r="J1790" i="2"/>
  <c r="H1790" i="2"/>
  <c r="G1790" i="2"/>
  <c r="F1790" i="2"/>
  <c r="E1790" i="2"/>
  <c r="D1790" i="2"/>
  <c r="C1790" i="2"/>
  <c r="B1790" i="2"/>
  <c r="AB1789" i="2"/>
  <c r="AA1789" i="2"/>
  <c r="W1789" i="2"/>
  <c r="V1789" i="2"/>
  <c r="T1789" i="2"/>
  <c r="S1789" i="2"/>
  <c r="R1789" i="2"/>
  <c r="Q1789" i="2"/>
  <c r="P1789" i="2"/>
  <c r="O1789" i="2"/>
  <c r="N1789" i="2"/>
  <c r="M1789" i="2"/>
  <c r="L1789" i="2"/>
  <c r="K1789" i="2"/>
  <c r="J1789" i="2"/>
  <c r="H1789" i="2"/>
  <c r="G1789" i="2"/>
  <c r="F1789" i="2"/>
  <c r="E1789" i="2"/>
  <c r="D1789" i="2"/>
  <c r="C1789" i="2"/>
  <c r="B1789" i="2"/>
  <c r="AB1788" i="2"/>
  <c r="AA1788" i="2"/>
  <c r="W1788" i="2"/>
  <c r="V1788" i="2"/>
  <c r="T1788" i="2"/>
  <c r="S1788" i="2"/>
  <c r="R1788" i="2"/>
  <c r="Q1788" i="2"/>
  <c r="P1788" i="2"/>
  <c r="O1788" i="2"/>
  <c r="N1788" i="2"/>
  <c r="M1788" i="2"/>
  <c r="L1788" i="2"/>
  <c r="K1788" i="2"/>
  <c r="J1788" i="2"/>
  <c r="H1788" i="2"/>
  <c r="G1788" i="2"/>
  <c r="F1788" i="2"/>
  <c r="E1788" i="2"/>
  <c r="D1788" i="2"/>
  <c r="C1788" i="2"/>
  <c r="B1788" i="2"/>
  <c r="AB1787" i="2"/>
  <c r="AA1787" i="2"/>
  <c r="W1787" i="2"/>
  <c r="V1787" i="2"/>
  <c r="T1787" i="2"/>
  <c r="S1787" i="2"/>
  <c r="R1787" i="2"/>
  <c r="Q1787" i="2"/>
  <c r="P1787" i="2"/>
  <c r="O1787" i="2"/>
  <c r="N1787" i="2"/>
  <c r="M1787" i="2"/>
  <c r="L1787" i="2"/>
  <c r="K1787" i="2"/>
  <c r="J1787" i="2"/>
  <c r="H1787" i="2"/>
  <c r="G1787" i="2"/>
  <c r="F1787" i="2"/>
  <c r="E1787" i="2"/>
  <c r="D1787" i="2"/>
  <c r="C1787" i="2"/>
  <c r="B1787" i="2"/>
  <c r="AB1786" i="2"/>
  <c r="AA1786" i="2"/>
  <c r="W1786" i="2"/>
  <c r="V1786" i="2"/>
  <c r="T1786" i="2"/>
  <c r="S1786" i="2"/>
  <c r="R1786" i="2"/>
  <c r="Q1786" i="2"/>
  <c r="P1786" i="2"/>
  <c r="O1786" i="2"/>
  <c r="N1786" i="2"/>
  <c r="M1786" i="2"/>
  <c r="L1786" i="2"/>
  <c r="K1786" i="2"/>
  <c r="J1786" i="2"/>
  <c r="H1786" i="2"/>
  <c r="G1786" i="2"/>
  <c r="F1786" i="2"/>
  <c r="E1786" i="2"/>
  <c r="D1786" i="2"/>
  <c r="C1786" i="2"/>
  <c r="B1786" i="2"/>
  <c r="AB1785" i="2"/>
  <c r="AA1785" i="2"/>
  <c r="W1785" i="2"/>
  <c r="V1785" i="2"/>
  <c r="T1785" i="2"/>
  <c r="S1785" i="2"/>
  <c r="R1785" i="2"/>
  <c r="Q1785" i="2"/>
  <c r="P1785" i="2"/>
  <c r="O1785" i="2"/>
  <c r="N1785" i="2"/>
  <c r="M1785" i="2"/>
  <c r="L1785" i="2"/>
  <c r="K1785" i="2"/>
  <c r="J1785" i="2"/>
  <c r="H1785" i="2"/>
  <c r="G1785" i="2"/>
  <c r="F1785" i="2"/>
  <c r="E1785" i="2"/>
  <c r="D1785" i="2"/>
  <c r="C1785" i="2"/>
  <c r="B1785" i="2"/>
  <c r="AB1784" i="2"/>
  <c r="AA1784" i="2"/>
  <c r="W1784" i="2"/>
  <c r="V1784" i="2"/>
  <c r="T1784" i="2"/>
  <c r="S1784" i="2"/>
  <c r="R1784" i="2"/>
  <c r="Q1784" i="2"/>
  <c r="P1784" i="2"/>
  <c r="O1784" i="2"/>
  <c r="N1784" i="2"/>
  <c r="M1784" i="2"/>
  <c r="L1784" i="2"/>
  <c r="K1784" i="2"/>
  <c r="J1784" i="2"/>
  <c r="H1784" i="2"/>
  <c r="G1784" i="2"/>
  <c r="F1784" i="2"/>
  <c r="E1784" i="2"/>
  <c r="D1784" i="2"/>
  <c r="C1784" i="2"/>
  <c r="B1784" i="2"/>
  <c r="AB1783" i="2"/>
  <c r="AA1783" i="2"/>
  <c r="W1783" i="2"/>
  <c r="V1783" i="2"/>
  <c r="T1783" i="2"/>
  <c r="S1783" i="2"/>
  <c r="R1783" i="2"/>
  <c r="Q1783" i="2"/>
  <c r="P1783" i="2"/>
  <c r="O1783" i="2"/>
  <c r="N1783" i="2"/>
  <c r="M1783" i="2"/>
  <c r="L1783" i="2"/>
  <c r="K1783" i="2"/>
  <c r="J1783" i="2"/>
  <c r="H1783" i="2"/>
  <c r="G1783" i="2"/>
  <c r="F1783" i="2"/>
  <c r="E1783" i="2"/>
  <c r="D1783" i="2"/>
  <c r="C1783" i="2"/>
  <c r="B1783" i="2"/>
  <c r="AB1782" i="2"/>
  <c r="AA1782" i="2"/>
  <c r="W1782" i="2"/>
  <c r="V1782" i="2"/>
  <c r="T1782" i="2"/>
  <c r="S1782" i="2"/>
  <c r="R1782" i="2"/>
  <c r="Q1782" i="2"/>
  <c r="P1782" i="2"/>
  <c r="O1782" i="2"/>
  <c r="N1782" i="2"/>
  <c r="M1782" i="2"/>
  <c r="L1782" i="2"/>
  <c r="K1782" i="2"/>
  <c r="J1782" i="2"/>
  <c r="H1782" i="2"/>
  <c r="G1782" i="2"/>
  <c r="F1782" i="2"/>
  <c r="E1782" i="2"/>
  <c r="D1782" i="2"/>
  <c r="C1782" i="2"/>
  <c r="B1782" i="2"/>
  <c r="AB1781" i="2"/>
  <c r="AA1781" i="2"/>
  <c r="W1781" i="2"/>
  <c r="V1781" i="2"/>
  <c r="T1781" i="2"/>
  <c r="S1781" i="2"/>
  <c r="R1781" i="2"/>
  <c r="Q1781" i="2"/>
  <c r="P1781" i="2"/>
  <c r="O1781" i="2"/>
  <c r="N1781" i="2"/>
  <c r="M1781" i="2"/>
  <c r="L1781" i="2"/>
  <c r="K1781" i="2"/>
  <c r="J1781" i="2"/>
  <c r="H1781" i="2"/>
  <c r="G1781" i="2"/>
  <c r="F1781" i="2"/>
  <c r="E1781" i="2"/>
  <c r="D1781" i="2"/>
  <c r="C1781" i="2"/>
  <c r="B1781" i="2"/>
  <c r="AB1780" i="2"/>
  <c r="AA1780" i="2"/>
  <c r="W1780" i="2"/>
  <c r="V1780" i="2"/>
  <c r="T1780" i="2"/>
  <c r="S1780" i="2"/>
  <c r="R1780" i="2"/>
  <c r="Q1780" i="2"/>
  <c r="P1780" i="2"/>
  <c r="O1780" i="2"/>
  <c r="N1780" i="2"/>
  <c r="M1780" i="2"/>
  <c r="L1780" i="2"/>
  <c r="K1780" i="2"/>
  <c r="J1780" i="2"/>
  <c r="H1780" i="2"/>
  <c r="G1780" i="2"/>
  <c r="F1780" i="2"/>
  <c r="E1780" i="2"/>
  <c r="D1780" i="2"/>
  <c r="C1780" i="2"/>
  <c r="B1780" i="2"/>
  <c r="AB1779" i="2"/>
  <c r="AA1779" i="2"/>
  <c r="W1779" i="2"/>
  <c r="V1779" i="2"/>
  <c r="T1779" i="2"/>
  <c r="S1779" i="2"/>
  <c r="R1779" i="2"/>
  <c r="Q1779" i="2"/>
  <c r="P1779" i="2"/>
  <c r="O1779" i="2"/>
  <c r="N1779" i="2"/>
  <c r="M1779" i="2"/>
  <c r="L1779" i="2"/>
  <c r="K1779" i="2"/>
  <c r="J1779" i="2"/>
  <c r="H1779" i="2"/>
  <c r="G1779" i="2"/>
  <c r="F1779" i="2"/>
  <c r="E1779" i="2"/>
  <c r="D1779" i="2"/>
  <c r="C1779" i="2"/>
  <c r="B1779" i="2"/>
  <c r="AB1778" i="2"/>
  <c r="AA1778" i="2"/>
  <c r="W1778" i="2"/>
  <c r="V1778" i="2"/>
  <c r="T1778" i="2"/>
  <c r="S1778" i="2"/>
  <c r="R1778" i="2"/>
  <c r="Q1778" i="2"/>
  <c r="P1778" i="2"/>
  <c r="O1778" i="2"/>
  <c r="N1778" i="2"/>
  <c r="M1778" i="2"/>
  <c r="L1778" i="2"/>
  <c r="K1778" i="2"/>
  <c r="J1778" i="2"/>
  <c r="H1778" i="2"/>
  <c r="G1778" i="2"/>
  <c r="F1778" i="2"/>
  <c r="E1778" i="2"/>
  <c r="D1778" i="2"/>
  <c r="C1778" i="2"/>
  <c r="B1778" i="2"/>
  <c r="AB1777" i="2"/>
  <c r="AA1777" i="2"/>
  <c r="W1777" i="2"/>
  <c r="V1777" i="2"/>
  <c r="T1777" i="2"/>
  <c r="S1777" i="2"/>
  <c r="R1777" i="2"/>
  <c r="Q1777" i="2"/>
  <c r="P1777" i="2"/>
  <c r="O1777" i="2"/>
  <c r="N1777" i="2"/>
  <c r="M1777" i="2"/>
  <c r="L1777" i="2"/>
  <c r="K1777" i="2"/>
  <c r="J1777" i="2"/>
  <c r="H1777" i="2"/>
  <c r="G1777" i="2"/>
  <c r="F1777" i="2"/>
  <c r="E1777" i="2"/>
  <c r="D1777" i="2"/>
  <c r="C1777" i="2"/>
  <c r="B1777" i="2"/>
  <c r="AB1776" i="2"/>
  <c r="AA1776" i="2"/>
  <c r="W1776" i="2"/>
  <c r="V1776" i="2"/>
  <c r="T1776" i="2"/>
  <c r="S1776" i="2"/>
  <c r="R1776" i="2"/>
  <c r="Q1776" i="2"/>
  <c r="P1776" i="2"/>
  <c r="O1776" i="2"/>
  <c r="N1776" i="2"/>
  <c r="M1776" i="2"/>
  <c r="L1776" i="2"/>
  <c r="K1776" i="2"/>
  <c r="J1776" i="2"/>
  <c r="H1776" i="2"/>
  <c r="G1776" i="2"/>
  <c r="F1776" i="2"/>
  <c r="E1776" i="2"/>
  <c r="D1776" i="2"/>
  <c r="C1776" i="2"/>
  <c r="B1776" i="2"/>
  <c r="AB1775" i="2"/>
  <c r="AA1775" i="2"/>
  <c r="W1775" i="2"/>
  <c r="V1775" i="2"/>
  <c r="T1775" i="2"/>
  <c r="S1775" i="2"/>
  <c r="R1775" i="2"/>
  <c r="Q1775" i="2"/>
  <c r="P1775" i="2"/>
  <c r="O1775" i="2"/>
  <c r="N1775" i="2"/>
  <c r="M1775" i="2"/>
  <c r="L1775" i="2"/>
  <c r="K1775" i="2"/>
  <c r="J1775" i="2"/>
  <c r="H1775" i="2"/>
  <c r="G1775" i="2"/>
  <c r="F1775" i="2"/>
  <c r="E1775" i="2"/>
  <c r="D1775" i="2"/>
  <c r="C1775" i="2"/>
  <c r="B1775" i="2"/>
  <c r="AB1774" i="2"/>
  <c r="AA1774" i="2"/>
  <c r="W1774" i="2"/>
  <c r="V1774" i="2"/>
  <c r="T1774" i="2"/>
  <c r="S1774" i="2"/>
  <c r="R1774" i="2"/>
  <c r="Q1774" i="2"/>
  <c r="P1774" i="2"/>
  <c r="O1774" i="2"/>
  <c r="N1774" i="2"/>
  <c r="M1774" i="2"/>
  <c r="L1774" i="2"/>
  <c r="K1774" i="2"/>
  <c r="J1774" i="2"/>
  <c r="H1774" i="2"/>
  <c r="G1774" i="2"/>
  <c r="F1774" i="2"/>
  <c r="E1774" i="2"/>
  <c r="D1774" i="2"/>
  <c r="C1774" i="2"/>
  <c r="B1774" i="2"/>
  <c r="AB1773" i="2"/>
  <c r="AA1773" i="2"/>
  <c r="W1773" i="2"/>
  <c r="V1773" i="2"/>
  <c r="T1773" i="2"/>
  <c r="S1773" i="2"/>
  <c r="R1773" i="2"/>
  <c r="Q1773" i="2"/>
  <c r="P1773" i="2"/>
  <c r="O1773" i="2"/>
  <c r="N1773" i="2"/>
  <c r="M1773" i="2"/>
  <c r="L1773" i="2"/>
  <c r="K1773" i="2"/>
  <c r="J1773" i="2"/>
  <c r="H1773" i="2"/>
  <c r="G1773" i="2"/>
  <c r="F1773" i="2"/>
  <c r="E1773" i="2"/>
  <c r="D1773" i="2"/>
  <c r="C1773" i="2"/>
  <c r="B1773" i="2"/>
  <c r="AB1772" i="2"/>
  <c r="AA1772" i="2"/>
  <c r="W1772" i="2"/>
  <c r="V1772" i="2"/>
  <c r="T1772" i="2"/>
  <c r="S1772" i="2"/>
  <c r="R1772" i="2"/>
  <c r="Q1772" i="2"/>
  <c r="P1772" i="2"/>
  <c r="O1772" i="2"/>
  <c r="N1772" i="2"/>
  <c r="M1772" i="2"/>
  <c r="L1772" i="2"/>
  <c r="K1772" i="2"/>
  <c r="J1772" i="2"/>
  <c r="H1772" i="2"/>
  <c r="G1772" i="2"/>
  <c r="F1772" i="2"/>
  <c r="E1772" i="2"/>
  <c r="D1772" i="2"/>
  <c r="C1772" i="2"/>
  <c r="B1772" i="2"/>
  <c r="AB1771" i="2"/>
  <c r="AA1771" i="2"/>
  <c r="W1771" i="2"/>
  <c r="V1771" i="2"/>
  <c r="T1771" i="2"/>
  <c r="S1771" i="2"/>
  <c r="R1771" i="2"/>
  <c r="Q1771" i="2"/>
  <c r="P1771" i="2"/>
  <c r="O1771" i="2"/>
  <c r="N1771" i="2"/>
  <c r="M1771" i="2"/>
  <c r="L1771" i="2"/>
  <c r="K1771" i="2"/>
  <c r="J1771" i="2"/>
  <c r="H1771" i="2"/>
  <c r="G1771" i="2"/>
  <c r="F1771" i="2"/>
  <c r="E1771" i="2"/>
  <c r="D1771" i="2"/>
  <c r="C1771" i="2"/>
  <c r="B1771" i="2"/>
  <c r="AB1770" i="2"/>
  <c r="AA1770" i="2"/>
  <c r="W1770" i="2"/>
  <c r="V1770" i="2"/>
  <c r="T1770" i="2"/>
  <c r="S1770" i="2"/>
  <c r="R1770" i="2"/>
  <c r="Q1770" i="2"/>
  <c r="P1770" i="2"/>
  <c r="O1770" i="2"/>
  <c r="N1770" i="2"/>
  <c r="M1770" i="2"/>
  <c r="L1770" i="2"/>
  <c r="K1770" i="2"/>
  <c r="J1770" i="2"/>
  <c r="H1770" i="2"/>
  <c r="G1770" i="2"/>
  <c r="F1770" i="2"/>
  <c r="E1770" i="2"/>
  <c r="D1770" i="2"/>
  <c r="C1770" i="2"/>
  <c r="B1770" i="2"/>
  <c r="AB1769" i="2"/>
  <c r="AA1769" i="2"/>
  <c r="W1769" i="2"/>
  <c r="V1769" i="2"/>
  <c r="T1769" i="2"/>
  <c r="S1769" i="2"/>
  <c r="R1769" i="2"/>
  <c r="Q1769" i="2"/>
  <c r="P1769" i="2"/>
  <c r="O1769" i="2"/>
  <c r="N1769" i="2"/>
  <c r="M1769" i="2"/>
  <c r="L1769" i="2"/>
  <c r="K1769" i="2"/>
  <c r="J1769" i="2"/>
  <c r="H1769" i="2"/>
  <c r="G1769" i="2"/>
  <c r="F1769" i="2"/>
  <c r="E1769" i="2"/>
  <c r="D1769" i="2"/>
  <c r="C1769" i="2"/>
  <c r="B1769" i="2"/>
  <c r="AB1768" i="2"/>
  <c r="AA1768" i="2"/>
  <c r="W1768" i="2"/>
  <c r="V1768" i="2"/>
  <c r="T1768" i="2"/>
  <c r="S1768" i="2"/>
  <c r="R1768" i="2"/>
  <c r="Q1768" i="2"/>
  <c r="P1768" i="2"/>
  <c r="O1768" i="2"/>
  <c r="N1768" i="2"/>
  <c r="M1768" i="2"/>
  <c r="L1768" i="2"/>
  <c r="K1768" i="2"/>
  <c r="J1768" i="2"/>
  <c r="H1768" i="2"/>
  <c r="G1768" i="2"/>
  <c r="F1768" i="2"/>
  <c r="E1768" i="2"/>
  <c r="D1768" i="2"/>
  <c r="C1768" i="2"/>
  <c r="B1768" i="2"/>
  <c r="AB1767" i="2"/>
  <c r="AA1767" i="2"/>
  <c r="W1767" i="2"/>
  <c r="V1767" i="2"/>
  <c r="T1767" i="2"/>
  <c r="S1767" i="2"/>
  <c r="R1767" i="2"/>
  <c r="Q1767" i="2"/>
  <c r="P1767" i="2"/>
  <c r="O1767" i="2"/>
  <c r="N1767" i="2"/>
  <c r="M1767" i="2"/>
  <c r="L1767" i="2"/>
  <c r="K1767" i="2"/>
  <c r="J1767" i="2"/>
  <c r="H1767" i="2"/>
  <c r="G1767" i="2"/>
  <c r="F1767" i="2"/>
  <c r="E1767" i="2"/>
  <c r="D1767" i="2"/>
  <c r="C1767" i="2"/>
  <c r="B1767" i="2"/>
  <c r="AB1766" i="2"/>
  <c r="AA1766" i="2"/>
  <c r="W1766" i="2"/>
  <c r="V1766" i="2"/>
  <c r="T1766" i="2"/>
  <c r="S1766" i="2"/>
  <c r="R1766" i="2"/>
  <c r="Q1766" i="2"/>
  <c r="P1766" i="2"/>
  <c r="O1766" i="2"/>
  <c r="N1766" i="2"/>
  <c r="M1766" i="2"/>
  <c r="L1766" i="2"/>
  <c r="K1766" i="2"/>
  <c r="J1766" i="2"/>
  <c r="H1766" i="2"/>
  <c r="G1766" i="2"/>
  <c r="F1766" i="2"/>
  <c r="E1766" i="2"/>
  <c r="D1766" i="2"/>
  <c r="C1766" i="2"/>
  <c r="B1766" i="2"/>
  <c r="AB1765" i="2"/>
  <c r="AA1765" i="2"/>
  <c r="W1765" i="2"/>
  <c r="V1765" i="2"/>
  <c r="T1765" i="2"/>
  <c r="S1765" i="2"/>
  <c r="R1765" i="2"/>
  <c r="Q1765" i="2"/>
  <c r="P1765" i="2"/>
  <c r="O1765" i="2"/>
  <c r="N1765" i="2"/>
  <c r="M1765" i="2"/>
  <c r="L1765" i="2"/>
  <c r="K1765" i="2"/>
  <c r="J1765" i="2"/>
  <c r="H1765" i="2"/>
  <c r="G1765" i="2"/>
  <c r="F1765" i="2"/>
  <c r="E1765" i="2"/>
  <c r="D1765" i="2"/>
  <c r="C1765" i="2"/>
  <c r="B1765" i="2"/>
  <c r="AB1764" i="2"/>
  <c r="AA1764" i="2"/>
  <c r="W1764" i="2"/>
  <c r="V1764" i="2"/>
  <c r="T1764" i="2"/>
  <c r="S1764" i="2"/>
  <c r="R1764" i="2"/>
  <c r="Q1764" i="2"/>
  <c r="P1764" i="2"/>
  <c r="O1764" i="2"/>
  <c r="N1764" i="2"/>
  <c r="M1764" i="2"/>
  <c r="L1764" i="2"/>
  <c r="K1764" i="2"/>
  <c r="J1764" i="2"/>
  <c r="H1764" i="2"/>
  <c r="G1764" i="2"/>
  <c r="F1764" i="2"/>
  <c r="E1764" i="2"/>
  <c r="D1764" i="2"/>
  <c r="C1764" i="2"/>
  <c r="B1764" i="2"/>
  <c r="AB1763" i="2"/>
  <c r="AA1763" i="2"/>
  <c r="W1763" i="2"/>
  <c r="V1763" i="2"/>
  <c r="T1763" i="2"/>
  <c r="S1763" i="2"/>
  <c r="R1763" i="2"/>
  <c r="Q1763" i="2"/>
  <c r="P1763" i="2"/>
  <c r="O1763" i="2"/>
  <c r="N1763" i="2"/>
  <c r="M1763" i="2"/>
  <c r="L1763" i="2"/>
  <c r="K1763" i="2"/>
  <c r="J1763" i="2"/>
  <c r="H1763" i="2"/>
  <c r="G1763" i="2"/>
  <c r="F1763" i="2"/>
  <c r="E1763" i="2"/>
  <c r="D1763" i="2"/>
  <c r="C1763" i="2"/>
  <c r="B1763" i="2"/>
  <c r="AB1762" i="2"/>
  <c r="AA1762" i="2"/>
  <c r="W1762" i="2"/>
  <c r="V1762" i="2"/>
  <c r="T1762" i="2"/>
  <c r="S1762" i="2"/>
  <c r="R1762" i="2"/>
  <c r="Q1762" i="2"/>
  <c r="P1762" i="2"/>
  <c r="O1762" i="2"/>
  <c r="N1762" i="2"/>
  <c r="M1762" i="2"/>
  <c r="L1762" i="2"/>
  <c r="K1762" i="2"/>
  <c r="J1762" i="2"/>
  <c r="H1762" i="2"/>
  <c r="G1762" i="2"/>
  <c r="F1762" i="2"/>
  <c r="E1762" i="2"/>
  <c r="D1762" i="2"/>
  <c r="C1762" i="2"/>
  <c r="B1762" i="2"/>
  <c r="AB1761" i="2"/>
  <c r="AA1761" i="2"/>
  <c r="W1761" i="2"/>
  <c r="V1761" i="2"/>
  <c r="T1761" i="2"/>
  <c r="S1761" i="2"/>
  <c r="R1761" i="2"/>
  <c r="Q1761" i="2"/>
  <c r="P1761" i="2"/>
  <c r="O1761" i="2"/>
  <c r="N1761" i="2"/>
  <c r="M1761" i="2"/>
  <c r="L1761" i="2"/>
  <c r="K1761" i="2"/>
  <c r="J1761" i="2"/>
  <c r="H1761" i="2"/>
  <c r="G1761" i="2"/>
  <c r="F1761" i="2"/>
  <c r="E1761" i="2"/>
  <c r="D1761" i="2"/>
  <c r="C1761" i="2"/>
  <c r="B1761" i="2"/>
  <c r="AB1760" i="2"/>
  <c r="AA1760" i="2"/>
  <c r="W1760" i="2"/>
  <c r="V1760" i="2"/>
  <c r="T1760" i="2"/>
  <c r="S1760" i="2"/>
  <c r="R1760" i="2"/>
  <c r="Q1760" i="2"/>
  <c r="P1760" i="2"/>
  <c r="O1760" i="2"/>
  <c r="N1760" i="2"/>
  <c r="M1760" i="2"/>
  <c r="L1760" i="2"/>
  <c r="K1760" i="2"/>
  <c r="J1760" i="2"/>
  <c r="H1760" i="2"/>
  <c r="G1760" i="2"/>
  <c r="F1760" i="2"/>
  <c r="E1760" i="2"/>
  <c r="D1760" i="2"/>
  <c r="C1760" i="2"/>
  <c r="B1760" i="2"/>
  <c r="AB1759" i="2"/>
  <c r="AA1759" i="2"/>
  <c r="W1759" i="2"/>
  <c r="V1759" i="2"/>
  <c r="T1759" i="2"/>
  <c r="S1759" i="2"/>
  <c r="R1759" i="2"/>
  <c r="Q1759" i="2"/>
  <c r="P1759" i="2"/>
  <c r="O1759" i="2"/>
  <c r="N1759" i="2"/>
  <c r="M1759" i="2"/>
  <c r="L1759" i="2"/>
  <c r="K1759" i="2"/>
  <c r="J1759" i="2"/>
  <c r="H1759" i="2"/>
  <c r="G1759" i="2"/>
  <c r="F1759" i="2"/>
  <c r="E1759" i="2"/>
  <c r="D1759" i="2"/>
  <c r="C1759" i="2"/>
  <c r="B1759" i="2"/>
  <c r="AB1758" i="2"/>
  <c r="AA1758" i="2"/>
  <c r="W1758" i="2"/>
  <c r="V1758" i="2"/>
  <c r="T1758" i="2"/>
  <c r="S1758" i="2"/>
  <c r="R1758" i="2"/>
  <c r="Q1758" i="2"/>
  <c r="P1758" i="2"/>
  <c r="O1758" i="2"/>
  <c r="N1758" i="2"/>
  <c r="M1758" i="2"/>
  <c r="L1758" i="2"/>
  <c r="K1758" i="2"/>
  <c r="J1758" i="2"/>
  <c r="H1758" i="2"/>
  <c r="G1758" i="2"/>
  <c r="F1758" i="2"/>
  <c r="E1758" i="2"/>
  <c r="D1758" i="2"/>
  <c r="C1758" i="2"/>
  <c r="B1758" i="2"/>
  <c r="AB1757" i="2"/>
  <c r="AA1757" i="2"/>
  <c r="W1757" i="2"/>
  <c r="V1757" i="2"/>
  <c r="T1757" i="2"/>
  <c r="S1757" i="2"/>
  <c r="R1757" i="2"/>
  <c r="Q1757" i="2"/>
  <c r="P1757" i="2"/>
  <c r="O1757" i="2"/>
  <c r="N1757" i="2"/>
  <c r="M1757" i="2"/>
  <c r="L1757" i="2"/>
  <c r="K1757" i="2"/>
  <c r="J1757" i="2"/>
  <c r="H1757" i="2"/>
  <c r="G1757" i="2"/>
  <c r="F1757" i="2"/>
  <c r="E1757" i="2"/>
  <c r="D1757" i="2"/>
  <c r="C1757" i="2"/>
  <c r="B1757" i="2"/>
  <c r="AB1756" i="2"/>
  <c r="AA1756" i="2"/>
  <c r="W1756" i="2"/>
  <c r="V1756" i="2"/>
  <c r="T1756" i="2"/>
  <c r="S1756" i="2"/>
  <c r="R1756" i="2"/>
  <c r="Q1756" i="2"/>
  <c r="P1756" i="2"/>
  <c r="O1756" i="2"/>
  <c r="N1756" i="2"/>
  <c r="M1756" i="2"/>
  <c r="L1756" i="2"/>
  <c r="K1756" i="2"/>
  <c r="J1756" i="2"/>
  <c r="H1756" i="2"/>
  <c r="G1756" i="2"/>
  <c r="F1756" i="2"/>
  <c r="E1756" i="2"/>
  <c r="D1756" i="2"/>
  <c r="C1756" i="2"/>
  <c r="B1756" i="2"/>
  <c r="AB1755" i="2"/>
  <c r="AA1755" i="2"/>
  <c r="W1755" i="2"/>
  <c r="V1755" i="2"/>
  <c r="T1755" i="2"/>
  <c r="S1755" i="2"/>
  <c r="R1755" i="2"/>
  <c r="Q1755" i="2"/>
  <c r="P1755" i="2"/>
  <c r="O1755" i="2"/>
  <c r="N1755" i="2"/>
  <c r="M1755" i="2"/>
  <c r="L1755" i="2"/>
  <c r="K1755" i="2"/>
  <c r="J1755" i="2"/>
  <c r="H1755" i="2"/>
  <c r="G1755" i="2"/>
  <c r="F1755" i="2"/>
  <c r="E1755" i="2"/>
  <c r="D1755" i="2"/>
  <c r="C1755" i="2"/>
  <c r="B1755" i="2"/>
  <c r="AB1754" i="2"/>
  <c r="AA1754" i="2"/>
  <c r="W1754" i="2"/>
  <c r="V1754" i="2"/>
  <c r="T1754" i="2"/>
  <c r="S1754" i="2"/>
  <c r="R1754" i="2"/>
  <c r="Q1754" i="2"/>
  <c r="P1754" i="2"/>
  <c r="O1754" i="2"/>
  <c r="N1754" i="2"/>
  <c r="M1754" i="2"/>
  <c r="L1754" i="2"/>
  <c r="K1754" i="2"/>
  <c r="J1754" i="2"/>
  <c r="H1754" i="2"/>
  <c r="G1754" i="2"/>
  <c r="F1754" i="2"/>
  <c r="E1754" i="2"/>
  <c r="D1754" i="2"/>
  <c r="C1754" i="2"/>
  <c r="B1754" i="2"/>
  <c r="AB1753" i="2"/>
  <c r="AA1753" i="2"/>
  <c r="W1753" i="2"/>
  <c r="V1753" i="2"/>
  <c r="T1753" i="2"/>
  <c r="S1753" i="2"/>
  <c r="R1753" i="2"/>
  <c r="Q1753" i="2"/>
  <c r="P1753" i="2"/>
  <c r="O1753" i="2"/>
  <c r="N1753" i="2"/>
  <c r="M1753" i="2"/>
  <c r="L1753" i="2"/>
  <c r="K1753" i="2"/>
  <c r="J1753" i="2"/>
  <c r="H1753" i="2"/>
  <c r="G1753" i="2"/>
  <c r="F1753" i="2"/>
  <c r="E1753" i="2"/>
  <c r="D1753" i="2"/>
  <c r="C1753" i="2"/>
  <c r="B1753" i="2"/>
  <c r="AB1752" i="2"/>
  <c r="AA1752" i="2"/>
  <c r="W1752" i="2"/>
  <c r="V1752" i="2"/>
  <c r="T1752" i="2"/>
  <c r="S1752" i="2"/>
  <c r="R1752" i="2"/>
  <c r="Q1752" i="2"/>
  <c r="P1752" i="2"/>
  <c r="O1752" i="2"/>
  <c r="N1752" i="2"/>
  <c r="M1752" i="2"/>
  <c r="L1752" i="2"/>
  <c r="K1752" i="2"/>
  <c r="J1752" i="2"/>
  <c r="H1752" i="2"/>
  <c r="G1752" i="2"/>
  <c r="F1752" i="2"/>
  <c r="E1752" i="2"/>
  <c r="D1752" i="2"/>
  <c r="C1752" i="2"/>
  <c r="B1752" i="2"/>
  <c r="AB1751" i="2"/>
  <c r="AA1751" i="2"/>
  <c r="W1751" i="2"/>
  <c r="V1751" i="2"/>
  <c r="T1751" i="2"/>
  <c r="S1751" i="2"/>
  <c r="R1751" i="2"/>
  <c r="Q1751" i="2"/>
  <c r="P1751" i="2"/>
  <c r="O1751" i="2"/>
  <c r="N1751" i="2"/>
  <c r="M1751" i="2"/>
  <c r="L1751" i="2"/>
  <c r="K1751" i="2"/>
  <c r="J1751" i="2"/>
  <c r="H1751" i="2"/>
  <c r="G1751" i="2"/>
  <c r="F1751" i="2"/>
  <c r="E1751" i="2"/>
  <c r="D1751" i="2"/>
  <c r="C1751" i="2"/>
  <c r="B1751" i="2"/>
  <c r="AB1750" i="2"/>
  <c r="AA1750" i="2"/>
  <c r="W1750" i="2"/>
  <c r="V1750" i="2"/>
  <c r="T1750" i="2"/>
  <c r="S1750" i="2"/>
  <c r="R1750" i="2"/>
  <c r="Q1750" i="2"/>
  <c r="P1750" i="2"/>
  <c r="O1750" i="2"/>
  <c r="N1750" i="2"/>
  <c r="M1750" i="2"/>
  <c r="L1750" i="2"/>
  <c r="K1750" i="2"/>
  <c r="J1750" i="2"/>
  <c r="H1750" i="2"/>
  <c r="G1750" i="2"/>
  <c r="F1750" i="2"/>
  <c r="E1750" i="2"/>
  <c r="D1750" i="2"/>
  <c r="C1750" i="2"/>
  <c r="B1750" i="2"/>
  <c r="AB1749" i="2"/>
  <c r="AA1749" i="2"/>
  <c r="W1749" i="2"/>
  <c r="V1749" i="2"/>
  <c r="T1749" i="2"/>
  <c r="S1749" i="2"/>
  <c r="R1749" i="2"/>
  <c r="Q1749" i="2"/>
  <c r="P1749" i="2"/>
  <c r="O1749" i="2"/>
  <c r="N1749" i="2"/>
  <c r="M1749" i="2"/>
  <c r="L1749" i="2"/>
  <c r="K1749" i="2"/>
  <c r="J1749" i="2"/>
  <c r="H1749" i="2"/>
  <c r="G1749" i="2"/>
  <c r="F1749" i="2"/>
  <c r="E1749" i="2"/>
  <c r="D1749" i="2"/>
  <c r="C1749" i="2"/>
  <c r="B1749" i="2"/>
  <c r="AB1748" i="2"/>
  <c r="AA1748" i="2"/>
  <c r="W1748" i="2"/>
  <c r="V1748" i="2"/>
  <c r="T1748" i="2"/>
  <c r="S1748" i="2"/>
  <c r="R1748" i="2"/>
  <c r="Q1748" i="2"/>
  <c r="P1748" i="2"/>
  <c r="O1748" i="2"/>
  <c r="N1748" i="2"/>
  <c r="M1748" i="2"/>
  <c r="L1748" i="2"/>
  <c r="K1748" i="2"/>
  <c r="J1748" i="2"/>
  <c r="H1748" i="2"/>
  <c r="G1748" i="2"/>
  <c r="F1748" i="2"/>
  <c r="E1748" i="2"/>
  <c r="D1748" i="2"/>
  <c r="C1748" i="2"/>
  <c r="B1748" i="2"/>
  <c r="AB1747" i="2"/>
  <c r="AA1747" i="2"/>
  <c r="W1747" i="2"/>
  <c r="V1747" i="2"/>
  <c r="T1747" i="2"/>
  <c r="S1747" i="2"/>
  <c r="R1747" i="2"/>
  <c r="Q1747" i="2"/>
  <c r="P1747" i="2"/>
  <c r="O1747" i="2"/>
  <c r="N1747" i="2"/>
  <c r="M1747" i="2"/>
  <c r="L1747" i="2"/>
  <c r="K1747" i="2"/>
  <c r="J1747" i="2"/>
  <c r="H1747" i="2"/>
  <c r="G1747" i="2"/>
  <c r="F1747" i="2"/>
  <c r="E1747" i="2"/>
  <c r="D1747" i="2"/>
  <c r="C1747" i="2"/>
  <c r="B1747" i="2"/>
  <c r="AB1746" i="2"/>
  <c r="AA1746" i="2"/>
  <c r="W1746" i="2"/>
  <c r="V1746" i="2"/>
  <c r="T1746" i="2"/>
  <c r="S1746" i="2"/>
  <c r="R1746" i="2"/>
  <c r="Q1746" i="2"/>
  <c r="P1746" i="2"/>
  <c r="O1746" i="2"/>
  <c r="N1746" i="2"/>
  <c r="M1746" i="2"/>
  <c r="L1746" i="2"/>
  <c r="K1746" i="2"/>
  <c r="J1746" i="2"/>
  <c r="H1746" i="2"/>
  <c r="G1746" i="2"/>
  <c r="F1746" i="2"/>
  <c r="E1746" i="2"/>
  <c r="D1746" i="2"/>
  <c r="C1746" i="2"/>
  <c r="B1746" i="2"/>
  <c r="AB1745" i="2"/>
  <c r="AA1745" i="2"/>
  <c r="W1745" i="2"/>
  <c r="V1745" i="2"/>
  <c r="T1745" i="2"/>
  <c r="S1745" i="2"/>
  <c r="R1745" i="2"/>
  <c r="Q1745" i="2"/>
  <c r="P1745" i="2"/>
  <c r="O1745" i="2"/>
  <c r="N1745" i="2"/>
  <c r="M1745" i="2"/>
  <c r="L1745" i="2"/>
  <c r="K1745" i="2"/>
  <c r="J1745" i="2"/>
  <c r="H1745" i="2"/>
  <c r="G1745" i="2"/>
  <c r="F1745" i="2"/>
  <c r="E1745" i="2"/>
  <c r="D1745" i="2"/>
  <c r="C1745" i="2"/>
  <c r="B1745" i="2"/>
  <c r="AB1744" i="2"/>
  <c r="AA1744" i="2"/>
  <c r="W1744" i="2"/>
  <c r="V1744" i="2"/>
  <c r="T1744" i="2"/>
  <c r="S1744" i="2"/>
  <c r="R1744" i="2"/>
  <c r="Q1744" i="2"/>
  <c r="P1744" i="2"/>
  <c r="O1744" i="2"/>
  <c r="N1744" i="2"/>
  <c r="M1744" i="2"/>
  <c r="L1744" i="2"/>
  <c r="K1744" i="2"/>
  <c r="J1744" i="2"/>
  <c r="H1744" i="2"/>
  <c r="G1744" i="2"/>
  <c r="F1744" i="2"/>
  <c r="E1744" i="2"/>
  <c r="D1744" i="2"/>
  <c r="C1744" i="2"/>
  <c r="B1744" i="2"/>
  <c r="AB1743" i="2"/>
  <c r="AA1743" i="2"/>
  <c r="W1743" i="2"/>
  <c r="V1743" i="2"/>
  <c r="T1743" i="2"/>
  <c r="S1743" i="2"/>
  <c r="R1743" i="2"/>
  <c r="Q1743" i="2"/>
  <c r="P1743" i="2"/>
  <c r="O1743" i="2"/>
  <c r="N1743" i="2"/>
  <c r="M1743" i="2"/>
  <c r="L1743" i="2"/>
  <c r="K1743" i="2"/>
  <c r="J1743" i="2"/>
  <c r="H1743" i="2"/>
  <c r="G1743" i="2"/>
  <c r="F1743" i="2"/>
  <c r="E1743" i="2"/>
  <c r="D1743" i="2"/>
  <c r="C1743" i="2"/>
  <c r="B1743" i="2"/>
  <c r="AB1742" i="2"/>
  <c r="AA1742" i="2"/>
  <c r="W1742" i="2"/>
  <c r="V1742" i="2"/>
  <c r="T1742" i="2"/>
  <c r="S1742" i="2"/>
  <c r="R1742" i="2"/>
  <c r="Q1742" i="2"/>
  <c r="P1742" i="2"/>
  <c r="O1742" i="2"/>
  <c r="N1742" i="2"/>
  <c r="M1742" i="2"/>
  <c r="L1742" i="2"/>
  <c r="K1742" i="2"/>
  <c r="J1742" i="2"/>
  <c r="H1742" i="2"/>
  <c r="G1742" i="2"/>
  <c r="F1742" i="2"/>
  <c r="E1742" i="2"/>
  <c r="D1742" i="2"/>
  <c r="C1742" i="2"/>
  <c r="B1742" i="2"/>
  <c r="AB1741" i="2"/>
  <c r="AA1741" i="2"/>
  <c r="W1741" i="2"/>
  <c r="V1741" i="2"/>
  <c r="T1741" i="2"/>
  <c r="S1741" i="2"/>
  <c r="R1741" i="2"/>
  <c r="Q1741" i="2"/>
  <c r="P1741" i="2"/>
  <c r="O1741" i="2"/>
  <c r="N1741" i="2"/>
  <c r="M1741" i="2"/>
  <c r="L1741" i="2"/>
  <c r="K1741" i="2"/>
  <c r="J1741" i="2"/>
  <c r="H1741" i="2"/>
  <c r="G1741" i="2"/>
  <c r="F1741" i="2"/>
  <c r="E1741" i="2"/>
  <c r="D1741" i="2"/>
  <c r="C1741" i="2"/>
  <c r="B1741" i="2"/>
  <c r="AB1740" i="2"/>
  <c r="AA1740" i="2"/>
  <c r="W1740" i="2"/>
  <c r="V1740" i="2"/>
  <c r="T1740" i="2"/>
  <c r="S1740" i="2"/>
  <c r="R1740" i="2"/>
  <c r="Q1740" i="2"/>
  <c r="P1740" i="2"/>
  <c r="O1740" i="2"/>
  <c r="N1740" i="2"/>
  <c r="M1740" i="2"/>
  <c r="L1740" i="2"/>
  <c r="K1740" i="2"/>
  <c r="J1740" i="2"/>
  <c r="H1740" i="2"/>
  <c r="G1740" i="2"/>
  <c r="F1740" i="2"/>
  <c r="E1740" i="2"/>
  <c r="D1740" i="2"/>
  <c r="C1740" i="2"/>
  <c r="B1740" i="2"/>
  <c r="AB1739" i="2"/>
  <c r="AA1739" i="2"/>
  <c r="W1739" i="2"/>
  <c r="V1739" i="2"/>
  <c r="T1739" i="2"/>
  <c r="S1739" i="2"/>
  <c r="R1739" i="2"/>
  <c r="Q1739" i="2"/>
  <c r="P1739" i="2"/>
  <c r="O1739" i="2"/>
  <c r="N1739" i="2"/>
  <c r="M1739" i="2"/>
  <c r="L1739" i="2"/>
  <c r="K1739" i="2"/>
  <c r="J1739" i="2"/>
  <c r="H1739" i="2"/>
  <c r="G1739" i="2"/>
  <c r="F1739" i="2"/>
  <c r="E1739" i="2"/>
  <c r="D1739" i="2"/>
  <c r="C1739" i="2"/>
  <c r="B1739" i="2"/>
  <c r="AB1738" i="2"/>
  <c r="AA1738" i="2"/>
  <c r="W1738" i="2"/>
  <c r="V1738" i="2"/>
  <c r="T1738" i="2"/>
  <c r="S1738" i="2"/>
  <c r="R1738" i="2"/>
  <c r="Q1738" i="2"/>
  <c r="P1738" i="2"/>
  <c r="O1738" i="2"/>
  <c r="N1738" i="2"/>
  <c r="M1738" i="2"/>
  <c r="L1738" i="2"/>
  <c r="K1738" i="2"/>
  <c r="J1738" i="2"/>
  <c r="H1738" i="2"/>
  <c r="G1738" i="2"/>
  <c r="F1738" i="2"/>
  <c r="E1738" i="2"/>
  <c r="D1738" i="2"/>
  <c r="C1738" i="2"/>
  <c r="B1738" i="2"/>
  <c r="AB1737" i="2"/>
  <c r="AA1737" i="2"/>
  <c r="W1737" i="2"/>
  <c r="V1737" i="2"/>
  <c r="T1737" i="2"/>
  <c r="S1737" i="2"/>
  <c r="R1737" i="2"/>
  <c r="Q1737" i="2"/>
  <c r="P1737" i="2"/>
  <c r="O1737" i="2"/>
  <c r="N1737" i="2"/>
  <c r="M1737" i="2"/>
  <c r="L1737" i="2"/>
  <c r="K1737" i="2"/>
  <c r="J1737" i="2"/>
  <c r="H1737" i="2"/>
  <c r="G1737" i="2"/>
  <c r="F1737" i="2"/>
  <c r="E1737" i="2"/>
  <c r="D1737" i="2"/>
  <c r="C1737" i="2"/>
  <c r="B1737" i="2"/>
  <c r="AB1736" i="2"/>
  <c r="AA1736" i="2"/>
  <c r="W1736" i="2"/>
  <c r="V1736" i="2"/>
  <c r="T1736" i="2"/>
  <c r="S1736" i="2"/>
  <c r="R1736" i="2"/>
  <c r="Q1736" i="2"/>
  <c r="P1736" i="2"/>
  <c r="O1736" i="2"/>
  <c r="N1736" i="2"/>
  <c r="M1736" i="2"/>
  <c r="L1736" i="2"/>
  <c r="K1736" i="2"/>
  <c r="J1736" i="2"/>
  <c r="H1736" i="2"/>
  <c r="G1736" i="2"/>
  <c r="F1736" i="2"/>
  <c r="E1736" i="2"/>
  <c r="D1736" i="2"/>
  <c r="C1736" i="2"/>
  <c r="B1736" i="2"/>
  <c r="AB1735" i="2"/>
  <c r="AA1735" i="2"/>
  <c r="W1735" i="2"/>
  <c r="V1735" i="2"/>
  <c r="T1735" i="2"/>
  <c r="S1735" i="2"/>
  <c r="R1735" i="2"/>
  <c r="Q1735" i="2"/>
  <c r="P1735" i="2"/>
  <c r="O1735" i="2"/>
  <c r="N1735" i="2"/>
  <c r="M1735" i="2"/>
  <c r="L1735" i="2"/>
  <c r="K1735" i="2"/>
  <c r="J1735" i="2"/>
  <c r="H1735" i="2"/>
  <c r="G1735" i="2"/>
  <c r="F1735" i="2"/>
  <c r="E1735" i="2"/>
  <c r="D1735" i="2"/>
  <c r="C1735" i="2"/>
  <c r="B1735" i="2"/>
  <c r="AB1734" i="2"/>
  <c r="AA1734" i="2"/>
  <c r="W1734" i="2"/>
  <c r="V1734" i="2"/>
  <c r="T1734" i="2"/>
  <c r="S1734" i="2"/>
  <c r="R1734" i="2"/>
  <c r="Q1734" i="2"/>
  <c r="P1734" i="2"/>
  <c r="O1734" i="2"/>
  <c r="N1734" i="2"/>
  <c r="M1734" i="2"/>
  <c r="L1734" i="2"/>
  <c r="K1734" i="2"/>
  <c r="J1734" i="2"/>
  <c r="H1734" i="2"/>
  <c r="G1734" i="2"/>
  <c r="F1734" i="2"/>
  <c r="E1734" i="2"/>
  <c r="D1734" i="2"/>
  <c r="C1734" i="2"/>
  <c r="B1734" i="2"/>
  <c r="AB1733" i="2"/>
  <c r="AA1733" i="2"/>
  <c r="W1733" i="2"/>
  <c r="V1733" i="2"/>
  <c r="T1733" i="2"/>
  <c r="S1733" i="2"/>
  <c r="R1733" i="2"/>
  <c r="Q1733" i="2"/>
  <c r="P1733" i="2"/>
  <c r="O1733" i="2"/>
  <c r="N1733" i="2"/>
  <c r="M1733" i="2"/>
  <c r="L1733" i="2"/>
  <c r="K1733" i="2"/>
  <c r="J1733" i="2"/>
  <c r="H1733" i="2"/>
  <c r="G1733" i="2"/>
  <c r="F1733" i="2"/>
  <c r="E1733" i="2"/>
  <c r="D1733" i="2"/>
  <c r="C1733" i="2"/>
  <c r="B1733" i="2"/>
  <c r="AB1732" i="2"/>
  <c r="AA1732" i="2"/>
  <c r="W1732" i="2"/>
  <c r="V1732" i="2"/>
  <c r="T1732" i="2"/>
  <c r="S1732" i="2"/>
  <c r="R1732" i="2"/>
  <c r="Q1732" i="2"/>
  <c r="P1732" i="2"/>
  <c r="O1732" i="2"/>
  <c r="N1732" i="2"/>
  <c r="M1732" i="2"/>
  <c r="L1732" i="2"/>
  <c r="K1732" i="2"/>
  <c r="J1732" i="2"/>
  <c r="H1732" i="2"/>
  <c r="G1732" i="2"/>
  <c r="F1732" i="2"/>
  <c r="E1732" i="2"/>
  <c r="D1732" i="2"/>
  <c r="C1732" i="2"/>
  <c r="B1732" i="2"/>
  <c r="AB1731" i="2"/>
  <c r="AA1731" i="2"/>
  <c r="W1731" i="2"/>
  <c r="V1731" i="2"/>
  <c r="T1731" i="2"/>
  <c r="S1731" i="2"/>
  <c r="R1731" i="2"/>
  <c r="Q1731" i="2"/>
  <c r="P1731" i="2"/>
  <c r="O1731" i="2"/>
  <c r="N1731" i="2"/>
  <c r="M1731" i="2"/>
  <c r="L1731" i="2"/>
  <c r="K1731" i="2"/>
  <c r="J1731" i="2"/>
  <c r="H1731" i="2"/>
  <c r="G1731" i="2"/>
  <c r="F1731" i="2"/>
  <c r="E1731" i="2"/>
  <c r="D1731" i="2"/>
  <c r="C1731" i="2"/>
  <c r="B1731" i="2"/>
  <c r="AB1730" i="2"/>
  <c r="AA1730" i="2"/>
  <c r="W1730" i="2"/>
  <c r="V1730" i="2"/>
  <c r="T1730" i="2"/>
  <c r="S1730" i="2"/>
  <c r="R1730" i="2"/>
  <c r="Q1730" i="2"/>
  <c r="P1730" i="2"/>
  <c r="O1730" i="2"/>
  <c r="N1730" i="2"/>
  <c r="M1730" i="2"/>
  <c r="L1730" i="2"/>
  <c r="K1730" i="2"/>
  <c r="J1730" i="2"/>
  <c r="H1730" i="2"/>
  <c r="G1730" i="2"/>
  <c r="F1730" i="2"/>
  <c r="E1730" i="2"/>
  <c r="D1730" i="2"/>
  <c r="C1730" i="2"/>
  <c r="B1730" i="2"/>
  <c r="AB1729" i="2"/>
  <c r="AA1729" i="2"/>
  <c r="W1729" i="2"/>
  <c r="V1729" i="2"/>
  <c r="T1729" i="2"/>
  <c r="S1729" i="2"/>
  <c r="R1729" i="2"/>
  <c r="Q1729" i="2"/>
  <c r="P1729" i="2"/>
  <c r="O1729" i="2"/>
  <c r="N1729" i="2"/>
  <c r="M1729" i="2"/>
  <c r="L1729" i="2"/>
  <c r="K1729" i="2"/>
  <c r="J1729" i="2"/>
  <c r="H1729" i="2"/>
  <c r="G1729" i="2"/>
  <c r="F1729" i="2"/>
  <c r="E1729" i="2"/>
  <c r="D1729" i="2"/>
  <c r="C1729" i="2"/>
  <c r="B1729" i="2"/>
  <c r="AB1728" i="2"/>
  <c r="AA1728" i="2"/>
  <c r="W1728" i="2"/>
  <c r="V1728" i="2"/>
  <c r="T1728" i="2"/>
  <c r="S1728" i="2"/>
  <c r="R1728" i="2"/>
  <c r="Q1728" i="2"/>
  <c r="P1728" i="2"/>
  <c r="O1728" i="2"/>
  <c r="N1728" i="2"/>
  <c r="M1728" i="2"/>
  <c r="L1728" i="2"/>
  <c r="K1728" i="2"/>
  <c r="J1728" i="2"/>
  <c r="H1728" i="2"/>
  <c r="G1728" i="2"/>
  <c r="F1728" i="2"/>
  <c r="E1728" i="2"/>
  <c r="D1728" i="2"/>
  <c r="C1728" i="2"/>
  <c r="B1728" i="2"/>
  <c r="AB1727" i="2"/>
  <c r="AA1727" i="2"/>
  <c r="W1727" i="2"/>
  <c r="V1727" i="2"/>
  <c r="T1727" i="2"/>
  <c r="S1727" i="2"/>
  <c r="R1727" i="2"/>
  <c r="Q1727" i="2"/>
  <c r="P1727" i="2"/>
  <c r="O1727" i="2"/>
  <c r="N1727" i="2"/>
  <c r="M1727" i="2"/>
  <c r="L1727" i="2"/>
  <c r="K1727" i="2"/>
  <c r="J1727" i="2"/>
  <c r="H1727" i="2"/>
  <c r="G1727" i="2"/>
  <c r="F1727" i="2"/>
  <c r="E1727" i="2"/>
  <c r="D1727" i="2"/>
  <c r="C1727" i="2"/>
  <c r="B1727" i="2"/>
  <c r="AB1726" i="2"/>
  <c r="AA1726" i="2"/>
  <c r="W1726" i="2"/>
  <c r="V1726" i="2"/>
  <c r="T1726" i="2"/>
  <c r="S1726" i="2"/>
  <c r="R1726" i="2"/>
  <c r="Q1726" i="2"/>
  <c r="P1726" i="2"/>
  <c r="O1726" i="2"/>
  <c r="N1726" i="2"/>
  <c r="M1726" i="2"/>
  <c r="L1726" i="2"/>
  <c r="K1726" i="2"/>
  <c r="J1726" i="2"/>
  <c r="H1726" i="2"/>
  <c r="G1726" i="2"/>
  <c r="F1726" i="2"/>
  <c r="E1726" i="2"/>
  <c r="D1726" i="2"/>
  <c r="C1726" i="2"/>
  <c r="B1726" i="2"/>
  <c r="AB1725" i="2"/>
  <c r="AA1725" i="2"/>
  <c r="W1725" i="2"/>
  <c r="V1725" i="2"/>
  <c r="T1725" i="2"/>
  <c r="S1725" i="2"/>
  <c r="R1725" i="2"/>
  <c r="Q1725" i="2"/>
  <c r="P1725" i="2"/>
  <c r="O1725" i="2"/>
  <c r="N1725" i="2"/>
  <c r="M1725" i="2"/>
  <c r="L1725" i="2"/>
  <c r="K1725" i="2"/>
  <c r="J1725" i="2"/>
  <c r="H1725" i="2"/>
  <c r="G1725" i="2"/>
  <c r="F1725" i="2"/>
  <c r="E1725" i="2"/>
  <c r="D1725" i="2"/>
  <c r="C1725" i="2"/>
  <c r="B1725" i="2"/>
  <c r="AB1724" i="2"/>
  <c r="AA1724" i="2"/>
  <c r="W1724" i="2"/>
  <c r="V1724" i="2"/>
  <c r="T1724" i="2"/>
  <c r="S1724" i="2"/>
  <c r="R1724" i="2"/>
  <c r="Q1724" i="2"/>
  <c r="P1724" i="2"/>
  <c r="O1724" i="2"/>
  <c r="N1724" i="2"/>
  <c r="M1724" i="2"/>
  <c r="L1724" i="2"/>
  <c r="K1724" i="2"/>
  <c r="J1724" i="2"/>
  <c r="H1724" i="2"/>
  <c r="G1724" i="2"/>
  <c r="F1724" i="2"/>
  <c r="E1724" i="2"/>
  <c r="D1724" i="2"/>
  <c r="C1724" i="2"/>
  <c r="B1724" i="2"/>
  <c r="AB1723" i="2"/>
  <c r="AA1723" i="2"/>
  <c r="W1723" i="2"/>
  <c r="V1723" i="2"/>
  <c r="T1723" i="2"/>
  <c r="S1723" i="2"/>
  <c r="R1723" i="2"/>
  <c r="Q1723" i="2"/>
  <c r="P1723" i="2"/>
  <c r="O1723" i="2"/>
  <c r="N1723" i="2"/>
  <c r="M1723" i="2"/>
  <c r="L1723" i="2"/>
  <c r="K1723" i="2"/>
  <c r="J1723" i="2"/>
  <c r="H1723" i="2"/>
  <c r="G1723" i="2"/>
  <c r="F1723" i="2"/>
  <c r="E1723" i="2"/>
  <c r="D1723" i="2"/>
  <c r="C1723" i="2"/>
  <c r="B1723" i="2"/>
  <c r="AB1722" i="2"/>
  <c r="AA1722" i="2"/>
  <c r="W1722" i="2"/>
  <c r="V1722" i="2"/>
  <c r="T1722" i="2"/>
  <c r="S1722" i="2"/>
  <c r="R1722" i="2"/>
  <c r="Q1722" i="2"/>
  <c r="P1722" i="2"/>
  <c r="O1722" i="2"/>
  <c r="N1722" i="2"/>
  <c r="M1722" i="2"/>
  <c r="L1722" i="2"/>
  <c r="K1722" i="2"/>
  <c r="J1722" i="2"/>
  <c r="H1722" i="2"/>
  <c r="G1722" i="2"/>
  <c r="F1722" i="2"/>
  <c r="E1722" i="2"/>
  <c r="D1722" i="2"/>
  <c r="C1722" i="2"/>
  <c r="B1722" i="2"/>
  <c r="AB1721" i="2"/>
  <c r="AA1721" i="2"/>
  <c r="W1721" i="2"/>
  <c r="V1721" i="2"/>
  <c r="T1721" i="2"/>
  <c r="S1721" i="2"/>
  <c r="R1721" i="2"/>
  <c r="Q1721" i="2"/>
  <c r="P1721" i="2"/>
  <c r="O1721" i="2"/>
  <c r="N1721" i="2"/>
  <c r="M1721" i="2"/>
  <c r="L1721" i="2"/>
  <c r="K1721" i="2"/>
  <c r="J1721" i="2"/>
  <c r="H1721" i="2"/>
  <c r="G1721" i="2"/>
  <c r="F1721" i="2"/>
  <c r="E1721" i="2"/>
  <c r="D1721" i="2"/>
  <c r="C1721" i="2"/>
  <c r="B1721" i="2"/>
  <c r="AB1720" i="2"/>
  <c r="AA1720" i="2"/>
  <c r="W1720" i="2"/>
  <c r="V1720" i="2"/>
  <c r="T1720" i="2"/>
  <c r="S1720" i="2"/>
  <c r="R1720" i="2"/>
  <c r="Q1720" i="2"/>
  <c r="P1720" i="2"/>
  <c r="O1720" i="2"/>
  <c r="N1720" i="2"/>
  <c r="M1720" i="2"/>
  <c r="L1720" i="2"/>
  <c r="K1720" i="2"/>
  <c r="J1720" i="2"/>
  <c r="H1720" i="2"/>
  <c r="G1720" i="2"/>
  <c r="F1720" i="2"/>
  <c r="E1720" i="2"/>
  <c r="D1720" i="2"/>
  <c r="C1720" i="2"/>
  <c r="B1720" i="2"/>
  <c r="AB1719" i="2"/>
  <c r="AA1719" i="2"/>
  <c r="W1719" i="2"/>
  <c r="V1719" i="2"/>
  <c r="T1719" i="2"/>
  <c r="S1719" i="2"/>
  <c r="R1719" i="2"/>
  <c r="Q1719" i="2"/>
  <c r="P1719" i="2"/>
  <c r="O1719" i="2"/>
  <c r="N1719" i="2"/>
  <c r="M1719" i="2"/>
  <c r="L1719" i="2"/>
  <c r="K1719" i="2"/>
  <c r="J1719" i="2"/>
  <c r="H1719" i="2"/>
  <c r="G1719" i="2"/>
  <c r="F1719" i="2"/>
  <c r="E1719" i="2"/>
  <c r="D1719" i="2"/>
  <c r="C1719" i="2"/>
  <c r="B1719" i="2"/>
  <c r="AB1718" i="2"/>
  <c r="AA1718" i="2"/>
  <c r="W1718" i="2"/>
  <c r="V1718" i="2"/>
  <c r="T1718" i="2"/>
  <c r="S1718" i="2"/>
  <c r="R1718" i="2"/>
  <c r="Q1718" i="2"/>
  <c r="P1718" i="2"/>
  <c r="O1718" i="2"/>
  <c r="N1718" i="2"/>
  <c r="M1718" i="2"/>
  <c r="L1718" i="2"/>
  <c r="K1718" i="2"/>
  <c r="J1718" i="2"/>
  <c r="H1718" i="2"/>
  <c r="G1718" i="2"/>
  <c r="F1718" i="2"/>
  <c r="E1718" i="2"/>
  <c r="D1718" i="2"/>
  <c r="C1718" i="2"/>
  <c r="B1718" i="2"/>
  <c r="AB1717" i="2"/>
  <c r="AA1717" i="2"/>
  <c r="W1717" i="2"/>
  <c r="V1717" i="2"/>
  <c r="T1717" i="2"/>
  <c r="S1717" i="2"/>
  <c r="R1717" i="2"/>
  <c r="Q1717" i="2"/>
  <c r="P1717" i="2"/>
  <c r="O1717" i="2"/>
  <c r="N1717" i="2"/>
  <c r="M1717" i="2"/>
  <c r="L1717" i="2"/>
  <c r="K1717" i="2"/>
  <c r="J1717" i="2"/>
  <c r="H1717" i="2"/>
  <c r="G1717" i="2"/>
  <c r="F1717" i="2"/>
  <c r="E1717" i="2"/>
  <c r="D1717" i="2"/>
  <c r="C1717" i="2"/>
  <c r="B1717" i="2"/>
  <c r="AB1716" i="2"/>
  <c r="AA1716" i="2"/>
  <c r="W1716" i="2"/>
  <c r="V1716" i="2"/>
  <c r="T1716" i="2"/>
  <c r="S1716" i="2"/>
  <c r="R1716" i="2"/>
  <c r="Q1716" i="2"/>
  <c r="P1716" i="2"/>
  <c r="O1716" i="2"/>
  <c r="N1716" i="2"/>
  <c r="M1716" i="2"/>
  <c r="L1716" i="2"/>
  <c r="K1716" i="2"/>
  <c r="J1716" i="2"/>
  <c r="H1716" i="2"/>
  <c r="G1716" i="2"/>
  <c r="F1716" i="2"/>
  <c r="E1716" i="2"/>
  <c r="D1716" i="2"/>
  <c r="C1716" i="2"/>
  <c r="B1716" i="2"/>
  <c r="AB1715" i="2"/>
  <c r="AA1715" i="2"/>
  <c r="W1715" i="2"/>
  <c r="V1715" i="2"/>
  <c r="T1715" i="2"/>
  <c r="S1715" i="2"/>
  <c r="R1715" i="2"/>
  <c r="Q1715" i="2"/>
  <c r="P1715" i="2"/>
  <c r="O1715" i="2"/>
  <c r="N1715" i="2"/>
  <c r="M1715" i="2"/>
  <c r="L1715" i="2"/>
  <c r="K1715" i="2"/>
  <c r="J1715" i="2"/>
  <c r="H1715" i="2"/>
  <c r="G1715" i="2"/>
  <c r="F1715" i="2"/>
  <c r="E1715" i="2"/>
  <c r="D1715" i="2"/>
  <c r="C1715" i="2"/>
  <c r="B1715" i="2"/>
  <c r="AB1714" i="2"/>
  <c r="AA1714" i="2"/>
  <c r="W1714" i="2"/>
  <c r="V1714" i="2"/>
  <c r="T1714" i="2"/>
  <c r="S1714" i="2"/>
  <c r="R1714" i="2"/>
  <c r="Q1714" i="2"/>
  <c r="P1714" i="2"/>
  <c r="O1714" i="2"/>
  <c r="N1714" i="2"/>
  <c r="M1714" i="2"/>
  <c r="L1714" i="2"/>
  <c r="K1714" i="2"/>
  <c r="J1714" i="2"/>
  <c r="H1714" i="2"/>
  <c r="G1714" i="2"/>
  <c r="F1714" i="2"/>
  <c r="E1714" i="2"/>
  <c r="D1714" i="2"/>
  <c r="C1714" i="2"/>
  <c r="B1714" i="2"/>
  <c r="AB1713" i="2"/>
  <c r="AA1713" i="2"/>
  <c r="W1713" i="2"/>
  <c r="V1713" i="2"/>
  <c r="T1713" i="2"/>
  <c r="S1713" i="2"/>
  <c r="R1713" i="2"/>
  <c r="Q1713" i="2"/>
  <c r="P1713" i="2"/>
  <c r="O1713" i="2"/>
  <c r="N1713" i="2"/>
  <c r="M1713" i="2"/>
  <c r="L1713" i="2"/>
  <c r="K1713" i="2"/>
  <c r="J1713" i="2"/>
  <c r="H1713" i="2"/>
  <c r="G1713" i="2"/>
  <c r="F1713" i="2"/>
  <c r="E1713" i="2"/>
  <c r="D1713" i="2"/>
  <c r="C1713" i="2"/>
  <c r="B1713" i="2"/>
  <c r="AB1712" i="2"/>
  <c r="AA1712" i="2"/>
  <c r="W1712" i="2"/>
  <c r="V1712" i="2"/>
  <c r="T1712" i="2"/>
  <c r="S1712" i="2"/>
  <c r="R1712" i="2"/>
  <c r="Q1712" i="2"/>
  <c r="P1712" i="2"/>
  <c r="O1712" i="2"/>
  <c r="N1712" i="2"/>
  <c r="M1712" i="2"/>
  <c r="L1712" i="2"/>
  <c r="K1712" i="2"/>
  <c r="J1712" i="2"/>
  <c r="H1712" i="2"/>
  <c r="G1712" i="2"/>
  <c r="F1712" i="2"/>
  <c r="E1712" i="2"/>
  <c r="D1712" i="2"/>
  <c r="C1712" i="2"/>
  <c r="B1712" i="2"/>
  <c r="AB1711" i="2"/>
  <c r="AA1711" i="2"/>
  <c r="W1711" i="2"/>
  <c r="V1711" i="2"/>
  <c r="T1711" i="2"/>
  <c r="S1711" i="2"/>
  <c r="R1711" i="2"/>
  <c r="Q1711" i="2"/>
  <c r="P1711" i="2"/>
  <c r="O1711" i="2"/>
  <c r="N1711" i="2"/>
  <c r="M1711" i="2"/>
  <c r="L1711" i="2"/>
  <c r="K1711" i="2"/>
  <c r="J1711" i="2"/>
  <c r="H1711" i="2"/>
  <c r="G1711" i="2"/>
  <c r="F1711" i="2"/>
  <c r="E1711" i="2"/>
  <c r="D1711" i="2"/>
  <c r="C1711" i="2"/>
  <c r="B1711" i="2"/>
  <c r="AB1710" i="2"/>
  <c r="AA1710" i="2"/>
  <c r="W1710" i="2"/>
  <c r="V1710" i="2"/>
  <c r="T1710" i="2"/>
  <c r="S1710" i="2"/>
  <c r="R1710" i="2"/>
  <c r="Q1710" i="2"/>
  <c r="P1710" i="2"/>
  <c r="O1710" i="2"/>
  <c r="N1710" i="2"/>
  <c r="M1710" i="2"/>
  <c r="L1710" i="2"/>
  <c r="K1710" i="2"/>
  <c r="J1710" i="2"/>
  <c r="H1710" i="2"/>
  <c r="G1710" i="2"/>
  <c r="F1710" i="2"/>
  <c r="E1710" i="2"/>
  <c r="D1710" i="2"/>
  <c r="C1710" i="2"/>
  <c r="B1710" i="2"/>
  <c r="AB1709" i="2"/>
  <c r="AA1709" i="2"/>
  <c r="W1709" i="2"/>
  <c r="V1709" i="2"/>
  <c r="T1709" i="2"/>
  <c r="S1709" i="2"/>
  <c r="R1709" i="2"/>
  <c r="Q1709" i="2"/>
  <c r="P1709" i="2"/>
  <c r="O1709" i="2"/>
  <c r="N1709" i="2"/>
  <c r="M1709" i="2"/>
  <c r="L1709" i="2"/>
  <c r="K1709" i="2"/>
  <c r="J1709" i="2"/>
  <c r="H1709" i="2"/>
  <c r="G1709" i="2"/>
  <c r="F1709" i="2"/>
  <c r="E1709" i="2"/>
  <c r="D1709" i="2"/>
  <c r="C1709" i="2"/>
  <c r="B1709" i="2"/>
  <c r="AB1708" i="2"/>
  <c r="AA1708" i="2"/>
  <c r="W1708" i="2"/>
  <c r="V1708" i="2"/>
  <c r="T1708" i="2"/>
  <c r="S1708" i="2"/>
  <c r="R1708" i="2"/>
  <c r="Q1708" i="2"/>
  <c r="P1708" i="2"/>
  <c r="O1708" i="2"/>
  <c r="N1708" i="2"/>
  <c r="M1708" i="2"/>
  <c r="L1708" i="2"/>
  <c r="K1708" i="2"/>
  <c r="J1708" i="2"/>
  <c r="H1708" i="2"/>
  <c r="G1708" i="2"/>
  <c r="F1708" i="2"/>
  <c r="E1708" i="2"/>
  <c r="D1708" i="2"/>
  <c r="C1708" i="2"/>
  <c r="B1708" i="2"/>
  <c r="AB1707" i="2"/>
  <c r="AA1707" i="2"/>
  <c r="W1707" i="2"/>
  <c r="V1707" i="2"/>
  <c r="T1707" i="2"/>
  <c r="S1707" i="2"/>
  <c r="R1707" i="2"/>
  <c r="Q1707" i="2"/>
  <c r="P1707" i="2"/>
  <c r="O1707" i="2"/>
  <c r="N1707" i="2"/>
  <c r="M1707" i="2"/>
  <c r="L1707" i="2"/>
  <c r="K1707" i="2"/>
  <c r="J1707" i="2"/>
  <c r="H1707" i="2"/>
  <c r="G1707" i="2"/>
  <c r="F1707" i="2"/>
  <c r="E1707" i="2"/>
  <c r="D1707" i="2"/>
  <c r="C1707" i="2"/>
  <c r="B1707" i="2"/>
  <c r="AB1706" i="2"/>
  <c r="AA1706" i="2"/>
  <c r="W1706" i="2"/>
  <c r="V1706" i="2"/>
  <c r="T1706" i="2"/>
  <c r="S1706" i="2"/>
  <c r="R1706" i="2"/>
  <c r="Q1706" i="2"/>
  <c r="P1706" i="2"/>
  <c r="O1706" i="2"/>
  <c r="N1706" i="2"/>
  <c r="M1706" i="2"/>
  <c r="L1706" i="2"/>
  <c r="K1706" i="2"/>
  <c r="J1706" i="2"/>
  <c r="H1706" i="2"/>
  <c r="G1706" i="2"/>
  <c r="F1706" i="2"/>
  <c r="E1706" i="2"/>
  <c r="D1706" i="2"/>
  <c r="C1706" i="2"/>
  <c r="B1706" i="2"/>
  <c r="AB1705" i="2"/>
  <c r="AA1705" i="2"/>
  <c r="W1705" i="2"/>
  <c r="V1705" i="2"/>
  <c r="T1705" i="2"/>
  <c r="S1705" i="2"/>
  <c r="R1705" i="2"/>
  <c r="Q1705" i="2"/>
  <c r="P1705" i="2"/>
  <c r="O1705" i="2"/>
  <c r="N1705" i="2"/>
  <c r="M1705" i="2"/>
  <c r="L1705" i="2"/>
  <c r="K1705" i="2"/>
  <c r="J1705" i="2"/>
  <c r="H1705" i="2"/>
  <c r="G1705" i="2"/>
  <c r="F1705" i="2"/>
  <c r="E1705" i="2"/>
  <c r="D1705" i="2"/>
  <c r="C1705" i="2"/>
  <c r="B1705" i="2"/>
  <c r="AB1704" i="2"/>
  <c r="AA1704" i="2"/>
  <c r="W1704" i="2"/>
  <c r="V1704" i="2"/>
  <c r="T1704" i="2"/>
  <c r="S1704" i="2"/>
  <c r="R1704" i="2"/>
  <c r="Q1704" i="2"/>
  <c r="P1704" i="2"/>
  <c r="O1704" i="2"/>
  <c r="N1704" i="2"/>
  <c r="M1704" i="2"/>
  <c r="L1704" i="2"/>
  <c r="K1704" i="2"/>
  <c r="J1704" i="2"/>
  <c r="H1704" i="2"/>
  <c r="G1704" i="2"/>
  <c r="F1704" i="2"/>
  <c r="E1704" i="2"/>
  <c r="D1704" i="2"/>
  <c r="C1704" i="2"/>
  <c r="B1704" i="2"/>
  <c r="AB1703" i="2"/>
  <c r="AA1703" i="2"/>
  <c r="W1703" i="2"/>
  <c r="V1703" i="2"/>
  <c r="T1703" i="2"/>
  <c r="S1703" i="2"/>
  <c r="R1703" i="2"/>
  <c r="Q1703" i="2"/>
  <c r="P1703" i="2"/>
  <c r="O1703" i="2"/>
  <c r="N1703" i="2"/>
  <c r="M1703" i="2"/>
  <c r="L1703" i="2"/>
  <c r="K1703" i="2"/>
  <c r="J1703" i="2"/>
  <c r="H1703" i="2"/>
  <c r="G1703" i="2"/>
  <c r="F1703" i="2"/>
  <c r="E1703" i="2"/>
  <c r="D1703" i="2"/>
  <c r="C1703" i="2"/>
  <c r="B1703" i="2"/>
  <c r="AB1702" i="2"/>
  <c r="AA1702" i="2"/>
  <c r="W1702" i="2"/>
  <c r="V1702" i="2"/>
  <c r="T1702" i="2"/>
  <c r="S1702" i="2"/>
  <c r="R1702" i="2"/>
  <c r="Q1702" i="2"/>
  <c r="P1702" i="2"/>
  <c r="O1702" i="2"/>
  <c r="N1702" i="2"/>
  <c r="M1702" i="2"/>
  <c r="L1702" i="2"/>
  <c r="K1702" i="2"/>
  <c r="J1702" i="2"/>
  <c r="H1702" i="2"/>
  <c r="G1702" i="2"/>
  <c r="F1702" i="2"/>
  <c r="E1702" i="2"/>
  <c r="D1702" i="2"/>
  <c r="C1702" i="2"/>
  <c r="B1702" i="2"/>
  <c r="AB1701" i="2"/>
  <c r="AA1701" i="2"/>
  <c r="W1701" i="2"/>
  <c r="V1701" i="2"/>
  <c r="T1701" i="2"/>
  <c r="S1701" i="2"/>
  <c r="R1701" i="2"/>
  <c r="Q1701" i="2"/>
  <c r="P1701" i="2"/>
  <c r="O1701" i="2"/>
  <c r="N1701" i="2"/>
  <c r="M1701" i="2"/>
  <c r="L1701" i="2"/>
  <c r="K1701" i="2"/>
  <c r="J1701" i="2"/>
  <c r="H1701" i="2"/>
  <c r="G1701" i="2"/>
  <c r="F1701" i="2"/>
  <c r="E1701" i="2"/>
  <c r="D1701" i="2"/>
  <c r="C1701" i="2"/>
  <c r="B1701" i="2"/>
  <c r="AB1700" i="2"/>
  <c r="AA1700" i="2"/>
  <c r="W1700" i="2"/>
  <c r="V1700" i="2"/>
  <c r="T1700" i="2"/>
  <c r="S1700" i="2"/>
  <c r="R1700" i="2"/>
  <c r="Q1700" i="2"/>
  <c r="P1700" i="2"/>
  <c r="O1700" i="2"/>
  <c r="N1700" i="2"/>
  <c r="M1700" i="2"/>
  <c r="L1700" i="2"/>
  <c r="K1700" i="2"/>
  <c r="J1700" i="2"/>
  <c r="H1700" i="2"/>
  <c r="G1700" i="2"/>
  <c r="F1700" i="2"/>
  <c r="E1700" i="2"/>
  <c r="D1700" i="2"/>
  <c r="C1700" i="2"/>
  <c r="B1700" i="2"/>
  <c r="AB1699" i="2"/>
  <c r="AA1699" i="2"/>
  <c r="W1699" i="2"/>
  <c r="V1699" i="2"/>
  <c r="T1699" i="2"/>
  <c r="S1699" i="2"/>
  <c r="R1699" i="2"/>
  <c r="Q1699" i="2"/>
  <c r="P1699" i="2"/>
  <c r="O1699" i="2"/>
  <c r="N1699" i="2"/>
  <c r="M1699" i="2"/>
  <c r="L1699" i="2"/>
  <c r="K1699" i="2"/>
  <c r="J1699" i="2"/>
  <c r="H1699" i="2"/>
  <c r="G1699" i="2"/>
  <c r="F1699" i="2"/>
  <c r="E1699" i="2"/>
  <c r="D1699" i="2"/>
  <c r="C1699" i="2"/>
  <c r="B1699" i="2"/>
  <c r="AB1698" i="2"/>
  <c r="AA1698" i="2"/>
  <c r="W1698" i="2"/>
  <c r="V1698" i="2"/>
  <c r="T1698" i="2"/>
  <c r="S1698" i="2"/>
  <c r="R1698" i="2"/>
  <c r="Q1698" i="2"/>
  <c r="P1698" i="2"/>
  <c r="O1698" i="2"/>
  <c r="N1698" i="2"/>
  <c r="M1698" i="2"/>
  <c r="L1698" i="2"/>
  <c r="K1698" i="2"/>
  <c r="J1698" i="2"/>
  <c r="H1698" i="2"/>
  <c r="G1698" i="2"/>
  <c r="F1698" i="2"/>
  <c r="E1698" i="2"/>
  <c r="D1698" i="2"/>
  <c r="C1698" i="2"/>
  <c r="B1698" i="2"/>
  <c r="AB1697" i="2"/>
  <c r="AA1697" i="2"/>
  <c r="W1697" i="2"/>
  <c r="V1697" i="2"/>
  <c r="T1697" i="2"/>
  <c r="S1697" i="2"/>
  <c r="R1697" i="2"/>
  <c r="Q1697" i="2"/>
  <c r="P1697" i="2"/>
  <c r="O1697" i="2"/>
  <c r="N1697" i="2"/>
  <c r="M1697" i="2"/>
  <c r="L1697" i="2"/>
  <c r="K1697" i="2"/>
  <c r="J1697" i="2"/>
  <c r="H1697" i="2"/>
  <c r="G1697" i="2"/>
  <c r="F1697" i="2"/>
  <c r="E1697" i="2"/>
  <c r="D1697" i="2"/>
  <c r="C1697" i="2"/>
  <c r="B1697" i="2"/>
  <c r="AB1696" i="2"/>
  <c r="AA1696" i="2"/>
  <c r="W1696" i="2"/>
  <c r="V1696" i="2"/>
  <c r="T1696" i="2"/>
  <c r="S1696" i="2"/>
  <c r="R1696" i="2"/>
  <c r="Q1696" i="2"/>
  <c r="P1696" i="2"/>
  <c r="O1696" i="2"/>
  <c r="N1696" i="2"/>
  <c r="M1696" i="2"/>
  <c r="L1696" i="2"/>
  <c r="K1696" i="2"/>
  <c r="J1696" i="2"/>
  <c r="H1696" i="2"/>
  <c r="G1696" i="2"/>
  <c r="F1696" i="2"/>
  <c r="E1696" i="2"/>
  <c r="D1696" i="2"/>
  <c r="C1696" i="2"/>
  <c r="B1696" i="2"/>
  <c r="AB1695" i="2"/>
  <c r="AA1695" i="2"/>
  <c r="W1695" i="2"/>
  <c r="V1695" i="2"/>
  <c r="T1695" i="2"/>
  <c r="S1695" i="2"/>
  <c r="R1695" i="2"/>
  <c r="Q1695" i="2"/>
  <c r="P1695" i="2"/>
  <c r="O1695" i="2"/>
  <c r="N1695" i="2"/>
  <c r="M1695" i="2"/>
  <c r="L1695" i="2"/>
  <c r="K1695" i="2"/>
  <c r="J1695" i="2"/>
  <c r="H1695" i="2"/>
  <c r="G1695" i="2"/>
  <c r="F1695" i="2"/>
  <c r="E1695" i="2"/>
  <c r="D1695" i="2"/>
  <c r="C1695" i="2"/>
  <c r="B1695" i="2"/>
  <c r="AB1694" i="2"/>
  <c r="AA1694" i="2"/>
  <c r="W1694" i="2"/>
  <c r="V1694" i="2"/>
  <c r="T1694" i="2"/>
  <c r="S1694" i="2"/>
  <c r="R1694" i="2"/>
  <c r="Q1694" i="2"/>
  <c r="P1694" i="2"/>
  <c r="O1694" i="2"/>
  <c r="N1694" i="2"/>
  <c r="M1694" i="2"/>
  <c r="L1694" i="2"/>
  <c r="K1694" i="2"/>
  <c r="J1694" i="2"/>
  <c r="H1694" i="2"/>
  <c r="G1694" i="2"/>
  <c r="F1694" i="2"/>
  <c r="E1694" i="2"/>
  <c r="D1694" i="2"/>
  <c r="C1694" i="2"/>
  <c r="B1694" i="2"/>
  <c r="AB1693" i="2"/>
  <c r="AA1693" i="2"/>
  <c r="W1693" i="2"/>
  <c r="V1693" i="2"/>
  <c r="T1693" i="2"/>
  <c r="S1693" i="2"/>
  <c r="R1693" i="2"/>
  <c r="Q1693" i="2"/>
  <c r="P1693" i="2"/>
  <c r="O1693" i="2"/>
  <c r="N1693" i="2"/>
  <c r="M1693" i="2"/>
  <c r="L1693" i="2"/>
  <c r="K1693" i="2"/>
  <c r="J1693" i="2"/>
  <c r="H1693" i="2"/>
  <c r="G1693" i="2"/>
  <c r="F1693" i="2"/>
  <c r="E1693" i="2"/>
  <c r="D1693" i="2"/>
  <c r="C1693" i="2"/>
  <c r="B1693" i="2"/>
  <c r="AB1692" i="2"/>
  <c r="AA1692" i="2"/>
  <c r="W1692" i="2"/>
  <c r="V1692" i="2"/>
  <c r="T1692" i="2"/>
  <c r="S1692" i="2"/>
  <c r="R1692" i="2"/>
  <c r="Q1692" i="2"/>
  <c r="P1692" i="2"/>
  <c r="O1692" i="2"/>
  <c r="N1692" i="2"/>
  <c r="M1692" i="2"/>
  <c r="L1692" i="2"/>
  <c r="K1692" i="2"/>
  <c r="J1692" i="2"/>
  <c r="H1692" i="2"/>
  <c r="G1692" i="2"/>
  <c r="F1692" i="2"/>
  <c r="E1692" i="2"/>
  <c r="D1692" i="2"/>
  <c r="C1692" i="2"/>
  <c r="B1692" i="2"/>
  <c r="AB1691" i="2"/>
  <c r="AA1691" i="2"/>
  <c r="W1691" i="2"/>
  <c r="V1691" i="2"/>
  <c r="T1691" i="2"/>
  <c r="S1691" i="2"/>
  <c r="R1691" i="2"/>
  <c r="Q1691" i="2"/>
  <c r="P1691" i="2"/>
  <c r="O1691" i="2"/>
  <c r="N1691" i="2"/>
  <c r="M1691" i="2"/>
  <c r="L1691" i="2"/>
  <c r="K1691" i="2"/>
  <c r="J1691" i="2"/>
  <c r="H1691" i="2"/>
  <c r="G1691" i="2"/>
  <c r="F1691" i="2"/>
  <c r="E1691" i="2"/>
  <c r="D1691" i="2"/>
  <c r="C1691" i="2"/>
  <c r="B1691" i="2"/>
  <c r="AB1690" i="2"/>
  <c r="AA1690" i="2"/>
  <c r="W1690" i="2"/>
  <c r="V1690" i="2"/>
  <c r="T1690" i="2"/>
  <c r="S1690" i="2"/>
  <c r="R1690" i="2"/>
  <c r="Q1690" i="2"/>
  <c r="P1690" i="2"/>
  <c r="O1690" i="2"/>
  <c r="N1690" i="2"/>
  <c r="M1690" i="2"/>
  <c r="L1690" i="2"/>
  <c r="K1690" i="2"/>
  <c r="J1690" i="2"/>
  <c r="H1690" i="2"/>
  <c r="G1690" i="2"/>
  <c r="F1690" i="2"/>
  <c r="E1690" i="2"/>
  <c r="D1690" i="2"/>
  <c r="C1690" i="2"/>
  <c r="B1690" i="2"/>
  <c r="AB1689" i="2"/>
  <c r="AA1689" i="2"/>
  <c r="W1689" i="2"/>
  <c r="V1689" i="2"/>
  <c r="T1689" i="2"/>
  <c r="S1689" i="2"/>
  <c r="R1689" i="2"/>
  <c r="Q1689" i="2"/>
  <c r="P1689" i="2"/>
  <c r="O1689" i="2"/>
  <c r="N1689" i="2"/>
  <c r="M1689" i="2"/>
  <c r="L1689" i="2"/>
  <c r="K1689" i="2"/>
  <c r="J1689" i="2"/>
  <c r="H1689" i="2"/>
  <c r="G1689" i="2"/>
  <c r="F1689" i="2"/>
  <c r="E1689" i="2"/>
  <c r="D1689" i="2"/>
  <c r="C1689" i="2"/>
  <c r="B1689" i="2"/>
  <c r="AB1688" i="2"/>
  <c r="AA1688" i="2"/>
  <c r="W1688" i="2"/>
  <c r="V1688" i="2"/>
  <c r="T1688" i="2"/>
  <c r="S1688" i="2"/>
  <c r="R1688" i="2"/>
  <c r="Q1688" i="2"/>
  <c r="P1688" i="2"/>
  <c r="O1688" i="2"/>
  <c r="N1688" i="2"/>
  <c r="M1688" i="2"/>
  <c r="L1688" i="2"/>
  <c r="K1688" i="2"/>
  <c r="J1688" i="2"/>
  <c r="H1688" i="2"/>
  <c r="G1688" i="2"/>
  <c r="F1688" i="2"/>
  <c r="E1688" i="2"/>
  <c r="D1688" i="2"/>
  <c r="C1688" i="2"/>
  <c r="B1688" i="2"/>
  <c r="AB1687" i="2"/>
  <c r="AA1687" i="2"/>
  <c r="W1687" i="2"/>
  <c r="V1687" i="2"/>
  <c r="T1687" i="2"/>
  <c r="S1687" i="2"/>
  <c r="R1687" i="2"/>
  <c r="Q1687" i="2"/>
  <c r="P1687" i="2"/>
  <c r="O1687" i="2"/>
  <c r="N1687" i="2"/>
  <c r="M1687" i="2"/>
  <c r="L1687" i="2"/>
  <c r="K1687" i="2"/>
  <c r="J1687" i="2"/>
  <c r="H1687" i="2"/>
  <c r="G1687" i="2"/>
  <c r="F1687" i="2"/>
  <c r="E1687" i="2"/>
  <c r="D1687" i="2"/>
  <c r="C1687" i="2"/>
  <c r="B1687" i="2"/>
  <c r="AB1686" i="2"/>
  <c r="AA1686" i="2"/>
  <c r="W1686" i="2"/>
  <c r="V1686" i="2"/>
  <c r="T1686" i="2"/>
  <c r="S1686" i="2"/>
  <c r="R1686" i="2"/>
  <c r="Q1686" i="2"/>
  <c r="P1686" i="2"/>
  <c r="O1686" i="2"/>
  <c r="N1686" i="2"/>
  <c r="M1686" i="2"/>
  <c r="L1686" i="2"/>
  <c r="K1686" i="2"/>
  <c r="J1686" i="2"/>
  <c r="H1686" i="2"/>
  <c r="G1686" i="2"/>
  <c r="F1686" i="2"/>
  <c r="E1686" i="2"/>
  <c r="D1686" i="2"/>
  <c r="C1686" i="2"/>
  <c r="B1686" i="2"/>
  <c r="AB1685" i="2"/>
  <c r="AA1685" i="2"/>
  <c r="W1685" i="2"/>
  <c r="V1685" i="2"/>
  <c r="T1685" i="2"/>
  <c r="S1685" i="2"/>
  <c r="R1685" i="2"/>
  <c r="Q1685" i="2"/>
  <c r="P1685" i="2"/>
  <c r="O1685" i="2"/>
  <c r="N1685" i="2"/>
  <c r="M1685" i="2"/>
  <c r="L1685" i="2"/>
  <c r="K1685" i="2"/>
  <c r="J1685" i="2"/>
  <c r="H1685" i="2"/>
  <c r="G1685" i="2"/>
  <c r="F1685" i="2"/>
  <c r="E1685" i="2"/>
  <c r="D1685" i="2"/>
  <c r="C1685" i="2"/>
  <c r="B1685" i="2"/>
  <c r="AB1684" i="2"/>
  <c r="AA1684" i="2"/>
  <c r="W1684" i="2"/>
  <c r="V1684" i="2"/>
  <c r="T1684" i="2"/>
  <c r="S1684" i="2"/>
  <c r="R1684" i="2"/>
  <c r="Q1684" i="2"/>
  <c r="P1684" i="2"/>
  <c r="O1684" i="2"/>
  <c r="N1684" i="2"/>
  <c r="M1684" i="2"/>
  <c r="L1684" i="2"/>
  <c r="K1684" i="2"/>
  <c r="J1684" i="2"/>
  <c r="H1684" i="2"/>
  <c r="G1684" i="2"/>
  <c r="F1684" i="2"/>
  <c r="E1684" i="2"/>
  <c r="D1684" i="2"/>
  <c r="C1684" i="2"/>
  <c r="B1684" i="2"/>
  <c r="AB1683" i="2"/>
  <c r="AA1683" i="2"/>
  <c r="W1683" i="2"/>
  <c r="V1683" i="2"/>
  <c r="T1683" i="2"/>
  <c r="S1683" i="2"/>
  <c r="R1683" i="2"/>
  <c r="Q1683" i="2"/>
  <c r="P1683" i="2"/>
  <c r="O1683" i="2"/>
  <c r="N1683" i="2"/>
  <c r="M1683" i="2"/>
  <c r="L1683" i="2"/>
  <c r="K1683" i="2"/>
  <c r="J1683" i="2"/>
  <c r="H1683" i="2"/>
  <c r="G1683" i="2"/>
  <c r="F1683" i="2"/>
  <c r="E1683" i="2"/>
  <c r="D1683" i="2"/>
  <c r="C1683" i="2"/>
  <c r="B1683" i="2"/>
  <c r="AB1682" i="2"/>
  <c r="AA1682" i="2"/>
  <c r="W1682" i="2"/>
  <c r="V1682" i="2"/>
  <c r="T1682" i="2"/>
  <c r="S1682" i="2"/>
  <c r="R1682" i="2"/>
  <c r="Q1682" i="2"/>
  <c r="P1682" i="2"/>
  <c r="O1682" i="2"/>
  <c r="N1682" i="2"/>
  <c r="M1682" i="2"/>
  <c r="L1682" i="2"/>
  <c r="K1682" i="2"/>
  <c r="J1682" i="2"/>
  <c r="H1682" i="2"/>
  <c r="G1682" i="2"/>
  <c r="F1682" i="2"/>
  <c r="E1682" i="2"/>
  <c r="D1682" i="2"/>
  <c r="C1682" i="2"/>
  <c r="B1682" i="2"/>
  <c r="AB1681" i="2"/>
  <c r="AA1681" i="2"/>
  <c r="W1681" i="2"/>
  <c r="V1681" i="2"/>
  <c r="T1681" i="2"/>
  <c r="S1681" i="2"/>
  <c r="R1681" i="2"/>
  <c r="Q1681" i="2"/>
  <c r="P1681" i="2"/>
  <c r="O1681" i="2"/>
  <c r="N1681" i="2"/>
  <c r="M1681" i="2"/>
  <c r="L1681" i="2"/>
  <c r="K1681" i="2"/>
  <c r="J1681" i="2"/>
  <c r="H1681" i="2"/>
  <c r="G1681" i="2"/>
  <c r="F1681" i="2"/>
  <c r="E1681" i="2"/>
  <c r="D1681" i="2"/>
  <c r="C1681" i="2"/>
  <c r="B1681" i="2"/>
  <c r="AB1680" i="2"/>
  <c r="AA1680" i="2"/>
  <c r="W1680" i="2"/>
  <c r="V1680" i="2"/>
  <c r="T1680" i="2"/>
  <c r="S1680" i="2"/>
  <c r="R1680" i="2"/>
  <c r="Q1680" i="2"/>
  <c r="P1680" i="2"/>
  <c r="O1680" i="2"/>
  <c r="N1680" i="2"/>
  <c r="M1680" i="2"/>
  <c r="L1680" i="2"/>
  <c r="K1680" i="2"/>
  <c r="J1680" i="2"/>
  <c r="H1680" i="2"/>
  <c r="G1680" i="2"/>
  <c r="F1680" i="2"/>
  <c r="E1680" i="2"/>
  <c r="D1680" i="2"/>
  <c r="C1680" i="2"/>
  <c r="B1680" i="2"/>
  <c r="AB1679" i="2"/>
  <c r="AA1679" i="2"/>
  <c r="W1679" i="2"/>
  <c r="V1679" i="2"/>
  <c r="T1679" i="2"/>
  <c r="S1679" i="2"/>
  <c r="R1679" i="2"/>
  <c r="Q1679" i="2"/>
  <c r="P1679" i="2"/>
  <c r="O1679" i="2"/>
  <c r="N1679" i="2"/>
  <c r="M1679" i="2"/>
  <c r="L1679" i="2"/>
  <c r="K1679" i="2"/>
  <c r="J1679" i="2"/>
  <c r="H1679" i="2"/>
  <c r="G1679" i="2"/>
  <c r="F1679" i="2"/>
  <c r="E1679" i="2"/>
  <c r="D1679" i="2"/>
  <c r="C1679" i="2"/>
  <c r="B1679" i="2"/>
  <c r="AB1678" i="2"/>
  <c r="AA1678" i="2"/>
  <c r="W1678" i="2"/>
  <c r="V1678" i="2"/>
  <c r="T1678" i="2"/>
  <c r="S1678" i="2"/>
  <c r="R1678" i="2"/>
  <c r="Q1678" i="2"/>
  <c r="P1678" i="2"/>
  <c r="O1678" i="2"/>
  <c r="N1678" i="2"/>
  <c r="M1678" i="2"/>
  <c r="L1678" i="2"/>
  <c r="K1678" i="2"/>
  <c r="J1678" i="2"/>
  <c r="H1678" i="2"/>
  <c r="G1678" i="2"/>
  <c r="F1678" i="2"/>
  <c r="E1678" i="2"/>
  <c r="D1678" i="2"/>
  <c r="C1678" i="2"/>
  <c r="B1678" i="2"/>
  <c r="AB1677" i="2"/>
  <c r="AA1677" i="2"/>
  <c r="W1677" i="2"/>
  <c r="V1677" i="2"/>
  <c r="T1677" i="2"/>
  <c r="S1677" i="2"/>
  <c r="R1677" i="2"/>
  <c r="Q1677" i="2"/>
  <c r="P1677" i="2"/>
  <c r="O1677" i="2"/>
  <c r="N1677" i="2"/>
  <c r="M1677" i="2"/>
  <c r="L1677" i="2"/>
  <c r="K1677" i="2"/>
  <c r="J1677" i="2"/>
  <c r="H1677" i="2"/>
  <c r="G1677" i="2"/>
  <c r="F1677" i="2"/>
  <c r="E1677" i="2"/>
  <c r="D1677" i="2"/>
  <c r="C1677" i="2"/>
  <c r="B1677" i="2"/>
  <c r="AB1676" i="2"/>
  <c r="AA1676" i="2"/>
  <c r="W1676" i="2"/>
  <c r="V1676" i="2"/>
  <c r="T1676" i="2"/>
  <c r="S1676" i="2"/>
  <c r="R1676" i="2"/>
  <c r="Q1676" i="2"/>
  <c r="P1676" i="2"/>
  <c r="O1676" i="2"/>
  <c r="N1676" i="2"/>
  <c r="M1676" i="2"/>
  <c r="L1676" i="2"/>
  <c r="K1676" i="2"/>
  <c r="J1676" i="2"/>
  <c r="H1676" i="2"/>
  <c r="G1676" i="2"/>
  <c r="F1676" i="2"/>
  <c r="E1676" i="2"/>
  <c r="D1676" i="2"/>
  <c r="C1676" i="2"/>
  <c r="B1676" i="2"/>
  <c r="AB1675" i="2"/>
  <c r="AA1675" i="2"/>
  <c r="W1675" i="2"/>
  <c r="V1675" i="2"/>
  <c r="T1675" i="2"/>
  <c r="S1675" i="2"/>
  <c r="R1675" i="2"/>
  <c r="Q1675" i="2"/>
  <c r="P1675" i="2"/>
  <c r="O1675" i="2"/>
  <c r="N1675" i="2"/>
  <c r="M1675" i="2"/>
  <c r="L1675" i="2"/>
  <c r="K1675" i="2"/>
  <c r="J1675" i="2"/>
  <c r="H1675" i="2"/>
  <c r="G1675" i="2"/>
  <c r="F1675" i="2"/>
  <c r="E1675" i="2"/>
  <c r="D1675" i="2"/>
  <c r="C1675" i="2"/>
  <c r="B1675" i="2"/>
  <c r="AB1674" i="2"/>
  <c r="AA1674" i="2"/>
  <c r="W1674" i="2"/>
  <c r="V1674" i="2"/>
  <c r="T1674" i="2"/>
  <c r="S1674" i="2"/>
  <c r="R1674" i="2"/>
  <c r="Q1674" i="2"/>
  <c r="P1674" i="2"/>
  <c r="O1674" i="2"/>
  <c r="N1674" i="2"/>
  <c r="M1674" i="2"/>
  <c r="L1674" i="2"/>
  <c r="K1674" i="2"/>
  <c r="J1674" i="2"/>
  <c r="H1674" i="2"/>
  <c r="G1674" i="2"/>
  <c r="F1674" i="2"/>
  <c r="E1674" i="2"/>
  <c r="D1674" i="2"/>
  <c r="C1674" i="2"/>
  <c r="B1674" i="2"/>
  <c r="AB1673" i="2"/>
  <c r="AA1673" i="2"/>
  <c r="W1673" i="2"/>
  <c r="V1673" i="2"/>
  <c r="T1673" i="2"/>
  <c r="S1673" i="2"/>
  <c r="R1673" i="2"/>
  <c r="Q1673" i="2"/>
  <c r="P1673" i="2"/>
  <c r="O1673" i="2"/>
  <c r="N1673" i="2"/>
  <c r="M1673" i="2"/>
  <c r="L1673" i="2"/>
  <c r="K1673" i="2"/>
  <c r="J1673" i="2"/>
  <c r="H1673" i="2"/>
  <c r="G1673" i="2"/>
  <c r="F1673" i="2"/>
  <c r="E1673" i="2"/>
  <c r="D1673" i="2"/>
  <c r="C1673" i="2"/>
  <c r="B1673" i="2"/>
  <c r="AB1672" i="2"/>
  <c r="AA1672" i="2"/>
  <c r="W1672" i="2"/>
  <c r="V1672" i="2"/>
  <c r="T1672" i="2"/>
  <c r="S1672" i="2"/>
  <c r="R1672" i="2"/>
  <c r="Q1672" i="2"/>
  <c r="P1672" i="2"/>
  <c r="O1672" i="2"/>
  <c r="N1672" i="2"/>
  <c r="M1672" i="2"/>
  <c r="L1672" i="2"/>
  <c r="K1672" i="2"/>
  <c r="J1672" i="2"/>
  <c r="H1672" i="2"/>
  <c r="G1672" i="2"/>
  <c r="F1672" i="2"/>
  <c r="E1672" i="2"/>
  <c r="D1672" i="2"/>
  <c r="C1672" i="2"/>
  <c r="B1672" i="2"/>
  <c r="AB1671" i="2"/>
  <c r="AA1671" i="2"/>
  <c r="W1671" i="2"/>
  <c r="V1671" i="2"/>
  <c r="T1671" i="2"/>
  <c r="S1671" i="2"/>
  <c r="R1671" i="2"/>
  <c r="Q1671" i="2"/>
  <c r="P1671" i="2"/>
  <c r="O1671" i="2"/>
  <c r="N1671" i="2"/>
  <c r="M1671" i="2"/>
  <c r="L1671" i="2"/>
  <c r="K1671" i="2"/>
  <c r="J1671" i="2"/>
  <c r="H1671" i="2"/>
  <c r="G1671" i="2"/>
  <c r="F1671" i="2"/>
  <c r="E1671" i="2"/>
  <c r="D1671" i="2"/>
  <c r="C1671" i="2"/>
  <c r="B1671" i="2"/>
  <c r="AB1670" i="2"/>
  <c r="AA1670" i="2"/>
  <c r="W1670" i="2"/>
  <c r="V1670" i="2"/>
  <c r="T1670" i="2"/>
  <c r="S1670" i="2"/>
  <c r="R1670" i="2"/>
  <c r="Q1670" i="2"/>
  <c r="P1670" i="2"/>
  <c r="O1670" i="2"/>
  <c r="N1670" i="2"/>
  <c r="M1670" i="2"/>
  <c r="L1670" i="2"/>
  <c r="K1670" i="2"/>
  <c r="J1670" i="2"/>
  <c r="H1670" i="2"/>
  <c r="G1670" i="2"/>
  <c r="F1670" i="2"/>
  <c r="E1670" i="2"/>
  <c r="D1670" i="2"/>
  <c r="C1670" i="2"/>
  <c r="B1670" i="2"/>
  <c r="AB1669" i="2"/>
  <c r="AA1669" i="2"/>
  <c r="W1669" i="2"/>
  <c r="V1669" i="2"/>
  <c r="T1669" i="2"/>
  <c r="S1669" i="2"/>
  <c r="R1669" i="2"/>
  <c r="Q1669" i="2"/>
  <c r="P1669" i="2"/>
  <c r="O1669" i="2"/>
  <c r="N1669" i="2"/>
  <c r="M1669" i="2"/>
  <c r="L1669" i="2"/>
  <c r="K1669" i="2"/>
  <c r="J1669" i="2"/>
  <c r="H1669" i="2"/>
  <c r="G1669" i="2"/>
  <c r="F1669" i="2"/>
  <c r="E1669" i="2"/>
  <c r="D1669" i="2"/>
  <c r="C1669" i="2"/>
  <c r="B1669" i="2"/>
  <c r="AB1668" i="2"/>
  <c r="AA1668" i="2"/>
  <c r="W1668" i="2"/>
  <c r="V1668" i="2"/>
  <c r="T1668" i="2"/>
  <c r="S1668" i="2"/>
  <c r="R1668" i="2"/>
  <c r="Q1668" i="2"/>
  <c r="P1668" i="2"/>
  <c r="O1668" i="2"/>
  <c r="N1668" i="2"/>
  <c r="M1668" i="2"/>
  <c r="L1668" i="2"/>
  <c r="K1668" i="2"/>
  <c r="J1668" i="2"/>
  <c r="H1668" i="2"/>
  <c r="G1668" i="2"/>
  <c r="F1668" i="2"/>
  <c r="E1668" i="2"/>
  <c r="D1668" i="2"/>
  <c r="C1668" i="2"/>
  <c r="B1668" i="2"/>
  <c r="AB1667" i="2"/>
  <c r="AA1667" i="2"/>
  <c r="W1667" i="2"/>
  <c r="V1667" i="2"/>
  <c r="T1667" i="2"/>
  <c r="S1667" i="2"/>
  <c r="R1667" i="2"/>
  <c r="Q1667" i="2"/>
  <c r="P1667" i="2"/>
  <c r="O1667" i="2"/>
  <c r="N1667" i="2"/>
  <c r="M1667" i="2"/>
  <c r="L1667" i="2"/>
  <c r="K1667" i="2"/>
  <c r="J1667" i="2"/>
  <c r="H1667" i="2"/>
  <c r="G1667" i="2"/>
  <c r="F1667" i="2"/>
  <c r="E1667" i="2"/>
  <c r="D1667" i="2"/>
  <c r="C1667" i="2"/>
  <c r="B1667" i="2"/>
  <c r="AB1666" i="2"/>
  <c r="AA1666" i="2"/>
  <c r="W1666" i="2"/>
  <c r="V1666" i="2"/>
  <c r="T1666" i="2"/>
  <c r="S1666" i="2"/>
  <c r="R1666" i="2"/>
  <c r="Q1666" i="2"/>
  <c r="P1666" i="2"/>
  <c r="O1666" i="2"/>
  <c r="N1666" i="2"/>
  <c r="M1666" i="2"/>
  <c r="L1666" i="2"/>
  <c r="K1666" i="2"/>
  <c r="J1666" i="2"/>
  <c r="H1666" i="2"/>
  <c r="G1666" i="2"/>
  <c r="F1666" i="2"/>
  <c r="E1666" i="2"/>
  <c r="D1666" i="2"/>
  <c r="C1666" i="2"/>
  <c r="B1666" i="2"/>
  <c r="AB1665" i="2"/>
  <c r="AA1665" i="2"/>
  <c r="W1665" i="2"/>
  <c r="V1665" i="2"/>
  <c r="T1665" i="2"/>
  <c r="S1665" i="2"/>
  <c r="R1665" i="2"/>
  <c r="Q1665" i="2"/>
  <c r="P1665" i="2"/>
  <c r="O1665" i="2"/>
  <c r="N1665" i="2"/>
  <c r="M1665" i="2"/>
  <c r="L1665" i="2"/>
  <c r="K1665" i="2"/>
  <c r="J1665" i="2"/>
  <c r="H1665" i="2"/>
  <c r="G1665" i="2"/>
  <c r="F1665" i="2"/>
  <c r="E1665" i="2"/>
  <c r="D1665" i="2"/>
  <c r="C1665" i="2"/>
  <c r="B1665" i="2"/>
  <c r="AB1664" i="2"/>
  <c r="AA1664" i="2"/>
  <c r="W1664" i="2"/>
  <c r="V1664" i="2"/>
  <c r="T1664" i="2"/>
  <c r="S1664" i="2"/>
  <c r="R1664" i="2"/>
  <c r="Q1664" i="2"/>
  <c r="P1664" i="2"/>
  <c r="O1664" i="2"/>
  <c r="N1664" i="2"/>
  <c r="M1664" i="2"/>
  <c r="L1664" i="2"/>
  <c r="K1664" i="2"/>
  <c r="J1664" i="2"/>
  <c r="H1664" i="2"/>
  <c r="G1664" i="2"/>
  <c r="F1664" i="2"/>
  <c r="E1664" i="2"/>
  <c r="D1664" i="2"/>
  <c r="C1664" i="2"/>
  <c r="B1664" i="2"/>
  <c r="AB1663" i="2"/>
  <c r="AA1663" i="2"/>
  <c r="W1663" i="2"/>
  <c r="V1663" i="2"/>
  <c r="T1663" i="2"/>
  <c r="S1663" i="2"/>
  <c r="R1663" i="2"/>
  <c r="Q1663" i="2"/>
  <c r="P1663" i="2"/>
  <c r="O1663" i="2"/>
  <c r="N1663" i="2"/>
  <c r="M1663" i="2"/>
  <c r="L1663" i="2"/>
  <c r="K1663" i="2"/>
  <c r="J1663" i="2"/>
  <c r="H1663" i="2"/>
  <c r="G1663" i="2"/>
  <c r="F1663" i="2"/>
  <c r="E1663" i="2"/>
  <c r="D1663" i="2"/>
  <c r="C1663" i="2"/>
  <c r="B1663" i="2"/>
  <c r="AB1662" i="2"/>
  <c r="AA1662" i="2"/>
  <c r="W1662" i="2"/>
  <c r="V1662" i="2"/>
  <c r="T1662" i="2"/>
  <c r="S1662" i="2"/>
  <c r="R1662" i="2"/>
  <c r="Q1662" i="2"/>
  <c r="P1662" i="2"/>
  <c r="O1662" i="2"/>
  <c r="N1662" i="2"/>
  <c r="M1662" i="2"/>
  <c r="L1662" i="2"/>
  <c r="K1662" i="2"/>
  <c r="J1662" i="2"/>
  <c r="H1662" i="2"/>
  <c r="G1662" i="2"/>
  <c r="F1662" i="2"/>
  <c r="E1662" i="2"/>
  <c r="D1662" i="2"/>
  <c r="C1662" i="2"/>
  <c r="B1662" i="2"/>
  <c r="AB1661" i="2"/>
  <c r="AA1661" i="2"/>
  <c r="W1661" i="2"/>
  <c r="V1661" i="2"/>
  <c r="T1661" i="2"/>
  <c r="S1661" i="2"/>
  <c r="R1661" i="2"/>
  <c r="Q1661" i="2"/>
  <c r="P1661" i="2"/>
  <c r="O1661" i="2"/>
  <c r="N1661" i="2"/>
  <c r="M1661" i="2"/>
  <c r="L1661" i="2"/>
  <c r="K1661" i="2"/>
  <c r="J1661" i="2"/>
  <c r="H1661" i="2"/>
  <c r="G1661" i="2"/>
  <c r="F1661" i="2"/>
  <c r="E1661" i="2"/>
  <c r="D1661" i="2"/>
  <c r="C1661" i="2"/>
  <c r="B1661" i="2"/>
  <c r="AB1660" i="2"/>
  <c r="AA1660" i="2"/>
  <c r="W1660" i="2"/>
  <c r="V1660" i="2"/>
  <c r="T1660" i="2"/>
  <c r="S1660" i="2"/>
  <c r="R1660" i="2"/>
  <c r="Q1660" i="2"/>
  <c r="P1660" i="2"/>
  <c r="O1660" i="2"/>
  <c r="N1660" i="2"/>
  <c r="M1660" i="2"/>
  <c r="L1660" i="2"/>
  <c r="K1660" i="2"/>
  <c r="J1660" i="2"/>
  <c r="H1660" i="2"/>
  <c r="G1660" i="2"/>
  <c r="F1660" i="2"/>
  <c r="E1660" i="2"/>
  <c r="D1660" i="2"/>
  <c r="C1660" i="2"/>
  <c r="B1660" i="2"/>
  <c r="AB1659" i="2"/>
  <c r="AA1659" i="2"/>
  <c r="W1659" i="2"/>
  <c r="V1659" i="2"/>
  <c r="T1659" i="2"/>
  <c r="S1659" i="2"/>
  <c r="R1659" i="2"/>
  <c r="Q1659" i="2"/>
  <c r="P1659" i="2"/>
  <c r="O1659" i="2"/>
  <c r="N1659" i="2"/>
  <c r="M1659" i="2"/>
  <c r="L1659" i="2"/>
  <c r="K1659" i="2"/>
  <c r="J1659" i="2"/>
  <c r="H1659" i="2"/>
  <c r="G1659" i="2"/>
  <c r="F1659" i="2"/>
  <c r="E1659" i="2"/>
  <c r="D1659" i="2"/>
  <c r="C1659" i="2"/>
  <c r="B1659" i="2"/>
  <c r="AB1658" i="2"/>
  <c r="AA1658" i="2"/>
  <c r="W1658" i="2"/>
  <c r="V1658" i="2"/>
  <c r="T1658" i="2"/>
  <c r="S1658" i="2"/>
  <c r="R1658" i="2"/>
  <c r="Q1658" i="2"/>
  <c r="P1658" i="2"/>
  <c r="O1658" i="2"/>
  <c r="N1658" i="2"/>
  <c r="M1658" i="2"/>
  <c r="L1658" i="2"/>
  <c r="K1658" i="2"/>
  <c r="J1658" i="2"/>
  <c r="H1658" i="2"/>
  <c r="G1658" i="2"/>
  <c r="F1658" i="2"/>
  <c r="E1658" i="2"/>
  <c r="D1658" i="2"/>
  <c r="C1658" i="2"/>
  <c r="B1658" i="2"/>
  <c r="AB1657" i="2"/>
  <c r="AA1657" i="2"/>
  <c r="W1657" i="2"/>
  <c r="V1657" i="2"/>
  <c r="T1657" i="2"/>
  <c r="S1657" i="2"/>
  <c r="R1657" i="2"/>
  <c r="Q1657" i="2"/>
  <c r="P1657" i="2"/>
  <c r="O1657" i="2"/>
  <c r="N1657" i="2"/>
  <c r="M1657" i="2"/>
  <c r="L1657" i="2"/>
  <c r="K1657" i="2"/>
  <c r="J1657" i="2"/>
  <c r="H1657" i="2"/>
  <c r="G1657" i="2"/>
  <c r="F1657" i="2"/>
  <c r="E1657" i="2"/>
  <c r="D1657" i="2"/>
  <c r="C1657" i="2"/>
  <c r="B1657" i="2"/>
  <c r="AB1656" i="2"/>
  <c r="AA1656" i="2"/>
  <c r="W1656" i="2"/>
  <c r="V1656" i="2"/>
  <c r="T1656" i="2"/>
  <c r="S1656" i="2"/>
  <c r="R1656" i="2"/>
  <c r="Q1656" i="2"/>
  <c r="P1656" i="2"/>
  <c r="O1656" i="2"/>
  <c r="N1656" i="2"/>
  <c r="M1656" i="2"/>
  <c r="L1656" i="2"/>
  <c r="K1656" i="2"/>
  <c r="J1656" i="2"/>
  <c r="H1656" i="2"/>
  <c r="G1656" i="2"/>
  <c r="F1656" i="2"/>
  <c r="E1656" i="2"/>
  <c r="D1656" i="2"/>
  <c r="C1656" i="2"/>
  <c r="B1656" i="2"/>
  <c r="AB1655" i="2"/>
  <c r="AA1655" i="2"/>
  <c r="W1655" i="2"/>
  <c r="V1655" i="2"/>
  <c r="T1655" i="2"/>
  <c r="S1655" i="2"/>
  <c r="R1655" i="2"/>
  <c r="Q1655" i="2"/>
  <c r="P1655" i="2"/>
  <c r="O1655" i="2"/>
  <c r="N1655" i="2"/>
  <c r="M1655" i="2"/>
  <c r="L1655" i="2"/>
  <c r="K1655" i="2"/>
  <c r="J1655" i="2"/>
  <c r="H1655" i="2"/>
  <c r="G1655" i="2"/>
  <c r="F1655" i="2"/>
  <c r="E1655" i="2"/>
  <c r="D1655" i="2"/>
  <c r="C1655" i="2"/>
  <c r="B1655" i="2"/>
  <c r="AB1654" i="2"/>
  <c r="AA1654" i="2"/>
  <c r="W1654" i="2"/>
  <c r="V1654" i="2"/>
  <c r="T1654" i="2"/>
  <c r="S1654" i="2"/>
  <c r="R1654" i="2"/>
  <c r="Q1654" i="2"/>
  <c r="P1654" i="2"/>
  <c r="O1654" i="2"/>
  <c r="N1654" i="2"/>
  <c r="M1654" i="2"/>
  <c r="L1654" i="2"/>
  <c r="K1654" i="2"/>
  <c r="J1654" i="2"/>
  <c r="H1654" i="2"/>
  <c r="G1654" i="2"/>
  <c r="F1654" i="2"/>
  <c r="E1654" i="2"/>
  <c r="D1654" i="2"/>
  <c r="C1654" i="2"/>
  <c r="B1654" i="2"/>
  <c r="AB1653" i="2"/>
  <c r="AA1653" i="2"/>
  <c r="W1653" i="2"/>
  <c r="V1653" i="2"/>
  <c r="T1653" i="2"/>
  <c r="S1653" i="2"/>
  <c r="R1653" i="2"/>
  <c r="Q1653" i="2"/>
  <c r="P1653" i="2"/>
  <c r="O1653" i="2"/>
  <c r="N1653" i="2"/>
  <c r="M1653" i="2"/>
  <c r="L1653" i="2"/>
  <c r="K1653" i="2"/>
  <c r="J1653" i="2"/>
  <c r="H1653" i="2"/>
  <c r="G1653" i="2"/>
  <c r="F1653" i="2"/>
  <c r="E1653" i="2"/>
  <c r="D1653" i="2"/>
  <c r="C1653" i="2"/>
  <c r="B1653" i="2"/>
  <c r="AB1652" i="2"/>
  <c r="AA1652" i="2"/>
  <c r="W1652" i="2"/>
  <c r="V1652" i="2"/>
  <c r="T1652" i="2"/>
  <c r="S1652" i="2"/>
  <c r="R1652" i="2"/>
  <c r="Q1652" i="2"/>
  <c r="P1652" i="2"/>
  <c r="O1652" i="2"/>
  <c r="N1652" i="2"/>
  <c r="M1652" i="2"/>
  <c r="L1652" i="2"/>
  <c r="K1652" i="2"/>
  <c r="J1652" i="2"/>
  <c r="H1652" i="2"/>
  <c r="G1652" i="2"/>
  <c r="F1652" i="2"/>
  <c r="E1652" i="2"/>
  <c r="D1652" i="2"/>
  <c r="C1652" i="2"/>
  <c r="B1652" i="2"/>
  <c r="AB1651" i="2"/>
  <c r="AA1651" i="2"/>
  <c r="W1651" i="2"/>
  <c r="V1651" i="2"/>
  <c r="T1651" i="2"/>
  <c r="S1651" i="2"/>
  <c r="R1651" i="2"/>
  <c r="Q1651" i="2"/>
  <c r="P1651" i="2"/>
  <c r="O1651" i="2"/>
  <c r="N1651" i="2"/>
  <c r="M1651" i="2"/>
  <c r="L1651" i="2"/>
  <c r="K1651" i="2"/>
  <c r="J1651" i="2"/>
  <c r="H1651" i="2"/>
  <c r="G1651" i="2"/>
  <c r="F1651" i="2"/>
  <c r="E1651" i="2"/>
  <c r="D1651" i="2"/>
  <c r="C1651" i="2"/>
  <c r="B1651" i="2"/>
  <c r="AB1650" i="2"/>
  <c r="AA1650" i="2"/>
  <c r="W1650" i="2"/>
  <c r="V1650" i="2"/>
  <c r="T1650" i="2"/>
  <c r="S1650" i="2"/>
  <c r="R1650" i="2"/>
  <c r="Q1650" i="2"/>
  <c r="P1650" i="2"/>
  <c r="O1650" i="2"/>
  <c r="N1650" i="2"/>
  <c r="M1650" i="2"/>
  <c r="L1650" i="2"/>
  <c r="K1650" i="2"/>
  <c r="J1650" i="2"/>
  <c r="H1650" i="2"/>
  <c r="G1650" i="2"/>
  <c r="F1650" i="2"/>
  <c r="E1650" i="2"/>
  <c r="D1650" i="2"/>
  <c r="C1650" i="2"/>
  <c r="B1650" i="2"/>
  <c r="AB1649" i="2"/>
  <c r="AA1649" i="2"/>
  <c r="W1649" i="2"/>
  <c r="V1649" i="2"/>
  <c r="T1649" i="2"/>
  <c r="S1649" i="2"/>
  <c r="R1649" i="2"/>
  <c r="Q1649" i="2"/>
  <c r="P1649" i="2"/>
  <c r="O1649" i="2"/>
  <c r="N1649" i="2"/>
  <c r="M1649" i="2"/>
  <c r="L1649" i="2"/>
  <c r="K1649" i="2"/>
  <c r="J1649" i="2"/>
  <c r="H1649" i="2"/>
  <c r="G1649" i="2"/>
  <c r="F1649" i="2"/>
  <c r="E1649" i="2"/>
  <c r="D1649" i="2"/>
  <c r="C1649" i="2"/>
  <c r="B1649" i="2"/>
  <c r="AB1648" i="2"/>
  <c r="AA1648" i="2"/>
  <c r="W1648" i="2"/>
  <c r="V1648" i="2"/>
  <c r="T1648" i="2"/>
  <c r="S1648" i="2"/>
  <c r="R1648" i="2"/>
  <c r="Q1648" i="2"/>
  <c r="P1648" i="2"/>
  <c r="O1648" i="2"/>
  <c r="N1648" i="2"/>
  <c r="M1648" i="2"/>
  <c r="L1648" i="2"/>
  <c r="K1648" i="2"/>
  <c r="J1648" i="2"/>
  <c r="H1648" i="2"/>
  <c r="G1648" i="2"/>
  <c r="F1648" i="2"/>
  <c r="E1648" i="2"/>
  <c r="D1648" i="2"/>
  <c r="C1648" i="2"/>
  <c r="B1648" i="2"/>
  <c r="AB1647" i="2"/>
  <c r="AA1647" i="2"/>
  <c r="W1647" i="2"/>
  <c r="V1647" i="2"/>
  <c r="T1647" i="2"/>
  <c r="S1647" i="2"/>
  <c r="R1647" i="2"/>
  <c r="Q1647" i="2"/>
  <c r="P1647" i="2"/>
  <c r="O1647" i="2"/>
  <c r="N1647" i="2"/>
  <c r="M1647" i="2"/>
  <c r="L1647" i="2"/>
  <c r="K1647" i="2"/>
  <c r="J1647" i="2"/>
  <c r="H1647" i="2"/>
  <c r="G1647" i="2"/>
  <c r="F1647" i="2"/>
  <c r="E1647" i="2"/>
  <c r="D1647" i="2"/>
  <c r="C1647" i="2"/>
  <c r="B1647" i="2"/>
  <c r="AB1646" i="2"/>
  <c r="AA1646" i="2"/>
  <c r="W1646" i="2"/>
  <c r="V1646" i="2"/>
  <c r="T1646" i="2"/>
  <c r="S1646" i="2"/>
  <c r="R1646" i="2"/>
  <c r="Q1646" i="2"/>
  <c r="P1646" i="2"/>
  <c r="O1646" i="2"/>
  <c r="N1646" i="2"/>
  <c r="M1646" i="2"/>
  <c r="L1646" i="2"/>
  <c r="K1646" i="2"/>
  <c r="J1646" i="2"/>
  <c r="H1646" i="2"/>
  <c r="G1646" i="2"/>
  <c r="F1646" i="2"/>
  <c r="E1646" i="2"/>
  <c r="D1646" i="2"/>
  <c r="C1646" i="2"/>
  <c r="B1646" i="2"/>
  <c r="AB1645" i="2"/>
  <c r="AA1645" i="2"/>
  <c r="W1645" i="2"/>
  <c r="V1645" i="2"/>
  <c r="T1645" i="2"/>
  <c r="S1645" i="2"/>
  <c r="R1645" i="2"/>
  <c r="Q1645" i="2"/>
  <c r="P1645" i="2"/>
  <c r="O1645" i="2"/>
  <c r="N1645" i="2"/>
  <c r="M1645" i="2"/>
  <c r="L1645" i="2"/>
  <c r="K1645" i="2"/>
  <c r="J1645" i="2"/>
  <c r="H1645" i="2"/>
  <c r="G1645" i="2"/>
  <c r="F1645" i="2"/>
  <c r="E1645" i="2"/>
  <c r="D1645" i="2"/>
  <c r="C1645" i="2"/>
  <c r="B1645" i="2"/>
  <c r="AB1644" i="2"/>
  <c r="AA1644" i="2"/>
  <c r="W1644" i="2"/>
  <c r="V1644" i="2"/>
  <c r="T1644" i="2"/>
  <c r="S1644" i="2"/>
  <c r="R1644" i="2"/>
  <c r="Q1644" i="2"/>
  <c r="P1644" i="2"/>
  <c r="O1644" i="2"/>
  <c r="N1644" i="2"/>
  <c r="M1644" i="2"/>
  <c r="L1644" i="2"/>
  <c r="K1644" i="2"/>
  <c r="J1644" i="2"/>
  <c r="H1644" i="2"/>
  <c r="G1644" i="2"/>
  <c r="F1644" i="2"/>
  <c r="E1644" i="2"/>
  <c r="D1644" i="2"/>
  <c r="C1644" i="2"/>
  <c r="B1644" i="2"/>
  <c r="AB1643" i="2"/>
  <c r="AA1643" i="2"/>
  <c r="W1643" i="2"/>
  <c r="V1643" i="2"/>
  <c r="T1643" i="2"/>
  <c r="S1643" i="2"/>
  <c r="R1643" i="2"/>
  <c r="Q1643" i="2"/>
  <c r="P1643" i="2"/>
  <c r="O1643" i="2"/>
  <c r="N1643" i="2"/>
  <c r="M1643" i="2"/>
  <c r="L1643" i="2"/>
  <c r="K1643" i="2"/>
  <c r="J1643" i="2"/>
  <c r="H1643" i="2"/>
  <c r="G1643" i="2"/>
  <c r="F1643" i="2"/>
  <c r="E1643" i="2"/>
  <c r="D1643" i="2"/>
  <c r="C1643" i="2"/>
  <c r="B1643" i="2"/>
  <c r="AB1642" i="2"/>
  <c r="AA1642" i="2"/>
  <c r="W1642" i="2"/>
  <c r="V1642" i="2"/>
  <c r="T1642" i="2"/>
  <c r="S1642" i="2"/>
  <c r="R1642" i="2"/>
  <c r="Q1642" i="2"/>
  <c r="P1642" i="2"/>
  <c r="O1642" i="2"/>
  <c r="N1642" i="2"/>
  <c r="M1642" i="2"/>
  <c r="L1642" i="2"/>
  <c r="K1642" i="2"/>
  <c r="J1642" i="2"/>
  <c r="H1642" i="2"/>
  <c r="G1642" i="2"/>
  <c r="F1642" i="2"/>
  <c r="E1642" i="2"/>
  <c r="D1642" i="2"/>
  <c r="C1642" i="2"/>
  <c r="B1642" i="2"/>
  <c r="AB1641" i="2"/>
  <c r="AA1641" i="2"/>
  <c r="W1641" i="2"/>
  <c r="V1641" i="2"/>
  <c r="T1641" i="2"/>
  <c r="S1641" i="2"/>
  <c r="R1641" i="2"/>
  <c r="Q1641" i="2"/>
  <c r="P1641" i="2"/>
  <c r="O1641" i="2"/>
  <c r="N1641" i="2"/>
  <c r="M1641" i="2"/>
  <c r="L1641" i="2"/>
  <c r="K1641" i="2"/>
  <c r="J1641" i="2"/>
  <c r="H1641" i="2"/>
  <c r="G1641" i="2"/>
  <c r="F1641" i="2"/>
  <c r="E1641" i="2"/>
  <c r="D1641" i="2"/>
  <c r="C1641" i="2"/>
  <c r="B1641" i="2"/>
  <c r="AB1640" i="2"/>
  <c r="AA1640" i="2"/>
  <c r="W1640" i="2"/>
  <c r="V1640" i="2"/>
  <c r="T1640" i="2"/>
  <c r="S1640" i="2"/>
  <c r="R1640" i="2"/>
  <c r="Q1640" i="2"/>
  <c r="P1640" i="2"/>
  <c r="O1640" i="2"/>
  <c r="N1640" i="2"/>
  <c r="M1640" i="2"/>
  <c r="L1640" i="2"/>
  <c r="K1640" i="2"/>
  <c r="J1640" i="2"/>
  <c r="H1640" i="2"/>
  <c r="G1640" i="2"/>
  <c r="F1640" i="2"/>
  <c r="E1640" i="2"/>
  <c r="D1640" i="2"/>
  <c r="C1640" i="2"/>
  <c r="B1640" i="2"/>
  <c r="AB1639" i="2"/>
  <c r="AA1639" i="2"/>
  <c r="W1639" i="2"/>
  <c r="V1639" i="2"/>
  <c r="T1639" i="2"/>
  <c r="S1639" i="2"/>
  <c r="R1639" i="2"/>
  <c r="Q1639" i="2"/>
  <c r="P1639" i="2"/>
  <c r="O1639" i="2"/>
  <c r="N1639" i="2"/>
  <c r="M1639" i="2"/>
  <c r="L1639" i="2"/>
  <c r="K1639" i="2"/>
  <c r="J1639" i="2"/>
  <c r="H1639" i="2"/>
  <c r="G1639" i="2"/>
  <c r="F1639" i="2"/>
  <c r="E1639" i="2"/>
  <c r="D1639" i="2"/>
  <c r="C1639" i="2"/>
  <c r="B1639" i="2"/>
  <c r="AB1638" i="2"/>
  <c r="AA1638" i="2"/>
  <c r="W1638" i="2"/>
  <c r="V1638" i="2"/>
  <c r="T1638" i="2"/>
  <c r="S1638" i="2"/>
  <c r="R1638" i="2"/>
  <c r="Q1638" i="2"/>
  <c r="P1638" i="2"/>
  <c r="O1638" i="2"/>
  <c r="N1638" i="2"/>
  <c r="M1638" i="2"/>
  <c r="L1638" i="2"/>
  <c r="K1638" i="2"/>
  <c r="J1638" i="2"/>
  <c r="H1638" i="2"/>
  <c r="G1638" i="2"/>
  <c r="F1638" i="2"/>
  <c r="E1638" i="2"/>
  <c r="D1638" i="2"/>
  <c r="C1638" i="2"/>
  <c r="B1638" i="2"/>
  <c r="AB1637" i="2"/>
  <c r="AA1637" i="2"/>
  <c r="W1637" i="2"/>
  <c r="V1637" i="2"/>
  <c r="T1637" i="2"/>
  <c r="S1637" i="2"/>
  <c r="R1637" i="2"/>
  <c r="Q1637" i="2"/>
  <c r="P1637" i="2"/>
  <c r="O1637" i="2"/>
  <c r="N1637" i="2"/>
  <c r="M1637" i="2"/>
  <c r="L1637" i="2"/>
  <c r="K1637" i="2"/>
  <c r="J1637" i="2"/>
  <c r="H1637" i="2"/>
  <c r="G1637" i="2"/>
  <c r="F1637" i="2"/>
  <c r="E1637" i="2"/>
  <c r="D1637" i="2"/>
  <c r="C1637" i="2"/>
  <c r="B1637" i="2"/>
  <c r="AB1636" i="2"/>
  <c r="AA1636" i="2"/>
  <c r="W1636" i="2"/>
  <c r="V1636" i="2"/>
  <c r="T1636" i="2"/>
  <c r="S1636" i="2"/>
  <c r="R1636" i="2"/>
  <c r="Q1636" i="2"/>
  <c r="P1636" i="2"/>
  <c r="O1636" i="2"/>
  <c r="N1636" i="2"/>
  <c r="M1636" i="2"/>
  <c r="L1636" i="2"/>
  <c r="K1636" i="2"/>
  <c r="J1636" i="2"/>
  <c r="H1636" i="2"/>
  <c r="G1636" i="2"/>
  <c r="F1636" i="2"/>
  <c r="E1636" i="2"/>
  <c r="D1636" i="2"/>
  <c r="C1636" i="2"/>
  <c r="B1636" i="2"/>
  <c r="AB1635" i="2"/>
  <c r="AA1635" i="2"/>
  <c r="W1635" i="2"/>
  <c r="V1635" i="2"/>
  <c r="T1635" i="2"/>
  <c r="S1635" i="2"/>
  <c r="R1635" i="2"/>
  <c r="Q1635" i="2"/>
  <c r="P1635" i="2"/>
  <c r="O1635" i="2"/>
  <c r="N1635" i="2"/>
  <c r="M1635" i="2"/>
  <c r="L1635" i="2"/>
  <c r="K1635" i="2"/>
  <c r="J1635" i="2"/>
  <c r="H1635" i="2"/>
  <c r="G1635" i="2"/>
  <c r="F1635" i="2"/>
  <c r="E1635" i="2"/>
  <c r="D1635" i="2"/>
  <c r="C1635" i="2"/>
  <c r="B1635" i="2"/>
  <c r="AB1634" i="2"/>
  <c r="AA1634" i="2"/>
  <c r="W1634" i="2"/>
  <c r="V1634" i="2"/>
  <c r="T1634" i="2"/>
  <c r="S1634" i="2"/>
  <c r="R1634" i="2"/>
  <c r="Q1634" i="2"/>
  <c r="P1634" i="2"/>
  <c r="O1634" i="2"/>
  <c r="N1634" i="2"/>
  <c r="M1634" i="2"/>
  <c r="L1634" i="2"/>
  <c r="K1634" i="2"/>
  <c r="J1634" i="2"/>
  <c r="H1634" i="2"/>
  <c r="G1634" i="2"/>
  <c r="F1634" i="2"/>
  <c r="E1634" i="2"/>
  <c r="D1634" i="2"/>
  <c r="C1634" i="2"/>
  <c r="B1634" i="2"/>
  <c r="AB1633" i="2"/>
  <c r="AA1633" i="2"/>
  <c r="W1633" i="2"/>
  <c r="V1633" i="2"/>
  <c r="T1633" i="2"/>
  <c r="S1633" i="2"/>
  <c r="R1633" i="2"/>
  <c r="Q1633" i="2"/>
  <c r="P1633" i="2"/>
  <c r="O1633" i="2"/>
  <c r="N1633" i="2"/>
  <c r="M1633" i="2"/>
  <c r="L1633" i="2"/>
  <c r="K1633" i="2"/>
  <c r="J1633" i="2"/>
  <c r="H1633" i="2"/>
  <c r="G1633" i="2"/>
  <c r="F1633" i="2"/>
  <c r="E1633" i="2"/>
  <c r="D1633" i="2"/>
  <c r="C1633" i="2"/>
  <c r="B1633" i="2"/>
  <c r="AB1632" i="2"/>
  <c r="AA1632" i="2"/>
  <c r="W1632" i="2"/>
  <c r="V1632" i="2"/>
  <c r="T1632" i="2"/>
  <c r="S1632" i="2"/>
  <c r="R1632" i="2"/>
  <c r="Q1632" i="2"/>
  <c r="P1632" i="2"/>
  <c r="O1632" i="2"/>
  <c r="N1632" i="2"/>
  <c r="M1632" i="2"/>
  <c r="L1632" i="2"/>
  <c r="K1632" i="2"/>
  <c r="J1632" i="2"/>
  <c r="H1632" i="2"/>
  <c r="G1632" i="2"/>
  <c r="F1632" i="2"/>
  <c r="E1632" i="2"/>
  <c r="D1632" i="2"/>
  <c r="C1632" i="2"/>
  <c r="B1632" i="2"/>
  <c r="AB1631" i="2"/>
  <c r="AA1631" i="2"/>
  <c r="W1631" i="2"/>
  <c r="V1631" i="2"/>
  <c r="T1631" i="2"/>
  <c r="S1631" i="2"/>
  <c r="R1631" i="2"/>
  <c r="Q1631" i="2"/>
  <c r="P1631" i="2"/>
  <c r="O1631" i="2"/>
  <c r="N1631" i="2"/>
  <c r="M1631" i="2"/>
  <c r="L1631" i="2"/>
  <c r="K1631" i="2"/>
  <c r="J1631" i="2"/>
  <c r="H1631" i="2"/>
  <c r="G1631" i="2"/>
  <c r="F1631" i="2"/>
  <c r="E1631" i="2"/>
  <c r="D1631" i="2"/>
  <c r="C1631" i="2"/>
  <c r="B1631" i="2"/>
  <c r="AB1630" i="2"/>
  <c r="AA1630" i="2"/>
  <c r="W1630" i="2"/>
  <c r="V1630" i="2"/>
  <c r="T1630" i="2"/>
  <c r="S1630" i="2"/>
  <c r="R1630" i="2"/>
  <c r="Q1630" i="2"/>
  <c r="P1630" i="2"/>
  <c r="O1630" i="2"/>
  <c r="N1630" i="2"/>
  <c r="M1630" i="2"/>
  <c r="L1630" i="2"/>
  <c r="K1630" i="2"/>
  <c r="J1630" i="2"/>
  <c r="H1630" i="2"/>
  <c r="G1630" i="2"/>
  <c r="F1630" i="2"/>
  <c r="E1630" i="2"/>
  <c r="D1630" i="2"/>
  <c r="C1630" i="2"/>
  <c r="B1630" i="2"/>
  <c r="AB1629" i="2"/>
  <c r="AA1629" i="2"/>
  <c r="W1629" i="2"/>
  <c r="V1629" i="2"/>
  <c r="T1629" i="2"/>
  <c r="S1629" i="2"/>
  <c r="R1629" i="2"/>
  <c r="Q1629" i="2"/>
  <c r="P1629" i="2"/>
  <c r="O1629" i="2"/>
  <c r="N1629" i="2"/>
  <c r="M1629" i="2"/>
  <c r="L1629" i="2"/>
  <c r="K1629" i="2"/>
  <c r="J1629" i="2"/>
  <c r="H1629" i="2"/>
  <c r="G1629" i="2"/>
  <c r="F1629" i="2"/>
  <c r="E1629" i="2"/>
  <c r="D1629" i="2"/>
  <c r="C1629" i="2"/>
  <c r="B1629" i="2"/>
  <c r="AB1628" i="2"/>
  <c r="AA1628" i="2"/>
  <c r="W1628" i="2"/>
  <c r="V1628" i="2"/>
  <c r="T1628" i="2"/>
  <c r="S1628" i="2"/>
  <c r="R1628" i="2"/>
  <c r="Q1628" i="2"/>
  <c r="P1628" i="2"/>
  <c r="O1628" i="2"/>
  <c r="N1628" i="2"/>
  <c r="M1628" i="2"/>
  <c r="L1628" i="2"/>
  <c r="K1628" i="2"/>
  <c r="J1628" i="2"/>
  <c r="H1628" i="2"/>
  <c r="G1628" i="2"/>
  <c r="F1628" i="2"/>
  <c r="E1628" i="2"/>
  <c r="D1628" i="2"/>
  <c r="C1628" i="2"/>
  <c r="B1628" i="2"/>
  <c r="AB1627" i="2"/>
  <c r="AA1627" i="2"/>
  <c r="W1627" i="2"/>
  <c r="V1627" i="2"/>
  <c r="T1627" i="2"/>
  <c r="S1627" i="2"/>
  <c r="R1627" i="2"/>
  <c r="Q1627" i="2"/>
  <c r="P1627" i="2"/>
  <c r="O1627" i="2"/>
  <c r="N1627" i="2"/>
  <c r="M1627" i="2"/>
  <c r="L1627" i="2"/>
  <c r="K1627" i="2"/>
  <c r="J1627" i="2"/>
  <c r="H1627" i="2"/>
  <c r="G1627" i="2"/>
  <c r="F1627" i="2"/>
  <c r="E1627" i="2"/>
  <c r="D1627" i="2"/>
  <c r="C1627" i="2"/>
  <c r="B1627" i="2"/>
  <c r="AB1626" i="2"/>
  <c r="AA1626" i="2"/>
  <c r="W1626" i="2"/>
  <c r="V1626" i="2"/>
  <c r="T1626" i="2"/>
  <c r="S1626" i="2"/>
  <c r="R1626" i="2"/>
  <c r="Q1626" i="2"/>
  <c r="P1626" i="2"/>
  <c r="O1626" i="2"/>
  <c r="N1626" i="2"/>
  <c r="M1626" i="2"/>
  <c r="L1626" i="2"/>
  <c r="K1626" i="2"/>
  <c r="J1626" i="2"/>
  <c r="H1626" i="2"/>
  <c r="G1626" i="2"/>
  <c r="F1626" i="2"/>
  <c r="E1626" i="2"/>
  <c r="D1626" i="2"/>
  <c r="C1626" i="2"/>
  <c r="B1626" i="2"/>
  <c r="AB1625" i="2"/>
  <c r="AA1625" i="2"/>
  <c r="W1625" i="2"/>
  <c r="V1625" i="2"/>
  <c r="T1625" i="2"/>
  <c r="S1625" i="2"/>
  <c r="R1625" i="2"/>
  <c r="Q1625" i="2"/>
  <c r="P1625" i="2"/>
  <c r="O1625" i="2"/>
  <c r="N1625" i="2"/>
  <c r="M1625" i="2"/>
  <c r="L1625" i="2"/>
  <c r="K1625" i="2"/>
  <c r="J1625" i="2"/>
  <c r="H1625" i="2"/>
  <c r="G1625" i="2"/>
  <c r="F1625" i="2"/>
  <c r="E1625" i="2"/>
  <c r="D1625" i="2"/>
  <c r="C1625" i="2"/>
  <c r="B1625" i="2"/>
  <c r="AB1624" i="2"/>
  <c r="AA1624" i="2"/>
  <c r="W1624" i="2"/>
  <c r="V1624" i="2"/>
  <c r="T1624" i="2"/>
  <c r="S1624" i="2"/>
  <c r="R1624" i="2"/>
  <c r="Q1624" i="2"/>
  <c r="P1624" i="2"/>
  <c r="O1624" i="2"/>
  <c r="N1624" i="2"/>
  <c r="M1624" i="2"/>
  <c r="L1624" i="2"/>
  <c r="K1624" i="2"/>
  <c r="J1624" i="2"/>
  <c r="H1624" i="2"/>
  <c r="G1624" i="2"/>
  <c r="F1624" i="2"/>
  <c r="E1624" i="2"/>
  <c r="D1624" i="2"/>
  <c r="C1624" i="2"/>
  <c r="B1624" i="2"/>
  <c r="AB1623" i="2"/>
  <c r="AA1623" i="2"/>
  <c r="W1623" i="2"/>
  <c r="V1623" i="2"/>
  <c r="T1623" i="2"/>
  <c r="S1623" i="2"/>
  <c r="R1623" i="2"/>
  <c r="Q1623" i="2"/>
  <c r="P1623" i="2"/>
  <c r="O1623" i="2"/>
  <c r="N1623" i="2"/>
  <c r="M1623" i="2"/>
  <c r="L1623" i="2"/>
  <c r="K1623" i="2"/>
  <c r="J1623" i="2"/>
  <c r="H1623" i="2"/>
  <c r="G1623" i="2"/>
  <c r="F1623" i="2"/>
  <c r="E1623" i="2"/>
  <c r="D1623" i="2"/>
  <c r="C1623" i="2"/>
  <c r="B1623" i="2"/>
  <c r="AB1622" i="2"/>
  <c r="AA1622" i="2"/>
  <c r="W1622" i="2"/>
  <c r="V1622" i="2"/>
  <c r="T1622" i="2"/>
  <c r="S1622" i="2"/>
  <c r="R1622" i="2"/>
  <c r="Q1622" i="2"/>
  <c r="P1622" i="2"/>
  <c r="O1622" i="2"/>
  <c r="N1622" i="2"/>
  <c r="M1622" i="2"/>
  <c r="L1622" i="2"/>
  <c r="K1622" i="2"/>
  <c r="J1622" i="2"/>
  <c r="H1622" i="2"/>
  <c r="G1622" i="2"/>
  <c r="F1622" i="2"/>
  <c r="E1622" i="2"/>
  <c r="D1622" i="2"/>
  <c r="C1622" i="2"/>
  <c r="B1622" i="2"/>
  <c r="AB1621" i="2"/>
  <c r="AA1621" i="2"/>
  <c r="W1621" i="2"/>
  <c r="V1621" i="2"/>
  <c r="T1621" i="2"/>
  <c r="S1621" i="2"/>
  <c r="R1621" i="2"/>
  <c r="Q1621" i="2"/>
  <c r="P1621" i="2"/>
  <c r="O1621" i="2"/>
  <c r="N1621" i="2"/>
  <c r="M1621" i="2"/>
  <c r="L1621" i="2"/>
  <c r="K1621" i="2"/>
  <c r="J1621" i="2"/>
  <c r="H1621" i="2"/>
  <c r="G1621" i="2"/>
  <c r="F1621" i="2"/>
  <c r="E1621" i="2"/>
  <c r="D1621" i="2"/>
  <c r="C1621" i="2"/>
  <c r="B1621" i="2"/>
  <c r="AB1620" i="2"/>
  <c r="AA1620" i="2"/>
  <c r="W1620" i="2"/>
  <c r="V1620" i="2"/>
  <c r="T1620" i="2"/>
  <c r="S1620" i="2"/>
  <c r="R1620" i="2"/>
  <c r="Q1620" i="2"/>
  <c r="P1620" i="2"/>
  <c r="O1620" i="2"/>
  <c r="N1620" i="2"/>
  <c r="M1620" i="2"/>
  <c r="L1620" i="2"/>
  <c r="K1620" i="2"/>
  <c r="J1620" i="2"/>
  <c r="H1620" i="2"/>
  <c r="G1620" i="2"/>
  <c r="F1620" i="2"/>
  <c r="E1620" i="2"/>
  <c r="D1620" i="2"/>
  <c r="C1620" i="2"/>
  <c r="B1620" i="2"/>
  <c r="AB1619" i="2"/>
  <c r="AA1619" i="2"/>
  <c r="W1619" i="2"/>
  <c r="V1619" i="2"/>
  <c r="T1619" i="2"/>
  <c r="S1619" i="2"/>
  <c r="R1619" i="2"/>
  <c r="Q1619" i="2"/>
  <c r="P1619" i="2"/>
  <c r="O1619" i="2"/>
  <c r="N1619" i="2"/>
  <c r="M1619" i="2"/>
  <c r="L1619" i="2"/>
  <c r="K1619" i="2"/>
  <c r="J1619" i="2"/>
  <c r="H1619" i="2"/>
  <c r="G1619" i="2"/>
  <c r="F1619" i="2"/>
  <c r="E1619" i="2"/>
  <c r="D1619" i="2"/>
  <c r="C1619" i="2"/>
  <c r="B1619" i="2"/>
  <c r="AB1618" i="2"/>
  <c r="AA1618" i="2"/>
  <c r="W1618" i="2"/>
  <c r="V1618" i="2"/>
  <c r="T1618" i="2"/>
  <c r="S1618" i="2"/>
  <c r="R1618" i="2"/>
  <c r="Q1618" i="2"/>
  <c r="P1618" i="2"/>
  <c r="O1618" i="2"/>
  <c r="N1618" i="2"/>
  <c r="M1618" i="2"/>
  <c r="L1618" i="2"/>
  <c r="K1618" i="2"/>
  <c r="J1618" i="2"/>
  <c r="H1618" i="2"/>
  <c r="G1618" i="2"/>
  <c r="F1618" i="2"/>
  <c r="E1618" i="2"/>
  <c r="D1618" i="2"/>
  <c r="C1618" i="2"/>
  <c r="B1618" i="2"/>
  <c r="AB1617" i="2"/>
  <c r="AA1617" i="2"/>
  <c r="W1617" i="2"/>
  <c r="V1617" i="2"/>
  <c r="T1617" i="2"/>
  <c r="S1617" i="2"/>
  <c r="R1617" i="2"/>
  <c r="Q1617" i="2"/>
  <c r="P1617" i="2"/>
  <c r="O1617" i="2"/>
  <c r="N1617" i="2"/>
  <c r="M1617" i="2"/>
  <c r="L1617" i="2"/>
  <c r="K1617" i="2"/>
  <c r="J1617" i="2"/>
  <c r="H1617" i="2"/>
  <c r="G1617" i="2"/>
  <c r="F1617" i="2"/>
  <c r="E1617" i="2"/>
  <c r="D1617" i="2"/>
  <c r="C1617" i="2"/>
  <c r="B1617" i="2"/>
  <c r="AB1616" i="2"/>
  <c r="AA1616" i="2"/>
  <c r="W1616" i="2"/>
  <c r="V1616" i="2"/>
  <c r="T1616" i="2"/>
  <c r="S1616" i="2"/>
  <c r="R1616" i="2"/>
  <c r="Q1616" i="2"/>
  <c r="P1616" i="2"/>
  <c r="O1616" i="2"/>
  <c r="N1616" i="2"/>
  <c r="M1616" i="2"/>
  <c r="L1616" i="2"/>
  <c r="K1616" i="2"/>
  <c r="J1616" i="2"/>
  <c r="H1616" i="2"/>
  <c r="G1616" i="2"/>
  <c r="F1616" i="2"/>
  <c r="E1616" i="2"/>
  <c r="D1616" i="2"/>
  <c r="C1616" i="2"/>
  <c r="B1616" i="2"/>
  <c r="AB1615" i="2"/>
  <c r="AA1615" i="2"/>
  <c r="W1615" i="2"/>
  <c r="V1615" i="2"/>
  <c r="T1615" i="2"/>
  <c r="S1615" i="2"/>
  <c r="R1615" i="2"/>
  <c r="Q1615" i="2"/>
  <c r="P1615" i="2"/>
  <c r="O1615" i="2"/>
  <c r="N1615" i="2"/>
  <c r="M1615" i="2"/>
  <c r="L1615" i="2"/>
  <c r="K1615" i="2"/>
  <c r="J1615" i="2"/>
  <c r="H1615" i="2"/>
  <c r="G1615" i="2"/>
  <c r="F1615" i="2"/>
  <c r="E1615" i="2"/>
  <c r="D1615" i="2"/>
  <c r="C1615" i="2"/>
  <c r="B1615" i="2"/>
  <c r="AB1614" i="2"/>
  <c r="AA1614" i="2"/>
  <c r="W1614" i="2"/>
  <c r="V1614" i="2"/>
  <c r="T1614" i="2"/>
  <c r="S1614" i="2"/>
  <c r="R1614" i="2"/>
  <c r="Q1614" i="2"/>
  <c r="P1614" i="2"/>
  <c r="O1614" i="2"/>
  <c r="N1614" i="2"/>
  <c r="M1614" i="2"/>
  <c r="L1614" i="2"/>
  <c r="K1614" i="2"/>
  <c r="J1614" i="2"/>
  <c r="H1614" i="2"/>
  <c r="G1614" i="2"/>
  <c r="F1614" i="2"/>
  <c r="E1614" i="2"/>
  <c r="D1614" i="2"/>
  <c r="C1614" i="2"/>
  <c r="B1614" i="2"/>
  <c r="AB1613" i="2"/>
  <c r="AA1613" i="2"/>
  <c r="W1613" i="2"/>
  <c r="V1613" i="2"/>
  <c r="T1613" i="2"/>
  <c r="S1613" i="2"/>
  <c r="R1613" i="2"/>
  <c r="Q1613" i="2"/>
  <c r="P1613" i="2"/>
  <c r="O1613" i="2"/>
  <c r="N1613" i="2"/>
  <c r="M1613" i="2"/>
  <c r="L1613" i="2"/>
  <c r="K1613" i="2"/>
  <c r="J1613" i="2"/>
  <c r="H1613" i="2"/>
  <c r="G1613" i="2"/>
  <c r="F1613" i="2"/>
  <c r="E1613" i="2"/>
  <c r="D1613" i="2"/>
  <c r="C1613" i="2"/>
  <c r="B1613" i="2"/>
  <c r="AB1612" i="2"/>
  <c r="AA1612" i="2"/>
  <c r="W1612" i="2"/>
  <c r="V1612" i="2"/>
  <c r="T1612" i="2"/>
  <c r="S1612" i="2"/>
  <c r="R1612" i="2"/>
  <c r="Q1612" i="2"/>
  <c r="P1612" i="2"/>
  <c r="O1612" i="2"/>
  <c r="N1612" i="2"/>
  <c r="M1612" i="2"/>
  <c r="L1612" i="2"/>
  <c r="K1612" i="2"/>
  <c r="J1612" i="2"/>
  <c r="H1612" i="2"/>
  <c r="G1612" i="2"/>
  <c r="F1612" i="2"/>
  <c r="E1612" i="2"/>
  <c r="D1612" i="2"/>
  <c r="C1612" i="2"/>
  <c r="B1612" i="2"/>
  <c r="AB1611" i="2"/>
  <c r="AA1611" i="2"/>
  <c r="W1611" i="2"/>
  <c r="V1611" i="2"/>
  <c r="T1611" i="2"/>
  <c r="S1611" i="2"/>
  <c r="R1611" i="2"/>
  <c r="Q1611" i="2"/>
  <c r="P1611" i="2"/>
  <c r="O1611" i="2"/>
  <c r="N1611" i="2"/>
  <c r="M1611" i="2"/>
  <c r="L1611" i="2"/>
  <c r="K1611" i="2"/>
  <c r="J1611" i="2"/>
  <c r="H1611" i="2"/>
  <c r="G1611" i="2"/>
  <c r="F1611" i="2"/>
  <c r="E1611" i="2"/>
  <c r="D1611" i="2"/>
  <c r="C1611" i="2"/>
  <c r="B1611" i="2"/>
  <c r="AB1610" i="2"/>
  <c r="AA1610" i="2"/>
  <c r="W1610" i="2"/>
  <c r="V1610" i="2"/>
  <c r="T1610" i="2"/>
  <c r="S1610" i="2"/>
  <c r="R1610" i="2"/>
  <c r="Q1610" i="2"/>
  <c r="P1610" i="2"/>
  <c r="O1610" i="2"/>
  <c r="N1610" i="2"/>
  <c r="M1610" i="2"/>
  <c r="L1610" i="2"/>
  <c r="K1610" i="2"/>
  <c r="J1610" i="2"/>
  <c r="H1610" i="2"/>
  <c r="G1610" i="2"/>
  <c r="F1610" i="2"/>
  <c r="E1610" i="2"/>
  <c r="D1610" i="2"/>
  <c r="C1610" i="2"/>
  <c r="B1610" i="2"/>
  <c r="AB1609" i="2"/>
  <c r="AA1609" i="2"/>
  <c r="W1609" i="2"/>
  <c r="V1609" i="2"/>
  <c r="T1609" i="2"/>
  <c r="S1609" i="2"/>
  <c r="R1609" i="2"/>
  <c r="Q1609" i="2"/>
  <c r="P1609" i="2"/>
  <c r="O1609" i="2"/>
  <c r="N1609" i="2"/>
  <c r="M1609" i="2"/>
  <c r="L1609" i="2"/>
  <c r="K1609" i="2"/>
  <c r="J1609" i="2"/>
  <c r="H1609" i="2"/>
  <c r="G1609" i="2"/>
  <c r="F1609" i="2"/>
  <c r="E1609" i="2"/>
  <c r="D1609" i="2"/>
  <c r="C1609" i="2"/>
  <c r="B1609" i="2"/>
  <c r="AB1608" i="2"/>
  <c r="AA1608" i="2"/>
  <c r="W1608" i="2"/>
  <c r="V1608" i="2"/>
  <c r="T1608" i="2"/>
  <c r="S1608" i="2"/>
  <c r="R1608" i="2"/>
  <c r="Q1608" i="2"/>
  <c r="P1608" i="2"/>
  <c r="O1608" i="2"/>
  <c r="N1608" i="2"/>
  <c r="M1608" i="2"/>
  <c r="L1608" i="2"/>
  <c r="K1608" i="2"/>
  <c r="J1608" i="2"/>
  <c r="H1608" i="2"/>
  <c r="G1608" i="2"/>
  <c r="F1608" i="2"/>
  <c r="E1608" i="2"/>
  <c r="D1608" i="2"/>
  <c r="C1608" i="2"/>
  <c r="B1608" i="2"/>
  <c r="AB1607" i="2"/>
  <c r="AA1607" i="2"/>
  <c r="W1607" i="2"/>
  <c r="V1607" i="2"/>
  <c r="T1607" i="2"/>
  <c r="S1607" i="2"/>
  <c r="R1607" i="2"/>
  <c r="Q1607" i="2"/>
  <c r="P1607" i="2"/>
  <c r="O1607" i="2"/>
  <c r="N1607" i="2"/>
  <c r="M1607" i="2"/>
  <c r="L1607" i="2"/>
  <c r="K1607" i="2"/>
  <c r="J1607" i="2"/>
  <c r="H1607" i="2"/>
  <c r="G1607" i="2"/>
  <c r="F1607" i="2"/>
  <c r="E1607" i="2"/>
  <c r="D1607" i="2"/>
  <c r="C1607" i="2"/>
  <c r="B1607" i="2"/>
  <c r="AB1606" i="2"/>
  <c r="AA1606" i="2"/>
  <c r="W1606" i="2"/>
  <c r="V1606" i="2"/>
  <c r="T1606" i="2"/>
  <c r="S1606" i="2"/>
  <c r="R1606" i="2"/>
  <c r="Q1606" i="2"/>
  <c r="P1606" i="2"/>
  <c r="O1606" i="2"/>
  <c r="N1606" i="2"/>
  <c r="M1606" i="2"/>
  <c r="L1606" i="2"/>
  <c r="K1606" i="2"/>
  <c r="J1606" i="2"/>
  <c r="H1606" i="2"/>
  <c r="G1606" i="2"/>
  <c r="F1606" i="2"/>
  <c r="E1606" i="2"/>
  <c r="D1606" i="2"/>
  <c r="C1606" i="2"/>
  <c r="B1606" i="2"/>
  <c r="AB1605" i="2"/>
  <c r="AA1605" i="2"/>
  <c r="W1605" i="2"/>
  <c r="V1605" i="2"/>
  <c r="T1605" i="2"/>
  <c r="S1605" i="2"/>
  <c r="R1605" i="2"/>
  <c r="Q1605" i="2"/>
  <c r="P1605" i="2"/>
  <c r="O1605" i="2"/>
  <c r="N1605" i="2"/>
  <c r="M1605" i="2"/>
  <c r="L1605" i="2"/>
  <c r="K1605" i="2"/>
  <c r="J1605" i="2"/>
  <c r="H1605" i="2"/>
  <c r="G1605" i="2"/>
  <c r="F1605" i="2"/>
  <c r="E1605" i="2"/>
  <c r="D1605" i="2"/>
  <c r="C1605" i="2"/>
  <c r="B1605" i="2"/>
  <c r="AB1604" i="2"/>
  <c r="AA1604" i="2"/>
  <c r="W1604" i="2"/>
  <c r="V1604" i="2"/>
  <c r="T1604" i="2"/>
  <c r="S1604" i="2"/>
  <c r="R1604" i="2"/>
  <c r="Q1604" i="2"/>
  <c r="P1604" i="2"/>
  <c r="O1604" i="2"/>
  <c r="N1604" i="2"/>
  <c r="M1604" i="2"/>
  <c r="L1604" i="2"/>
  <c r="K1604" i="2"/>
  <c r="J1604" i="2"/>
  <c r="H1604" i="2"/>
  <c r="G1604" i="2"/>
  <c r="F1604" i="2"/>
  <c r="E1604" i="2"/>
  <c r="D1604" i="2"/>
  <c r="C1604" i="2"/>
  <c r="B1604" i="2"/>
  <c r="AB1603" i="2"/>
  <c r="AA1603" i="2"/>
  <c r="W1603" i="2"/>
  <c r="V1603" i="2"/>
  <c r="T1603" i="2"/>
  <c r="S1603" i="2"/>
  <c r="R1603" i="2"/>
  <c r="Q1603" i="2"/>
  <c r="P1603" i="2"/>
  <c r="O1603" i="2"/>
  <c r="N1603" i="2"/>
  <c r="M1603" i="2"/>
  <c r="L1603" i="2"/>
  <c r="K1603" i="2"/>
  <c r="J1603" i="2"/>
  <c r="H1603" i="2"/>
  <c r="G1603" i="2"/>
  <c r="F1603" i="2"/>
  <c r="E1603" i="2"/>
  <c r="D1603" i="2"/>
  <c r="C1603" i="2"/>
  <c r="B1603" i="2"/>
  <c r="AB1602" i="2"/>
  <c r="AA1602" i="2"/>
  <c r="W1602" i="2"/>
  <c r="V1602" i="2"/>
  <c r="T1602" i="2"/>
  <c r="S1602" i="2"/>
  <c r="R1602" i="2"/>
  <c r="Q1602" i="2"/>
  <c r="P1602" i="2"/>
  <c r="O1602" i="2"/>
  <c r="N1602" i="2"/>
  <c r="M1602" i="2"/>
  <c r="L1602" i="2"/>
  <c r="K1602" i="2"/>
  <c r="J1602" i="2"/>
  <c r="H1602" i="2"/>
  <c r="G1602" i="2"/>
  <c r="F1602" i="2"/>
  <c r="E1602" i="2"/>
  <c r="D1602" i="2"/>
  <c r="C1602" i="2"/>
  <c r="B1602" i="2"/>
  <c r="AB1601" i="2"/>
  <c r="AA1601" i="2"/>
  <c r="W1601" i="2"/>
  <c r="V1601" i="2"/>
  <c r="T1601" i="2"/>
  <c r="S1601" i="2"/>
  <c r="R1601" i="2"/>
  <c r="Q1601" i="2"/>
  <c r="P1601" i="2"/>
  <c r="O1601" i="2"/>
  <c r="N1601" i="2"/>
  <c r="M1601" i="2"/>
  <c r="L1601" i="2"/>
  <c r="K1601" i="2"/>
  <c r="J1601" i="2"/>
  <c r="H1601" i="2"/>
  <c r="G1601" i="2"/>
  <c r="F1601" i="2"/>
  <c r="E1601" i="2"/>
  <c r="D1601" i="2"/>
  <c r="C1601" i="2"/>
  <c r="B1601" i="2"/>
  <c r="AB1600" i="2"/>
  <c r="AA1600" i="2"/>
  <c r="W1600" i="2"/>
  <c r="V1600" i="2"/>
  <c r="T1600" i="2"/>
  <c r="S1600" i="2"/>
  <c r="R1600" i="2"/>
  <c r="Q1600" i="2"/>
  <c r="P1600" i="2"/>
  <c r="O1600" i="2"/>
  <c r="N1600" i="2"/>
  <c r="M1600" i="2"/>
  <c r="L1600" i="2"/>
  <c r="K1600" i="2"/>
  <c r="J1600" i="2"/>
  <c r="H1600" i="2"/>
  <c r="G1600" i="2"/>
  <c r="F1600" i="2"/>
  <c r="E1600" i="2"/>
  <c r="D1600" i="2"/>
  <c r="C1600" i="2"/>
  <c r="B1600" i="2"/>
  <c r="AB1599" i="2"/>
  <c r="AA1599" i="2"/>
  <c r="W1599" i="2"/>
  <c r="V1599" i="2"/>
  <c r="T1599" i="2"/>
  <c r="S1599" i="2"/>
  <c r="R1599" i="2"/>
  <c r="Q1599" i="2"/>
  <c r="P1599" i="2"/>
  <c r="O1599" i="2"/>
  <c r="N1599" i="2"/>
  <c r="M1599" i="2"/>
  <c r="L1599" i="2"/>
  <c r="K1599" i="2"/>
  <c r="J1599" i="2"/>
  <c r="H1599" i="2"/>
  <c r="G1599" i="2"/>
  <c r="F1599" i="2"/>
  <c r="E1599" i="2"/>
  <c r="D1599" i="2"/>
  <c r="C1599" i="2"/>
  <c r="B1599" i="2"/>
  <c r="AB1598" i="2"/>
  <c r="AA1598" i="2"/>
  <c r="W1598" i="2"/>
  <c r="V1598" i="2"/>
  <c r="T1598" i="2"/>
  <c r="S1598" i="2"/>
  <c r="R1598" i="2"/>
  <c r="Q1598" i="2"/>
  <c r="P1598" i="2"/>
  <c r="O1598" i="2"/>
  <c r="N1598" i="2"/>
  <c r="M1598" i="2"/>
  <c r="L1598" i="2"/>
  <c r="K1598" i="2"/>
  <c r="J1598" i="2"/>
  <c r="H1598" i="2"/>
  <c r="G1598" i="2"/>
  <c r="F1598" i="2"/>
  <c r="E1598" i="2"/>
  <c r="D1598" i="2"/>
  <c r="C1598" i="2"/>
  <c r="B1598" i="2"/>
  <c r="AB1597" i="2"/>
  <c r="AA1597" i="2"/>
  <c r="W1597" i="2"/>
  <c r="V1597" i="2"/>
  <c r="T1597" i="2"/>
  <c r="S1597" i="2"/>
  <c r="R1597" i="2"/>
  <c r="Q1597" i="2"/>
  <c r="P1597" i="2"/>
  <c r="O1597" i="2"/>
  <c r="N1597" i="2"/>
  <c r="M1597" i="2"/>
  <c r="L1597" i="2"/>
  <c r="K1597" i="2"/>
  <c r="J1597" i="2"/>
  <c r="H1597" i="2"/>
  <c r="G1597" i="2"/>
  <c r="F1597" i="2"/>
  <c r="E1597" i="2"/>
  <c r="D1597" i="2"/>
  <c r="C1597" i="2"/>
  <c r="B1597" i="2"/>
  <c r="AB1596" i="2"/>
  <c r="AA1596" i="2"/>
  <c r="W1596" i="2"/>
  <c r="V1596" i="2"/>
  <c r="T1596" i="2"/>
  <c r="S1596" i="2"/>
  <c r="R1596" i="2"/>
  <c r="Q1596" i="2"/>
  <c r="P1596" i="2"/>
  <c r="O1596" i="2"/>
  <c r="N1596" i="2"/>
  <c r="M1596" i="2"/>
  <c r="L1596" i="2"/>
  <c r="K1596" i="2"/>
  <c r="J1596" i="2"/>
  <c r="H1596" i="2"/>
  <c r="G1596" i="2"/>
  <c r="F1596" i="2"/>
  <c r="E1596" i="2"/>
  <c r="D1596" i="2"/>
  <c r="C1596" i="2"/>
  <c r="B1596" i="2"/>
  <c r="AB1595" i="2"/>
  <c r="AA1595" i="2"/>
  <c r="W1595" i="2"/>
  <c r="V1595" i="2"/>
  <c r="T1595" i="2"/>
  <c r="S1595" i="2"/>
  <c r="R1595" i="2"/>
  <c r="Q1595" i="2"/>
  <c r="P1595" i="2"/>
  <c r="O1595" i="2"/>
  <c r="N1595" i="2"/>
  <c r="M1595" i="2"/>
  <c r="L1595" i="2"/>
  <c r="K1595" i="2"/>
  <c r="J1595" i="2"/>
  <c r="H1595" i="2"/>
  <c r="G1595" i="2"/>
  <c r="F1595" i="2"/>
  <c r="E1595" i="2"/>
  <c r="D1595" i="2"/>
  <c r="C1595" i="2"/>
  <c r="B1595" i="2"/>
  <c r="AB1594" i="2"/>
  <c r="AA1594" i="2"/>
  <c r="W1594" i="2"/>
  <c r="V1594" i="2"/>
  <c r="T1594" i="2"/>
  <c r="S1594" i="2"/>
  <c r="R1594" i="2"/>
  <c r="Q1594" i="2"/>
  <c r="P1594" i="2"/>
  <c r="O1594" i="2"/>
  <c r="N1594" i="2"/>
  <c r="M1594" i="2"/>
  <c r="L1594" i="2"/>
  <c r="K1594" i="2"/>
  <c r="J1594" i="2"/>
  <c r="H1594" i="2"/>
  <c r="G1594" i="2"/>
  <c r="F1594" i="2"/>
  <c r="E1594" i="2"/>
  <c r="D1594" i="2"/>
  <c r="C1594" i="2"/>
  <c r="B1594" i="2"/>
  <c r="AB1593" i="2"/>
  <c r="AA1593" i="2"/>
  <c r="W1593" i="2"/>
  <c r="V1593" i="2"/>
  <c r="T1593" i="2"/>
  <c r="S1593" i="2"/>
  <c r="R1593" i="2"/>
  <c r="Q1593" i="2"/>
  <c r="P1593" i="2"/>
  <c r="O1593" i="2"/>
  <c r="N1593" i="2"/>
  <c r="M1593" i="2"/>
  <c r="L1593" i="2"/>
  <c r="K1593" i="2"/>
  <c r="J1593" i="2"/>
  <c r="H1593" i="2"/>
  <c r="G1593" i="2"/>
  <c r="F1593" i="2"/>
  <c r="E1593" i="2"/>
  <c r="D1593" i="2"/>
  <c r="C1593" i="2"/>
  <c r="B1593" i="2"/>
  <c r="AB1592" i="2"/>
  <c r="AA1592" i="2"/>
  <c r="W1592" i="2"/>
  <c r="V1592" i="2"/>
  <c r="T1592" i="2"/>
  <c r="S1592" i="2"/>
  <c r="R1592" i="2"/>
  <c r="Q1592" i="2"/>
  <c r="P1592" i="2"/>
  <c r="O1592" i="2"/>
  <c r="N1592" i="2"/>
  <c r="M1592" i="2"/>
  <c r="L1592" i="2"/>
  <c r="K1592" i="2"/>
  <c r="J1592" i="2"/>
  <c r="H1592" i="2"/>
  <c r="G1592" i="2"/>
  <c r="F1592" i="2"/>
  <c r="E1592" i="2"/>
  <c r="D1592" i="2"/>
  <c r="C1592" i="2"/>
  <c r="B1592" i="2"/>
  <c r="AB1591" i="2"/>
  <c r="AA1591" i="2"/>
  <c r="W1591" i="2"/>
  <c r="V1591" i="2"/>
  <c r="T1591" i="2"/>
  <c r="S1591" i="2"/>
  <c r="R1591" i="2"/>
  <c r="Q1591" i="2"/>
  <c r="P1591" i="2"/>
  <c r="O1591" i="2"/>
  <c r="N1591" i="2"/>
  <c r="M1591" i="2"/>
  <c r="L1591" i="2"/>
  <c r="K1591" i="2"/>
  <c r="J1591" i="2"/>
  <c r="H1591" i="2"/>
  <c r="G1591" i="2"/>
  <c r="F1591" i="2"/>
  <c r="E1591" i="2"/>
  <c r="D1591" i="2"/>
  <c r="C1591" i="2"/>
  <c r="B1591" i="2"/>
  <c r="AB1590" i="2"/>
  <c r="AA1590" i="2"/>
  <c r="W1590" i="2"/>
  <c r="V1590" i="2"/>
  <c r="T1590" i="2"/>
  <c r="S1590" i="2"/>
  <c r="R1590" i="2"/>
  <c r="Q1590" i="2"/>
  <c r="P1590" i="2"/>
  <c r="O1590" i="2"/>
  <c r="N1590" i="2"/>
  <c r="M1590" i="2"/>
  <c r="L1590" i="2"/>
  <c r="K1590" i="2"/>
  <c r="J1590" i="2"/>
  <c r="H1590" i="2"/>
  <c r="G1590" i="2"/>
  <c r="F1590" i="2"/>
  <c r="E1590" i="2"/>
  <c r="D1590" i="2"/>
  <c r="C1590" i="2"/>
  <c r="B1590" i="2"/>
  <c r="AB1589" i="2"/>
  <c r="AA1589" i="2"/>
  <c r="W1589" i="2"/>
  <c r="V1589" i="2"/>
  <c r="T1589" i="2"/>
  <c r="S1589" i="2"/>
  <c r="R1589" i="2"/>
  <c r="Q1589" i="2"/>
  <c r="P1589" i="2"/>
  <c r="O1589" i="2"/>
  <c r="N1589" i="2"/>
  <c r="M1589" i="2"/>
  <c r="L1589" i="2"/>
  <c r="K1589" i="2"/>
  <c r="J1589" i="2"/>
  <c r="H1589" i="2"/>
  <c r="G1589" i="2"/>
  <c r="F1589" i="2"/>
  <c r="E1589" i="2"/>
  <c r="D1589" i="2"/>
  <c r="C1589" i="2"/>
  <c r="B1589" i="2"/>
  <c r="AB1588" i="2"/>
  <c r="AA1588" i="2"/>
  <c r="W1588" i="2"/>
  <c r="V1588" i="2"/>
  <c r="T1588" i="2"/>
  <c r="S1588" i="2"/>
  <c r="R1588" i="2"/>
  <c r="Q1588" i="2"/>
  <c r="P1588" i="2"/>
  <c r="O1588" i="2"/>
  <c r="N1588" i="2"/>
  <c r="M1588" i="2"/>
  <c r="L1588" i="2"/>
  <c r="K1588" i="2"/>
  <c r="J1588" i="2"/>
  <c r="H1588" i="2"/>
  <c r="G1588" i="2"/>
  <c r="F1588" i="2"/>
  <c r="E1588" i="2"/>
  <c r="D1588" i="2"/>
  <c r="C1588" i="2"/>
  <c r="B1588" i="2"/>
  <c r="AB1587" i="2"/>
  <c r="AA1587" i="2"/>
  <c r="W1587" i="2"/>
  <c r="V1587" i="2"/>
  <c r="T1587" i="2"/>
  <c r="S1587" i="2"/>
  <c r="R1587" i="2"/>
  <c r="Q1587" i="2"/>
  <c r="P1587" i="2"/>
  <c r="O1587" i="2"/>
  <c r="N1587" i="2"/>
  <c r="M1587" i="2"/>
  <c r="L1587" i="2"/>
  <c r="K1587" i="2"/>
  <c r="J1587" i="2"/>
  <c r="H1587" i="2"/>
  <c r="G1587" i="2"/>
  <c r="F1587" i="2"/>
  <c r="E1587" i="2"/>
  <c r="D1587" i="2"/>
  <c r="C1587" i="2"/>
  <c r="B1587" i="2"/>
  <c r="AB1586" i="2"/>
  <c r="AA1586" i="2"/>
  <c r="W1586" i="2"/>
  <c r="V1586" i="2"/>
  <c r="T1586" i="2"/>
  <c r="S1586" i="2"/>
  <c r="R1586" i="2"/>
  <c r="Q1586" i="2"/>
  <c r="P1586" i="2"/>
  <c r="O1586" i="2"/>
  <c r="N1586" i="2"/>
  <c r="M1586" i="2"/>
  <c r="L1586" i="2"/>
  <c r="K1586" i="2"/>
  <c r="J1586" i="2"/>
  <c r="H1586" i="2"/>
  <c r="G1586" i="2"/>
  <c r="F1586" i="2"/>
  <c r="E1586" i="2"/>
  <c r="D1586" i="2"/>
  <c r="C1586" i="2"/>
  <c r="B1586" i="2"/>
  <c r="AB1585" i="2"/>
  <c r="AA1585" i="2"/>
  <c r="W1585" i="2"/>
  <c r="V1585" i="2"/>
  <c r="T1585" i="2"/>
  <c r="S1585" i="2"/>
  <c r="R1585" i="2"/>
  <c r="Q1585" i="2"/>
  <c r="P1585" i="2"/>
  <c r="O1585" i="2"/>
  <c r="N1585" i="2"/>
  <c r="M1585" i="2"/>
  <c r="L1585" i="2"/>
  <c r="K1585" i="2"/>
  <c r="J1585" i="2"/>
  <c r="H1585" i="2"/>
  <c r="G1585" i="2"/>
  <c r="F1585" i="2"/>
  <c r="E1585" i="2"/>
  <c r="D1585" i="2"/>
  <c r="C1585" i="2"/>
  <c r="B1585" i="2"/>
  <c r="AB1584" i="2"/>
  <c r="AA1584" i="2"/>
  <c r="W1584" i="2"/>
  <c r="V1584" i="2"/>
  <c r="T1584" i="2"/>
  <c r="S1584" i="2"/>
  <c r="R1584" i="2"/>
  <c r="Q1584" i="2"/>
  <c r="P1584" i="2"/>
  <c r="O1584" i="2"/>
  <c r="N1584" i="2"/>
  <c r="M1584" i="2"/>
  <c r="L1584" i="2"/>
  <c r="K1584" i="2"/>
  <c r="J1584" i="2"/>
  <c r="H1584" i="2"/>
  <c r="G1584" i="2"/>
  <c r="F1584" i="2"/>
  <c r="E1584" i="2"/>
  <c r="D1584" i="2"/>
  <c r="C1584" i="2"/>
  <c r="B1584" i="2"/>
  <c r="AB1583" i="2"/>
  <c r="AA1583" i="2"/>
  <c r="W1583" i="2"/>
  <c r="V1583" i="2"/>
  <c r="T1583" i="2"/>
  <c r="S1583" i="2"/>
  <c r="R1583" i="2"/>
  <c r="Q1583" i="2"/>
  <c r="P1583" i="2"/>
  <c r="O1583" i="2"/>
  <c r="N1583" i="2"/>
  <c r="M1583" i="2"/>
  <c r="L1583" i="2"/>
  <c r="K1583" i="2"/>
  <c r="J1583" i="2"/>
  <c r="H1583" i="2"/>
  <c r="G1583" i="2"/>
  <c r="F1583" i="2"/>
  <c r="E1583" i="2"/>
  <c r="D1583" i="2"/>
  <c r="C1583" i="2"/>
  <c r="B1583" i="2"/>
  <c r="AB1582" i="2"/>
  <c r="AA1582" i="2"/>
  <c r="W1582" i="2"/>
  <c r="V1582" i="2"/>
  <c r="T1582" i="2"/>
  <c r="S1582" i="2"/>
  <c r="R1582" i="2"/>
  <c r="Q1582" i="2"/>
  <c r="P1582" i="2"/>
  <c r="O1582" i="2"/>
  <c r="N1582" i="2"/>
  <c r="M1582" i="2"/>
  <c r="L1582" i="2"/>
  <c r="K1582" i="2"/>
  <c r="J1582" i="2"/>
  <c r="H1582" i="2"/>
  <c r="G1582" i="2"/>
  <c r="F1582" i="2"/>
  <c r="E1582" i="2"/>
  <c r="D1582" i="2"/>
  <c r="C1582" i="2"/>
  <c r="B1582" i="2"/>
  <c r="AB1581" i="2"/>
  <c r="AA1581" i="2"/>
  <c r="W1581" i="2"/>
  <c r="V1581" i="2"/>
  <c r="T1581" i="2"/>
  <c r="S1581" i="2"/>
  <c r="R1581" i="2"/>
  <c r="Q1581" i="2"/>
  <c r="P1581" i="2"/>
  <c r="O1581" i="2"/>
  <c r="N1581" i="2"/>
  <c r="M1581" i="2"/>
  <c r="L1581" i="2"/>
  <c r="K1581" i="2"/>
  <c r="J1581" i="2"/>
  <c r="H1581" i="2"/>
  <c r="G1581" i="2"/>
  <c r="F1581" i="2"/>
  <c r="E1581" i="2"/>
  <c r="D1581" i="2"/>
  <c r="C1581" i="2"/>
  <c r="B1581" i="2"/>
  <c r="AB1580" i="2"/>
  <c r="AA1580" i="2"/>
  <c r="W1580" i="2"/>
  <c r="V1580" i="2"/>
  <c r="T1580" i="2"/>
  <c r="S1580" i="2"/>
  <c r="R1580" i="2"/>
  <c r="Q1580" i="2"/>
  <c r="P1580" i="2"/>
  <c r="O1580" i="2"/>
  <c r="N1580" i="2"/>
  <c r="M1580" i="2"/>
  <c r="L1580" i="2"/>
  <c r="K1580" i="2"/>
  <c r="J1580" i="2"/>
  <c r="H1580" i="2"/>
  <c r="G1580" i="2"/>
  <c r="F1580" i="2"/>
  <c r="E1580" i="2"/>
  <c r="D1580" i="2"/>
  <c r="C1580" i="2"/>
  <c r="B1580" i="2"/>
  <c r="AB1579" i="2"/>
  <c r="AA1579" i="2"/>
  <c r="W1579" i="2"/>
  <c r="V1579" i="2"/>
  <c r="T1579" i="2"/>
  <c r="S1579" i="2"/>
  <c r="R1579" i="2"/>
  <c r="Q1579" i="2"/>
  <c r="P1579" i="2"/>
  <c r="O1579" i="2"/>
  <c r="N1579" i="2"/>
  <c r="M1579" i="2"/>
  <c r="L1579" i="2"/>
  <c r="K1579" i="2"/>
  <c r="J1579" i="2"/>
  <c r="H1579" i="2"/>
  <c r="G1579" i="2"/>
  <c r="F1579" i="2"/>
  <c r="E1579" i="2"/>
  <c r="D1579" i="2"/>
  <c r="C1579" i="2"/>
  <c r="B1579" i="2"/>
  <c r="AB1578" i="2"/>
  <c r="AA1578" i="2"/>
  <c r="W1578" i="2"/>
  <c r="V1578" i="2"/>
  <c r="T1578" i="2"/>
  <c r="S1578" i="2"/>
  <c r="R1578" i="2"/>
  <c r="Q1578" i="2"/>
  <c r="P1578" i="2"/>
  <c r="O1578" i="2"/>
  <c r="N1578" i="2"/>
  <c r="M1578" i="2"/>
  <c r="L1578" i="2"/>
  <c r="K1578" i="2"/>
  <c r="J1578" i="2"/>
  <c r="H1578" i="2"/>
  <c r="G1578" i="2"/>
  <c r="F1578" i="2"/>
  <c r="E1578" i="2"/>
  <c r="D1578" i="2"/>
  <c r="C1578" i="2"/>
  <c r="B1578" i="2"/>
  <c r="AB1577" i="2"/>
  <c r="AA1577" i="2"/>
  <c r="W1577" i="2"/>
  <c r="V1577" i="2"/>
  <c r="T1577" i="2"/>
  <c r="S1577" i="2"/>
  <c r="R1577" i="2"/>
  <c r="Q1577" i="2"/>
  <c r="P1577" i="2"/>
  <c r="O1577" i="2"/>
  <c r="N1577" i="2"/>
  <c r="M1577" i="2"/>
  <c r="L1577" i="2"/>
  <c r="K1577" i="2"/>
  <c r="J1577" i="2"/>
  <c r="H1577" i="2"/>
  <c r="G1577" i="2"/>
  <c r="F1577" i="2"/>
  <c r="E1577" i="2"/>
  <c r="D1577" i="2"/>
  <c r="C1577" i="2"/>
  <c r="B1577" i="2"/>
  <c r="AB1576" i="2"/>
  <c r="AA1576" i="2"/>
  <c r="W1576" i="2"/>
  <c r="V1576" i="2"/>
  <c r="T1576" i="2"/>
  <c r="S1576" i="2"/>
  <c r="R1576" i="2"/>
  <c r="Q1576" i="2"/>
  <c r="P1576" i="2"/>
  <c r="O1576" i="2"/>
  <c r="N1576" i="2"/>
  <c r="M1576" i="2"/>
  <c r="L1576" i="2"/>
  <c r="K1576" i="2"/>
  <c r="J1576" i="2"/>
  <c r="H1576" i="2"/>
  <c r="G1576" i="2"/>
  <c r="F1576" i="2"/>
  <c r="E1576" i="2"/>
  <c r="D1576" i="2"/>
  <c r="C1576" i="2"/>
  <c r="B1576" i="2"/>
  <c r="AB1575" i="2"/>
  <c r="AA1575" i="2"/>
  <c r="W1575" i="2"/>
  <c r="V1575" i="2"/>
  <c r="T1575" i="2"/>
  <c r="S1575" i="2"/>
  <c r="R1575" i="2"/>
  <c r="Q1575" i="2"/>
  <c r="P1575" i="2"/>
  <c r="O1575" i="2"/>
  <c r="N1575" i="2"/>
  <c r="M1575" i="2"/>
  <c r="L1575" i="2"/>
  <c r="K1575" i="2"/>
  <c r="J1575" i="2"/>
  <c r="H1575" i="2"/>
  <c r="G1575" i="2"/>
  <c r="F1575" i="2"/>
  <c r="E1575" i="2"/>
  <c r="D1575" i="2"/>
  <c r="C1575" i="2"/>
  <c r="B1575" i="2"/>
  <c r="AB1574" i="2"/>
  <c r="AA1574" i="2"/>
  <c r="W1574" i="2"/>
  <c r="V1574" i="2"/>
  <c r="T1574" i="2"/>
  <c r="S1574" i="2"/>
  <c r="R1574" i="2"/>
  <c r="Q1574" i="2"/>
  <c r="P1574" i="2"/>
  <c r="O1574" i="2"/>
  <c r="N1574" i="2"/>
  <c r="M1574" i="2"/>
  <c r="L1574" i="2"/>
  <c r="K1574" i="2"/>
  <c r="J1574" i="2"/>
  <c r="H1574" i="2"/>
  <c r="G1574" i="2"/>
  <c r="F1574" i="2"/>
  <c r="E1574" i="2"/>
  <c r="D1574" i="2"/>
  <c r="C1574" i="2"/>
  <c r="B1574" i="2"/>
  <c r="AB1573" i="2"/>
  <c r="AA1573" i="2"/>
  <c r="W1573" i="2"/>
  <c r="V1573" i="2"/>
  <c r="T1573" i="2"/>
  <c r="S1573" i="2"/>
  <c r="R1573" i="2"/>
  <c r="Q1573" i="2"/>
  <c r="P1573" i="2"/>
  <c r="O1573" i="2"/>
  <c r="N1573" i="2"/>
  <c r="M1573" i="2"/>
  <c r="L1573" i="2"/>
  <c r="K1573" i="2"/>
  <c r="J1573" i="2"/>
  <c r="H1573" i="2"/>
  <c r="G1573" i="2"/>
  <c r="F1573" i="2"/>
  <c r="E1573" i="2"/>
  <c r="D1573" i="2"/>
  <c r="C1573" i="2"/>
  <c r="B1573" i="2"/>
  <c r="AB1572" i="2"/>
  <c r="AA1572" i="2"/>
  <c r="W1572" i="2"/>
  <c r="V1572" i="2"/>
  <c r="T1572" i="2"/>
  <c r="S1572" i="2"/>
  <c r="R1572" i="2"/>
  <c r="Q1572" i="2"/>
  <c r="P1572" i="2"/>
  <c r="O1572" i="2"/>
  <c r="N1572" i="2"/>
  <c r="M1572" i="2"/>
  <c r="L1572" i="2"/>
  <c r="K1572" i="2"/>
  <c r="J1572" i="2"/>
  <c r="H1572" i="2"/>
  <c r="G1572" i="2"/>
  <c r="F1572" i="2"/>
  <c r="E1572" i="2"/>
  <c r="D1572" i="2"/>
  <c r="C1572" i="2"/>
  <c r="B1572" i="2"/>
  <c r="AB1571" i="2"/>
  <c r="AA1571" i="2"/>
  <c r="W1571" i="2"/>
  <c r="V1571" i="2"/>
  <c r="T1571" i="2"/>
  <c r="S1571" i="2"/>
  <c r="R1571" i="2"/>
  <c r="Q1571" i="2"/>
  <c r="P1571" i="2"/>
  <c r="O1571" i="2"/>
  <c r="N1571" i="2"/>
  <c r="M1571" i="2"/>
  <c r="L1571" i="2"/>
  <c r="K1571" i="2"/>
  <c r="J1571" i="2"/>
  <c r="H1571" i="2"/>
  <c r="G1571" i="2"/>
  <c r="F1571" i="2"/>
  <c r="E1571" i="2"/>
  <c r="D1571" i="2"/>
  <c r="C1571" i="2"/>
  <c r="B1571" i="2"/>
  <c r="AB1570" i="2"/>
  <c r="AA1570" i="2"/>
  <c r="W1570" i="2"/>
  <c r="V1570" i="2"/>
  <c r="T1570" i="2"/>
  <c r="S1570" i="2"/>
  <c r="R1570" i="2"/>
  <c r="Q1570" i="2"/>
  <c r="P1570" i="2"/>
  <c r="O1570" i="2"/>
  <c r="N1570" i="2"/>
  <c r="M1570" i="2"/>
  <c r="L1570" i="2"/>
  <c r="K1570" i="2"/>
  <c r="J1570" i="2"/>
  <c r="H1570" i="2"/>
  <c r="G1570" i="2"/>
  <c r="F1570" i="2"/>
  <c r="E1570" i="2"/>
  <c r="D1570" i="2"/>
  <c r="C1570" i="2"/>
  <c r="B1570" i="2"/>
  <c r="AB1569" i="2"/>
  <c r="AA1569" i="2"/>
  <c r="W1569" i="2"/>
  <c r="V1569" i="2"/>
  <c r="T1569" i="2"/>
  <c r="S1569" i="2"/>
  <c r="R1569" i="2"/>
  <c r="Q1569" i="2"/>
  <c r="P1569" i="2"/>
  <c r="O1569" i="2"/>
  <c r="N1569" i="2"/>
  <c r="M1569" i="2"/>
  <c r="L1569" i="2"/>
  <c r="K1569" i="2"/>
  <c r="J1569" i="2"/>
  <c r="H1569" i="2"/>
  <c r="G1569" i="2"/>
  <c r="F1569" i="2"/>
  <c r="E1569" i="2"/>
  <c r="D1569" i="2"/>
  <c r="C1569" i="2"/>
  <c r="B1569" i="2"/>
  <c r="AB1568" i="2"/>
  <c r="AA1568" i="2"/>
  <c r="W1568" i="2"/>
  <c r="V1568" i="2"/>
  <c r="T1568" i="2"/>
  <c r="S1568" i="2"/>
  <c r="R1568" i="2"/>
  <c r="Q1568" i="2"/>
  <c r="P1568" i="2"/>
  <c r="O1568" i="2"/>
  <c r="N1568" i="2"/>
  <c r="M1568" i="2"/>
  <c r="L1568" i="2"/>
  <c r="K1568" i="2"/>
  <c r="J1568" i="2"/>
  <c r="H1568" i="2"/>
  <c r="G1568" i="2"/>
  <c r="F1568" i="2"/>
  <c r="E1568" i="2"/>
  <c r="D1568" i="2"/>
  <c r="C1568" i="2"/>
  <c r="B1568" i="2"/>
  <c r="AB1567" i="2"/>
  <c r="AA1567" i="2"/>
  <c r="W1567" i="2"/>
  <c r="V1567" i="2"/>
  <c r="T1567" i="2"/>
  <c r="S1567" i="2"/>
  <c r="R1567" i="2"/>
  <c r="Q1567" i="2"/>
  <c r="P1567" i="2"/>
  <c r="O1567" i="2"/>
  <c r="N1567" i="2"/>
  <c r="M1567" i="2"/>
  <c r="L1567" i="2"/>
  <c r="K1567" i="2"/>
  <c r="J1567" i="2"/>
  <c r="H1567" i="2"/>
  <c r="G1567" i="2"/>
  <c r="F1567" i="2"/>
  <c r="E1567" i="2"/>
  <c r="D1567" i="2"/>
  <c r="C1567" i="2"/>
  <c r="B1567" i="2"/>
  <c r="AB1566" i="2"/>
  <c r="AA1566" i="2"/>
  <c r="W1566" i="2"/>
  <c r="V1566" i="2"/>
  <c r="T1566" i="2"/>
  <c r="S1566" i="2"/>
  <c r="R1566" i="2"/>
  <c r="Q1566" i="2"/>
  <c r="P1566" i="2"/>
  <c r="O1566" i="2"/>
  <c r="N1566" i="2"/>
  <c r="M1566" i="2"/>
  <c r="L1566" i="2"/>
  <c r="K1566" i="2"/>
  <c r="J1566" i="2"/>
  <c r="H1566" i="2"/>
  <c r="G1566" i="2"/>
  <c r="F1566" i="2"/>
  <c r="E1566" i="2"/>
  <c r="D1566" i="2"/>
  <c r="C1566" i="2"/>
  <c r="B1566" i="2"/>
  <c r="AB1565" i="2"/>
  <c r="AA1565" i="2"/>
  <c r="W1565" i="2"/>
  <c r="V1565" i="2"/>
  <c r="T1565" i="2"/>
  <c r="S1565" i="2"/>
  <c r="R1565" i="2"/>
  <c r="Q1565" i="2"/>
  <c r="P1565" i="2"/>
  <c r="O1565" i="2"/>
  <c r="N1565" i="2"/>
  <c r="M1565" i="2"/>
  <c r="L1565" i="2"/>
  <c r="K1565" i="2"/>
  <c r="J1565" i="2"/>
  <c r="H1565" i="2"/>
  <c r="G1565" i="2"/>
  <c r="F1565" i="2"/>
  <c r="E1565" i="2"/>
  <c r="D1565" i="2"/>
  <c r="C1565" i="2"/>
  <c r="B1565" i="2"/>
  <c r="AB1564" i="2"/>
  <c r="AA1564" i="2"/>
  <c r="W1564" i="2"/>
  <c r="V1564" i="2"/>
  <c r="T1564" i="2"/>
  <c r="S1564" i="2"/>
  <c r="R1564" i="2"/>
  <c r="Q1564" i="2"/>
  <c r="P1564" i="2"/>
  <c r="O1564" i="2"/>
  <c r="N1564" i="2"/>
  <c r="M1564" i="2"/>
  <c r="L1564" i="2"/>
  <c r="K1564" i="2"/>
  <c r="J1564" i="2"/>
  <c r="H1564" i="2"/>
  <c r="G1564" i="2"/>
  <c r="F1564" i="2"/>
  <c r="E1564" i="2"/>
  <c r="D1564" i="2"/>
  <c r="C1564" i="2"/>
  <c r="B1564" i="2"/>
  <c r="AB1563" i="2"/>
  <c r="AA1563" i="2"/>
  <c r="W1563" i="2"/>
  <c r="V1563" i="2"/>
  <c r="T1563" i="2"/>
  <c r="S1563" i="2"/>
  <c r="R1563" i="2"/>
  <c r="Q1563" i="2"/>
  <c r="P1563" i="2"/>
  <c r="O1563" i="2"/>
  <c r="N1563" i="2"/>
  <c r="M1563" i="2"/>
  <c r="L1563" i="2"/>
  <c r="K1563" i="2"/>
  <c r="J1563" i="2"/>
  <c r="H1563" i="2"/>
  <c r="G1563" i="2"/>
  <c r="F1563" i="2"/>
  <c r="E1563" i="2"/>
  <c r="D1563" i="2"/>
  <c r="C1563" i="2"/>
  <c r="B1563" i="2"/>
  <c r="AB1562" i="2"/>
  <c r="AA1562" i="2"/>
  <c r="W1562" i="2"/>
  <c r="V1562" i="2"/>
  <c r="T1562" i="2"/>
  <c r="S1562" i="2"/>
  <c r="R1562" i="2"/>
  <c r="Q1562" i="2"/>
  <c r="P1562" i="2"/>
  <c r="O1562" i="2"/>
  <c r="N1562" i="2"/>
  <c r="M1562" i="2"/>
  <c r="L1562" i="2"/>
  <c r="K1562" i="2"/>
  <c r="J1562" i="2"/>
  <c r="H1562" i="2"/>
  <c r="G1562" i="2"/>
  <c r="F1562" i="2"/>
  <c r="E1562" i="2"/>
  <c r="D1562" i="2"/>
  <c r="C1562" i="2"/>
  <c r="B1562" i="2"/>
  <c r="AB1561" i="2"/>
  <c r="AA1561" i="2"/>
  <c r="W1561" i="2"/>
  <c r="V1561" i="2"/>
  <c r="T1561" i="2"/>
  <c r="S1561" i="2"/>
  <c r="R1561" i="2"/>
  <c r="Q1561" i="2"/>
  <c r="P1561" i="2"/>
  <c r="O1561" i="2"/>
  <c r="N1561" i="2"/>
  <c r="M1561" i="2"/>
  <c r="L1561" i="2"/>
  <c r="K1561" i="2"/>
  <c r="J1561" i="2"/>
  <c r="H1561" i="2"/>
  <c r="G1561" i="2"/>
  <c r="F1561" i="2"/>
  <c r="E1561" i="2"/>
  <c r="D1561" i="2"/>
  <c r="C1561" i="2"/>
  <c r="B1561" i="2"/>
  <c r="AB1560" i="2"/>
  <c r="AA1560" i="2"/>
  <c r="W1560" i="2"/>
  <c r="V1560" i="2"/>
  <c r="T1560" i="2"/>
  <c r="S1560" i="2"/>
  <c r="R1560" i="2"/>
  <c r="Q1560" i="2"/>
  <c r="P1560" i="2"/>
  <c r="O1560" i="2"/>
  <c r="N1560" i="2"/>
  <c r="M1560" i="2"/>
  <c r="L1560" i="2"/>
  <c r="K1560" i="2"/>
  <c r="J1560" i="2"/>
  <c r="H1560" i="2"/>
  <c r="G1560" i="2"/>
  <c r="F1560" i="2"/>
  <c r="E1560" i="2"/>
  <c r="D1560" i="2"/>
  <c r="C1560" i="2"/>
  <c r="B1560" i="2"/>
  <c r="AB1559" i="2"/>
  <c r="AA1559" i="2"/>
  <c r="W1559" i="2"/>
  <c r="V1559" i="2"/>
  <c r="T1559" i="2"/>
  <c r="S1559" i="2"/>
  <c r="R1559" i="2"/>
  <c r="Q1559" i="2"/>
  <c r="P1559" i="2"/>
  <c r="O1559" i="2"/>
  <c r="N1559" i="2"/>
  <c r="M1559" i="2"/>
  <c r="L1559" i="2"/>
  <c r="K1559" i="2"/>
  <c r="J1559" i="2"/>
  <c r="H1559" i="2"/>
  <c r="G1559" i="2"/>
  <c r="F1559" i="2"/>
  <c r="E1559" i="2"/>
  <c r="D1559" i="2"/>
  <c r="C1559" i="2"/>
  <c r="B1559" i="2"/>
  <c r="AB1558" i="2"/>
  <c r="AA1558" i="2"/>
  <c r="W1558" i="2"/>
  <c r="V1558" i="2"/>
  <c r="T1558" i="2"/>
  <c r="S1558" i="2"/>
  <c r="R1558" i="2"/>
  <c r="Q1558" i="2"/>
  <c r="P1558" i="2"/>
  <c r="O1558" i="2"/>
  <c r="N1558" i="2"/>
  <c r="M1558" i="2"/>
  <c r="L1558" i="2"/>
  <c r="K1558" i="2"/>
  <c r="J1558" i="2"/>
  <c r="H1558" i="2"/>
  <c r="G1558" i="2"/>
  <c r="F1558" i="2"/>
  <c r="E1558" i="2"/>
  <c r="D1558" i="2"/>
  <c r="C1558" i="2"/>
  <c r="B1558" i="2"/>
  <c r="AB1557" i="2"/>
  <c r="AA1557" i="2"/>
  <c r="W1557" i="2"/>
  <c r="V1557" i="2"/>
  <c r="T1557" i="2"/>
  <c r="S1557" i="2"/>
  <c r="R1557" i="2"/>
  <c r="Q1557" i="2"/>
  <c r="P1557" i="2"/>
  <c r="O1557" i="2"/>
  <c r="N1557" i="2"/>
  <c r="M1557" i="2"/>
  <c r="L1557" i="2"/>
  <c r="K1557" i="2"/>
  <c r="J1557" i="2"/>
  <c r="H1557" i="2"/>
  <c r="G1557" i="2"/>
  <c r="F1557" i="2"/>
  <c r="E1557" i="2"/>
  <c r="D1557" i="2"/>
  <c r="C1557" i="2"/>
  <c r="B1557" i="2"/>
  <c r="AB1556" i="2"/>
  <c r="AA1556" i="2"/>
  <c r="W1556" i="2"/>
  <c r="V1556" i="2"/>
  <c r="T1556" i="2"/>
  <c r="S1556" i="2"/>
  <c r="R1556" i="2"/>
  <c r="Q1556" i="2"/>
  <c r="P1556" i="2"/>
  <c r="O1556" i="2"/>
  <c r="N1556" i="2"/>
  <c r="M1556" i="2"/>
  <c r="L1556" i="2"/>
  <c r="K1556" i="2"/>
  <c r="J1556" i="2"/>
  <c r="H1556" i="2"/>
  <c r="G1556" i="2"/>
  <c r="F1556" i="2"/>
  <c r="E1556" i="2"/>
  <c r="D1556" i="2"/>
  <c r="C1556" i="2"/>
  <c r="B1556" i="2"/>
  <c r="AB1555" i="2"/>
  <c r="AA1555" i="2"/>
  <c r="W1555" i="2"/>
  <c r="V1555" i="2"/>
  <c r="T1555" i="2"/>
  <c r="S1555" i="2"/>
  <c r="R1555" i="2"/>
  <c r="Q1555" i="2"/>
  <c r="P1555" i="2"/>
  <c r="O1555" i="2"/>
  <c r="N1555" i="2"/>
  <c r="M1555" i="2"/>
  <c r="L1555" i="2"/>
  <c r="K1555" i="2"/>
  <c r="J1555" i="2"/>
  <c r="H1555" i="2"/>
  <c r="G1555" i="2"/>
  <c r="F1555" i="2"/>
  <c r="E1555" i="2"/>
  <c r="D1555" i="2"/>
  <c r="C1555" i="2"/>
  <c r="B1555" i="2"/>
  <c r="AB1554" i="2"/>
  <c r="AA1554" i="2"/>
  <c r="W1554" i="2"/>
  <c r="V1554" i="2"/>
  <c r="T1554" i="2"/>
  <c r="S1554" i="2"/>
  <c r="R1554" i="2"/>
  <c r="Q1554" i="2"/>
  <c r="P1554" i="2"/>
  <c r="O1554" i="2"/>
  <c r="N1554" i="2"/>
  <c r="M1554" i="2"/>
  <c r="L1554" i="2"/>
  <c r="K1554" i="2"/>
  <c r="J1554" i="2"/>
  <c r="H1554" i="2"/>
  <c r="G1554" i="2"/>
  <c r="F1554" i="2"/>
  <c r="E1554" i="2"/>
  <c r="D1554" i="2"/>
  <c r="C1554" i="2"/>
  <c r="B1554" i="2"/>
  <c r="AB1553" i="2"/>
  <c r="AA1553" i="2"/>
  <c r="W1553" i="2"/>
  <c r="V1553" i="2"/>
  <c r="T1553" i="2"/>
  <c r="S1553" i="2"/>
  <c r="R1553" i="2"/>
  <c r="Q1553" i="2"/>
  <c r="P1553" i="2"/>
  <c r="O1553" i="2"/>
  <c r="N1553" i="2"/>
  <c r="M1553" i="2"/>
  <c r="L1553" i="2"/>
  <c r="K1553" i="2"/>
  <c r="J1553" i="2"/>
  <c r="H1553" i="2"/>
  <c r="G1553" i="2"/>
  <c r="F1553" i="2"/>
  <c r="E1553" i="2"/>
  <c r="D1553" i="2"/>
  <c r="C1553" i="2"/>
  <c r="B1553" i="2"/>
  <c r="AB1552" i="2"/>
  <c r="AA1552" i="2"/>
  <c r="W1552" i="2"/>
  <c r="V1552" i="2"/>
  <c r="T1552" i="2"/>
  <c r="S1552" i="2"/>
  <c r="R1552" i="2"/>
  <c r="Q1552" i="2"/>
  <c r="P1552" i="2"/>
  <c r="O1552" i="2"/>
  <c r="N1552" i="2"/>
  <c r="M1552" i="2"/>
  <c r="L1552" i="2"/>
  <c r="K1552" i="2"/>
  <c r="J1552" i="2"/>
  <c r="H1552" i="2"/>
  <c r="G1552" i="2"/>
  <c r="F1552" i="2"/>
  <c r="E1552" i="2"/>
  <c r="D1552" i="2"/>
  <c r="C1552" i="2"/>
  <c r="B1552" i="2"/>
  <c r="AB1551" i="2"/>
  <c r="AA1551" i="2"/>
  <c r="W1551" i="2"/>
  <c r="V1551" i="2"/>
  <c r="T1551" i="2"/>
  <c r="S1551" i="2"/>
  <c r="R1551" i="2"/>
  <c r="Q1551" i="2"/>
  <c r="P1551" i="2"/>
  <c r="O1551" i="2"/>
  <c r="N1551" i="2"/>
  <c r="M1551" i="2"/>
  <c r="L1551" i="2"/>
  <c r="K1551" i="2"/>
  <c r="J1551" i="2"/>
  <c r="H1551" i="2"/>
  <c r="G1551" i="2"/>
  <c r="F1551" i="2"/>
  <c r="E1551" i="2"/>
  <c r="D1551" i="2"/>
  <c r="C1551" i="2"/>
  <c r="B1551" i="2"/>
  <c r="AB1550" i="2"/>
  <c r="AA1550" i="2"/>
  <c r="W1550" i="2"/>
  <c r="V1550" i="2"/>
  <c r="T1550" i="2"/>
  <c r="S1550" i="2"/>
  <c r="R1550" i="2"/>
  <c r="Q1550" i="2"/>
  <c r="P1550" i="2"/>
  <c r="O1550" i="2"/>
  <c r="N1550" i="2"/>
  <c r="M1550" i="2"/>
  <c r="L1550" i="2"/>
  <c r="K1550" i="2"/>
  <c r="J1550" i="2"/>
  <c r="H1550" i="2"/>
  <c r="G1550" i="2"/>
  <c r="F1550" i="2"/>
  <c r="E1550" i="2"/>
  <c r="D1550" i="2"/>
  <c r="C1550" i="2"/>
  <c r="B1550" i="2"/>
  <c r="AB1549" i="2"/>
  <c r="AA1549" i="2"/>
  <c r="W1549" i="2"/>
  <c r="V1549" i="2"/>
  <c r="T1549" i="2"/>
  <c r="S1549" i="2"/>
  <c r="R1549" i="2"/>
  <c r="Q1549" i="2"/>
  <c r="P1549" i="2"/>
  <c r="O1549" i="2"/>
  <c r="N1549" i="2"/>
  <c r="M1549" i="2"/>
  <c r="L1549" i="2"/>
  <c r="K1549" i="2"/>
  <c r="J1549" i="2"/>
  <c r="H1549" i="2"/>
  <c r="G1549" i="2"/>
  <c r="F1549" i="2"/>
  <c r="E1549" i="2"/>
  <c r="D1549" i="2"/>
  <c r="C1549" i="2"/>
  <c r="B1549" i="2"/>
  <c r="AB1548" i="2"/>
  <c r="AA1548" i="2"/>
  <c r="W1548" i="2"/>
  <c r="V1548" i="2"/>
  <c r="T1548" i="2"/>
  <c r="S1548" i="2"/>
  <c r="R1548" i="2"/>
  <c r="Q1548" i="2"/>
  <c r="P1548" i="2"/>
  <c r="O1548" i="2"/>
  <c r="N1548" i="2"/>
  <c r="M1548" i="2"/>
  <c r="L1548" i="2"/>
  <c r="K1548" i="2"/>
  <c r="J1548" i="2"/>
  <c r="H1548" i="2"/>
  <c r="G1548" i="2"/>
  <c r="F1548" i="2"/>
  <c r="E1548" i="2"/>
  <c r="D1548" i="2"/>
  <c r="C1548" i="2"/>
  <c r="B1548" i="2"/>
  <c r="AB1547" i="2"/>
  <c r="AA1547" i="2"/>
  <c r="W1547" i="2"/>
  <c r="V1547" i="2"/>
  <c r="T1547" i="2"/>
  <c r="S1547" i="2"/>
  <c r="R1547" i="2"/>
  <c r="Q1547" i="2"/>
  <c r="P1547" i="2"/>
  <c r="O1547" i="2"/>
  <c r="N1547" i="2"/>
  <c r="M1547" i="2"/>
  <c r="L1547" i="2"/>
  <c r="K1547" i="2"/>
  <c r="J1547" i="2"/>
  <c r="H1547" i="2"/>
  <c r="G1547" i="2"/>
  <c r="F1547" i="2"/>
  <c r="E1547" i="2"/>
  <c r="D1547" i="2"/>
  <c r="C1547" i="2"/>
  <c r="B1547" i="2"/>
  <c r="AB1546" i="2"/>
  <c r="AA1546" i="2"/>
  <c r="W1546" i="2"/>
  <c r="V1546" i="2"/>
  <c r="T1546" i="2"/>
  <c r="S1546" i="2"/>
  <c r="R1546" i="2"/>
  <c r="Q1546" i="2"/>
  <c r="P1546" i="2"/>
  <c r="O1546" i="2"/>
  <c r="N1546" i="2"/>
  <c r="M1546" i="2"/>
  <c r="L1546" i="2"/>
  <c r="K1546" i="2"/>
  <c r="J1546" i="2"/>
  <c r="H1546" i="2"/>
  <c r="G1546" i="2"/>
  <c r="F1546" i="2"/>
  <c r="E1546" i="2"/>
  <c r="D1546" i="2"/>
  <c r="C1546" i="2"/>
  <c r="B1546" i="2"/>
  <c r="AB1545" i="2"/>
  <c r="AA1545" i="2"/>
  <c r="W1545" i="2"/>
  <c r="V1545" i="2"/>
  <c r="T1545" i="2"/>
  <c r="S1545" i="2"/>
  <c r="R1545" i="2"/>
  <c r="Q1545" i="2"/>
  <c r="P1545" i="2"/>
  <c r="O1545" i="2"/>
  <c r="N1545" i="2"/>
  <c r="M1545" i="2"/>
  <c r="L1545" i="2"/>
  <c r="K1545" i="2"/>
  <c r="J1545" i="2"/>
  <c r="H1545" i="2"/>
  <c r="G1545" i="2"/>
  <c r="F1545" i="2"/>
  <c r="E1545" i="2"/>
  <c r="D1545" i="2"/>
  <c r="C1545" i="2"/>
  <c r="B1545" i="2"/>
  <c r="AB1544" i="2"/>
  <c r="AA1544" i="2"/>
  <c r="W1544" i="2"/>
  <c r="V1544" i="2"/>
  <c r="T1544" i="2"/>
  <c r="S1544" i="2"/>
  <c r="R1544" i="2"/>
  <c r="Q1544" i="2"/>
  <c r="P1544" i="2"/>
  <c r="O1544" i="2"/>
  <c r="N1544" i="2"/>
  <c r="M1544" i="2"/>
  <c r="L1544" i="2"/>
  <c r="K1544" i="2"/>
  <c r="J1544" i="2"/>
  <c r="H1544" i="2"/>
  <c r="G1544" i="2"/>
  <c r="F1544" i="2"/>
  <c r="E1544" i="2"/>
  <c r="D1544" i="2"/>
  <c r="C1544" i="2"/>
  <c r="B1544" i="2"/>
  <c r="AB1543" i="2"/>
  <c r="AA1543" i="2"/>
  <c r="W1543" i="2"/>
  <c r="V1543" i="2"/>
  <c r="T1543" i="2"/>
  <c r="S1543" i="2"/>
  <c r="R1543" i="2"/>
  <c r="Q1543" i="2"/>
  <c r="P1543" i="2"/>
  <c r="O1543" i="2"/>
  <c r="N1543" i="2"/>
  <c r="M1543" i="2"/>
  <c r="L1543" i="2"/>
  <c r="K1543" i="2"/>
  <c r="J1543" i="2"/>
  <c r="H1543" i="2"/>
  <c r="G1543" i="2"/>
  <c r="F1543" i="2"/>
  <c r="E1543" i="2"/>
  <c r="D1543" i="2"/>
  <c r="C1543" i="2"/>
  <c r="B1543" i="2"/>
  <c r="AB1542" i="2"/>
  <c r="AA1542" i="2"/>
  <c r="W1542" i="2"/>
  <c r="V1542" i="2"/>
  <c r="T1542" i="2"/>
  <c r="S1542" i="2"/>
  <c r="R1542" i="2"/>
  <c r="Q1542" i="2"/>
  <c r="P1542" i="2"/>
  <c r="O1542" i="2"/>
  <c r="N1542" i="2"/>
  <c r="M1542" i="2"/>
  <c r="L1542" i="2"/>
  <c r="K1542" i="2"/>
  <c r="J1542" i="2"/>
  <c r="H1542" i="2"/>
  <c r="G1542" i="2"/>
  <c r="F1542" i="2"/>
  <c r="E1542" i="2"/>
  <c r="D1542" i="2"/>
  <c r="C1542" i="2"/>
  <c r="B1542" i="2"/>
  <c r="AB1541" i="2"/>
  <c r="AA1541" i="2"/>
  <c r="W1541" i="2"/>
  <c r="V1541" i="2"/>
  <c r="T1541" i="2"/>
  <c r="S1541" i="2"/>
  <c r="R1541" i="2"/>
  <c r="Q1541" i="2"/>
  <c r="P1541" i="2"/>
  <c r="O1541" i="2"/>
  <c r="N1541" i="2"/>
  <c r="M1541" i="2"/>
  <c r="L1541" i="2"/>
  <c r="K1541" i="2"/>
  <c r="J1541" i="2"/>
  <c r="H1541" i="2"/>
  <c r="G1541" i="2"/>
  <c r="F1541" i="2"/>
  <c r="E1541" i="2"/>
  <c r="D1541" i="2"/>
  <c r="C1541" i="2"/>
  <c r="B1541" i="2"/>
  <c r="AB1540" i="2"/>
  <c r="AA1540" i="2"/>
  <c r="W1540" i="2"/>
  <c r="V1540" i="2"/>
  <c r="T1540" i="2"/>
  <c r="S1540" i="2"/>
  <c r="R1540" i="2"/>
  <c r="Q1540" i="2"/>
  <c r="P1540" i="2"/>
  <c r="O1540" i="2"/>
  <c r="N1540" i="2"/>
  <c r="M1540" i="2"/>
  <c r="L1540" i="2"/>
  <c r="K1540" i="2"/>
  <c r="J1540" i="2"/>
  <c r="H1540" i="2"/>
  <c r="G1540" i="2"/>
  <c r="F1540" i="2"/>
  <c r="E1540" i="2"/>
  <c r="D1540" i="2"/>
  <c r="C1540" i="2"/>
  <c r="B1540" i="2"/>
  <c r="AB1539" i="2"/>
  <c r="AA1539" i="2"/>
  <c r="W1539" i="2"/>
  <c r="V1539" i="2"/>
  <c r="T1539" i="2"/>
  <c r="S1539" i="2"/>
  <c r="R1539" i="2"/>
  <c r="Q1539" i="2"/>
  <c r="P1539" i="2"/>
  <c r="O1539" i="2"/>
  <c r="N1539" i="2"/>
  <c r="M1539" i="2"/>
  <c r="L1539" i="2"/>
  <c r="K1539" i="2"/>
  <c r="J1539" i="2"/>
  <c r="H1539" i="2"/>
  <c r="G1539" i="2"/>
  <c r="F1539" i="2"/>
  <c r="E1539" i="2"/>
  <c r="D1539" i="2"/>
  <c r="C1539" i="2"/>
  <c r="B1539" i="2"/>
  <c r="AB1538" i="2"/>
  <c r="AA1538" i="2"/>
  <c r="W1538" i="2"/>
  <c r="V1538" i="2"/>
  <c r="T1538" i="2"/>
  <c r="S1538" i="2"/>
  <c r="R1538" i="2"/>
  <c r="Q1538" i="2"/>
  <c r="P1538" i="2"/>
  <c r="O1538" i="2"/>
  <c r="N1538" i="2"/>
  <c r="M1538" i="2"/>
  <c r="L1538" i="2"/>
  <c r="K1538" i="2"/>
  <c r="J1538" i="2"/>
  <c r="H1538" i="2"/>
  <c r="G1538" i="2"/>
  <c r="F1538" i="2"/>
  <c r="E1538" i="2"/>
  <c r="D1538" i="2"/>
  <c r="C1538" i="2"/>
  <c r="B1538" i="2"/>
  <c r="AB1537" i="2"/>
  <c r="AA1537" i="2"/>
  <c r="W1537" i="2"/>
  <c r="V1537" i="2"/>
  <c r="T1537" i="2"/>
  <c r="S1537" i="2"/>
  <c r="R1537" i="2"/>
  <c r="Q1537" i="2"/>
  <c r="P1537" i="2"/>
  <c r="O1537" i="2"/>
  <c r="N1537" i="2"/>
  <c r="M1537" i="2"/>
  <c r="L1537" i="2"/>
  <c r="K1537" i="2"/>
  <c r="J1537" i="2"/>
  <c r="H1537" i="2"/>
  <c r="G1537" i="2"/>
  <c r="F1537" i="2"/>
  <c r="E1537" i="2"/>
  <c r="D1537" i="2"/>
  <c r="C1537" i="2"/>
  <c r="B1537" i="2"/>
  <c r="AB1536" i="2"/>
  <c r="AA1536" i="2"/>
  <c r="W1536" i="2"/>
  <c r="V1536" i="2"/>
  <c r="T1536" i="2"/>
  <c r="S1536" i="2"/>
  <c r="R1536" i="2"/>
  <c r="Q1536" i="2"/>
  <c r="P1536" i="2"/>
  <c r="O1536" i="2"/>
  <c r="N1536" i="2"/>
  <c r="M1536" i="2"/>
  <c r="L1536" i="2"/>
  <c r="K1536" i="2"/>
  <c r="J1536" i="2"/>
  <c r="H1536" i="2"/>
  <c r="G1536" i="2"/>
  <c r="F1536" i="2"/>
  <c r="E1536" i="2"/>
  <c r="D1536" i="2"/>
  <c r="C1536" i="2"/>
  <c r="B1536" i="2"/>
  <c r="AB1535" i="2"/>
  <c r="AA1535" i="2"/>
  <c r="W1535" i="2"/>
  <c r="V1535" i="2"/>
  <c r="T1535" i="2"/>
  <c r="S1535" i="2"/>
  <c r="R1535" i="2"/>
  <c r="Q1535" i="2"/>
  <c r="P1535" i="2"/>
  <c r="O1535" i="2"/>
  <c r="N1535" i="2"/>
  <c r="M1535" i="2"/>
  <c r="L1535" i="2"/>
  <c r="K1535" i="2"/>
  <c r="J1535" i="2"/>
  <c r="H1535" i="2"/>
  <c r="G1535" i="2"/>
  <c r="F1535" i="2"/>
  <c r="E1535" i="2"/>
  <c r="D1535" i="2"/>
  <c r="C1535" i="2"/>
  <c r="B1535" i="2"/>
  <c r="AB1534" i="2"/>
  <c r="AA1534" i="2"/>
  <c r="W1534" i="2"/>
  <c r="V1534" i="2"/>
  <c r="T1534" i="2"/>
  <c r="S1534" i="2"/>
  <c r="R1534" i="2"/>
  <c r="Q1534" i="2"/>
  <c r="P1534" i="2"/>
  <c r="O1534" i="2"/>
  <c r="N1534" i="2"/>
  <c r="M1534" i="2"/>
  <c r="L1534" i="2"/>
  <c r="K1534" i="2"/>
  <c r="J1534" i="2"/>
  <c r="H1534" i="2"/>
  <c r="G1534" i="2"/>
  <c r="F1534" i="2"/>
  <c r="E1534" i="2"/>
  <c r="D1534" i="2"/>
  <c r="C1534" i="2"/>
  <c r="B1534" i="2"/>
  <c r="AB1533" i="2"/>
  <c r="AA1533" i="2"/>
  <c r="W1533" i="2"/>
  <c r="V1533" i="2"/>
  <c r="T1533" i="2"/>
  <c r="S1533" i="2"/>
  <c r="R1533" i="2"/>
  <c r="Q1533" i="2"/>
  <c r="P1533" i="2"/>
  <c r="O1533" i="2"/>
  <c r="N1533" i="2"/>
  <c r="M1533" i="2"/>
  <c r="L1533" i="2"/>
  <c r="K1533" i="2"/>
  <c r="J1533" i="2"/>
  <c r="H1533" i="2"/>
  <c r="G1533" i="2"/>
  <c r="F1533" i="2"/>
  <c r="E1533" i="2"/>
  <c r="D1533" i="2"/>
  <c r="C1533" i="2"/>
  <c r="B1533" i="2"/>
  <c r="AB1532" i="2"/>
  <c r="AA1532" i="2"/>
  <c r="W1532" i="2"/>
  <c r="V1532" i="2"/>
  <c r="T1532" i="2"/>
  <c r="S1532" i="2"/>
  <c r="R1532" i="2"/>
  <c r="Q1532" i="2"/>
  <c r="P1532" i="2"/>
  <c r="O1532" i="2"/>
  <c r="N1532" i="2"/>
  <c r="M1532" i="2"/>
  <c r="L1532" i="2"/>
  <c r="K1532" i="2"/>
  <c r="J1532" i="2"/>
  <c r="H1532" i="2"/>
  <c r="G1532" i="2"/>
  <c r="F1532" i="2"/>
  <c r="E1532" i="2"/>
  <c r="D1532" i="2"/>
  <c r="C1532" i="2"/>
  <c r="B1532" i="2"/>
  <c r="AB1531" i="2"/>
  <c r="AA1531" i="2"/>
  <c r="W1531" i="2"/>
  <c r="V1531" i="2"/>
  <c r="T1531" i="2"/>
  <c r="S1531" i="2"/>
  <c r="R1531" i="2"/>
  <c r="Q1531" i="2"/>
  <c r="P1531" i="2"/>
  <c r="O1531" i="2"/>
  <c r="N1531" i="2"/>
  <c r="M1531" i="2"/>
  <c r="L1531" i="2"/>
  <c r="K1531" i="2"/>
  <c r="J1531" i="2"/>
  <c r="H1531" i="2"/>
  <c r="G1531" i="2"/>
  <c r="F1531" i="2"/>
  <c r="E1531" i="2"/>
  <c r="D1531" i="2"/>
  <c r="C1531" i="2"/>
  <c r="B1531" i="2"/>
  <c r="AB1530" i="2"/>
  <c r="AA1530" i="2"/>
  <c r="W1530" i="2"/>
  <c r="V1530" i="2"/>
  <c r="T1530" i="2"/>
  <c r="S1530" i="2"/>
  <c r="R1530" i="2"/>
  <c r="Q1530" i="2"/>
  <c r="P1530" i="2"/>
  <c r="O1530" i="2"/>
  <c r="N1530" i="2"/>
  <c r="M1530" i="2"/>
  <c r="L1530" i="2"/>
  <c r="K1530" i="2"/>
  <c r="J1530" i="2"/>
  <c r="H1530" i="2"/>
  <c r="G1530" i="2"/>
  <c r="F1530" i="2"/>
  <c r="E1530" i="2"/>
  <c r="D1530" i="2"/>
  <c r="C1530" i="2"/>
  <c r="B1530" i="2"/>
  <c r="AB1529" i="2"/>
  <c r="AA1529" i="2"/>
  <c r="W1529" i="2"/>
  <c r="V1529" i="2"/>
  <c r="T1529" i="2"/>
  <c r="S1529" i="2"/>
  <c r="R1529" i="2"/>
  <c r="Q1529" i="2"/>
  <c r="P1529" i="2"/>
  <c r="O1529" i="2"/>
  <c r="N1529" i="2"/>
  <c r="M1529" i="2"/>
  <c r="L1529" i="2"/>
  <c r="K1529" i="2"/>
  <c r="J1529" i="2"/>
  <c r="H1529" i="2"/>
  <c r="G1529" i="2"/>
  <c r="F1529" i="2"/>
  <c r="E1529" i="2"/>
  <c r="D1529" i="2"/>
  <c r="C1529" i="2"/>
  <c r="B1529" i="2"/>
  <c r="AB1528" i="2"/>
  <c r="AA1528" i="2"/>
  <c r="W1528" i="2"/>
  <c r="V1528" i="2"/>
  <c r="T1528" i="2"/>
  <c r="S1528" i="2"/>
  <c r="R1528" i="2"/>
  <c r="Q1528" i="2"/>
  <c r="P1528" i="2"/>
  <c r="O1528" i="2"/>
  <c r="N1528" i="2"/>
  <c r="M1528" i="2"/>
  <c r="L1528" i="2"/>
  <c r="K1528" i="2"/>
  <c r="J1528" i="2"/>
  <c r="H1528" i="2"/>
  <c r="G1528" i="2"/>
  <c r="F1528" i="2"/>
  <c r="E1528" i="2"/>
  <c r="D1528" i="2"/>
  <c r="C1528" i="2"/>
  <c r="B1528" i="2"/>
  <c r="AB1527" i="2"/>
  <c r="AA1527" i="2"/>
  <c r="W1527" i="2"/>
  <c r="V1527" i="2"/>
  <c r="T1527" i="2"/>
  <c r="S1527" i="2"/>
  <c r="R1527" i="2"/>
  <c r="Q1527" i="2"/>
  <c r="P1527" i="2"/>
  <c r="O1527" i="2"/>
  <c r="N1527" i="2"/>
  <c r="M1527" i="2"/>
  <c r="L1527" i="2"/>
  <c r="K1527" i="2"/>
  <c r="J1527" i="2"/>
  <c r="H1527" i="2"/>
  <c r="G1527" i="2"/>
  <c r="F1527" i="2"/>
  <c r="E1527" i="2"/>
  <c r="D1527" i="2"/>
  <c r="C1527" i="2"/>
  <c r="B1527" i="2"/>
  <c r="AB1526" i="2"/>
  <c r="AA1526" i="2"/>
  <c r="W1526" i="2"/>
  <c r="V1526" i="2"/>
  <c r="T1526" i="2"/>
  <c r="S1526" i="2"/>
  <c r="R1526" i="2"/>
  <c r="Q1526" i="2"/>
  <c r="P1526" i="2"/>
  <c r="O1526" i="2"/>
  <c r="N1526" i="2"/>
  <c r="M1526" i="2"/>
  <c r="L1526" i="2"/>
  <c r="K1526" i="2"/>
  <c r="J1526" i="2"/>
  <c r="H1526" i="2"/>
  <c r="G1526" i="2"/>
  <c r="F1526" i="2"/>
  <c r="E1526" i="2"/>
  <c r="D1526" i="2"/>
  <c r="C1526" i="2"/>
  <c r="B1526" i="2"/>
  <c r="AB1525" i="2"/>
  <c r="AA1525" i="2"/>
  <c r="W1525" i="2"/>
  <c r="V1525" i="2"/>
  <c r="T1525" i="2"/>
  <c r="S1525" i="2"/>
  <c r="R1525" i="2"/>
  <c r="Q1525" i="2"/>
  <c r="P1525" i="2"/>
  <c r="O1525" i="2"/>
  <c r="N1525" i="2"/>
  <c r="M1525" i="2"/>
  <c r="L1525" i="2"/>
  <c r="K1525" i="2"/>
  <c r="J1525" i="2"/>
  <c r="H1525" i="2"/>
  <c r="G1525" i="2"/>
  <c r="F1525" i="2"/>
  <c r="E1525" i="2"/>
  <c r="D1525" i="2"/>
  <c r="C1525" i="2"/>
  <c r="B1525" i="2"/>
  <c r="AB1524" i="2"/>
  <c r="AA1524" i="2"/>
  <c r="W1524" i="2"/>
  <c r="V1524" i="2"/>
  <c r="T1524" i="2"/>
  <c r="S1524" i="2"/>
  <c r="R1524" i="2"/>
  <c r="Q1524" i="2"/>
  <c r="P1524" i="2"/>
  <c r="O1524" i="2"/>
  <c r="N1524" i="2"/>
  <c r="M1524" i="2"/>
  <c r="L1524" i="2"/>
  <c r="K1524" i="2"/>
  <c r="J1524" i="2"/>
  <c r="H1524" i="2"/>
  <c r="G1524" i="2"/>
  <c r="F1524" i="2"/>
  <c r="E1524" i="2"/>
  <c r="D1524" i="2"/>
  <c r="C1524" i="2"/>
  <c r="B1524" i="2"/>
  <c r="AB1523" i="2"/>
  <c r="AA1523" i="2"/>
  <c r="W1523" i="2"/>
  <c r="V1523" i="2"/>
  <c r="T1523" i="2"/>
  <c r="S1523" i="2"/>
  <c r="R1523" i="2"/>
  <c r="Q1523" i="2"/>
  <c r="P1523" i="2"/>
  <c r="O1523" i="2"/>
  <c r="N1523" i="2"/>
  <c r="M1523" i="2"/>
  <c r="L1523" i="2"/>
  <c r="K1523" i="2"/>
  <c r="J1523" i="2"/>
  <c r="H1523" i="2"/>
  <c r="G1523" i="2"/>
  <c r="F1523" i="2"/>
  <c r="E1523" i="2"/>
  <c r="D1523" i="2"/>
  <c r="C1523" i="2"/>
  <c r="B1523" i="2"/>
  <c r="AB1522" i="2"/>
  <c r="AA1522" i="2"/>
  <c r="W1522" i="2"/>
  <c r="V1522" i="2"/>
  <c r="T1522" i="2"/>
  <c r="S1522" i="2"/>
  <c r="R1522" i="2"/>
  <c r="Q1522" i="2"/>
  <c r="P1522" i="2"/>
  <c r="O1522" i="2"/>
  <c r="N1522" i="2"/>
  <c r="M1522" i="2"/>
  <c r="L1522" i="2"/>
  <c r="K1522" i="2"/>
  <c r="J1522" i="2"/>
  <c r="H1522" i="2"/>
  <c r="G1522" i="2"/>
  <c r="F1522" i="2"/>
  <c r="E1522" i="2"/>
  <c r="D1522" i="2"/>
  <c r="C1522" i="2"/>
  <c r="B1522" i="2"/>
  <c r="AB1521" i="2"/>
  <c r="AA1521" i="2"/>
  <c r="W1521" i="2"/>
  <c r="V1521" i="2"/>
  <c r="T1521" i="2"/>
  <c r="S1521" i="2"/>
  <c r="R1521" i="2"/>
  <c r="Q1521" i="2"/>
  <c r="P1521" i="2"/>
  <c r="O1521" i="2"/>
  <c r="N1521" i="2"/>
  <c r="M1521" i="2"/>
  <c r="L1521" i="2"/>
  <c r="K1521" i="2"/>
  <c r="J1521" i="2"/>
  <c r="H1521" i="2"/>
  <c r="G1521" i="2"/>
  <c r="F1521" i="2"/>
  <c r="E1521" i="2"/>
  <c r="D1521" i="2"/>
  <c r="C1521" i="2"/>
  <c r="B1521" i="2"/>
  <c r="AB1520" i="2"/>
  <c r="AA1520" i="2"/>
  <c r="W1520" i="2"/>
  <c r="V1520" i="2"/>
  <c r="T1520" i="2"/>
  <c r="S1520" i="2"/>
  <c r="R1520" i="2"/>
  <c r="Q1520" i="2"/>
  <c r="P1520" i="2"/>
  <c r="O1520" i="2"/>
  <c r="N1520" i="2"/>
  <c r="M1520" i="2"/>
  <c r="L1520" i="2"/>
  <c r="K1520" i="2"/>
  <c r="J1520" i="2"/>
  <c r="H1520" i="2"/>
  <c r="G1520" i="2"/>
  <c r="F1520" i="2"/>
  <c r="E1520" i="2"/>
  <c r="D1520" i="2"/>
  <c r="C1520" i="2"/>
  <c r="B1520" i="2"/>
  <c r="AB1519" i="2"/>
  <c r="AA1519" i="2"/>
  <c r="W1519" i="2"/>
  <c r="V1519" i="2"/>
  <c r="T1519" i="2"/>
  <c r="S1519" i="2"/>
  <c r="R1519" i="2"/>
  <c r="Q1519" i="2"/>
  <c r="P1519" i="2"/>
  <c r="O1519" i="2"/>
  <c r="N1519" i="2"/>
  <c r="M1519" i="2"/>
  <c r="L1519" i="2"/>
  <c r="K1519" i="2"/>
  <c r="J1519" i="2"/>
  <c r="H1519" i="2"/>
  <c r="G1519" i="2"/>
  <c r="F1519" i="2"/>
  <c r="E1519" i="2"/>
  <c r="D1519" i="2"/>
  <c r="C1519" i="2"/>
  <c r="B1519" i="2"/>
  <c r="AB1518" i="2"/>
  <c r="AA1518" i="2"/>
  <c r="W1518" i="2"/>
  <c r="V1518" i="2"/>
  <c r="T1518" i="2"/>
  <c r="S1518" i="2"/>
  <c r="R1518" i="2"/>
  <c r="Q1518" i="2"/>
  <c r="P1518" i="2"/>
  <c r="O1518" i="2"/>
  <c r="N1518" i="2"/>
  <c r="M1518" i="2"/>
  <c r="L1518" i="2"/>
  <c r="K1518" i="2"/>
  <c r="J1518" i="2"/>
  <c r="H1518" i="2"/>
  <c r="G1518" i="2"/>
  <c r="F1518" i="2"/>
  <c r="E1518" i="2"/>
  <c r="D1518" i="2"/>
  <c r="C1518" i="2"/>
  <c r="B1518" i="2"/>
  <c r="AB1517" i="2"/>
  <c r="AA1517" i="2"/>
  <c r="W1517" i="2"/>
  <c r="V1517" i="2"/>
  <c r="T1517" i="2"/>
  <c r="S1517" i="2"/>
  <c r="R1517" i="2"/>
  <c r="Q1517" i="2"/>
  <c r="P1517" i="2"/>
  <c r="O1517" i="2"/>
  <c r="N1517" i="2"/>
  <c r="M1517" i="2"/>
  <c r="L1517" i="2"/>
  <c r="K1517" i="2"/>
  <c r="J1517" i="2"/>
  <c r="H1517" i="2"/>
  <c r="G1517" i="2"/>
  <c r="F1517" i="2"/>
  <c r="E1517" i="2"/>
  <c r="D1517" i="2"/>
  <c r="C1517" i="2"/>
  <c r="B1517" i="2"/>
  <c r="AB1516" i="2"/>
  <c r="AA1516" i="2"/>
  <c r="W1516" i="2"/>
  <c r="V1516" i="2"/>
  <c r="T1516" i="2"/>
  <c r="S1516" i="2"/>
  <c r="R1516" i="2"/>
  <c r="Q1516" i="2"/>
  <c r="P1516" i="2"/>
  <c r="O1516" i="2"/>
  <c r="N1516" i="2"/>
  <c r="M1516" i="2"/>
  <c r="L1516" i="2"/>
  <c r="K1516" i="2"/>
  <c r="J1516" i="2"/>
  <c r="H1516" i="2"/>
  <c r="G1516" i="2"/>
  <c r="F1516" i="2"/>
  <c r="E1516" i="2"/>
  <c r="D1516" i="2"/>
  <c r="C1516" i="2"/>
  <c r="B1516" i="2"/>
  <c r="AB1515" i="2"/>
  <c r="AA1515" i="2"/>
  <c r="W1515" i="2"/>
  <c r="V1515" i="2"/>
  <c r="T1515" i="2"/>
  <c r="S1515" i="2"/>
  <c r="R1515" i="2"/>
  <c r="Q1515" i="2"/>
  <c r="P1515" i="2"/>
  <c r="O1515" i="2"/>
  <c r="N1515" i="2"/>
  <c r="M1515" i="2"/>
  <c r="L1515" i="2"/>
  <c r="K1515" i="2"/>
  <c r="J1515" i="2"/>
  <c r="H1515" i="2"/>
  <c r="G1515" i="2"/>
  <c r="F1515" i="2"/>
  <c r="E1515" i="2"/>
  <c r="D1515" i="2"/>
  <c r="C1515" i="2"/>
  <c r="B1515" i="2"/>
  <c r="AB1514" i="2"/>
  <c r="AA1514" i="2"/>
  <c r="W1514" i="2"/>
  <c r="V1514" i="2"/>
  <c r="T1514" i="2"/>
  <c r="S1514" i="2"/>
  <c r="R1514" i="2"/>
  <c r="Q1514" i="2"/>
  <c r="P1514" i="2"/>
  <c r="O1514" i="2"/>
  <c r="N1514" i="2"/>
  <c r="M1514" i="2"/>
  <c r="L1514" i="2"/>
  <c r="K1514" i="2"/>
  <c r="J1514" i="2"/>
  <c r="H1514" i="2"/>
  <c r="G1514" i="2"/>
  <c r="F1514" i="2"/>
  <c r="E1514" i="2"/>
  <c r="D1514" i="2"/>
  <c r="C1514" i="2"/>
  <c r="B1514" i="2"/>
  <c r="AB1513" i="2"/>
  <c r="AA1513" i="2"/>
  <c r="W1513" i="2"/>
  <c r="V1513" i="2"/>
  <c r="T1513" i="2"/>
  <c r="S1513" i="2"/>
  <c r="R1513" i="2"/>
  <c r="Q1513" i="2"/>
  <c r="P1513" i="2"/>
  <c r="O1513" i="2"/>
  <c r="N1513" i="2"/>
  <c r="M1513" i="2"/>
  <c r="L1513" i="2"/>
  <c r="K1513" i="2"/>
  <c r="J1513" i="2"/>
  <c r="H1513" i="2"/>
  <c r="G1513" i="2"/>
  <c r="F1513" i="2"/>
  <c r="E1513" i="2"/>
  <c r="D1513" i="2"/>
  <c r="C1513" i="2"/>
  <c r="B1513" i="2"/>
  <c r="AB1512" i="2"/>
  <c r="AA1512" i="2"/>
  <c r="W1512" i="2"/>
  <c r="V1512" i="2"/>
  <c r="T1512" i="2"/>
  <c r="S1512" i="2"/>
  <c r="R1512" i="2"/>
  <c r="Q1512" i="2"/>
  <c r="P1512" i="2"/>
  <c r="O1512" i="2"/>
  <c r="N1512" i="2"/>
  <c r="M1512" i="2"/>
  <c r="L1512" i="2"/>
  <c r="K1512" i="2"/>
  <c r="J1512" i="2"/>
  <c r="H1512" i="2"/>
  <c r="G1512" i="2"/>
  <c r="F1512" i="2"/>
  <c r="E1512" i="2"/>
  <c r="D1512" i="2"/>
  <c r="C1512" i="2"/>
  <c r="B1512" i="2"/>
  <c r="AB1511" i="2"/>
  <c r="AA1511" i="2"/>
  <c r="W1511" i="2"/>
  <c r="V1511" i="2"/>
  <c r="T1511" i="2"/>
  <c r="S1511" i="2"/>
  <c r="R1511" i="2"/>
  <c r="Q1511" i="2"/>
  <c r="P1511" i="2"/>
  <c r="O1511" i="2"/>
  <c r="N1511" i="2"/>
  <c r="M1511" i="2"/>
  <c r="L1511" i="2"/>
  <c r="K1511" i="2"/>
  <c r="J1511" i="2"/>
  <c r="H1511" i="2"/>
  <c r="G1511" i="2"/>
  <c r="F1511" i="2"/>
  <c r="E1511" i="2"/>
  <c r="D1511" i="2"/>
  <c r="C1511" i="2"/>
  <c r="B1511" i="2"/>
  <c r="AB1510" i="2"/>
  <c r="AA1510" i="2"/>
  <c r="W1510" i="2"/>
  <c r="V1510" i="2"/>
  <c r="T1510" i="2"/>
  <c r="S1510" i="2"/>
  <c r="R1510" i="2"/>
  <c r="Q1510" i="2"/>
  <c r="P1510" i="2"/>
  <c r="O1510" i="2"/>
  <c r="N1510" i="2"/>
  <c r="M1510" i="2"/>
  <c r="L1510" i="2"/>
  <c r="K1510" i="2"/>
  <c r="J1510" i="2"/>
  <c r="H1510" i="2"/>
  <c r="G1510" i="2"/>
  <c r="F1510" i="2"/>
  <c r="E1510" i="2"/>
  <c r="D1510" i="2"/>
  <c r="C1510" i="2"/>
  <c r="B1510" i="2"/>
  <c r="AB1509" i="2"/>
  <c r="AA1509" i="2"/>
  <c r="W1509" i="2"/>
  <c r="V1509" i="2"/>
  <c r="T1509" i="2"/>
  <c r="S1509" i="2"/>
  <c r="R1509" i="2"/>
  <c r="Q1509" i="2"/>
  <c r="P1509" i="2"/>
  <c r="O1509" i="2"/>
  <c r="N1509" i="2"/>
  <c r="M1509" i="2"/>
  <c r="L1509" i="2"/>
  <c r="K1509" i="2"/>
  <c r="J1509" i="2"/>
  <c r="H1509" i="2"/>
  <c r="G1509" i="2"/>
  <c r="F1509" i="2"/>
  <c r="E1509" i="2"/>
  <c r="D1509" i="2"/>
  <c r="C1509" i="2"/>
  <c r="B1509" i="2"/>
  <c r="AB1508" i="2"/>
  <c r="AA1508" i="2"/>
  <c r="W1508" i="2"/>
  <c r="V1508" i="2"/>
  <c r="T1508" i="2"/>
  <c r="S1508" i="2"/>
  <c r="R1508" i="2"/>
  <c r="Q1508" i="2"/>
  <c r="P1508" i="2"/>
  <c r="O1508" i="2"/>
  <c r="N1508" i="2"/>
  <c r="M1508" i="2"/>
  <c r="L1508" i="2"/>
  <c r="K1508" i="2"/>
  <c r="J1508" i="2"/>
  <c r="H1508" i="2"/>
  <c r="G1508" i="2"/>
  <c r="F1508" i="2"/>
  <c r="E1508" i="2"/>
  <c r="D1508" i="2"/>
  <c r="C1508" i="2"/>
  <c r="B1508" i="2"/>
  <c r="AB1507" i="2"/>
  <c r="AA1507" i="2"/>
  <c r="W1507" i="2"/>
  <c r="V1507" i="2"/>
  <c r="T1507" i="2"/>
  <c r="S1507" i="2"/>
  <c r="R1507" i="2"/>
  <c r="Q1507" i="2"/>
  <c r="P1507" i="2"/>
  <c r="O1507" i="2"/>
  <c r="N1507" i="2"/>
  <c r="M1507" i="2"/>
  <c r="L1507" i="2"/>
  <c r="K1507" i="2"/>
  <c r="J1507" i="2"/>
  <c r="H1507" i="2"/>
  <c r="G1507" i="2"/>
  <c r="F1507" i="2"/>
  <c r="E1507" i="2"/>
  <c r="D1507" i="2"/>
  <c r="C1507" i="2"/>
  <c r="B1507" i="2"/>
  <c r="AB1506" i="2"/>
  <c r="AA1506" i="2"/>
  <c r="W1506" i="2"/>
  <c r="V1506" i="2"/>
  <c r="T1506" i="2"/>
  <c r="S1506" i="2"/>
  <c r="R1506" i="2"/>
  <c r="Q1506" i="2"/>
  <c r="P1506" i="2"/>
  <c r="O1506" i="2"/>
  <c r="N1506" i="2"/>
  <c r="M1506" i="2"/>
  <c r="L1506" i="2"/>
  <c r="K1506" i="2"/>
  <c r="J1506" i="2"/>
  <c r="H1506" i="2"/>
  <c r="G1506" i="2"/>
  <c r="F1506" i="2"/>
  <c r="E1506" i="2"/>
  <c r="D1506" i="2"/>
  <c r="C1506" i="2"/>
  <c r="B1506" i="2"/>
  <c r="AB1505" i="2"/>
  <c r="AA1505" i="2"/>
  <c r="W1505" i="2"/>
  <c r="V1505" i="2"/>
  <c r="T1505" i="2"/>
  <c r="S1505" i="2"/>
  <c r="R1505" i="2"/>
  <c r="Q1505" i="2"/>
  <c r="P1505" i="2"/>
  <c r="O1505" i="2"/>
  <c r="N1505" i="2"/>
  <c r="M1505" i="2"/>
  <c r="L1505" i="2"/>
  <c r="K1505" i="2"/>
  <c r="J1505" i="2"/>
  <c r="H1505" i="2"/>
  <c r="G1505" i="2"/>
  <c r="F1505" i="2"/>
  <c r="E1505" i="2"/>
  <c r="D1505" i="2"/>
  <c r="C1505" i="2"/>
  <c r="B1505" i="2"/>
  <c r="AB1504" i="2"/>
  <c r="AA1504" i="2"/>
  <c r="W1504" i="2"/>
  <c r="V1504" i="2"/>
  <c r="T1504" i="2"/>
  <c r="S1504" i="2"/>
  <c r="R1504" i="2"/>
  <c r="Q1504" i="2"/>
  <c r="P1504" i="2"/>
  <c r="O1504" i="2"/>
  <c r="N1504" i="2"/>
  <c r="M1504" i="2"/>
  <c r="L1504" i="2"/>
  <c r="K1504" i="2"/>
  <c r="J1504" i="2"/>
  <c r="H1504" i="2"/>
  <c r="G1504" i="2"/>
  <c r="F1504" i="2"/>
  <c r="E1504" i="2"/>
  <c r="D1504" i="2"/>
  <c r="C1504" i="2"/>
  <c r="B1504" i="2"/>
  <c r="AB1503" i="2"/>
  <c r="AA1503" i="2"/>
  <c r="W1503" i="2"/>
  <c r="V1503" i="2"/>
  <c r="T1503" i="2"/>
  <c r="S1503" i="2"/>
  <c r="R1503" i="2"/>
  <c r="Q1503" i="2"/>
  <c r="P1503" i="2"/>
  <c r="O1503" i="2"/>
  <c r="N1503" i="2"/>
  <c r="M1503" i="2"/>
  <c r="L1503" i="2"/>
  <c r="K1503" i="2"/>
  <c r="J1503" i="2"/>
  <c r="H1503" i="2"/>
  <c r="G1503" i="2"/>
  <c r="F1503" i="2"/>
  <c r="E1503" i="2"/>
  <c r="D1503" i="2"/>
  <c r="C1503" i="2"/>
  <c r="B1503" i="2"/>
  <c r="AB1502" i="2"/>
  <c r="AA1502" i="2"/>
  <c r="W1502" i="2"/>
  <c r="V1502" i="2"/>
  <c r="T1502" i="2"/>
  <c r="S1502" i="2"/>
  <c r="R1502" i="2"/>
  <c r="Q1502" i="2"/>
  <c r="P1502" i="2"/>
  <c r="O1502" i="2"/>
  <c r="N1502" i="2"/>
  <c r="M1502" i="2"/>
  <c r="L1502" i="2"/>
  <c r="K1502" i="2"/>
  <c r="J1502" i="2"/>
  <c r="H1502" i="2"/>
  <c r="G1502" i="2"/>
  <c r="F1502" i="2"/>
  <c r="E1502" i="2"/>
  <c r="D1502" i="2"/>
  <c r="C1502" i="2"/>
  <c r="B1502" i="2"/>
  <c r="AB1501" i="2"/>
  <c r="AA1501" i="2"/>
  <c r="W1501" i="2"/>
  <c r="V1501" i="2"/>
  <c r="T1501" i="2"/>
  <c r="S1501" i="2"/>
  <c r="R1501" i="2"/>
  <c r="Q1501" i="2"/>
  <c r="P1501" i="2"/>
  <c r="O1501" i="2"/>
  <c r="N1501" i="2"/>
  <c r="M1501" i="2"/>
  <c r="L1501" i="2"/>
  <c r="K1501" i="2"/>
  <c r="J1501" i="2"/>
  <c r="H1501" i="2"/>
  <c r="G1501" i="2"/>
  <c r="F1501" i="2"/>
  <c r="E1501" i="2"/>
  <c r="D1501" i="2"/>
  <c r="C1501" i="2"/>
  <c r="B1501" i="2"/>
  <c r="AB1500" i="2"/>
  <c r="AA1500" i="2"/>
  <c r="W1500" i="2"/>
  <c r="V1500" i="2"/>
  <c r="T1500" i="2"/>
  <c r="S1500" i="2"/>
  <c r="R1500" i="2"/>
  <c r="Q1500" i="2"/>
  <c r="P1500" i="2"/>
  <c r="O1500" i="2"/>
  <c r="N1500" i="2"/>
  <c r="M1500" i="2"/>
  <c r="L1500" i="2"/>
  <c r="K1500" i="2"/>
  <c r="J1500" i="2"/>
  <c r="H1500" i="2"/>
  <c r="G1500" i="2"/>
  <c r="F1500" i="2"/>
  <c r="E1500" i="2"/>
  <c r="D1500" i="2"/>
  <c r="C1500" i="2"/>
  <c r="B1500" i="2"/>
  <c r="AB1499" i="2"/>
  <c r="AA1499" i="2"/>
  <c r="W1499" i="2"/>
  <c r="V1499" i="2"/>
  <c r="T1499" i="2"/>
  <c r="S1499" i="2"/>
  <c r="R1499" i="2"/>
  <c r="Q1499" i="2"/>
  <c r="P1499" i="2"/>
  <c r="O1499" i="2"/>
  <c r="N1499" i="2"/>
  <c r="M1499" i="2"/>
  <c r="L1499" i="2"/>
  <c r="K1499" i="2"/>
  <c r="J1499" i="2"/>
  <c r="H1499" i="2"/>
  <c r="G1499" i="2"/>
  <c r="F1499" i="2"/>
  <c r="E1499" i="2"/>
  <c r="D1499" i="2"/>
  <c r="C1499" i="2"/>
  <c r="B1499" i="2"/>
  <c r="AB1498" i="2"/>
  <c r="AA1498" i="2"/>
  <c r="W1498" i="2"/>
  <c r="V1498" i="2"/>
  <c r="T1498" i="2"/>
  <c r="S1498" i="2"/>
  <c r="R1498" i="2"/>
  <c r="Q1498" i="2"/>
  <c r="P1498" i="2"/>
  <c r="O1498" i="2"/>
  <c r="N1498" i="2"/>
  <c r="M1498" i="2"/>
  <c r="L1498" i="2"/>
  <c r="K1498" i="2"/>
  <c r="J1498" i="2"/>
  <c r="H1498" i="2"/>
  <c r="G1498" i="2"/>
  <c r="F1498" i="2"/>
  <c r="E1498" i="2"/>
  <c r="D1498" i="2"/>
  <c r="C1498" i="2"/>
  <c r="B1498" i="2"/>
  <c r="AB1497" i="2"/>
  <c r="AA1497" i="2"/>
  <c r="W1497" i="2"/>
  <c r="V1497" i="2"/>
  <c r="T1497" i="2"/>
  <c r="S1497" i="2"/>
  <c r="R1497" i="2"/>
  <c r="Q1497" i="2"/>
  <c r="P1497" i="2"/>
  <c r="O1497" i="2"/>
  <c r="N1497" i="2"/>
  <c r="M1497" i="2"/>
  <c r="L1497" i="2"/>
  <c r="K1497" i="2"/>
  <c r="J1497" i="2"/>
  <c r="H1497" i="2"/>
  <c r="G1497" i="2"/>
  <c r="F1497" i="2"/>
  <c r="E1497" i="2"/>
  <c r="D1497" i="2"/>
  <c r="C1497" i="2"/>
  <c r="B1497" i="2"/>
  <c r="AB1496" i="2"/>
  <c r="AA1496" i="2"/>
  <c r="W1496" i="2"/>
  <c r="V1496" i="2"/>
  <c r="T1496" i="2"/>
  <c r="S1496" i="2"/>
  <c r="R1496" i="2"/>
  <c r="Q1496" i="2"/>
  <c r="P1496" i="2"/>
  <c r="O1496" i="2"/>
  <c r="N1496" i="2"/>
  <c r="M1496" i="2"/>
  <c r="L1496" i="2"/>
  <c r="K1496" i="2"/>
  <c r="J1496" i="2"/>
  <c r="H1496" i="2"/>
  <c r="G1496" i="2"/>
  <c r="F1496" i="2"/>
  <c r="E1496" i="2"/>
  <c r="D1496" i="2"/>
  <c r="C1496" i="2"/>
  <c r="B1496" i="2"/>
  <c r="AB1495" i="2"/>
  <c r="AA1495" i="2"/>
  <c r="W1495" i="2"/>
  <c r="V1495" i="2"/>
  <c r="T1495" i="2"/>
  <c r="S1495" i="2"/>
  <c r="R1495" i="2"/>
  <c r="Q1495" i="2"/>
  <c r="P1495" i="2"/>
  <c r="O1495" i="2"/>
  <c r="N1495" i="2"/>
  <c r="M1495" i="2"/>
  <c r="L1495" i="2"/>
  <c r="K1495" i="2"/>
  <c r="J1495" i="2"/>
  <c r="H1495" i="2"/>
  <c r="G1495" i="2"/>
  <c r="F1495" i="2"/>
  <c r="E1495" i="2"/>
  <c r="D1495" i="2"/>
  <c r="C1495" i="2"/>
  <c r="B1495" i="2"/>
  <c r="AB1494" i="2"/>
  <c r="AA1494" i="2"/>
  <c r="W1494" i="2"/>
  <c r="V1494" i="2"/>
  <c r="T1494" i="2"/>
  <c r="S1494" i="2"/>
  <c r="R1494" i="2"/>
  <c r="Q1494" i="2"/>
  <c r="P1494" i="2"/>
  <c r="O1494" i="2"/>
  <c r="N1494" i="2"/>
  <c r="M1494" i="2"/>
  <c r="L1494" i="2"/>
  <c r="K1494" i="2"/>
  <c r="J1494" i="2"/>
  <c r="H1494" i="2"/>
  <c r="G1494" i="2"/>
  <c r="F1494" i="2"/>
  <c r="E1494" i="2"/>
  <c r="D1494" i="2"/>
  <c r="C1494" i="2"/>
  <c r="B1494" i="2"/>
  <c r="AB1493" i="2"/>
  <c r="AA1493" i="2"/>
  <c r="W1493" i="2"/>
  <c r="V1493" i="2"/>
  <c r="T1493" i="2"/>
  <c r="S1493" i="2"/>
  <c r="R1493" i="2"/>
  <c r="Q1493" i="2"/>
  <c r="P1493" i="2"/>
  <c r="O1493" i="2"/>
  <c r="N1493" i="2"/>
  <c r="M1493" i="2"/>
  <c r="L1493" i="2"/>
  <c r="K1493" i="2"/>
  <c r="J1493" i="2"/>
  <c r="H1493" i="2"/>
  <c r="G1493" i="2"/>
  <c r="F1493" i="2"/>
  <c r="E1493" i="2"/>
  <c r="D1493" i="2"/>
  <c r="C1493" i="2"/>
  <c r="B1493" i="2"/>
  <c r="AB1492" i="2"/>
  <c r="AA1492" i="2"/>
  <c r="W1492" i="2"/>
  <c r="V1492" i="2"/>
  <c r="T1492" i="2"/>
  <c r="S1492" i="2"/>
  <c r="R1492" i="2"/>
  <c r="Q1492" i="2"/>
  <c r="P1492" i="2"/>
  <c r="O1492" i="2"/>
  <c r="N1492" i="2"/>
  <c r="M1492" i="2"/>
  <c r="L1492" i="2"/>
  <c r="K1492" i="2"/>
  <c r="J1492" i="2"/>
  <c r="H1492" i="2"/>
  <c r="G1492" i="2"/>
  <c r="F1492" i="2"/>
  <c r="E1492" i="2"/>
  <c r="D1492" i="2"/>
  <c r="C1492" i="2"/>
  <c r="B1492" i="2"/>
  <c r="AB1491" i="2"/>
  <c r="AA1491" i="2"/>
  <c r="W1491" i="2"/>
  <c r="V1491" i="2"/>
  <c r="T1491" i="2"/>
  <c r="S1491" i="2"/>
  <c r="R1491" i="2"/>
  <c r="Q1491" i="2"/>
  <c r="P1491" i="2"/>
  <c r="O1491" i="2"/>
  <c r="N1491" i="2"/>
  <c r="M1491" i="2"/>
  <c r="L1491" i="2"/>
  <c r="K1491" i="2"/>
  <c r="J1491" i="2"/>
  <c r="H1491" i="2"/>
  <c r="G1491" i="2"/>
  <c r="F1491" i="2"/>
  <c r="E1491" i="2"/>
  <c r="D1491" i="2"/>
  <c r="C1491" i="2"/>
  <c r="B1491" i="2"/>
  <c r="AB1490" i="2"/>
  <c r="AA1490" i="2"/>
  <c r="W1490" i="2"/>
  <c r="V1490" i="2"/>
  <c r="T1490" i="2"/>
  <c r="S1490" i="2"/>
  <c r="R1490" i="2"/>
  <c r="Q1490" i="2"/>
  <c r="P1490" i="2"/>
  <c r="O1490" i="2"/>
  <c r="N1490" i="2"/>
  <c r="M1490" i="2"/>
  <c r="L1490" i="2"/>
  <c r="K1490" i="2"/>
  <c r="J1490" i="2"/>
  <c r="H1490" i="2"/>
  <c r="G1490" i="2"/>
  <c r="F1490" i="2"/>
  <c r="E1490" i="2"/>
  <c r="D1490" i="2"/>
  <c r="C1490" i="2"/>
  <c r="B1490" i="2"/>
  <c r="AB1489" i="2"/>
  <c r="AA1489" i="2"/>
  <c r="W1489" i="2"/>
  <c r="V1489" i="2"/>
  <c r="T1489" i="2"/>
  <c r="S1489" i="2"/>
  <c r="R1489" i="2"/>
  <c r="Q1489" i="2"/>
  <c r="P1489" i="2"/>
  <c r="O1489" i="2"/>
  <c r="N1489" i="2"/>
  <c r="M1489" i="2"/>
  <c r="L1489" i="2"/>
  <c r="K1489" i="2"/>
  <c r="J1489" i="2"/>
  <c r="H1489" i="2"/>
  <c r="G1489" i="2"/>
  <c r="F1489" i="2"/>
  <c r="E1489" i="2"/>
  <c r="D1489" i="2"/>
  <c r="C1489" i="2"/>
  <c r="B1489" i="2"/>
  <c r="AB1488" i="2"/>
  <c r="AA1488" i="2"/>
  <c r="W1488" i="2"/>
  <c r="V1488" i="2"/>
  <c r="T1488" i="2"/>
  <c r="S1488" i="2"/>
  <c r="R1488" i="2"/>
  <c r="Q1488" i="2"/>
  <c r="P1488" i="2"/>
  <c r="O1488" i="2"/>
  <c r="N1488" i="2"/>
  <c r="M1488" i="2"/>
  <c r="L1488" i="2"/>
  <c r="K1488" i="2"/>
  <c r="J1488" i="2"/>
  <c r="H1488" i="2"/>
  <c r="G1488" i="2"/>
  <c r="F1488" i="2"/>
  <c r="E1488" i="2"/>
  <c r="D1488" i="2"/>
  <c r="C1488" i="2"/>
  <c r="B1488" i="2"/>
  <c r="AB1487" i="2"/>
  <c r="AA1487" i="2"/>
  <c r="W1487" i="2"/>
  <c r="V1487" i="2"/>
  <c r="T1487" i="2"/>
  <c r="S1487" i="2"/>
  <c r="R1487" i="2"/>
  <c r="Q1487" i="2"/>
  <c r="P1487" i="2"/>
  <c r="O1487" i="2"/>
  <c r="N1487" i="2"/>
  <c r="M1487" i="2"/>
  <c r="L1487" i="2"/>
  <c r="K1487" i="2"/>
  <c r="J1487" i="2"/>
  <c r="H1487" i="2"/>
  <c r="G1487" i="2"/>
  <c r="F1487" i="2"/>
  <c r="E1487" i="2"/>
  <c r="D1487" i="2"/>
  <c r="C1487" i="2"/>
  <c r="B1487" i="2"/>
  <c r="AB1486" i="2"/>
  <c r="AA1486" i="2"/>
  <c r="W1486" i="2"/>
  <c r="V1486" i="2"/>
  <c r="T1486" i="2"/>
  <c r="S1486" i="2"/>
  <c r="R1486" i="2"/>
  <c r="Q1486" i="2"/>
  <c r="P1486" i="2"/>
  <c r="O1486" i="2"/>
  <c r="N1486" i="2"/>
  <c r="M1486" i="2"/>
  <c r="L1486" i="2"/>
  <c r="K1486" i="2"/>
  <c r="J1486" i="2"/>
  <c r="H1486" i="2"/>
  <c r="G1486" i="2"/>
  <c r="F1486" i="2"/>
  <c r="E1486" i="2"/>
  <c r="D1486" i="2"/>
  <c r="C1486" i="2"/>
  <c r="B1486" i="2"/>
  <c r="AB1485" i="2"/>
  <c r="AA1485" i="2"/>
  <c r="W1485" i="2"/>
  <c r="V1485" i="2"/>
  <c r="T1485" i="2"/>
  <c r="S1485" i="2"/>
  <c r="R1485" i="2"/>
  <c r="Q1485" i="2"/>
  <c r="P1485" i="2"/>
  <c r="O1485" i="2"/>
  <c r="N1485" i="2"/>
  <c r="M1485" i="2"/>
  <c r="L1485" i="2"/>
  <c r="K1485" i="2"/>
  <c r="J1485" i="2"/>
  <c r="H1485" i="2"/>
  <c r="G1485" i="2"/>
  <c r="F1485" i="2"/>
  <c r="E1485" i="2"/>
  <c r="D1485" i="2"/>
  <c r="C1485" i="2"/>
  <c r="B1485" i="2"/>
  <c r="AB1484" i="2"/>
  <c r="AA1484" i="2"/>
  <c r="W1484" i="2"/>
  <c r="V1484" i="2"/>
  <c r="T1484" i="2"/>
  <c r="S1484" i="2"/>
  <c r="R1484" i="2"/>
  <c r="Q1484" i="2"/>
  <c r="P1484" i="2"/>
  <c r="O1484" i="2"/>
  <c r="N1484" i="2"/>
  <c r="M1484" i="2"/>
  <c r="L1484" i="2"/>
  <c r="K1484" i="2"/>
  <c r="J1484" i="2"/>
  <c r="H1484" i="2"/>
  <c r="G1484" i="2"/>
  <c r="F1484" i="2"/>
  <c r="E1484" i="2"/>
  <c r="D1484" i="2"/>
  <c r="C1484" i="2"/>
  <c r="B1484" i="2"/>
  <c r="AB1483" i="2"/>
  <c r="AA1483" i="2"/>
  <c r="W1483" i="2"/>
  <c r="V1483" i="2"/>
  <c r="T1483" i="2"/>
  <c r="S1483" i="2"/>
  <c r="R1483" i="2"/>
  <c r="Q1483" i="2"/>
  <c r="P1483" i="2"/>
  <c r="O1483" i="2"/>
  <c r="N1483" i="2"/>
  <c r="M1483" i="2"/>
  <c r="L1483" i="2"/>
  <c r="K1483" i="2"/>
  <c r="J1483" i="2"/>
  <c r="H1483" i="2"/>
  <c r="G1483" i="2"/>
  <c r="F1483" i="2"/>
  <c r="E1483" i="2"/>
  <c r="D1483" i="2"/>
  <c r="C1483" i="2"/>
  <c r="B1483" i="2"/>
  <c r="AB1482" i="2"/>
  <c r="AA1482" i="2"/>
  <c r="W1482" i="2"/>
  <c r="V1482" i="2"/>
  <c r="T1482" i="2"/>
  <c r="S1482" i="2"/>
  <c r="R1482" i="2"/>
  <c r="Q1482" i="2"/>
  <c r="P1482" i="2"/>
  <c r="O1482" i="2"/>
  <c r="N1482" i="2"/>
  <c r="M1482" i="2"/>
  <c r="L1482" i="2"/>
  <c r="K1482" i="2"/>
  <c r="J1482" i="2"/>
  <c r="H1482" i="2"/>
  <c r="G1482" i="2"/>
  <c r="F1482" i="2"/>
  <c r="E1482" i="2"/>
  <c r="D1482" i="2"/>
  <c r="C1482" i="2"/>
  <c r="B1482" i="2"/>
  <c r="AB1481" i="2"/>
  <c r="AA1481" i="2"/>
  <c r="W1481" i="2"/>
  <c r="V1481" i="2"/>
  <c r="T1481" i="2"/>
  <c r="S1481" i="2"/>
  <c r="R1481" i="2"/>
  <c r="Q1481" i="2"/>
  <c r="P1481" i="2"/>
  <c r="O1481" i="2"/>
  <c r="N1481" i="2"/>
  <c r="M1481" i="2"/>
  <c r="L1481" i="2"/>
  <c r="K1481" i="2"/>
  <c r="J1481" i="2"/>
  <c r="H1481" i="2"/>
  <c r="G1481" i="2"/>
  <c r="F1481" i="2"/>
  <c r="E1481" i="2"/>
  <c r="D1481" i="2"/>
  <c r="C1481" i="2"/>
  <c r="B1481" i="2"/>
  <c r="AB1480" i="2"/>
  <c r="AA1480" i="2"/>
  <c r="W1480" i="2"/>
  <c r="V1480" i="2"/>
  <c r="T1480" i="2"/>
  <c r="S1480" i="2"/>
  <c r="R1480" i="2"/>
  <c r="Q1480" i="2"/>
  <c r="P1480" i="2"/>
  <c r="O1480" i="2"/>
  <c r="N1480" i="2"/>
  <c r="M1480" i="2"/>
  <c r="L1480" i="2"/>
  <c r="K1480" i="2"/>
  <c r="J1480" i="2"/>
  <c r="H1480" i="2"/>
  <c r="G1480" i="2"/>
  <c r="F1480" i="2"/>
  <c r="E1480" i="2"/>
  <c r="D1480" i="2"/>
  <c r="C1480" i="2"/>
  <c r="B1480" i="2"/>
  <c r="AB1479" i="2"/>
  <c r="AA1479" i="2"/>
  <c r="W1479" i="2"/>
  <c r="V1479" i="2"/>
  <c r="T1479" i="2"/>
  <c r="S1479" i="2"/>
  <c r="R1479" i="2"/>
  <c r="Q1479" i="2"/>
  <c r="P1479" i="2"/>
  <c r="O1479" i="2"/>
  <c r="N1479" i="2"/>
  <c r="M1479" i="2"/>
  <c r="L1479" i="2"/>
  <c r="K1479" i="2"/>
  <c r="J1479" i="2"/>
  <c r="H1479" i="2"/>
  <c r="G1479" i="2"/>
  <c r="F1479" i="2"/>
  <c r="E1479" i="2"/>
  <c r="D1479" i="2"/>
  <c r="C1479" i="2"/>
  <c r="B1479" i="2"/>
  <c r="AB1478" i="2"/>
  <c r="AA1478" i="2"/>
  <c r="W1478" i="2"/>
  <c r="V1478" i="2"/>
  <c r="T1478" i="2"/>
  <c r="S1478" i="2"/>
  <c r="R1478" i="2"/>
  <c r="Q1478" i="2"/>
  <c r="P1478" i="2"/>
  <c r="O1478" i="2"/>
  <c r="N1478" i="2"/>
  <c r="M1478" i="2"/>
  <c r="L1478" i="2"/>
  <c r="K1478" i="2"/>
  <c r="J1478" i="2"/>
  <c r="H1478" i="2"/>
  <c r="G1478" i="2"/>
  <c r="F1478" i="2"/>
  <c r="E1478" i="2"/>
  <c r="D1478" i="2"/>
  <c r="C1478" i="2"/>
  <c r="B1478" i="2"/>
  <c r="AB1477" i="2"/>
  <c r="AA1477" i="2"/>
  <c r="W1477" i="2"/>
  <c r="V1477" i="2"/>
  <c r="T1477" i="2"/>
  <c r="S1477" i="2"/>
  <c r="R1477" i="2"/>
  <c r="Q1477" i="2"/>
  <c r="P1477" i="2"/>
  <c r="O1477" i="2"/>
  <c r="N1477" i="2"/>
  <c r="M1477" i="2"/>
  <c r="L1477" i="2"/>
  <c r="K1477" i="2"/>
  <c r="J1477" i="2"/>
  <c r="H1477" i="2"/>
  <c r="G1477" i="2"/>
  <c r="F1477" i="2"/>
  <c r="E1477" i="2"/>
  <c r="D1477" i="2"/>
  <c r="C1477" i="2"/>
  <c r="B1477" i="2"/>
  <c r="AB1476" i="2"/>
  <c r="AA1476" i="2"/>
  <c r="W1476" i="2"/>
  <c r="V1476" i="2"/>
  <c r="T1476" i="2"/>
  <c r="S1476" i="2"/>
  <c r="R1476" i="2"/>
  <c r="Q1476" i="2"/>
  <c r="P1476" i="2"/>
  <c r="O1476" i="2"/>
  <c r="N1476" i="2"/>
  <c r="M1476" i="2"/>
  <c r="L1476" i="2"/>
  <c r="K1476" i="2"/>
  <c r="J1476" i="2"/>
  <c r="H1476" i="2"/>
  <c r="G1476" i="2"/>
  <c r="F1476" i="2"/>
  <c r="E1476" i="2"/>
  <c r="D1476" i="2"/>
  <c r="C1476" i="2"/>
  <c r="B1476" i="2"/>
  <c r="AB1475" i="2"/>
  <c r="AA1475" i="2"/>
  <c r="W1475" i="2"/>
  <c r="V1475" i="2"/>
  <c r="T1475" i="2"/>
  <c r="S1475" i="2"/>
  <c r="R1475" i="2"/>
  <c r="Q1475" i="2"/>
  <c r="P1475" i="2"/>
  <c r="O1475" i="2"/>
  <c r="N1475" i="2"/>
  <c r="M1475" i="2"/>
  <c r="L1475" i="2"/>
  <c r="K1475" i="2"/>
  <c r="J1475" i="2"/>
  <c r="H1475" i="2"/>
  <c r="G1475" i="2"/>
  <c r="F1475" i="2"/>
  <c r="E1475" i="2"/>
  <c r="D1475" i="2"/>
  <c r="C1475" i="2"/>
  <c r="B1475" i="2"/>
  <c r="AB1474" i="2"/>
  <c r="AA1474" i="2"/>
  <c r="W1474" i="2"/>
  <c r="V1474" i="2"/>
  <c r="T1474" i="2"/>
  <c r="S1474" i="2"/>
  <c r="R1474" i="2"/>
  <c r="Q1474" i="2"/>
  <c r="P1474" i="2"/>
  <c r="O1474" i="2"/>
  <c r="N1474" i="2"/>
  <c r="M1474" i="2"/>
  <c r="L1474" i="2"/>
  <c r="K1474" i="2"/>
  <c r="J1474" i="2"/>
  <c r="H1474" i="2"/>
  <c r="G1474" i="2"/>
  <c r="F1474" i="2"/>
  <c r="E1474" i="2"/>
  <c r="D1474" i="2"/>
  <c r="C1474" i="2"/>
  <c r="B1474" i="2"/>
  <c r="AB1473" i="2"/>
  <c r="AA1473" i="2"/>
  <c r="W1473" i="2"/>
  <c r="V1473" i="2"/>
  <c r="T1473" i="2"/>
  <c r="S1473" i="2"/>
  <c r="R1473" i="2"/>
  <c r="Q1473" i="2"/>
  <c r="P1473" i="2"/>
  <c r="O1473" i="2"/>
  <c r="N1473" i="2"/>
  <c r="M1473" i="2"/>
  <c r="L1473" i="2"/>
  <c r="K1473" i="2"/>
  <c r="J1473" i="2"/>
  <c r="H1473" i="2"/>
  <c r="G1473" i="2"/>
  <c r="F1473" i="2"/>
  <c r="E1473" i="2"/>
  <c r="D1473" i="2"/>
  <c r="C1473" i="2"/>
  <c r="B1473" i="2"/>
  <c r="AB1472" i="2"/>
  <c r="AA1472" i="2"/>
  <c r="W1472" i="2"/>
  <c r="V1472" i="2"/>
  <c r="T1472" i="2"/>
  <c r="S1472" i="2"/>
  <c r="R1472" i="2"/>
  <c r="Q1472" i="2"/>
  <c r="P1472" i="2"/>
  <c r="O1472" i="2"/>
  <c r="N1472" i="2"/>
  <c r="M1472" i="2"/>
  <c r="L1472" i="2"/>
  <c r="K1472" i="2"/>
  <c r="J1472" i="2"/>
  <c r="H1472" i="2"/>
  <c r="G1472" i="2"/>
  <c r="F1472" i="2"/>
  <c r="E1472" i="2"/>
  <c r="D1472" i="2"/>
  <c r="C1472" i="2"/>
  <c r="B1472" i="2"/>
  <c r="AB1471" i="2"/>
  <c r="AA1471" i="2"/>
  <c r="W1471" i="2"/>
  <c r="V1471" i="2"/>
  <c r="T1471" i="2"/>
  <c r="S1471" i="2"/>
  <c r="R1471" i="2"/>
  <c r="Q1471" i="2"/>
  <c r="P1471" i="2"/>
  <c r="O1471" i="2"/>
  <c r="N1471" i="2"/>
  <c r="M1471" i="2"/>
  <c r="L1471" i="2"/>
  <c r="K1471" i="2"/>
  <c r="J1471" i="2"/>
  <c r="H1471" i="2"/>
  <c r="G1471" i="2"/>
  <c r="F1471" i="2"/>
  <c r="E1471" i="2"/>
  <c r="D1471" i="2"/>
  <c r="C1471" i="2"/>
  <c r="B1471" i="2"/>
  <c r="AB1470" i="2"/>
  <c r="AA1470" i="2"/>
  <c r="W1470" i="2"/>
  <c r="V1470" i="2"/>
  <c r="T1470" i="2"/>
  <c r="S1470" i="2"/>
  <c r="R1470" i="2"/>
  <c r="Q1470" i="2"/>
  <c r="P1470" i="2"/>
  <c r="O1470" i="2"/>
  <c r="N1470" i="2"/>
  <c r="M1470" i="2"/>
  <c r="L1470" i="2"/>
  <c r="K1470" i="2"/>
  <c r="J1470" i="2"/>
  <c r="H1470" i="2"/>
  <c r="G1470" i="2"/>
  <c r="F1470" i="2"/>
  <c r="E1470" i="2"/>
  <c r="D1470" i="2"/>
  <c r="C1470" i="2"/>
  <c r="B1470" i="2"/>
  <c r="AB1469" i="2"/>
  <c r="AA1469" i="2"/>
  <c r="W1469" i="2"/>
  <c r="V1469" i="2"/>
  <c r="T1469" i="2"/>
  <c r="S1469" i="2"/>
  <c r="R1469" i="2"/>
  <c r="Q1469" i="2"/>
  <c r="P1469" i="2"/>
  <c r="O1469" i="2"/>
  <c r="N1469" i="2"/>
  <c r="M1469" i="2"/>
  <c r="L1469" i="2"/>
  <c r="K1469" i="2"/>
  <c r="J1469" i="2"/>
  <c r="H1469" i="2"/>
  <c r="G1469" i="2"/>
  <c r="F1469" i="2"/>
  <c r="E1469" i="2"/>
  <c r="D1469" i="2"/>
  <c r="C1469" i="2"/>
  <c r="B1469" i="2"/>
  <c r="AB1468" i="2"/>
  <c r="AA1468" i="2"/>
  <c r="W1468" i="2"/>
  <c r="V1468" i="2"/>
  <c r="T1468" i="2"/>
  <c r="S1468" i="2"/>
  <c r="R1468" i="2"/>
  <c r="Q1468" i="2"/>
  <c r="P1468" i="2"/>
  <c r="O1468" i="2"/>
  <c r="N1468" i="2"/>
  <c r="M1468" i="2"/>
  <c r="L1468" i="2"/>
  <c r="K1468" i="2"/>
  <c r="J1468" i="2"/>
  <c r="H1468" i="2"/>
  <c r="G1468" i="2"/>
  <c r="F1468" i="2"/>
  <c r="E1468" i="2"/>
  <c r="D1468" i="2"/>
  <c r="C1468" i="2"/>
  <c r="B1468" i="2"/>
  <c r="AB1467" i="2"/>
  <c r="AA1467" i="2"/>
  <c r="W1467" i="2"/>
  <c r="V1467" i="2"/>
  <c r="T1467" i="2"/>
  <c r="S1467" i="2"/>
  <c r="R1467" i="2"/>
  <c r="Q1467" i="2"/>
  <c r="P1467" i="2"/>
  <c r="O1467" i="2"/>
  <c r="N1467" i="2"/>
  <c r="M1467" i="2"/>
  <c r="L1467" i="2"/>
  <c r="K1467" i="2"/>
  <c r="J1467" i="2"/>
  <c r="H1467" i="2"/>
  <c r="G1467" i="2"/>
  <c r="F1467" i="2"/>
  <c r="E1467" i="2"/>
  <c r="D1467" i="2"/>
  <c r="C1467" i="2"/>
  <c r="B1467" i="2"/>
  <c r="AB1466" i="2"/>
  <c r="AA1466" i="2"/>
  <c r="W1466" i="2"/>
  <c r="V1466" i="2"/>
  <c r="T1466" i="2"/>
  <c r="S1466" i="2"/>
  <c r="R1466" i="2"/>
  <c r="Q1466" i="2"/>
  <c r="P1466" i="2"/>
  <c r="O1466" i="2"/>
  <c r="N1466" i="2"/>
  <c r="M1466" i="2"/>
  <c r="L1466" i="2"/>
  <c r="K1466" i="2"/>
  <c r="J1466" i="2"/>
  <c r="H1466" i="2"/>
  <c r="G1466" i="2"/>
  <c r="F1466" i="2"/>
  <c r="E1466" i="2"/>
  <c r="D1466" i="2"/>
  <c r="C1466" i="2"/>
  <c r="B1466" i="2"/>
  <c r="AB1465" i="2"/>
  <c r="AA1465" i="2"/>
  <c r="W1465" i="2"/>
  <c r="V1465" i="2"/>
  <c r="T1465" i="2"/>
  <c r="S1465" i="2"/>
  <c r="R1465" i="2"/>
  <c r="Q1465" i="2"/>
  <c r="P1465" i="2"/>
  <c r="O1465" i="2"/>
  <c r="N1465" i="2"/>
  <c r="M1465" i="2"/>
  <c r="L1465" i="2"/>
  <c r="K1465" i="2"/>
  <c r="J1465" i="2"/>
  <c r="H1465" i="2"/>
  <c r="G1465" i="2"/>
  <c r="F1465" i="2"/>
  <c r="E1465" i="2"/>
  <c r="D1465" i="2"/>
  <c r="C1465" i="2"/>
  <c r="B1465" i="2"/>
  <c r="AB1464" i="2"/>
  <c r="AA1464" i="2"/>
  <c r="W1464" i="2"/>
  <c r="V1464" i="2"/>
  <c r="T1464" i="2"/>
  <c r="S1464" i="2"/>
  <c r="R1464" i="2"/>
  <c r="Q1464" i="2"/>
  <c r="P1464" i="2"/>
  <c r="O1464" i="2"/>
  <c r="N1464" i="2"/>
  <c r="M1464" i="2"/>
  <c r="L1464" i="2"/>
  <c r="K1464" i="2"/>
  <c r="J1464" i="2"/>
  <c r="H1464" i="2"/>
  <c r="G1464" i="2"/>
  <c r="F1464" i="2"/>
  <c r="E1464" i="2"/>
  <c r="D1464" i="2"/>
  <c r="C1464" i="2"/>
  <c r="B1464" i="2"/>
  <c r="AB1463" i="2"/>
  <c r="AA1463" i="2"/>
  <c r="W1463" i="2"/>
  <c r="V1463" i="2"/>
  <c r="T1463" i="2"/>
  <c r="S1463" i="2"/>
  <c r="R1463" i="2"/>
  <c r="Q1463" i="2"/>
  <c r="P1463" i="2"/>
  <c r="O1463" i="2"/>
  <c r="N1463" i="2"/>
  <c r="M1463" i="2"/>
  <c r="L1463" i="2"/>
  <c r="K1463" i="2"/>
  <c r="J1463" i="2"/>
  <c r="H1463" i="2"/>
  <c r="G1463" i="2"/>
  <c r="F1463" i="2"/>
  <c r="E1463" i="2"/>
  <c r="D1463" i="2"/>
  <c r="C1463" i="2"/>
  <c r="B1463" i="2"/>
  <c r="AB1462" i="2"/>
  <c r="AA1462" i="2"/>
  <c r="W1462" i="2"/>
  <c r="V1462" i="2"/>
  <c r="T1462" i="2"/>
  <c r="S1462" i="2"/>
  <c r="R1462" i="2"/>
  <c r="Q1462" i="2"/>
  <c r="P1462" i="2"/>
  <c r="O1462" i="2"/>
  <c r="N1462" i="2"/>
  <c r="M1462" i="2"/>
  <c r="L1462" i="2"/>
  <c r="K1462" i="2"/>
  <c r="J1462" i="2"/>
  <c r="H1462" i="2"/>
  <c r="G1462" i="2"/>
  <c r="F1462" i="2"/>
  <c r="E1462" i="2"/>
  <c r="D1462" i="2"/>
  <c r="C1462" i="2"/>
  <c r="B1462" i="2"/>
  <c r="AB1461" i="2"/>
  <c r="AA1461" i="2"/>
  <c r="W1461" i="2"/>
  <c r="V1461" i="2"/>
  <c r="T1461" i="2"/>
  <c r="S1461" i="2"/>
  <c r="R1461" i="2"/>
  <c r="Q1461" i="2"/>
  <c r="P1461" i="2"/>
  <c r="O1461" i="2"/>
  <c r="N1461" i="2"/>
  <c r="M1461" i="2"/>
  <c r="L1461" i="2"/>
  <c r="K1461" i="2"/>
  <c r="J1461" i="2"/>
  <c r="H1461" i="2"/>
  <c r="G1461" i="2"/>
  <c r="F1461" i="2"/>
  <c r="E1461" i="2"/>
  <c r="D1461" i="2"/>
  <c r="C1461" i="2"/>
  <c r="B1461" i="2"/>
  <c r="AB1460" i="2"/>
  <c r="AA1460" i="2"/>
  <c r="W1460" i="2"/>
  <c r="V1460" i="2"/>
  <c r="T1460" i="2"/>
  <c r="S1460" i="2"/>
  <c r="R1460" i="2"/>
  <c r="Q1460" i="2"/>
  <c r="P1460" i="2"/>
  <c r="O1460" i="2"/>
  <c r="N1460" i="2"/>
  <c r="M1460" i="2"/>
  <c r="L1460" i="2"/>
  <c r="K1460" i="2"/>
  <c r="J1460" i="2"/>
  <c r="H1460" i="2"/>
  <c r="G1460" i="2"/>
  <c r="F1460" i="2"/>
  <c r="E1460" i="2"/>
  <c r="D1460" i="2"/>
  <c r="C1460" i="2"/>
  <c r="B1460" i="2"/>
  <c r="AB1459" i="2"/>
  <c r="AA1459" i="2"/>
  <c r="W1459" i="2"/>
  <c r="V1459" i="2"/>
  <c r="T1459" i="2"/>
  <c r="S1459" i="2"/>
  <c r="R1459" i="2"/>
  <c r="Q1459" i="2"/>
  <c r="P1459" i="2"/>
  <c r="O1459" i="2"/>
  <c r="N1459" i="2"/>
  <c r="M1459" i="2"/>
  <c r="L1459" i="2"/>
  <c r="K1459" i="2"/>
  <c r="J1459" i="2"/>
  <c r="H1459" i="2"/>
  <c r="G1459" i="2"/>
  <c r="F1459" i="2"/>
  <c r="E1459" i="2"/>
  <c r="D1459" i="2"/>
  <c r="C1459" i="2"/>
  <c r="B1459" i="2"/>
  <c r="AB1458" i="2"/>
  <c r="AA1458" i="2"/>
  <c r="W1458" i="2"/>
  <c r="V1458" i="2"/>
  <c r="T1458" i="2"/>
  <c r="S1458" i="2"/>
  <c r="R1458" i="2"/>
  <c r="Q1458" i="2"/>
  <c r="P1458" i="2"/>
  <c r="O1458" i="2"/>
  <c r="N1458" i="2"/>
  <c r="M1458" i="2"/>
  <c r="L1458" i="2"/>
  <c r="K1458" i="2"/>
  <c r="J1458" i="2"/>
  <c r="H1458" i="2"/>
  <c r="G1458" i="2"/>
  <c r="F1458" i="2"/>
  <c r="E1458" i="2"/>
  <c r="D1458" i="2"/>
  <c r="C1458" i="2"/>
  <c r="B1458" i="2"/>
  <c r="AB1457" i="2"/>
  <c r="AA1457" i="2"/>
  <c r="W1457" i="2"/>
  <c r="V1457" i="2"/>
  <c r="T1457" i="2"/>
  <c r="S1457" i="2"/>
  <c r="R1457" i="2"/>
  <c r="Q1457" i="2"/>
  <c r="P1457" i="2"/>
  <c r="O1457" i="2"/>
  <c r="N1457" i="2"/>
  <c r="M1457" i="2"/>
  <c r="L1457" i="2"/>
  <c r="K1457" i="2"/>
  <c r="J1457" i="2"/>
  <c r="H1457" i="2"/>
  <c r="G1457" i="2"/>
  <c r="F1457" i="2"/>
  <c r="E1457" i="2"/>
  <c r="D1457" i="2"/>
  <c r="C1457" i="2"/>
  <c r="B1457" i="2"/>
  <c r="AB1456" i="2"/>
  <c r="AA1456" i="2"/>
  <c r="W1456" i="2"/>
  <c r="V1456" i="2"/>
  <c r="T1456" i="2"/>
  <c r="S1456" i="2"/>
  <c r="R1456" i="2"/>
  <c r="Q1456" i="2"/>
  <c r="P1456" i="2"/>
  <c r="O1456" i="2"/>
  <c r="N1456" i="2"/>
  <c r="M1456" i="2"/>
  <c r="L1456" i="2"/>
  <c r="K1456" i="2"/>
  <c r="J1456" i="2"/>
  <c r="H1456" i="2"/>
  <c r="G1456" i="2"/>
  <c r="F1456" i="2"/>
  <c r="E1456" i="2"/>
  <c r="D1456" i="2"/>
  <c r="C1456" i="2"/>
  <c r="B1456" i="2"/>
  <c r="AB1455" i="2"/>
  <c r="AA1455" i="2"/>
  <c r="W1455" i="2"/>
  <c r="V1455" i="2"/>
  <c r="T1455" i="2"/>
  <c r="S1455" i="2"/>
  <c r="R1455" i="2"/>
  <c r="Q1455" i="2"/>
  <c r="P1455" i="2"/>
  <c r="O1455" i="2"/>
  <c r="N1455" i="2"/>
  <c r="M1455" i="2"/>
  <c r="L1455" i="2"/>
  <c r="K1455" i="2"/>
  <c r="J1455" i="2"/>
  <c r="H1455" i="2"/>
  <c r="G1455" i="2"/>
  <c r="F1455" i="2"/>
  <c r="E1455" i="2"/>
  <c r="D1455" i="2"/>
  <c r="C1455" i="2"/>
  <c r="B1455" i="2"/>
  <c r="AB1454" i="2"/>
  <c r="AA1454" i="2"/>
  <c r="W1454" i="2"/>
  <c r="V1454" i="2"/>
  <c r="T1454" i="2"/>
  <c r="S1454" i="2"/>
  <c r="R1454" i="2"/>
  <c r="Q1454" i="2"/>
  <c r="P1454" i="2"/>
  <c r="O1454" i="2"/>
  <c r="N1454" i="2"/>
  <c r="M1454" i="2"/>
  <c r="L1454" i="2"/>
  <c r="K1454" i="2"/>
  <c r="J1454" i="2"/>
  <c r="H1454" i="2"/>
  <c r="G1454" i="2"/>
  <c r="F1454" i="2"/>
  <c r="E1454" i="2"/>
  <c r="D1454" i="2"/>
  <c r="C1454" i="2"/>
  <c r="B1454" i="2"/>
  <c r="AB1453" i="2"/>
  <c r="AA1453" i="2"/>
  <c r="W1453" i="2"/>
  <c r="V1453" i="2"/>
  <c r="T1453" i="2"/>
  <c r="S1453" i="2"/>
  <c r="R1453" i="2"/>
  <c r="Q1453" i="2"/>
  <c r="P1453" i="2"/>
  <c r="O1453" i="2"/>
  <c r="N1453" i="2"/>
  <c r="M1453" i="2"/>
  <c r="L1453" i="2"/>
  <c r="K1453" i="2"/>
  <c r="J1453" i="2"/>
  <c r="H1453" i="2"/>
  <c r="G1453" i="2"/>
  <c r="F1453" i="2"/>
  <c r="E1453" i="2"/>
  <c r="D1453" i="2"/>
  <c r="C1453" i="2"/>
  <c r="B1453" i="2"/>
  <c r="AB1452" i="2"/>
  <c r="AA1452" i="2"/>
  <c r="W1452" i="2"/>
  <c r="V1452" i="2"/>
  <c r="T1452" i="2"/>
  <c r="S1452" i="2"/>
  <c r="R1452" i="2"/>
  <c r="Q1452" i="2"/>
  <c r="P1452" i="2"/>
  <c r="O1452" i="2"/>
  <c r="N1452" i="2"/>
  <c r="M1452" i="2"/>
  <c r="L1452" i="2"/>
  <c r="K1452" i="2"/>
  <c r="J1452" i="2"/>
  <c r="H1452" i="2"/>
  <c r="G1452" i="2"/>
  <c r="F1452" i="2"/>
  <c r="E1452" i="2"/>
  <c r="D1452" i="2"/>
  <c r="C1452" i="2"/>
  <c r="B1452" i="2"/>
  <c r="AB1451" i="2"/>
  <c r="AA1451" i="2"/>
  <c r="W1451" i="2"/>
  <c r="V1451" i="2"/>
  <c r="T1451" i="2"/>
  <c r="S1451" i="2"/>
  <c r="R1451" i="2"/>
  <c r="Q1451" i="2"/>
  <c r="P1451" i="2"/>
  <c r="O1451" i="2"/>
  <c r="N1451" i="2"/>
  <c r="M1451" i="2"/>
  <c r="L1451" i="2"/>
  <c r="K1451" i="2"/>
  <c r="J1451" i="2"/>
  <c r="H1451" i="2"/>
  <c r="G1451" i="2"/>
  <c r="F1451" i="2"/>
  <c r="E1451" i="2"/>
  <c r="D1451" i="2"/>
  <c r="C1451" i="2"/>
  <c r="B1451" i="2"/>
  <c r="AB1450" i="2"/>
  <c r="AA1450" i="2"/>
  <c r="W1450" i="2"/>
  <c r="V1450" i="2"/>
  <c r="T1450" i="2"/>
  <c r="S1450" i="2"/>
  <c r="R1450" i="2"/>
  <c r="Q1450" i="2"/>
  <c r="P1450" i="2"/>
  <c r="O1450" i="2"/>
  <c r="N1450" i="2"/>
  <c r="M1450" i="2"/>
  <c r="L1450" i="2"/>
  <c r="K1450" i="2"/>
  <c r="J1450" i="2"/>
  <c r="H1450" i="2"/>
  <c r="G1450" i="2"/>
  <c r="F1450" i="2"/>
  <c r="E1450" i="2"/>
  <c r="D1450" i="2"/>
  <c r="C1450" i="2"/>
  <c r="B1450" i="2"/>
  <c r="AB1449" i="2"/>
  <c r="AA1449" i="2"/>
  <c r="W1449" i="2"/>
  <c r="V1449" i="2"/>
  <c r="T1449" i="2"/>
  <c r="S1449" i="2"/>
  <c r="R1449" i="2"/>
  <c r="Q1449" i="2"/>
  <c r="P1449" i="2"/>
  <c r="O1449" i="2"/>
  <c r="N1449" i="2"/>
  <c r="M1449" i="2"/>
  <c r="L1449" i="2"/>
  <c r="K1449" i="2"/>
  <c r="J1449" i="2"/>
  <c r="H1449" i="2"/>
  <c r="G1449" i="2"/>
  <c r="F1449" i="2"/>
  <c r="E1449" i="2"/>
  <c r="D1449" i="2"/>
  <c r="C1449" i="2"/>
  <c r="B1449" i="2"/>
  <c r="AB1448" i="2"/>
  <c r="AA1448" i="2"/>
  <c r="W1448" i="2"/>
  <c r="V1448" i="2"/>
  <c r="T1448" i="2"/>
  <c r="S1448" i="2"/>
  <c r="R1448" i="2"/>
  <c r="Q1448" i="2"/>
  <c r="P1448" i="2"/>
  <c r="O1448" i="2"/>
  <c r="N1448" i="2"/>
  <c r="M1448" i="2"/>
  <c r="L1448" i="2"/>
  <c r="K1448" i="2"/>
  <c r="J1448" i="2"/>
  <c r="H1448" i="2"/>
  <c r="G1448" i="2"/>
  <c r="F1448" i="2"/>
  <c r="E1448" i="2"/>
  <c r="D1448" i="2"/>
  <c r="C1448" i="2"/>
  <c r="B1448" i="2"/>
  <c r="AB1447" i="2"/>
  <c r="AA1447" i="2"/>
  <c r="W1447" i="2"/>
  <c r="V1447" i="2"/>
  <c r="T1447" i="2"/>
  <c r="S1447" i="2"/>
  <c r="R1447" i="2"/>
  <c r="Q1447" i="2"/>
  <c r="P1447" i="2"/>
  <c r="O1447" i="2"/>
  <c r="N1447" i="2"/>
  <c r="M1447" i="2"/>
  <c r="L1447" i="2"/>
  <c r="K1447" i="2"/>
  <c r="J1447" i="2"/>
  <c r="H1447" i="2"/>
  <c r="G1447" i="2"/>
  <c r="F1447" i="2"/>
  <c r="E1447" i="2"/>
  <c r="D1447" i="2"/>
  <c r="C1447" i="2"/>
  <c r="B1447" i="2"/>
  <c r="AB1446" i="2"/>
  <c r="AA1446" i="2"/>
  <c r="W1446" i="2"/>
  <c r="V1446" i="2"/>
  <c r="T1446" i="2"/>
  <c r="S1446" i="2"/>
  <c r="R1446" i="2"/>
  <c r="Q1446" i="2"/>
  <c r="P1446" i="2"/>
  <c r="O1446" i="2"/>
  <c r="N1446" i="2"/>
  <c r="M1446" i="2"/>
  <c r="L1446" i="2"/>
  <c r="K1446" i="2"/>
  <c r="J1446" i="2"/>
  <c r="H1446" i="2"/>
  <c r="G1446" i="2"/>
  <c r="F1446" i="2"/>
  <c r="E1446" i="2"/>
  <c r="D1446" i="2"/>
  <c r="C1446" i="2"/>
  <c r="B1446" i="2"/>
  <c r="AB1445" i="2"/>
  <c r="AA1445" i="2"/>
  <c r="W1445" i="2"/>
  <c r="V1445" i="2"/>
  <c r="T1445" i="2"/>
  <c r="S1445" i="2"/>
  <c r="R1445" i="2"/>
  <c r="Q1445" i="2"/>
  <c r="P1445" i="2"/>
  <c r="O1445" i="2"/>
  <c r="N1445" i="2"/>
  <c r="M1445" i="2"/>
  <c r="L1445" i="2"/>
  <c r="K1445" i="2"/>
  <c r="J1445" i="2"/>
  <c r="H1445" i="2"/>
  <c r="G1445" i="2"/>
  <c r="F1445" i="2"/>
  <c r="E1445" i="2"/>
  <c r="D1445" i="2"/>
  <c r="C1445" i="2"/>
  <c r="B1445" i="2"/>
  <c r="AB1444" i="2"/>
  <c r="AA1444" i="2"/>
  <c r="W1444" i="2"/>
  <c r="V1444" i="2"/>
  <c r="T1444" i="2"/>
  <c r="S1444" i="2"/>
  <c r="R1444" i="2"/>
  <c r="Q1444" i="2"/>
  <c r="P1444" i="2"/>
  <c r="O1444" i="2"/>
  <c r="N1444" i="2"/>
  <c r="M1444" i="2"/>
  <c r="L1444" i="2"/>
  <c r="K1444" i="2"/>
  <c r="J1444" i="2"/>
  <c r="H1444" i="2"/>
  <c r="G1444" i="2"/>
  <c r="F1444" i="2"/>
  <c r="E1444" i="2"/>
  <c r="D1444" i="2"/>
  <c r="C1444" i="2"/>
  <c r="B1444" i="2"/>
  <c r="AB1443" i="2"/>
  <c r="AA1443" i="2"/>
  <c r="W1443" i="2"/>
  <c r="V1443" i="2"/>
  <c r="T1443" i="2"/>
  <c r="S1443" i="2"/>
  <c r="R1443" i="2"/>
  <c r="Q1443" i="2"/>
  <c r="P1443" i="2"/>
  <c r="O1443" i="2"/>
  <c r="N1443" i="2"/>
  <c r="M1443" i="2"/>
  <c r="L1443" i="2"/>
  <c r="K1443" i="2"/>
  <c r="J1443" i="2"/>
  <c r="H1443" i="2"/>
  <c r="G1443" i="2"/>
  <c r="F1443" i="2"/>
  <c r="E1443" i="2"/>
  <c r="D1443" i="2"/>
  <c r="C1443" i="2"/>
  <c r="B1443" i="2"/>
  <c r="AB1442" i="2"/>
  <c r="AA1442" i="2"/>
  <c r="W1442" i="2"/>
  <c r="V1442" i="2"/>
  <c r="T1442" i="2"/>
  <c r="S1442" i="2"/>
  <c r="R1442" i="2"/>
  <c r="Q1442" i="2"/>
  <c r="P1442" i="2"/>
  <c r="O1442" i="2"/>
  <c r="N1442" i="2"/>
  <c r="M1442" i="2"/>
  <c r="L1442" i="2"/>
  <c r="K1442" i="2"/>
  <c r="J1442" i="2"/>
  <c r="H1442" i="2"/>
  <c r="G1442" i="2"/>
  <c r="F1442" i="2"/>
  <c r="E1442" i="2"/>
  <c r="D1442" i="2"/>
  <c r="C1442" i="2"/>
  <c r="B1442" i="2"/>
  <c r="AB1441" i="2"/>
  <c r="AA1441" i="2"/>
  <c r="W1441" i="2"/>
  <c r="V1441" i="2"/>
  <c r="T1441" i="2"/>
  <c r="S1441" i="2"/>
  <c r="R1441" i="2"/>
  <c r="Q1441" i="2"/>
  <c r="P1441" i="2"/>
  <c r="O1441" i="2"/>
  <c r="N1441" i="2"/>
  <c r="M1441" i="2"/>
  <c r="L1441" i="2"/>
  <c r="K1441" i="2"/>
  <c r="J1441" i="2"/>
  <c r="H1441" i="2"/>
  <c r="G1441" i="2"/>
  <c r="F1441" i="2"/>
  <c r="E1441" i="2"/>
  <c r="D1441" i="2"/>
  <c r="C1441" i="2"/>
  <c r="B1441" i="2"/>
  <c r="AB1440" i="2"/>
  <c r="AA1440" i="2"/>
  <c r="W1440" i="2"/>
  <c r="V1440" i="2"/>
  <c r="T1440" i="2"/>
  <c r="S1440" i="2"/>
  <c r="R1440" i="2"/>
  <c r="Q1440" i="2"/>
  <c r="P1440" i="2"/>
  <c r="O1440" i="2"/>
  <c r="N1440" i="2"/>
  <c r="M1440" i="2"/>
  <c r="L1440" i="2"/>
  <c r="K1440" i="2"/>
  <c r="J1440" i="2"/>
  <c r="H1440" i="2"/>
  <c r="G1440" i="2"/>
  <c r="F1440" i="2"/>
  <c r="E1440" i="2"/>
  <c r="D1440" i="2"/>
  <c r="C1440" i="2"/>
  <c r="B1440" i="2"/>
  <c r="AB1439" i="2"/>
  <c r="AA1439" i="2"/>
  <c r="W1439" i="2"/>
  <c r="V1439" i="2"/>
  <c r="T1439" i="2"/>
  <c r="S1439" i="2"/>
  <c r="R1439" i="2"/>
  <c r="Q1439" i="2"/>
  <c r="P1439" i="2"/>
  <c r="O1439" i="2"/>
  <c r="N1439" i="2"/>
  <c r="M1439" i="2"/>
  <c r="L1439" i="2"/>
  <c r="K1439" i="2"/>
  <c r="J1439" i="2"/>
  <c r="H1439" i="2"/>
  <c r="G1439" i="2"/>
  <c r="F1439" i="2"/>
  <c r="E1439" i="2"/>
  <c r="D1439" i="2"/>
  <c r="C1439" i="2"/>
  <c r="B1439" i="2"/>
  <c r="AB1438" i="2"/>
  <c r="AA1438" i="2"/>
  <c r="W1438" i="2"/>
  <c r="V1438" i="2"/>
  <c r="T1438" i="2"/>
  <c r="S1438" i="2"/>
  <c r="R1438" i="2"/>
  <c r="Q1438" i="2"/>
  <c r="P1438" i="2"/>
  <c r="O1438" i="2"/>
  <c r="N1438" i="2"/>
  <c r="M1438" i="2"/>
  <c r="L1438" i="2"/>
  <c r="K1438" i="2"/>
  <c r="J1438" i="2"/>
  <c r="H1438" i="2"/>
  <c r="G1438" i="2"/>
  <c r="F1438" i="2"/>
  <c r="E1438" i="2"/>
  <c r="D1438" i="2"/>
  <c r="C1438" i="2"/>
  <c r="B1438" i="2"/>
  <c r="AB1437" i="2"/>
  <c r="AA1437" i="2"/>
  <c r="W1437" i="2"/>
  <c r="V1437" i="2"/>
  <c r="T1437" i="2"/>
  <c r="S1437" i="2"/>
  <c r="R1437" i="2"/>
  <c r="Q1437" i="2"/>
  <c r="P1437" i="2"/>
  <c r="O1437" i="2"/>
  <c r="N1437" i="2"/>
  <c r="M1437" i="2"/>
  <c r="L1437" i="2"/>
  <c r="K1437" i="2"/>
  <c r="J1437" i="2"/>
  <c r="H1437" i="2"/>
  <c r="G1437" i="2"/>
  <c r="F1437" i="2"/>
  <c r="E1437" i="2"/>
  <c r="D1437" i="2"/>
  <c r="C1437" i="2"/>
  <c r="B1437" i="2"/>
  <c r="AB1436" i="2"/>
  <c r="AA1436" i="2"/>
  <c r="W1436" i="2"/>
  <c r="V1436" i="2"/>
  <c r="T1436" i="2"/>
  <c r="S1436" i="2"/>
  <c r="R1436" i="2"/>
  <c r="Q1436" i="2"/>
  <c r="P1436" i="2"/>
  <c r="O1436" i="2"/>
  <c r="N1436" i="2"/>
  <c r="M1436" i="2"/>
  <c r="L1436" i="2"/>
  <c r="K1436" i="2"/>
  <c r="J1436" i="2"/>
  <c r="H1436" i="2"/>
  <c r="G1436" i="2"/>
  <c r="F1436" i="2"/>
  <c r="E1436" i="2"/>
  <c r="D1436" i="2"/>
  <c r="C1436" i="2"/>
  <c r="B1436" i="2"/>
  <c r="AB1435" i="2"/>
  <c r="AA1435" i="2"/>
  <c r="W1435" i="2"/>
  <c r="V1435" i="2"/>
  <c r="T1435" i="2"/>
  <c r="S1435" i="2"/>
  <c r="R1435" i="2"/>
  <c r="Q1435" i="2"/>
  <c r="P1435" i="2"/>
  <c r="O1435" i="2"/>
  <c r="N1435" i="2"/>
  <c r="M1435" i="2"/>
  <c r="L1435" i="2"/>
  <c r="K1435" i="2"/>
  <c r="J1435" i="2"/>
  <c r="H1435" i="2"/>
  <c r="G1435" i="2"/>
  <c r="F1435" i="2"/>
  <c r="E1435" i="2"/>
  <c r="D1435" i="2"/>
  <c r="C1435" i="2"/>
  <c r="B1435" i="2"/>
  <c r="AB1434" i="2"/>
  <c r="AA1434" i="2"/>
  <c r="W1434" i="2"/>
  <c r="V1434" i="2"/>
  <c r="T1434" i="2"/>
  <c r="S1434" i="2"/>
  <c r="R1434" i="2"/>
  <c r="Q1434" i="2"/>
  <c r="P1434" i="2"/>
  <c r="O1434" i="2"/>
  <c r="N1434" i="2"/>
  <c r="M1434" i="2"/>
  <c r="L1434" i="2"/>
  <c r="K1434" i="2"/>
  <c r="J1434" i="2"/>
  <c r="H1434" i="2"/>
  <c r="G1434" i="2"/>
  <c r="F1434" i="2"/>
  <c r="E1434" i="2"/>
  <c r="D1434" i="2"/>
  <c r="C1434" i="2"/>
  <c r="B1434" i="2"/>
  <c r="AB1433" i="2"/>
  <c r="AA1433" i="2"/>
  <c r="W1433" i="2"/>
  <c r="V1433" i="2"/>
  <c r="T1433" i="2"/>
  <c r="S1433" i="2"/>
  <c r="R1433" i="2"/>
  <c r="Q1433" i="2"/>
  <c r="P1433" i="2"/>
  <c r="O1433" i="2"/>
  <c r="N1433" i="2"/>
  <c r="M1433" i="2"/>
  <c r="L1433" i="2"/>
  <c r="K1433" i="2"/>
  <c r="J1433" i="2"/>
  <c r="H1433" i="2"/>
  <c r="G1433" i="2"/>
  <c r="F1433" i="2"/>
  <c r="E1433" i="2"/>
  <c r="D1433" i="2"/>
  <c r="C1433" i="2"/>
  <c r="B1433" i="2"/>
  <c r="AB1432" i="2"/>
  <c r="AA1432" i="2"/>
  <c r="W1432" i="2"/>
  <c r="V1432" i="2"/>
  <c r="T1432" i="2"/>
  <c r="S1432" i="2"/>
  <c r="R1432" i="2"/>
  <c r="Q1432" i="2"/>
  <c r="P1432" i="2"/>
  <c r="O1432" i="2"/>
  <c r="N1432" i="2"/>
  <c r="M1432" i="2"/>
  <c r="L1432" i="2"/>
  <c r="K1432" i="2"/>
  <c r="J1432" i="2"/>
  <c r="H1432" i="2"/>
  <c r="G1432" i="2"/>
  <c r="F1432" i="2"/>
  <c r="E1432" i="2"/>
  <c r="D1432" i="2"/>
  <c r="C1432" i="2"/>
  <c r="B1432" i="2"/>
  <c r="AB1431" i="2"/>
  <c r="AA1431" i="2"/>
  <c r="W1431" i="2"/>
  <c r="V1431" i="2"/>
  <c r="T1431" i="2"/>
  <c r="S1431" i="2"/>
  <c r="R1431" i="2"/>
  <c r="Q1431" i="2"/>
  <c r="P1431" i="2"/>
  <c r="O1431" i="2"/>
  <c r="N1431" i="2"/>
  <c r="M1431" i="2"/>
  <c r="L1431" i="2"/>
  <c r="K1431" i="2"/>
  <c r="J1431" i="2"/>
  <c r="H1431" i="2"/>
  <c r="G1431" i="2"/>
  <c r="F1431" i="2"/>
  <c r="E1431" i="2"/>
  <c r="D1431" i="2"/>
  <c r="C1431" i="2"/>
  <c r="B1431" i="2"/>
  <c r="AB1430" i="2"/>
  <c r="AA1430" i="2"/>
  <c r="W1430" i="2"/>
  <c r="V1430" i="2"/>
  <c r="T1430" i="2"/>
  <c r="S1430" i="2"/>
  <c r="R1430" i="2"/>
  <c r="Q1430" i="2"/>
  <c r="P1430" i="2"/>
  <c r="O1430" i="2"/>
  <c r="N1430" i="2"/>
  <c r="M1430" i="2"/>
  <c r="L1430" i="2"/>
  <c r="K1430" i="2"/>
  <c r="J1430" i="2"/>
  <c r="H1430" i="2"/>
  <c r="G1430" i="2"/>
  <c r="F1430" i="2"/>
  <c r="E1430" i="2"/>
  <c r="D1430" i="2"/>
  <c r="C1430" i="2"/>
  <c r="B1430" i="2"/>
  <c r="AB1429" i="2"/>
  <c r="AA1429" i="2"/>
  <c r="W1429" i="2"/>
  <c r="V1429" i="2"/>
  <c r="T1429" i="2"/>
  <c r="S1429" i="2"/>
  <c r="R1429" i="2"/>
  <c r="Q1429" i="2"/>
  <c r="P1429" i="2"/>
  <c r="O1429" i="2"/>
  <c r="N1429" i="2"/>
  <c r="M1429" i="2"/>
  <c r="L1429" i="2"/>
  <c r="K1429" i="2"/>
  <c r="J1429" i="2"/>
  <c r="H1429" i="2"/>
  <c r="G1429" i="2"/>
  <c r="F1429" i="2"/>
  <c r="E1429" i="2"/>
  <c r="D1429" i="2"/>
  <c r="C1429" i="2"/>
  <c r="B1429" i="2"/>
  <c r="AB1428" i="2"/>
  <c r="AA1428" i="2"/>
  <c r="W1428" i="2"/>
  <c r="V1428" i="2"/>
  <c r="T1428" i="2"/>
  <c r="S1428" i="2"/>
  <c r="R1428" i="2"/>
  <c r="Q1428" i="2"/>
  <c r="P1428" i="2"/>
  <c r="O1428" i="2"/>
  <c r="N1428" i="2"/>
  <c r="M1428" i="2"/>
  <c r="L1428" i="2"/>
  <c r="K1428" i="2"/>
  <c r="J1428" i="2"/>
  <c r="H1428" i="2"/>
  <c r="G1428" i="2"/>
  <c r="F1428" i="2"/>
  <c r="E1428" i="2"/>
  <c r="D1428" i="2"/>
  <c r="C1428" i="2"/>
  <c r="B1428" i="2"/>
  <c r="AB1427" i="2"/>
  <c r="AA1427" i="2"/>
  <c r="W1427" i="2"/>
  <c r="V1427" i="2"/>
  <c r="T1427" i="2"/>
  <c r="S1427" i="2"/>
  <c r="R1427" i="2"/>
  <c r="Q1427" i="2"/>
  <c r="P1427" i="2"/>
  <c r="O1427" i="2"/>
  <c r="N1427" i="2"/>
  <c r="M1427" i="2"/>
  <c r="L1427" i="2"/>
  <c r="K1427" i="2"/>
  <c r="J1427" i="2"/>
  <c r="H1427" i="2"/>
  <c r="G1427" i="2"/>
  <c r="F1427" i="2"/>
  <c r="E1427" i="2"/>
  <c r="D1427" i="2"/>
  <c r="C1427" i="2"/>
  <c r="B1427" i="2"/>
  <c r="AB1426" i="2"/>
  <c r="AA1426" i="2"/>
  <c r="W1426" i="2"/>
  <c r="V1426" i="2"/>
  <c r="T1426" i="2"/>
  <c r="S1426" i="2"/>
  <c r="R1426" i="2"/>
  <c r="Q1426" i="2"/>
  <c r="P1426" i="2"/>
  <c r="O1426" i="2"/>
  <c r="N1426" i="2"/>
  <c r="M1426" i="2"/>
  <c r="L1426" i="2"/>
  <c r="K1426" i="2"/>
  <c r="J1426" i="2"/>
  <c r="H1426" i="2"/>
  <c r="G1426" i="2"/>
  <c r="F1426" i="2"/>
  <c r="E1426" i="2"/>
  <c r="D1426" i="2"/>
  <c r="C1426" i="2"/>
  <c r="B1426" i="2"/>
  <c r="AB1425" i="2"/>
  <c r="AA1425" i="2"/>
  <c r="W1425" i="2"/>
  <c r="V1425" i="2"/>
  <c r="T1425" i="2"/>
  <c r="S1425" i="2"/>
  <c r="R1425" i="2"/>
  <c r="Q1425" i="2"/>
  <c r="P1425" i="2"/>
  <c r="O1425" i="2"/>
  <c r="N1425" i="2"/>
  <c r="M1425" i="2"/>
  <c r="L1425" i="2"/>
  <c r="K1425" i="2"/>
  <c r="J1425" i="2"/>
  <c r="H1425" i="2"/>
  <c r="G1425" i="2"/>
  <c r="F1425" i="2"/>
  <c r="E1425" i="2"/>
  <c r="D1425" i="2"/>
  <c r="C1425" i="2"/>
  <c r="B1425" i="2"/>
  <c r="AB1424" i="2"/>
  <c r="AA1424" i="2"/>
  <c r="W1424" i="2"/>
  <c r="V1424" i="2"/>
  <c r="T1424" i="2"/>
  <c r="S1424" i="2"/>
  <c r="R1424" i="2"/>
  <c r="Q1424" i="2"/>
  <c r="P1424" i="2"/>
  <c r="O1424" i="2"/>
  <c r="N1424" i="2"/>
  <c r="M1424" i="2"/>
  <c r="L1424" i="2"/>
  <c r="K1424" i="2"/>
  <c r="J1424" i="2"/>
  <c r="H1424" i="2"/>
  <c r="G1424" i="2"/>
  <c r="F1424" i="2"/>
  <c r="E1424" i="2"/>
  <c r="D1424" i="2"/>
  <c r="C1424" i="2"/>
  <c r="B1424" i="2"/>
  <c r="AB1423" i="2"/>
  <c r="AA1423" i="2"/>
  <c r="W1423" i="2"/>
  <c r="V1423" i="2"/>
  <c r="T1423" i="2"/>
  <c r="S1423" i="2"/>
  <c r="R1423" i="2"/>
  <c r="Q1423" i="2"/>
  <c r="P1423" i="2"/>
  <c r="O1423" i="2"/>
  <c r="N1423" i="2"/>
  <c r="M1423" i="2"/>
  <c r="L1423" i="2"/>
  <c r="K1423" i="2"/>
  <c r="J1423" i="2"/>
  <c r="H1423" i="2"/>
  <c r="G1423" i="2"/>
  <c r="F1423" i="2"/>
  <c r="E1423" i="2"/>
  <c r="D1423" i="2"/>
  <c r="C1423" i="2"/>
  <c r="B1423" i="2"/>
  <c r="AB1422" i="2"/>
  <c r="AA1422" i="2"/>
  <c r="W1422" i="2"/>
  <c r="V1422" i="2"/>
  <c r="T1422" i="2"/>
  <c r="S1422" i="2"/>
  <c r="R1422" i="2"/>
  <c r="Q1422" i="2"/>
  <c r="P1422" i="2"/>
  <c r="O1422" i="2"/>
  <c r="N1422" i="2"/>
  <c r="M1422" i="2"/>
  <c r="L1422" i="2"/>
  <c r="K1422" i="2"/>
  <c r="J1422" i="2"/>
  <c r="H1422" i="2"/>
  <c r="G1422" i="2"/>
  <c r="F1422" i="2"/>
  <c r="E1422" i="2"/>
  <c r="D1422" i="2"/>
  <c r="C1422" i="2"/>
  <c r="B1422" i="2"/>
  <c r="AB1421" i="2"/>
  <c r="AA1421" i="2"/>
  <c r="W1421" i="2"/>
  <c r="V1421" i="2"/>
  <c r="T1421" i="2"/>
  <c r="S1421" i="2"/>
  <c r="R1421" i="2"/>
  <c r="Q1421" i="2"/>
  <c r="P1421" i="2"/>
  <c r="O1421" i="2"/>
  <c r="N1421" i="2"/>
  <c r="M1421" i="2"/>
  <c r="L1421" i="2"/>
  <c r="K1421" i="2"/>
  <c r="J1421" i="2"/>
  <c r="H1421" i="2"/>
  <c r="G1421" i="2"/>
  <c r="F1421" i="2"/>
  <c r="E1421" i="2"/>
  <c r="D1421" i="2"/>
  <c r="C1421" i="2"/>
  <c r="B1421" i="2"/>
  <c r="AB1420" i="2"/>
  <c r="AA1420" i="2"/>
  <c r="W1420" i="2"/>
  <c r="V1420" i="2"/>
  <c r="T1420" i="2"/>
  <c r="S1420" i="2"/>
  <c r="R1420" i="2"/>
  <c r="Q1420" i="2"/>
  <c r="P1420" i="2"/>
  <c r="O1420" i="2"/>
  <c r="N1420" i="2"/>
  <c r="M1420" i="2"/>
  <c r="L1420" i="2"/>
  <c r="K1420" i="2"/>
  <c r="J1420" i="2"/>
  <c r="H1420" i="2"/>
  <c r="G1420" i="2"/>
  <c r="F1420" i="2"/>
  <c r="E1420" i="2"/>
  <c r="D1420" i="2"/>
  <c r="C1420" i="2"/>
  <c r="B1420" i="2"/>
  <c r="AB1419" i="2"/>
  <c r="AA1419" i="2"/>
  <c r="W1419" i="2"/>
  <c r="V1419" i="2"/>
  <c r="T1419" i="2"/>
  <c r="S1419" i="2"/>
  <c r="R1419" i="2"/>
  <c r="Q1419" i="2"/>
  <c r="P1419" i="2"/>
  <c r="O1419" i="2"/>
  <c r="N1419" i="2"/>
  <c r="M1419" i="2"/>
  <c r="L1419" i="2"/>
  <c r="K1419" i="2"/>
  <c r="J1419" i="2"/>
  <c r="H1419" i="2"/>
  <c r="G1419" i="2"/>
  <c r="F1419" i="2"/>
  <c r="E1419" i="2"/>
  <c r="D1419" i="2"/>
  <c r="C1419" i="2"/>
  <c r="B1419" i="2"/>
  <c r="AB1418" i="2"/>
  <c r="AA1418" i="2"/>
  <c r="W1418" i="2"/>
  <c r="V1418" i="2"/>
  <c r="T1418" i="2"/>
  <c r="S1418" i="2"/>
  <c r="R1418" i="2"/>
  <c r="Q1418" i="2"/>
  <c r="P1418" i="2"/>
  <c r="O1418" i="2"/>
  <c r="N1418" i="2"/>
  <c r="M1418" i="2"/>
  <c r="L1418" i="2"/>
  <c r="K1418" i="2"/>
  <c r="J1418" i="2"/>
  <c r="H1418" i="2"/>
  <c r="G1418" i="2"/>
  <c r="F1418" i="2"/>
  <c r="E1418" i="2"/>
  <c r="D1418" i="2"/>
  <c r="C1418" i="2"/>
  <c r="B1418" i="2"/>
  <c r="AB1417" i="2"/>
  <c r="AA1417" i="2"/>
  <c r="W1417" i="2"/>
  <c r="V1417" i="2"/>
  <c r="T1417" i="2"/>
  <c r="S1417" i="2"/>
  <c r="R1417" i="2"/>
  <c r="Q1417" i="2"/>
  <c r="P1417" i="2"/>
  <c r="O1417" i="2"/>
  <c r="N1417" i="2"/>
  <c r="M1417" i="2"/>
  <c r="L1417" i="2"/>
  <c r="K1417" i="2"/>
  <c r="J1417" i="2"/>
  <c r="H1417" i="2"/>
  <c r="G1417" i="2"/>
  <c r="F1417" i="2"/>
  <c r="E1417" i="2"/>
  <c r="D1417" i="2"/>
  <c r="C1417" i="2"/>
  <c r="B1417" i="2"/>
  <c r="AB1416" i="2"/>
  <c r="AA1416" i="2"/>
  <c r="W1416" i="2"/>
  <c r="V1416" i="2"/>
  <c r="T1416" i="2"/>
  <c r="S1416" i="2"/>
  <c r="R1416" i="2"/>
  <c r="Q1416" i="2"/>
  <c r="P1416" i="2"/>
  <c r="O1416" i="2"/>
  <c r="N1416" i="2"/>
  <c r="M1416" i="2"/>
  <c r="L1416" i="2"/>
  <c r="K1416" i="2"/>
  <c r="J1416" i="2"/>
  <c r="H1416" i="2"/>
  <c r="G1416" i="2"/>
  <c r="F1416" i="2"/>
  <c r="E1416" i="2"/>
  <c r="D1416" i="2"/>
  <c r="C1416" i="2"/>
  <c r="B1416" i="2"/>
  <c r="AB1415" i="2"/>
  <c r="AA1415" i="2"/>
  <c r="W1415" i="2"/>
  <c r="V1415" i="2"/>
  <c r="T1415" i="2"/>
  <c r="S1415" i="2"/>
  <c r="R1415" i="2"/>
  <c r="Q1415" i="2"/>
  <c r="P1415" i="2"/>
  <c r="O1415" i="2"/>
  <c r="N1415" i="2"/>
  <c r="M1415" i="2"/>
  <c r="L1415" i="2"/>
  <c r="K1415" i="2"/>
  <c r="J1415" i="2"/>
  <c r="H1415" i="2"/>
  <c r="G1415" i="2"/>
  <c r="F1415" i="2"/>
  <c r="E1415" i="2"/>
  <c r="D1415" i="2"/>
  <c r="C1415" i="2"/>
  <c r="B1415" i="2"/>
  <c r="AB1414" i="2"/>
  <c r="AA1414" i="2"/>
  <c r="W1414" i="2"/>
  <c r="V1414" i="2"/>
  <c r="T1414" i="2"/>
  <c r="S1414" i="2"/>
  <c r="R1414" i="2"/>
  <c r="Q1414" i="2"/>
  <c r="P1414" i="2"/>
  <c r="O1414" i="2"/>
  <c r="N1414" i="2"/>
  <c r="M1414" i="2"/>
  <c r="L1414" i="2"/>
  <c r="K1414" i="2"/>
  <c r="J1414" i="2"/>
  <c r="H1414" i="2"/>
  <c r="G1414" i="2"/>
  <c r="F1414" i="2"/>
  <c r="E1414" i="2"/>
  <c r="D1414" i="2"/>
  <c r="C1414" i="2"/>
  <c r="B1414" i="2"/>
  <c r="AB1413" i="2"/>
  <c r="AA1413" i="2"/>
  <c r="W1413" i="2"/>
  <c r="V1413" i="2"/>
  <c r="T1413" i="2"/>
  <c r="S1413" i="2"/>
  <c r="R1413" i="2"/>
  <c r="Q1413" i="2"/>
  <c r="P1413" i="2"/>
  <c r="O1413" i="2"/>
  <c r="N1413" i="2"/>
  <c r="M1413" i="2"/>
  <c r="L1413" i="2"/>
  <c r="K1413" i="2"/>
  <c r="J1413" i="2"/>
  <c r="H1413" i="2"/>
  <c r="G1413" i="2"/>
  <c r="F1413" i="2"/>
  <c r="E1413" i="2"/>
  <c r="D1413" i="2"/>
  <c r="C1413" i="2"/>
  <c r="B1413" i="2"/>
  <c r="AB1412" i="2"/>
  <c r="AA1412" i="2"/>
  <c r="W1412" i="2"/>
  <c r="V1412" i="2"/>
  <c r="T1412" i="2"/>
  <c r="S1412" i="2"/>
  <c r="R1412" i="2"/>
  <c r="Q1412" i="2"/>
  <c r="P1412" i="2"/>
  <c r="O1412" i="2"/>
  <c r="N1412" i="2"/>
  <c r="M1412" i="2"/>
  <c r="L1412" i="2"/>
  <c r="K1412" i="2"/>
  <c r="J1412" i="2"/>
  <c r="H1412" i="2"/>
  <c r="G1412" i="2"/>
  <c r="F1412" i="2"/>
  <c r="E1412" i="2"/>
  <c r="D1412" i="2"/>
  <c r="C1412" i="2"/>
  <c r="B1412" i="2"/>
  <c r="AB1411" i="2"/>
  <c r="AA1411" i="2"/>
  <c r="W1411" i="2"/>
  <c r="V1411" i="2"/>
  <c r="T1411" i="2"/>
  <c r="S1411" i="2"/>
  <c r="R1411" i="2"/>
  <c r="Q1411" i="2"/>
  <c r="P1411" i="2"/>
  <c r="O1411" i="2"/>
  <c r="N1411" i="2"/>
  <c r="M1411" i="2"/>
  <c r="L1411" i="2"/>
  <c r="K1411" i="2"/>
  <c r="J1411" i="2"/>
  <c r="H1411" i="2"/>
  <c r="G1411" i="2"/>
  <c r="F1411" i="2"/>
  <c r="E1411" i="2"/>
  <c r="D1411" i="2"/>
  <c r="C1411" i="2"/>
  <c r="B1411" i="2"/>
  <c r="AB1410" i="2"/>
  <c r="AA1410" i="2"/>
  <c r="W1410" i="2"/>
  <c r="V1410" i="2"/>
  <c r="T1410" i="2"/>
  <c r="S1410" i="2"/>
  <c r="R1410" i="2"/>
  <c r="Q1410" i="2"/>
  <c r="P1410" i="2"/>
  <c r="O1410" i="2"/>
  <c r="N1410" i="2"/>
  <c r="M1410" i="2"/>
  <c r="L1410" i="2"/>
  <c r="K1410" i="2"/>
  <c r="J1410" i="2"/>
  <c r="H1410" i="2"/>
  <c r="G1410" i="2"/>
  <c r="F1410" i="2"/>
  <c r="E1410" i="2"/>
  <c r="D1410" i="2"/>
  <c r="C1410" i="2"/>
  <c r="B1410" i="2"/>
  <c r="AB1409" i="2"/>
  <c r="AA1409" i="2"/>
  <c r="W1409" i="2"/>
  <c r="V1409" i="2"/>
  <c r="T1409" i="2"/>
  <c r="S1409" i="2"/>
  <c r="R1409" i="2"/>
  <c r="Q1409" i="2"/>
  <c r="P1409" i="2"/>
  <c r="O1409" i="2"/>
  <c r="N1409" i="2"/>
  <c r="M1409" i="2"/>
  <c r="L1409" i="2"/>
  <c r="K1409" i="2"/>
  <c r="J1409" i="2"/>
  <c r="H1409" i="2"/>
  <c r="G1409" i="2"/>
  <c r="F1409" i="2"/>
  <c r="E1409" i="2"/>
  <c r="D1409" i="2"/>
  <c r="C1409" i="2"/>
  <c r="B1409" i="2"/>
  <c r="AB1408" i="2"/>
  <c r="AA1408" i="2"/>
  <c r="W1408" i="2"/>
  <c r="V1408" i="2"/>
  <c r="T1408" i="2"/>
  <c r="S1408" i="2"/>
  <c r="R1408" i="2"/>
  <c r="Q1408" i="2"/>
  <c r="P1408" i="2"/>
  <c r="O1408" i="2"/>
  <c r="N1408" i="2"/>
  <c r="M1408" i="2"/>
  <c r="L1408" i="2"/>
  <c r="K1408" i="2"/>
  <c r="J1408" i="2"/>
  <c r="H1408" i="2"/>
  <c r="G1408" i="2"/>
  <c r="F1408" i="2"/>
  <c r="E1408" i="2"/>
  <c r="D1408" i="2"/>
  <c r="C1408" i="2"/>
  <c r="B1408" i="2"/>
  <c r="AB1407" i="2"/>
  <c r="AA1407" i="2"/>
  <c r="W1407" i="2"/>
  <c r="V1407" i="2"/>
  <c r="T1407" i="2"/>
  <c r="S1407" i="2"/>
  <c r="R1407" i="2"/>
  <c r="Q1407" i="2"/>
  <c r="P1407" i="2"/>
  <c r="O1407" i="2"/>
  <c r="N1407" i="2"/>
  <c r="M1407" i="2"/>
  <c r="L1407" i="2"/>
  <c r="K1407" i="2"/>
  <c r="J1407" i="2"/>
  <c r="H1407" i="2"/>
  <c r="G1407" i="2"/>
  <c r="F1407" i="2"/>
  <c r="E1407" i="2"/>
  <c r="D1407" i="2"/>
  <c r="C1407" i="2"/>
  <c r="B1407" i="2"/>
  <c r="AB1406" i="2"/>
  <c r="AA1406" i="2"/>
  <c r="W1406" i="2"/>
  <c r="V1406" i="2"/>
  <c r="T1406" i="2"/>
  <c r="S1406" i="2"/>
  <c r="R1406" i="2"/>
  <c r="Q1406" i="2"/>
  <c r="P1406" i="2"/>
  <c r="O1406" i="2"/>
  <c r="N1406" i="2"/>
  <c r="M1406" i="2"/>
  <c r="L1406" i="2"/>
  <c r="K1406" i="2"/>
  <c r="J1406" i="2"/>
  <c r="H1406" i="2"/>
  <c r="G1406" i="2"/>
  <c r="F1406" i="2"/>
  <c r="E1406" i="2"/>
  <c r="D1406" i="2"/>
  <c r="C1406" i="2"/>
  <c r="B1406" i="2"/>
  <c r="AB1405" i="2"/>
  <c r="AA1405" i="2"/>
  <c r="W1405" i="2"/>
  <c r="V1405" i="2"/>
  <c r="T1405" i="2"/>
  <c r="S1405" i="2"/>
  <c r="R1405" i="2"/>
  <c r="Q1405" i="2"/>
  <c r="P1405" i="2"/>
  <c r="O1405" i="2"/>
  <c r="N1405" i="2"/>
  <c r="M1405" i="2"/>
  <c r="L1405" i="2"/>
  <c r="K1405" i="2"/>
  <c r="J1405" i="2"/>
  <c r="H1405" i="2"/>
  <c r="G1405" i="2"/>
  <c r="F1405" i="2"/>
  <c r="E1405" i="2"/>
  <c r="D1405" i="2"/>
  <c r="C1405" i="2"/>
  <c r="B1405" i="2"/>
  <c r="AB1404" i="2"/>
  <c r="AA1404" i="2"/>
  <c r="W1404" i="2"/>
  <c r="V1404" i="2"/>
  <c r="T1404" i="2"/>
  <c r="S1404" i="2"/>
  <c r="R1404" i="2"/>
  <c r="Q1404" i="2"/>
  <c r="P1404" i="2"/>
  <c r="O1404" i="2"/>
  <c r="N1404" i="2"/>
  <c r="M1404" i="2"/>
  <c r="L1404" i="2"/>
  <c r="K1404" i="2"/>
  <c r="J1404" i="2"/>
  <c r="H1404" i="2"/>
  <c r="G1404" i="2"/>
  <c r="F1404" i="2"/>
  <c r="E1404" i="2"/>
  <c r="D1404" i="2"/>
  <c r="C1404" i="2"/>
  <c r="B1404" i="2"/>
  <c r="AB1403" i="2"/>
  <c r="AA1403" i="2"/>
  <c r="W1403" i="2"/>
  <c r="V1403" i="2"/>
  <c r="T1403" i="2"/>
  <c r="S1403" i="2"/>
  <c r="R1403" i="2"/>
  <c r="Q1403" i="2"/>
  <c r="P1403" i="2"/>
  <c r="O1403" i="2"/>
  <c r="N1403" i="2"/>
  <c r="M1403" i="2"/>
  <c r="L1403" i="2"/>
  <c r="K1403" i="2"/>
  <c r="J1403" i="2"/>
  <c r="H1403" i="2"/>
  <c r="G1403" i="2"/>
  <c r="F1403" i="2"/>
  <c r="E1403" i="2"/>
  <c r="D1403" i="2"/>
  <c r="C1403" i="2"/>
  <c r="B1403" i="2"/>
  <c r="AB1402" i="2"/>
  <c r="AA1402" i="2"/>
  <c r="W1402" i="2"/>
  <c r="V1402" i="2"/>
  <c r="T1402" i="2"/>
  <c r="S1402" i="2"/>
  <c r="R1402" i="2"/>
  <c r="Q1402" i="2"/>
  <c r="P1402" i="2"/>
  <c r="O1402" i="2"/>
  <c r="N1402" i="2"/>
  <c r="M1402" i="2"/>
  <c r="L1402" i="2"/>
  <c r="K1402" i="2"/>
  <c r="J1402" i="2"/>
  <c r="H1402" i="2"/>
  <c r="G1402" i="2"/>
  <c r="F1402" i="2"/>
  <c r="E1402" i="2"/>
  <c r="D1402" i="2"/>
  <c r="C1402" i="2"/>
  <c r="B1402" i="2"/>
  <c r="AB1401" i="2"/>
  <c r="AA1401" i="2"/>
  <c r="W1401" i="2"/>
  <c r="V1401" i="2"/>
  <c r="T1401" i="2"/>
  <c r="S1401" i="2"/>
  <c r="R1401" i="2"/>
  <c r="Q1401" i="2"/>
  <c r="P1401" i="2"/>
  <c r="O1401" i="2"/>
  <c r="N1401" i="2"/>
  <c r="M1401" i="2"/>
  <c r="L1401" i="2"/>
  <c r="K1401" i="2"/>
  <c r="J1401" i="2"/>
  <c r="H1401" i="2"/>
  <c r="G1401" i="2"/>
  <c r="F1401" i="2"/>
  <c r="E1401" i="2"/>
  <c r="D1401" i="2"/>
  <c r="C1401" i="2"/>
  <c r="B1401" i="2"/>
  <c r="AB1400" i="2"/>
  <c r="AA1400" i="2"/>
  <c r="W1400" i="2"/>
  <c r="V1400" i="2"/>
  <c r="T1400" i="2"/>
  <c r="S1400" i="2"/>
  <c r="R1400" i="2"/>
  <c r="Q1400" i="2"/>
  <c r="P1400" i="2"/>
  <c r="O1400" i="2"/>
  <c r="N1400" i="2"/>
  <c r="M1400" i="2"/>
  <c r="L1400" i="2"/>
  <c r="K1400" i="2"/>
  <c r="J1400" i="2"/>
  <c r="H1400" i="2"/>
  <c r="G1400" i="2"/>
  <c r="F1400" i="2"/>
  <c r="E1400" i="2"/>
  <c r="D1400" i="2"/>
  <c r="C1400" i="2"/>
  <c r="B1400" i="2"/>
  <c r="AB1399" i="2"/>
  <c r="AA1399" i="2"/>
  <c r="W1399" i="2"/>
  <c r="V1399" i="2"/>
  <c r="T1399" i="2"/>
  <c r="S1399" i="2"/>
  <c r="R1399" i="2"/>
  <c r="Q1399" i="2"/>
  <c r="P1399" i="2"/>
  <c r="O1399" i="2"/>
  <c r="N1399" i="2"/>
  <c r="M1399" i="2"/>
  <c r="L1399" i="2"/>
  <c r="K1399" i="2"/>
  <c r="J1399" i="2"/>
  <c r="H1399" i="2"/>
  <c r="G1399" i="2"/>
  <c r="F1399" i="2"/>
  <c r="E1399" i="2"/>
  <c r="D1399" i="2"/>
  <c r="C1399" i="2"/>
  <c r="B1399" i="2"/>
  <c r="AB1398" i="2"/>
  <c r="AA1398" i="2"/>
  <c r="W1398" i="2"/>
  <c r="V1398" i="2"/>
  <c r="T1398" i="2"/>
  <c r="S1398" i="2"/>
  <c r="R1398" i="2"/>
  <c r="Q1398" i="2"/>
  <c r="P1398" i="2"/>
  <c r="O1398" i="2"/>
  <c r="N1398" i="2"/>
  <c r="M1398" i="2"/>
  <c r="L1398" i="2"/>
  <c r="K1398" i="2"/>
  <c r="J1398" i="2"/>
  <c r="H1398" i="2"/>
  <c r="G1398" i="2"/>
  <c r="F1398" i="2"/>
  <c r="E1398" i="2"/>
  <c r="D1398" i="2"/>
  <c r="C1398" i="2"/>
  <c r="B1398" i="2"/>
  <c r="AB1397" i="2"/>
  <c r="AA1397" i="2"/>
  <c r="W1397" i="2"/>
  <c r="V1397" i="2"/>
  <c r="T1397" i="2"/>
  <c r="S1397" i="2"/>
  <c r="R1397" i="2"/>
  <c r="Q1397" i="2"/>
  <c r="P1397" i="2"/>
  <c r="O1397" i="2"/>
  <c r="N1397" i="2"/>
  <c r="M1397" i="2"/>
  <c r="L1397" i="2"/>
  <c r="K1397" i="2"/>
  <c r="J1397" i="2"/>
  <c r="H1397" i="2"/>
  <c r="G1397" i="2"/>
  <c r="F1397" i="2"/>
  <c r="E1397" i="2"/>
  <c r="D1397" i="2"/>
  <c r="C1397" i="2"/>
  <c r="B1397" i="2"/>
  <c r="AB1396" i="2"/>
  <c r="AA1396" i="2"/>
  <c r="W1396" i="2"/>
  <c r="V1396" i="2"/>
  <c r="T1396" i="2"/>
  <c r="S1396" i="2"/>
  <c r="R1396" i="2"/>
  <c r="Q1396" i="2"/>
  <c r="P1396" i="2"/>
  <c r="O1396" i="2"/>
  <c r="N1396" i="2"/>
  <c r="M1396" i="2"/>
  <c r="L1396" i="2"/>
  <c r="K1396" i="2"/>
  <c r="J1396" i="2"/>
  <c r="H1396" i="2"/>
  <c r="G1396" i="2"/>
  <c r="F1396" i="2"/>
  <c r="E1396" i="2"/>
  <c r="D1396" i="2"/>
  <c r="C1396" i="2"/>
  <c r="B1396" i="2"/>
  <c r="AB1395" i="2"/>
  <c r="AA1395" i="2"/>
  <c r="W1395" i="2"/>
  <c r="V1395" i="2"/>
  <c r="T1395" i="2"/>
  <c r="S1395" i="2"/>
  <c r="R1395" i="2"/>
  <c r="Q1395" i="2"/>
  <c r="P1395" i="2"/>
  <c r="O1395" i="2"/>
  <c r="N1395" i="2"/>
  <c r="M1395" i="2"/>
  <c r="L1395" i="2"/>
  <c r="K1395" i="2"/>
  <c r="J1395" i="2"/>
  <c r="H1395" i="2"/>
  <c r="G1395" i="2"/>
  <c r="F1395" i="2"/>
  <c r="E1395" i="2"/>
  <c r="D1395" i="2"/>
  <c r="C1395" i="2"/>
  <c r="B1395" i="2"/>
  <c r="AB1394" i="2"/>
  <c r="AA1394" i="2"/>
  <c r="W1394" i="2"/>
  <c r="V1394" i="2"/>
  <c r="T1394" i="2"/>
  <c r="S1394" i="2"/>
  <c r="R1394" i="2"/>
  <c r="Q1394" i="2"/>
  <c r="P1394" i="2"/>
  <c r="O1394" i="2"/>
  <c r="N1394" i="2"/>
  <c r="M1394" i="2"/>
  <c r="L1394" i="2"/>
  <c r="K1394" i="2"/>
  <c r="J1394" i="2"/>
  <c r="H1394" i="2"/>
  <c r="G1394" i="2"/>
  <c r="F1394" i="2"/>
  <c r="E1394" i="2"/>
  <c r="D1394" i="2"/>
  <c r="C1394" i="2"/>
  <c r="B1394" i="2"/>
  <c r="AB1393" i="2"/>
  <c r="AA1393" i="2"/>
  <c r="W1393" i="2"/>
  <c r="V1393" i="2"/>
  <c r="T1393" i="2"/>
  <c r="S1393" i="2"/>
  <c r="R1393" i="2"/>
  <c r="Q1393" i="2"/>
  <c r="P1393" i="2"/>
  <c r="O1393" i="2"/>
  <c r="N1393" i="2"/>
  <c r="M1393" i="2"/>
  <c r="L1393" i="2"/>
  <c r="K1393" i="2"/>
  <c r="J1393" i="2"/>
  <c r="H1393" i="2"/>
  <c r="G1393" i="2"/>
  <c r="F1393" i="2"/>
  <c r="E1393" i="2"/>
  <c r="D1393" i="2"/>
  <c r="C1393" i="2"/>
  <c r="B1393" i="2"/>
  <c r="AB1392" i="2"/>
  <c r="AA1392" i="2"/>
  <c r="W1392" i="2"/>
  <c r="V1392" i="2"/>
  <c r="T1392" i="2"/>
  <c r="S1392" i="2"/>
  <c r="R1392" i="2"/>
  <c r="Q1392" i="2"/>
  <c r="P1392" i="2"/>
  <c r="O1392" i="2"/>
  <c r="N1392" i="2"/>
  <c r="M1392" i="2"/>
  <c r="L1392" i="2"/>
  <c r="K1392" i="2"/>
  <c r="J1392" i="2"/>
  <c r="H1392" i="2"/>
  <c r="G1392" i="2"/>
  <c r="F1392" i="2"/>
  <c r="E1392" i="2"/>
  <c r="D1392" i="2"/>
  <c r="C1392" i="2"/>
  <c r="B1392" i="2"/>
  <c r="AB1391" i="2"/>
  <c r="AA1391" i="2"/>
  <c r="W1391" i="2"/>
  <c r="V1391" i="2"/>
  <c r="T1391" i="2"/>
  <c r="S1391" i="2"/>
  <c r="R1391" i="2"/>
  <c r="Q1391" i="2"/>
  <c r="P1391" i="2"/>
  <c r="O1391" i="2"/>
  <c r="N1391" i="2"/>
  <c r="M1391" i="2"/>
  <c r="L1391" i="2"/>
  <c r="K1391" i="2"/>
  <c r="J1391" i="2"/>
  <c r="H1391" i="2"/>
  <c r="G1391" i="2"/>
  <c r="F1391" i="2"/>
  <c r="E1391" i="2"/>
  <c r="D1391" i="2"/>
  <c r="C1391" i="2"/>
  <c r="B1391" i="2"/>
  <c r="AB1390" i="2"/>
  <c r="AA1390" i="2"/>
  <c r="W1390" i="2"/>
  <c r="V1390" i="2"/>
  <c r="T1390" i="2"/>
  <c r="S1390" i="2"/>
  <c r="R1390" i="2"/>
  <c r="Q1390" i="2"/>
  <c r="P1390" i="2"/>
  <c r="O1390" i="2"/>
  <c r="N1390" i="2"/>
  <c r="M1390" i="2"/>
  <c r="L1390" i="2"/>
  <c r="K1390" i="2"/>
  <c r="J1390" i="2"/>
  <c r="H1390" i="2"/>
  <c r="G1390" i="2"/>
  <c r="F1390" i="2"/>
  <c r="E1390" i="2"/>
  <c r="D1390" i="2"/>
  <c r="C1390" i="2"/>
  <c r="B1390" i="2"/>
  <c r="AB1389" i="2"/>
  <c r="AA1389" i="2"/>
  <c r="W1389" i="2"/>
  <c r="V1389" i="2"/>
  <c r="T1389" i="2"/>
  <c r="S1389" i="2"/>
  <c r="R1389" i="2"/>
  <c r="Q1389" i="2"/>
  <c r="P1389" i="2"/>
  <c r="O1389" i="2"/>
  <c r="N1389" i="2"/>
  <c r="M1389" i="2"/>
  <c r="L1389" i="2"/>
  <c r="K1389" i="2"/>
  <c r="J1389" i="2"/>
  <c r="H1389" i="2"/>
  <c r="G1389" i="2"/>
  <c r="F1389" i="2"/>
  <c r="E1389" i="2"/>
  <c r="D1389" i="2"/>
  <c r="C1389" i="2"/>
  <c r="B1389" i="2"/>
  <c r="AB1388" i="2"/>
  <c r="AA1388" i="2"/>
  <c r="W1388" i="2"/>
  <c r="V1388" i="2"/>
  <c r="T1388" i="2"/>
  <c r="S1388" i="2"/>
  <c r="R1388" i="2"/>
  <c r="Q1388" i="2"/>
  <c r="P1388" i="2"/>
  <c r="O1388" i="2"/>
  <c r="N1388" i="2"/>
  <c r="M1388" i="2"/>
  <c r="L1388" i="2"/>
  <c r="K1388" i="2"/>
  <c r="J1388" i="2"/>
  <c r="H1388" i="2"/>
  <c r="G1388" i="2"/>
  <c r="F1388" i="2"/>
  <c r="E1388" i="2"/>
  <c r="D1388" i="2"/>
  <c r="C1388" i="2"/>
  <c r="B1388" i="2"/>
  <c r="AB1387" i="2"/>
  <c r="AA1387" i="2"/>
  <c r="W1387" i="2"/>
  <c r="V1387" i="2"/>
  <c r="T1387" i="2"/>
  <c r="S1387" i="2"/>
  <c r="R1387" i="2"/>
  <c r="Q1387" i="2"/>
  <c r="P1387" i="2"/>
  <c r="O1387" i="2"/>
  <c r="N1387" i="2"/>
  <c r="M1387" i="2"/>
  <c r="L1387" i="2"/>
  <c r="K1387" i="2"/>
  <c r="J1387" i="2"/>
  <c r="H1387" i="2"/>
  <c r="G1387" i="2"/>
  <c r="F1387" i="2"/>
  <c r="E1387" i="2"/>
  <c r="D1387" i="2"/>
  <c r="C1387" i="2"/>
  <c r="B1387" i="2"/>
  <c r="AB1386" i="2"/>
  <c r="AA1386" i="2"/>
  <c r="W1386" i="2"/>
  <c r="V1386" i="2"/>
  <c r="T1386" i="2"/>
  <c r="S1386" i="2"/>
  <c r="R1386" i="2"/>
  <c r="Q1386" i="2"/>
  <c r="P1386" i="2"/>
  <c r="O1386" i="2"/>
  <c r="N1386" i="2"/>
  <c r="M1386" i="2"/>
  <c r="L1386" i="2"/>
  <c r="K1386" i="2"/>
  <c r="J1386" i="2"/>
  <c r="H1386" i="2"/>
  <c r="G1386" i="2"/>
  <c r="F1386" i="2"/>
  <c r="E1386" i="2"/>
  <c r="D1386" i="2"/>
  <c r="C1386" i="2"/>
  <c r="B1386" i="2"/>
  <c r="AB1385" i="2"/>
  <c r="AA1385" i="2"/>
  <c r="W1385" i="2"/>
  <c r="V1385" i="2"/>
  <c r="T1385" i="2"/>
  <c r="S1385" i="2"/>
  <c r="R1385" i="2"/>
  <c r="Q1385" i="2"/>
  <c r="P1385" i="2"/>
  <c r="O1385" i="2"/>
  <c r="N1385" i="2"/>
  <c r="M1385" i="2"/>
  <c r="L1385" i="2"/>
  <c r="K1385" i="2"/>
  <c r="J1385" i="2"/>
  <c r="H1385" i="2"/>
  <c r="G1385" i="2"/>
  <c r="F1385" i="2"/>
  <c r="E1385" i="2"/>
  <c r="D1385" i="2"/>
  <c r="C1385" i="2"/>
  <c r="B1385" i="2"/>
  <c r="AB1384" i="2"/>
  <c r="AA1384" i="2"/>
  <c r="W1384" i="2"/>
  <c r="V1384" i="2"/>
  <c r="T1384" i="2"/>
  <c r="S1384" i="2"/>
  <c r="R1384" i="2"/>
  <c r="Q1384" i="2"/>
  <c r="P1384" i="2"/>
  <c r="O1384" i="2"/>
  <c r="N1384" i="2"/>
  <c r="M1384" i="2"/>
  <c r="L1384" i="2"/>
  <c r="K1384" i="2"/>
  <c r="J1384" i="2"/>
  <c r="H1384" i="2"/>
  <c r="G1384" i="2"/>
  <c r="F1384" i="2"/>
  <c r="E1384" i="2"/>
  <c r="D1384" i="2"/>
  <c r="C1384" i="2"/>
  <c r="B1384" i="2"/>
  <c r="AB1383" i="2"/>
  <c r="AA1383" i="2"/>
  <c r="W1383" i="2"/>
  <c r="V1383" i="2"/>
  <c r="T1383" i="2"/>
  <c r="S1383" i="2"/>
  <c r="R1383" i="2"/>
  <c r="Q1383" i="2"/>
  <c r="P1383" i="2"/>
  <c r="O1383" i="2"/>
  <c r="N1383" i="2"/>
  <c r="M1383" i="2"/>
  <c r="L1383" i="2"/>
  <c r="K1383" i="2"/>
  <c r="J1383" i="2"/>
  <c r="H1383" i="2"/>
  <c r="G1383" i="2"/>
  <c r="F1383" i="2"/>
  <c r="E1383" i="2"/>
  <c r="D1383" i="2"/>
  <c r="C1383" i="2"/>
  <c r="B1383" i="2"/>
  <c r="AB1382" i="2"/>
  <c r="AA1382" i="2"/>
  <c r="W1382" i="2"/>
  <c r="V1382" i="2"/>
  <c r="T1382" i="2"/>
  <c r="S1382" i="2"/>
  <c r="R1382" i="2"/>
  <c r="Q1382" i="2"/>
  <c r="P1382" i="2"/>
  <c r="O1382" i="2"/>
  <c r="N1382" i="2"/>
  <c r="M1382" i="2"/>
  <c r="L1382" i="2"/>
  <c r="K1382" i="2"/>
  <c r="J1382" i="2"/>
  <c r="H1382" i="2"/>
  <c r="G1382" i="2"/>
  <c r="F1382" i="2"/>
  <c r="E1382" i="2"/>
  <c r="D1382" i="2"/>
  <c r="C1382" i="2"/>
  <c r="B1382" i="2"/>
  <c r="AB1381" i="2"/>
  <c r="AA1381" i="2"/>
  <c r="W1381" i="2"/>
  <c r="V1381" i="2"/>
  <c r="T1381" i="2"/>
  <c r="S1381" i="2"/>
  <c r="R1381" i="2"/>
  <c r="Q1381" i="2"/>
  <c r="P1381" i="2"/>
  <c r="O1381" i="2"/>
  <c r="N1381" i="2"/>
  <c r="M1381" i="2"/>
  <c r="L1381" i="2"/>
  <c r="K1381" i="2"/>
  <c r="J1381" i="2"/>
  <c r="H1381" i="2"/>
  <c r="G1381" i="2"/>
  <c r="F1381" i="2"/>
  <c r="E1381" i="2"/>
  <c r="D1381" i="2"/>
  <c r="C1381" i="2"/>
  <c r="B1381" i="2"/>
  <c r="AB1380" i="2"/>
  <c r="AA1380" i="2"/>
  <c r="W1380" i="2"/>
  <c r="V1380" i="2"/>
  <c r="T1380" i="2"/>
  <c r="S1380" i="2"/>
  <c r="R1380" i="2"/>
  <c r="Q1380" i="2"/>
  <c r="P1380" i="2"/>
  <c r="O1380" i="2"/>
  <c r="N1380" i="2"/>
  <c r="M1380" i="2"/>
  <c r="L1380" i="2"/>
  <c r="K1380" i="2"/>
  <c r="J1380" i="2"/>
  <c r="H1380" i="2"/>
  <c r="G1380" i="2"/>
  <c r="F1380" i="2"/>
  <c r="E1380" i="2"/>
  <c r="D1380" i="2"/>
  <c r="C1380" i="2"/>
  <c r="B1380" i="2"/>
  <c r="AB1379" i="2"/>
  <c r="AA1379" i="2"/>
  <c r="W1379" i="2"/>
  <c r="V1379" i="2"/>
  <c r="T1379" i="2"/>
  <c r="S1379" i="2"/>
  <c r="R1379" i="2"/>
  <c r="Q1379" i="2"/>
  <c r="P1379" i="2"/>
  <c r="O1379" i="2"/>
  <c r="N1379" i="2"/>
  <c r="M1379" i="2"/>
  <c r="L1379" i="2"/>
  <c r="K1379" i="2"/>
  <c r="J1379" i="2"/>
  <c r="H1379" i="2"/>
  <c r="G1379" i="2"/>
  <c r="F1379" i="2"/>
  <c r="E1379" i="2"/>
  <c r="D1379" i="2"/>
  <c r="C1379" i="2"/>
  <c r="B1379" i="2"/>
  <c r="AB1378" i="2"/>
  <c r="AA1378" i="2"/>
  <c r="W1378" i="2"/>
  <c r="V1378" i="2"/>
  <c r="T1378" i="2"/>
  <c r="S1378" i="2"/>
  <c r="R1378" i="2"/>
  <c r="Q1378" i="2"/>
  <c r="P1378" i="2"/>
  <c r="O1378" i="2"/>
  <c r="N1378" i="2"/>
  <c r="M1378" i="2"/>
  <c r="L1378" i="2"/>
  <c r="K1378" i="2"/>
  <c r="J1378" i="2"/>
  <c r="H1378" i="2"/>
  <c r="G1378" i="2"/>
  <c r="F1378" i="2"/>
  <c r="E1378" i="2"/>
  <c r="D1378" i="2"/>
  <c r="C1378" i="2"/>
  <c r="B1378" i="2"/>
  <c r="AB1377" i="2"/>
  <c r="AA1377" i="2"/>
  <c r="W1377" i="2"/>
  <c r="V1377" i="2"/>
  <c r="T1377" i="2"/>
  <c r="S1377" i="2"/>
  <c r="R1377" i="2"/>
  <c r="Q1377" i="2"/>
  <c r="P1377" i="2"/>
  <c r="O1377" i="2"/>
  <c r="N1377" i="2"/>
  <c r="M1377" i="2"/>
  <c r="L1377" i="2"/>
  <c r="K1377" i="2"/>
  <c r="J1377" i="2"/>
  <c r="H1377" i="2"/>
  <c r="G1377" i="2"/>
  <c r="F1377" i="2"/>
  <c r="E1377" i="2"/>
  <c r="D1377" i="2"/>
  <c r="C1377" i="2"/>
  <c r="B1377" i="2"/>
  <c r="AB1376" i="2"/>
  <c r="AA1376" i="2"/>
  <c r="W1376" i="2"/>
  <c r="V1376" i="2"/>
  <c r="T1376" i="2"/>
  <c r="S1376" i="2"/>
  <c r="R1376" i="2"/>
  <c r="Q1376" i="2"/>
  <c r="P1376" i="2"/>
  <c r="O1376" i="2"/>
  <c r="N1376" i="2"/>
  <c r="M1376" i="2"/>
  <c r="L1376" i="2"/>
  <c r="K1376" i="2"/>
  <c r="J1376" i="2"/>
  <c r="H1376" i="2"/>
  <c r="G1376" i="2"/>
  <c r="F1376" i="2"/>
  <c r="E1376" i="2"/>
  <c r="D1376" i="2"/>
  <c r="C1376" i="2"/>
  <c r="B1376" i="2"/>
  <c r="AB1375" i="2"/>
  <c r="AA1375" i="2"/>
  <c r="W1375" i="2"/>
  <c r="V1375" i="2"/>
  <c r="T1375" i="2"/>
  <c r="S1375" i="2"/>
  <c r="R1375" i="2"/>
  <c r="Q1375" i="2"/>
  <c r="P1375" i="2"/>
  <c r="O1375" i="2"/>
  <c r="N1375" i="2"/>
  <c r="M1375" i="2"/>
  <c r="L1375" i="2"/>
  <c r="K1375" i="2"/>
  <c r="J1375" i="2"/>
  <c r="H1375" i="2"/>
  <c r="G1375" i="2"/>
  <c r="F1375" i="2"/>
  <c r="E1375" i="2"/>
  <c r="D1375" i="2"/>
  <c r="C1375" i="2"/>
  <c r="B1375" i="2"/>
  <c r="AB1374" i="2"/>
  <c r="AA1374" i="2"/>
  <c r="W1374" i="2"/>
  <c r="V1374" i="2"/>
  <c r="T1374" i="2"/>
  <c r="S1374" i="2"/>
  <c r="R1374" i="2"/>
  <c r="Q1374" i="2"/>
  <c r="P1374" i="2"/>
  <c r="O1374" i="2"/>
  <c r="N1374" i="2"/>
  <c r="M1374" i="2"/>
  <c r="L1374" i="2"/>
  <c r="K1374" i="2"/>
  <c r="J1374" i="2"/>
  <c r="H1374" i="2"/>
  <c r="G1374" i="2"/>
  <c r="F1374" i="2"/>
  <c r="E1374" i="2"/>
  <c r="D1374" i="2"/>
  <c r="C1374" i="2"/>
  <c r="B1374" i="2"/>
  <c r="AB1373" i="2"/>
  <c r="AA1373" i="2"/>
  <c r="W1373" i="2"/>
  <c r="V1373" i="2"/>
  <c r="T1373" i="2"/>
  <c r="S1373" i="2"/>
  <c r="R1373" i="2"/>
  <c r="Q1373" i="2"/>
  <c r="P1373" i="2"/>
  <c r="O1373" i="2"/>
  <c r="N1373" i="2"/>
  <c r="M1373" i="2"/>
  <c r="L1373" i="2"/>
  <c r="K1373" i="2"/>
  <c r="J1373" i="2"/>
  <c r="H1373" i="2"/>
  <c r="G1373" i="2"/>
  <c r="F1373" i="2"/>
  <c r="E1373" i="2"/>
  <c r="D1373" i="2"/>
  <c r="C1373" i="2"/>
  <c r="B1373" i="2"/>
  <c r="AB1372" i="2"/>
  <c r="AA1372" i="2"/>
  <c r="W1372" i="2"/>
  <c r="V1372" i="2"/>
  <c r="T1372" i="2"/>
  <c r="S1372" i="2"/>
  <c r="R1372" i="2"/>
  <c r="Q1372" i="2"/>
  <c r="P1372" i="2"/>
  <c r="O1372" i="2"/>
  <c r="N1372" i="2"/>
  <c r="M1372" i="2"/>
  <c r="L1372" i="2"/>
  <c r="K1372" i="2"/>
  <c r="J1372" i="2"/>
  <c r="H1372" i="2"/>
  <c r="G1372" i="2"/>
  <c r="F1372" i="2"/>
  <c r="E1372" i="2"/>
  <c r="D1372" i="2"/>
  <c r="C1372" i="2"/>
  <c r="B1372" i="2"/>
  <c r="AB1371" i="2"/>
  <c r="AA1371" i="2"/>
  <c r="W1371" i="2"/>
  <c r="V1371" i="2"/>
  <c r="T1371" i="2"/>
  <c r="S1371" i="2"/>
  <c r="R1371" i="2"/>
  <c r="Q1371" i="2"/>
  <c r="P1371" i="2"/>
  <c r="O1371" i="2"/>
  <c r="N1371" i="2"/>
  <c r="M1371" i="2"/>
  <c r="L1371" i="2"/>
  <c r="K1371" i="2"/>
  <c r="J1371" i="2"/>
  <c r="H1371" i="2"/>
  <c r="G1371" i="2"/>
  <c r="F1371" i="2"/>
  <c r="E1371" i="2"/>
  <c r="D1371" i="2"/>
  <c r="C1371" i="2"/>
  <c r="B1371" i="2"/>
  <c r="AB1370" i="2"/>
  <c r="AA1370" i="2"/>
  <c r="W1370" i="2"/>
  <c r="V1370" i="2"/>
  <c r="T1370" i="2"/>
  <c r="S1370" i="2"/>
  <c r="R1370" i="2"/>
  <c r="Q1370" i="2"/>
  <c r="P1370" i="2"/>
  <c r="O1370" i="2"/>
  <c r="N1370" i="2"/>
  <c r="M1370" i="2"/>
  <c r="L1370" i="2"/>
  <c r="K1370" i="2"/>
  <c r="J1370" i="2"/>
  <c r="H1370" i="2"/>
  <c r="G1370" i="2"/>
  <c r="F1370" i="2"/>
  <c r="E1370" i="2"/>
  <c r="D1370" i="2"/>
  <c r="C1370" i="2"/>
  <c r="B1370" i="2"/>
  <c r="AB1369" i="2"/>
  <c r="AA1369" i="2"/>
  <c r="W1369" i="2"/>
  <c r="V1369" i="2"/>
  <c r="T1369" i="2"/>
  <c r="S1369" i="2"/>
  <c r="R1369" i="2"/>
  <c r="Q1369" i="2"/>
  <c r="P1369" i="2"/>
  <c r="O1369" i="2"/>
  <c r="N1369" i="2"/>
  <c r="M1369" i="2"/>
  <c r="L1369" i="2"/>
  <c r="K1369" i="2"/>
  <c r="J1369" i="2"/>
  <c r="H1369" i="2"/>
  <c r="G1369" i="2"/>
  <c r="F1369" i="2"/>
  <c r="E1369" i="2"/>
  <c r="D1369" i="2"/>
  <c r="C1369" i="2"/>
  <c r="B1369" i="2"/>
  <c r="AB1368" i="2"/>
  <c r="AA1368" i="2"/>
  <c r="W1368" i="2"/>
  <c r="V1368" i="2"/>
  <c r="T1368" i="2"/>
  <c r="S1368" i="2"/>
  <c r="R1368" i="2"/>
  <c r="Q1368" i="2"/>
  <c r="P1368" i="2"/>
  <c r="O1368" i="2"/>
  <c r="N1368" i="2"/>
  <c r="M1368" i="2"/>
  <c r="L1368" i="2"/>
  <c r="K1368" i="2"/>
  <c r="J1368" i="2"/>
  <c r="H1368" i="2"/>
  <c r="G1368" i="2"/>
  <c r="F1368" i="2"/>
  <c r="E1368" i="2"/>
  <c r="D1368" i="2"/>
  <c r="C1368" i="2"/>
  <c r="B1368" i="2"/>
  <c r="AB1367" i="2"/>
  <c r="AA1367" i="2"/>
  <c r="W1367" i="2"/>
  <c r="V1367" i="2"/>
  <c r="T1367" i="2"/>
  <c r="S1367" i="2"/>
  <c r="R1367" i="2"/>
  <c r="Q1367" i="2"/>
  <c r="P1367" i="2"/>
  <c r="O1367" i="2"/>
  <c r="N1367" i="2"/>
  <c r="M1367" i="2"/>
  <c r="L1367" i="2"/>
  <c r="K1367" i="2"/>
  <c r="J1367" i="2"/>
  <c r="H1367" i="2"/>
  <c r="G1367" i="2"/>
  <c r="F1367" i="2"/>
  <c r="E1367" i="2"/>
  <c r="D1367" i="2"/>
  <c r="C1367" i="2"/>
  <c r="B1367" i="2"/>
  <c r="AB1366" i="2"/>
  <c r="AA1366" i="2"/>
  <c r="W1366" i="2"/>
  <c r="V1366" i="2"/>
  <c r="T1366" i="2"/>
  <c r="S1366" i="2"/>
  <c r="R1366" i="2"/>
  <c r="Q1366" i="2"/>
  <c r="P1366" i="2"/>
  <c r="O1366" i="2"/>
  <c r="N1366" i="2"/>
  <c r="M1366" i="2"/>
  <c r="L1366" i="2"/>
  <c r="K1366" i="2"/>
  <c r="J1366" i="2"/>
  <c r="H1366" i="2"/>
  <c r="G1366" i="2"/>
  <c r="F1366" i="2"/>
  <c r="E1366" i="2"/>
  <c r="D1366" i="2"/>
  <c r="C1366" i="2"/>
  <c r="B1366" i="2"/>
  <c r="AB1365" i="2"/>
  <c r="AA1365" i="2"/>
  <c r="W1365" i="2"/>
  <c r="V1365" i="2"/>
  <c r="T1365" i="2"/>
  <c r="S1365" i="2"/>
  <c r="R1365" i="2"/>
  <c r="Q1365" i="2"/>
  <c r="P1365" i="2"/>
  <c r="O1365" i="2"/>
  <c r="N1365" i="2"/>
  <c r="M1365" i="2"/>
  <c r="L1365" i="2"/>
  <c r="K1365" i="2"/>
  <c r="J1365" i="2"/>
  <c r="H1365" i="2"/>
  <c r="G1365" i="2"/>
  <c r="F1365" i="2"/>
  <c r="E1365" i="2"/>
  <c r="D1365" i="2"/>
  <c r="C1365" i="2"/>
  <c r="B1365" i="2"/>
  <c r="AB1364" i="2"/>
  <c r="AA1364" i="2"/>
  <c r="W1364" i="2"/>
  <c r="V1364" i="2"/>
  <c r="T1364" i="2"/>
  <c r="S1364" i="2"/>
  <c r="R1364" i="2"/>
  <c r="Q1364" i="2"/>
  <c r="P1364" i="2"/>
  <c r="O1364" i="2"/>
  <c r="N1364" i="2"/>
  <c r="M1364" i="2"/>
  <c r="L1364" i="2"/>
  <c r="K1364" i="2"/>
  <c r="J1364" i="2"/>
  <c r="H1364" i="2"/>
  <c r="G1364" i="2"/>
  <c r="F1364" i="2"/>
  <c r="E1364" i="2"/>
  <c r="D1364" i="2"/>
  <c r="C1364" i="2"/>
  <c r="B1364" i="2"/>
  <c r="AB1363" i="2"/>
  <c r="AA1363" i="2"/>
  <c r="W1363" i="2"/>
  <c r="V1363" i="2"/>
  <c r="T1363" i="2"/>
  <c r="S1363" i="2"/>
  <c r="R1363" i="2"/>
  <c r="Q1363" i="2"/>
  <c r="P1363" i="2"/>
  <c r="O1363" i="2"/>
  <c r="N1363" i="2"/>
  <c r="M1363" i="2"/>
  <c r="L1363" i="2"/>
  <c r="K1363" i="2"/>
  <c r="J1363" i="2"/>
  <c r="H1363" i="2"/>
  <c r="G1363" i="2"/>
  <c r="F1363" i="2"/>
  <c r="E1363" i="2"/>
  <c r="D1363" i="2"/>
  <c r="C1363" i="2"/>
  <c r="B1363" i="2"/>
  <c r="AB1362" i="2"/>
  <c r="AA1362" i="2"/>
  <c r="W1362" i="2"/>
  <c r="V1362" i="2"/>
  <c r="T1362" i="2"/>
  <c r="S1362" i="2"/>
  <c r="R1362" i="2"/>
  <c r="Q1362" i="2"/>
  <c r="P1362" i="2"/>
  <c r="O1362" i="2"/>
  <c r="N1362" i="2"/>
  <c r="M1362" i="2"/>
  <c r="L1362" i="2"/>
  <c r="K1362" i="2"/>
  <c r="J1362" i="2"/>
  <c r="H1362" i="2"/>
  <c r="G1362" i="2"/>
  <c r="F1362" i="2"/>
  <c r="E1362" i="2"/>
  <c r="D1362" i="2"/>
  <c r="C1362" i="2"/>
  <c r="B1362" i="2"/>
  <c r="AB1361" i="2"/>
  <c r="AA1361" i="2"/>
  <c r="W1361" i="2"/>
  <c r="V1361" i="2"/>
  <c r="T1361" i="2"/>
  <c r="S1361" i="2"/>
  <c r="R1361" i="2"/>
  <c r="Q1361" i="2"/>
  <c r="P1361" i="2"/>
  <c r="O1361" i="2"/>
  <c r="N1361" i="2"/>
  <c r="M1361" i="2"/>
  <c r="L1361" i="2"/>
  <c r="K1361" i="2"/>
  <c r="J1361" i="2"/>
  <c r="H1361" i="2"/>
  <c r="G1361" i="2"/>
  <c r="F1361" i="2"/>
  <c r="E1361" i="2"/>
  <c r="D1361" i="2"/>
  <c r="C1361" i="2"/>
  <c r="B1361" i="2"/>
  <c r="AB1360" i="2"/>
  <c r="AA1360" i="2"/>
  <c r="W1360" i="2"/>
  <c r="V1360" i="2"/>
  <c r="T1360" i="2"/>
  <c r="S1360" i="2"/>
  <c r="R1360" i="2"/>
  <c r="Q1360" i="2"/>
  <c r="P1360" i="2"/>
  <c r="O1360" i="2"/>
  <c r="N1360" i="2"/>
  <c r="M1360" i="2"/>
  <c r="L1360" i="2"/>
  <c r="K1360" i="2"/>
  <c r="J1360" i="2"/>
  <c r="H1360" i="2"/>
  <c r="G1360" i="2"/>
  <c r="F1360" i="2"/>
  <c r="E1360" i="2"/>
  <c r="D1360" i="2"/>
  <c r="C1360" i="2"/>
  <c r="B1360" i="2"/>
  <c r="AB1359" i="2"/>
  <c r="AA1359" i="2"/>
  <c r="W1359" i="2"/>
  <c r="V1359" i="2"/>
  <c r="T1359" i="2"/>
  <c r="S1359" i="2"/>
  <c r="R1359" i="2"/>
  <c r="Q1359" i="2"/>
  <c r="P1359" i="2"/>
  <c r="O1359" i="2"/>
  <c r="N1359" i="2"/>
  <c r="M1359" i="2"/>
  <c r="L1359" i="2"/>
  <c r="K1359" i="2"/>
  <c r="J1359" i="2"/>
  <c r="H1359" i="2"/>
  <c r="G1359" i="2"/>
  <c r="F1359" i="2"/>
  <c r="E1359" i="2"/>
  <c r="D1359" i="2"/>
  <c r="C1359" i="2"/>
  <c r="B1359" i="2"/>
  <c r="AB1358" i="2"/>
  <c r="AA1358" i="2"/>
  <c r="W1358" i="2"/>
  <c r="V1358" i="2"/>
  <c r="T1358" i="2"/>
  <c r="S1358" i="2"/>
  <c r="R1358" i="2"/>
  <c r="Q1358" i="2"/>
  <c r="P1358" i="2"/>
  <c r="O1358" i="2"/>
  <c r="N1358" i="2"/>
  <c r="M1358" i="2"/>
  <c r="L1358" i="2"/>
  <c r="K1358" i="2"/>
  <c r="J1358" i="2"/>
  <c r="H1358" i="2"/>
  <c r="G1358" i="2"/>
  <c r="F1358" i="2"/>
  <c r="E1358" i="2"/>
  <c r="D1358" i="2"/>
  <c r="C1358" i="2"/>
  <c r="B1358" i="2"/>
  <c r="AB1357" i="2"/>
  <c r="AA1357" i="2"/>
  <c r="W1357" i="2"/>
  <c r="V1357" i="2"/>
  <c r="T1357" i="2"/>
  <c r="S1357" i="2"/>
  <c r="R1357" i="2"/>
  <c r="Q1357" i="2"/>
  <c r="P1357" i="2"/>
  <c r="O1357" i="2"/>
  <c r="N1357" i="2"/>
  <c r="M1357" i="2"/>
  <c r="L1357" i="2"/>
  <c r="K1357" i="2"/>
  <c r="J1357" i="2"/>
  <c r="H1357" i="2"/>
  <c r="G1357" i="2"/>
  <c r="F1357" i="2"/>
  <c r="E1357" i="2"/>
  <c r="D1357" i="2"/>
  <c r="C1357" i="2"/>
  <c r="B1357" i="2"/>
  <c r="AB1356" i="2"/>
  <c r="AA1356" i="2"/>
  <c r="W1356" i="2"/>
  <c r="V1356" i="2"/>
  <c r="T1356" i="2"/>
  <c r="S1356" i="2"/>
  <c r="R1356" i="2"/>
  <c r="Q1356" i="2"/>
  <c r="P1356" i="2"/>
  <c r="O1356" i="2"/>
  <c r="N1356" i="2"/>
  <c r="M1356" i="2"/>
  <c r="L1356" i="2"/>
  <c r="K1356" i="2"/>
  <c r="J1356" i="2"/>
  <c r="H1356" i="2"/>
  <c r="G1356" i="2"/>
  <c r="F1356" i="2"/>
  <c r="E1356" i="2"/>
  <c r="D1356" i="2"/>
  <c r="C1356" i="2"/>
  <c r="B1356" i="2"/>
  <c r="AB1355" i="2"/>
  <c r="AA1355" i="2"/>
  <c r="W1355" i="2"/>
  <c r="V1355" i="2"/>
  <c r="T1355" i="2"/>
  <c r="S1355" i="2"/>
  <c r="R1355" i="2"/>
  <c r="Q1355" i="2"/>
  <c r="P1355" i="2"/>
  <c r="O1355" i="2"/>
  <c r="N1355" i="2"/>
  <c r="M1355" i="2"/>
  <c r="L1355" i="2"/>
  <c r="K1355" i="2"/>
  <c r="J1355" i="2"/>
  <c r="H1355" i="2"/>
  <c r="G1355" i="2"/>
  <c r="F1355" i="2"/>
  <c r="E1355" i="2"/>
  <c r="D1355" i="2"/>
  <c r="C1355" i="2"/>
  <c r="B1355" i="2"/>
  <c r="AB1354" i="2"/>
  <c r="AA1354" i="2"/>
  <c r="W1354" i="2"/>
  <c r="V1354" i="2"/>
  <c r="T1354" i="2"/>
  <c r="S1354" i="2"/>
  <c r="R1354" i="2"/>
  <c r="Q1354" i="2"/>
  <c r="P1354" i="2"/>
  <c r="O1354" i="2"/>
  <c r="N1354" i="2"/>
  <c r="M1354" i="2"/>
  <c r="L1354" i="2"/>
  <c r="K1354" i="2"/>
  <c r="J1354" i="2"/>
  <c r="H1354" i="2"/>
  <c r="G1354" i="2"/>
  <c r="F1354" i="2"/>
  <c r="E1354" i="2"/>
  <c r="D1354" i="2"/>
  <c r="C1354" i="2"/>
  <c r="B1354" i="2"/>
  <c r="AB1353" i="2"/>
  <c r="AA1353" i="2"/>
  <c r="W1353" i="2"/>
  <c r="V1353" i="2"/>
  <c r="T1353" i="2"/>
  <c r="S1353" i="2"/>
  <c r="R1353" i="2"/>
  <c r="Q1353" i="2"/>
  <c r="P1353" i="2"/>
  <c r="O1353" i="2"/>
  <c r="N1353" i="2"/>
  <c r="M1353" i="2"/>
  <c r="L1353" i="2"/>
  <c r="K1353" i="2"/>
  <c r="J1353" i="2"/>
  <c r="H1353" i="2"/>
  <c r="G1353" i="2"/>
  <c r="F1353" i="2"/>
  <c r="E1353" i="2"/>
  <c r="D1353" i="2"/>
  <c r="C1353" i="2"/>
  <c r="B1353" i="2"/>
  <c r="AB1352" i="2"/>
  <c r="AA1352" i="2"/>
  <c r="W1352" i="2"/>
  <c r="V1352" i="2"/>
  <c r="T1352" i="2"/>
  <c r="S1352" i="2"/>
  <c r="R1352" i="2"/>
  <c r="Q1352" i="2"/>
  <c r="P1352" i="2"/>
  <c r="O1352" i="2"/>
  <c r="N1352" i="2"/>
  <c r="M1352" i="2"/>
  <c r="L1352" i="2"/>
  <c r="K1352" i="2"/>
  <c r="J1352" i="2"/>
  <c r="H1352" i="2"/>
  <c r="G1352" i="2"/>
  <c r="F1352" i="2"/>
  <c r="E1352" i="2"/>
  <c r="D1352" i="2"/>
  <c r="C1352" i="2"/>
  <c r="B1352" i="2"/>
  <c r="AB1351" i="2"/>
  <c r="AA1351" i="2"/>
  <c r="W1351" i="2"/>
  <c r="V1351" i="2"/>
  <c r="T1351" i="2"/>
  <c r="S1351" i="2"/>
  <c r="R1351" i="2"/>
  <c r="Q1351" i="2"/>
  <c r="P1351" i="2"/>
  <c r="O1351" i="2"/>
  <c r="N1351" i="2"/>
  <c r="M1351" i="2"/>
  <c r="L1351" i="2"/>
  <c r="K1351" i="2"/>
  <c r="J1351" i="2"/>
  <c r="H1351" i="2"/>
  <c r="G1351" i="2"/>
  <c r="F1351" i="2"/>
  <c r="E1351" i="2"/>
  <c r="D1351" i="2"/>
  <c r="C1351" i="2"/>
  <c r="B1351" i="2"/>
  <c r="AB1350" i="2"/>
  <c r="AA1350" i="2"/>
  <c r="W1350" i="2"/>
  <c r="V1350" i="2"/>
  <c r="T1350" i="2"/>
  <c r="S1350" i="2"/>
  <c r="R1350" i="2"/>
  <c r="Q1350" i="2"/>
  <c r="P1350" i="2"/>
  <c r="O1350" i="2"/>
  <c r="N1350" i="2"/>
  <c r="M1350" i="2"/>
  <c r="L1350" i="2"/>
  <c r="K1350" i="2"/>
  <c r="J1350" i="2"/>
  <c r="H1350" i="2"/>
  <c r="G1350" i="2"/>
  <c r="F1350" i="2"/>
  <c r="E1350" i="2"/>
  <c r="D1350" i="2"/>
  <c r="C1350" i="2"/>
  <c r="B1350" i="2"/>
  <c r="AB1349" i="2"/>
  <c r="AA1349" i="2"/>
  <c r="W1349" i="2"/>
  <c r="V1349" i="2"/>
  <c r="T1349" i="2"/>
  <c r="S1349" i="2"/>
  <c r="R1349" i="2"/>
  <c r="Q1349" i="2"/>
  <c r="P1349" i="2"/>
  <c r="O1349" i="2"/>
  <c r="N1349" i="2"/>
  <c r="M1349" i="2"/>
  <c r="L1349" i="2"/>
  <c r="K1349" i="2"/>
  <c r="J1349" i="2"/>
  <c r="H1349" i="2"/>
  <c r="G1349" i="2"/>
  <c r="F1349" i="2"/>
  <c r="E1349" i="2"/>
  <c r="D1349" i="2"/>
  <c r="C1349" i="2"/>
  <c r="B1349" i="2"/>
  <c r="AB1348" i="2"/>
  <c r="AA1348" i="2"/>
  <c r="W1348" i="2"/>
  <c r="V1348" i="2"/>
  <c r="T1348" i="2"/>
  <c r="S1348" i="2"/>
  <c r="R1348" i="2"/>
  <c r="Q1348" i="2"/>
  <c r="P1348" i="2"/>
  <c r="O1348" i="2"/>
  <c r="N1348" i="2"/>
  <c r="M1348" i="2"/>
  <c r="L1348" i="2"/>
  <c r="K1348" i="2"/>
  <c r="J1348" i="2"/>
  <c r="H1348" i="2"/>
  <c r="G1348" i="2"/>
  <c r="F1348" i="2"/>
  <c r="E1348" i="2"/>
  <c r="D1348" i="2"/>
  <c r="C1348" i="2"/>
  <c r="B1348" i="2"/>
  <c r="AB1347" i="2"/>
  <c r="AA1347" i="2"/>
  <c r="W1347" i="2"/>
  <c r="V1347" i="2"/>
  <c r="T1347" i="2"/>
  <c r="S1347" i="2"/>
  <c r="R1347" i="2"/>
  <c r="Q1347" i="2"/>
  <c r="P1347" i="2"/>
  <c r="O1347" i="2"/>
  <c r="N1347" i="2"/>
  <c r="M1347" i="2"/>
  <c r="L1347" i="2"/>
  <c r="K1347" i="2"/>
  <c r="J1347" i="2"/>
  <c r="H1347" i="2"/>
  <c r="G1347" i="2"/>
  <c r="F1347" i="2"/>
  <c r="E1347" i="2"/>
  <c r="D1347" i="2"/>
  <c r="C1347" i="2"/>
  <c r="B1347" i="2"/>
  <c r="AB1346" i="2"/>
  <c r="AA1346" i="2"/>
  <c r="W1346" i="2"/>
  <c r="V1346" i="2"/>
  <c r="T1346" i="2"/>
  <c r="S1346" i="2"/>
  <c r="R1346" i="2"/>
  <c r="Q1346" i="2"/>
  <c r="P1346" i="2"/>
  <c r="O1346" i="2"/>
  <c r="N1346" i="2"/>
  <c r="M1346" i="2"/>
  <c r="L1346" i="2"/>
  <c r="K1346" i="2"/>
  <c r="J1346" i="2"/>
  <c r="H1346" i="2"/>
  <c r="G1346" i="2"/>
  <c r="F1346" i="2"/>
  <c r="E1346" i="2"/>
  <c r="D1346" i="2"/>
  <c r="C1346" i="2"/>
  <c r="B1346" i="2"/>
  <c r="AB1345" i="2"/>
  <c r="AA1345" i="2"/>
  <c r="W1345" i="2"/>
  <c r="V1345" i="2"/>
  <c r="T1345" i="2"/>
  <c r="S1345" i="2"/>
  <c r="R1345" i="2"/>
  <c r="Q1345" i="2"/>
  <c r="P1345" i="2"/>
  <c r="O1345" i="2"/>
  <c r="N1345" i="2"/>
  <c r="M1345" i="2"/>
  <c r="L1345" i="2"/>
  <c r="K1345" i="2"/>
  <c r="J1345" i="2"/>
  <c r="H1345" i="2"/>
  <c r="G1345" i="2"/>
  <c r="F1345" i="2"/>
  <c r="E1345" i="2"/>
  <c r="D1345" i="2"/>
  <c r="C1345" i="2"/>
  <c r="B1345" i="2"/>
  <c r="AB1344" i="2"/>
  <c r="AA1344" i="2"/>
  <c r="W1344" i="2"/>
  <c r="V1344" i="2"/>
  <c r="T1344" i="2"/>
  <c r="S1344" i="2"/>
  <c r="R1344" i="2"/>
  <c r="Q1344" i="2"/>
  <c r="P1344" i="2"/>
  <c r="O1344" i="2"/>
  <c r="N1344" i="2"/>
  <c r="M1344" i="2"/>
  <c r="L1344" i="2"/>
  <c r="K1344" i="2"/>
  <c r="J1344" i="2"/>
  <c r="H1344" i="2"/>
  <c r="G1344" i="2"/>
  <c r="F1344" i="2"/>
  <c r="E1344" i="2"/>
  <c r="D1344" i="2"/>
  <c r="C1344" i="2"/>
  <c r="B1344" i="2"/>
  <c r="AB1343" i="2"/>
  <c r="AA1343" i="2"/>
  <c r="W1343" i="2"/>
  <c r="V1343" i="2"/>
  <c r="T1343" i="2"/>
  <c r="S1343" i="2"/>
  <c r="R1343" i="2"/>
  <c r="Q1343" i="2"/>
  <c r="P1343" i="2"/>
  <c r="O1343" i="2"/>
  <c r="N1343" i="2"/>
  <c r="M1343" i="2"/>
  <c r="L1343" i="2"/>
  <c r="K1343" i="2"/>
  <c r="J1343" i="2"/>
  <c r="H1343" i="2"/>
  <c r="G1343" i="2"/>
  <c r="F1343" i="2"/>
  <c r="E1343" i="2"/>
  <c r="D1343" i="2"/>
  <c r="C1343" i="2"/>
  <c r="B1343" i="2"/>
  <c r="AB1342" i="2"/>
  <c r="AA1342" i="2"/>
  <c r="W1342" i="2"/>
  <c r="V1342" i="2"/>
  <c r="T1342" i="2"/>
  <c r="S1342" i="2"/>
  <c r="R1342" i="2"/>
  <c r="Q1342" i="2"/>
  <c r="P1342" i="2"/>
  <c r="O1342" i="2"/>
  <c r="N1342" i="2"/>
  <c r="M1342" i="2"/>
  <c r="L1342" i="2"/>
  <c r="K1342" i="2"/>
  <c r="J1342" i="2"/>
  <c r="H1342" i="2"/>
  <c r="G1342" i="2"/>
  <c r="F1342" i="2"/>
  <c r="E1342" i="2"/>
  <c r="D1342" i="2"/>
  <c r="C1342" i="2"/>
  <c r="B1342" i="2"/>
  <c r="AB1341" i="2"/>
  <c r="AA1341" i="2"/>
  <c r="W1341" i="2"/>
  <c r="V1341" i="2"/>
  <c r="T1341" i="2"/>
  <c r="S1341" i="2"/>
  <c r="R1341" i="2"/>
  <c r="Q1341" i="2"/>
  <c r="P1341" i="2"/>
  <c r="O1341" i="2"/>
  <c r="N1341" i="2"/>
  <c r="M1341" i="2"/>
  <c r="L1341" i="2"/>
  <c r="K1341" i="2"/>
  <c r="J1341" i="2"/>
  <c r="H1341" i="2"/>
  <c r="G1341" i="2"/>
  <c r="F1341" i="2"/>
  <c r="E1341" i="2"/>
  <c r="D1341" i="2"/>
  <c r="C1341" i="2"/>
  <c r="B1341" i="2"/>
  <c r="AB1340" i="2"/>
  <c r="AA1340" i="2"/>
  <c r="W1340" i="2"/>
  <c r="V1340" i="2"/>
  <c r="T1340" i="2"/>
  <c r="S1340" i="2"/>
  <c r="R1340" i="2"/>
  <c r="Q1340" i="2"/>
  <c r="P1340" i="2"/>
  <c r="O1340" i="2"/>
  <c r="N1340" i="2"/>
  <c r="M1340" i="2"/>
  <c r="L1340" i="2"/>
  <c r="K1340" i="2"/>
  <c r="J1340" i="2"/>
  <c r="H1340" i="2"/>
  <c r="G1340" i="2"/>
  <c r="F1340" i="2"/>
  <c r="E1340" i="2"/>
  <c r="D1340" i="2"/>
  <c r="C1340" i="2"/>
  <c r="B1340" i="2"/>
  <c r="AB1339" i="2"/>
  <c r="AA1339" i="2"/>
  <c r="W1339" i="2"/>
  <c r="V1339" i="2"/>
  <c r="T1339" i="2"/>
  <c r="S1339" i="2"/>
  <c r="R1339" i="2"/>
  <c r="Q1339" i="2"/>
  <c r="P1339" i="2"/>
  <c r="O1339" i="2"/>
  <c r="N1339" i="2"/>
  <c r="M1339" i="2"/>
  <c r="L1339" i="2"/>
  <c r="K1339" i="2"/>
  <c r="J1339" i="2"/>
  <c r="H1339" i="2"/>
  <c r="G1339" i="2"/>
  <c r="F1339" i="2"/>
  <c r="E1339" i="2"/>
  <c r="D1339" i="2"/>
  <c r="C1339" i="2"/>
  <c r="B1339" i="2"/>
  <c r="AB1338" i="2"/>
  <c r="AA1338" i="2"/>
  <c r="W1338" i="2"/>
  <c r="V1338" i="2"/>
  <c r="T1338" i="2"/>
  <c r="S1338" i="2"/>
  <c r="R1338" i="2"/>
  <c r="Q1338" i="2"/>
  <c r="P1338" i="2"/>
  <c r="O1338" i="2"/>
  <c r="N1338" i="2"/>
  <c r="M1338" i="2"/>
  <c r="L1338" i="2"/>
  <c r="K1338" i="2"/>
  <c r="J1338" i="2"/>
  <c r="H1338" i="2"/>
  <c r="G1338" i="2"/>
  <c r="F1338" i="2"/>
  <c r="E1338" i="2"/>
  <c r="D1338" i="2"/>
  <c r="C1338" i="2"/>
  <c r="B1338" i="2"/>
  <c r="AB1337" i="2"/>
  <c r="AA1337" i="2"/>
  <c r="W1337" i="2"/>
  <c r="V1337" i="2"/>
  <c r="T1337" i="2"/>
  <c r="S1337" i="2"/>
  <c r="R1337" i="2"/>
  <c r="Q1337" i="2"/>
  <c r="P1337" i="2"/>
  <c r="O1337" i="2"/>
  <c r="N1337" i="2"/>
  <c r="M1337" i="2"/>
  <c r="L1337" i="2"/>
  <c r="K1337" i="2"/>
  <c r="J1337" i="2"/>
  <c r="H1337" i="2"/>
  <c r="G1337" i="2"/>
  <c r="F1337" i="2"/>
  <c r="E1337" i="2"/>
  <c r="D1337" i="2"/>
  <c r="C1337" i="2"/>
  <c r="B1337" i="2"/>
  <c r="AB1336" i="2"/>
  <c r="AA1336" i="2"/>
  <c r="W1336" i="2"/>
  <c r="V1336" i="2"/>
  <c r="T1336" i="2"/>
  <c r="S1336" i="2"/>
  <c r="R1336" i="2"/>
  <c r="Q1336" i="2"/>
  <c r="P1336" i="2"/>
  <c r="O1336" i="2"/>
  <c r="N1336" i="2"/>
  <c r="M1336" i="2"/>
  <c r="L1336" i="2"/>
  <c r="K1336" i="2"/>
  <c r="J1336" i="2"/>
  <c r="H1336" i="2"/>
  <c r="G1336" i="2"/>
  <c r="F1336" i="2"/>
  <c r="E1336" i="2"/>
  <c r="D1336" i="2"/>
  <c r="C1336" i="2"/>
  <c r="B1336" i="2"/>
  <c r="AB1335" i="2"/>
  <c r="AA1335" i="2"/>
  <c r="W1335" i="2"/>
  <c r="V1335" i="2"/>
  <c r="T1335" i="2"/>
  <c r="S1335" i="2"/>
  <c r="R1335" i="2"/>
  <c r="Q1335" i="2"/>
  <c r="P1335" i="2"/>
  <c r="O1335" i="2"/>
  <c r="N1335" i="2"/>
  <c r="M1335" i="2"/>
  <c r="L1335" i="2"/>
  <c r="K1335" i="2"/>
  <c r="J1335" i="2"/>
  <c r="H1335" i="2"/>
  <c r="G1335" i="2"/>
  <c r="F1335" i="2"/>
  <c r="E1335" i="2"/>
  <c r="D1335" i="2"/>
  <c r="C1335" i="2"/>
  <c r="B1335" i="2"/>
  <c r="AB1334" i="2"/>
  <c r="AA1334" i="2"/>
  <c r="W1334" i="2"/>
  <c r="V1334" i="2"/>
  <c r="T1334" i="2"/>
  <c r="S1334" i="2"/>
  <c r="R1334" i="2"/>
  <c r="Q1334" i="2"/>
  <c r="P1334" i="2"/>
  <c r="O1334" i="2"/>
  <c r="N1334" i="2"/>
  <c r="M1334" i="2"/>
  <c r="L1334" i="2"/>
  <c r="K1334" i="2"/>
  <c r="J1334" i="2"/>
  <c r="H1334" i="2"/>
  <c r="G1334" i="2"/>
  <c r="F1334" i="2"/>
  <c r="E1334" i="2"/>
  <c r="D1334" i="2"/>
  <c r="C1334" i="2"/>
  <c r="B1334" i="2"/>
  <c r="AB1333" i="2"/>
  <c r="AA1333" i="2"/>
  <c r="W1333" i="2"/>
  <c r="V1333" i="2"/>
  <c r="T1333" i="2"/>
  <c r="S1333" i="2"/>
  <c r="R1333" i="2"/>
  <c r="Q1333" i="2"/>
  <c r="P1333" i="2"/>
  <c r="O1333" i="2"/>
  <c r="N1333" i="2"/>
  <c r="M1333" i="2"/>
  <c r="L1333" i="2"/>
  <c r="K1333" i="2"/>
  <c r="J1333" i="2"/>
  <c r="H1333" i="2"/>
  <c r="G1333" i="2"/>
  <c r="F1333" i="2"/>
  <c r="E1333" i="2"/>
  <c r="D1333" i="2"/>
  <c r="C1333" i="2"/>
  <c r="B1333" i="2"/>
  <c r="AB1332" i="2"/>
  <c r="AA1332" i="2"/>
  <c r="W1332" i="2"/>
  <c r="V1332" i="2"/>
  <c r="T1332" i="2"/>
  <c r="S1332" i="2"/>
  <c r="R1332" i="2"/>
  <c r="Q1332" i="2"/>
  <c r="P1332" i="2"/>
  <c r="O1332" i="2"/>
  <c r="N1332" i="2"/>
  <c r="M1332" i="2"/>
  <c r="L1332" i="2"/>
  <c r="K1332" i="2"/>
  <c r="J1332" i="2"/>
  <c r="H1332" i="2"/>
  <c r="G1332" i="2"/>
  <c r="F1332" i="2"/>
  <c r="E1332" i="2"/>
  <c r="D1332" i="2"/>
  <c r="C1332" i="2"/>
  <c r="B1332" i="2"/>
  <c r="AB1331" i="2"/>
  <c r="AA1331" i="2"/>
  <c r="W1331" i="2"/>
  <c r="V1331" i="2"/>
  <c r="T1331" i="2"/>
  <c r="S1331" i="2"/>
  <c r="R1331" i="2"/>
  <c r="Q1331" i="2"/>
  <c r="P1331" i="2"/>
  <c r="O1331" i="2"/>
  <c r="N1331" i="2"/>
  <c r="M1331" i="2"/>
  <c r="L1331" i="2"/>
  <c r="K1331" i="2"/>
  <c r="J1331" i="2"/>
  <c r="H1331" i="2"/>
  <c r="G1331" i="2"/>
  <c r="F1331" i="2"/>
  <c r="E1331" i="2"/>
  <c r="D1331" i="2"/>
  <c r="C1331" i="2"/>
  <c r="B1331" i="2"/>
  <c r="AB1330" i="2"/>
  <c r="AA1330" i="2"/>
  <c r="W1330" i="2"/>
  <c r="V1330" i="2"/>
  <c r="T1330" i="2"/>
  <c r="S1330" i="2"/>
  <c r="R1330" i="2"/>
  <c r="Q1330" i="2"/>
  <c r="P1330" i="2"/>
  <c r="O1330" i="2"/>
  <c r="N1330" i="2"/>
  <c r="M1330" i="2"/>
  <c r="L1330" i="2"/>
  <c r="K1330" i="2"/>
  <c r="J1330" i="2"/>
  <c r="H1330" i="2"/>
  <c r="G1330" i="2"/>
  <c r="F1330" i="2"/>
  <c r="E1330" i="2"/>
  <c r="D1330" i="2"/>
  <c r="C1330" i="2"/>
  <c r="B1330" i="2"/>
  <c r="AB1329" i="2"/>
  <c r="AA1329" i="2"/>
  <c r="W1329" i="2"/>
  <c r="V1329" i="2"/>
  <c r="T1329" i="2"/>
  <c r="S1329" i="2"/>
  <c r="R1329" i="2"/>
  <c r="Q1329" i="2"/>
  <c r="P1329" i="2"/>
  <c r="O1329" i="2"/>
  <c r="N1329" i="2"/>
  <c r="M1329" i="2"/>
  <c r="L1329" i="2"/>
  <c r="K1329" i="2"/>
  <c r="J1329" i="2"/>
  <c r="H1329" i="2"/>
  <c r="G1329" i="2"/>
  <c r="F1329" i="2"/>
  <c r="E1329" i="2"/>
  <c r="D1329" i="2"/>
  <c r="C1329" i="2"/>
  <c r="B1329" i="2"/>
  <c r="AB1328" i="2"/>
  <c r="AA1328" i="2"/>
  <c r="W1328" i="2"/>
  <c r="V1328" i="2"/>
  <c r="T1328" i="2"/>
  <c r="S1328" i="2"/>
  <c r="R1328" i="2"/>
  <c r="Q1328" i="2"/>
  <c r="P1328" i="2"/>
  <c r="O1328" i="2"/>
  <c r="N1328" i="2"/>
  <c r="M1328" i="2"/>
  <c r="L1328" i="2"/>
  <c r="K1328" i="2"/>
  <c r="J1328" i="2"/>
  <c r="H1328" i="2"/>
  <c r="G1328" i="2"/>
  <c r="F1328" i="2"/>
  <c r="E1328" i="2"/>
  <c r="D1328" i="2"/>
  <c r="C1328" i="2"/>
  <c r="B1328" i="2"/>
  <c r="AB1327" i="2"/>
  <c r="AA1327" i="2"/>
  <c r="W1327" i="2"/>
  <c r="V1327" i="2"/>
  <c r="T1327" i="2"/>
  <c r="S1327" i="2"/>
  <c r="R1327" i="2"/>
  <c r="Q1327" i="2"/>
  <c r="P1327" i="2"/>
  <c r="O1327" i="2"/>
  <c r="N1327" i="2"/>
  <c r="M1327" i="2"/>
  <c r="L1327" i="2"/>
  <c r="K1327" i="2"/>
  <c r="J1327" i="2"/>
  <c r="H1327" i="2"/>
  <c r="G1327" i="2"/>
  <c r="F1327" i="2"/>
  <c r="E1327" i="2"/>
  <c r="D1327" i="2"/>
  <c r="C1327" i="2"/>
  <c r="B1327" i="2"/>
  <c r="AB1326" i="2"/>
  <c r="AA1326" i="2"/>
  <c r="W1326" i="2"/>
  <c r="V1326" i="2"/>
  <c r="T1326" i="2"/>
  <c r="S1326" i="2"/>
  <c r="R1326" i="2"/>
  <c r="Q1326" i="2"/>
  <c r="P1326" i="2"/>
  <c r="O1326" i="2"/>
  <c r="N1326" i="2"/>
  <c r="M1326" i="2"/>
  <c r="L1326" i="2"/>
  <c r="K1326" i="2"/>
  <c r="J1326" i="2"/>
  <c r="H1326" i="2"/>
  <c r="G1326" i="2"/>
  <c r="F1326" i="2"/>
  <c r="E1326" i="2"/>
  <c r="D1326" i="2"/>
  <c r="C1326" i="2"/>
  <c r="B1326" i="2"/>
  <c r="AB1325" i="2"/>
  <c r="AA1325" i="2"/>
  <c r="W1325" i="2"/>
  <c r="V1325" i="2"/>
  <c r="T1325" i="2"/>
  <c r="S1325" i="2"/>
  <c r="R1325" i="2"/>
  <c r="Q1325" i="2"/>
  <c r="P1325" i="2"/>
  <c r="O1325" i="2"/>
  <c r="N1325" i="2"/>
  <c r="M1325" i="2"/>
  <c r="L1325" i="2"/>
  <c r="K1325" i="2"/>
  <c r="J1325" i="2"/>
  <c r="H1325" i="2"/>
  <c r="G1325" i="2"/>
  <c r="F1325" i="2"/>
  <c r="E1325" i="2"/>
  <c r="D1325" i="2"/>
  <c r="C1325" i="2"/>
  <c r="B1325" i="2"/>
  <c r="AB1324" i="2"/>
  <c r="AA1324" i="2"/>
  <c r="W1324" i="2"/>
  <c r="V1324" i="2"/>
  <c r="T1324" i="2"/>
  <c r="S1324" i="2"/>
  <c r="R1324" i="2"/>
  <c r="Q1324" i="2"/>
  <c r="P1324" i="2"/>
  <c r="O1324" i="2"/>
  <c r="N1324" i="2"/>
  <c r="M1324" i="2"/>
  <c r="L1324" i="2"/>
  <c r="K1324" i="2"/>
  <c r="J1324" i="2"/>
  <c r="H1324" i="2"/>
  <c r="G1324" i="2"/>
  <c r="F1324" i="2"/>
  <c r="E1324" i="2"/>
  <c r="D1324" i="2"/>
  <c r="C1324" i="2"/>
  <c r="B1324" i="2"/>
  <c r="AB1323" i="2"/>
  <c r="AA1323" i="2"/>
  <c r="W1323" i="2"/>
  <c r="V1323" i="2"/>
  <c r="T1323" i="2"/>
  <c r="S1323" i="2"/>
  <c r="R1323" i="2"/>
  <c r="Q1323" i="2"/>
  <c r="P1323" i="2"/>
  <c r="O1323" i="2"/>
  <c r="N1323" i="2"/>
  <c r="M1323" i="2"/>
  <c r="L1323" i="2"/>
  <c r="K1323" i="2"/>
  <c r="J1323" i="2"/>
  <c r="H1323" i="2"/>
  <c r="G1323" i="2"/>
  <c r="F1323" i="2"/>
  <c r="E1323" i="2"/>
  <c r="D1323" i="2"/>
  <c r="C1323" i="2"/>
  <c r="B1323" i="2"/>
  <c r="AB1322" i="2"/>
  <c r="AA1322" i="2"/>
  <c r="W1322" i="2"/>
  <c r="V1322" i="2"/>
  <c r="T1322" i="2"/>
  <c r="S1322" i="2"/>
  <c r="R1322" i="2"/>
  <c r="Q1322" i="2"/>
  <c r="P1322" i="2"/>
  <c r="O1322" i="2"/>
  <c r="N1322" i="2"/>
  <c r="M1322" i="2"/>
  <c r="L1322" i="2"/>
  <c r="K1322" i="2"/>
  <c r="J1322" i="2"/>
  <c r="H1322" i="2"/>
  <c r="G1322" i="2"/>
  <c r="F1322" i="2"/>
  <c r="E1322" i="2"/>
  <c r="D1322" i="2"/>
  <c r="C1322" i="2"/>
  <c r="B1322" i="2"/>
  <c r="AB1321" i="2"/>
  <c r="AA1321" i="2"/>
  <c r="W1321" i="2"/>
  <c r="V1321" i="2"/>
  <c r="T1321" i="2"/>
  <c r="S1321" i="2"/>
  <c r="R1321" i="2"/>
  <c r="Q1321" i="2"/>
  <c r="P1321" i="2"/>
  <c r="O1321" i="2"/>
  <c r="N1321" i="2"/>
  <c r="M1321" i="2"/>
  <c r="L1321" i="2"/>
  <c r="K1321" i="2"/>
  <c r="J1321" i="2"/>
  <c r="H1321" i="2"/>
  <c r="G1321" i="2"/>
  <c r="F1321" i="2"/>
  <c r="E1321" i="2"/>
  <c r="D1321" i="2"/>
  <c r="C1321" i="2"/>
  <c r="B1321" i="2"/>
  <c r="AB1320" i="2"/>
  <c r="AA1320" i="2"/>
  <c r="W1320" i="2"/>
  <c r="V1320" i="2"/>
  <c r="T1320" i="2"/>
  <c r="S1320" i="2"/>
  <c r="R1320" i="2"/>
  <c r="Q1320" i="2"/>
  <c r="P1320" i="2"/>
  <c r="O1320" i="2"/>
  <c r="N1320" i="2"/>
  <c r="M1320" i="2"/>
  <c r="L1320" i="2"/>
  <c r="K1320" i="2"/>
  <c r="J1320" i="2"/>
  <c r="H1320" i="2"/>
  <c r="G1320" i="2"/>
  <c r="F1320" i="2"/>
  <c r="E1320" i="2"/>
  <c r="D1320" i="2"/>
  <c r="C1320" i="2"/>
  <c r="B1320" i="2"/>
  <c r="AB1319" i="2"/>
  <c r="AA1319" i="2"/>
  <c r="W1319" i="2"/>
  <c r="V1319" i="2"/>
  <c r="T1319" i="2"/>
  <c r="S1319" i="2"/>
  <c r="R1319" i="2"/>
  <c r="Q1319" i="2"/>
  <c r="P1319" i="2"/>
  <c r="O1319" i="2"/>
  <c r="N1319" i="2"/>
  <c r="M1319" i="2"/>
  <c r="L1319" i="2"/>
  <c r="K1319" i="2"/>
  <c r="J1319" i="2"/>
  <c r="H1319" i="2"/>
  <c r="G1319" i="2"/>
  <c r="F1319" i="2"/>
  <c r="E1319" i="2"/>
  <c r="D1319" i="2"/>
  <c r="C1319" i="2"/>
  <c r="B1319" i="2"/>
  <c r="AB1318" i="2"/>
  <c r="AA1318" i="2"/>
  <c r="W1318" i="2"/>
  <c r="V1318" i="2"/>
  <c r="T1318" i="2"/>
  <c r="S1318" i="2"/>
  <c r="R1318" i="2"/>
  <c r="Q1318" i="2"/>
  <c r="P1318" i="2"/>
  <c r="O1318" i="2"/>
  <c r="N1318" i="2"/>
  <c r="M1318" i="2"/>
  <c r="L1318" i="2"/>
  <c r="K1318" i="2"/>
  <c r="J1318" i="2"/>
  <c r="H1318" i="2"/>
  <c r="G1318" i="2"/>
  <c r="F1318" i="2"/>
  <c r="E1318" i="2"/>
  <c r="D1318" i="2"/>
  <c r="C1318" i="2"/>
  <c r="B1318" i="2"/>
  <c r="AB1317" i="2"/>
  <c r="AA1317" i="2"/>
  <c r="W1317" i="2"/>
  <c r="V1317" i="2"/>
  <c r="T1317" i="2"/>
  <c r="S1317" i="2"/>
  <c r="R1317" i="2"/>
  <c r="Q1317" i="2"/>
  <c r="P1317" i="2"/>
  <c r="O1317" i="2"/>
  <c r="N1317" i="2"/>
  <c r="M1317" i="2"/>
  <c r="L1317" i="2"/>
  <c r="K1317" i="2"/>
  <c r="J1317" i="2"/>
  <c r="H1317" i="2"/>
  <c r="G1317" i="2"/>
  <c r="F1317" i="2"/>
  <c r="E1317" i="2"/>
  <c r="D1317" i="2"/>
  <c r="C1317" i="2"/>
  <c r="B1317" i="2"/>
  <c r="AB1316" i="2"/>
  <c r="AA1316" i="2"/>
  <c r="W1316" i="2"/>
  <c r="V1316" i="2"/>
  <c r="T1316" i="2"/>
  <c r="S1316" i="2"/>
  <c r="R1316" i="2"/>
  <c r="Q1316" i="2"/>
  <c r="P1316" i="2"/>
  <c r="O1316" i="2"/>
  <c r="N1316" i="2"/>
  <c r="M1316" i="2"/>
  <c r="L1316" i="2"/>
  <c r="K1316" i="2"/>
  <c r="J1316" i="2"/>
  <c r="H1316" i="2"/>
  <c r="G1316" i="2"/>
  <c r="F1316" i="2"/>
  <c r="E1316" i="2"/>
  <c r="D1316" i="2"/>
  <c r="C1316" i="2"/>
  <c r="B1316" i="2"/>
  <c r="AB1315" i="2"/>
  <c r="AA1315" i="2"/>
  <c r="W1315" i="2"/>
  <c r="V1315" i="2"/>
  <c r="T1315" i="2"/>
  <c r="S1315" i="2"/>
  <c r="R1315" i="2"/>
  <c r="Q1315" i="2"/>
  <c r="P1315" i="2"/>
  <c r="O1315" i="2"/>
  <c r="N1315" i="2"/>
  <c r="M1315" i="2"/>
  <c r="L1315" i="2"/>
  <c r="K1315" i="2"/>
  <c r="J1315" i="2"/>
  <c r="H1315" i="2"/>
  <c r="G1315" i="2"/>
  <c r="F1315" i="2"/>
  <c r="E1315" i="2"/>
  <c r="D1315" i="2"/>
  <c r="C1315" i="2"/>
  <c r="B1315" i="2"/>
  <c r="AB1314" i="2"/>
  <c r="AA1314" i="2"/>
  <c r="W1314" i="2"/>
  <c r="V1314" i="2"/>
  <c r="T1314" i="2"/>
  <c r="S1314" i="2"/>
  <c r="R1314" i="2"/>
  <c r="Q1314" i="2"/>
  <c r="P1314" i="2"/>
  <c r="O1314" i="2"/>
  <c r="N1314" i="2"/>
  <c r="M1314" i="2"/>
  <c r="L1314" i="2"/>
  <c r="K1314" i="2"/>
  <c r="J1314" i="2"/>
  <c r="H1314" i="2"/>
  <c r="G1314" i="2"/>
  <c r="F1314" i="2"/>
  <c r="E1314" i="2"/>
  <c r="D1314" i="2"/>
  <c r="C1314" i="2"/>
  <c r="B1314" i="2"/>
  <c r="AB1313" i="2"/>
  <c r="AA1313" i="2"/>
  <c r="W1313" i="2"/>
  <c r="V1313" i="2"/>
  <c r="T1313" i="2"/>
  <c r="S1313" i="2"/>
  <c r="R1313" i="2"/>
  <c r="Q1313" i="2"/>
  <c r="P1313" i="2"/>
  <c r="O1313" i="2"/>
  <c r="N1313" i="2"/>
  <c r="M1313" i="2"/>
  <c r="L1313" i="2"/>
  <c r="K1313" i="2"/>
  <c r="J1313" i="2"/>
  <c r="H1313" i="2"/>
  <c r="G1313" i="2"/>
  <c r="F1313" i="2"/>
  <c r="E1313" i="2"/>
  <c r="D1313" i="2"/>
  <c r="C1313" i="2"/>
  <c r="B1313" i="2"/>
  <c r="AB1312" i="2"/>
  <c r="AA1312" i="2"/>
  <c r="W1312" i="2"/>
  <c r="V1312" i="2"/>
  <c r="T1312" i="2"/>
  <c r="S1312" i="2"/>
  <c r="R1312" i="2"/>
  <c r="Q1312" i="2"/>
  <c r="P1312" i="2"/>
  <c r="O1312" i="2"/>
  <c r="N1312" i="2"/>
  <c r="M1312" i="2"/>
  <c r="L1312" i="2"/>
  <c r="K1312" i="2"/>
  <c r="J1312" i="2"/>
  <c r="H1312" i="2"/>
  <c r="G1312" i="2"/>
  <c r="F1312" i="2"/>
  <c r="E1312" i="2"/>
  <c r="D1312" i="2"/>
  <c r="C1312" i="2"/>
  <c r="B1312" i="2"/>
  <c r="AB1311" i="2"/>
  <c r="AA1311" i="2"/>
  <c r="W1311" i="2"/>
  <c r="V1311" i="2"/>
  <c r="T1311" i="2"/>
  <c r="S1311" i="2"/>
  <c r="R1311" i="2"/>
  <c r="Q1311" i="2"/>
  <c r="P1311" i="2"/>
  <c r="O1311" i="2"/>
  <c r="N1311" i="2"/>
  <c r="M1311" i="2"/>
  <c r="L1311" i="2"/>
  <c r="K1311" i="2"/>
  <c r="J1311" i="2"/>
  <c r="H1311" i="2"/>
  <c r="G1311" i="2"/>
  <c r="F1311" i="2"/>
  <c r="E1311" i="2"/>
  <c r="D1311" i="2"/>
  <c r="C1311" i="2"/>
  <c r="B1311" i="2"/>
  <c r="AB1310" i="2"/>
  <c r="AA1310" i="2"/>
  <c r="W1310" i="2"/>
  <c r="V1310" i="2"/>
  <c r="T1310" i="2"/>
  <c r="S1310" i="2"/>
  <c r="R1310" i="2"/>
  <c r="Q1310" i="2"/>
  <c r="P1310" i="2"/>
  <c r="O1310" i="2"/>
  <c r="N1310" i="2"/>
  <c r="M1310" i="2"/>
  <c r="L1310" i="2"/>
  <c r="K1310" i="2"/>
  <c r="J1310" i="2"/>
  <c r="H1310" i="2"/>
  <c r="G1310" i="2"/>
  <c r="F1310" i="2"/>
  <c r="E1310" i="2"/>
  <c r="D1310" i="2"/>
  <c r="C1310" i="2"/>
  <c r="B1310" i="2"/>
  <c r="AB1309" i="2"/>
  <c r="AA1309" i="2"/>
  <c r="W1309" i="2"/>
  <c r="V1309" i="2"/>
  <c r="T1309" i="2"/>
  <c r="S1309" i="2"/>
  <c r="R1309" i="2"/>
  <c r="Q1309" i="2"/>
  <c r="P1309" i="2"/>
  <c r="O1309" i="2"/>
  <c r="N1309" i="2"/>
  <c r="M1309" i="2"/>
  <c r="L1309" i="2"/>
  <c r="K1309" i="2"/>
  <c r="J1309" i="2"/>
  <c r="H1309" i="2"/>
  <c r="G1309" i="2"/>
  <c r="F1309" i="2"/>
  <c r="E1309" i="2"/>
  <c r="D1309" i="2"/>
  <c r="C1309" i="2"/>
  <c r="B1309" i="2"/>
  <c r="AB1308" i="2"/>
  <c r="AA1308" i="2"/>
  <c r="W1308" i="2"/>
  <c r="V1308" i="2"/>
  <c r="T1308" i="2"/>
  <c r="S1308" i="2"/>
  <c r="R1308" i="2"/>
  <c r="Q1308" i="2"/>
  <c r="P1308" i="2"/>
  <c r="O1308" i="2"/>
  <c r="N1308" i="2"/>
  <c r="M1308" i="2"/>
  <c r="L1308" i="2"/>
  <c r="K1308" i="2"/>
  <c r="J1308" i="2"/>
  <c r="H1308" i="2"/>
  <c r="G1308" i="2"/>
  <c r="F1308" i="2"/>
  <c r="E1308" i="2"/>
  <c r="D1308" i="2"/>
  <c r="C1308" i="2"/>
  <c r="B1308" i="2"/>
  <c r="AB1307" i="2"/>
  <c r="AA1307" i="2"/>
  <c r="W1307" i="2"/>
  <c r="V1307" i="2"/>
  <c r="T1307" i="2"/>
  <c r="S1307" i="2"/>
  <c r="R1307" i="2"/>
  <c r="Q1307" i="2"/>
  <c r="P1307" i="2"/>
  <c r="O1307" i="2"/>
  <c r="N1307" i="2"/>
  <c r="M1307" i="2"/>
  <c r="L1307" i="2"/>
  <c r="K1307" i="2"/>
  <c r="J1307" i="2"/>
  <c r="H1307" i="2"/>
  <c r="G1307" i="2"/>
  <c r="F1307" i="2"/>
  <c r="E1307" i="2"/>
  <c r="D1307" i="2"/>
  <c r="C1307" i="2"/>
  <c r="B1307" i="2"/>
  <c r="AB1306" i="2"/>
  <c r="AA1306" i="2"/>
  <c r="W1306" i="2"/>
  <c r="V1306" i="2"/>
  <c r="T1306" i="2"/>
  <c r="S1306" i="2"/>
  <c r="R1306" i="2"/>
  <c r="Q1306" i="2"/>
  <c r="P1306" i="2"/>
  <c r="O1306" i="2"/>
  <c r="N1306" i="2"/>
  <c r="M1306" i="2"/>
  <c r="L1306" i="2"/>
  <c r="K1306" i="2"/>
  <c r="J1306" i="2"/>
  <c r="H1306" i="2"/>
  <c r="G1306" i="2"/>
  <c r="F1306" i="2"/>
  <c r="E1306" i="2"/>
  <c r="D1306" i="2"/>
  <c r="C1306" i="2"/>
  <c r="B1306" i="2"/>
  <c r="AB1305" i="2"/>
  <c r="AA1305" i="2"/>
  <c r="W1305" i="2"/>
  <c r="V1305" i="2"/>
  <c r="T1305" i="2"/>
  <c r="S1305" i="2"/>
  <c r="R1305" i="2"/>
  <c r="Q1305" i="2"/>
  <c r="P1305" i="2"/>
  <c r="O1305" i="2"/>
  <c r="N1305" i="2"/>
  <c r="M1305" i="2"/>
  <c r="L1305" i="2"/>
  <c r="K1305" i="2"/>
  <c r="J1305" i="2"/>
  <c r="H1305" i="2"/>
  <c r="G1305" i="2"/>
  <c r="F1305" i="2"/>
  <c r="E1305" i="2"/>
  <c r="D1305" i="2"/>
  <c r="C1305" i="2"/>
  <c r="B1305" i="2"/>
  <c r="AB1304" i="2"/>
  <c r="AA1304" i="2"/>
  <c r="W1304" i="2"/>
  <c r="V1304" i="2"/>
  <c r="T1304" i="2"/>
  <c r="S1304" i="2"/>
  <c r="R1304" i="2"/>
  <c r="Q1304" i="2"/>
  <c r="P1304" i="2"/>
  <c r="O1304" i="2"/>
  <c r="N1304" i="2"/>
  <c r="M1304" i="2"/>
  <c r="L1304" i="2"/>
  <c r="K1304" i="2"/>
  <c r="J1304" i="2"/>
  <c r="H1304" i="2"/>
  <c r="G1304" i="2"/>
  <c r="F1304" i="2"/>
  <c r="E1304" i="2"/>
  <c r="D1304" i="2"/>
  <c r="C1304" i="2"/>
  <c r="B1304" i="2"/>
  <c r="AB1303" i="2"/>
  <c r="AA1303" i="2"/>
  <c r="W1303" i="2"/>
  <c r="V1303" i="2"/>
  <c r="T1303" i="2"/>
  <c r="S1303" i="2"/>
  <c r="R1303" i="2"/>
  <c r="Q1303" i="2"/>
  <c r="P1303" i="2"/>
  <c r="O1303" i="2"/>
  <c r="N1303" i="2"/>
  <c r="M1303" i="2"/>
  <c r="L1303" i="2"/>
  <c r="K1303" i="2"/>
  <c r="J1303" i="2"/>
  <c r="H1303" i="2"/>
  <c r="G1303" i="2"/>
  <c r="F1303" i="2"/>
  <c r="E1303" i="2"/>
  <c r="D1303" i="2"/>
  <c r="C1303" i="2"/>
  <c r="B1303" i="2"/>
  <c r="AB1302" i="2"/>
  <c r="AA1302" i="2"/>
  <c r="W1302" i="2"/>
  <c r="V1302" i="2"/>
  <c r="T1302" i="2"/>
  <c r="S1302" i="2"/>
  <c r="R1302" i="2"/>
  <c r="Q1302" i="2"/>
  <c r="P1302" i="2"/>
  <c r="O1302" i="2"/>
  <c r="N1302" i="2"/>
  <c r="M1302" i="2"/>
  <c r="L1302" i="2"/>
  <c r="K1302" i="2"/>
  <c r="J1302" i="2"/>
  <c r="H1302" i="2"/>
  <c r="G1302" i="2"/>
  <c r="F1302" i="2"/>
  <c r="E1302" i="2"/>
  <c r="D1302" i="2"/>
  <c r="C1302" i="2"/>
  <c r="B1302" i="2"/>
  <c r="AB1301" i="2"/>
  <c r="AA1301" i="2"/>
  <c r="W1301" i="2"/>
  <c r="V1301" i="2"/>
  <c r="T1301" i="2"/>
  <c r="S1301" i="2"/>
  <c r="R1301" i="2"/>
  <c r="Q1301" i="2"/>
  <c r="P1301" i="2"/>
  <c r="O1301" i="2"/>
  <c r="N1301" i="2"/>
  <c r="M1301" i="2"/>
  <c r="L1301" i="2"/>
  <c r="K1301" i="2"/>
  <c r="J1301" i="2"/>
  <c r="H1301" i="2"/>
  <c r="G1301" i="2"/>
  <c r="F1301" i="2"/>
  <c r="E1301" i="2"/>
  <c r="D1301" i="2"/>
  <c r="C1301" i="2"/>
  <c r="B1301" i="2"/>
  <c r="AB1300" i="2"/>
  <c r="AA1300" i="2"/>
  <c r="W1300" i="2"/>
  <c r="V1300" i="2"/>
  <c r="T1300" i="2"/>
  <c r="S1300" i="2"/>
  <c r="R1300" i="2"/>
  <c r="Q1300" i="2"/>
  <c r="P1300" i="2"/>
  <c r="O1300" i="2"/>
  <c r="N1300" i="2"/>
  <c r="M1300" i="2"/>
  <c r="L1300" i="2"/>
  <c r="K1300" i="2"/>
  <c r="J1300" i="2"/>
  <c r="H1300" i="2"/>
  <c r="G1300" i="2"/>
  <c r="F1300" i="2"/>
  <c r="E1300" i="2"/>
  <c r="D1300" i="2"/>
  <c r="C1300" i="2"/>
  <c r="B1300" i="2"/>
  <c r="AB1299" i="2"/>
  <c r="AA1299" i="2"/>
  <c r="W1299" i="2"/>
  <c r="V1299" i="2"/>
  <c r="T1299" i="2"/>
  <c r="S1299" i="2"/>
  <c r="R1299" i="2"/>
  <c r="Q1299" i="2"/>
  <c r="P1299" i="2"/>
  <c r="O1299" i="2"/>
  <c r="N1299" i="2"/>
  <c r="M1299" i="2"/>
  <c r="L1299" i="2"/>
  <c r="K1299" i="2"/>
  <c r="J1299" i="2"/>
  <c r="H1299" i="2"/>
  <c r="G1299" i="2"/>
  <c r="F1299" i="2"/>
  <c r="E1299" i="2"/>
  <c r="D1299" i="2"/>
  <c r="C1299" i="2"/>
  <c r="B1299" i="2"/>
  <c r="AB1298" i="2"/>
  <c r="AA1298" i="2"/>
  <c r="W1298" i="2"/>
  <c r="V1298" i="2"/>
  <c r="T1298" i="2"/>
  <c r="S1298" i="2"/>
  <c r="R1298" i="2"/>
  <c r="Q1298" i="2"/>
  <c r="P1298" i="2"/>
  <c r="O1298" i="2"/>
  <c r="N1298" i="2"/>
  <c r="M1298" i="2"/>
  <c r="L1298" i="2"/>
  <c r="K1298" i="2"/>
  <c r="J1298" i="2"/>
  <c r="H1298" i="2"/>
  <c r="G1298" i="2"/>
  <c r="F1298" i="2"/>
  <c r="E1298" i="2"/>
  <c r="D1298" i="2"/>
  <c r="C1298" i="2"/>
  <c r="B1298" i="2"/>
  <c r="AB1297" i="2"/>
  <c r="AA1297" i="2"/>
  <c r="W1297" i="2"/>
  <c r="V1297" i="2"/>
  <c r="T1297" i="2"/>
  <c r="S1297" i="2"/>
  <c r="R1297" i="2"/>
  <c r="Q1297" i="2"/>
  <c r="P1297" i="2"/>
  <c r="O1297" i="2"/>
  <c r="N1297" i="2"/>
  <c r="M1297" i="2"/>
  <c r="L1297" i="2"/>
  <c r="K1297" i="2"/>
  <c r="J1297" i="2"/>
  <c r="H1297" i="2"/>
  <c r="G1297" i="2"/>
  <c r="F1297" i="2"/>
  <c r="E1297" i="2"/>
  <c r="D1297" i="2"/>
  <c r="C1297" i="2"/>
  <c r="B1297" i="2"/>
  <c r="AB1296" i="2"/>
  <c r="AA1296" i="2"/>
  <c r="W1296" i="2"/>
  <c r="V1296" i="2"/>
  <c r="T1296" i="2"/>
  <c r="S1296" i="2"/>
  <c r="R1296" i="2"/>
  <c r="Q1296" i="2"/>
  <c r="P1296" i="2"/>
  <c r="O1296" i="2"/>
  <c r="N1296" i="2"/>
  <c r="M1296" i="2"/>
  <c r="L1296" i="2"/>
  <c r="K1296" i="2"/>
  <c r="J1296" i="2"/>
  <c r="H1296" i="2"/>
  <c r="G1296" i="2"/>
  <c r="F1296" i="2"/>
  <c r="E1296" i="2"/>
  <c r="D1296" i="2"/>
  <c r="C1296" i="2"/>
  <c r="B1296" i="2"/>
  <c r="AB1295" i="2"/>
  <c r="AA1295" i="2"/>
  <c r="W1295" i="2"/>
  <c r="V1295" i="2"/>
  <c r="T1295" i="2"/>
  <c r="S1295" i="2"/>
  <c r="R1295" i="2"/>
  <c r="Q1295" i="2"/>
  <c r="P1295" i="2"/>
  <c r="O1295" i="2"/>
  <c r="N1295" i="2"/>
  <c r="M1295" i="2"/>
  <c r="L1295" i="2"/>
  <c r="K1295" i="2"/>
  <c r="J1295" i="2"/>
  <c r="H1295" i="2"/>
  <c r="G1295" i="2"/>
  <c r="F1295" i="2"/>
  <c r="E1295" i="2"/>
  <c r="D1295" i="2"/>
  <c r="C1295" i="2"/>
  <c r="B1295" i="2"/>
  <c r="AB1294" i="2"/>
  <c r="AA1294" i="2"/>
  <c r="W1294" i="2"/>
  <c r="V1294" i="2"/>
  <c r="T1294" i="2"/>
  <c r="S1294" i="2"/>
  <c r="R1294" i="2"/>
  <c r="Q1294" i="2"/>
  <c r="P1294" i="2"/>
  <c r="O1294" i="2"/>
  <c r="N1294" i="2"/>
  <c r="M1294" i="2"/>
  <c r="L1294" i="2"/>
  <c r="K1294" i="2"/>
  <c r="J1294" i="2"/>
  <c r="H1294" i="2"/>
  <c r="G1294" i="2"/>
  <c r="F1294" i="2"/>
  <c r="E1294" i="2"/>
  <c r="D1294" i="2"/>
  <c r="C1294" i="2"/>
  <c r="B1294" i="2"/>
  <c r="AB1293" i="2"/>
  <c r="AA1293" i="2"/>
  <c r="W1293" i="2"/>
  <c r="V1293" i="2"/>
  <c r="T1293" i="2"/>
  <c r="S1293" i="2"/>
  <c r="R1293" i="2"/>
  <c r="Q1293" i="2"/>
  <c r="P1293" i="2"/>
  <c r="O1293" i="2"/>
  <c r="N1293" i="2"/>
  <c r="M1293" i="2"/>
  <c r="L1293" i="2"/>
  <c r="K1293" i="2"/>
  <c r="J1293" i="2"/>
  <c r="H1293" i="2"/>
  <c r="G1293" i="2"/>
  <c r="F1293" i="2"/>
  <c r="E1293" i="2"/>
  <c r="D1293" i="2"/>
  <c r="C1293" i="2"/>
  <c r="B1293" i="2"/>
  <c r="AB1292" i="2"/>
  <c r="AA1292" i="2"/>
  <c r="W1292" i="2"/>
  <c r="V1292" i="2"/>
  <c r="T1292" i="2"/>
  <c r="S1292" i="2"/>
  <c r="R1292" i="2"/>
  <c r="Q1292" i="2"/>
  <c r="P1292" i="2"/>
  <c r="O1292" i="2"/>
  <c r="N1292" i="2"/>
  <c r="M1292" i="2"/>
  <c r="L1292" i="2"/>
  <c r="K1292" i="2"/>
  <c r="J1292" i="2"/>
  <c r="H1292" i="2"/>
  <c r="G1292" i="2"/>
  <c r="F1292" i="2"/>
  <c r="E1292" i="2"/>
  <c r="D1292" i="2"/>
  <c r="C1292" i="2"/>
  <c r="B1292" i="2"/>
  <c r="AB1291" i="2"/>
  <c r="AA1291" i="2"/>
  <c r="W1291" i="2"/>
  <c r="V1291" i="2"/>
  <c r="T1291" i="2"/>
  <c r="S1291" i="2"/>
  <c r="R1291" i="2"/>
  <c r="Q1291" i="2"/>
  <c r="P1291" i="2"/>
  <c r="O1291" i="2"/>
  <c r="N1291" i="2"/>
  <c r="M1291" i="2"/>
  <c r="L1291" i="2"/>
  <c r="K1291" i="2"/>
  <c r="J1291" i="2"/>
  <c r="H1291" i="2"/>
  <c r="G1291" i="2"/>
  <c r="F1291" i="2"/>
  <c r="E1291" i="2"/>
  <c r="D1291" i="2"/>
  <c r="C1291" i="2"/>
  <c r="B1291" i="2"/>
  <c r="AB1290" i="2"/>
  <c r="AA1290" i="2"/>
  <c r="W1290" i="2"/>
  <c r="V1290" i="2"/>
  <c r="T1290" i="2"/>
  <c r="S1290" i="2"/>
  <c r="R1290" i="2"/>
  <c r="Q1290" i="2"/>
  <c r="P1290" i="2"/>
  <c r="O1290" i="2"/>
  <c r="N1290" i="2"/>
  <c r="M1290" i="2"/>
  <c r="L1290" i="2"/>
  <c r="K1290" i="2"/>
  <c r="J1290" i="2"/>
  <c r="H1290" i="2"/>
  <c r="G1290" i="2"/>
  <c r="F1290" i="2"/>
  <c r="E1290" i="2"/>
  <c r="D1290" i="2"/>
  <c r="C1290" i="2"/>
  <c r="B1290" i="2"/>
  <c r="AB1289" i="2"/>
  <c r="AA1289" i="2"/>
  <c r="W1289" i="2"/>
  <c r="V1289" i="2"/>
  <c r="T1289" i="2"/>
  <c r="S1289" i="2"/>
  <c r="R1289" i="2"/>
  <c r="Q1289" i="2"/>
  <c r="P1289" i="2"/>
  <c r="O1289" i="2"/>
  <c r="N1289" i="2"/>
  <c r="M1289" i="2"/>
  <c r="L1289" i="2"/>
  <c r="K1289" i="2"/>
  <c r="J1289" i="2"/>
  <c r="H1289" i="2"/>
  <c r="G1289" i="2"/>
  <c r="F1289" i="2"/>
  <c r="E1289" i="2"/>
  <c r="D1289" i="2"/>
  <c r="C1289" i="2"/>
  <c r="B1289" i="2"/>
  <c r="AB1288" i="2"/>
  <c r="AA1288" i="2"/>
  <c r="W1288" i="2"/>
  <c r="V1288" i="2"/>
  <c r="T1288" i="2"/>
  <c r="S1288" i="2"/>
  <c r="R1288" i="2"/>
  <c r="Q1288" i="2"/>
  <c r="P1288" i="2"/>
  <c r="O1288" i="2"/>
  <c r="N1288" i="2"/>
  <c r="M1288" i="2"/>
  <c r="L1288" i="2"/>
  <c r="K1288" i="2"/>
  <c r="J1288" i="2"/>
  <c r="H1288" i="2"/>
  <c r="G1288" i="2"/>
  <c r="F1288" i="2"/>
  <c r="E1288" i="2"/>
  <c r="D1288" i="2"/>
  <c r="C1288" i="2"/>
  <c r="B1288" i="2"/>
  <c r="AB1287" i="2"/>
  <c r="AA1287" i="2"/>
  <c r="W1287" i="2"/>
  <c r="V1287" i="2"/>
  <c r="T1287" i="2"/>
  <c r="S1287" i="2"/>
  <c r="R1287" i="2"/>
  <c r="Q1287" i="2"/>
  <c r="P1287" i="2"/>
  <c r="O1287" i="2"/>
  <c r="N1287" i="2"/>
  <c r="M1287" i="2"/>
  <c r="L1287" i="2"/>
  <c r="K1287" i="2"/>
  <c r="J1287" i="2"/>
  <c r="H1287" i="2"/>
  <c r="G1287" i="2"/>
  <c r="F1287" i="2"/>
  <c r="E1287" i="2"/>
  <c r="D1287" i="2"/>
  <c r="C1287" i="2"/>
  <c r="B1287" i="2"/>
  <c r="AB1286" i="2"/>
  <c r="AA1286" i="2"/>
  <c r="W1286" i="2"/>
  <c r="V1286" i="2"/>
  <c r="T1286" i="2"/>
  <c r="S1286" i="2"/>
  <c r="R1286" i="2"/>
  <c r="Q1286" i="2"/>
  <c r="P1286" i="2"/>
  <c r="O1286" i="2"/>
  <c r="N1286" i="2"/>
  <c r="M1286" i="2"/>
  <c r="L1286" i="2"/>
  <c r="K1286" i="2"/>
  <c r="J1286" i="2"/>
  <c r="H1286" i="2"/>
  <c r="G1286" i="2"/>
  <c r="F1286" i="2"/>
  <c r="E1286" i="2"/>
  <c r="D1286" i="2"/>
  <c r="C1286" i="2"/>
  <c r="B1286" i="2"/>
  <c r="AB1285" i="2"/>
  <c r="AA1285" i="2"/>
  <c r="W1285" i="2"/>
  <c r="V1285" i="2"/>
  <c r="T1285" i="2"/>
  <c r="S1285" i="2"/>
  <c r="R1285" i="2"/>
  <c r="Q1285" i="2"/>
  <c r="P1285" i="2"/>
  <c r="O1285" i="2"/>
  <c r="N1285" i="2"/>
  <c r="M1285" i="2"/>
  <c r="L1285" i="2"/>
  <c r="K1285" i="2"/>
  <c r="J1285" i="2"/>
  <c r="H1285" i="2"/>
  <c r="G1285" i="2"/>
  <c r="F1285" i="2"/>
  <c r="E1285" i="2"/>
  <c r="D1285" i="2"/>
  <c r="C1285" i="2"/>
  <c r="B1285" i="2"/>
  <c r="AB1284" i="2"/>
  <c r="AA1284" i="2"/>
  <c r="W1284" i="2"/>
  <c r="V1284" i="2"/>
  <c r="T1284" i="2"/>
  <c r="S1284" i="2"/>
  <c r="R1284" i="2"/>
  <c r="Q1284" i="2"/>
  <c r="P1284" i="2"/>
  <c r="O1284" i="2"/>
  <c r="N1284" i="2"/>
  <c r="M1284" i="2"/>
  <c r="L1284" i="2"/>
  <c r="K1284" i="2"/>
  <c r="J1284" i="2"/>
  <c r="H1284" i="2"/>
  <c r="G1284" i="2"/>
  <c r="F1284" i="2"/>
  <c r="E1284" i="2"/>
  <c r="D1284" i="2"/>
  <c r="C1284" i="2"/>
  <c r="B1284" i="2"/>
  <c r="AB1283" i="2"/>
  <c r="AA1283" i="2"/>
  <c r="W1283" i="2"/>
  <c r="V1283" i="2"/>
  <c r="T1283" i="2"/>
  <c r="S1283" i="2"/>
  <c r="R1283" i="2"/>
  <c r="Q1283" i="2"/>
  <c r="P1283" i="2"/>
  <c r="O1283" i="2"/>
  <c r="N1283" i="2"/>
  <c r="M1283" i="2"/>
  <c r="L1283" i="2"/>
  <c r="K1283" i="2"/>
  <c r="J1283" i="2"/>
  <c r="H1283" i="2"/>
  <c r="G1283" i="2"/>
  <c r="F1283" i="2"/>
  <c r="E1283" i="2"/>
  <c r="D1283" i="2"/>
  <c r="C1283" i="2"/>
  <c r="B1283" i="2"/>
  <c r="AB1282" i="2"/>
  <c r="AA1282" i="2"/>
  <c r="W1282" i="2"/>
  <c r="V1282" i="2"/>
  <c r="T1282" i="2"/>
  <c r="S1282" i="2"/>
  <c r="R1282" i="2"/>
  <c r="Q1282" i="2"/>
  <c r="P1282" i="2"/>
  <c r="O1282" i="2"/>
  <c r="N1282" i="2"/>
  <c r="M1282" i="2"/>
  <c r="L1282" i="2"/>
  <c r="K1282" i="2"/>
  <c r="J1282" i="2"/>
  <c r="H1282" i="2"/>
  <c r="G1282" i="2"/>
  <c r="F1282" i="2"/>
  <c r="E1282" i="2"/>
  <c r="D1282" i="2"/>
  <c r="C1282" i="2"/>
  <c r="B1282" i="2"/>
  <c r="AB1281" i="2"/>
  <c r="AA1281" i="2"/>
  <c r="W1281" i="2"/>
  <c r="V1281" i="2"/>
  <c r="T1281" i="2"/>
  <c r="S1281" i="2"/>
  <c r="R1281" i="2"/>
  <c r="Q1281" i="2"/>
  <c r="P1281" i="2"/>
  <c r="O1281" i="2"/>
  <c r="N1281" i="2"/>
  <c r="M1281" i="2"/>
  <c r="L1281" i="2"/>
  <c r="K1281" i="2"/>
  <c r="J1281" i="2"/>
  <c r="H1281" i="2"/>
  <c r="G1281" i="2"/>
  <c r="F1281" i="2"/>
  <c r="E1281" i="2"/>
  <c r="D1281" i="2"/>
  <c r="C1281" i="2"/>
  <c r="B1281" i="2"/>
  <c r="AB1280" i="2"/>
  <c r="AA1280" i="2"/>
  <c r="W1280" i="2"/>
  <c r="V1280" i="2"/>
  <c r="T1280" i="2"/>
  <c r="S1280" i="2"/>
  <c r="R1280" i="2"/>
  <c r="Q1280" i="2"/>
  <c r="P1280" i="2"/>
  <c r="O1280" i="2"/>
  <c r="N1280" i="2"/>
  <c r="M1280" i="2"/>
  <c r="L1280" i="2"/>
  <c r="K1280" i="2"/>
  <c r="J1280" i="2"/>
  <c r="H1280" i="2"/>
  <c r="G1280" i="2"/>
  <c r="F1280" i="2"/>
  <c r="E1280" i="2"/>
  <c r="D1280" i="2"/>
  <c r="C1280" i="2"/>
  <c r="B1280" i="2"/>
  <c r="AB1279" i="2"/>
  <c r="AA1279" i="2"/>
  <c r="W1279" i="2"/>
  <c r="V1279" i="2"/>
  <c r="T1279" i="2"/>
  <c r="S1279" i="2"/>
  <c r="R1279" i="2"/>
  <c r="Q1279" i="2"/>
  <c r="P1279" i="2"/>
  <c r="O1279" i="2"/>
  <c r="N1279" i="2"/>
  <c r="M1279" i="2"/>
  <c r="L1279" i="2"/>
  <c r="K1279" i="2"/>
  <c r="J1279" i="2"/>
  <c r="H1279" i="2"/>
  <c r="G1279" i="2"/>
  <c r="F1279" i="2"/>
  <c r="E1279" i="2"/>
  <c r="D1279" i="2"/>
  <c r="C1279" i="2"/>
  <c r="B1279" i="2"/>
  <c r="AB1278" i="2"/>
  <c r="AA1278" i="2"/>
  <c r="W1278" i="2"/>
  <c r="V1278" i="2"/>
  <c r="T1278" i="2"/>
  <c r="S1278" i="2"/>
  <c r="R1278" i="2"/>
  <c r="Q1278" i="2"/>
  <c r="P1278" i="2"/>
  <c r="O1278" i="2"/>
  <c r="N1278" i="2"/>
  <c r="M1278" i="2"/>
  <c r="L1278" i="2"/>
  <c r="K1278" i="2"/>
  <c r="J1278" i="2"/>
  <c r="H1278" i="2"/>
  <c r="G1278" i="2"/>
  <c r="F1278" i="2"/>
  <c r="E1278" i="2"/>
  <c r="D1278" i="2"/>
  <c r="C1278" i="2"/>
  <c r="B1278" i="2"/>
  <c r="AB1277" i="2"/>
  <c r="AA1277" i="2"/>
  <c r="W1277" i="2"/>
  <c r="V1277" i="2"/>
  <c r="T1277" i="2"/>
  <c r="S1277" i="2"/>
  <c r="R1277" i="2"/>
  <c r="Q1277" i="2"/>
  <c r="P1277" i="2"/>
  <c r="O1277" i="2"/>
  <c r="N1277" i="2"/>
  <c r="M1277" i="2"/>
  <c r="L1277" i="2"/>
  <c r="K1277" i="2"/>
  <c r="J1277" i="2"/>
  <c r="H1277" i="2"/>
  <c r="G1277" i="2"/>
  <c r="F1277" i="2"/>
  <c r="E1277" i="2"/>
  <c r="D1277" i="2"/>
  <c r="C1277" i="2"/>
  <c r="B1277" i="2"/>
  <c r="AB1276" i="2"/>
  <c r="AA1276" i="2"/>
  <c r="W1276" i="2"/>
  <c r="V1276" i="2"/>
  <c r="T1276" i="2"/>
  <c r="S1276" i="2"/>
  <c r="R1276" i="2"/>
  <c r="Q1276" i="2"/>
  <c r="P1276" i="2"/>
  <c r="O1276" i="2"/>
  <c r="N1276" i="2"/>
  <c r="M1276" i="2"/>
  <c r="L1276" i="2"/>
  <c r="K1276" i="2"/>
  <c r="J1276" i="2"/>
  <c r="H1276" i="2"/>
  <c r="G1276" i="2"/>
  <c r="F1276" i="2"/>
  <c r="E1276" i="2"/>
  <c r="D1276" i="2"/>
  <c r="C1276" i="2"/>
  <c r="B1276" i="2"/>
  <c r="AB1275" i="2"/>
  <c r="AA1275" i="2"/>
  <c r="W1275" i="2"/>
  <c r="V1275" i="2"/>
  <c r="T1275" i="2"/>
  <c r="S1275" i="2"/>
  <c r="R1275" i="2"/>
  <c r="Q1275" i="2"/>
  <c r="P1275" i="2"/>
  <c r="O1275" i="2"/>
  <c r="N1275" i="2"/>
  <c r="M1275" i="2"/>
  <c r="L1275" i="2"/>
  <c r="K1275" i="2"/>
  <c r="J1275" i="2"/>
  <c r="H1275" i="2"/>
  <c r="G1275" i="2"/>
  <c r="F1275" i="2"/>
  <c r="E1275" i="2"/>
  <c r="D1275" i="2"/>
  <c r="C1275" i="2"/>
  <c r="B1275" i="2"/>
  <c r="AB1274" i="2"/>
  <c r="AA1274" i="2"/>
  <c r="W1274" i="2"/>
  <c r="V1274" i="2"/>
  <c r="T1274" i="2"/>
  <c r="S1274" i="2"/>
  <c r="R1274" i="2"/>
  <c r="Q1274" i="2"/>
  <c r="P1274" i="2"/>
  <c r="O1274" i="2"/>
  <c r="N1274" i="2"/>
  <c r="M1274" i="2"/>
  <c r="L1274" i="2"/>
  <c r="K1274" i="2"/>
  <c r="J1274" i="2"/>
  <c r="H1274" i="2"/>
  <c r="G1274" i="2"/>
  <c r="F1274" i="2"/>
  <c r="E1274" i="2"/>
  <c r="D1274" i="2"/>
  <c r="C1274" i="2"/>
  <c r="B1274" i="2"/>
  <c r="AB1273" i="2"/>
  <c r="AA1273" i="2"/>
  <c r="W1273" i="2"/>
  <c r="V1273" i="2"/>
  <c r="T1273" i="2"/>
  <c r="S1273" i="2"/>
  <c r="R1273" i="2"/>
  <c r="Q1273" i="2"/>
  <c r="P1273" i="2"/>
  <c r="O1273" i="2"/>
  <c r="N1273" i="2"/>
  <c r="M1273" i="2"/>
  <c r="L1273" i="2"/>
  <c r="K1273" i="2"/>
  <c r="J1273" i="2"/>
  <c r="H1273" i="2"/>
  <c r="G1273" i="2"/>
  <c r="F1273" i="2"/>
  <c r="E1273" i="2"/>
  <c r="D1273" i="2"/>
  <c r="C1273" i="2"/>
  <c r="B1273" i="2"/>
  <c r="AB1272" i="2"/>
  <c r="AA1272" i="2"/>
  <c r="W1272" i="2"/>
  <c r="V1272" i="2"/>
  <c r="T1272" i="2"/>
  <c r="S1272" i="2"/>
  <c r="R1272" i="2"/>
  <c r="Q1272" i="2"/>
  <c r="P1272" i="2"/>
  <c r="O1272" i="2"/>
  <c r="N1272" i="2"/>
  <c r="M1272" i="2"/>
  <c r="L1272" i="2"/>
  <c r="K1272" i="2"/>
  <c r="J1272" i="2"/>
  <c r="H1272" i="2"/>
  <c r="G1272" i="2"/>
  <c r="F1272" i="2"/>
  <c r="E1272" i="2"/>
  <c r="D1272" i="2"/>
  <c r="C1272" i="2"/>
  <c r="B1272" i="2"/>
  <c r="AB1271" i="2"/>
  <c r="AA1271" i="2"/>
  <c r="W1271" i="2"/>
  <c r="V1271" i="2"/>
  <c r="T1271" i="2"/>
  <c r="S1271" i="2"/>
  <c r="R1271" i="2"/>
  <c r="Q1271" i="2"/>
  <c r="P1271" i="2"/>
  <c r="O1271" i="2"/>
  <c r="N1271" i="2"/>
  <c r="M1271" i="2"/>
  <c r="L1271" i="2"/>
  <c r="K1271" i="2"/>
  <c r="J1271" i="2"/>
  <c r="H1271" i="2"/>
  <c r="G1271" i="2"/>
  <c r="F1271" i="2"/>
  <c r="E1271" i="2"/>
  <c r="D1271" i="2"/>
  <c r="C1271" i="2"/>
  <c r="B1271" i="2"/>
  <c r="AB1270" i="2"/>
  <c r="AA1270" i="2"/>
  <c r="W1270" i="2"/>
  <c r="V1270" i="2"/>
  <c r="T1270" i="2"/>
  <c r="S1270" i="2"/>
  <c r="R1270" i="2"/>
  <c r="Q1270" i="2"/>
  <c r="P1270" i="2"/>
  <c r="O1270" i="2"/>
  <c r="N1270" i="2"/>
  <c r="M1270" i="2"/>
  <c r="L1270" i="2"/>
  <c r="K1270" i="2"/>
  <c r="J1270" i="2"/>
  <c r="H1270" i="2"/>
  <c r="G1270" i="2"/>
  <c r="F1270" i="2"/>
  <c r="E1270" i="2"/>
  <c r="D1270" i="2"/>
  <c r="C1270" i="2"/>
  <c r="B1270" i="2"/>
  <c r="AB1269" i="2"/>
  <c r="AA1269" i="2"/>
  <c r="W1269" i="2"/>
  <c r="V1269" i="2"/>
  <c r="T1269" i="2"/>
  <c r="S1269" i="2"/>
  <c r="R1269" i="2"/>
  <c r="Q1269" i="2"/>
  <c r="P1269" i="2"/>
  <c r="O1269" i="2"/>
  <c r="N1269" i="2"/>
  <c r="M1269" i="2"/>
  <c r="L1269" i="2"/>
  <c r="K1269" i="2"/>
  <c r="J1269" i="2"/>
  <c r="H1269" i="2"/>
  <c r="G1269" i="2"/>
  <c r="F1269" i="2"/>
  <c r="E1269" i="2"/>
  <c r="D1269" i="2"/>
  <c r="C1269" i="2"/>
  <c r="B1269" i="2"/>
  <c r="AB1268" i="2"/>
  <c r="AA1268" i="2"/>
  <c r="W1268" i="2"/>
  <c r="V1268" i="2"/>
  <c r="T1268" i="2"/>
  <c r="S1268" i="2"/>
  <c r="R1268" i="2"/>
  <c r="Q1268" i="2"/>
  <c r="P1268" i="2"/>
  <c r="O1268" i="2"/>
  <c r="N1268" i="2"/>
  <c r="M1268" i="2"/>
  <c r="L1268" i="2"/>
  <c r="K1268" i="2"/>
  <c r="J1268" i="2"/>
  <c r="H1268" i="2"/>
  <c r="G1268" i="2"/>
  <c r="F1268" i="2"/>
  <c r="E1268" i="2"/>
  <c r="D1268" i="2"/>
  <c r="C1268" i="2"/>
  <c r="B1268" i="2"/>
  <c r="AB1267" i="2"/>
  <c r="AA1267" i="2"/>
  <c r="W1267" i="2"/>
  <c r="V1267" i="2"/>
  <c r="T1267" i="2"/>
  <c r="S1267" i="2"/>
  <c r="R1267" i="2"/>
  <c r="Q1267" i="2"/>
  <c r="P1267" i="2"/>
  <c r="O1267" i="2"/>
  <c r="N1267" i="2"/>
  <c r="M1267" i="2"/>
  <c r="L1267" i="2"/>
  <c r="K1267" i="2"/>
  <c r="J1267" i="2"/>
  <c r="H1267" i="2"/>
  <c r="G1267" i="2"/>
  <c r="F1267" i="2"/>
  <c r="E1267" i="2"/>
  <c r="D1267" i="2"/>
  <c r="C1267" i="2"/>
  <c r="B1267" i="2"/>
  <c r="AB1266" i="2"/>
  <c r="AA1266" i="2"/>
  <c r="W1266" i="2"/>
  <c r="V1266" i="2"/>
  <c r="T1266" i="2"/>
  <c r="S1266" i="2"/>
  <c r="R1266" i="2"/>
  <c r="Q1266" i="2"/>
  <c r="P1266" i="2"/>
  <c r="O1266" i="2"/>
  <c r="N1266" i="2"/>
  <c r="M1266" i="2"/>
  <c r="L1266" i="2"/>
  <c r="K1266" i="2"/>
  <c r="J1266" i="2"/>
  <c r="H1266" i="2"/>
  <c r="G1266" i="2"/>
  <c r="F1266" i="2"/>
  <c r="E1266" i="2"/>
  <c r="D1266" i="2"/>
  <c r="C1266" i="2"/>
  <c r="B1266" i="2"/>
  <c r="AB1265" i="2"/>
  <c r="AA1265" i="2"/>
  <c r="W1265" i="2"/>
  <c r="V1265" i="2"/>
  <c r="T1265" i="2"/>
  <c r="S1265" i="2"/>
  <c r="R1265" i="2"/>
  <c r="Q1265" i="2"/>
  <c r="P1265" i="2"/>
  <c r="O1265" i="2"/>
  <c r="N1265" i="2"/>
  <c r="M1265" i="2"/>
  <c r="L1265" i="2"/>
  <c r="K1265" i="2"/>
  <c r="J1265" i="2"/>
  <c r="H1265" i="2"/>
  <c r="G1265" i="2"/>
  <c r="F1265" i="2"/>
  <c r="E1265" i="2"/>
  <c r="D1265" i="2"/>
  <c r="C1265" i="2"/>
  <c r="B1265" i="2"/>
  <c r="AB1264" i="2"/>
  <c r="AA1264" i="2"/>
  <c r="W1264" i="2"/>
  <c r="V1264" i="2"/>
  <c r="T1264" i="2"/>
  <c r="S1264" i="2"/>
  <c r="R1264" i="2"/>
  <c r="Q1264" i="2"/>
  <c r="P1264" i="2"/>
  <c r="O1264" i="2"/>
  <c r="N1264" i="2"/>
  <c r="M1264" i="2"/>
  <c r="L1264" i="2"/>
  <c r="K1264" i="2"/>
  <c r="J1264" i="2"/>
  <c r="H1264" i="2"/>
  <c r="G1264" i="2"/>
  <c r="F1264" i="2"/>
  <c r="E1264" i="2"/>
  <c r="D1264" i="2"/>
  <c r="C1264" i="2"/>
  <c r="B1264" i="2"/>
  <c r="AB1263" i="2"/>
  <c r="AA1263" i="2"/>
  <c r="W1263" i="2"/>
  <c r="V1263" i="2"/>
  <c r="T1263" i="2"/>
  <c r="S1263" i="2"/>
  <c r="R1263" i="2"/>
  <c r="Q1263" i="2"/>
  <c r="P1263" i="2"/>
  <c r="O1263" i="2"/>
  <c r="N1263" i="2"/>
  <c r="M1263" i="2"/>
  <c r="L1263" i="2"/>
  <c r="K1263" i="2"/>
  <c r="J1263" i="2"/>
  <c r="H1263" i="2"/>
  <c r="G1263" i="2"/>
  <c r="F1263" i="2"/>
  <c r="E1263" i="2"/>
  <c r="D1263" i="2"/>
  <c r="C1263" i="2"/>
  <c r="B1263" i="2"/>
  <c r="AB1262" i="2"/>
  <c r="AA1262" i="2"/>
  <c r="W1262" i="2"/>
  <c r="V1262" i="2"/>
  <c r="T1262" i="2"/>
  <c r="S1262" i="2"/>
  <c r="R1262" i="2"/>
  <c r="Q1262" i="2"/>
  <c r="P1262" i="2"/>
  <c r="O1262" i="2"/>
  <c r="N1262" i="2"/>
  <c r="M1262" i="2"/>
  <c r="L1262" i="2"/>
  <c r="K1262" i="2"/>
  <c r="J1262" i="2"/>
  <c r="H1262" i="2"/>
  <c r="G1262" i="2"/>
  <c r="F1262" i="2"/>
  <c r="E1262" i="2"/>
  <c r="D1262" i="2"/>
  <c r="C1262" i="2"/>
  <c r="B1262" i="2"/>
  <c r="AB1261" i="2"/>
  <c r="AA1261" i="2"/>
  <c r="W1261" i="2"/>
  <c r="V1261" i="2"/>
  <c r="T1261" i="2"/>
  <c r="S1261" i="2"/>
  <c r="R1261" i="2"/>
  <c r="Q1261" i="2"/>
  <c r="P1261" i="2"/>
  <c r="O1261" i="2"/>
  <c r="N1261" i="2"/>
  <c r="M1261" i="2"/>
  <c r="L1261" i="2"/>
  <c r="K1261" i="2"/>
  <c r="J1261" i="2"/>
  <c r="H1261" i="2"/>
  <c r="G1261" i="2"/>
  <c r="F1261" i="2"/>
  <c r="E1261" i="2"/>
  <c r="D1261" i="2"/>
  <c r="C1261" i="2"/>
  <c r="B1261" i="2"/>
  <c r="AB1260" i="2"/>
  <c r="AA1260" i="2"/>
  <c r="W1260" i="2"/>
  <c r="V1260" i="2"/>
  <c r="T1260" i="2"/>
  <c r="S1260" i="2"/>
  <c r="R1260" i="2"/>
  <c r="Q1260" i="2"/>
  <c r="P1260" i="2"/>
  <c r="O1260" i="2"/>
  <c r="N1260" i="2"/>
  <c r="M1260" i="2"/>
  <c r="L1260" i="2"/>
  <c r="K1260" i="2"/>
  <c r="J1260" i="2"/>
  <c r="H1260" i="2"/>
  <c r="G1260" i="2"/>
  <c r="F1260" i="2"/>
  <c r="E1260" i="2"/>
  <c r="D1260" i="2"/>
  <c r="C1260" i="2"/>
  <c r="B1260" i="2"/>
  <c r="AB1259" i="2"/>
  <c r="AA1259" i="2"/>
  <c r="W1259" i="2"/>
  <c r="V1259" i="2"/>
  <c r="T1259" i="2"/>
  <c r="S1259" i="2"/>
  <c r="R1259" i="2"/>
  <c r="Q1259" i="2"/>
  <c r="P1259" i="2"/>
  <c r="O1259" i="2"/>
  <c r="N1259" i="2"/>
  <c r="M1259" i="2"/>
  <c r="L1259" i="2"/>
  <c r="K1259" i="2"/>
  <c r="J1259" i="2"/>
  <c r="H1259" i="2"/>
  <c r="G1259" i="2"/>
  <c r="F1259" i="2"/>
  <c r="E1259" i="2"/>
  <c r="D1259" i="2"/>
  <c r="C1259" i="2"/>
  <c r="B1259" i="2"/>
  <c r="AB1258" i="2"/>
  <c r="AA1258" i="2"/>
  <c r="W1258" i="2"/>
  <c r="V1258" i="2"/>
  <c r="T1258" i="2"/>
  <c r="S1258" i="2"/>
  <c r="R1258" i="2"/>
  <c r="Q1258" i="2"/>
  <c r="P1258" i="2"/>
  <c r="O1258" i="2"/>
  <c r="N1258" i="2"/>
  <c r="M1258" i="2"/>
  <c r="L1258" i="2"/>
  <c r="K1258" i="2"/>
  <c r="J1258" i="2"/>
  <c r="H1258" i="2"/>
  <c r="G1258" i="2"/>
  <c r="F1258" i="2"/>
  <c r="E1258" i="2"/>
  <c r="D1258" i="2"/>
  <c r="C1258" i="2"/>
  <c r="B1258" i="2"/>
  <c r="AB1257" i="2"/>
  <c r="AA1257" i="2"/>
  <c r="W1257" i="2"/>
  <c r="V1257" i="2"/>
  <c r="T1257" i="2"/>
  <c r="S1257" i="2"/>
  <c r="R1257" i="2"/>
  <c r="Q1257" i="2"/>
  <c r="P1257" i="2"/>
  <c r="O1257" i="2"/>
  <c r="N1257" i="2"/>
  <c r="M1257" i="2"/>
  <c r="L1257" i="2"/>
  <c r="K1257" i="2"/>
  <c r="J1257" i="2"/>
  <c r="H1257" i="2"/>
  <c r="G1257" i="2"/>
  <c r="F1257" i="2"/>
  <c r="E1257" i="2"/>
  <c r="D1257" i="2"/>
  <c r="C1257" i="2"/>
  <c r="B1257" i="2"/>
  <c r="AB1256" i="2"/>
  <c r="AA1256" i="2"/>
  <c r="W1256" i="2"/>
  <c r="V1256" i="2"/>
  <c r="T1256" i="2"/>
  <c r="S1256" i="2"/>
  <c r="R1256" i="2"/>
  <c r="Q1256" i="2"/>
  <c r="P1256" i="2"/>
  <c r="O1256" i="2"/>
  <c r="N1256" i="2"/>
  <c r="M1256" i="2"/>
  <c r="L1256" i="2"/>
  <c r="K1256" i="2"/>
  <c r="J1256" i="2"/>
  <c r="H1256" i="2"/>
  <c r="G1256" i="2"/>
  <c r="F1256" i="2"/>
  <c r="E1256" i="2"/>
  <c r="D1256" i="2"/>
  <c r="C1256" i="2"/>
  <c r="B1256" i="2"/>
  <c r="AB1255" i="2"/>
  <c r="AA1255" i="2"/>
  <c r="W1255" i="2"/>
  <c r="V1255" i="2"/>
  <c r="T1255" i="2"/>
  <c r="S1255" i="2"/>
  <c r="R1255" i="2"/>
  <c r="Q1255" i="2"/>
  <c r="P1255" i="2"/>
  <c r="O1255" i="2"/>
  <c r="N1255" i="2"/>
  <c r="M1255" i="2"/>
  <c r="L1255" i="2"/>
  <c r="K1255" i="2"/>
  <c r="J1255" i="2"/>
  <c r="H1255" i="2"/>
  <c r="G1255" i="2"/>
  <c r="F1255" i="2"/>
  <c r="E1255" i="2"/>
  <c r="D1255" i="2"/>
  <c r="C1255" i="2"/>
  <c r="B1255" i="2"/>
  <c r="AB1254" i="2"/>
  <c r="AA1254" i="2"/>
  <c r="W1254" i="2"/>
  <c r="V1254" i="2"/>
  <c r="T1254" i="2"/>
  <c r="S1254" i="2"/>
  <c r="R1254" i="2"/>
  <c r="Q1254" i="2"/>
  <c r="P1254" i="2"/>
  <c r="O1254" i="2"/>
  <c r="N1254" i="2"/>
  <c r="M1254" i="2"/>
  <c r="L1254" i="2"/>
  <c r="K1254" i="2"/>
  <c r="J1254" i="2"/>
  <c r="H1254" i="2"/>
  <c r="G1254" i="2"/>
  <c r="F1254" i="2"/>
  <c r="E1254" i="2"/>
  <c r="D1254" i="2"/>
  <c r="C1254" i="2"/>
  <c r="B1254" i="2"/>
  <c r="AB1253" i="2"/>
  <c r="AA1253" i="2"/>
  <c r="W1253" i="2"/>
  <c r="V1253" i="2"/>
  <c r="T1253" i="2"/>
  <c r="S1253" i="2"/>
  <c r="R1253" i="2"/>
  <c r="Q1253" i="2"/>
  <c r="P1253" i="2"/>
  <c r="O1253" i="2"/>
  <c r="N1253" i="2"/>
  <c r="M1253" i="2"/>
  <c r="L1253" i="2"/>
  <c r="K1253" i="2"/>
  <c r="J1253" i="2"/>
  <c r="H1253" i="2"/>
  <c r="G1253" i="2"/>
  <c r="F1253" i="2"/>
  <c r="E1253" i="2"/>
  <c r="D1253" i="2"/>
  <c r="C1253" i="2"/>
  <c r="B1253" i="2"/>
  <c r="AB1252" i="2"/>
  <c r="AA1252" i="2"/>
  <c r="W1252" i="2"/>
  <c r="V1252" i="2"/>
  <c r="T1252" i="2"/>
  <c r="S1252" i="2"/>
  <c r="R1252" i="2"/>
  <c r="Q1252" i="2"/>
  <c r="P1252" i="2"/>
  <c r="O1252" i="2"/>
  <c r="N1252" i="2"/>
  <c r="M1252" i="2"/>
  <c r="L1252" i="2"/>
  <c r="K1252" i="2"/>
  <c r="J1252" i="2"/>
  <c r="H1252" i="2"/>
  <c r="G1252" i="2"/>
  <c r="F1252" i="2"/>
  <c r="E1252" i="2"/>
  <c r="D1252" i="2"/>
  <c r="C1252" i="2"/>
  <c r="B1252" i="2"/>
  <c r="AB1251" i="2"/>
  <c r="AA1251" i="2"/>
  <c r="W1251" i="2"/>
  <c r="V1251" i="2"/>
  <c r="T1251" i="2"/>
  <c r="S1251" i="2"/>
  <c r="R1251" i="2"/>
  <c r="Q1251" i="2"/>
  <c r="P1251" i="2"/>
  <c r="O1251" i="2"/>
  <c r="N1251" i="2"/>
  <c r="M1251" i="2"/>
  <c r="L1251" i="2"/>
  <c r="K1251" i="2"/>
  <c r="J1251" i="2"/>
  <c r="H1251" i="2"/>
  <c r="G1251" i="2"/>
  <c r="F1251" i="2"/>
  <c r="E1251" i="2"/>
  <c r="D1251" i="2"/>
  <c r="C1251" i="2"/>
  <c r="B1251" i="2"/>
  <c r="AB1250" i="2"/>
  <c r="AA1250" i="2"/>
  <c r="W1250" i="2"/>
  <c r="V1250" i="2"/>
  <c r="T1250" i="2"/>
  <c r="S1250" i="2"/>
  <c r="R1250" i="2"/>
  <c r="Q1250" i="2"/>
  <c r="P1250" i="2"/>
  <c r="O1250" i="2"/>
  <c r="N1250" i="2"/>
  <c r="M1250" i="2"/>
  <c r="L1250" i="2"/>
  <c r="K1250" i="2"/>
  <c r="J1250" i="2"/>
  <c r="H1250" i="2"/>
  <c r="G1250" i="2"/>
  <c r="F1250" i="2"/>
  <c r="E1250" i="2"/>
  <c r="D1250" i="2"/>
  <c r="C1250" i="2"/>
  <c r="B1250" i="2"/>
  <c r="AB1249" i="2"/>
  <c r="AA1249" i="2"/>
  <c r="W1249" i="2"/>
  <c r="V1249" i="2"/>
  <c r="T1249" i="2"/>
  <c r="S1249" i="2"/>
  <c r="R1249" i="2"/>
  <c r="Q1249" i="2"/>
  <c r="P1249" i="2"/>
  <c r="O1249" i="2"/>
  <c r="N1249" i="2"/>
  <c r="M1249" i="2"/>
  <c r="L1249" i="2"/>
  <c r="K1249" i="2"/>
  <c r="J1249" i="2"/>
  <c r="H1249" i="2"/>
  <c r="G1249" i="2"/>
  <c r="F1249" i="2"/>
  <c r="E1249" i="2"/>
  <c r="D1249" i="2"/>
  <c r="C1249" i="2"/>
  <c r="B1249" i="2"/>
  <c r="AB1248" i="2"/>
  <c r="AA1248" i="2"/>
  <c r="W1248" i="2"/>
  <c r="V1248" i="2"/>
  <c r="T1248" i="2"/>
  <c r="S1248" i="2"/>
  <c r="R1248" i="2"/>
  <c r="Q1248" i="2"/>
  <c r="P1248" i="2"/>
  <c r="O1248" i="2"/>
  <c r="N1248" i="2"/>
  <c r="M1248" i="2"/>
  <c r="L1248" i="2"/>
  <c r="K1248" i="2"/>
  <c r="J1248" i="2"/>
  <c r="H1248" i="2"/>
  <c r="G1248" i="2"/>
  <c r="F1248" i="2"/>
  <c r="E1248" i="2"/>
  <c r="D1248" i="2"/>
  <c r="C1248" i="2"/>
  <c r="B1248" i="2"/>
  <c r="AB1247" i="2"/>
  <c r="AA1247" i="2"/>
  <c r="W1247" i="2"/>
  <c r="V1247" i="2"/>
  <c r="T1247" i="2"/>
  <c r="S1247" i="2"/>
  <c r="R1247" i="2"/>
  <c r="Q1247" i="2"/>
  <c r="P1247" i="2"/>
  <c r="O1247" i="2"/>
  <c r="N1247" i="2"/>
  <c r="M1247" i="2"/>
  <c r="L1247" i="2"/>
  <c r="K1247" i="2"/>
  <c r="J1247" i="2"/>
  <c r="H1247" i="2"/>
  <c r="G1247" i="2"/>
  <c r="F1247" i="2"/>
  <c r="E1247" i="2"/>
  <c r="D1247" i="2"/>
  <c r="C1247" i="2"/>
  <c r="B1247" i="2"/>
  <c r="AB1246" i="2"/>
  <c r="AA1246" i="2"/>
  <c r="W1246" i="2"/>
  <c r="V1246" i="2"/>
  <c r="T1246" i="2"/>
  <c r="S1246" i="2"/>
  <c r="R1246" i="2"/>
  <c r="Q1246" i="2"/>
  <c r="P1246" i="2"/>
  <c r="O1246" i="2"/>
  <c r="N1246" i="2"/>
  <c r="M1246" i="2"/>
  <c r="L1246" i="2"/>
  <c r="K1246" i="2"/>
  <c r="J1246" i="2"/>
  <c r="H1246" i="2"/>
  <c r="G1246" i="2"/>
  <c r="F1246" i="2"/>
  <c r="E1246" i="2"/>
  <c r="D1246" i="2"/>
  <c r="C1246" i="2"/>
  <c r="B1246" i="2"/>
  <c r="AB1245" i="2"/>
  <c r="AA1245" i="2"/>
  <c r="W1245" i="2"/>
  <c r="V1245" i="2"/>
  <c r="T1245" i="2"/>
  <c r="S1245" i="2"/>
  <c r="R1245" i="2"/>
  <c r="Q1245" i="2"/>
  <c r="P1245" i="2"/>
  <c r="O1245" i="2"/>
  <c r="N1245" i="2"/>
  <c r="M1245" i="2"/>
  <c r="L1245" i="2"/>
  <c r="K1245" i="2"/>
  <c r="J1245" i="2"/>
  <c r="H1245" i="2"/>
  <c r="G1245" i="2"/>
  <c r="F1245" i="2"/>
  <c r="E1245" i="2"/>
  <c r="D1245" i="2"/>
  <c r="C1245" i="2"/>
  <c r="B1245" i="2"/>
  <c r="AB1244" i="2"/>
  <c r="AA1244" i="2"/>
  <c r="W1244" i="2"/>
  <c r="V1244" i="2"/>
  <c r="T1244" i="2"/>
  <c r="S1244" i="2"/>
  <c r="R1244" i="2"/>
  <c r="Q1244" i="2"/>
  <c r="P1244" i="2"/>
  <c r="O1244" i="2"/>
  <c r="N1244" i="2"/>
  <c r="M1244" i="2"/>
  <c r="L1244" i="2"/>
  <c r="K1244" i="2"/>
  <c r="J1244" i="2"/>
  <c r="H1244" i="2"/>
  <c r="G1244" i="2"/>
  <c r="F1244" i="2"/>
  <c r="E1244" i="2"/>
  <c r="D1244" i="2"/>
  <c r="C1244" i="2"/>
  <c r="B1244" i="2"/>
  <c r="AB1243" i="2"/>
  <c r="AA1243" i="2"/>
  <c r="W1243" i="2"/>
  <c r="V1243" i="2"/>
  <c r="T1243" i="2"/>
  <c r="S1243" i="2"/>
  <c r="R1243" i="2"/>
  <c r="Q1243" i="2"/>
  <c r="P1243" i="2"/>
  <c r="O1243" i="2"/>
  <c r="N1243" i="2"/>
  <c r="M1243" i="2"/>
  <c r="L1243" i="2"/>
  <c r="K1243" i="2"/>
  <c r="J1243" i="2"/>
  <c r="H1243" i="2"/>
  <c r="G1243" i="2"/>
  <c r="F1243" i="2"/>
  <c r="E1243" i="2"/>
  <c r="D1243" i="2"/>
  <c r="C1243" i="2"/>
  <c r="B1243" i="2"/>
  <c r="AB1242" i="2"/>
  <c r="AA1242" i="2"/>
  <c r="W1242" i="2"/>
  <c r="V1242" i="2"/>
  <c r="T1242" i="2"/>
  <c r="S1242" i="2"/>
  <c r="R1242" i="2"/>
  <c r="Q1242" i="2"/>
  <c r="P1242" i="2"/>
  <c r="O1242" i="2"/>
  <c r="N1242" i="2"/>
  <c r="M1242" i="2"/>
  <c r="L1242" i="2"/>
  <c r="K1242" i="2"/>
  <c r="J1242" i="2"/>
  <c r="H1242" i="2"/>
  <c r="G1242" i="2"/>
  <c r="F1242" i="2"/>
  <c r="E1242" i="2"/>
  <c r="D1242" i="2"/>
  <c r="C1242" i="2"/>
  <c r="B1242" i="2"/>
  <c r="AB1241" i="2"/>
  <c r="AA1241" i="2"/>
  <c r="W1241" i="2"/>
  <c r="V1241" i="2"/>
  <c r="T1241" i="2"/>
  <c r="S1241" i="2"/>
  <c r="R1241" i="2"/>
  <c r="Q1241" i="2"/>
  <c r="P1241" i="2"/>
  <c r="O1241" i="2"/>
  <c r="N1241" i="2"/>
  <c r="M1241" i="2"/>
  <c r="L1241" i="2"/>
  <c r="K1241" i="2"/>
  <c r="J1241" i="2"/>
  <c r="H1241" i="2"/>
  <c r="G1241" i="2"/>
  <c r="F1241" i="2"/>
  <c r="E1241" i="2"/>
  <c r="D1241" i="2"/>
  <c r="C1241" i="2"/>
  <c r="B1241" i="2"/>
  <c r="AB1240" i="2"/>
  <c r="AA1240" i="2"/>
  <c r="W1240" i="2"/>
  <c r="V1240" i="2"/>
  <c r="T1240" i="2"/>
  <c r="S1240" i="2"/>
  <c r="R1240" i="2"/>
  <c r="Q1240" i="2"/>
  <c r="P1240" i="2"/>
  <c r="O1240" i="2"/>
  <c r="N1240" i="2"/>
  <c r="M1240" i="2"/>
  <c r="L1240" i="2"/>
  <c r="K1240" i="2"/>
  <c r="J1240" i="2"/>
  <c r="H1240" i="2"/>
  <c r="G1240" i="2"/>
  <c r="F1240" i="2"/>
  <c r="E1240" i="2"/>
  <c r="D1240" i="2"/>
  <c r="C1240" i="2"/>
  <c r="B1240" i="2"/>
  <c r="AB1239" i="2"/>
  <c r="AA1239" i="2"/>
  <c r="W1239" i="2"/>
  <c r="V1239" i="2"/>
  <c r="T1239" i="2"/>
  <c r="S1239" i="2"/>
  <c r="R1239" i="2"/>
  <c r="Q1239" i="2"/>
  <c r="P1239" i="2"/>
  <c r="O1239" i="2"/>
  <c r="N1239" i="2"/>
  <c r="M1239" i="2"/>
  <c r="L1239" i="2"/>
  <c r="K1239" i="2"/>
  <c r="J1239" i="2"/>
  <c r="H1239" i="2"/>
  <c r="G1239" i="2"/>
  <c r="F1239" i="2"/>
  <c r="E1239" i="2"/>
  <c r="D1239" i="2"/>
  <c r="C1239" i="2"/>
  <c r="B1239" i="2"/>
  <c r="AB1238" i="2"/>
  <c r="AA1238" i="2"/>
  <c r="W1238" i="2"/>
  <c r="V1238" i="2"/>
  <c r="T1238" i="2"/>
  <c r="S1238" i="2"/>
  <c r="R1238" i="2"/>
  <c r="Q1238" i="2"/>
  <c r="P1238" i="2"/>
  <c r="O1238" i="2"/>
  <c r="N1238" i="2"/>
  <c r="M1238" i="2"/>
  <c r="L1238" i="2"/>
  <c r="K1238" i="2"/>
  <c r="J1238" i="2"/>
  <c r="H1238" i="2"/>
  <c r="G1238" i="2"/>
  <c r="F1238" i="2"/>
  <c r="E1238" i="2"/>
  <c r="D1238" i="2"/>
  <c r="C1238" i="2"/>
  <c r="B1238" i="2"/>
  <c r="AB1237" i="2"/>
  <c r="AA1237" i="2"/>
  <c r="W1237" i="2"/>
  <c r="V1237" i="2"/>
  <c r="T1237" i="2"/>
  <c r="S1237" i="2"/>
  <c r="R1237" i="2"/>
  <c r="Q1237" i="2"/>
  <c r="P1237" i="2"/>
  <c r="O1237" i="2"/>
  <c r="N1237" i="2"/>
  <c r="M1237" i="2"/>
  <c r="L1237" i="2"/>
  <c r="K1237" i="2"/>
  <c r="J1237" i="2"/>
  <c r="H1237" i="2"/>
  <c r="G1237" i="2"/>
  <c r="F1237" i="2"/>
  <c r="E1237" i="2"/>
  <c r="D1237" i="2"/>
  <c r="C1237" i="2"/>
  <c r="B1237" i="2"/>
  <c r="AB1236" i="2"/>
  <c r="AA1236" i="2"/>
  <c r="W1236" i="2"/>
  <c r="V1236" i="2"/>
  <c r="T1236" i="2"/>
  <c r="S1236" i="2"/>
  <c r="R1236" i="2"/>
  <c r="Q1236" i="2"/>
  <c r="P1236" i="2"/>
  <c r="O1236" i="2"/>
  <c r="N1236" i="2"/>
  <c r="M1236" i="2"/>
  <c r="L1236" i="2"/>
  <c r="K1236" i="2"/>
  <c r="J1236" i="2"/>
  <c r="H1236" i="2"/>
  <c r="G1236" i="2"/>
  <c r="F1236" i="2"/>
  <c r="E1236" i="2"/>
  <c r="D1236" i="2"/>
  <c r="C1236" i="2"/>
  <c r="B1236" i="2"/>
  <c r="AB1235" i="2"/>
  <c r="AA1235" i="2"/>
  <c r="W1235" i="2"/>
  <c r="V1235" i="2"/>
  <c r="T1235" i="2"/>
  <c r="S1235" i="2"/>
  <c r="R1235" i="2"/>
  <c r="Q1235" i="2"/>
  <c r="P1235" i="2"/>
  <c r="O1235" i="2"/>
  <c r="N1235" i="2"/>
  <c r="M1235" i="2"/>
  <c r="L1235" i="2"/>
  <c r="K1235" i="2"/>
  <c r="J1235" i="2"/>
  <c r="H1235" i="2"/>
  <c r="G1235" i="2"/>
  <c r="F1235" i="2"/>
  <c r="E1235" i="2"/>
  <c r="D1235" i="2"/>
  <c r="C1235" i="2"/>
  <c r="B1235" i="2"/>
  <c r="AB1234" i="2"/>
  <c r="AA1234" i="2"/>
  <c r="W1234" i="2"/>
  <c r="V1234" i="2"/>
  <c r="T1234" i="2"/>
  <c r="S1234" i="2"/>
  <c r="R1234" i="2"/>
  <c r="Q1234" i="2"/>
  <c r="P1234" i="2"/>
  <c r="O1234" i="2"/>
  <c r="N1234" i="2"/>
  <c r="M1234" i="2"/>
  <c r="L1234" i="2"/>
  <c r="K1234" i="2"/>
  <c r="J1234" i="2"/>
  <c r="H1234" i="2"/>
  <c r="G1234" i="2"/>
  <c r="F1234" i="2"/>
  <c r="E1234" i="2"/>
  <c r="D1234" i="2"/>
  <c r="C1234" i="2"/>
  <c r="B1234" i="2"/>
  <c r="AB1233" i="2"/>
  <c r="AA1233" i="2"/>
  <c r="W1233" i="2"/>
  <c r="V1233" i="2"/>
  <c r="T1233" i="2"/>
  <c r="S1233" i="2"/>
  <c r="R1233" i="2"/>
  <c r="Q1233" i="2"/>
  <c r="P1233" i="2"/>
  <c r="O1233" i="2"/>
  <c r="N1233" i="2"/>
  <c r="M1233" i="2"/>
  <c r="L1233" i="2"/>
  <c r="K1233" i="2"/>
  <c r="J1233" i="2"/>
  <c r="H1233" i="2"/>
  <c r="G1233" i="2"/>
  <c r="F1233" i="2"/>
  <c r="E1233" i="2"/>
  <c r="D1233" i="2"/>
  <c r="C1233" i="2"/>
  <c r="B1233" i="2"/>
  <c r="AB1232" i="2"/>
  <c r="AA1232" i="2"/>
  <c r="W1232" i="2"/>
  <c r="V1232" i="2"/>
  <c r="T1232" i="2"/>
  <c r="S1232" i="2"/>
  <c r="R1232" i="2"/>
  <c r="Q1232" i="2"/>
  <c r="P1232" i="2"/>
  <c r="O1232" i="2"/>
  <c r="N1232" i="2"/>
  <c r="M1232" i="2"/>
  <c r="L1232" i="2"/>
  <c r="K1232" i="2"/>
  <c r="J1232" i="2"/>
  <c r="H1232" i="2"/>
  <c r="G1232" i="2"/>
  <c r="F1232" i="2"/>
  <c r="E1232" i="2"/>
  <c r="D1232" i="2"/>
  <c r="C1232" i="2"/>
  <c r="B1232" i="2"/>
  <c r="AB1231" i="2"/>
  <c r="AA1231" i="2"/>
  <c r="W1231" i="2"/>
  <c r="V1231" i="2"/>
  <c r="T1231" i="2"/>
  <c r="S1231" i="2"/>
  <c r="R1231" i="2"/>
  <c r="Q1231" i="2"/>
  <c r="P1231" i="2"/>
  <c r="O1231" i="2"/>
  <c r="N1231" i="2"/>
  <c r="M1231" i="2"/>
  <c r="L1231" i="2"/>
  <c r="K1231" i="2"/>
  <c r="J1231" i="2"/>
  <c r="H1231" i="2"/>
  <c r="G1231" i="2"/>
  <c r="F1231" i="2"/>
  <c r="E1231" i="2"/>
  <c r="D1231" i="2"/>
  <c r="C1231" i="2"/>
  <c r="B1231" i="2"/>
  <c r="AB1230" i="2"/>
  <c r="AA1230" i="2"/>
  <c r="W1230" i="2"/>
  <c r="V1230" i="2"/>
  <c r="T1230" i="2"/>
  <c r="S1230" i="2"/>
  <c r="R1230" i="2"/>
  <c r="Q1230" i="2"/>
  <c r="P1230" i="2"/>
  <c r="O1230" i="2"/>
  <c r="N1230" i="2"/>
  <c r="M1230" i="2"/>
  <c r="L1230" i="2"/>
  <c r="K1230" i="2"/>
  <c r="J1230" i="2"/>
  <c r="H1230" i="2"/>
  <c r="G1230" i="2"/>
  <c r="F1230" i="2"/>
  <c r="E1230" i="2"/>
  <c r="D1230" i="2"/>
  <c r="C1230" i="2"/>
  <c r="B1230" i="2"/>
  <c r="AB1229" i="2"/>
  <c r="AA1229" i="2"/>
  <c r="W1229" i="2"/>
  <c r="V1229" i="2"/>
  <c r="T1229" i="2"/>
  <c r="S1229" i="2"/>
  <c r="R1229" i="2"/>
  <c r="Q1229" i="2"/>
  <c r="P1229" i="2"/>
  <c r="O1229" i="2"/>
  <c r="N1229" i="2"/>
  <c r="M1229" i="2"/>
  <c r="L1229" i="2"/>
  <c r="K1229" i="2"/>
  <c r="J1229" i="2"/>
  <c r="H1229" i="2"/>
  <c r="G1229" i="2"/>
  <c r="F1229" i="2"/>
  <c r="E1229" i="2"/>
  <c r="D1229" i="2"/>
  <c r="C1229" i="2"/>
  <c r="B1229" i="2"/>
  <c r="AB1228" i="2"/>
  <c r="AA1228" i="2"/>
  <c r="W1228" i="2"/>
  <c r="V1228" i="2"/>
  <c r="T1228" i="2"/>
  <c r="S1228" i="2"/>
  <c r="R1228" i="2"/>
  <c r="Q1228" i="2"/>
  <c r="P1228" i="2"/>
  <c r="O1228" i="2"/>
  <c r="N1228" i="2"/>
  <c r="M1228" i="2"/>
  <c r="L1228" i="2"/>
  <c r="K1228" i="2"/>
  <c r="J1228" i="2"/>
  <c r="H1228" i="2"/>
  <c r="G1228" i="2"/>
  <c r="F1228" i="2"/>
  <c r="E1228" i="2"/>
  <c r="D1228" i="2"/>
  <c r="C1228" i="2"/>
  <c r="B1228" i="2"/>
  <c r="AB1227" i="2"/>
  <c r="AA1227" i="2"/>
  <c r="W1227" i="2"/>
  <c r="V1227" i="2"/>
  <c r="T1227" i="2"/>
  <c r="S1227" i="2"/>
  <c r="R1227" i="2"/>
  <c r="Q1227" i="2"/>
  <c r="P1227" i="2"/>
  <c r="O1227" i="2"/>
  <c r="N1227" i="2"/>
  <c r="M1227" i="2"/>
  <c r="L1227" i="2"/>
  <c r="K1227" i="2"/>
  <c r="J1227" i="2"/>
  <c r="H1227" i="2"/>
  <c r="G1227" i="2"/>
  <c r="F1227" i="2"/>
  <c r="E1227" i="2"/>
  <c r="D1227" i="2"/>
  <c r="C1227" i="2"/>
  <c r="B1227" i="2"/>
  <c r="AB1226" i="2"/>
  <c r="AA1226" i="2"/>
  <c r="W1226" i="2"/>
  <c r="V1226" i="2"/>
  <c r="T1226" i="2"/>
  <c r="S1226" i="2"/>
  <c r="R1226" i="2"/>
  <c r="Q1226" i="2"/>
  <c r="P1226" i="2"/>
  <c r="O1226" i="2"/>
  <c r="N1226" i="2"/>
  <c r="M1226" i="2"/>
  <c r="L1226" i="2"/>
  <c r="K1226" i="2"/>
  <c r="J1226" i="2"/>
  <c r="H1226" i="2"/>
  <c r="G1226" i="2"/>
  <c r="F1226" i="2"/>
  <c r="E1226" i="2"/>
  <c r="D1226" i="2"/>
  <c r="C1226" i="2"/>
  <c r="B1226" i="2"/>
  <c r="AB1225" i="2"/>
  <c r="AA1225" i="2"/>
  <c r="W1225" i="2"/>
  <c r="V1225" i="2"/>
  <c r="T1225" i="2"/>
  <c r="S1225" i="2"/>
  <c r="R1225" i="2"/>
  <c r="Q1225" i="2"/>
  <c r="P1225" i="2"/>
  <c r="O1225" i="2"/>
  <c r="N1225" i="2"/>
  <c r="M1225" i="2"/>
  <c r="L1225" i="2"/>
  <c r="K1225" i="2"/>
  <c r="J1225" i="2"/>
  <c r="H1225" i="2"/>
  <c r="G1225" i="2"/>
  <c r="F1225" i="2"/>
  <c r="E1225" i="2"/>
  <c r="D1225" i="2"/>
  <c r="C1225" i="2"/>
  <c r="B1225" i="2"/>
  <c r="AB1224" i="2"/>
  <c r="AA1224" i="2"/>
  <c r="W1224" i="2"/>
  <c r="V1224" i="2"/>
  <c r="T1224" i="2"/>
  <c r="S1224" i="2"/>
  <c r="R1224" i="2"/>
  <c r="Q1224" i="2"/>
  <c r="P1224" i="2"/>
  <c r="O1224" i="2"/>
  <c r="N1224" i="2"/>
  <c r="M1224" i="2"/>
  <c r="L1224" i="2"/>
  <c r="K1224" i="2"/>
  <c r="J1224" i="2"/>
  <c r="H1224" i="2"/>
  <c r="G1224" i="2"/>
  <c r="F1224" i="2"/>
  <c r="E1224" i="2"/>
  <c r="D1224" i="2"/>
  <c r="C1224" i="2"/>
  <c r="B1224" i="2"/>
  <c r="AB1223" i="2"/>
  <c r="AA1223" i="2"/>
  <c r="W1223" i="2"/>
  <c r="V1223" i="2"/>
  <c r="T1223" i="2"/>
  <c r="S1223" i="2"/>
  <c r="R1223" i="2"/>
  <c r="Q1223" i="2"/>
  <c r="P1223" i="2"/>
  <c r="O1223" i="2"/>
  <c r="N1223" i="2"/>
  <c r="M1223" i="2"/>
  <c r="L1223" i="2"/>
  <c r="K1223" i="2"/>
  <c r="J1223" i="2"/>
  <c r="H1223" i="2"/>
  <c r="G1223" i="2"/>
  <c r="F1223" i="2"/>
  <c r="E1223" i="2"/>
  <c r="D1223" i="2"/>
  <c r="C1223" i="2"/>
  <c r="B1223" i="2"/>
  <c r="AB1222" i="2"/>
  <c r="AA1222" i="2"/>
  <c r="W1222" i="2"/>
  <c r="V1222" i="2"/>
  <c r="T1222" i="2"/>
  <c r="S1222" i="2"/>
  <c r="R1222" i="2"/>
  <c r="Q1222" i="2"/>
  <c r="P1222" i="2"/>
  <c r="O1222" i="2"/>
  <c r="N1222" i="2"/>
  <c r="M1222" i="2"/>
  <c r="L1222" i="2"/>
  <c r="K1222" i="2"/>
  <c r="J1222" i="2"/>
  <c r="H1222" i="2"/>
  <c r="G1222" i="2"/>
  <c r="F1222" i="2"/>
  <c r="E1222" i="2"/>
  <c r="D1222" i="2"/>
  <c r="C1222" i="2"/>
  <c r="B1222" i="2"/>
  <c r="AB1221" i="2"/>
  <c r="AA1221" i="2"/>
  <c r="W1221" i="2"/>
  <c r="V1221" i="2"/>
  <c r="T1221" i="2"/>
  <c r="S1221" i="2"/>
  <c r="R1221" i="2"/>
  <c r="Q1221" i="2"/>
  <c r="P1221" i="2"/>
  <c r="O1221" i="2"/>
  <c r="N1221" i="2"/>
  <c r="M1221" i="2"/>
  <c r="L1221" i="2"/>
  <c r="K1221" i="2"/>
  <c r="J1221" i="2"/>
  <c r="H1221" i="2"/>
  <c r="G1221" i="2"/>
  <c r="F1221" i="2"/>
  <c r="E1221" i="2"/>
  <c r="D1221" i="2"/>
  <c r="C1221" i="2"/>
  <c r="B1221" i="2"/>
  <c r="AB1220" i="2"/>
  <c r="AA1220" i="2"/>
  <c r="W1220" i="2"/>
  <c r="V1220" i="2"/>
  <c r="T1220" i="2"/>
  <c r="S1220" i="2"/>
  <c r="R1220" i="2"/>
  <c r="Q1220" i="2"/>
  <c r="P1220" i="2"/>
  <c r="O1220" i="2"/>
  <c r="N1220" i="2"/>
  <c r="M1220" i="2"/>
  <c r="L1220" i="2"/>
  <c r="K1220" i="2"/>
  <c r="J1220" i="2"/>
  <c r="H1220" i="2"/>
  <c r="G1220" i="2"/>
  <c r="F1220" i="2"/>
  <c r="E1220" i="2"/>
  <c r="D1220" i="2"/>
  <c r="C1220" i="2"/>
  <c r="B1220" i="2"/>
  <c r="AB1219" i="2"/>
  <c r="AA1219" i="2"/>
  <c r="W1219" i="2"/>
  <c r="V1219" i="2"/>
  <c r="T1219" i="2"/>
  <c r="S1219" i="2"/>
  <c r="R1219" i="2"/>
  <c r="Q1219" i="2"/>
  <c r="P1219" i="2"/>
  <c r="O1219" i="2"/>
  <c r="N1219" i="2"/>
  <c r="M1219" i="2"/>
  <c r="L1219" i="2"/>
  <c r="K1219" i="2"/>
  <c r="J1219" i="2"/>
  <c r="H1219" i="2"/>
  <c r="G1219" i="2"/>
  <c r="F1219" i="2"/>
  <c r="E1219" i="2"/>
  <c r="D1219" i="2"/>
  <c r="C1219" i="2"/>
  <c r="B1219" i="2"/>
  <c r="AB1218" i="2"/>
  <c r="AA1218" i="2"/>
  <c r="W1218" i="2"/>
  <c r="V1218" i="2"/>
  <c r="T1218" i="2"/>
  <c r="S1218" i="2"/>
  <c r="R1218" i="2"/>
  <c r="Q1218" i="2"/>
  <c r="P1218" i="2"/>
  <c r="O1218" i="2"/>
  <c r="N1218" i="2"/>
  <c r="M1218" i="2"/>
  <c r="L1218" i="2"/>
  <c r="K1218" i="2"/>
  <c r="J1218" i="2"/>
  <c r="H1218" i="2"/>
  <c r="G1218" i="2"/>
  <c r="F1218" i="2"/>
  <c r="E1218" i="2"/>
  <c r="D1218" i="2"/>
  <c r="C1218" i="2"/>
  <c r="B1218" i="2"/>
  <c r="AB1217" i="2"/>
  <c r="AA1217" i="2"/>
  <c r="W1217" i="2"/>
  <c r="V1217" i="2"/>
  <c r="T1217" i="2"/>
  <c r="S1217" i="2"/>
  <c r="R1217" i="2"/>
  <c r="Q1217" i="2"/>
  <c r="P1217" i="2"/>
  <c r="O1217" i="2"/>
  <c r="N1217" i="2"/>
  <c r="M1217" i="2"/>
  <c r="L1217" i="2"/>
  <c r="K1217" i="2"/>
  <c r="J1217" i="2"/>
  <c r="H1217" i="2"/>
  <c r="G1217" i="2"/>
  <c r="F1217" i="2"/>
  <c r="E1217" i="2"/>
  <c r="D1217" i="2"/>
  <c r="C1217" i="2"/>
  <c r="B1217" i="2"/>
  <c r="AB1216" i="2"/>
  <c r="AA1216" i="2"/>
  <c r="W1216" i="2"/>
  <c r="V1216" i="2"/>
  <c r="T1216" i="2"/>
  <c r="S1216" i="2"/>
  <c r="R1216" i="2"/>
  <c r="Q1216" i="2"/>
  <c r="P1216" i="2"/>
  <c r="O1216" i="2"/>
  <c r="N1216" i="2"/>
  <c r="M1216" i="2"/>
  <c r="L1216" i="2"/>
  <c r="K1216" i="2"/>
  <c r="J1216" i="2"/>
  <c r="H1216" i="2"/>
  <c r="G1216" i="2"/>
  <c r="F1216" i="2"/>
  <c r="E1216" i="2"/>
  <c r="D1216" i="2"/>
  <c r="C1216" i="2"/>
  <c r="B1216" i="2"/>
  <c r="AB1215" i="2"/>
  <c r="AA1215" i="2"/>
  <c r="W1215" i="2"/>
  <c r="V1215" i="2"/>
  <c r="T1215" i="2"/>
  <c r="S1215" i="2"/>
  <c r="R1215" i="2"/>
  <c r="Q1215" i="2"/>
  <c r="P1215" i="2"/>
  <c r="O1215" i="2"/>
  <c r="N1215" i="2"/>
  <c r="M1215" i="2"/>
  <c r="L1215" i="2"/>
  <c r="K1215" i="2"/>
  <c r="J1215" i="2"/>
  <c r="H1215" i="2"/>
  <c r="G1215" i="2"/>
  <c r="F1215" i="2"/>
  <c r="E1215" i="2"/>
  <c r="D1215" i="2"/>
  <c r="C1215" i="2"/>
  <c r="B1215" i="2"/>
  <c r="AB1214" i="2"/>
  <c r="AA1214" i="2"/>
  <c r="W1214" i="2"/>
  <c r="V1214" i="2"/>
  <c r="T1214" i="2"/>
  <c r="S1214" i="2"/>
  <c r="R1214" i="2"/>
  <c r="Q1214" i="2"/>
  <c r="P1214" i="2"/>
  <c r="O1214" i="2"/>
  <c r="N1214" i="2"/>
  <c r="M1214" i="2"/>
  <c r="L1214" i="2"/>
  <c r="K1214" i="2"/>
  <c r="J1214" i="2"/>
  <c r="H1214" i="2"/>
  <c r="G1214" i="2"/>
  <c r="F1214" i="2"/>
  <c r="E1214" i="2"/>
  <c r="D1214" i="2"/>
  <c r="C1214" i="2"/>
  <c r="B1214" i="2"/>
  <c r="AB1213" i="2"/>
  <c r="AA1213" i="2"/>
  <c r="W1213" i="2"/>
  <c r="V1213" i="2"/>
  <c r="T1213" i="2"/>
  <c r="S1213" i="2"/>
  <c r="R1213" i="2"/>
  <c r="Q1213" i="2"/>
  <c r="P1213" i="2"/>
  <c r="O1213" i="2"/>
  <c r="N1213" i="2"/>
  <c r="M1213" i="2"/>
  <c r="L1213" i="2"/>
  <c r="K1213" i="2"/>
  <c r="J1213" i="2"/>
  <c r="H1213" i="2"/>
  <c r="G1213" i="2"/>
  <c r="F1213" i="2"/>
  <c r="E1213" i="2"/>
  <c r="D1213" i="2"/>
  <c r="C1213" i="2"/>
  <c r="B1213" i="2"/>
  <c r="AB1212" i="2"/>
  <c r="AA1212" i="2"/>
  <c r="W1212" i="2"/>
  <c r="V1212" i="2"/>
  <c r="T1212" i="2"/>
  <c r="S1212" i="2"/>
  <c r="R1212" i="2"/>
  <c r="Q1212" i="2"/>
  <c r="P1212" i="2"/>
  <c r="O1212" i="2"/>
  <c r="N1212" i="2"/>
  <c r="M1212" i="2"/>
  <c r="L1212" i="2"/>
  <c r="K1212" i="2"/>
  <c r="J1212" i="2"/>
  <c r="H1212" i="2"/>
  <c r="G1212" i="2"/>
  <c r="F1212" i="2"/>
  <c r="E1212" i="2"/>
  <c r="D1212" i="2"/>
  <c r="C1212" i="2"/>
  <c r="B1212" i="2"/>
  <c r="AB1211" i="2"/>
  <c r="AA1211" i="2"/>
  <c r="W1211" i="2"/>
  <c r="V1211" i="2"/>
  <c r="T1211" i="2"/>
  <c r="S1211" i="2"/>
  <c r="R1211" i="2"/>
  <c r="Q1211" i="2"/>
  <c r="P1211" i="2"/>
  <c r="O1211" i="2"/>
  <c r="N1211" i="2"/>
  <c r="M1211" i="2"/>
  <c r="L1211" i="2"/>
  <c r="K1211" i="2"/>
  <c r="J1211" i="2"/>
  <c r="H1211" i="2"/>
  <c r="G1211" i="2"/>
  <c r="F1211" i="2"/>
  <c r="E1211" i="2"/>
  <c r="D1211" i="2"/>
  <c r="C1211" i="2"/>
  <c r="B1211" i="2"/>
  <c r="AB1210" i="2"/>
  <c r="AA1210" i="2"/>
  <c r="W1210" i="2"/>
  <c r="V1210" i="2"/>
  <c r="T1210" i="2"/>
  <c r="S1210" i="2"/>
  <c r="R1210" i="2"/>
  <c r="Q1210" i="2"/>
  <c r="P1210" i="2"/>
  <c r="O1210" i="2"/>
  <c r="N1210" i="2"/>
  <c r="M1210" i="2"/>
  <c r="L1210" i="2"/>
  <c r="K1210" i="2"/>
  <c r="J1210" i="2"/>
  <c r="H1210" i="2"/>
  <c r="G1210" i="2"/>
  <c r="F1210" i="2"/>
  <c r="E1210" i="2"/>
  <c r="D1210" i="2"/>
  <c r="C1210" i="2"/>
  <c r="B1210" i="2"/>
  <c r="AB1209" i="2"/>
  <c r="AA1209" i="2"/>
  <c r="W1209" i="2"/>
  <c r="V1209" i="2"/>
  <c r="T1209" i="2"/>
  <c r="S1209" i="2"/>
  <c r="R1209" i="2"/>
  <c r="Q1209" i="2"/>
  <c r="P1209" i="2"/>
  <c r="O1209" i="2"/>
  <c r="N1209" i="2"/>
  <c r="M1209" i="2"/>
  <c r="L1209" i="2"/>
  <c r="K1209" i="2"/>
  <c r="J1209" i="2"/>
  <c r="H1209" i="2"/>
  <c r="G1209" i="2"/>
  <c r="F1209" i="2"/>
  <c r="E1209" i="2"/>
  <c r="D1209" i="2"/>
  <c r="C1209" i="2"/>
  <c r="B1209" i="2"/>
  <c r="AB1208" i="2"/>
  <c r="AA1208" i="2"/>
  <c r="W1208" i="2"/>
  <c r="V1208" i="2"/>
  <c r="T1208" i="2"/>
  <c r="S1208" i="2"/>
  <c r="R1208" i="2"/>
  <c r="Q1208" i="2"/>
  <c r="P1208" i="2"/>
  <c r="O1208" i="2"/>
  <c r="N1208" i="2"/>
  <c r="M1208" i="2"/>
  <c r="L1208" i="2"/>
  <c r="K1208" i="2"/>
  <c r="J1208" i="2"/>
  <c r="H1208" i="2"/>
  <c r="G1208" i="2"/>
  <c r="F1208" i="2"/>
  <c r="E1208" i="2"/>
  <c r="D1208" i="2"/>
  <c r="C1208" i="2"/>
  <c r="B1208" i="2"/>
  <c r="AB1207" i="2"/>
  <c r="AA1207" i="2"/>
  <c r="W1207" i="2"/>
  <c r="V1207" i="2"/>
  <c r="T1207" i="2"/>
  <c r="S1207" i="2"/>
  <c r="R1207" i="2"/>
  <c r="Q1207" i="2"/>
  <c r="P1207" i="2"/>
  <c r="O1207" i="2"/>
  <c r="N1207" i="2"/>
  <c r="M1207" i="2"/>
  <c r="L1207" i="2"/>
  <c r="K1207" i="2"/>
  <c r="J1207" i="2"/>
  <c r="H1207" i="2"/>
  <c r="G1207" i="2"/>
  <c r="F1207" i="2"/>
  <c r="E1207" i="2"/>
  <c r="D1207" i="2"/>
  <c r="C1207" i="2"/>
  <c r="B1207" i="2"/>
  <c r="AB1206" i="2"/>
  <c r="AA1206" i="2"/>
  <c r="W1206" i="2"/>
  <c r="V1206" i="2"/>
  <c r="T1206" i="2"/>
  <c r="S1206" i="2"/>
  <c r="R1206" i="2"/>
  <c r="Q1206" i="2"/>
  <c r="P1206" i="2"/>
  <c r="O1206" i="2"/>
  <c r="N1206" i="2"/>
  <c r="M1206" i="2"/>
  <c r="L1206" i="2"/>
  <c r="K1206" i="2"/>
  <c r="J1206" i="2"/>
  <c r="H1206" i="2"/>
  <c r="G1206" i="2"/>
  <c r="F1206" i="2"/>
  <c r="E1206" i="2"/>
  <c r="D1206" i="2"/>
  <c r="C1206" i="2"/>
  <c r="B1206" i="2"/>
  <c r="AB1205" i="2"/>
  <c r="AA1205" i="2"/>
  <c r="W1205" i="2"/>
  <c r="V1205" i="2"/>
  <c r="T1205" i="2"/>
  <c r="S1205" i="2"/>
  <c r="R1205" i="2"/>
  <c r="Q1205" i="2"/>
  <c r="P1205" i="2"/>
  <c r="O1205" i="2"/>
  <c r="N1205" i="2"/>
  <c r="M1205" i="2"/>
  <c r="L1205" i="2"/>
  <c r="K1205" i="2"/>
  <c r="J1205" i="2"/>
  <c r="H1205" i="2"/>
  <c r="G1205" i="2"/>
  <c r="F1205" i="2"/>
  <c r="E1205" i="2"/>
  <c r="D1205" i="2"/>
  <c r="C1205" i="2"/>
  <c r="B1205" i="2"/>
  <c r="AB1204" i="2"/>
  <c r="AA1204" i="2"/>
  <c r="W1204" i="2"/>
  <c r="V1204" i="2"/>
  <c r="T1204" i="2"/>
  <c r="S1204" i="2"/>
  <c r="R1204" i="2"/>
  <c r="Q1204" i="2"/>
  <c r="P1204" i="2"/>
  <c r="O1204" i="2"/>
  <c r="N1204" i="2"/>
  <c r="M1204" i="2"/>
  <c r="L1204" i="2"/>
  <c r="K1204" i="2"/>
  <c r="J1204" i="2"/>
  <c r="H1204" i="2"/>
  <c r="G1204" i="2"/>
  <c r="F1204" i="2"/>
  <c r="E1204" i="2"/>
  <c r="D1204" i="2"/>
  <c r="C1204" i="2"/>
  <c r="B1204" i="2"/>
  <c r="AB1203" i="2"/>
  <c r="AA1203" i="2"/>
  <c r="W1203" i="2"/>
  <c r="V1203" i="2"/>
  <c r="T1203" i="2"/>
  <c r="S1203" i="2"/>
  <c r="R1203" i="2"/>
  <c r="Q1203" i="2"/>
  <c r="P1203" i="2"/>
  <c r="O1203" i="2"/>
  <c r="N1203" i="2"/>
  <c r="M1203" i="2"/>
  <c r="L1203" i="2"/>
  <c r="K1203" i="2"/>
  <c r="J1203" i="2"/>
  <c r="H1203" i="2"/>
  <c r="G1203" i="2"/>
  <c r="F1203" i="2"/>
  <c r="E1203" i="2"/>
  <c r="D1203" i="2"/>
  <c r="C1203" i="2"/>
  <c r="B1203" i="2"/>
  <c r="AB1202" i="2"/>
  <c r="AA1202" i="2"/>
  <c r="W1202" i="2"/>
  <c r="V1202" i="2"/>
  <c r="T1202" i="2"/>
  <c r="S1202" i="2"/>
  <c r="R1202" i="2"/>
  <c r="Q1202" i="2"/>
  <c r="P1202" i="2"/>
  <c r="O1202" i="2"/>
  <c r="N1202" i="2"/>
  <c r="M1202" i="2"/>
  <c r="L1202" i="2"/>
  <c r="K1202" i="2"/>
  <c r="J1202" i="2"/>
  <c r="H1202" i="2"/>
  <c r="G1202" i="2"/>
  <c r="F1202" i="2"/>
  <c r="E1202" i="2"/>
  <c r="D1202" i="2"/>
  <c r="C1202" i="2"/>
  <c r="B1202" i="2"/>
  <c r="AB1201" i="2"/>
  <c r="AA1201" i="2"/>
  <c r="W1201" i="2"/>
  <c r="V1201" i="2"/>
  <c r="T1201" i="2"/>
  <c r="S1201" i="2"/>
  <c r="R1201" i="2"/>
  <c r="Q1201" i="2"/>
  <c r="P1201" i="2"/>
  <c r="O1201" i="2"/>
  <c r="N1201" i="2"/>
  <c r="M1201" i="2"/>
  <c r="L1201" i="2"/>
  <c r="K1201" i="2"/>
  <c r="J1201" i="2"/>
  <c r="H1201" i="2"/>
  <c r="G1201" i="2"/>
  <c r="F1201" i="2"/>
  <c r="E1201" i="2"/>
  <c r="D1201" i="2"/>
  <c r="C1201" i="2"/>
  <c r="B1201" i="2"/>
  <c r="AB1200" i="2"/>
  <c r="AA1200" i="2"/>
  <c r="W1200" i="2"/>
  <c r="V1200" i="2"/>
  <c r="T1200" i="2"/>
  <c r="S1200" i="2"/>
  <c r="R1200" i="2"/>
  <c r="Q1200" i="2"/>
  <c r="P1200" i="2"/>
  <c r="O1200" i="2"/>
  <c r="N1200" i="2"/>
  <c r="M1200" i="2"/>
  <c r="L1200" i="2"/>
  <c r="K1200" i="2"/>
  <c r="J1200" i="2"/>
  <c r="H1200" i="2"/>
  <c r="G1200" i="2"/>
  <c r="F1200" i="2"/>
  <c r="E1200" i="2"/>
  <c r="D1200" i="2"/>
  <c r="C1200" i="2"/>
  <c r="B1200" i="2"/>
  <c r="AB1199" i="2"/>
  <c r="AA1199" i="2"/>
  <c r="W1199" i="2"/>
  <c r="V1199" i="2"/>
  <c r="T1199" i="2"/>
  <c r="S1199" i="2"/>
  <c r="R1199" i="2"/>
  <c r="Q1199" i="2"/>
  <c r="P1199" i="2"/>
  <c r="O1199" i="2"/>
  <c r="N1199" i="2"/>
  <c r="M1199" i="2"/>
  <c r="L1199" i="2"/>
  <c r="K1199" i="2"/>
  <c r="J1199" i="2"/>
  <c r="H1199" i="2"/>
  <c r="G1199" i="2"/>
  <c r="F1199" i="2"/>
  <c r="E1199" i="2"/>
  <c r="D1199" i="2"/>
  <c r="C1199" i="2"/>
  <c r="B1199" i="2"/>
  <c r="AB1198" i="2"/>
  <c r="AA1198" i="2"/>
  <c r="W1198" i="2"/>
  <c r="V1198" i="2"/>
  <c r="T1198" i="2"/>
  <c r="S1198" i="2"/>
  <c r="R1198" i="2"/>
  <c r="Q1198" i="2"/>
  <c r="P1198" i="2"/>
  <c r="O1198" i="2"/>
  <c r="N1198" i="2"/>
  <c r="M1198" i="2"/>
  <c r="L1198" i="2"/>
  <c r="K1198" i="2"/>
  <c r="J1198" i="2"/>
  <c r="H1198" i="2"/>
  <c r="G1198" i="2"/>
  <c r="F1198" i="2"/>
  <c r="E1198" i="2"/>
  <c r="D1198" i="2"/>
  <c r="C1198" i="2"/>
  <c r="B1198" i="2"/>
  <c r="AB1197" i="2"/>
  <c r="AA1197" i="2"/>
  <c r="W1197" i="2"/>
  <c r="V1197" i="2"/>
  <c r="T1197" i="2"/>
  <c r="S1197" i="2"/>
  <c r="R1197" i="2"/>
  <c r="Q1197" i="2"/>
  <c r="P1197" i="2"/>
  <c r="O1197" i="2"/>
  <c r="N1197" i="2"/>
  <c r="M1197" i="2"/>
  <c r="L1197" i="2"/>
  <c r="K1197" i="2"/>
  <c r="J1197" i="2"/>
  <c r="H1197" i="2"/>
  <c r="G1197" i="2"/>
  <c r="F1197" i="2"/>
  <c r="E1197" i="2"/>
  <c r="D1197" i="2"/>
  <c r="C1197" i="2"/>
  <c r="B1197" i="2"/>
  <c r="AB1196" i="2"/>
  <c r="AA1196" i="2"/>
  <c r="W1196" i="2"/>
  <c r="V1196" i="2"/>
  <c r="T1196" i="2"/>
  <c r="S1196" i="2"/>
  <c r="R1196" i="2"/>
  <c r="Q1196" i="2"/>
  <c r="P1196" i="2"/>
  <c r="O1196" i="2"/>
  <c r="N1196" i="2"/>
  <c r="M1196" i="2"/>
  <c r="L1196" i="2"/>
  <c r="K1196" i="2"/>
  <c r="J1196" i="2"/>
  <c r="H1196" i="2"/>
  <c r="G1196" i="2"/>
  <c r="F1196" i="2"/>
  <c r="E1196" i="2"/>
  <c r="D1196" i="2"/>
  <c r="C1196" i="2"/>
  <c r="B1196" i="2"/>
  <c r="AB1195" i="2"/>
  <c r="AA1195" i="2"/>
  <c r="W1195" i="2"/>
  <c r="V1195" i="2"/>
  <c r="T1195" i="2"/>
  <c r="S1195" i="2"/>
  <c r="R1195" i="2"/>
  <c r="Q1195" i="2"/>
  <c r="P1195" i="2"/>
  <c r="O1195" i="2"/>
  <c r="N1195" i="2"/>
  <c r="M1195" i="2"/>
  <c r="L1195" i="2"/>
  <c r="K1195" i="2"/>
  <c r="J1195" i="2"/>
  <c r="H1195" i="2"/>
  <c r="G1195" i="2"/>
  <c r="F1195" i="2"/>
  <c r="E1195" i="2"/>
  <c r="D1195" i="2"/>
  <c r="C1195" i="2"/>
  <c r="B1195" i="2"/>
  <c r="AB1194" i="2"/>
  <c r="AA1194" i="2"/>
  <c r="W1194" i="2"/>
  <c r="V1194" i="2"/>
  <c r="T1194" i="2"/>
  <c r="S1194" i="2"/>
  <c r="R1194" i="2"/>
  <c r="Q1194" i="2"/>
  <c r="P1194" i="2"/>
  <c r="O1194" i="2"/>
  <c r="N1194" i="2"/>
  <c r="M1194" i="2"/>
  <c r="L1194" i="2"/>
  <c r="K1194" i="2"/>
  <c r="J1194" i="2"/>
  <c r="H1194" i="2"/>
  <c r="G1194" i="2"/>
  <c r="F1194" i="2"/>
  <c r="E1194" i="2"/>
  <c r="D1194" i="2"/>
  <c r="C1194" i="2"/>
  <c r="B1194" i="2"/>
  <c r="AB1193" i="2"/>
  <c r="AA1193" i="2"/>
  <c r="W1193" i="2"/>
  <c r="V1193" i="2"/>
  <c r="T1193" i="2"/>
  <c r="S1193" i="2"/>
  <c r="R1193" i="2"/>
  <c r="Q1193" i="2"/>
  <c r="P1193" i="2"/>
  <c r="O1193" i="2"/>
  <c r="N1193" i="2"/>
  <c r="M1193" i="2"/>
  <c r="L1193" i="2"/>
  <c r="K1193" i="2"/>
  <c r="J1193" i="2"/>
  <c r="H1193" i="2"/>
  <c r="G1193" i="2"/>
  <c r="F1193" i="2"/>
  <c r="E1193" i="2"/>
  <c r="D1193" i="2"/>
  <c r="C1193" i="2"/>
  <c r="B1193" i="2"/>
  <c r="AB1192" i="2"/>
  <c r="AA1192" i="2"/>
  <c r="W1192" i="2"/>
  <c r="V1192" i="2"/>
  <c r="T1192" i="2"/>
  <c r="S1192" i="2"/>
  <c r="R1192" i="2"/>
  <c r="Q1192" i="2"/>
  <c r="P1192" i="2"/>
  <c r="O1192" i="2"/>
  <c r="N1192" i="2"/>
  <c r="M1192" i="2"/>
  <c r="L1192" i="2"/>
  <c r="K1192" i="2"/>
  <c r="J1192" i="2"/>
  <c r="H1192" i="2"/>
  <c r="G1192" i="2"/>
  <c r="F1192" i="2"/>
  <c r="E1192" i="2"/>
  <c r="D1192" i="2"/>
  <c r="C1192" i="2"/>
  <c r="B1192" i="2"/>
  <c r="AB1191" i="2"/>
  <c r="AA1191" i="2"/>
  <c r="W1191" i="2"/>
  <c r="V1191" i="2"/>
  <c r="T1191" i="2"/>
  <c r="S1191" i="2"/>
  <c r="R1191" i="2"/>
  <c r="Q1191" i="2"/>
  <c r="P1191" i="2"/>
  <c r="O1191" i="2"/>
  <c r="N1191" i="2"/>
  <c r="M1191" i="2"/>
  <c r="L1191" i="2"/>
  <c r="K1191" i="2"/>
  <c r="J1191" i="2"/>
  <c r="H1191" i="2"/>
  <c r="G1191" i="2"/>
  <c r="F1191" i="2"/>
  <c r="E1191" i="2"/>
  <c r="D1191" i="2"/>
  <c r="C1191" i="2"/>
  <c r="B1191" i="2"/>
  <c r="AB1190" i="2"/>
  <c r="AA1190" i="2"/>
  <c r="W1190" i="2"/>
  <c r="V1190" i="2"/>
  <c r="T1190" i="2"/>
  <c r="S1190" i="2"/>
  <c r="R1190" i="2"/>
  <c r="Q1190" i="2"/>
  <c r="P1190" i="2"/>
  <c r="O1190" i="2"/>
  <c r="N1190" i="2"/>
  <c r="M1190" i="2"/>
  <c r="L1190" i="2"/>
  <c r="K1190" i="2"/>
  <c r="J1190" i="2"/>
  <c r="H1190" i="2"/>
  <c r="G1190" i="2"/>
  <c r="F1190" i="2"/>
  <c r="E1190" i="2"/>
  <c r="D1190" i="2"/>
  <c r="C1190" i="2"/>
  <c r="B1190" i="2"/>
  <c r="AB1189" i="2"/>
  <c r="AA1189" i="2"/>
  <c r="W1189" i="2"/>
  <c r="V1189" i="2"/>
  <c r="T1189" i="2"/>
  <c r="S1189" i="2"/>
  <c r="R1189" i="2"/>
  <c r="Q1189" i="2"/>
  <c r="P1189" i="2"/>
  <c r="O1189" i="2"/>
  <c r="N1189" i="2"/>
  <c r="M1189" i="2"/>
  <c r="L1189" i="2"/>
  <c r="K1189" i="2"/>
  <c r="J1189" i="2"/>
  <c r="H1189" i="2"/>
  <c r="G1189" i="2"/>
  <c r="F1189" i="2"/>
  <c r="E1189" i="2"/>
  <c r="D1189" i="2"/>
  <c r="C1189" i="2"/>
  <c r="B1189" i="2"/>
  <c r="AB1188" i="2"/>
  <c r="AA1188" i="2"/>
  <c r="W1188" i="2"/>
  <c r="V1188" i="2"/>
  <c r="T1188" i="2"/>
  <c r="S1188" i="2"/>
  <c r="R1188" i="2"/>
  <c r="Q1188" i="2"/>
  <c r="P1188" i="2"/>
  <c r="O1188" i="2"/>
  <c r="N1188" i="2"/>
  <c r="M1188" i="2"/>
  <c r="L1188" i="2"/>
  <c r="K1188" i="2"/>
  <c r="J1188" i="2"/>
  <c r="H1188" i="2"/>
  <c r="G1188" i="2"/>
  <c r="F1188" i="2"/>
  <c r="E1188" i="2"/>
  <c r="D1188" i="2"/>
  <c r="C1188" i="2"/>
  <c r="B1188" i="2"/>
  <c r="AB1187" i="2"/>
  <c r="AA1187" i="2"/>
  <c r="W1187" i="2"/>
  <c r="V1187" i="2"/>
  <c r="T1187" i="2"/>
  <c r="S1187" i="2"/>
  <c r="R1187" i="2"/>
  <c r="Q1187" i="2"/>
  <c r="P1187" i="2"/>
  <c r="O1187" i="2"/>
  <c r="N1187" i="2"/>
  <c r="M1187" i="2"/>
  <c r="L1187" i="2"/>
  <c r="K1187" i="2"/>
  <c r="J1187" i="2"/>
  <c r="H1187" i="2"/>
  <c r="G1187" i="2"/>
  <c r="F1187" i="2"/>
  <c r="E1187" i="2"/>
  <c r="D1187" i="2"/>
  <c r="C1187" i="2"/>
  <c r="B1187" i="2"/>
  <c r="AB1186" i="2"/>
  <c r="AA1186" i="2"/>
  <c r="W1186" i="2"/>
  <c r="V1186" i="2"/>
  <c r="T1186" i="2"/>
  <c r="S1186" i="2"/>
  <c r="R1186" i="2"/>
  <c r="Q1186" i="2"/>
  <c r="P1186" i="2"/>
  <c r="O1186" i="2"/>
  <c r="N1186" i="2"/>
  <c r="M1186" i="2"/>
  <c r="L1186" i="2"/>
  <c r="K1186" i="2"/>
  <c r="J1186" i="2"/>
  <c r="H1186" i="2"/>
  <c r="G1186" i="2"/>
  <c r="F1186" i="2"/>
  <c r="E1186" i="2"/>
  <c r="D1186" i="2"/>
  <c r="C1186" i="2"/>
  <c r="B1186" i="2"/>
  <c r="AB1185" i="2"/>
  <c r="AA1185" i="2"/>
  <c r="W1185" i="2"/>
  <c r="V1185" i="2"/>
  <c r="T1185" i="2"/>
  <c r="S1185" i="2"/>
  <c r="R1185" i="2"/>
  <c r="Q1185" i="2"/>
  <c r="P1185" i="2"/>
  <c r="O1185" i="2"/>
  <c r="N1185" i="2"/>
  <c r="M1185" i="2"/>
  <c r="L1185" i="2"/>
  <c r="K1185" i="2"/>
  <c r="J1185" i="2"/>
  <c r="H1185" i="2"/>
  <c r="G1185" i="2"/>
  <c r="F1185" i="2"/>
  <c r="E1185" i="2"/>
  <c r="D1185" i="2"/>
  <c r="C1185" i="2"/>
  <c r="B1185" i="2"/>
  <c r="AB1184" i="2"/>
  <c r="AA1184" i="2"/>
  <c r="W1184" i="2"/>
  <c r="V1184" i="2"/>
  <c r="T1184" i="2"/>
  <c r="S1184" i="2"/>
  <c r="R1184" i="2"/>
  <c r="Q1184" i="2"/>
  <c r="P1184" i="2"/>
  <c r="O1184" i="2"/>
  <c r="N1184" i="2"/>
  <c r="M1184" i="2"/>
  <c r="L1184" i="2"/>
  <c r="K1184" i="2"/>
  <c r="J1184" i="2"/>
  <c r="H1184" i="2"/>
  <c r="G1184" i="2"/>
  <c r="F1184" i="2"/>
  <c r="E1184" i="2"/>
  <c r="D1184" i="2"/>
  <c r="C1184" i="2"/>
  <c r="B1184" i="2"/>
  <c r="AB1183" i="2"/>
  <c r="AA1183" i="2"/>
  <c r="W1183" i="2"/>
  <c r="V1183" i="2"/>
  <c r="T1183" i="2"/>
  <c r="S1183" i="2"/>
  <c r="R1183" i="2"/>
  <c r="Q1183" i="2"/>
  <c r="P1183" i="2"/>
  <c r="O1183" i="2"/>
  <c r="N1183" i="2"/>
  <c r="M1183" i="2"/>
  <c r="L1183" i="2"/>
  <c r="K1183" i="2"/>
  <c r="J1183" i="2"/>
  <c r="H1183" i="2"/>
  <c r="G1183" i="2"/>
  <c r="F1183" i="2"/>
  <c r="E1183" i="2"/>
  <c r="D1183" i="2"/>
  <c r="C1183" i="2"/>
  <c r="B1183" i="2"/>
  <c r="AB1182" i="2"/>
  <c r="AA1182" i="2"/>
  <c r="W1182" i="2"/>
  <c r="V1182" i="2"/>
  <c r="T1182" i="2"/>
  <c r="S1182" i="2"/>
  <c r="R1182" i="2"/>
  <c r="Q1182" i="2"/>
  <c r="P1182" i="2"/>
  <c r="O1182" i="2"/>
  <c r="N1182" i="2"/>
  <c r="M1182" i="2"/>
  <c r="L1182" i="2"/>
  <c r="K1182" i="2"/>
  <c r="J1182" i="2"/>
  <c r="H1182" i="2"/>
  <c r="G1182" i="2"/>
  <c r="F1182" i="2"/>
  <c r="E1182" i="2"/>
  <c r="D1182" i="2"/>
  <c r="C1182" i="2"/>
  <c r="B1182" i="2"/>
  <c r="AB1181" i="2"/>
  <c r="AA1181" i="2"/>
  <c r="W1181" i="2"/>
  <c r="V1181" i="2"/>
  <c r="T1181" i="2"/>
  <c r="S1181" i="2"/>
  <c r="R1181" i="2"/>
  <c r="Q1181" i="2"/>
  <c r="P1181" i="2"/>
  <c r="O1181" i="2"/>
  <c r="N1181" i="2"/>
  <c r="M1181" i="2"/>
  <c r="L1181" i="2"/>
  <c r="K1181" i="2"/>
  <c r="J1181" i="2"/>
  <c r="H1181" i="2"/>
  <c r="G1181" i="2"/>
  <c r="F1181" i="2"/>
  <c r="E1181" i="2"/>
  <c r="D1181" i="2"/>
  <c r="C1181" i="2"/>
  <c r="B1181" i="2"/>
  <c r="AB1180" i="2"/>
  <c r="AA1180" i="2"/>
  <c r="W1180" i="2"/>
  <c r="V1180" i="2"/>
  <c r="T1180" i="2"/>
  <c r="S1180" i="2"/>
  <c r="R1180" i="2"/>
  <c r="Q1180" i="2"/>
  <c r="P1180" i="2"/>
  <c r="O1180" i="2"/>
  <c r="N1180" i="2"/>
  <c r="M1180" i="2"/>
  <c r="L1180" i="2"/>
  <c r="K1180" i="2"/>
  <c r="J1180" i="2"/>
  <c r="H1180" i="2"/>
  <c r="G1180" i="2"/>
  <c r="F1180" i="2"/>
  <c r="E1180" i="2"/>
  <c r="D1180" i="2"/>
  <c r="C1180" i="2"/>
  <c r="B1180" i="2"/>
  <c r="AB1179" i="2"/>
  <c r="AA1179" i="2"/>
  <c r="W1179" i="2"/>
  <c r="V1179" i="2"/>
  <c r="T1179" i="2"/>
  <c r="S1179" i="2"/>
  <c r="R1179" i="2"/>
  <c r="Q1179" i="2"/>
  <c r="P1179" i="2"/>
  <c r="O1179" i="2"/>
  <c r="N1179" i="2"/>
  <c r="M1179" i="2"/>
  <c r="L1179" i="2"/>
  <c r="K1179" i="2"/>
  <c r="J1179" i="2"/>
  <c r="H1179" i="2"/>
  <c r="G1179" i="2"/>
  <c r="F1179" i="2"/>
  <c r="E1179" i="2"/>
  <c r="D1179" i="2"/>
  <c r="C1179" i="2"/>
  <c r="B1179" i="2"/>
  <c r="AB1178" i="2"/>
  <c r="AA1178" i="2"/>
  <c r="W1178" i="2"/>
  <c r="V1178" i="2"/>
  <c r="T1178" i="2"/>
  <c r="S1178" i="2"/>
  <c r="R1178" i="2"/>
  <c r="Q1178" i="2"/>
  <c r="P1178" i="2"/>
  <c r="O1178" i="2"/>
  <c r="N1178" i="2"/>
  <c r="M1178" i="2"/>
  <c r="L1178" i="2"/>
  <c r="K1178" i="2"/>
  <c r="J1178" i="2"/>
  <c r="H1178" i="2"/>
  <c r="G1178" i="2"/>
  <c r="F1178" i="2"/>
  <c r="E1178" i="2"/>
  <c r="D1178" i="2"/>
  <c r="C1178" i="2"/>
  <c r="B1178" i="2"/>
  <c r="AB1177" i="2"/>
  <c r="AA1177" i="2"/>
  <c r="W1177" i="2"/>
  <c r="V1177" i="2"/>
  <c r="T1177" i="2"/>
  <c r="S1177" i="2"/>
  <c r="R1177" i="2"/>
  <c r="Q1177" i="2"/>
  <c r="P1177" i="2"/>
  <c r="O1177" i="2"/>
  <c r="N1177" i="2"/>
  <c r="M1177" i="2"/>
  <c r="L1177" i="2"/>
  <c r="K1177" i="2"/>
  <c r="J1177" i="2"/>
  <c r="H1177" i="2"/>
  <c r="G1177" i="2"/>
  <c r="F1177" i="2"/>
  <c r="E1177" i="2"/>
  <c r="D1177" i="2"/>
  <c r="C1177" i="2"/>
  <c r="B1177" i="2"/>
  <c r="AB1176" i="2"/>
  <c r="AA1176" i="2"/>
  <c r="W1176" i="2"/>
  <c r="V1176" i="2"/>
  <c r="T1176" i="2"/>
  <c r="S1176" i="2"/>
  <c r="R1176" i="2"/>
  <c r="Q1176" i="2"/>
  <c r="P1176" i="2"/>
  <c r="O1176" i="2"/>
  <c r="N1176" i="2"/>
  <c r="M1176" i="2"/>
  <c r="L1176" i="2"/>
  <c r="K1176" i="2"/>
  <c r="J1176" i="2"/>
  <c r="H1176" i="2"/>
  <c r="G1176" i="2"/>
  <c r="F1176" i="2"/>
  <c r="E1176" i="2"/>
  <c r="D1176" i="2"/>
  <c r="C1176" i="2"/>
  <c r="B1176" i="2"/>
  <c r="AB1175" i="2"/>
  <c r="AA1175" i="2"/>
  <c r="W1175" i="2"/>
  <c r="V1175" i="2"/>
  <c r="T1175" i="2"/>
  <c r="S1175" i="2"/>
  <c r="R1175" i="2"/>
  <c r="Q1175" i="2"/>
  <c r="P1175" i="2"/>
  <c r="O1175" i="2"/>
  <c r="N1175" i="2"/>
  <c r="M1175" i="2"/>
  <c r="L1175" i="2"/>
  <c r="K1175" i="2"/>
  <c r="J1175" i="2"/>
  <c r="H1175" i="2"/>
  <c r="G1175" i="2"/>
  <c r="F1175" i="2"/>
  <c r="E1175" i="2"/>
  <c r="D1175" i="2"/>
  <c r="C1175" i="2"/>
  <c r="B1175" i="2"/>
  <c r="AB1174" i="2"/>
  <c r="AA1174" i="2"/>
  <c r="W1174" i="2"/>
  <c r="V1174" i="2"/>
  <c r="T1174" i="2"/>
  <c r="S1174" i="2"/>
  <c r="R1174" i="2"/>
  <c r="Q1174" i="2"/>
  <c r="P1174" i="2"/>
  <c r="O1174" i="2"/>
  <c r="N1174" i="2"/>
  <c r="M1174" i="2"/>
  <c r="L1174" i="2"/>
  <c r="K1174" i="2"/>
  <c r="J1174" i="2"/>
  <c r="H1174" i="2"/>
  <c r="G1174" i="2"/>
  <c r="F1174" i="2"/>
  <c r="E1174" i="2"/>
  <c r="D1174" i="2"/>
  <c r="C1174" i="2"/>
  <c r="B1174" i="2"/>
  <c r="AB1173" i="2"/>
  <c r="AA1173" i="2"/>
  <c r="W1173" i="2"/>
  <c r="V1173" i="2"/>
  <c r="T1173" i="2"/>
  <c r="S1173" i="2"/>
  <c r="R1173" i="2"/>
  <c r="Q1173" i="2"/>
  <c r="P1173" i="2"/>
  <c r="O1173" i="2"/>
  <c r="N1173" i="2"/>
  <c r="M1173" i="2"/>
  <c r="L1173" i="2"/>
  <c r="K1173" i="2"/>
  <c r="J1173" i="2"/>
  <c r="H1173" i="2"/>
  <c r="G1173" i="2"/>
  <c r="F1173" i="2"/>
  <c r="E1173" i="2"/>
  <c r="D1173" i="2"/>
  <c r="C1173" i="2"/>
  <c r="B1173" i="2"/>
  <c r="AB1172" i="2"/>
  <c r="AA1172" i="2"/>
  <c r="W1172" i="2"/>
  <c r="V1172" i="2"/>
  <c r="T1172" i="2"/>
  <c r="S1172" i="2"/>
  <c r="R1172" i="2"/>
  <c r="Q1172" i="2"/>
  <c r="P1172" i="2"/>
  <c r="O1172" i="2"/>
  <c r="N1172" i="2"/>
  <c r="M1172" i="2"/>
  <c r="L1172" i="2"/>
  <c r="K1172" i="2"/>
  <c r="J1172" i="2"/>
  <c r="H1172" i="2"/>
  <c r="G1172" i="2"/>
  <c r="F1172" i="2"/>
  <c r="E1172" i="2"/>
  <c r="D1172" i="2"/>
  <c r="C1172" i="2"/>
  <c r="B1172" i="2"/>
  <c r="AB1171" i="2"/>
  <c r="AA1171" i="2"/>
  <c r="W1171" i="2"/>
  <c r="V1171" i="2"/>
  <c r="T1171" i="2"/>
  <c r="S1171" i="2"/>
  <c r="R1171" i="2"/>
  <c r="Q1171" i="2"/>
  <c r="P1171" i="2"/>
  <c r="O1171" i="2"/>
  <c r="N1171" i="2"/>
  <c r="M1171" i="2"/>
  <c r="L1171" i="2"/>
  <c r="K1171" i="2"/>
  <c r="J1171" i="2"/>
  <c r="H1171" i="2"/>
  <c r="G1171" i="2"/>
  <c r="F1171" i="2"/>
  <c r="E1171" i="2"/>
  <c r="D1171" i="2"/>
  <c r="C1171" i="2"/>
  <c r="B1171" i="2"/>
  <c r="AB1170" i="2"/>
  <c r="AA1170" i="2"/>
  <c r="W1170" i="2"/>
  <c r="V1170" i="2"/>
  <c r="T1170" i="2"/>
  <c r="S1170" i="2"/>
  <c r="R1170" i="2"/>
  <c r="Q1170" i="2"/>
  <c r="P1170" i="2"/>
  <c r="O1170" i="2"/>
  <c r="N1170" i="2"/>
  <c r="M1170" i="2"/>
  <c r="L1170" i="2"/>
  <c r="K1170" i="2"/>
  <c r="J1170" i="2"/>
  <c r="H1170" i="2"/>
  <c r="G1170" i="2"/>
  <c r="F1170" i="2"/>
  <c r="E1170" i="2"/>
  <c r="D1170" i="2"/>
  <c r="C1170" i="2"/>
  <c r="B1170" i="2"/>
  <c r="AB1169" i="2"/>
  <c r="AA1169" i="2"/>
  <c r="W1169" i="2"/>
  <c r="V1169" i="2"/>
  <c r="T1169" i="2"/>
  <c r="S1169" i="2"/>
  <c r="R1169" i="2"/>
  <c r="Q1169" i="2"/>
  <c r="P1169" i="2"/>
  <c r="O1169" i="2"/>
  <c r="N1169" i="2"/>
  <c r="M1169" i="2"/>
  <c r="L1169" i="2"/>
  <c r="K1169" i="2"/>
  <c r="J1169" i="2"/>
  <c r="H1169" i="2"/>
  <c r="G1169" i="2"/>
  <c r="F1169" i="2"/>
  <c r="E1169" i="2"/>
  <c r="D1169" i="2"/>
  <c r="C1169" i="2"/>
  <c r="B1169" i="2"/>
  <c r="AB1168" i="2"/>
  <c r="AA1168" i="2"/>
  <c r="W1168" i="2"/>
  <c r="V1168" i="2"/>
  <c r="T1168" i="2"/>
  <c r="S1168" i="2"/>
  <c r="R1168" i="2"/>
  <c r="Q1168" i="2"/>
  <c r="P1168" i="2"/>
  <c r="O1168" i="2"/>
  <c r="N1168" i="2"/>
  <c r="M1168" i="2"/>
  <c r="L1168" i="2"/>
  <c r="K1168" i="2"/>
  <c r="J1168" i="2"/>
  <c r="H1168" i="2"/>
  <c r="G1168" i="2"/>
  <c r="F1168" i="2"/>
  <c r="E1168" i="2"/>
  <c r="D1168" i="2"/>
  <c r="C1168" i="2"/>
  <c r="B1168" i="2"/>
  <c r="AB1167" i="2"/>
  <c r="AA1167" i="2"/>
  <c r="W1167" i="2"/>
  <c r="V1167" i="2"/>
  <c r="T1167" i="2"/>
  <c r="S1167" i="2"/>
  <c r="R1167" i="2"/>
  <c r="Q1167" i="2"/>
  <c r="P1167" i="2"/>
  <c r="O1167" i="2"/>
  <c r="N1167" i="2"/>
  <c r="M1167" i="2"/>
  <c r="L1167" i="2"/>
  <c r="K1167" i="2"/>
  <c r="J1167" i="2"/>
  <c r="H1167" i="2"/>
  <c r="G1167" i="2"/>
  <c r="F1167" i="2"/>
  <c r="E1167" i="2"/>
  <c r="D1167" i="2"/>
  <c r="C1167" i="2"/>
  <c r="B1167" i="2"/>
  <c r="AB1166" i="2"/>
  <c r="AA1166" i="2"/>
  <c r="W1166" i="2"/>
  <c r="V1166" i="2"/>
  <c r="T1166" i="2"/>
  <c r="S1166" i="2"/>
  <c r="R1166" i="2"/>
  <c r="Q1166" i="2"/>
  <c r="P1166" i="2"/>
  <c r="O1166" i="2"/>
  <c r="N1166" i="2"/>
  <c r="M1166" i="2"/>
  <c r="L1166" i="2"/>
  <c r="K1166" i="2"/>
  <c r="J1166" i="2"/>
  <c r="H1166" i="2"/>
  <c r="G1166" i="2"/>
  <c r="F1166" i="2"/>
  <c r="E1166" i="2"/>
  <c r="D1166" i="2"/>
  <c r="C1166" i="2"/>
  <c r="B1166" i="2"/>
  <c r="AB1165" i="2"/>
  <c r="AA1165" i="2"/>
  <c r="W1165" i="2"/>
  <c r="V1165" i="2"/>
  <c r="T1165" i="2"/>
  <c r="S1165" i="2"/>
  <c r="R1165" i="2"/>
  <c r="Q1165" i="2"/>
  <c r="P1165" i="2"/>
  <c r="O1165" i="2"/>
  <c r="N1165" i="2"/>
  <c r="M1165" i="2"/>
  <c r="L1165" i="2"/>
  <c r="K1165" i="2"/>
  <c r="J1165" i="2"/>
  <c r="H1165" i="2"/>
  <c r="G1165" i="2"/>
  <c r="F1165" i="2"/>
  <c r="E1165" i="2"/>
  <c r="D1165" i="2"/>
  <c r="C1165" i="2"/>
  <c r="B1165" i="2"/>
  <c r="AB1164" i="2"/>
  <c r="AA1164" i="2"/>
  <c r="W1164" i="2"/>
  <c r="V1164" i="2"/>
  <c r="T1164" i="2"/>
  <c r="S1164" i="2"/>
  <c r="R1164" i="2"/>
  <c r="Q1164" i="2"/>
  <c r="P1164" i="2"/>
  <c r="O1164" i="2"/>
  <c r="N1164" i="2"/>
  <c r="M1164" i="2"/>
  <c r="L1164" i="2"/>
  <c r="K1164" i="2"/>
  <c r="J1164" i="2"/>
  <c r="H1164" i="2"/>
  <c r="G1164" i="2"/>
  <c r="F1164" i="2"/>
  <c r="E1164" i="2"/>
  <c r="D1164" i="2"/>
  <c r="C1164" i="2"/>
  <c r="B1164" i="2"/>
  <c r="AB1163" i="2"/>
  <c r="AA1163" i="2"/>
  <c r="W1163" i="2"/>
  <c r="V1163" i="2"/>
  <c r="T1163" i="2"/>
  <c r="S1163" i="2"/>
  <c r="R1163" i="2"/>
  <c r="Q1163" i="2"/>
  <c r="P1163" i="2"/>
  <c r="O1163" i="2"/>
  <c r="N1163" i="2"/>
  <c r="M1163" i="2"/>
  <c r="L1163" i="2"/>
  <c r="K1163" i="2"/>
  <c r="J1163" i="2"/>
  <c r="H1163" i="2"/>
  <c r="G1163" i="2"/>
  <c r="F1163" i="2"/>
  <c r="E1163" i="2"/>
  <c r="D1163" i="2"/>
  <c r="C1163" i="2"/>
  <c r="B1163" i="2"/>
  <c r="AB1162" i="2"/>
  <c r="AA1162" i="2"/>
  <c r="W1162" i="2"/>
  <c r="V1162" i="2"/>
  <c r="T1162" i="2"/>
  <c r="S1162" i="2"/>
  <c r="R1162" i="2"/>
  <c r="Q1162" i="2"/>
  <c r="P1162" i="2"/>
  <c r="O1162" i="2"/>
  <c r="N1162" i="2"/>
  <c r="M1162" i="2"/>
  <c r="L1162" i="2"/>
  <c r="K1162" i="2"/>
  <c r="J1162" i="2"/>
  <c r="H1162" i="2"/>
  <c r="G1162" i="2"/>
  <c r="F1162" i="2"/>
  <c r="E1162" i="2"/>
  <c r="D1162" i="2"/>
  <c r="C1162" i="2"/>
  <c r="B1162" i="2"/>
  <c r="AB1161" i="2"/>
  <c r="AA1161" i="2"/>
  <c r="W1161" i="2"/>
  <c r="V1161" i="2"/>
  <c r="T1161" i="2"/>
  <c r="S1161" i="2"/>
  <c r="R1161" i="2"/>
  <c r="Q1161" i="2"/>
  <c r="P1161" i="2"/>
  <c r="O1161" i="2"/>
  <c r="N1161" i="2"/>
  <c r="M1161" i="2"/>
  <c r="L1161" i="2"/>
  <c r="K1161" i="2"/>
  <c r="J1161" i="2"/>
  <c r="H1161" i="2"/>
  <c r="G1161" i="2"/>
  <c r="F1161" i="2"/>
  <c r="E1161" i="2"/>
  <c r="D1161" i="2"/>
  <c r="C1161" i="2"/>
  <c r="B1161" i="2"/>
  <c r="AB1160" i="2"/>
  <c r="AA1160" i="2"/>
  <c r="W1160" i="2"/>
  <c r="V1160" i="2"/>
  <c r="T1160" i="2"/>
  <c r="S1160" i="2"/>
  <c r="R1160" i="2"/>
  <c r="Q1160" i="2"/>
  <c r="P1160" i="2"/>
  <c r="O1160" i="2"/>
  <c r="N1160" i="2"/>
  <c r="M1160" i="2"/>
  <c r="L1160" i="2"/>
  <c r="K1160" i="2"/>
  <c r="J1160" i="2"/>
  <c r="H1160" i="2"/>
  <c r="G1160" i="2"/>
  <c r="F1160" i="2"/>
  <c r="E1160" i="2"/>
  <c r="D1160" i="2"/>
  <c r="C1160" i="2"/>
  <c r="B1160" i="2"/>
  <c r="AB1159" i="2"/>
  <c r="AA1159" i="2"/>
  <c r="W1159" i="2"/>
  <c r="V1159" i="2"/>
  <c r="T1159" i="2"/>
  <c r="S1159" i="2"/>
  <c r="R1159" i="2"/>
  <c r="Q1159" i="2"/>
  <c r="P1159" i="2"/>
  <c r="O1159" i="2"/>
  <c r="N1159" i="2"/>
  <c r="M1159" i="2"/>
  <c r="L1159" i="2"/>
  <c r="K1159" i="2"/>
  <c r="J1159" i="2"/>
  <c r="H1159" i="2"/>
  <c r="G1159" i="2"/>
  <c r="F1159" i="2"/>
  <c r="E1159" i="2"/>
  <c r="D1159" i="2"/>
  <c r="C1159" i="2"/>
  <c r="B1159" i="2"/>
  <c r="AB1158" i="2"/>
  <c r="AA1158" i="2"/>
  <c r="W1158" i="2"/>
  <c r="V1158" i="2"/>
  <c r="T1158" i="2"/>
  <c r="S1158" i="2"/>
  <c r="R1158" i="2"/>
  <c r="Q1158" i="2"/>
  <c r="P1158" i="2"/>
  <c r="O1158" i="2"/>
  <c r="N1158" i="2"/>
  <c r="M1158" i="2"/>
  <c r="L1158" i="2"/>
  <c r="K1158" i="2"/>
  <c r="J1158" i="2"/>
  <c r="H1158" i="2"/>
  <c r="G1158" i="2"/>
  <c r="F1158" i="2"/>
  <c r="E1158" i="2"/>
  <c r="D1158" i="2"/>
  <c r="C1158" i="2"/>
  <c r="B1158" i="2"/>
  <c r="AB1157" i="2"/>
  <c r="AA1157" i="2"/>
  <c r="W1157" i="2"/>
  <c r="V1157" i="2"/>
  <c r="T1157" i="2"/>
  <c r="S1157" i="2"/>
  <c r="R1157" i="2"/>
  <c r="Q1157" i="2"/>
  <c r="P1157" i="2"/>
  <c r="O1157" i="2"/>
  <c r="N1157" i="2"/>
  <c r="M1157" i="2"/>
  <c r="L1157" i="2"/>
  <c r="K1157" i="2"/>
  <c r="J1157" i="2"/>
  <c r="H1157" i="2"/>
  <c r="G1157" i="2"/>
  <c r="F1157" i="2"/>
  <c r="E1157" i="2"/>
  <c r="D1157" i="2"/>
  <c r="C1157" i="2"/>
  <c r="B1157" i="2"/>
  <c r="AB1156" i="2"/>
  <c r="AA1156" i="2"/>
  <c r="W1156" i="2"/>
  <c r="V1156" i="2"/>
  <c r="T1156" i="2"/>
  <c r="S1156" i="2"/>
  <c r="R1156" i="2"/>
  <c r="Q1156" i="2"/>
  <c r="P1156" i="2"/>
  <c r="O1156" i="2"/>
  <c r="N1156" i="2"/>
  <c r="M1156" i="2"/>
  <c r="L1156" i="2"/>
  <c r="K1156" i="2"/>
  <c r="J1156" i="2"/>
  <c r="H1156" i="2"/>
  <c r="G1156" i="2"/>
  <c r="F1156" i="2"/>
  <c r="E1156" i="2"/>
  <c r="D1156" i="2"/>
  <c r="C1156" i="2"/>
  <c r="B1156" i="2"/>
  <c r="AB1155" i="2"/>
  <c r="AA1155" i="2"/>
  <c r="W1155" i="2"/>
  <c r="V1155" i="2"/>
  <c r="T1155" i="2"/>
  <c r="S1155" i="2"/>
  <c r="R1155" i="2"/>
  <c r="Q1155" i="2"/>
  <c r="P1155" i="2"/>
  <c r="O1155" i="2"/>
  <c r="N1155" i="2"/>
  <c r="M1155" i="2"/>
  <c r="L1155" i="2"/>
  <c r="K1155" i="2"/>
  <c r="J1155" i="2"/>
  <c r="H1155" i="2"/>
  <c r="G1155" i="2"/>
  <c r="F1155" i="2"/>
  <c r="E1155" i="2"/>
  <c r="D1155" i="2"/>
  <c r="C1155" i="2"/>
  <c r="B1155" i="2"/>
  <c r="AB1154" i="2"/>
  <c r="AA1154" i="2"/>
  <c r="W1154" i="2"/>
  <c r="V1154" i="2"/>
  <c r="T1154" i="2"/>
  <c r="S1154" i="2"/>
  <c r="R1154" i="2"/>
  <c r="Q1154" i="2"/>
  <c r="P1154" i="2"/>
  <c r="O1154" i="2"/>
  <c r="N1154" i="2"/>
  <c r="M1154" i="2"/>
  <c r="L1154" i="2"/>
  <c r="K1154" i="2"/>
  <c r="J1154" i="2"/>
  <c r="H1154" i="2"/>
  <c r="G1154" i="2"/>
  <c r="F1154" i="2"/>
  <c r="E1154" i="2"/>
  <c r="D1154" i="2"/>
  <c r="C1154" i="2"/>
  <c r="B1154" i="2"/>
  <c r="AB1153" i="2"/>
  <c r="AA1153" i="2"/>
  <c r="W1153" i="2"/>
  <c r="V1153" i="2"/>
  <c r="T1153" i="2"/>
  <c r="S1153" i="2"/>
  <c r="R1153" i="2"/>
  <c r="Q1153" i="2"/>
  <c r="P1153" i="2"/>
  <c r="O1153" i="2"/>
  <c r="N1153" i="2"/>
  <c r="M1153" i="2"/>
  <c r="L1153" i="2"/>
  <c r="K1153" i="2"/>
  <c r="J1153" i="2"/>
  <c r="H1153" i="2"/>
  <c r="G1153" i="2"/>
  <c r="F1153" i="2"/>
  <c r="E1153" i="2"/>
  <c r="D1153" i="2"/>
  <c r="C1153" i="2"/>
  <c r="B1153" i="2"/>
  <c r="AB1152" i="2"/>
  <c r="AA1152" i="2"/>
  <c r="W1152" i="2"/>
  <c r="V1152" i="2"/>
  <c r="T1152" i="2"/>
  <c r="S1152" i="2"/>
  <c r="R1152" i="2"/>
  <c r="Q1152" i="2"/>
  <c r="P1152" i="2"/>
  <c r="O1152" i="2"/>
  <c r="N1152" i="2"/>
  <c r="M1152" i="2"/>
  <c r="L1152" i="2"/>
  <c r="K1152" i="2"/>
  <c r="J1152" i="2"/>
  <c r="H1152" i="2"/>
  <c r="G1152" i="2"/>
  <c r="F1152" i="2"/>
  <c r="E1152" i="2"/>
  <c r="D1152" i="2"/>
  <c r="C1152" i="2"/>
  <c r="B1152" i="2"/>
  <c r="AB1151" i="2"/>
  <c r="AA1151" i="2"/>
  <c r="W1151" i="2"/>
  <c r="V1151" i="2"/>
  <c r="T1151" i="2"/>
  <c r="S1151" i="2"/>
  <c r="R1151" i="2"/>
  <c r="Q1151" i="2"/>
  <c r="P1151" i="2"/>
  <c r="O1151" i="2"/>
  <c r="N1151" i="2"/>
  <c r="M1151" i="2"/>
  <c r="L1151" i="2"/>
  <c r="K1151" i="2"/>
  <c r="J1151" i="2"/>
  <c r="H1151" i="2"/>
  <c r="G1151" i="2"/>
  <c r="F1151" i="2"/>
  <c r="E1151" i="2"/>
  <c r="D1151" i="2"/>
  <c r="C1151" i="2"/>
  <c r="B1151" i="2"/>
  <c r="AB1150" i="2"/>
  <c r="AA1150" i="2"/>
  <c r="W1150" i="2"/>
  <c r="V1150" i="2"/>
  <c r="T1150" i="2"/>
  <c r="S1150" i="2"/>
  <c r="R1150" i="2"/>
  <c r="Q1150" i="2"/>
  <c r="P1150" i="2"/>
  <c r="O1150" i="2"/>
  <c r="N1150" i="2"/>
  <c r="M1150" i="2"/>
  <c r="L1150" i="2"/>
  <c r="K1150" i="2"/>
  <c r="J1150" i="2"/>
  <c r="H1150" i="2"/>
  <c r="G1150" i="2"/>
  <c r="F1150" i="2"/>
  <c r="E1150" i="2"/>
  <c r="D1150" i="2"/>
  <c r="C1150" i="2"/>
  <c r="B1150" i="2"/>
  <c r="AB1149" i="2"/>
  <c r="AA1149" i="2"/>
  <c r="W1149" i="2"/>
  <c r="V1149" i="2"/>
  <c r="T1149" i="2"/>
  <c r="S1149" i="2"/>
  <c r="R1149" i="2"/>
  <c r="Q1149" i="2"/>
  <c r="P1149" i="2"/>
  <c r="O1149" i="2"/>
  <c r="N1149" i="2"/>
  <c r="M1149" i="2"/>
  <c r="L1149" i="2"/>
  <c r="K1149" i="2"/>
  <c r="J1149" i="2"/>
  <c r="H1149" i="2"/>
  <c r="G1149" i="2"/>
  <c r="F1149" i="2"/>
  <c r="E1149" i="2"/>
  <c r="D1149" i="2"/>
  <c r="C1149" i="2"/>
  <c r="B1149" i="2"/>
  <c r="AB1148" i="2"/>
  <c r="AA1148" i="2"/>
  <c r="W1148" i="2"/>
  <c r="V1148" i="2"/>
  <c r="T1148" i="2"/>
  <c r="S1148" i="2"/>
  <c r="R1148" i="2"/>
  <c r="Q1148" i="2"/>
  <c r="P1148" i="2"/>
  <c r="O1148" i="2"/>
  <c r="N1148" i="2"/>
  <c r="M1148" i="2"/>
  <c r="L1148" i="2"/>
  <c r="K1148" i="2"/>
  <c r="J1148" i="2"/>
  <c r="H1148" i="2"/>
  <c r="G1148" i="2"/>
  <c r="F1148" i="2"/>
  <c r="E1148" i="2"/>
  <c r="D1148" i="2"/>
  <c r="C1148" i="2"/>
  <c r="B1148" i="2"/>
  <c r="AB1147" i="2"/>
  <c r="AA1147" i="2"/>
  <c r="W1147" i="2"/>
  <c r="V1147" i="2"/>
  <c r="T1147" i="2"/>
  <c r="S1147" i="2"/>
  <c r="R1147" i="2"/>
  <c r="Q1147" i="2"/>
  <c r="P1147" i="2"/>
  <c r="O1147" i="2"/>
  <c r="N1147" i="2"/>
  <c r="M1147" i="2"/>
  <c r="L1147" i="2"/>
  <c r="K1147" i="2"/>
  <c r="J1147" i="2"/>
  <c r="H1147" i="2"/>
  <c r="G1147" i="2"/>
  <c r="F1147" i="2"/>
  <c r="E1147" i="2"/>
  <c r="D1147" i="2"/>
  <c r="C1147" i="2"/>
  <c r="B1147" i="2"/>
  <c r="AB1146" i="2"/>
  <c r="AA1146" i="2"/>
  <c r="W1146" i="2"/>
  <c r="V1146" i="2"/>
  <c r="T1146" i="2"/>
  <c r="S1146" i="2"/>
  <c r="R1146" i="2"/>
  <c r="Q1146" i="2"/>
  <c r="P1146" i="2"/>
  <c r="O1146" i="2"/>
  <c r="N1146" i="2"/>
  <c r="M1146" i="2"/>
  <c r="L1146" i="2"/>
  <c r="K1146" i="2"/>
  <c r="J1146" i="2"/>
  <c r="H1146" i="2"/>
  <c r="G1146" i="2"/>
  <c r="F1146" i="2"/>
  <c r="E1146" i="2"/>
  <c r="D1146" i="2"/>
  <c r="C1146" i="2"/>
  <c r="B1146" i="2"/>
  <c r="AB1145" i="2"/>
  <c r="AA1145" i="2"/>
  <c r="W1145" i="2"/>
  <c r="V1145" i="2"/>
  <c r="T1145" i="2"/>
  <c r="S1145" i="2"/>
  <c r="R1145" i="2"/>
  <c r="Q1145" i="2"/>
  <c r="P1145" i="2"/>
  <c r="O1145" i="2"/>
  <c r="N1145" i="2"/>
  <c r="M1145" i="2"/>
  <c r="L1145" i="2"/>
  <c r="K1145" i="2"/>
  <c r="J1145" i="2"/>
  <c r="H1145" i="2"/>
  <c r="G1145" i="2"/>
  <c r="F1145" i="2"/>
  <c r="E1145" i="2"/>
  <c r="D1145" i="2"/>
  <c r="C1145" i="2"/>
  <c r="B1145" i="2"/>
  <c r="AB1144" i="2"/>
  <c r="AA1144" i="2"/>
  <c r="W1144" i="2"/>
  <c r="V1144" i="2"/>
  <c r="T1144" i="2"/>
  <c r="S1144" i="2"/>
  <c r="R1144" i="2"/>
  <c r="Q1144" i="2"/>
  <c r="P1144" i="2"/>
  <c r="O1144" i="2"/>
  <c r="N1144" i="2"/>
  <c r="M1144" i="2"/>
  <c r="L1144" i="2"/>
  <c r="K1144" i="2"/>
  <c r="J1144" i="2"/>
  <c r="H1144" i="2"/>
  <c r="G1144" i="2"/>
  <c r="F1144" i="2"/>
  <c r="E1144" i="2"/>
  <c r="D1144" i="2"/>
  <c r="C1144" i="2"/>
  <c r="B1144" i="2"/>
  <c r="AB1143" i="2"/>
  <c r="AA1143" i="2"/>
  <c r="W1143" i="2"/>
  <c r="V1143" i="2"/>
  <c r="T1143" i="2"/>
  <c r="S1143" i="2"/>
  <c r="R1143" i="2"/>
  <c r="Q1143" i="2"/>
  <c r="P1143" i="2"/>
  <c r="O1143" i="2"/>
  <c r="N1143" i="2"/>
  <c r="M1143" i="2"/>
  <c r="L1143" i="2"/>
  <c r="K1143" i="2"/>
  <c r="J1143" i="2"/>
  <c r="H1143" i="2"/>
  <c r="G1143" i="2"/>
  <c r="F1143" i="2"/>
  <c r="E1143" i="2"/>
  <c r="D1143" i="2"/>
  <c r="C1143" i="2"/>
  <c r="B1143" i="2"/>
  <c r="AB1142" i="2"/>
  <c r="AA1142" i="2"/>
  <c r="W1142" i="2"/>
  <c r="V1142" i="2"/>
  <c r="T1142" i="2"/>
  <c r="S1142" i="2"/>
  <c r="R1142" i="2"/>
  <c r="Q1142" i="2"/>
  <c r="P1142" i="2"/>
  <c r="O1142" i="2"/>
  <c r="N1142" i="2"/>
  <c r="M1142" i="2"/>
  <c r="L1142" i="2"/>
  <c r="K1142" i="2"/>
  <c r="J1142" i="2"/>
  <c r="H1142" i="2"/>
  <c r="G1142" i="2"/>
  <c r="F1142" i="2"/>
  <c r="E1142" i="2"/>
  <c r="D1142" i="2"/>
  <c r="C1142" i="2"/>
  <c r="B1142" i="2"/>
  <c r="AB1141" i="2"/>
  <c r="AA1141" i="2"/>
  <c r="W1141" i="2"/>
  <c r="V1141" i="2"/>
  <c r="T1141" i="2"/>
  <c r="S1141" i="2"/>
  <c r="R1141" i="2"/>
  <c r="Q1141" i="2"/>
  <c r="P1141" i="2"/>
  <c r="O1141" i="2"/>
  <c r="N1141" i="2"/>
  <c r="M1141" i="2"/>
  <c r="L1141" i="2"/>
  <c r="K1141" i="2"/>
  <c r="J1141" i="2"/>
  <c r="H1141" i="2"/>
  <c r="G1141" i="2"/>
  <c r="F1141" i="2"/>
  <c r="E1141" i="2"/>
  <c r="D1141" i="2"/>
  <c r="C1141" i="2"/>
  <c r="B1141" i="2"/>
  <c r="AB1140" i="2"/>
  <c r="AA1140" i="2"/>
  <c r="W1140" i="2"/>
  <c r="V1140" i="2"/>
  <c r="T1140" i="2"/>
  <c r="S1140" i="2"/>
  <c r="R1140" i="2"/>
  <c r="Q1140" i="2"/>
  <c r="P1140" i="2"/>
  <c r="O1140" i="2"/>
  <c r="N1140" i="2"/>
  <c r="M1140" i="2"/>
  <c r="L1140" i="2"/>
  <c r="K1140" i="2"/>
  <c r="J1140" i="2"/>
  <c r="H1140" i="2"/>
  <c r="G1140" i="2"/>
  <c r="F1140" i="2"/>
  <c r="E1140" i="2"/>
  <c r="D1140" i="2"/>
  <c r="C1140" i="2"/>
  <c r="B1140" i="2"/>
  <c r="AB1139" i="2"/>
  <c r="AA1139" i="2"/>
  <c r="W1139" i="2"/>
  <c r="V1139" i="2"/>
  <c r="T1139" i="2"/>
  <c r="S1139" i="2"/>
  <c r="R1139" i="2"/>
  <c r="Q1139" i="2"/>
  <c r="P1139" i="2"/>
  <c r="O1139" i="2"/>
  <c r="N1139" i="2"/>
  <c r="M1139" i="2"/>
  <c r="L1139" i="2"/>
  <c r="K1139" i="2"/>
  <c r="J1139" i="2"/>
  <c r="H1139" i="2"/>
  <c r="G1139" i="2"/>
  <c r="F1139" i="2"/>
  <c r="E1139" i="2"/>
  <c r="D1139" i="2"/>
  <c r="C1139" i="2"/>
  <c r="B1139" i="2"/>
  <c r="AB1138" i="2"/>
  <c r="AA1138" i="2"/>
  <c r="W1138" i="2"/>
  <c r="V1138" i="2"/>
  <c r="T1138" i="2"/>
  <c r="S1138" i="2"/>
  <c r="R1138" i="2"/>
  <c r="Q1138" i="2"/>
  <c r="P1138" i="2"/>
  <c r="O1138" i="2"/>
  <c r="N1138" i="2"/>
  <c r="M1138" i="2"/>
  <c r="L1138" i="2"/>
  <c r="K1138" i="2"/>
  <c r="J1138" i="2"/>
  <c r="H1138" i="2"/>
  <c r="G1138" i="2"/>
  <c r="F1138" i="2"/>
  <c r="E1138" i="2"/>
  <c r="D1138" i="2"/>
  <c r="C1138" i="2"/>
  <c r="B1138" i="2"/>
  <c r="AB1137" i="2"/>
  <c r="AA1137" i="2"/>
  <c r="W1137" i="2"/>
  <c r="V1137" i="2"/>
  <c r="T1137" i="2"/>
  <c r="S1137" i="2"/>
  <c r="R1137" i="2"/>
  <c r="Q1137" i="2"/>
  <c r="P1137" i="2"/>
  <c r="O1137" i="2"/>
  <c r="N1137" i="2"/>
  <c r="M1137" i="2"/>
  <c r="L1137" i="2"/>
  <c r="K1137" i="2"/>
  <c r="J1137" i="2"/>
  <c r="H1137" i="2"/>
  <c r="G1137" i="2"/>
  <c r="F1137" i="2"/>
  <c r="E1137" i="2"/>
  <c r="D1137" i="2"/>
  <c r="C1137" i="2"/>
  <c r="B1137" i="2"/>
  <c r="AB1136" i="2"/>
  <c r="AA1136" i="2"/>
  <c r="W1136" i="2"/>
  <c r="V1136" i="2"/>
  <c r="T1136" i="2"/>
  <c r="S1136" i="2"/>
  <c r="R1136" i="2"/>
  <c r="Q1136" i="2"/>
  <c r="P1136" i="2"/>
  <c r="O1136" i="2"/>
  <c r="N1136" i="2"/>
  <c r="M1136" i="2"/>
  <c r="L1136" i="2"/>
  <c r="K1136" i="2"/>
  <c r="J1136" i="2"/>
  <c r="H1136" i="2"/>
  <c r="G1136" i="2"/>
  <c r="F1136" i="2"/>
  <c r="E1136" i="2"/>
  <c r="D1136" i="2"/>
  <c r="C1136" i="2"/>
  <c r="B1136" i="2"/>
  <c r="AB1135" i="2"/>
  <c r="AA1135" i="2"/>
  <c r="W1135" i="2"/>
  <c r="V1135" i="2"/>
  <c r="T1135" i="2"/>
  <c r="S1135" i="2"/>
  <c r="R1135" i="2"/>
  <c r="Q1135" i="2"/>
  <c r="P1135" i="2"/>
  <c r="O1135" i="2"/>
  <c r="N1135" i="2"/>
  <c r="M1135" i="2"/>
  <c r="L1135" i="2"/>
  <c r="K1135" i="2"/>
  <c r="J1135" i="2"/>
  <c r="H1135" i="2"/>
  <c r="G1135" i="2"/>
  <c r="F1135" i="2"/>
  <c r="E1135" i="2"/>
  <c r="D1135" i="2"/>
  <c r="C1135" i="2"/>
  <c r="B1135" i="2"/>
  <c r="AB1134" i="2"/>
  <c r="AA1134" i="2"/>
  <c r="W1134" i="2"/>
  <c r="V1134" i="2"/>
  <c r="T1134" i="2"/>
  <c r="S1134" i="2"/>
  <c r="R1134" i="2"/>
  <c r="Q1134" i="2"/>
  <c r="P1134" i="2"/>
  <c r="O1134" i="2"/>
  <c r="N1134" i="2"/>
  <c r="M1134" i="2"/>
  <c r="L1134" i="2"/>
  <c r="K1134" i="2"/>
  <c r="J1134" i="2"/>
  <c r="H1134" i="2"/>
  <c r="G1134" i="2"/>
  <c r="F1134" i="2"/>
  <c r="E1134" i="2"/>
  <c r="D1134" i="2"/>
  <c r="C1134" i="2"/>
  <c r="B1134" i="2"/>
  <c r="AB1133" i="2"/>
  <c r="AA1133" i="2"/>
  <c r="W1133" i="2"/>
  <c r="V1133" i="2"/>
  <c r="T1133" i="2"/>
  <c r="S1133" i="2"/>
  <c r="R1133" i="2"/>
  <c r="Q1133" i="2"/>
  <c r="P1133" i="2"/>
  <c r="O1133" i="2"/>
  <c r="N1133" i="2"/>
  <c r="M1133" i="2"/>
  <c r="L1133" i="2"/>
  <c r="K1133" i="2"/>
  <c r="J1133" i="2"/>
  <c r="H1133" i="2"/>
  <c r="G1133" i="2"/>
  <c r="F1133" i="2"/>
  <c r="E1133" i="2"/>
  <c r="D1133" i="2"/>
  <c r="C1133" i="2"/>
  <c r="B1133" i="2"/>
  <c r="AB1132" i="2"/>
  <c r="AA1132" i="2"/>
  <c r="W1132" i="2"/>
  <c r="V1132" i="2"/>
  <c r="T1132" i="2"/>
  <c r="S1132" i="2"/>
  <c r="R1132" i="2"/>
  <c r="Q1132" i="2"/>
  <c r="P1132" i="2"/>
  <c r="O1132" i="2"/>
  <c r="N1132" i="2"/>
  <c r="M1132" i="2"/>
  <c r="L1132" i="2"/>
  <c r="K1132" i="2"/>
  <c r="J1132" i="2"/>
  <c r="H1132" i="2"/>
  <c r="G1132" i="2"/>
  <c r="F1132" i="2"/>
  <c r="E1132" i="2"/>
  <c r="D1132" i="2"/>
  <c r="C1132" i="2"/>
  <c r="B1132" i="2"/>
  <c r="AB1131" i="2"/>
  <c r="AA1131" i="2"/>
  <c r="W1131" i="2"/>
  <c r="V1131" i="2"/>
  <c r="T1131" i="2"/>
  <c r="S1131" i="2"/>
  <c r="R1131" i="2"/>
  <c r="Q1131" i="2"/>
  <c r="P1131" i="2"/>
  <c r="O1131" i="2"/>
  <c r="N1131" i="2"/>
  <c r="M1131" i="2"/>
  <c r="L1131" i="2"/>
  <c r="K1131" i="2"/>
  <c r="J1131" i="2"/>
  <c r="H1131" i="2"/>
  <c r="G1131" i="2"/>
  <c r="F1131" i="2"/>
  <c r="E1131" i="2"/>
  <c r="D1131" i="2"/>
  <c r="C1131" i="2"/>
  <c r="B1131" i="2"/>
  <c r="AB1130" i="2"/>
  <c r="AA1130" i="2"/>
  <c r="W1130" i="2"/>
  <c r="V1130" i="2"/>
  <c r="T1130" i="2"/>
  <c r="S1130" i="2"/>
  <c r="R1130" i="2"/>
  <c r="Q1130" i="2"/>
  <c r="P1130" i="2"/>
  <c r="O1130" i="2"/>
  <c r="N1130" i="2"/>
  <c r="M1130" i="2"/>
  <c r="L1130" i="2"/>
  <c r="K1130" i="2"/>
  <c r="J1130" i="2"/>
  <c r="H1130" i="2"/>
  <c r="G1130" i="2"/>
  <c r="F1130" i="2"/>
  <c r="E1130" i="2"/>
  <c r="D1130" i="2"/>
  <c r="C1130" i="2"/>
  <c r="B1130" i="2"/>
  <c r="AB1129" i="2"/>
  <c r="AA1129" i="2"/>
  <c r="W1129" i="2"/>
  <c r="V1129" i="2"/>
  <c r="T1129" i="2"/>
  <c r="S1129" i="2"/>
  <c r="R1129" i="2"/>
  <c r="Q1129" i="2"/>
  <c r="P1129" i="2"/>
  <c r="O1129" i="2"/>
  <c r="N1129" i="2"/>
  <c r="M1129" i="2"/>
  <c r="L1129" i="2"/>
  <c r="K1129" i="2"/>
  <c r="J1129" i="2"/>
  <c r="H1129" i="2"/>
  <c r="G1129" i="2"/>
  <c r="F1129" i="2"/>
  <c r="E1129" i="2"/>
  <c r="D1129" i="2"/>
  <c r="C1129" i="2"/>
  <c r="B1129" i="2"/>
  <c r="AB1128" i="2"/>
  <c r="AA1128" i="2"/>
  <c r="W1128" i="2"/>
  <c r="V1128" i="2"/>
  <c r="T1128" i="2"/>
  <c r="S1128" i="2"/>
  <c r="R1128" i="2"/>
  <c r="Q1128" i="2"/>
  <c r="P1128" i="2"/>
  <c r="O1128" i="2"/>
  <c r="N1128" i="2"/>
  <c r="M1128" i="2"/>
  <c r="L1128" i="2"/>
  <c r="K1128" i="2"/>
  <c r="J1128" i="2"/>
  <c r="H1128" i="2"/>
  <c r="G1128" i="2"/>
  <c r="F1128" i="2"/>
  <c r="E1128" i="2"/>
  <c r="D1128" i="2"/>
  <c r="C1128" i="2"/>
  <c r="B1128" i="2"/>
  <c r="AB1127" i="2"/>
  <c r="AA1127" i="2"/>
  <c r="W1127" i="2"/>
  <c r="V1127" i="2"/>
  <c r="T1127" i="2"/>
  <c r="S1127" i="2"/>
  <c r="R1127" i="2"/>
  <c r="Q1127" i="2"/>
  <c r="P1127" i="2"/>
  <c r="O1127" i="2"/>
  <c r="N1127" i="2"/>
  <c r="M1127" i="2"/>
  <c r="L1127" i="2"/>
  <c r="K1127" i="2"/>
  <c r="J1127" i="2"/>
  <c r="H1127" i="2"/>
  <c r="G1127" i="2"/>
  <c r="F1127" i="2"/>
  <c r="E1127" i="2"/>
  <c r="D1127" i="2"/>
  <c r="C1127" i="2"/>
  <c r="B1127" i="2"/>
  <c r="AB1126" i="2"/>
  <c r="AA1126" i="2"/>
  <c r="W1126" i="2"/>
  <c r="V1126" i="2"/>
  <c r="T1126" i="2"/>
  <c r="S1126" i="2"/>
  <c r="R1126" i="2"/>
  <c r="Q1126" i="2"/>
  <c r="P1126" i="2"/>
  <c r="O1126" i="2"/>
  <c r="N1126" i="2"/>
  <c r="M1126" i="2"/>
  <c r="L1126" i="2"/>
  <c r="K1126" i="2"/>
  <c r="J1126" i="2"/>
  <c r="H1126" i="2"/>
  <c r="G1126" i="2"/>
  <c r="F1126" i="2"/>
  <c r="E1126" i="2"/>
  <c r="D1126" i="2"/>
  <c r="C1126" i="2"/>
  <c r="B1126" i="2"/>
  <c r="AB1125" i="2"/>
  <c r="AA1125" i="2"/>
  <c r="W1125" i="2"/>
  <c r="V1125" i="2"/>
  <c r="T1125" i="2"/>
  <c r="S1125" i="2"/>
  <c r="R1125" i="2"/>
  <c r="Q1125" i="2"/>
  <c r="P1125" i="2"/>
  <c r="O1125" i="2"/>
  <c r="N1125" i="2"/>
  <c r="M1125" i="2"/>
  <c r="L1125" i="2"/>
  <c r="K1125" i="2"/>
  <c r="J1125" i="2"/>
  <c r="H1125" i="2"/>
  <c r="G1125" i="2"/>
  <c r="F1125" i="2"/>
  <c r="E1125" i="2"/>
  <c r="D1125" i="2"/>
  <c r="C1125" i="2"/>
  <c r="B1125" i="2"/>
  <c r="AB1124" i="2"/>
  <c r="AA1124" i="2"/>
  <c r="W1124" i="2"/>
  <c r="V1124" i="2"/>
  <c r="T1124" i="2"/>
  <c r="S1124" i="2"/>
  <c r="R1124" i="2"/>
  <c r="Q1124" i="2"/>
  <c r="P1124" i="2"/>
  <c r="O1124" i="2"/>
  <c r="N1124" i="2"/>
  <c r="M1124" i="2"/>
  <c r="L1124" i="2"/>
  <c r="K1124" i="2"/>
  <c r="J1124" i="2"/>
  <c r="H1124" i="2"/>
  <c r="G1124" i="2"/>
  <c r="F1124" i="2"/>
  <c r="E1124" i="2"/>
  <c r="D1124" i="2"/>
  <c r="C1124" i="2"/>
  <c r="B1124" i="2"/>
  <c r="AB1123" i="2"/>
  <c r="AA1123" i="2"/>
  <c r="W1123" i="2"/>
  <c r="V1123" i="2"/>
  <c r="T1123" i="2"/>
  <c r="S1123" i="2"/>
  <c r="R1123" i="2"/>
  <c r="Q1123" i="2"/>
  <c r="P1123" i="2"/>
  <c r="O1123" i="2"/>
  <c r="N1123" i="2"/>
  <c r="M1123" i="2"/>
  <c r="L1123" i="2"/>
  <c r="K1123" i="2"/>
  <c r="J1123" i="2"/>
  <c r="H1123" i="2"/>
  <c r="G1123" i="2"/>
  <c r="F1123" i="2"/>
  <c r="E1123" i="2"/>
  <c r="D1123" i="2"/>
  <c r="C1123" i="2"/>
  <c r="B1123" i="2"/>
  <c r="AB1122" i="2"/>
  <c r="AA1122" i="2"/>
  <c r="W1122" i="2"/>
  <c r="V1122" i="2"/>
  <c r="T1122" i="2"/>
  <c r="S1122" i="2"/>
  <c r="R1122" i="2"/>
  <c r="Q1122" i="2"/>
  <c r="P1122" i="2"/>
  <c r="O1122" i="2"/>
  <c r="N1122" i="2"/>
  <c r="M1122" i="2"/>
  <c r="L1122" i="2"/>
  <c r="K1122" i="2"/>
  <c r="J1122" i="2"/>
  <c r="H1122" i="2"/>
  <c r="G1122" i="2"/>
  <c r="F1122" i="2"/>
  <c r="E1122" i="2"/>
  <c r="D1122" i="2"/>
  <c r="C1122" i="2"/>
  <c r="B1122" i="2"/>
  <c r="AB1121" i="2"/>
  <c r="AA1121" i="2"/>
  <c r="W1121" i="2"/>
  <c r="V1121" i="2"/>
  <c r="T1121" i="2"/>
  <c r="S1121" i="2"/>
  <c r="R1121" i="2"/>
  <c r="Q1121" i="2"/>
  <c r="P1121" i="2"/>
  <c r="O1121" i="2"/>
  <c r="N1121" i="2"/>
  <c r="M1121" i="2"/>
  <c r="L1121" i="2"/>
  <c r="K1121" i="2"/>
  <c r="J1121" i="2"/>
  <c r="H1121" i="2"/>
  <c r="G1121" i="2"/>
  <c r="F1121" i="2"/>
  <c r="E1121" i="2"/>
  <c r="D1121" i="2"/>
  <c r="C1121" i="2"/>
  <c r="B1121" i="2"/>
  <c r="AB1120" i="2"/>
  <c r="AA1120" i="2"/>
  <c r="W1120" i="2"/>
  <c r="V1120" i="2"/>
  <c r="T1120" i="2"/>
  <c r="S1120" i="2"/>
  <c r="R1120" i="2"/>
  <c r="Q1120" i="2"/>
  <c r="P1120" i="2"/>
  <c r="O1120" i="2"/>
  <c r="N1120" i="2"/>
  <c r="M1120" i="2"/>
  <c r="L1120" i="2"/>
  <c r="K1120" i="2"/>
  <c r="J1120" i="2"/>
  <c r="H1120" i="2"/>
  <c r="G1120" i="2"/>
  <c r="F1120" i="2"/>
  <c r="E1120" i="2"/>
  <c r="D1120" i="2"/>
  <c r="C1120" i="2"/>
  <c r="B1120" i="2"/>
  <c r="AB1119" i="2"/>
  <c r="AA1119" i="2"/>
  <c r="W1119" i="2"/>
  <c r="V1119" i="2"/>
  <c r="T1119" i="2"/>
  <c r="S1119" i="2"/>
  <c r="R1119" i="2"/>
  <c r="Q1119" i="2"/>
  <c r="P1119" i="2"/>
  <c r="O1119" i="2"/>
  <c r="N1119" i="2"/>
  <c r="M1119" i="2"/>
  <c r="L1119" i="2"/>
  <c r="K1119" i="2"/>
  <c r="J1119" i="2"/>
  <c r="H1119" i="2"/>
  <c r="G1119" i="2"/>
  <c r="F1119" i="2"/>
  <c r="E1119" i="2"/>
  <c r="D1119" i="2"/>
  <c r="C1119" i="2"/>
  <c r="B1119" i="2"/>
  <c r="AB1118" i="2"/>
  <c r="AA1118" i="2"/>
  <c r="W1118" i="2"/>
  <c r="V1118" i="2"/>
  <c r="T1118" i="2"/>
  <c r="S1118" i="2"/>
  <c r="R1118" i="2"/>
  <c r="Q1118" i="2"/>
  <c r="P1118" i="2"/>
  <c r="O1118" i="2"/>
  <c r="N1118" i="2"/>
  <c r="M1118" i="2"/>
  <c r="L1118" i="2"/>
  <c r="K1118" i="2"/>
  <c r="J1118" i="2"/>
  <c r="H1118" i="2"/>
  <c r="G1118" i="2"/>
  <c r="F1118" i="2"/>
  <c r="E1118" i="2"/>
  <c r="D1118" i="2"/>
  <c r="C1118" i="2"/>
  <c r="B1118" i="2"/>
  <c r="AB1117" i="2"/>
  <c r="AA1117" i="2"/>
  <c r="W1117" i="2"/>
  <c r="V1117" i="2"/>
  <c r="T1117" i="2"/>
  <c r="S1117" i="2"/>
  <c r="R1117" i="2"/>
  <c r="Q1117" i="2"/>
  <c r="P1117" i="2"/>
  <c r="O1117" i="2"/>
  <c r="N1117" i="2"/>
  <c r="M1117" i="2"/>
  <c r="L1117" i="2"/>
  <c r="K1117" i="2"/>
  <c r="J1117" i="2"/>
  <c r="H1117" i="2"/>
  <c r="G1117" i="2"/>
  <c r="F1117" i="2"/>
  <c r="E1117" i="2"/>
  <c r="D1117" i="2"/>
  <c r="C1117" i="2"/>
  <c r="B1117" i="2"/>
  <c r="AB1116" i="2"/>
  <c r="AA1116" i="2"/>
  <c r="W1116" i="2"/>
  <c r="V1116" i="2"/>
  <c r="T1116" i="2"/>
  <c r="S1116" i="2"/>
  <c r="R1116" i="2"/>
  <c r="Q1116" i="2"/>
  <c r="P1116" i="2"/>
  <c r="O1116" i="2"/>
  <c r="N1116" i="2"/>
  <c r="M1116" i="2"/>
  <c r="L1116" i="2"/>
  <c r="K1116" i="2"/>
  <c r="J1116" i="2"/>
  <c r="H1116" i="2"/>
  <c r="G1116" i="2"/>
  <c r="F1116" i="2"/>
  <c r="E1116" i="2"/>
  <c r="D1116" i="2"/>
  <c r="C1116" i="2"/>
  <c r="B1116" i="2"/>
  <c r="AB1115" i="2"/>
  <c r="AA1115" i="2"/>
  <c r="W1115" i="2"/>
  <c r="V1115" i="2"/>
  <c r="T1115" i="2"/>
  <c r="S1115" i="2"/>
  <c r="R1115" i="2"/>
  <c r="Q1115" i="2"/>
  <c r="P1115" i="2"/>
  <c r="O1115" i="2"/>
  <c r="N1115" i="2"/>
  <c r="M1115" i="2"/>
  <c r="L1115" i="2"/>
  <c r="K1115" i="2"/>
  <c r="J1115" i="2"/>
  <c r="H1115" i="2"/>
  <c r="G1115" i="2"/>
  <c r="F1115" i="2"/>
  <c r="E1115" i="2"/>
  <c r="D1115" i="2"/>
  <c r="C1115" i="2"/>
  <c r="B1115" i="2"/>
  <c r="AB1114" i="2"/>
  <c r="AA1114" i="2"/>
  <c r="W1114" i="2"/>
  <c r="V1114" i="2"/>
  <c r="T1114" i="2"/>
  <c r="S1114" i="2"/>
  <c r="R1114" i="2"/>
  <c r="Q1114" i="2"/>
  <c r="P1114" i="2"/>
  <c r="O1114" i="2"/>
  <c r="N1114" i="2"/>
  <c r="M1114" i="2"/>
  <c r="L1114" i="2"/>
  <c r="K1114" i="2"/>
  <c r="J1114" i="2"/>
  <c r="H1114" i="2"/>
  <c r="G1114" i="2"/>
  <c r="F1114" i="2"/>
  <c r="E1114" i="2"/>
  <c r="D1114" i="2"/>
  <c r="C1114" i="2"/>
  <c r="B1114" i="2"/>
  <c r="AB1113" i="2"/>
  <c r="AA1113" i="2"/>
  <c r="W1113" i="2"/>
  <c r="V1113" i="2"/>
  <c r="T1113" i="2"/>
  <c r="S1113" i="2"/>
  <c r="R1113" i="2"/>
  <c r="Q1113" i="2"/>
  <c r="P1113" i="2"/>
  <c r="O1113" i="2"/>
  <c r="N1113" i="2"/>
  <c r="M1113" i="2"/>
  <c r="L1113" i="2"/>
  <c r="K1113" i="2"/>
  <c r="J1113" i="2"/>
  <c r="H1113" i="2"/>
  <c r="G1113" i="2"/>
  <c r="F1113" i="2"/>
  <c r="E1113" i="2"/>
  <c r="D1113" i="2"/>
  <c r="C1113" i="2"/>
  <c r="B1113" i="2"/>
  <c r="AB1112" i="2"/>
  <c r="AA1112" i="2"/>
  <c r="W1112" i="2"/>
  <c r="V1112" i="2"/>
  <c r="T1112" i="2"/>
  <c r="S1112" i="2"/>
  <c r="R1112" i="2"/>
  <c r="Q1112" i="2"/>
  <c r="P1112" i="2"/>
  <c r="O1112" i="2"/>
  <c r="N1112" i="2"/>
  <c r="M1112" i="2"/>
  <c r="L1112" i="2"/>
  <c r="K1112" i="2"/>
  <c r="J1112" i="2"/>
  <c r="H1112" i="2"/>
  <c r="G1112" i="2"/>
  <c r="F1112" i="2"/>
  <c r="E1112" i="2"/>
  <c r="D1112" i="2"/>
  <c r="C1112" i="2"/>
  <c r="B1112" i="2"/>
  <c r="AB1111" i="2"/>
  <c r="AA1111" i="2"/>
  <c r="W1111" i="2"/>
  <c r="V1111" i="2"/>
  <c r="T1111" i="2"/>
  <c r="S1111" i="2"/>
  <c r="R1111" i="2"/>
  <c r="Q1111" i="2"/>
  <c r="P1111" i="2"/>
  <c r="O1111" i="2"/>
  <c r="N1111" i="2"/>
  <c r="M1111" i="2"/>
  <c r="L1111" i="2"/>
  <c r="K1111" i="2"/>
  <c r="J1111" i="2"/>
  <c r="H1111" i="2"/>
  <c r="G1111" i="2"/>
  <c r="F1111" i="2"/>
  <c r="E1111" i="2"/>
  <c r="D1111" i="2"/>
  <c r="C1111" i="2"/>
  <c r="B1111" i="2"/>
  <c r="AB1110" i="2"/>
  <c r="AA1110" i="2"/>
  <c r="W1110" i="2"/>
  <c r="V1110" i="2"/>
  <c r="T1110" i="2"/>
  <c r="S1110" i="2"/>
  <c r="R1110" i="2"/>
  <c r="Q1110" i="2"/>
  <c r="P1110" i="2"/>
  <c r="O1110" i="2"/>
  <c r="N1110" i="2"/>
  <c r="M1110" i="2"/>
  <c r="L1110" i="2"/>
  <c r="K1110" i="2"/>
  <c r="J1110" i="2"/>
  <c r="H1110" i="2"/>
  <c r="G1110" i="2"/>
  <c r="F1110" i="2"/>
  <c r="E1110" i="2"/>
  <c r="D1110" i="2"/>
  <c r="C1110" i="2"/>
  <c r="B1110" i="2"/>
  <c r="AB1109" i="2"/>
  <c r="AA1109" i="2"/>
  <c r="W1109" i="2"/>
  <c r="V1109" i="2"/>
  <c r="T1109" i="2"/>
  <c r="S1109" i="2"/>
  <c r="R1109" i="2"/>
  <c r="Q1109" i="2"/>
  <c r="P1109" i="2"/>
  <c r="O1109" i="2"/>
  <c r="N1109" i="2"/>
  <c r="M1109" i="2"/>
  <c r="L1109" i="2"/>
  <c r="K1109" i="2"/>
  <c r="J1109" i="2"/>
  <c r="H1109" i="2"/>
  <c r="G1109" i="2"/>
  <c r="F1109" i="2"/>
  <c r="E1109" i="2"/>
  <c r="D1109" i="2"/>
  <c r="C1109" i="2"/>
  <c r="B1109" i="2"/>
  <c r="AB1108" i="2"/>
  <c r="AA1108" i="2"/>
  <c r="W1108" i="2"/>
  <c r="V1108" i="2"/>
  <c r="T1108" i="2"/>
  <c r="S1108" i="2"/>
  <c r="R1108" i="2"/>
  <c r="Q1108" i="2"/>
  <c r="P1108" i="2"/>
  <c r="O1108" i="2"/>
  <c r="N1108" i="2"/>
  <c r="M1108" i="2"/>
  <c r="L1108" i="2"/>
  <c r="K1108" i="2"/>
  <c r="J1108" i="2"/>
  <c r="H1108" i="2"/>
  <c r="G1108" i="2"/>
  <c r="F1108" i="2"/>
  <c r="E1108" i="2"/>
  <c r="D1108" i="2"/>
  <c r="C1108" i="2"/>
  <c r="B1108" i="2"/>
  <c r="AB1107" i="2"/>
  <c r="AA1107" i="2"/>
  <c r="W1107" i="2"/>
  <c r="V1107" i="2"/>
  <c r="T1107" i="2"/>
  <c r="S1107" i="2"/>
  <c r="R1107" i="2"/>
  <c r="Q1107" i="2"/>
  <c r="P1107" i="2"/>
  <c r="O1107" i="2"/>
  <c r="N1107" i="2"/>
  <c r="M1107" i="2"/>
  <c r="L1107" i="2"/>
  <c r="K1107" i="2"/>
  <c r="J1107" i="2"/>
  <c r="H1107" i="2"/>
  <c r="G1107" i="2"/>
  <c r="F1107" i="2"/>
  <c r="E1107" i="2"/>
  <c r="D1107" i="2"/>
  <c r="C1107" i="2"/>
  <c r="B1107" i="2"/>
  <c r="AB1106" i="2"/>
  <c r="AA1106" i="2"/>
  <c r="W1106" i="2"/>
  <c r="V1106" i="2"/>
  <c r="T1106" i="2"/>
  <c r="S1106" i="2"/>
  <c r="R1106" i="2"/>
  <c r="Q1106" i="2"/>
  <c r="P1106" i="2"/>
  <c r="O1106" i="2"/>
  <c r="N1106" i="2"/>
  <c r="M1106" i="2"/>
  <c r="L1106" i="2"/>
  <c r="K1106" i="2"/>
  <c r="J1106" i="2"/>
  <c r="H1106" i="2"/>
  <c r="G1106" i="2"/>
  <c r="F1106" i="2"/>
  <c r="E1106" i="2"/>
  <c r="D1106" i="2"/>
  <c r="C1106" i="2"/>
  <c r="B1106" i="2"/>
  <c r="AB1105" i="2"/>
  <c r="AA1105" i="2"/>
  <c r="W1105" i="2"/>
  <c r="V1105" i="2"/>
  <c r="T1105" i="2"/>
  <c r="S1105" i="2"/>
  <c r="R1105" i="2"/>
  <c r="Q1105" i="2"/>
  <c r="P1105" i="2"/>
  <c r="O1105" i="2"/>
  <c r="N1105" i="2"/>
  <c r="M1105" i="2"/>
  <c r="L1105" i="2"/>
  <c r="K1105" i="2"/>
  <c r="J1105" i="2"/>
  <c r="H1105" i="2"/>
  <c r="G1105" i="2"/>
  <c r="F1105" i="2"/>
  <c r="E1105" i="2"/>
  <c r="D1105" i="2"/>
  <c r="C1105" i="2"/>
  <c r="B1105" i="2"/>
  <c r="AB1104" i="2"/>
  <c r="AA1104" i="2"/>
  <c r="W1104" i="2"/>
  <c r="V1104" i="2"/>
  <c r="T1104" i="2"/>
  <c r="S1104" i="2"/>
  <c r="R1104" i="2"/>
  <c r="Q1104" i="2"/>
  <c r="P1104" i="2"/>
  <c r="O1104" i="2"/>
  <c r="N1104" i="2"/>
  <c r="M1104" i="2"/>
  <c r="L1104" i="2"/>
  <c r="K1104" i="2"/>
  <c r="J1104" i="2"/>
  <c r="H1104" i="2"/>
  <c r="G1104" i="2"/>
  <c r="F1104" i="2"/>
  <c r="E1104" i="2"/>
  <c r="D1104" i="2"/>
  <c r="C1104" i="2"/>
  <c r="B1104" i="2"/>
  <c r="AB1103" i="2"/>
  <c r="AA1103" i="2"/>
  <c r="W1103" i="2"/>
  <c r="V1103" i="2"/>
  <c r="T1103" i="2"/>
  <c r="S1103" i="2"/>
  <c r="R1103" i="2"/>
  <c r="Q1103" i="2"/>
  <c r="P1103" i="2"/>
  <c r="O1103" i="2"/>
  <c r="N1103" i="2"/>
  <c r="M1103" i="2"/>
  <c r="L1103" i="2"/>
  <c r="K1103" i="2"/>
  <c r="J1103" i="2"/>
  <c r="H1103" i="2"/>
  <c r="G1103" i="2"/>
  <c r="F1103" i="2"/>
  <c r="E1103" i="2"/>
  <c r="D1103" i="2"/>
  <c r="C1103" i="2"/>
  <c r="B1103" i="2"/>
  <c r="AB1102" i="2"/>
  <c r="AA1102" i="2"/>
  <c r="W1102" i="2"/>
  <c r="V1102" i="2"/>
  <c r="T1102" i="2"/>
  <c r="S1102" i="2"/>
  <c r="R1102" i="2"/>
  <c r="Q1102" i="2"/>
  <c r="P1102" i="2"/>
  <c r="O1102" i="2"/>
  <c r="N1102" i="2"/>
  <c r="M1102" i="2"/>
  <c r="L1102" i="2"/>
  <c r="K1102" i="2"/>
  <c r="J1102" i="2"/>
  <c r="H1102" i="2"/>
  <c r="G1102" i="2"/>
  <c r="F1102" i="2"/>
  <c r="E1102" i="2"/>
  <c r="D1102" i="2"/>
  <c r="C1102" i="2"/>
  <c r="B1102" i="2"/>
  <c r="AB1101" i="2"/>
  <c r="AA1101" i="2"/>
  <c r="W1101" i="2"/>
  <c r="V1101" i="2"/>
  <c r="T1101" i="2"/>
  <c r="S1101" i="2"/>
  <c r="R1101" i="2"/>
  <c r="Q1101" i="2"/>
  <c r="P1101" i="2"/>
  <c r="O1101" i="2"/>
  <c r="N1101" i="2"/>
  <c r="M1101" i="2"/>
  <c r="L1101" i="2"/>
  <c r="K1101" i="2"/>
  <c r="J1101" i="2"/>
  <c r="H1101" i="2"/>
  <c r="G1101" i="2"/>
  <c r="F1101" i="2"/>
  <c r="E1101" i="2"/>
  <c r="D1101" i="2"/>
  <c r="C1101" i="2"/>
  <c r="B1101" i="2"/>
  <c r="AB1100" i="2"/>
  <c r="AA1100" i="2"/>
  <c r="W1100" i="2"/>
  <c r="V1100" i="2"/>
  <c r="T1100" i="2"/>
  <c r="S1100" i="2"/>
  <c r="R1100" i="2"/>
  <c r="Q1100" i="2"/>
  <c r="P1100" i="2"/>
  <c r="O1100" i="2"/>
  <c r="N1100" i="2"/>
  <c r="M1100" i="2"/>
  <c r="L1100" i="2"/>
  <c r="K1100" i="2"/>
  <c r="J1100" i="2"/>
  <c r="H1100" i="2"/>
  <c r="G1100" i="2"/>
  <c r="F1100" i="2"/>
  <c r="E1100" i="2"/>
  <c r="D1100" i="2"/>
  <c r="C1100" i="2"/>
  <c r="B1100" i="2"/>
  <c r="AB1099" i="2"/>
  <c r="AA1099" i="2"/>
  <c r="W1099" i="2"/>
  <c r="V1099" i="2"/>
  <c r="T1099" i="2"/>
  <c r="S1099" i="2"/>
  <c r="R1099" i="2"/>
  <c r="Q1099" i="2"/>
  <c r="P1099" i="2"/>
  <c r="O1099" i="2"/>
  <c r="N1099" i="2"/>
  <c r="M1099" i="2"/>
  <c r="L1099" i="2"/>
  <c r="K1099" i="2"/>
  <c r="J1099" i="2"/>
  <c r="H1099" i="2"/>
  <c r="G1099" i="2"/>
  <c r="F1099" i="2"/>
  <c r="E1099" i="2"/>
  <c r="D1099" i="2"/>
  <c r="C1099" i="2"/>
  <c r="B1099" i="2"/>
  <c r="AB1098" i="2"/>
  <c r="AA1098" i="2"/>
  <c r="W1098" i="2"/>
  <c r="V1098" i="2"/>
  <c r="T1098" i="2"/>
  <c r="S1098" i="2"/>
  <c r="R1098" i="2"/>
  <c r="Q1098" i="2"/>
  <c r="P1098" i="2"/>
  <c r="O1098" i="2"/>
  <c r="N1098" i="2"/>
  <c r="M1098" i="2"/>
  <c r="L1098" i="2"/>
  <c r="K1098" i="2"/>
  <c r="J1098" i="2"/>
  <c r="H1098" i="2"/>
  <c r="G1098" i="2"/>
  <c r="F1098" i="2"/>
  <c r="E1098" i="2"/>
  <c r="D1098" i="2"/>
  <c r="C1098" i="2"/>
  <c r="B1098" i="2"/>
  <c r="AB1097" i="2"/>
  <c r="AA1097" i="2"/>
  <c r="W1097" i="2"/>
  <c r="V1097" i="2"/>
  <c r="T1097" i="2"/>
  <c r="S1097" i="2"/>
  <c r="R1097" i="2"/>
  <c r="Q1097" i="2"/>
  <c r="P1097" i="2"/>
  <c r="O1097" i="2"/>
  <c r="N1097" i="2"/>
  <c r="M1097" i="2"/>
  <c r="L1097" i="2"/>
  <c r="K1097" i="2"/>
  <c r="J1097" i="2"/>
  <c r="H1097" i="2"/>
  <c r="G1097" i="2"/>
  <c r="F1097" i="2"/>
  <c r="E1097" i="2"/>
  <c r="D1097" i="2"/>
  <c r="C1097" i="2"/>
  <c r="B1097" i="2"/>
  <c r="AB1096" i="2"/>
  <c r="AA1096" i="2"/>
  <c r="W1096" i="2"/>
  <c r="V1096" i="2"/>
  <c r="T1096" i="2"/>
  <c r="S1096" i="2"/>
  <c r="R1096" i="2"/>
  <c r="Q1096" i="2"/>
  <c r="P1096" i="2"/>
  <c r="O1096" i="2"/>
  <c r="N1096" i="2"/>
  <c r="M1096" i="2"/>
  <c r="L1096" i="2"/>
  <c r="K1096" i="2"/>
  <c r="J1096" i="2"/>
  <c r="H1096" i="2"/>
  <c r="G1096" i="2"/>
  <c r="F1096" i="2"/>
  <c r="E1096" i="2"/>
  <c r="D1096" i="2"/>
  <c r="C1096" i="2"/>
  <c r="B1096" i="2"/>
  <c r="AB1095" i="2"/>
  <c r="AA1095" i="2"/>
  <c r="W1095" i="2"/>
  <c r="V1095" i="2"/>
  <c r="T1095" i="2"/>
  <c r="S1095" i="2"/>
  <c r="R1095" i="2"/>
  <c r="Q1095" i="2"/>
  <c r="P1095" i="2"/>
  <c r="O1095" i="2"/>
  <c r="N1095" i="2"/>
  <c r="M1095" i="2"/>
  <c r="L1095" i="2"/>
  <c r="K1095" i="2"/>
  <c r="J1095" i="2"/>
  <c r="H1095" i="2"/>
  <c r="G1095" i="2"/>
  <c r="F1095" i="2"/>
  <c r="E1095" i="2"/>
  <c r="D1095" i="2"/>
  <c r="C1095" i="2"/>
  <c r="B1095" i="2"/>
  <c r="AB1094" i="2"/>
  <c r="AA1094" i="2"/>
  <c r="W1094" i="2"/>
  <c r="V1094" i="2"/>
  <c r="T1094" i="2"/>
  <c r="S1094" i="2"/>
  <c r="R1094" i="2"/>
  <c r="Q1094" i="2"/>
  <c r="P1094" i="2"/>
  <c r="O1094" i="2"/>
  <c r="N1094" i="2"/>
  <c r="M1094" i="2"/>
  <c r="L1094" i="2"/>
  <c r="K1094" i="2"/>
  <c r="J1094" i="2"/>
  <c r="H1094" i="2"/>
  <c r="G1094" i="2"/>
  <c r="F1094" i="2"/>
  <c r="E1094" i="2"/>
  <c r="D1094" i="2"/>
  <c r="C1094" i="2"/>
  <c r="B1094" i="2"/>
  <c r="AB1093" i="2"/>
  <c r="AA1093" i="2"/>
  <c r="W1093" i="2"/>
  <c r="V1093" i="2"/>
  <c r="T1093" i="2"/>
  <c r="S1093" i="2"/>
  <c r="R1093" i="2"/>
  <c r="Q1093" i="2"/>
  <c r="P1093" i="2"/>
  <c r="O1093" i="2"/>
  <c r="N1093" i="2"/>
  <c r="M1093" i="2"/>
  <c r="L1093" i="2"/>
  <c r="K1093" i="2"/>
  <c r="J1093" i="2"/>
  <c r="H1093" i="2"/>
  <c r="G1093" i="2"/>
  <c r="F1093" i="2"/>
  <c r="E1093" i="2"/>
  <c r="D1093" i="2"/>
  <c r="C1093" i="2"/>
  <c r="B1093" i="2"/>
  <c r="AB1092" i="2"/>
  <c r="AA1092" i="2"/>
  <c r="W1092" i="2"/>
  <c r="V1092" i="2"/>
  <c r="T1092" i="2"/>
  <c r="S1092" i="2"/>
  <c r="R1092" i="2"/>
  <c r="Q1092" i="2"/>
  <c r="P1092" i="2"/>
  <c r="O1092" i="2"/>
  <c r="N1092" i="2"/>
  <c r="M1092" i="2"/>
  <c r="L1092" i="2"/>
  <c r="K1092" i="2"/>
  <c r="J1092" i="2"/>
  <c r="H1092" i="2"/>
  <c r="G1092" i="2"/>
  <c r="F1092" i="2"/>
  <c r="E1092" i="2"/>
  <c r="D1092" i="2"/>
  <c r="C1092" i="2"/>
  <c r="B1092" i="2"/>
  <c r="AB1091" i="2"/>
  <c r="AA1091" i="2"/>
  <c r="W1091" i="2"/>
  <c r="V1091" i="2"/>
  <c r="T1091" i="2"/>
  <c r="S1091" i="2"/>
  <c r="R1091" i="2"/>
  <c r="Q1091" i="2"/>
  <c r="P1091" i="2"/>
  <c r="O1091" i="2"/>
  <c r="N1091" i="2"/>
  <c r="M1091" i="2"/>
  <c r="L1091" i="2"/>
  <c r="K1091" i="2"/>
  <c r="J1091" i="2"/>
  <c r="H1091" i="2"/>
  <c r="G1091" i="2"/>
  <c r="F1091" i="2"/>
  <c r="E1091" i="2"/>
  <c r="D1091" i="2"/>
  <c r="C1091" i="2"/>
  <c r="B1091" i="2"/>
  <c r="AB1090" i="2"/>
  <c r="AA1090" i="2"/>
  <c r="W1090" i="2"/>
  <c r="V1090" i="2"/>
  <c r="T1090" i="2"/>
  <c r="S1090" i="2"/>
  <c r="R1090" i="2"/>
  <c r="Q1090" i="2"/>
  <c r="P1090" i="2"/>
  <c r="O1090" i="2"/>
  <c r="N1090" i="2"/>
  <c r="M1090" i="2"/>
  <c r="L1090" i="2"/>
  <c r="K1090" i="2"/>
  <c r="J1090" i="2"/>
  <c r="H1090" i="2"/>
  <c r="G1090" i="2"/>
  <c r="F1090" i="2"/>
  <c r="E1090" i="2"/>
  <c r="D1090" i="2"/>
  <c r="C1090" i="2"/>
  <c r="B1090" i="2"/>
  <c r="AB1089" i="2"/>
  <c r="AA1089" i="2"/>
  <c r="W1089" i="2"/>
  <c r="V1089" i="2"/>
  <c r="T1089" i="2"/>
  <c r="S1089" i="2"/>
  <c r="R1089" i="2"/>
  <c r="Q1089" i="2"/>
  <c r="P1089" i="2"/>
  <c r="O1089" i="2"/>
  <c r="N1089" i="2"/>
  <c r="M1089" i="2"/>
  <c r="L1089" i="2"/>
  <c r="K1089" i="2"/>
  <c r="J1089" i="2"/>
  <c r="H1089" i="2"/>
  <c r="G1089" i="2"/>
  <c r="F1089" i="2"/>
  <c r="E1089" i="2"/>
  <c r="D1089" i="2"/>
  <c r="C1089" i="2"/>
  <c r="B1089" i="2"/>
  <c r="AB1088" i="2"/>
  <c r="AA1088" i="2"/>
  <c r="W1088" i="2"/>
  <c r="V1088" i="2"/>
  <c r="T1088" i="2"/>
  <c r="S1088" i="2"/>
  <c r="R1088" i="2"/>
  <c r="Q1088" i="2"/>
  <c r="P1088" i="2"/>
  <c r="O1088" i="2"/>
  <c r="N1088" i="2"/>
  <c r="M1088" i="2"/>
  <c r="L1088" i="2"/>
  <c r="K1088" i="2"/>
  <c r="J1088" i="2"/>
  <c r="H1088" i="2"/>
  <c r="G1088" i="2"/>
  <c r="F1088" i="2"/>
  <c r="E1088" i="2"/>
  <c r="D1088" i="2"/>
  <c r="C1088" i="2"/>
  <c r="B1088" i="2"/>
  <c r="AB1087" i="2"/>
  <c r="AA1087" i="2"/>
  <c r="W1087" i="2"/>
  <c r="V1087" i="2"/>
  <c r="T1087" i="2"/>
  <c r="S1087" i="2"/>
  <c r="R1087" i="2"/>
  <c r="Q1087" i="2"/>
  <c r="P1087" i="2"/>
  <c r="O1087" i="2"/>
  <c r="N1087" i="2"/>
  <c r="M1087" i="2"/>
  <c r="L1087" i="2"/>
  <c r="K1087" i="2"/>
  <c r="J1087" i="2"/>
  <c r="H1087" i="2"/>
  <c r="G1087" i="2"/>
  <c r="F1087" i="2"/>
  <c r="E1087" i="2"/>
  <c r="D1087" i="2"/>
  <c r="C1087" i="2"/>
  <c r="B1087" i="2"/>
  <c r="AB1086" i="2"/>
  <c r="AA1086" i="2"/>
  <c r="W1086" i="2"/>
  <c r="V1086" i="2"/>
  <c r="T1086" i="2"/>
  <c r="S1086" i="2"/>
  <c r="R1086" i="2"/>
  <c r="Q1086" i="2"/>
  <c r="P1086" i="2"/>
  <c r="O1086" i="2"/>
  <c r="N1086" i="2"/>
  <c r="M1086" i="2"/>
  <c r="L1086" i="2"/>
  <c r="K1086" i="2"/>
  <c r="J1086" i="2"/>
  <c r="H1086" i="2"/>
  <c r="G1086" i="2"/>
  <c r="F1086" i="2"/>
  <c r="E1086" i="2"/>
  <c r="D1086" i="2"/>
  <c r="C1086" i="2"/>
  <c r="B1086" i="2"/>
  <c r="AB1085" i="2"/>
  <c r="AA1085" i="2"/>
  <c r="W1085" i="2"/>
  <c r="V1085" i="2"/>
  <c r="T1085" i="2"/>
  <c r="S1085" i="2"/>
  <c r="R1085" i="2"/>
  <c r="Q1085" i="2"/>
  <c r="P1085" i="2"/>
  <c r="O1085" i="2"/>
  <c r="N1085" i="2"/>
  <c r="M1085" i="2"/>
  <c r="L1085" i="2"/>
  <c r="K1085" i="2"/>
  <c r="J1085" i="2"/>
  <c r="H1085" i="2"/>
  <c r="G1085" i="2"/>
  <c r="F1085" i="2"/>
  <c r="E1085" i="2"/>
  <c r="D1085" i="2"/>
  <c r="C1085" i="2"/>
  <c r="B1085" i="2"/>
  <c r="AB1084" i="2"/>
  <c r="AA1084" i="2"/>
  <c r="W1084" i="2"/>
  <c r="V1084" i="2"/>
  <c r="T1084" i="2"/>
  <c r="S1084" i="2"/>
  <c r="R1084" i="2"/>
  <c r="Q1084" i="2"/>
  <c r="P1084" i="2"/>
  <c r="O1084" i="2"/>
  <c r="N1084" i="2"/>
  <c r="M1084" i="2"/>
  <c r="L1084" i="2"/>
  <c r="K1084" i="2"/>
  <c r="J1084" i="2"/>
  <c r="H1084" i="2"/>
  <c r="G1084" i="2"/>
  <c r="F1084" i="2"/>
  <c r="E1084" i="2"/>
  <c r="D1084" i="2"/>
  <c r="C1084" i="2"/>
  <c r="B1084" i="2"/>
  <c r="AB1083" i="2"/>
  <c r="AA1083" i="2"/>
  <c r="W1083" i="2"/>
  <c r="V1083" i="2"/>
  <c r="T1083" i="2"/>
  <c r="S1083" i="2"/>
  <c r="R1083" i="2"/>
  <c r="Q1083" i="2"/>
  <c r="P1083" i="2"/>
  <c r="O1083" i="2"/>
  <c r="N1083" i="2"/>
  <c r="M1083" i="2"/>
  <c r="L1083" i="2"/>
  <c r="K1083" i="2"/>
  <c r="J1083" i="2"/>
  <c r="H1083" i="2"/>
  <c r="G1083" i="2"/>
  <c r="F1083" i="2"/>
  <c r="E1083" i="2"/>
  <c r="D1083" i="2"/>
  <c r="C1083" i="2"/>
  <c r="B1083" i="2"/>
  <c r="AB1082" i="2"/>
  <c r="AA1082" i="2"/>
  <c r="W1082" i="2"/>
  <c r="V1082" i="2"/>
  <c r="T1082" i="2"/>
  <c r="S1082" i="2"/>
  <c r="R1082" i="2"/>
  <c r="Q1082" i="2"/>
  <c r="P1082" i="2"/>
  <c r="O1082" i="2"/>
  <c r="N1082" i="2"/>
  <c r="M1082" i="2"/>
  <c r="L1082" i="2"/>
  <c r="K1082" i="2"/>
  <c r="J1082" i="2"/>
  <c r="H1082" i="2"/>
  <c r="G1082" i="2"/>
  <c r="F1082" i="2"/>
  <c r="E1082" i="2"/>
  <c r="D1082" i="2"/>
  <c r="C1082" i="2"/>
  <c r="B1082" i="2"/>
  <c r="AB1081" i="2"/>
  <c r="AA1081" i="2"/>
  <c r="W1081" i="2"/>
  <c r="V1081" i="2"/>
  <c r="T1081" i="2"/>
  <c r="S1081" i="2"/>
  <c r="R1081" i="2"/>
  <c r="Q1081" i="2"/>
  <c r="P1081" i="2"/>
  <c r="O1081" i="2"/>
  <c r="N1081" i="2"/>
  <c r="M1081" i="2"/>
  <c r="L1081" i="2"/>
  <c r="K1081" i="2"/>
  <c r="J1081" i="2"/>
  <c r="H1081" i="2"/>
  <c r="G1081" i="2"/>
  <c r="F1081" i="2"/>
  <c r="E1081" i="2"/>
  <c r="D1081" i="2"/>
  <c r="C1081" i="2"/>
  <c r="B1081" i="2"/>
  <c r="AB1080" i="2"/>
  <c r="AA1080" i="2"/>
  <c r="W1080" i="2"/>
  <c r="V1080" i="2"/>
  <c r="T1080" i="2"/>
  <c r="S1080" i="2"/>
  <c r="R1080" i="2"/>
  <c r="Q1080" i="2"/>
  <c r="P1080" i="2"/>
  <c r="O1080" i="2"/>
  <c r="N1080" i="2"/>
  <c r="M1080" i="2"/>
  <c r="L1080" i="2"/>
  <c r="K1080" i="2"/>
  <c r="J1080" i="2"/>
  <c r="H1080" i="2"/>
  <c r="G1080" i="2"/>
  <c r="F1080" i="2"/>
  <c r="E1080" i="2"/>
  <c r="D1080" i="2"/>
  <c r="C1080" i="2"/>
  <c r="B1080" i="2"/>
  <c r="AB1079" i="2"/>
  <c r="AA1079" i="2"/>
  <c r="W1079" i="2"/>
  <c r="V1079" i="2"/>
  <c r="T1079" i="2"/>
  <c r="S1079" i="2"/>
  <c r="R1079" i="2"/>
  <c r="Q1079" i="2"/>
  <c r="P1079" i="2"/>
  <c r="O1079" i="2"/>
  <c r="N1079" i="2"/>
  <c r="M1079" i="2"/>
  <c r="L1079" i="2"/>
  <c r="K1079" i="2"/>
  <c r="J1079" i="2"/>
  <c r="H1079" i="2"/>
  <c r="G1079" i="2"/>
  <c r="F1079" i="2"/>
  <c r="E1079" i="2"/>
  <c r="D1079" i="2"/>
  <c r="C1079" i="2"/>
  <c r="B1079" i="2"/>
  <c r="AB1078" i="2"/>
  <c r="AA1078" i="2"/>
  <c r="W1078" i="2"/>
  <c r="V1078" i="2"/>
  <c r="T1078" i="2"/>
  <c r="S1078" i="2"/>
  <c r="R1078" i="2"/>
  <c r="Q1078" i="2"/>
  <c r="P1078" i="2"/>
  <c r="O1078" i="2"/>
  <c r="N1078" i="2"/>
  <c r="M1078" i="2"/>
  <c r="L1078" i="2"/>
  <c r="K1078" i="2"/>
  <c r="J1078" i="2"/>
  <c r="H1078" i="2"/>
  <c r="G1078" i="2"/>
  <c r="F1078" i="2"/>
  <c r="E1078" i="2"/>
  <c r="D1078" i="2"/>
  <c r="C1078" i="2"/>
  <c r="B1078" i="2"/>
  <c r="AB1077" i="2"/>
  <c r="AA1077" i="2"/>
  <c r="W1077" i="2"/>
  <c r="V1077" i="2"/>
  <c r="T1077" i="2"/>
  <c r="S1077" i="2"/>
  <c r="R1077" i="2"/>
  <c r="Q1077" i="2"/>
  <c r="P1077" i="2"/>
  <c r="O1077" i="2"/>
  <c r="N1077" i="2"/>
  <c r="M1077" i="2"/>
  <c r="L1077" i="2"/>
  <c r="K1077" i="2"/>
  <c r="J1077" i="2"/>
  <c r="H1077" i="2"/>
  <c r="G1077" i="2"/>
  <c r="F1077" i="2"/>
  <c r="E1077" i="2"/>
  <c r="D1077" i="2"/>
  <c r="C1077" i="2"/>
  <c r="B1077" i="2"/>
  <c r="AB1076" i="2"/>
  <c r="AA1076" i="2"/>
  <c r="W1076" i="2"/>
  <c r="V1076" i="2"/>
  <c r="T1076" i="2"/>
  <c r="S1076" i="2"/>
  <c r="R1076" i="2"/>
  <c r="Q1076" i="2"/>
  <c r="P1076" i="2"/>
  <c r="O1076" i="2"/>
  <c r="N1076" i="2"/>
  <c r="M1076" i="2"/>
  <c r="L1076" i="2"/>
  <c r="K1076" i="2"/>
  <c r="J1076" i="2"/>
  <c r="H1076" i="2"/>
  <c r="G1076" i="2"/>
  <c r="F1076" i="2"/>
  <c r="E1076" i="2"/>
  <c r="D1076" i="2"/>
  <c r="C1076" i="2"/>
  <c r="B1076" i="2"/>
  <c r="AB1075" i="2"/>
  <c r="AA1075" i="2"/>
  <c r="W1075" i="2"/>
  <c r="V1075" i="2"/>
  <c r="T1075" i="2"/>
  <c r="S1075" i="2"/>
  <c r="R1075" i="2"/>
  <c r="Q1075" i="2"/>
  <c r="P1075" i="2"/>
  <c r="O1075" i="2"/>
  <c r="N1075" i="2"/>
  <c r="M1075" i="2"/>
  <c r="L1075" i="2"/>
  <c r="K1075" i="2"/>
  <c r="J1075" i="2"/>
  <c r="H1075" i="2"/>
  <c r="G1075" i="2"/>
  <c r="F1075" i="2"/>
  <c r="E1075" i="2"/>
  <c r="D1075" i="2"/>
  <c r="C1075" i="2"/>
  <c r="B1075" i="2"/>
  <c r="AB1074" i="2"/>
  <c r="AA1074" i="2"/>
  <c r="W1074" i="2"/>
  <c r="V1074" i="2"/>
  <c r="T1074" i="2"/>
  <c r="S1074" i="2"/>
  <c r="R1074" i="2"/>
  <c r="Q1074" i="2"/>
  <c r="P1074" i="2"/>
  <c r="O1074" i="2"/>
  <c r="N1074" i="2"/>
  <c r="M1074" i="2"/>
  <c r="L1074" i="2"/>
  <c r="K1074" i="2"/>
  <c r="J1074" i="2"/>
  <c r="H1074" i="2"/>
  <c r="G1074" i="2"/>
  <c r="F1074" i="2"/>
  <c r="E1074" i="2"/>
  <c r="D1074" i="2"/>
  <c r="C1074" i="2"/>
  <c r="B1074" i="2"/>
  <c r="AB1073" i="2"/>
  <c r="AA1073" i="2"/>
  <c r="W1073" i="2"/>
  <c r="V1073" i="2"/>
  <c r="T1073" i="2"/>
  <c r="S1073" i="2"/>
  <c r="R1073" i="2"/>
  <c r="Q1073" i="2"/>
  <c r="P1073" i="2"/>
  <c r="O1073" i="2"/>
  <c r="N1073" i="2"/>
  <c r="M1073" i="2"/>
  <c r="L1073" i="2"/>
  <c r="K1073" i="2"/>
  <c r="J1073" i="2"/>
  <c r="H1073" i="2"/>
  <c r="G1073" i="2"/>
  <c r="F1073" i="2"/>
  <c r="E1073" i="2"/>
  <c r="D1073" i="2"/>
  <c r="C1073" i="2"/>
  <c r="B1073" i="2"/>
  <c r="AB1072" i="2"/>
  <c r="AA1072" i="2"/>
  <c r="W1072" i="2"/>
  <c r="V1072" i="2"/>
  <c r="T1072" i="2"/>
  <c r="S1072" i="2"/>
  <c r="R1072" i="2"/>
  <c r="Q1072" i="2"/>
  <c r="P1072" i="2"/>
  <c r="O1072" i="2"/>
  <c r="N1072" i="2"/>
  <c r="M1072" i="2"/>
  <c r="L1072" i="2"/>
  <c r="K1072" i="2"/>
  <c r="J1072" i="2"/>
  <c r="H1072" i="2"/>
  <c r="G1072" i="2"/>
  <c r="F1072" i="2"/>
  <c r="E1072" i="2"/>
  <c r="D1072" i="2"/>
  <c r="C1072" i="2"/>
  <c r="B1072" i="2"/>
  <c r="AB1071" i="2"/>
  <c r="AA1071" i="2"/>
  <c r="W1071" i="2"/>
  <c r="V1071" i="2"/>
  <c r="T1071" i="2"/>
  <c r="S1071" i="2"/>
  <c r="R1071" i="2"/>
  <c r="Q1071" i="2"/>
  <c r="P1071" i="2"/>
  <c r="O1071" i="2"/>
  <c r="N1071" i="2"/>
  <c r="M1071" i="2"/>
  <c r="L1071" i="2"/>
  <c r="K1071" i="2"/>
  <c r="J1071" i="2"/>
  <c r="H1071" i="2"/>
  <c r="G1071" i="2"/>
  <c r="F1071" i="2"/>
  <c r="E1071" i="2"/>
  <c r="D1071" i="2"/>
  <c r="C1071" i="2"/>
  <c r="B1071" i="2"/>
  <c r="AB1070" i="2"/>
  <c r="AA1070" i="2"/>
  <c r="W1070" i="2"/>
  <c r="V1070" i="2"/>
  <c r="T1070" i="2"/>
  <c r="S1070" i="2"/>
  <c r="R1070" i="2"/>
  <c r="Q1070" i="2"/>
  <c r="P1070" i="2"/>
  <c r="O1070" i="2"/>
  <c r="N1070" i="2"/>
  <c r="M1070" i="2"/>
  <c r="L1070" i="2"/>
  <c r="K1070" i="2"/>
  <c r="J1070" i="2"/>
  <c r="H1070" i="2"/>
  <c r="G1070" i="2"/>
  <c r="F1070" i="2"/>
  <c r="E1070" i="2"/>
  <c r="D1070" i="2"/>
  <c r="C1070" i="2"/>
  <c r="B1070" i="2"/>
  <c r="AB1069" i="2"/>
  <c r="AA1069" i="2"/>
  <c r="W1069" i="2"/>
  <c r="V1069" i="2"/>
  <c r="T1069" i="2"/>
  <c r="S1069" i="2"/>
  <c r="R1069" i="2"/>
  <c r="Q1069" i="2"/>
  <c r="P1069" i="2"/>
  <c r="O1069" i="2"/>
  <c r="N1069" i="2"/>
  <c r="M1069" i="2"/>
  <c r="L1069" i="2"/>
  <c r="K1069" i="2"/>
  <c r="J1069" i="2"/>
  <c r="H1069" i="2"/>
  <c r="G1069" i="2"/>
  <c r="F1069" i="2"/>
  <c r="E1069" i="2"/>
  <c r="D1069" i="2"/>
  <c r="C1069" i="2"/>
  <c r="B1069" i="2"/>
  <c r="AB1068" i="2"/>
  <c r="AA1068" i="2"/>
  <c r="W1068" i="2"/>
  <c r="V1068" i="2"/>
  <c r="T1068" i="2"/>
  <c r="S1068" i="2"/>
  <c r="R1068" i="2"/>
  <c r="Q1068" i="2"/>
  <c r="P1068" i="2"/>
  <c r="O1068" i="2"/>
  <c r="N1068" i="2"/>
  <c r="M1068" i="2"/>
  <c r="L1068" i="2"/>
  <c r="K1068" i="2"/>
  <c r="J1068" i="2"/>
  <c r="H1068" i="2"/>
  <c r="G1068" i="2"/>
  <c r="F1068" i="2"/>
  <c r="E1068" i="2"/>
  <c r="D1068" i="2"/>
  <c r="C1068" i="2"/>
  <c r="B1068" i="2"/>
  <c r="AB1067" i="2"/>
  <c r="AA1067" i="2"/>
  <c r="W1067" i="2"/>
  <c r="V1067" i="2"/>
  <c r="T1067" i="2"/>
  <c r="S1067" i="2"/>
  <c r="R1067" i="2"/>
  <c r="Q1067" i="2"/>
  <c r="P1067" i="2"/>
  <c r="O1067" i="2"/>
  <c r="N1067" i="2"/>
  <c r="M1067" i="2"/>
  <c r="L1067" i="2"/>
  <c r="K1067" i="2"/>
  <c r="J1067" i="2"/>
  <c r="H1067" i="2"/>
  <c r="G1067" i="2"/>
  <c r="F1067" i="2"/>
  <c r="E1067" i="2"/>
  <c r="D1067" i="2"/>
  <c r="C1067" i="2"/>
  <c r="B1067" i="2"/>
  <c r="AB1066" i="2"/>
  <c r="AA1066" i="2"/>
  <c r="W1066" i="2"/>
  <c r="V1066" i="2"/>
  <c r="T1066" i="2"/>
  <c r="S1066" i="2"/>
  <c r="R1066" i="2"/>
  <c r="Q1066" i="2"/>
  <c r="P1066" i="2"/>
  <c r="O1066" i="2"/>
  <c r="N1066" i="2"/>
  <c r="M1066" i="2"/>
  <c r="L1066" i="2"/>
  <c r="K1066" i="2"/>
  <c r="J1066" i="2"/>
  <c r="H1066" i="2"/>
  <c r="G1066" i="2"/>
  <c r="F1066" i="2"/>
  <c r="E1066" i="2"/>
  <c r="D1066" i="2"/>
  <c r="C1066" i="2"/>
  <c r="B1066" i="2"/>
  <c r="AB1065" i="2"/>
  <c r="AA1065" i="2"/>
  <c r="W1065" i="2"/>
  <c r="V1065" i="2"/>
  <c r="T1065" i="2"/>
  <c r="S1065" i="2"/>
  <c r="R1065" i="2"/>
  <c r="Q1065" i="2"/>
  <c r="P1065" i="2"/>
  <c r="O1065" i="2"/>
  <c r="N1065" i="2"/>
  <c r="M1065" i="2"/>
  <c r="L1065" i="2"/>
  <c r="K1065" i="2"/>
  <c r="J1065" i="2"/>
  <c r="H1065" i="2"/>
  <c r="G1065" i="2"/>
  <c r="F1065" i="2"/>
  <c r="E1065" i="2"/>
  <c r="D1065" i="2"/>
  <c r="C1065" i="2"/>
  <c r="B1065" i="2"/>
  <c r="AB1064" i="2"/>
  <c r="AA1064" i="2"/>
  <c r="W1064" i="2"/>
  <c r="V1064" i="2"/>
  <c r="T1064" i="2"/>
  <c r="S1064" i="2"/>
  <c r="R1064" i="2"/>
  <c r="Q1064" i="2"/>
  <c r="P1064" i="2"/>
  <c r="O1064" i="2"/>
  <c r="N1064" i="2"/>
  <c r="M1064" i="2"/>
  <c r="L1064" i="2"/>
  <c r="K1064" i="2"/>
  <c r="J1064" i="2"/>
  <c r="H1064" i="2"/>
  <c r="G1064" i="2"/>
  <c r="F1064" i="2"/>
  <c r="E1064" i="2"/>
  <c r="D1064" i="2"/>
  <c r="C1064" i="2"/>
  <c r="B1064" i="2"/>
  <c r="AB1063" i="2"/>
  <c r="AA1063" i="2"/>
  <c r="W1063" i="2"/>
  <c r="V1063" i="2"/>
  <c r="T1063" i="2"/>
  <c r="S1063" i="2"/>
  <c r="R1063" i="2"/>
  <c r="Q1063" i="2"/>
  <c r="P1063" i="2"/>
  <c r="O1063" i="2"/>
  <c r="N1063" i="2"/>
  <c r="M1063" i="2"/>
  <c r="L1063" i="2"/>
  <c r="K1063" i="2"/>
  <c r="J1063" i="2"/>
  <c r="H1063" i="2"/>
  <c r="G1063" i="2"/>
  <c r="F1063" i="2"/>
  <c r="E1063" i="2"/>
  <c r="D1063" i="2"/>
  <c r="C1063" i="2"/>
  <c r="B1063" i="2"/>
  <c r="AB1062" i="2"/>
  <c r="AA1062" i="2"/>
  <c r="W1062" i="2"/>
  <c r="V1062" i="2"/>
  <c r="T1062" i="2"/>
  <c r="S1062" i="2"/>
  <c r="R1062" i="2"/>
  <c r="Q1062" i="2"/>
  <c r="P1062" i="2"/>
  <c r="O1062" i="2"/>
  <c r="N1062" i="2"/>
  <c r="M1062" i="2"/>
  <c r="L1062" i="2"/>
  <c r="K1062" i="2"/>
  <c r="J1062" i="2"/>
  <c r="H1062" i="2"/>
  <c r="G1062" i="2"/>
  <c r="F1062" i="2"/>
  <c r="E1062" i="2"/>
  <c r="D1062" i="2"/>
  <c r="C1062" i="2"/>
  <c r="B1062" i="2"/>
  <c r="AB1061" i="2"/>
  <c r="AA1061" i="2"/>
  <c r="W1061" i="2"/>
  <c r="V1061" i="2"/>
  <c r="T1061" i="2"/>
  <c r="S1061" i="2"/>
  <c r="R1061" i="2"/>
  <c r="Q1061" i="2"/>
  <c r="P1061" i="2"/>
  <c r="O1061" i="2"/>
  <c r="N1061" i="2"/>
  <c r="M1061" i="2"/>
  <c r="L1061" i="2"/>
  <c r="K1061" i="2"/>
  <c r="J1061" i="2"/>
  <c r="H1061" i="2"/>
  <c r="G1061" i="2"/>
  <c r="F1061" i="2"/>
  <c r="E1061" i="2"/>
  <c r="D1061" i="2"/>
  <c r="C1061" i="2"/>
  <c r="B1061" i="2"/>
  <c r="AB1060" i="2"/>
  <c r="AA1060" i="2"/>
  <c r="W1060" i="2"/>
  <c r="V1060" i="2"/>
  <c r="T1060" i="2"/>
  <c r="S1060" i="2"/>
  <c r="R1060" i="2"/>
  <c r="Q1060" i="2"/>
  <c r="P1060" i="2"/>
  <c r="O1060" i="2"/>
  <c r="N1060" i="2"/>
  <c r="M1060" i="2"/>
  <c r="L1060" i="2"/>
  <c r="K1060" i="2"/>
  <c r="J1060" i="2"/>
  <c r="H1060" i="2"/>
  <c r="G1060" i="2"/>
  <c r="F1060" i="2"/>
  <c r="E1060" i="2"/>
  <c r="D1060" i="2"/>
  <c r="C1060" i="2"/>
  <c r="B1060" i="2"/>
  <c r="AB1059" i="2"/>
  <c r="AA1059" i="2"/>
  <c r="W1059" i="2"/>
  <c r="V1059" i="2"/>
  <c r="T1059" i="2"/>
  <c r="S1059" i="2"/>
  <c r="R1059" i="2"/>
  <c r="Q1059" i="2"/>
  <c r="P1059" i="2"/>
  <c r="O1059" i="2"/>
  <c r="N1059" i="2"/>
  <c r="M1059" i="2"/>
  <c r="L1059" i="2"/>
  <c r="K1059" i="2"/>
  <c r="J1059" i="2"/>
  <c r="H1059" i="2"/>
  <c r="G1059" i="2"/>
  <c r="F1059" i="2"/>
  <c r="E1059" i="2"/>
  <c r="D1059" i="2"/>
  <c r="C1059" i="2"/>
  <c r="B1059" i="2"/>
  <c r="AB1058" i="2"/>
  <c r="AA1058" i="2"/>
  <c r="W1058" i="2"/>
  <c r="V1058" i="2"/>
  <c r="T1058" i="2"/>
  <c r="S1058" i="2"/>
  <c r="R1058" i="2"/>
  <c r="Q1058" i="2"/>
  <c r="P1058" i="2"/>
  <c r="O1058" i="2"/>
  <c r="N1058" i="2"/>
  <c r="M1058" i="2"/>
  <c r="L1058" i="2"/>
  <c r="K1058" i="2"/>
  <c r="J1058" i="2"/>
  <c r="H1058" i="2"/>
  <c r="G1058" i="2"/>
  <c r="F1058" i="2"/>
  <c r="E1058" i="2"/>
  <c r="D1058" i="2"/>
  <c r="C1058" i="2"/>
  <c r="B1058" i="2"/>
  <c r="AB1057" i="2"/>
  <c r="AA1057" i="2"/>
  <c r="W1057" i="2"/>
  <c r="V1057" i="2"/>
  <c r="T1057" i="2"/>
  <c r="S1057" i="2"/>
  <c r="R1057" i="2"/>
  <c r="Q1057" i="2"/>
  <c r="P1057" i="2"/>
  <c r="O1057" i="2"/>
  <c r="N1057" i="2"/>
  <c r="M1057" i="2"/>
  <c r="L1057" i="2"/>
  <c r="K1057" i="2"/>
  <c r="J1057" i="2"/>
  <c r="H1057" i="2"/>
  <c r="G1057" i="2"/>
  <c r="F1057" i="2"/>
  <c r="E1057" i="2"/>
  <c r="D1057" i="2"/>
  <c r="C1057" i="2"/>
  <c r="B1057" i="2"/>
  <c r="AB1056" i="2"/>
  <c r="AA1056" i="2"/>
  <c r="W1056" i="2"/>
  <c r="V1056" i="2"/>
  <c r="T1056" i="2"/>
  <c r="S1056" i="2"/>
  <c r="R1056" i="2"/>
  <c r="Q1056" i="2"/>
  <c r="P1056" i="2"/>
  <c r="O1056" i="2"/>
  <c r="N1056" i="2"/>
  <c r="M1056" i="2"/>
  <c r="L1056" i="2"/>
  <c r="K1056" i="2"/>
  <c r="J1056" i="2"/>
  <c r="H1056" i="2"/>
  <c r="G1056" i="2"/>
  <c r="F1056" i="2"/>
  <c r="E1056" i="2"/>
  <c r="D1056" i="2"/>
  <c r="C1056" i="2"/>
  <c r="B1056" i="2"/>
  <c r="AB1055" i="2"/>
  <c r="AA1055" i="2"/>
  <c r="W1055" i="2"/>
  <c r="V1055" i="2"/>
  <c r="T1055" i="2"/>
  <c r="S1055" i="2"/>
  <c r="R1055" i="2"/>
  <c r="Q1055" i="2"/>
  <c r="P1055" i="2"/>
  <c r="O1055" i="2"/>
  <c r="N1055" i="2"/>
  <c r="M1055" i="2"/>
  <c r="L1055" i="2"/>
  <c r="K1055" i="2"/>
  <c r="J1055" i="2"/>
  <c r="H1055" i="2"/>
  <c r="G1055" i="2"/>
  <c r="F1055" i="2"/>
  <c r="E1055" i="2"/>
  <c r="D1055" i="2"/>
  <c r="C1055" i="2"/>
  <c r="B1055" i="2"/>
  <c r="AB1054" i="2"/>
  <c r="AA1054" i="2"/>
  <c r="W1054" i="2"/>
  <c r="V1054" i="2"/>
  <c r="T1054" i="2"/>
  <c r="S1054" i="2"/>
  <c r="R1054" i="2"/>
  <c r="Q1054" i="2"/>
  <c r="P1054" i="2"/>
  <c r="O1054" i="2"/>
  <c r="N1054" i="2"/>
  <c r="M1054" i="2"/>
  <c r="L1054" i="2"/>
  <c r="K1054" i="2"/>
  <c r="J1054" i="2"/>
  <c r="H1054" i="2"/>
  <c r="G1054" i="2"/>
  <c r="F1054" i="2"/>
  <c r="E1054" i="2"/>
  <c r="D1054" i="2"/>
  <c r="C1054" i="2"/>
  <c r="B1054" i="2"/>
  <c r="AB1053" i="2"/>
  <c r="AA1053" i="2"/>
  <c r="W1053" i="2"/>
  <c r="V1053" i="2"/>
  <c r="T1053" i="2"/>
  <c r="S1053" i="2"/>
  <c r="R1053" i="2"/>
  <c r="Q1053" i="2"/>
  <c r="P1053" i="2"/>
  <c r="O1053" i="2"/>
  <c r="N1053" i="2"/>
  <c r="M1053" i="2"/>
  <c r="L1053" i="2"/>
  <c r="K1053" i="2"/>
  <c r="J1053" i="2"/>
  <c r="H1053" i="2"/>
  <c r="G1053" i="2"/>
  <c r="F1053" i="2"/>
  <c r="E1053" i="2"/>
  <c r="D1053" i="2"/>
  <c r="C1053" i="2"/>
  <c r="B1053" i="2"/>
  <c r="AB1052" i="2"/>
  <c r="AA1052" i="2"/>
  <c r="W1052" i="2"/>
  <c r="V1052" i="2"/>
  <c r="T1052" i="2"/>
  <c r="S1052" i="2"/>
  <c r="R1052" i="2"/>
  <c r="Q1052" i="2"/>
  <c r="P1052" i="2"/>
  <c r="O1052" i="2"/>
  <c r="N1052" i="2"/>
  <c r="M1052" i="2"/>
  <c r="L1052" i="2"/>
  <c r="K1052" i="2"/>
  <c r="J1052" i="2"/>
  <c r="H1052" i="2"/>
  <c r="G1052" i="2"/>
  <c r="F1052" i="2"/>
  <c r="E1052" i="2"/>
  <c r="D1052" i="2"/>
  <c r="C1052" i="2"/>
  <c r="B1052" i="2"/>
  <c r="AB1051" i="2"/>
  <c r="AA1051" i="2"/>
  <c r="W1051" i="2"/>
  <c r="V1051" i="2"/>
  <c r="T1051" i="2"/>
  <c r="S1051" i="2"/>
  <c r="R1051" i="2"/>
  <c r="Q1051" i="2"/>
  <c r="P1051" i="2"/>
  <c r="O1051" i="2"/>
  <c r="N1051" i="2"/>
  <c r="M1051" i="2"/>
  <c r="L1051" i="2"/>
  <c r="K1051" i="2"/>
  <c r="J1051" i="2"/>
  <c r="H1051" i="2"/>
  <c r="G1051" i="2"/>
  <c r="F1051" i="2"/>
  <c r="E1051" i="2"/>
  <c r="D1051" i="2"/>
  <c r="C1051" i="2"/>
  <c r="B1051" i="2"/>
  <c r="AB1050" i="2"/>
  <c r="AA1050" i="2"/>
  <c r="W1050" i="2"/>
  <c r="V1050" i="2"/>
  <c r="T1050" i="2"/>
  <c r="S1050" i="2"/>
  <c r="R1050" i="2"/>
  <c r="Q1050" i="2"/>
  <c r="P1050" i="2"/>
  <c r="O1050" i="2"/>
  <c r="N1050" i="2"/>
  <c r="M1050" i="2"/>
  <c r="L1050" i="2"/>
  <c r="K1050" i="2"/>
  <c r="J1050" i="2"/>
  <c r="H1050" i="2"/>
  <c r="G1050" i="2"/>
  <c r="F1050" i="2"/>
  <c r="E1050" i="2"/>
  <c r="D1050" i="2"/>
  <c r="C1050" i="2"/>
  <c r="B1050" i="2"/>
  <c r="AB1049" i="2"/>
  <c r="AA1049" i="2"/>
  <c r="W1049" i="2"/>
  <c r="V1049" i="2"/>
  <c r="T1049" i="2"/>
  <c r="S1049" i="2"/>
  <c r="R1049" i="2"/>
  <c r="Q1049" i="2"/>
  <c r="P1049" i="2"/>
  <c r="O1049" i="2"/>
  <c r="N1049" i="2"/>
  <c r="M1049" i="2"/>
  <c r="L1049" i="2"/>
  <c r="K1049" i="2"/>
  <c r="J1049" i="2"/>
  <c r="H1049" i="2"/>
  <c r="G1049" i="2"/>
  <c r="F1049" i="2"/>
  <c r="E1049" i="2"/>
  <c r="D1049" i="2"/>
  <c r="C1049" i="2"/>
  <c r="B1049" i="2"/>
  <c r="AB1048" i="2"/>
  <c r="AA1048" i="2"/>
  <c r="W1048" i="2"/>
  <c r="V1048" i="2"/>
  <c r="T1048" i="2"/>
  <c r="S1048" i="2"/>
  <c r="R1048" i="2"/>
  <c r="Q1048" i="2"/>
  <c r="P1048" i="2"/>
  <c r="O1048" i="2"/>
  <c r="N1048" i="2"/>
  <c r="M1048" i="2"/>
  <c r="L1048" i="2"/>
  <c r="K1048" i="2"/>
  <c r="J1048" i="2"/>
  <c r="H1048" i="2"/>
  <c r="G1048" i="2"/>
  <c r="F1048" i="2"/>
  <c r="E1048" i="2"/>
  <c r="D1048" i="2"/>
  <c r="C1048" i="2"/>
  <c r="B1048" i="2"/>
  <c r="AB1047" i="2"/>
  <c r="AA1047" i="2"/>
  <c r="W1047" i="2"/>
  <c r="V1047" i="2"/>
  <c r="T1047" i="2"/>
  <c r="S1047" i="2"/>
  <c r="R1047" i="2"/>
  <c r="Q1047" i="2"/>
  <c r="P1047" i="2"/>
  <c r="O1047" i="2"/>
  <c r="N1047" i="2"/>
  <c r="M1047" i="2"/>
  <c r="L1047" i="2"/>
  <c r="K1047" i="2"/>
  <c r="J1047" i="2"/>
  <c r="H1047" i="2"/>
  <c r="G1047" i="2"/>
  <c r="F1047" i="2"/>
  <c r="E1047" i="2"/>
  <c r="D1047" i="2"/>
  <c r="C1047" i="2"/>
  <c r="B1047" i="2"/>
  <c r="AB1046" i="2"/>
  <c r="AA1046" i="2"/>
  <c r="W1046" i="2"/>
  <c r="V1046" i="2"/>
  <c r="T1046" i="2"/>
  <c r="S1046" i="2"/>
  <c r="R1046" i="2"/>
  <c r="Q1046" i="2"/>
  <c r="P1046" i="2"/>
  <c r="O1046" i="2"/>
  <c r="N1046" i="2"/>
  <c r="M1046" i="2"/>
  <c r="L1046" i="2"/>
  <c r="K1046" i="2"/>
  <c r="J1046" i="2"/>
  <c r="H1046" i="2"/>
  <c r="G1046" i="2"/>
  <c r="F1046" i="2"/>
  <c r="E1046" i="2"/>
  <c r="D1046" i="2"/>
  <c r="C1046" i="2"/>
  <c r="B1046" i="2"/>
  <c r="AB1045" i="2"/>
  <c r="AA1045" i="2"/>
  <c r="W1045" i="2"/>
  <c r="V1045" i="2"/>
  <c r="T1045" i="2"/>
  <c r="S1045" i="2"/>
  <c r="R1045" i="2"/>
  <c r="Q1045" i="2"/>
  <c r="P1045" i="2"/>
  <c r="O1045" i="2"/>
  <c r="N1045" i="2"/>
  <c r="M1045" i="2"/>
  <c r="L1045" i="2"/>
  <c r="K1045" i="2"/>
  <c r="J1045" i="2"/>
  <c r="H1045" i="2"/>
  <c r="G1045" i="2"/>
  <c r="F1045" i="2"/>
  <c r="E1045" i="2"/>
  <c r="D1045" i="2"/>
  <c r="C1045" i="2"/>
  <c r="B1045" i="2"/>
  <c r="AB1044" i="2"/>
  <c r="AA1044" i="2"/>
  <c r="W1044" i="2"/>
  <c r="V1044" i="2"/>
  <c r="T1044" i="2"/>
  <c r="S1044" i="2"/>
  <c r="R1044" i="2"/>
  <c r="Q1044" i="2"/>
  <c r="P1044" i="2"/>
  <c r="O1044" i="2"/>
  <c r="N1044" i="2"/>
  <c r="M1044" i="2"/>
  <c r="L1044" i="2"/>
  <c r="K1044" i="2"/>
  <c r="J1044" i="2"/>
  <c r="H1044" i="2"/>
  <c r="G1044" i="2"/>
  <c r="F1044" i="2"/>
  <c r="E1044" i="2"/>
  <c r="D1044" i="2"/>
  <c r="C1044" i="2"/>
  <c r="B1044" i="2"/>
  <c r="AB1043" i="2"/>
  <c r="AA1043" i="2"/>
  <c r="W1043" i="2"/>
  <c r="V1043" i="2"/>
  <c r="T1043" i="2"/>
  <c r="S1043" i="2"/>
  <c r="R1043" i="2"/>
  <c r="Q1043" i="2"/>
  <c r="P1043" i="2"/>
  <c r="O1043" i="2"/>
  <c r="N1043" i="2"/>
  <c r="M1043" i="2"/>
  <c r="L1043" i="2"/>
  <c r="K1043" i="2"/>
  <c r="J1043" i="2"/>
  <c r="H1043" i="2"/>
  <c r="G1043" i="2"/>
  <c r="F1043" i="2"/>
  <c r="E1043" i="2"/>
  <c r="D1043" i="2"/>
  <c r="C1043" i="2"/>
  <c r="B1043" i="2"/>
  <c r="AB1042" i="2"/>
  <c r="AA1042" i="2"/>
  <c r="W1042" i="2"/>
  <c r="V1042" i="2"/>
  <c r="T1042" i="2"/>
  <c r="S1042" i="2"/>
  <c r="R1042" i="2"/>
  <c r="Q1042" i="2"/>
  <c r="P1042" i="2"/>
  <c r="O1042" i="2"/>
  <c r="N1042" i="2"/>
  <c r="M1042" i="2"/>
  <c r="L1042" i="2"/>
  <c r="K1042" i="2"/>
  <c r="J1042" i="2"/>
  <c r="H1042" i="2"/>
  <c r="G1042" i="2"/>
  <c r="F1042" i="2"/>
  <c r="E1042" i="2"/>
  <c r="D1042" i="2"/>
  <c r="C1042" i="2"/>
  <c r="B1042" i="2"/>
  <c r="AB1041" i="2"/>
  <c r="AA1041" i="2"/>
  <c r="W1041" i="2"/>
  <c r="V1041" i="2"/>
  <c r="T1041" i="2"/>
  <c r="S1041" i="2"/>
  <c r="R1041" i="2"/>
  <c r="Q1041" i="2"/>
  <c r="P1041" i="2"/>
  <c r="O1041" i="2"/>
  <c r="N1041" i="2"/>
  <c r="M1041" i="2"/>
  <c r="L1041" i="2"/>
  <c r="K1041" i="2"/>
  <c r="J1041" i="2"/>
  <c r="H1041" i="2"/>
  <c r="G1041" i="2"/>
  <c r="F1041" i="2"/>
  <c r="E1041" i="2"/>
  <c r="D1041" i="2"/>
  <c r="C1041" i="2"/>
  <c r="B1041" i="2"/>
  <c r="AB1040" i="2"/>
  <c r="AA1040" i="2"/>
  <c r="W1040" i="2"/>
  <c r="V1040" i="2"/>
  <c r="T1040" i="2"/>
  <c r="S1040" i="2"/>
  <c r="R1040" i="2"/>
  <c r="Q1040" i="2"/>
  <c r="P1040" i="2"/>
  <c r="O1040" i="2"/>
  <c r="N1040" i="2"/>
  <c r="M1040" i="2"/>
  <c r="L1040" i="2"/>
  <c r="K1040" i="2"/>
  <c r="J1040" i="2"/>
  <c r="H1040" i="2"/>
  <c r="G1040" i="2"/>
  <c r="F1040" i="2"/>
  <c r="E1040" i="2"/>
  <c r="D1040" i="2"/>
  <c r="C1040" i="2"/>
  <c r="B1040" i="2"/>
  <c r="AB1039" i="2"/>
  <c r="AA1039" i="2"/>
  <c r="W1039" i="2"/>
  <c r="V1039" i="2"/>
  <c r="T1039" i="2"/>
  <c r="S1039" i="2"/>
  <c r="R1039" i="2"/>
  <c r="Q1039" i="2"/>
  <c r="P1039" i="2"/>
  <c r="O1039" i="2"/>
  <c r="N1039" i="2"/>
  <c r="M1039" i="2"/>
  <c r="L1039" i="2"/>
  <c r="K1039" i="2"/>
  <c r="J1039" i="2"/>
  <c r="H1039" i="2"/>
  <c r="G1039" i="2"/>
  <c r="F1039" i="2"/>
  <c r="E1039" i="2"/>
  <c r="D1039" i="2"/>
  <c r="C1039" i="2"/>
  <c r="B1039" i="2"/>
  <c r="AB1038" i="2"/>
  <c r="AA1038" i="2"/>
  <c r="W1038" i="2"/>
  <c r="V1038" i="2"/>
  <c r="T1038" i="2"/>
  <c r="S1038" i="2"/>
  <c r="R1038" i="2"/>
  <c r="Q1038" i="2"/>
  <c r="P1038" i="2"/>
  <c r="O1038" i="2"/>
  <c r="N1038" i="2"/>
  <c r="M1038" i="2"/>
  <c r="L1038" i="2"/>
  <c r="K1038" i="2"/>
  <c r="J1038" i="2"/>
  <c r="H1038" i="2"/>
  <c r="G1038" i="2"/>
  <c r="F1038" i="2"/>
  <c r="E1038" i="2"/>
  <c r="D1038" i="2"/>
  <c r="C1038" i="2"/>
  <c r="B1038" i="2"/>
  <c r="AB1037" i="2"/>
  <c r="AA1037" i="2"/>
  <c r="W1037" i="2"/>
  <c r="V1037" i="2"/>
  <c r="T1037" i="2"/>
  <c r="S1037" i="2"/>
  <c r="R1037" i="2"/>
  <c r="Q1037" i="2"/>
  <c r="P1037" i="2"/>
  <c r="O1037" i="2"/>
  <c r="N1037" i="2"/>
  <c r="M1037" i="2"/>
  <c r="L1037" i="2"/>
  <c r="K1037" i="2"/>
  <c r="J1037" i="2"/>
  <c r="H1037" i="2"/>
  <c r="G1037" i="2"/>
  <c r="F1037" i="2"/>
  <c r="E1037" i="2"/>
  <c r="D1037" i="2"/>
  <c r="C1037" i="2"/>
  <c r="B1037" i="2"/>
  <c r="AB1036" i="2"/>
  <c r="AA1036" i="2"/>
  <c r="W1036" i="2"/>
  <c r="V1036" i="2"/>
  <c r="T1036" i="2"/>
  <c r="S1036" i="2"/>
  <c r="R1036" i="2"/>
  <c r="Q1036" i="2"/>
  <c r="P1036" i="2"/>
  <c r="O1036" i="2"/>
  <c r="N1036" i="2"/>
  <c r="M1036" i="2"/>
  <c r="L1036" i="2"/>
  <c r="K1036" i="2"/>
  <c r="J1036" i="2"/>
  <c r="H1036" i="2"/>
  <c r="G1036" i="2"/>
  <c r="F1036" i="2"/>
  <c r="E1036" i="2"/>
  <c r="D1036" i="2"/>
  <c r="C1036" i="2"/>
  <c r="B1036" i="2"/>
  <c r="AB1035" i="2"/>
  <c r="AA1035" i="2"/>
  <c r="W1035" i="2"/>
  <c r="V1035" i="2"/>
  <c r="T1035" i="2"/>
  <c r="S1035" i="2"/>
  <c r="R1035" i="2"/>
  <c r="Q1035" i="2"/>
  <c r="P1035" i="2"/>
  <c r="O1035" i="2"/>
  <c r="N1035" i="2"/>
  <c r="M1035" i="2"/>
  <c r="L1035" i="2"/>
  <c r="K1035" i="2"/>
  <c r="J1035" i="2"/>
  <c r="H1035" i="2"/>
  <c r="G1035" i="2"/>
  <c r="F1035" i="2"/>
  <c r="E1035" i="2"/>
  <c r="D1035" i="2"/>
  <c r="C1035" i="2"/>
  <c r="B1035" i="2"/>
  <c r="AB1034" i="2"/>
  <c r="AA1034" i="2"/>
  <c r="W1034" i="2"/>
  <c r="V1034" i="2"/>
  <c r="T1034" i="2"/>
  <c r="S1034" i="2"/>
  <c r="R1034" i="2"/>
  <c r="Q1034" i="2"/>
  <c r="P1034" i="2"/>
  <c r="O1034" i="2"/>
  <c r="N1034" i="2"/>
  <c r="M1034" i="2"/>
  <c r="L1034" i="2"/>
  <c r="K1034" i="2"/>
  <c r="J1034" i="2"/>
  <c r="H1034" i="2"/>
  <c r="G1034" i="2"/>
  <c r="F1034" i="2"/>
  <c r="E1034" i="2"/>
  <c r="D1034" i="2"/>
  <c r="C1034" i="2"/>
  <c r="B1034" i="2"/>
  <c r="AB1033" i="2"/>
  <c r="AA1033" i="2"/>
  <c r="W1033" i="2"/>
  <c r="V1033" i="2"/>
  <c r="T1033" i="2"/>
  <c r="S1033" i="2"/>
  <c r="R1033" i="2"/>
  <c r="Q1033" i="2"/>
  <c r="P1033" i="2"/>
  <c r="O1033" i="2"/>
  <c r="N1033" i="2"/>
  <c r="M1033" i="2"/>
  <c r="L1033" i="2"/>
  <c r="K1033" i="2"/>
  <c r="J1033" i="2"/>
  <c r="H1033" i="2"/>
  <c r="G1033" i="2"/>
  <c r="F1033" i="2"/>
  <c r="E1033" i="2"/>
  <c r="D1033" i="2"/>
  <c r="C1033" i="2"/>
  <c r="B1033" i="2"/>
  <c r="AB1032" i="2"/>
  <c r="AA1032" i="2"/>
  <c r="W1032" i="2"/>
  <c r="V1032" i="2"/>
  <c r="T1032" i="2"/>
  <c r="S1032" i="2"/>
  <c r="R1032" i="2"/>
  <c r="Q1032" i="2"/>
  <c r="P1032" i="2"/>
  <c r="O1032" i="2"/>
  <c r="N1032" i="2"/>
  <c r="M1032" i="2"/>
  <c r="L1032" i="2"/>
  <c r="K1032" i="2"/>
  <c r="J1032" i="2"/>
  <c r="H1032" i="2"/>
  <c r="G1032" i="2"/>
  <c r="F1032" i="2"/>
  <c r="E1032" i="2"/>
  <c r="D1032" i="2"/>
  <c r="C1032" i="2"/>
  <c r="B1032" i="2"/>
  <c r="AB1031" i="2"/>
  <c r="AA1031" i="2"/>
  <c r="W1031" i="2"/>
  <c r="V1031" i="2"/>
  <c r="T1031" i="2"/>
  <c r="S1031" i="2"/>
  <c r="R1031" i="2"/>
  <c r="Q1031" i="2"/>
  <c r="P1031" i="2"/>
  <c r="O1031" i="2"/>
  <c r="N1031" i="2"/>
  <c r="M1031" i="2"/>
  <c r="L1031" i="2"/>
  <c r="K1031" i="2"/>
  <c r="J1031" i="2"/>
  <c r="H1031" i="2"/>
  <c r="G1031" i="2"/>
  <c r="F1031" i="2"/>
  <c r="E1031" i="2"/>
  <c r="D1031" i="2"/>
  <c r="C1031" i="2"/>
  <c r="B1031" i="2"/>
  <c r="AB1030" i="2"/>
  <c r="AA1030" i="2"/>
  <c r="W1030" i="2"/>
  <c r="V1030" i="2"/>
  <c r="T1030" i="2"/>
  <c r="S1030" i="2"/>
  <c r="R1030" i="2"/>
  <c r="Q1030" i="2"/>
  <c r="P1030" i="2"/>
  <c r="O1030" i="2"/>
  <c r="N1030" i="2"/>
  <c r="M1030" i="2"/>
  <c r="L1030" i="2"/>
  <c r="K1030" i="2"/>
  <c r="J1030" i="2"/>
  <c r="H1030" i="2"/>
  <c r="G1030" i="2"/>
  <c r="F1030" i="2"/>
  <c r="E1030" i="2"/>
  <c r="D1030" i="2"/>
  <c r="C1030" i="2"/>
  <c r="B1030" i="2"/>
  <c r="AB1029" i="2"/>
  <c r="AA1029" i="2"/>
  <c r="W1029" i="2"/>
  <c r="V1029" i="2"/>
  <c r="T1029" i="2"/>
  <c r="S1029" i="2"/>
  <c r="R1029" i="2"/>
  <c r="Q1029" i="2"/>
  <c r="P1029" i="2"/>
  <c r="O1029" i="2"/>
  <c r="N1029" i="2"/>
  <c r="M1029" i="2"/>
  <c r="L1029" i="2"/>
  <c r="K1029" i="2"/>
  <c r="J1029" i="2"/>
  <c r="H1029" i="2"/>
  <c r="G1029" i="2"/>
  <c r="F1029" i="2"/>
  <c r="E1029" i="2"/>
  <c r="D1029" i="2"/>
  <c r="C1029" i="2"/>
  <c r="B1029" i="2"/>
  <c r="AB1028" i="2"/>
  <c r="AA1028" i="2"/>
  <c r="W1028" i="2"/>
  <c r="V1028" i="2"/>
  <c r="T1028" i="2"/>
  <c r="S1028" i="2"/>
  <c r="R1028" i="2"/>
  <c r="Q1028" i="2"/>
  <c r="P1028" i="2"/>
  <c r="O1028" i="2"/>
  <c r="N1028" i="2"/>
  <c r="M1028" i="2"/>
  <c r="L1028" i="2"/>
  <c r="K1028" i="2"/>
  <c r="J1028" i="2"/>
  <c r="H1028" i="2"/>
  <c r="G1028" i="2"/>
  <c r="F1028" i="2"/>
  <c r="E1028" i="2"/>
  <c r="D1028" i="2"/>
  <c r="C1028" i="2"/>
  <c r="B1028" i="2"/>
  <c r="AB1027" i="2"/>
  <c r="AA1027" i="2"/>
  <c r="W1027" i="2"/>
  <c r="V1027" i="2"/>
  <c r="T1027" i="2"/>
  <c r="S1027" i="2"/>
  <c r="R1027" i="2"/>
  <c r="Q1027" i="2"/>
  <c r="P1027" i="2"/>
  <c r="O1027" i="2"/>
  <c r="N1027" i="2"/>
  <c r="M1027" i="2"/>
  <c r="L1027" i="2"/>
  <c r="K1027" i="2"/>
  <c r="J1027" i="2"/>
  <c r="H1027" i="2"/>
  <c r="G1027" i="2"/>
  <c r="F1027" i="2"/>
  <c r="E1027" i="2"/>
  <c r="D1027" i="2"/>
  <c r="C1027" i="2"/>
  <c r="B1027" i="2"/>
  <c r="AB1026" i="2"/>
  <c r="AA1026" i="2"/>
  <c r="W1026" i="2"/>
  <c r="V1026" i="2"/>
  <c r="T1026" i="2"/>
  <c r="S1026" i="2"/>
  <c r="R1026" i="2"/>
  <c r="Q1026" i="2"/>
  <c r="P1026" i="2"/>
  <c r="O1026" i="2"/>
  <c r="N1026" i="2"/>
  <c r="M1026" i="2"/>
  <c r="L1026" i="2"/>
  <c r="K1026" i="2"/>
  <c r="J1026" i="2"/>
  <c r="H1026" i="2"/>
  <c r="G1026" i="2"/>
  <c r="F1026" i="2"/>
  <c r="E1026" i="2"/>
  <c r="D1026" i="2"/>
  <c r="C1026" i="2"/>
  <c r="B1026" i="2"/>
  <c r="AB1025" i="2"/>
  <c r="AA1025" i="2"/>
  <c r="W1025" i="2"/>
  <c r="V1025" i="2"/>
  <c r="T1025" i="2"/>
  <c r="S1025" i="2"/>
  <c r="R1025" i="2"/>
  <c r="Q1025" i="2"/>
  <c r="P1025" i="2"/>
  <c r="O1025" i="2"/>
  <c r="N1025" i="2"/>
  <c r="M1025" i="2"/>
  <c r="L1025" i="2"/>
  <c r="K1025" i="2"/>
  <c r="J1025" i="2"/>
  <c r="H1025" i="2"/>
  <c r="G1025" i="2"/>
  <c r="F1025" i="2"/>
  <c r="E1025" i="2"/>
  <c r="D1025" i="2"/>
  <c r="C1025" i="2"/>
  <c r="B1025" i="2"/>
  <c r="AB1024" i="2"/>
  <c r="AA1024" i="2"/>
  <c r="W1024" i="2"/>
  <c r="V1024" i="2"/>
  <c r="T1024" i="2"/>
  <c r="S1024" i="2"/>
  <c r="R1024" i="2"/>
  <c r="Q1024" i="2"/>
  <c r="P1024" i="2"/>
  <c r="O1024" i="2"/>
  <c r="N1024" i="2"/>
  <c r="M1024" i="2"/>
  <c r="L1024" i="2"/>
  <c r="K1024" i="2"/>
  <c r="J1024" i="2"/>
  <c r="H1024" i="2"/>
  <c r="G1024" i="2"/>
  <c r="F1024" i="2"/>
  <c r="E1024" i="2"/>
  <c r="D1024" i="2"/>
  <c r="C1024" i="2"/>
  <c r="B1024" i="2"/>
  <c r="AB1023" i="2"/>
  <c r="AA1023" i="2"/>
  <c r="W1023" i="2"/>
  <c r="V1023" i="2"/>
  <c r="T1023" i="2"/>
  <c r="S1023" i="2"/>
  <c r="R1023" i="2"/>
  <c r="Q1023" i="2"/>
  <c r="P1023" i="2"/>
  <c r="O1023" i="2"/>
  <c r="N1023" i="2"/>
  <c r="M1023" i="2"/>
  <c r="L1023" i="2"/>
  <c r="K1023" i="2"/>
  <c r="J1023" i="2"/>
  <c r="H1023" i="2"/>
  <c r="G1023" i="2"/>
  <c r="F1023" i="2"/>
  <c r="E1023" i="2"/>
  <c r="D1023" i="2"/>
  <c r="C1023" i="2"/>
  <c r="B1023" i="2"/>
  <c r="AB1022" i="2"/>
  <c r="AA1022" i="2"/>
  <c r="W1022" i="2"/>
  <c r="V1022" i="2"/>
  <c r="T1022" i="2"/>
  <c r="S1022" i="2"/>
  <c r="R1022" i="2"/>
  <c r="Q1022" i="2"/>
  <c r="P1022" i="2"/>
  <c r="O1022" i="2"/>
  <c r="N1022" i="2"/>
  <c r="M1022" i="2"/>
  <c r="L1022" i="2"/>
  <c r="K1022" i="2"/>
  <c r="J1022" i="2"/>
  <c r="H1022" i="2"/>
  <c r="G1022" i="2"/>
  <c r="F1022" i="2"/>
  <c r="E1022" i="2"/>
  <c r="D1022" i="2"/>
  <c r="C1022" i="2"/>
  <c r="B1022" i="2"/>
  <c r="AB1021" i="2"/>
  <c r="AA1021" i="2"/>
  <c r="W1021" i="2"/>
  <c r="V1021" i="2"/>
  <c r="T1021" i="2"/>
  <c r="S1021" i="2"/>
  <c r="R1021" i="2"/>
  <c r="Q1021" i="2"/>
  <c r="P1021" i="2"/>
  <c r="O1021" i="2"/>
  <c r="N1021" i="2"/>
  <c r="M1021" i="2"/>
  <c r="L1021" i="2"/>
  <c r="K1021" i="2"/>
  <c r="J1021" i="2"/>
  <c r="H1021" i="2"/>
  <c r="G1021" i="2"/>
  <c r="F1021" i="2"/>
  <c r="E1021" i="2"/>
  <c r="D1021" i="2"/>
  <c r="C1021" i="2"/>
  <c r="B1021" i="2"/>
  <c r="AB1020" i="2"/>
  <c r="AA1020" i="2"/>
  <c r="W1020" i="2"/>
  <c r="V1020" i="2"/>
  <c r="T1020" i="2"/>
  <c r="S1020" i="2"/>
  <c r="R1020" i="2"/>
  <c r="Q1020" i="2"/>
  <c r="P1020" i="2"/>
  <c r="O1020" i="2"/>
  <c r="N1020" i="2"/>
  <c r="M1020" i="2"/>
  <c r="L1020" i="2"/>
  <c r="K1020" i="2"/>
  <c r="J1020" i="2"/>
  <c r="H1020" i="2"/>
  <c r="G1020" i="2"/>
  <c r="F1020" i="2"/>
  <c r="E1020" i="2"/>
  <c r="D1020" i="2"/>
  <c r="C1020" i="2"/>
  <c r="B1020" i="2"/>
  <c r="AB1019" i="2"/>
  <c r="AA1019" i="2"/>
  <c r="W1019" i="2"/>
  <c r="V1019" i="2"/>
  <c r="T1019" i="2"/>
  <c r="S1019" i="2"/>
  <c r="R1019" i="2"/>
  <c r="Q1019" i="2"/>
  <c r="P1019" i="2"/>
  <c r="O1019" i="2"/>
  <c r="N1019" i="2"/>
  <c r="M1019" i="2"/>
  <c r="L1019" i="2"/>
  <c r="K1019" i="2"/>
  <c r="J1019" i="2"/>
  <c r="H1019" i="2"/>
  <c r="G1019" i="2"/>
  <c r="F1019" i="2"/>
  <c r="E1019" i="2"/>
  <c r="D1019" i="2"/>
  <c r="C1019" i="2"/>
  <c r="B1019" i="2"/>
  <c r="AB1018" i="2"/>
  <c r="AA1018" i="2"/>
  <c r="W1018" i="2"/>
  <c r="V1018" i="2"/>
  <c r="T1018" i="2"/>
  <c r="S1018" i="2"/>
  <c r="R1018" i="2"/>
  <c r="Q1018" i="2"/>
  <c r="P1018" i="2"/>
  <c r="O1018" i="2"/>
  <c r="N1018" i="2"/>
  <c r="M1018" i="2"/>
  <c r="L1018" i="2"/>
  <c r="K1018" i="2"/>
  <c r="J1018" i="2"/>
  <c r="H1018" i="2"/>
  <c r="G1018" i="2"/>
  <c r="F1018" i="2"/>
  <c r="E1018" i="2"/>
  <c r="D1018" i="2"/>
  <c r="C1018" i="2"/>
  <c r="B1018" i="2"/>
  <c r="AB1017" i="2"/>
  <c r="AA1017" i="2"/>
  <c r="W1017" i="2"/>
  <c r="V1017" i="2"/>
  <c r="T1017" i="2"/>
  <c r="S1017" i="2"/>
  <c r="R1017" i="2"/>
  <c r="Q1017" i="2"/>
  <c r="P1017" i="2"/>
  <c r="O1017" i="2"/>
  <c r="N1017" i="2"/>
  <c r="M1017" i="2"/>
  <c r="L1017" i="2"/>
  <c r="K1017" i="2"/>
  <c r="J1017" i="2"/>
  <c r="H1017" i="2"/>
  <c r="G1017" i="2"/>
  <c r="F1017" i="2"/>
  <c r="E1017" i="2"/>
  <c r="D1017" i="2"/>
  <c r="C1017" i="2"/>
  <c r="B1017" i="2"/>
  <c r="AB1016" i="2"/>
  <c r="AA1016" i="2"/>
  <c r="W1016" i="2"/>
  <c r="V1016" i="2"/>
  <c r="T1016" i="2"/>
  <c r="S1016" i="2"/>
  <c r="R1016" i="2"/>
  <c r="Q1016" i="2"/>
  <c r="P1016" i="2"/>
  <c r="O1016" i="2"/>
  <c r="N1016" i="2"/>
  <c r="M1016" i="2"/>
  <c r="L1016" i="2"/>
  <c r="K1016" i="2"/>
  <c r="J1016" i="2"/>
  <c r="H1016" i="2"/>
  <c r="G1016" i="2"/>
  <c r="F1016" i="2"/>
  <c r="E1016" i="2"/>
  <c r="D1016" i="2"/>
  <c r="C1016" i="2"/>
  <c r="B1016" i="2"/>
  <c r="AB1015" i="2"/>
  <c r="AA1015" i="2"/>
  <c r="W1015" i="2"/>
  <c r="V1015" i="2"/>
  <c r="T1015" i="2"/>
  <c r="S1015" i="2"/>
  <c r="R1015" i="2"/>
  <c r="Q1015" i="2"/>
  <c r="P1015" i="2"/>
  <c r="O1015" i="2"/>
  <c r="N1015" i="2"/>
  <c r="M1015" i="2"/>
  <c r="L1015" i="2"/>
  <c r="K1015" i="2"/>
  <c r="J1015" i="2"/>
  <c r="H1015" i="2"/>
  <c r="G1015" i="2"/>
  <c r="F1015" i="2"/>
  <c r="E1015" i="2"/>
  <c r="D1015" i="2"/>
  <c r="C1015" i="2"/>
  <c r="B1015" i="2"/>
  <c r="AB1014" i="2"/>
  <c r="AA1014" i="2"/>
  <c r="W1014" i="2"/>
  <c r="V1014" i="2"/>
  <c r="T1014" i="2"/>
  <c r="S1014" i="2"/>
  <c r="R1014" i="2"/>
  <c r="Q1014" i="2"/>
  <c r="P1014" i="2"/>
  <c r="O1014" i="2"/>
  <c r="N1014" i="2"/>
  <c r="M1014" i="2"/>
  <c r="L1014" i="2"/>
  <c r="K1014" i="2"/>
  <c r="J1014" i="2"/>
  <c r="H1014" i="2"/>
  <c r="G1014" i="2"/>
  <c r="F1014" i="2"/>
  <c r="E1014" i="2"/>
  <c r="D1014" i="2"/>
  <c r="C1014" i="2"/>
  <c r="B1014" i="2"/>
  <c r="AB1013" i="2"/>
  <c r="AA1013" i="2"/>
  <c r="W1013" i="2"/>
  <c r="V1013" i="2"/>
  <c r="T1013" i="2"/>
  <c r="S1013" i="2"/>
  <c r="R1013" i="2"/>
  <c r="Q1013" i="2"/>
  <c r="P1013" i="2"/>
  <c r="O1013" i="2"/>
  <c r="N1013" i="2"/>
  <c r="M1013" i="2"/>
  <c r="L1013" i="2"/>
  <c r="K1013" i="2"/>
  <c r="J1013" i="2"/>
  <c r="H1013" i="2"/>
  <c r="G1013" i="2"/>
  <c r="F1013" i="2"/>
  <c r="E1013" i="2"/>
  <c r="D1013" i="2"/>
  <c r="C1013" i="2"/>
  <c r="B1013" i="2"/>
  <c r="AB1012" i="2"/>
  <c r="AA1012" i="2"/>
  <c r="W1012" i="2"/>
  <c r="V1012" i="2"/>
  <c r="T1012" i="2"/>
  <c r="S1012" i="2"/>
  <c r="R1012" i="2"/>
  <c r="Q1012" i="2"/>
  <c r="P1012" i="2"/>
  <c r="O1012" i="2"/>
  <c r="N1012" i="2"/>
  <c r="M1012" i="2"/>
  <c r="L1012" i="2"/>
  <c r="K1012" i="2"/>
  <c r="J1012" i="2"/>
  <c r="H1012" i="2"/>
  <c r="G1012" i="2"/>
  <c r="F1012" i="2"/>
  <c r="E1012" i="2"/>
  <c r="D1012" i="2"/>
  <c r="C1012" i="2"/>
  <c r="B1012" i="2"/>
  <c r="AB1011" i="2"/>
  <c r="AA1011" i="2"/>
  <c r="W1011" i="2"/>
  <c r="V1011" i="2"/>
  <c r="T1011" i="2"/>
  <c r="S1011" i="2"/>
  <c r="R1011" i="2"/>
  <c r="Q1011" i="2"/>
  <c r="P1011" i="2"/>
  <c r="O1011" i="2"/>
  <c r="N1011" i="2"/>
  <c r="M1011" i="2"/>
  <c r="L1011" i="2"/>
  <c r="K1011" i="2"/>
  <c r="J1011" i="2"/>
  <c r="H1011" i="2"/>
  <c r="G1011" i="2"/>
  <c r="F1011" i="2"/>
  <c r="E1011" i="2"/>
  <c r="D1011" i="2"/>
  <c r="C1011" i="2"/>
  <c r="B1011" i="2"/>
  <c r="AB1010" i="2"/>
  <c r="AA1010" i="2"/>
  <c r="W1010" i="2"/>
  <c r="V1010" i="2"/>
  <c r="T1010" i="2"/>
  <c r="S1010" i="2"/>
  <c r="R1010" i="2"/>
  <c r="Q1010" i="2"/>
  <c r="P1010" i="2"/>
  <c r="O1010" i="2"/>
  <c r="N1010" i="2"/>
  <c r="M1010" i="2"/>
  <c r="L1010" i="2"/>
  <c r="K1010" i="2"/>
  <c r="J1010" i="2"/>
  <c r="H1010" i="2"/>
  <c r="G1010" i="2"/>
  <c r="F1010" i="2"/>
  <c r="E1010" i="2"/>
  <c r="D1010" i="2"/>
  <c r="C1010" i="2"/>
  <c r="B1010" i="2"/>
  <c r="AB1009" i="2"/>
  <c r="AA1009" i="2"/>
  <c r="W1009" i="2"/>
  <c r="V1009" i="2"/>
  <c r="T1009" i="2"/>
  <c r="S1009" i="2"/>
  <c r="R1009" i="2"/>
  <c r="Q1009" i="2"/>
  <c r="P1009" i="2"/>
  <c r="O1009" i="2"/>
  <c r="N1009" i="2"/>
  <c r="M1009" i="2"/>
  <c r="L1009" i="2"/>
  <c r="K1009" i="2"/>
  <c r="J1009" i="2"/>
  <c r="H1009" i="2"/>
  <c r="G1009" i="2"/>
  <c r="F1009" i="2"/>
  <c r="E1009" i="2"/>
  <c r="D1009" i="2"/>
  <c r="C1009" i="2"/>
  <c r="B1009" i="2"/>
  <c r="AB1008" i="2"/>
  <c r="AA1008" i="2"/>
  <c r="W1008" i="2"/>
  <c r="V1008" i="2"/>
  <c r="T1008" i="2"/>
  <c r="S1008" i="2"/>
  <c r="R1008" i="2"/>
  <c r="Q1008" i="2"/>
  <c r="P1008" i="2"/>
  <c r="O1008" i="2"/>
  <c r="N1008" i="2"/>
  <c r="M1008" i="2"/>
  <c r="L1008" i="2"/>
  <c r="K1008" i="2"/>
  <c r="J1008" i="2"/>
  <c r="H1008" i="2"/>
  <c r="G1008" i="2"/>
  <c r="F1008" i="2"/>
  <c r="E1008" i="2"/>
  <c r="D1008" i="2"/>
  <c r="C1008" i="2"/>
  <c r="B1008" i="2"/>
  <c r="AB1007" i="2"/>
  <c r="AA1007" i="2"/>
  <c r="W1007" i="2"/>
  <c r="V1007" i="2"/>
  <c r="T1007" i="2"/>
  <c r="S1007" i="2"/>
  <c r="R1007" i="2"/>
  <c r="Q1007" i="2"/>
  <c r="P1007" i="2"/>
  <c r="O1007" i="2"/>
  <c r="N1007" i="2"/>
  <c r="M1007" i="2"/>
  <c r="L1007" i="2"/>
  <c r="K1007" i="2"/>
  <c r="J1007" i="2"/>
  <c r="H1007" i="2"/>
  <c r="G1007" i="2"/>
  <c r="F1007" i="2"/>
  <c r="E1007" i="2"/>
  <c r="D1007" i="2"/>
  <c r="C1007" i="2"/>
  <c r="B1007" i="2"/>
  <c r="AB1006" i="2"/>
  <c r="AA1006" i="2"/>
  <c r="W1006" i="2"/>
  <c r="V1006" i="2"/>
  <c r="T1006" i="2"/>
  <c r="S1006" i="2"/>
  <c r="R1006" i="2"/>
  <c r="Q1006" i="2"/>
  <c r="P1006" i="2"/>
  <c r="O1006" i="2"/>
  <c r="N1006" i="2"/>
  <c r="M1006" i="2"/>
  <c r="L1006" i="2"/>
  <c r="K1006" i="2"/>
  <c r="J1006" i="2"/>
  <c r="H1006" i="2"/>
  <c r="G1006" i="2"/>
  <c r="F1006" i="2"/>
  <c r="E1006" i="2"/>
  <c r="D1006" i="2"/>
  <c r="C1006" i="2"/>
  <c r="B1006" i="2"/>
  <c r="AB1005" i="2"/>
  <c r="AA1005" i="2"/>
  <c r="W1005" i="2"/>
  <c r="V1005" i="2"/>
  <c r="T1005" i="2"/>
  <c r="S1005" i="2"/>
  <c r="R1005" i="2"/>
  <c r="Q1005" i="2"/>
  <c r="P1005" i="2"/>
  <c r="O1005" i="2"/>
  <c r="N1005" i="2"/>
  <c r="M1005" i="2"/>
  <c r="L1005" i="2"/>
  <c r="K1005" i="2"/>
  <c r="J1005" i="2"/>
  <c r="H1005" i="2"/>
  <c r="G1005" i="2"/>
  <c r="F1005" i="2"/>
  <c r="E1005" i="2"/>
  <c r="D1005" i="2"/>
  <c r="C1005" i="2"/>
  <c r="B1005" i="2"/>
  <c r="AB1004" i="2"/>
  <c r="AA1004" i="2"/>
  <c r="W1004" i="2"/>
  <c r="V1004" i="2"/>
  <c r="T1004" i="2"/>
  <c r="S1004" i="2"/>
  <c r="R1004" i="2"/>
  <c r="Q1004" i="2"/>
  <c r="P1004" i="2"/>
  <c r="O1004" i="2"/>
  <c r="N1004" i="2"/>
  <c r="M1004" i="2"/>
  <c r="L1004" i="2"/>
  <c r="K1004" i="2"/>
  <c r="J1004" i="2"/>
  <c r="H1004" i="2"/>
  <c r="G1004" i="2"/>
  <c r="F1004" i="2"/>
  <c r="E1004" i="2"/>
  <c r="D1004" i="2"/>
  <c r="C1004" i="2"/>
  <c r="B1004" i="2"/>
  <c r="AB1003" i="2"/>
  <c r="AA1003" i="2"/>
  <c r="W1003" i="2"/>
  <c r="V1003" i="2"/>
  <c r="T1003" i="2"/>
  <c r="S1003" i="2"/>
  <c r="R1003" i="2"/>
  <c r="Q1003" i="2"/>
  <c r="P1003" i="2"/>
  <c r="O1003" i="2"/>
  <c r="N1003" i="2"/>
  <c r="M1003" i="2"/>
  <c r="L1003" i="2"/>
  <c r="K1003" i="2"/>
  <c r="J1003" i="2"/>
  <c r="H1003" i="2"/>
  <c r="G1003" i="2"/>
  <c r="F1003" i="2"/>
  <c r="E1003" i="2"/>
  <c r="D1003" i="2"/>
  <c r="C1003" i="2"/>
  <c r="B1003" i="2"/>
  <c r="AB1002" i="2"/>
  <c r="AA1002" i="2"/>
  <c r="W1002" i="2"/>
  <c r="V1002" i="2"/>
  <c r="T1002" i="2"/>
  <c r="S1002" i="2"/>
  <c r="R1002" i="2"/>
  <c r="Q1002" i="2"/>
  <c r="P1002" i="2"/>
  <c r="O1002" i="2"/>
  <c r="N1002" i="2"/>
  <c r="M1002" i="2"/>
  <c r="L1002" i="2"/>
  <c r="K1002" i="2"/>
  <c r="J1002" i="2"/>
  <c r="H1002" i="2"/>
  <c r="G1002" i="2"/>
  <c r="F1002" i="2"/>
  <c r="E1002" i="2"/>
  <c r="D1002" i="2"/>
  <c r="C1002" i="2"/>
  <c r="B1002" i="2"/>
  <c r="AB1001" i="2"/>
  <c r="AA1001" i="2"/>
  <c r="W1001" i="2"/>
  <c r="V1001" i="2"/>
  <c r="T1001" i="2"/>
  <c r="S1001" i="2"/>
  <c r="R1001" i="2"/>
  <c r="Q1001" i="2"/>
  <c r="P1001" i="2"/>
  <c r="O1001" i="2"/>
  <c r="N1001" i="2"/>
  <c r="M1001" i="2"/>
  <c r="L1001" i="2"/>
  <c r="K1001" i="2"/>
  <c r="J1001" i="2"/>
  <c r="H1001" i="2"/>
  <c r="G1001" i="2"/>
  <c r="F1001" i="2"/>
  <c r="E1001" i="2"/>
  <c r="D1001" i="2"/>
  <c r="C1001" i="2"/>
  <c r="B1001" i="2"/>
  <c r="AB1000" i="2"/>
  <c r="AA1000" i="2"/>
  <c r="W1000" i="2"/>
  <c r="V1000" i="2"/>
  <c r="T1000" i="2"/>
  <c r="S1000" i="2"/>
  <c r="R1000" i="2"/>
  <c r="Q1000" i="2"/>
  <c r="P1000" i="2"/>
  <c r="O1000" i="2"/>
  <c r="N1000" i="2"/>
  <c r="M1000" i="2"/>
  <c r="L1000" i="2"/>
  <c r="K1000" i="2"/>
  <c r="J1000" i="2"/>
  <c r="H1000" i="2"/>
  <c r="G1000" i="2"/>
  <c r="F1000" i="2"/>
  <c r="E1000" i="2"/>
  <c r="D1000" i="2"/>
  <c r="C1000" i="2"/>
  <c r="B1000" i="2"/>
  <c r="AB999" i="2"/>
  <c r="AA999" i="2"/>
  <c r="W999" i="2"/>
  <c r="V999" i="2"/>
  <c r="T999" i="2"/>
  <c r="S999" i="2"/>
  <c r="R999" i="2"/>
  <c r="Q999" i="2"/>
  <c r="P999" i="2"/>
  <c r="O999" i="2"/>
  <c r="N999" i="2"/>
  <c r="M999" i="2"/>
  <c r="L999" i="2"/>
  <c r="K999" i="2"/>
  <c r="J999" i="2"/>
  <c r="H999" i="2"/>
  <c r="G999" i="2"/>
  <c r="F999" i="2"/>
  <c r="E999" i="2"/>
  <c r="D999" i="2"/>
  <c r="C999" i="2"/>
  <c r="B999" i="2"/>
  <c r="AB998" i="2"/>
  <c r="AA998" i="2"/>
  <c r="W998" i="2"/>
  <c r="V998" i="2"/>
  <c r="T998" i="2"/>
  <c r="S998" i="2"/>
  <c r="R998" i="2"/>
  <c r="Q998" i="2"/>
  <c r="P998" i="2"/>
  <c r="O998" i="2"/>
  <c r="N998" i="2"/>
  <c r="M998" i="2"/>
  <c r="L998" i="2"/>
  <c r="K998" i="2"/>
  <c r="J998" i="2"/>
  <c r="H998" i="2"/>
  <c r="G998" i="2"/>
  <c r="F998" i="2"/>
  <c r="E998" i="2"/>
  <c r="D998" i="2"/>
  <c r="C998" i="2"/>
  <c r="B998" i="2"/>
  <c r="AB997" i="2"/>
  <c r="AA997" i="2"/>
  <c r="W997" i="2"/>
  <c r="V997" i="2"/>
  <c r="T997" i="2"/>
  <c r="S997" i="2"/>
  <c r="R997" i="2"/>
  <c r="Q997" i="2"/>
  <c r="P997" i="2"/>
  <c r="O997" i="2"/>
  <c r="N997" i="2"/>
  <c r="M997" i="2"/>
  <c r="L997" i="2"/>
  <c r="K997" i="2"/>
  <c r="J997" i="2"/>
  <c r="H997" i="2"/>
  <c r="G997" i="2"/>
  <c r="F997" i="2"/>
  <c r="E997" i="2"/>
  <c r="D997" i="2"/>
  <c r="C997" i="2"/>
  <c r="B997" i="2"/>
  <c r="AB996" i="2"/>
  <c r="AA996" i="2"/>
  <c r="W996" i="2"/>
  <c r="V996" i="2"/>
  <c r="T996" i="2"/>
  <c r="S996" i="2"/>
  <c r="R996" i="2"/>
  <c r="Q996" i="2"/>
  <c r="P996" i="2"/>
  <c r="O996" i="2"/>
  <c r="N996" i="2"/>
  <c r="M996" i="2"/>
  <c r="L996" i="2"/>
  <c r="K996" i="2"/>
  <c r="J996" i="2"/>
  <c r="H996" i="2"/>
  <c r="G996" i="2"/>
  <c r="F996" i="2"/>
  <c r="E996" i="2"/>
  <c r="D996" i="2"/>
  <c r="C996" i="2"/>
  <c r="B996" i="2"/>
  <c r="AB995" i="2"/>
  <c r="AA995" i="2"/>
  <c r="W995" i="2"/>
  <c r="V995" i="2"/>
  <c r="T995" i="2"/>
  <c r="S995" i="2"/>
  <c r="R995" i="2"/>
  <c r="Q995" i="2"/>
  <c r="P995" i="2"/>
  <c r="O995" i="2"/>
  <c r="N995" i="2"/>
  <c r="M995" i="2"/>
  <c r="L995" i="2"/>
  <c r="K995" i="2"/>
  <c r="J995" i="2"/>
  <c r="H995" i="2"/>
  <c r="G995" i="2"/>
  <c r="F995" i="2"/>
  <c r="E995" i="2"/>
  <c r="D995" i="2"/>
  <c r="C995" i="2"/>
  <c r="B995" i="2"/>
  <c r="AB994" i="2"/>
  <c r="AA994" i="2"/>
  <c r="W994" i="2"/>
  <c r="V994" i="2"/>
  <c r="T994" i="2"/>
  <c r="S994" i="2"/>
  <c r="R994" i="2"/>
  <c r="Q994" i="2"/>
  <c r="P994" i="2"/>
  <c r="O994" i="2"/>
  <c r="N994" i="2"/>
  <c r="M994" i="2"/>
  <c r="L994" i="2"/>
  <c r="K994" i="2"/>
  <c r="J994" i="2"/>
  <c r="H994" i="2"/>
  <c r="G994" i="2"/>
  <c r="F994" i="2"/>
  <c r="E994" i="2"/>
  <c r="D994" i="2"/>
  <c r="C994" i="2"/>
  <c r="B994" i="2"/>
  <c r="AB993" i="2"/>
  <c r="AA993" i="2"/>
  <c r="W993" i="2"/>
  <c r="V993" i="2"/>
  <c r="T993" i="2"/>
  <c r="S993" i="2"/>
  <c r="R993" i="2"/>
  <c r="Q993" i="2"/>
  <c r="P993" i="2"/>
  <c r="O993" i="2"/>
  <c r="N993" i="2"/>
  <c r="M993" i="2"/>
  <c r="L993" i="2"/>
  <c r="K993" i="2"/>
  <c r="J993" i="2"/>
  <c r="H993" i="2"/>
  <c r="G993" i="2"/>
  <c r="F993" i="2"/>
  <c r="E993" i="2"/>
  <c r="D993" i="2"/>
  <c r="C993" i="2"/>
  <c r="B993" i="2"/>
  <c r="AB992" i="2"/>
  <c r="AA992" i="2"/>
  <c r="W992" i="2"/>
  <c r="V992" i="2"/>
  <c r="T992" i="2"/>
  <c r="S992" i="2"/>
  <c r="R992" i="2"/>
  <c r="Q992" i="2"/>
  <c r="P992" i="2"/>
  <c r="O992" i="2"/>
  <c r="N992" i="2"/>
  <c r="M992" i="2"/>
  <c r="L992" i="2"/>
  <c r="K992" i="2"/>
  <c r="J992" i="2"/>
  <c r="H992" i="2"/>
  <c r="G992" i="2"/>
  <c r="F992" i="2"/>
  <c r="E992" i="2"/>
  <c r="D992" i="2"/>
  <c r="C992" i="2"/>
  <c r="B992" i="2"/>
  <c r="AB991" i="2"/>
  <c r="AA991" i="2"/>
  <c r="W991" i="2"/>
  <c r="V991" i="2"/>
  <c r="T991" i="2"/>
  <c r="S991" i="2"/>
  <c r="R991" i="2"/>
  <c r="Q991" i="2"/>
  <c r="P991" i="2"/>
  <c r="O991" i="2"/>
  <c r="N991" i="2"/>
  <c r="M991" i="2"/>
  <c r="L991" i="2"/>
  <c r="K991" i="2"/>
  <c r="J991" i="2"/>
  <c r="H991" i="2"/>
  <c r="G991" i="2"/>
  <c r="F991" i="2"/>
  <c r="E991" i="2"/>
  <c r="D991" i="2"/>
  <c r="C991" i="2"/>
  <c r="B991" i="2"/>
  <c r="AB990" i="2"/>
  <c r="AA990" i="2"/>
  <c r="W990" i="2"/>
  <c r="V990" i="2"/>
  <c r="T990" i="2"/>
  <c r="S990" i="2"/>
  <c r="R990" i="2"/>
  <c r="Q990" i="2"/>
  <c r="P990" i="2"/>
  <c r="O990" i="2"/>
  <c r="N990" i="2"/>
  <c r="M990" i="2"/>
  <c r="L990" i="2"/>
  <c r="K990" i="2"/>
  <c r="J990" i="2"/>
  <c r="H990" i="2"/>
  <c r="G990" i="2"/>
  <c r="F990" i="2"/>
  <c r="E990" i="2"/>
  <c r="D990" i="2"/>
  <c r="C990" i="2"/>
  <c r="B990" i="2"/>
  <c r="AB989" i="2"/>
  <c r="AA989" i="2"/>
  <c r="W989" i="2"/>
  <c r="V989" i="2"/>
  <c r="T989" i="2"/>
  <c r="S989" i="2"/>
  <c r="R989" i="2"/>
  <c r="Q989" i="2"/>
  <c r="P989" i="2"/>
  <c r="O989" i="2"/>
  <c r="N989" i="2"/>
  <c r="M989" i="2"/>
  <c r="L989" i="2"/>
  <c r="K989" i="2"/>
  <c r="J989" i="2"/>
  <c r="H989" i="2"/>
  <c r="G989" i="2"/>
  <c r="F989" i="2"/>
  <c r="E989" i="2"/>
  <c r="D989" i="2"/>
  <c r="C989" i="2"/>
  <c r="B989" i="2"/>
  <c r="AB988" i="2"/>
  <c r="AA988" i="2"/>
  <c r="W988" i="2"/>
  <c r="V988" i="2"/>
  <c r="T988" i="2"/>
  <c r="S988" i="2"/>
  <c r="R988" i="2"/>
  <c r="Q988" i="2"/>
  <c r="P988" i="2"/>
  <c r="O988" i="2"/>
  <c r="N988" i="2"/>
  <c r="M988" i="2"/>
  <c r="L988" i="2"/>
  <c r="K988" i="2"/>
  <c r="J988" i="2"/>
  <c r="H988" i="2"/>
  <c r="G988" i="2"/>
  <c r="F988" i="2"/>
  <c r="E988" i="2"/>
  <c r="D988" i="2"/>
  <c r="C988" i="2"/>
  <c r="B988" i="2"/>
  <c r="AB987" i="2"/>
  <c r="AA987" i="2"/>
  <c r="W987" i="2"/>
  <c r="V987" i="2"/>
  <c r="T987" i="2"/>
  <c r="S987" i="2"/>
  <c r="R987" i="2"/>
  <c r="Q987" i="2"/>
  <c r="P987" i="2"/>
  <c r="O987" i="2"/>
  <c r="N987" i="2"/>
  <c r="M987" i="2"/>
  <c r="L987" i="2"/>
  <c r="K987" i="2"/>
  <c r="J987" i="2"/>
  <c r="H987" i="2"/>
  <c r="G987" i="2"/>
  <c r="F987" i="2"/>
  <c r="E987" i="2"/>
  <c r="D987" i="2"/>
  <c r="C987" i="2"/>
  <c r="B987" i="2"/>
  <c r="AB986" i="2"/>
  <c r="AA986" i="2"/>
  <c r="W986" i="2"/>
  <c r="V986" i="2"/>
  <c r="T986" i="2"/>
  <c r="S986" i="2"/>
  <c r="R986" i="2"/>
  <c r="Q986" i="2"/>
  <c r="P986" i="2"/>
  <c r="O986" i="2"/>
  <c r="N986" i="2"/>
  <c r="M986" i="2"/>
  <c r="L986" i="2"/>
  <c r="K986" i="2"/>
  <c r="J986" i="2"/>
  <c r="H986" i="2"/>
  <c r="G986" i="2"/>
  <c r="F986" i="2"/>
  <c r="E986" i="2"/>
  <c r="D986" i="2"/>
  <c r="C986" i="2"/>
  <c r="B986" i="2"/>
  <c r="AB985" i="2"/>
  <c r="AA985" i="2"/>
  <c r="W985" i="2"/>
  <c r="V985" i="2"/>
  <c r="T985" i="2"/>
  <c r="S985" i="2"/>
  <c r="R985" i="2"/>
  <c r="Q985" i="2"/>
  <c r="P985" i="2"/>
  <c r="O985" i="2"/>
  <c r="N985" i="2"/>
  <c r="M985" i="2"/>
  <c r="L985" i="2"/>
  <c r="K985" i="2"/>
  <c r="J985" i="2"/>
  <c r="H985" i="2"/>
  <c r="G985" i="2"/>
  <c r="F985" i="2"/>
  <c r="E985" i="2"/>
  <c r="D985" i="2"/>
  <c r="C985" i="2"/>
  <c r="B985" i="2"/>
  <c r="AB984" i="2"/>
  <c r="AA984" i="2"/>
  <c r="W984" i="2"/>
  <c r="V984" i="2"/>
  <c r="T984" i="2"/>
  <c r="S984" i="2"/>
  <c r="R984" i="2"/>
  <c r="Q984" i="2"/>
  <c r="P984" i="2"/>
  <c r="O984" i="2"/>
  <c r="N984" i="2"/>
  <c r="M984" i="2"/>
  <c r="L984" i="2"/>
  <c r="K984" i="2"/>
  <c r="J984" i="2"/>
  <c r="H984" i="2"/>
  <c r="G984" i="2"/>
  <c r="F984" i="2"/>
  <c r="E984" i="2"/>
  <c r="D984" i="2"/>
  <c r="C984" i="2"/>
  <c r="B984" i="2"/>
  <c r="AB983" i="2"/>
  <c r="AA983" i="2"/>
  <c r="W983" i="2"/>
  <c r="V983" i="2"/>
  <c r="T983" i="2"/>
  <c r="S983" i="2"/>
  <c r="R983" i="2"/>
  <c r="Q983" i="2"/>
  <c r="P983" i="2"/>
  <c r="O983" i="2"/>
  <c r="N983" i="2"/>
  <c r="M983" i="2"/>
  <c r="L983" i="2"/>
  <c r="K983" i="2"/>
  <c r="J983" i="2"/>
  <c r="H983" i="2"/>
  <c r="G983" i="2"/>
  <c r="F983" i="2"/>
  <c r="E983" i="2"/>
  <c r="D983" i="2"/>
  <c r="C983" i="2"/>
  <c r="B983" i="2"/>
  <c r="AB982" i="2"/>
  <c r="AA982" i="2"/>
  <c r="W982" i="2"/>
  <c r="V982" i="2"/>
  <c r="T982" i="2"/>
  <c r="S982" i="2"/>
  <c r="R982" i="2"/>
  <c r="Q982" i="2"/>
  <c r="P982" i="2"/>
  <c r="O982" i="2"/>
  <c r="N982" i="2"/>
  <c r="M982" i="2"/>
  <c r="L982" i="2"/>
  <c r="K982" i="2"/>
  <c r="J982" i="2"/>
  <c r="H982" i="2"/>
  <c r="G982" i="2"/>
  <c r="F982" i="2"/>
  <c r="E982" i="2"/>
  <c r="D982" i="2"/>
  <c r="C982" i="2"/>
  <c r="B982" i="2"/>
  <c r="AB981" i="2"/>
  <c r="AA981" i="2"/>
  <c r="W981" i="2"/>
  <c r="V981" i="2"/>
  <c r="T981" i="2"/>
  <c r="S981" i="2"/>
  <c r="R981" i="2"/>
  <c r="Q981" i="2"/>
  <c r="P981" i="2"/>
  <c r="O981" i="2"/>
  <c r="N981" i="2"/>
  <c r="M981" i="2"/>
  <c r="L981" i="2"/>
  <c r="K981" i="2"/>
  <c r="J981" i="2"/>
  <c r="H981" i="2"/>
  <c r="G981" i="2"/>
  <c r="F981" i="2"/>
  <c r="E981" i="2"/>
  <c r="D981" i="2"/>
  <c r="C981" i="2"/>
  <c r="B981" i="2"/>
  <c r="AB980" i="2"/>
  <c r="AA980" i="2"/>
  <c r="W980" i="2"/>
  <c r="V980" i="2"/>
  <c r="T980" i="2"/>
  <c r="S980" i="2"/>
  <c r="R980" i="2"/>
  <c r="Q980" i="2"/>
  <c r="P980" i="2"/>
  <c r="O980" i="2"/>
  <c r="N980" i="2"/>
  <c r="M980" i="2"/>
  <c r="L980" i="2"/>
  <c r="K980" i="2"/>
  <c r="J980" i="2"/>
  <c r="H980" i="2"/>
  <c r="G980" i="2"/>
  <c r="F980" i="2"/>
  <c r="E980" i="2"/>
  <c r="D980" i="2"/>
  <c r="C980" i="2"/>
  <c r="B980" i="2"/>
  <c r="AB979" i="2"/>
  <c r="AA979" i="2"/>
  <c r="W979" i="2"/>
  <c r="V979" i="2"/>
  <c r="T979" i="2"/>
  <c r="S979" i="2"/>
  <c r="R979" i="2"/>
  <c r="Q979" i="2"/>
  <c r="P979" i="2"/>
  <c r="O979" i="2"/>
  <c r="N979" i="2"/>
  <c r="M979" i="2"/>
  <c r="L979" i="2"/>
  <c r="K979" i="2"/>
  <c r="J979" i="2"/>
  <c r="H979" i="2"/>
  <c r="G979" i="2"/>
  <c r="F979" i="2"/>
  <c r="E979" i="2"/>
  <c r="D979" i="2"/>
  <c r="C979" i="2"/>
  <c r="B979" i="2"/>
  <c r="AB978" i="2"/>
  <c r="AA978" i="2"/>
  <c r="W978" i="2"/>
  <c r="V978" i="2"/>
  <c r="T978" i="2"/>
  <c r="S978" i="2"/>
  <c r="R978" i="2"/>
  <c r="Q978" i="2"/>
  <c r="P978" i="2"/>
  <c r="O978" i="2"/>
  <c r="N978" i="2"/>
  <c r="M978" i="2"/>
  <c r="L978" i="2"/>
  <c r="K978" i="2"/>
  <c r="J978" i="2"/>
  <c r="H978" i="2"/>
  <c r="G978" i="2"/>
  <c r="F978" i="2"/>
  <c r="E978" i="2"/>
  <c r="D978" i="2"/>
  <c r="C978" i="2"/>
  <c r="B978" i="2"/>
  <c r="AB977" i="2"/>
  <c r="AA977" i="2"/>
  <c r="W977" i="2"/>
  <c r="V977" i="2"/>
  <c r="T977" i="2"/>
  <c r="S977" i="2"/>
  <c r="R977" i="2"/>
  <c r="Q977" i="2"/>
  <c r="P977" i="2"/>
  <c r="O977" i="2"/>
  <c r="N977" i="2"/>
  <c r="M977" i="2"/>
  <c r="L977" i="2"/>
  <c r="K977" i="2"/>
  <c r="J977" i="2"/>
  <c r="H977" i="2"/>
  <c r="G977" i="2"/>
  <c r="F977" i="2"/>
  <c r="E977" i="2"/>
  <c r="D977" i="2"/>
  <c r="C977" i="2"/>
  <c r="B977" i="2"/>
  <c r="AB976" i="2"/>
  <c r="AA976" i="2"/>
  <c r="W976" i="2"/>
  <c r="V976" i="2"/>
  <c r="T976" i="2"/>
  <c r="S976" i="2"/>
  <c r="R976" i="2"/>
  <c r="Q976" i="2"/>
  <c r="P976" i="2"/>
  <c r="O976" i="2"/>
  <c r="N976" i="2"/>
  <c r="M976" i="2"/>
  <c r="L976" i="2"/>
  <c r="K976" i="2"/>
  <c r="J976" i="2"/>
  <c r="H976" i="2"/>
  <c r="G976" i="2"/>
  <c r="F976" i="2"/>
  <c r="E976" i="2"/>
  <c r="D976" i="2"/>
  <c r="C976" i="2"/>
  <c r="B976" i="2"/>
  <c r="AB975" i="2"/>
  <c r="AA975" i="2"/>
  <c r="W975" i="2"/>
  <c r="V975" i="2"/>
  <c r="T975" i="2"/>
  <c r="S975" i="2"/>
  <c r="R975" i="2"/>
  <c r="Q975" i="2"/>
  <c r="P975" i="2"/>
  <c r="O975" i="2"/>
  <c r="N975" i="2"/>
  <c r="M975" i="2"/>
  <c r="L975" i="2"/>
  <c r="K975" i="2"/>
  <c r="J975" i="2"/>
  <c r="H975" i="2"/>
  <c r="G975" i="2"/>
  <c r="F975" i="2"/>
  <c r="E975" i="2"/>
  <c r="D975" i="2"/>
  <c r="C975" i="2"/>
  <c r="B975" i="2"/>
  <c r="AB974" i="2"/>
  <c r="AA974" i="2"/>
  <c r="W974" i="2"/>
  <c r="V974" i="2"/>
  <c r="T974" i="2"/>
  <c r="S974" i="2"/>
  <c r="R974" i="2"/>
  <c r="Q974" i="2"/>
  <c r="P974" i="2"/>
  <c r="O974" i="2"/>
  <c r="N974" i="2"/>
  <c r="M974" i="2"/>
  <c r="L974" i="2"/>
  <c r="K974" i="2"/>
  <c r="J974" i="2"/>
  <c r="H974" i="2"/>
  <c r="G974" i="2"/>
  <c r="F974" i="2"/>
  <c r="E974" i="2"/>
  <c r="D974" i="2"/>
  <c r="C974" i="2"/>
  <c r="B974" i="2"/>
  <c r="AB973" i="2"/>
  <c r="AA973" i="2"/>
  <c r="W973" i="2"/>
  <c r="V973" i="2"/>
  <c r="T973" i="2"/>
  <c r="S973" i="2"/>
  <c r="R973" i="2"/>
  <c r="Q973" i="2"/>
  <c r="P973" i="2"/>
  <c r="O973" i="2"/>
  <c r="N973" i="2"/>
  <c r="M973" i="2"/>
  <c r="L973" i="2"/>
  <c r="K973" i="2"/>
  <c r="J973" i="2"/>
  <c r="H973" i="2"/>
  <c r="G973" i="2"/>
  <c r="F973" i="2"/>
  <c r="E973" i="2"/>
  <c r="D973" i="2"/>
  <c r="C973" i="2"/>
  <c r="B973" i="2"/>
  <c r="AB972" i="2"/>
  <c r="AA972" i="2"/>
  <c r="W972" i="2"/>
  <c r="V972" i="2"/>
  <c r="T972" i="2"/>
  <c r="S972" i="2"/>
  <c r="R972" i="2"/>
  <c r="Q972" i="2"/>
  <c r="P972" i="2"/>
  <c r="O972" i="2"/>
  <c r="N972" i="2"/>
  <c r="M972" i="2"/>
  <c r="L972" i="2"/>
  <c r="K972" i="2"/>
  <c r="J972" i="2"/>
  <c r="H972" i="2"/>
  <c r="G972" i="2"/>
  <c r="F972" i="2"/>
  <c r="E972" i="2"/>
  <c r="D972" i="2"/>
  <c r="C972" i="2"/>
  <c r="B972" i="2"/>
  <c r="AB971" i="2"/>
  <c r="AA971" i="2"/>
  <c r="W971" i="2"/>
  <c r="V971" i="2"/>
  <c r="T971" i="2"/>
  <c r="S971" i="2"/>
  <c r="R971" i="2"/>
  <c r="Q971" i="2"/>
  <c r="P971" i="2"/>
  <c r="O971" i="2"/>
  <c r="N971" i="2"/>
  <c r="M971" i="2"/>
  <c r="L971" i="2"/>
  <c r="K971" i="2"/>
  <c r="J971" i="2"/>
  <c r="H971" i="2"/>
  <c r="G971" i="2"/>
  <c r="F971" i="2"/>
  <c r="E971" i="2"/>
  <c r="D971" i="2"/>
  <c r="C971" i="2"/>
  <c r="B971" i="2"/>
  <c r="AB970" i="2"/>
  <c r="AA970" i="2"/>
  <c r="W970" i="2"/>
  <c r="V970" i="2"/>
  <c r="T970" i="2"/>
  <c r="S970" i="2"/>
  <c r="R970" i="2"/>
  <c r="Q970" i="2"/>
  <c r="P970" i="2"/>
  <c r="O970" i="2"/>
  <c r="N970" i="2"/>
  <c r="M970" i="2"/>
  <c r="L970" i="2"/>
  <c r="K970" i="2"/>
  <c r="J970" i="2"/>
  <c r="H970" i="2"/>
  <c r="G970" i="2"/>
  <c r="F970" i="2"/>
  <c r="E970" i="2"/>
  <c r="D970" i="2"/>
  <c r="C970" i="2"/>
  <c r="B970" i="2"/>
  <c r="AB969" i="2"/>
  <c r="AA969" i="2"/>
  <c r="W969" i="2"/>
  <c r="V969" i="2"/>
  <c r="T969" i="2"/>
  <c r="S969" i="2"/>
  <c r="R969" i="2"/>
  <c r="Q969" i="2"/>
  <c r="P969" i="2"/>
  <c r="O969" i="2"/>
  <c r="N969" i="2"/>
  <c r="M969" i="2"/>
  <c r="L969" i="2"/>
  <c r="K969" i="2"/>
  <c r="J969" i="2"/>
  <c r="H969" i="2"/>
  <c r="G969" i="2"/>
  <c r="F969" i="2"/>
  <c r="E969" i="2"/>
  <c r="D969" i="2"/>
  <c r="C969" i="2"/>
  <c r="B969" i="2"/>
  <c r="AB968" i="2"/>
  <c r="AA968" i="2"/>
  <c r="W968" i="2"/>
  <c r="V968" i="2"/>
  <c r="T968" i="2"/>
  <c r="S968" i="2"/>
  <c r="R968" i="2"/>
  <c r="Q968" i="2"/>
  <c r="P968" i="2"/>
  <c r="O968" i="2"/>
  <c r="N968" i="2"/>
  <c r="M968" i="2"/>
  <c r="L968" i="2"/>
  <c r="K968" i="2"/>
  <c r="J968" i="2"/>
  <c r="H968" i="2"/>
  <c r="G968" i="2"/>
  <c r="F968" i="2"/>
  <c r="E968" i="2"/>
  <c r="D968" i="2"/>
  <c r="C968" i="2"/>
  <c r="B968" i="2"/>
  <c r="AB967" i="2"/>
  <c r="AA967" i="2"/>
  <c r="W967" i="2"/>
  <c r="V967" i="2"/>
  <c r="T967" i="2"/>
  <c r="S967" i="2"/>
  <c r="R967" i="2"/>
  <c r="Q967" i="2"/>
  <c r="P967" i="2"/>
  <c r="O967" i="2"/>
  <c r="N967" i="2"/>
  <c r="M967" i="2"/>
  <c r="L967" i="2"/>
  <c r="K967" i="2"/>
  <c r="J967" i="2"/>
  <c r="H967" i="2"/>
  <c r="G967" i="2"/>
  <c r="F967" i="2"/>
  <c r="E967" i="2"/>
  <c r="D967" i="2"/>
  <c r="C967" i="2"/>
  <c r="B967" i="2"/>
  <c r="AB966" i="2"/>
  <c r="AA966" i="2"/>
  <c r="W966" i="2"/>
  <c r="V966" i="2"/>
  <c r="T966" i="2"/>
  <c r="S966" i="2"/>
  <c r="R966" i="2"/>
  <c r="Q966" i="2"/>
  <c r="P966" i="2"/>
  <c r="O966" i="2"/>
  <c r="N966" i="2"/>
  <c r="M966" i="2"/>
  <c r="L966" i="2"/>
  <c r="K966" i="2"/>
  <c r="J966" i="2"/>
  <c r="H966" i="2"/>
  <c r="G966" i="2"/>
  <c r="F966" i="2"/>
  <c r="E966" i="2"/>
  <c r="D966" i="2"/>
  <c r="C966" i="2"/>
  <c r="B966" i="2"/>
  <c r="AB965" i="2"/>
  <c r="AA965" i="2"/>
  <c r="W965" i="2"/>
  <c r="V965" i="2"/>
  <c r="T965" i="2"/>
  <c r="S965" i="2"/>
  <c r="R965" i="2"/>
  <c r="Q965" i="2"/>
  <c r="P965" i="2"/>
  <c r="O965" i="2"/>
  <c r="N965" i="2"/>
  <c r="M965" i="2"/>
  <c r="L965" i="2"/>
  <c r="K965" i="2"/>
  <c r="J965" i="2"/>
  <c r="H965" i="2"/>
  <c r="G965" i="2"/>
  <c r="F965" i="2"/>
  <c r="E965" i="2"/>
  <c r="D965" i="2"/>
  <c r="C965" i="2"/>
  <c r="B965" i="2"/>
  <c r="AB964" i="2"/>
  <c r="AA964" i="2"/>
  <c r="W964" i="2"/>
  <c r="V964" i="2"/>
  <c r="T964" i="2"/>
  <c r="S964" i="2"/>
  <c r="R964" i="2"/>
  <c r="Q964" i="2"/>
  <c r="P964" i="2"/>
  <c r="O964" i="2"/>
  <c r="N964" i="2"/>
  <c r="M964" i="2"/>
  <c r="L964" i="2"/>
  <c r="K964" i="2"/>
  <c r="J964" i="2"/>
  <c r="H964" i="2"/>
  <c r="G964" i="2"/>
  <c r="F964" i="2"/>
  <c r="E964" i="2"/>
  <c r="D964" i="2"/>
  <c r="C964" i="2"/>
  <c r="B964" i="2"/>
  <c r="AB963" i="2"/>
  <c r="AA963" i="2"/>
  <c r="W963" i="2"/>
  <c r="V963" i="2"/>
  <c r="T963" i="2"/>
  <c r="S963" i="2"/>
  <c r="R963" i="2"/>
  <c r="Q963" i="2"/>
  <c r="P963" i="2"/>
  <c r="O963" i="2"/>
  <c r="N963" i="2"/>
  <c r="M963" i="2"/>
  <c r="L963" i="2"/>
  <c r="K963" i="2"/>
  <c r="J963" i="2"/>
  <c r="H963" i="2"/>
  <c r="G963" i="2"/>
  <c r="F963" i="2"/>
  <c r="E963" i="2"/>
  <c r="D963" i="2"/>
  <c r="C963" i="2"/>
  <c r="B963" i="2"/>
  <c r="AB962" i="2"/>
  <c r="AA962" i="2"/>
  <c r="W962" i="2"/>
  <c r="V962" i="2"/>
  <c r="T962" i="2"/>
  <c r="S962" i="2"/>
  <c r="R962" i="2"/>
  <c r="Q962" i="2"/>
  <c r="P962" i="2"/>
  <c r="O962" i="2"/>
  <c r="N962" i="2"/>
  <c r="M962" i="2"/>
  <c r="L962" i="2"/>
  <c r="K962" i="2"/>
  <c r="J962" i="2"/>
  <c r="H962" i="2"/>
  <c r="G962" i="2"/>
  <c r="F962" i="2"/>
  <c r="E962" i="2"/>
  <c r="D962" i="2"/>
  <c r="C962" i="2"/>
  <c r="B962" i="2"/>
  <c r="AB961" i="2"/>
  <c r="AA961" i="2"/>
  <c r="W961" i="2"/>
  <c r="V961" i="2"/>
  <c r="T961" i="2"/>
  <c r="S961" i="2"/>
  <c r="R961" i="2"/>
  <c r="Q961" i="2"/>
  <c r="P961" i="2"/>
  <c r="O961" i="2"/>
  <c r="N961" i="2"/>
  <c r="M961" i="2"/>
  <c r="L961" i="2"/>
  <c r="K961" i="2"/>
  <c r="J961" i="2"/>
  <c r="H961" i="2"/>
  <c r="G961" i="2"/>
  <c r="F961" i="2"/>
  <c r="E961" i="2"/>
  <c r="D961" i="2"/>
  <c r="C961" i="2"/>
  <c r="B961" i="2"/>
  <c r="AB960" i="2"/>
  <c r="AA960" i="2"/>
  <c r="W960" i="2"/>
  <c r="V960" i="2"/>
  <c r="T960" i="2"/>
  <c r="S960" i="2"/>
  <c r="R960" i="2"/>
  <c r="Q960" i="2"/>
  <c r="P960" i="2"/>
  <c r="O960" i="2"/>
  <c r="N960" i="2"/>
  <c r="M960" i="2"/>
  <c r="L960" i="2"/>
  <c r="K960" i="2"/>
  <c r="J960" i="2"/>
  <c r="H960" i="2"/>
  <c r="G960" i="2"/>
  <c r="F960" i="2"/>
  <c r="E960" i="2"/>
  <c r="D960" i="2"/>
  <c r="C960" i="2"/>
  <c r="B960" i="2"/>
  <c r="AB959" i="2"/>
  <c r="AA959" i="2"/>
  <c r="W959" i="2"/>
  <c r="V959" i="2"/>
  <c r="T959" i="2"/>
  <c r="S959" i="2"/>
  <c r="R959" i="2"/>
  <c r="Q959" i="2"/>
  <c r="P959" i="2"/>
  <c r="O959" i="2"/>
  <c r="N959" i="2"/>
  <c r="M959" i="2"/>
  <c r="L959" i="2"/>
  <c r="K959" i="2"/>
  <c r="J959" i="2"/>
  <c r="H959" i="2"/>
  <c r="G959" i="2"/>
  <c r="F959" i="2"/>
  <c r="E959" i="2"/>
  <c r="D959" i="2"/>
  <c r="C959" i="2"/>
  <c r="B959" i="2"/>
  <c r="AB958" i="2"/>
  <c r="AA958" i="2"/>
  <c r="W958" i="2"/>
  <c r="V958" i="2"/>
  <c r="T958" i="2"/>
  <c r="S958" i="2"/>
  <c r="R958" i="2"/>
  <c r="Q958" i="2"/>
  <c r="P958" i="2"/>
  <c r="O958" i="2"/>
  <c r="N958" i="2"/>
  <c r="M958" i="2"/>
  <c r="L958" i="2"/>
  <c r="K958" i="2"/>
  <c r="J958" i="2"/>
  <c r="H958" i="2"/>
  <c r="G958" i="2"/>
  <c r="F958" i="2"/>
  <c r="E958" i="2"/>
  <c r="D958" i="2"/>
  <c r="C958" i="2"/>
  <c r="B958" i="2"/>
  <c r="AB957" i="2"/>
  <c r="AA957" i="2"/>
  <c r="W957" i="2"/>
  <c r="V957" i="2"/>
  <c r="T957" i="2"/>
  <c r="S957" i="2"/>
  <c r="R957" i="2"/>
  <c r="Q957" i="2"/>
  <c r="P957" i="2"/>
  <c r="O957" i="2"/>
  <c r="N957" i="2"/>
  <c r="M957" i="2"/>
  <c r="L957" i="2"/>
  <c r="K957" i="2"/>
  <c r="J957" i="2"/>
  <c r="H957" i="2"/>
  <c r="G957" i="2"/>
  <c r="F957" i="2"/>
  <c r="E957" i="2"/>
  <c r="D957" i="2"/>
  <c r="C957" i="2"/>
  <c r="B957" i="2"/>
  <c r="AB956" i="2"/>
  <c r="AA956" i="2"/>
  <c r="W956" i="2"/>
  <c r="V956" i="2"/>
  <c r="T956" i="2"/>
  <c r="S956" i="2"/>
  <c r="R956" i="2"/>
  <c r="Q956" i="2"/>
  <c r="P956" i="2"/>
  <c r="O956" i="2"/>
  <c r="N956" i="2"/>
  <c r="M956" i="2"/>
  <c r="L956" i="2"/>
  <c r="K956" i="2"/>
  <c r="J956" i="2"/>
  <c r="H956" i="2"/>
  <c r="G956" i="2"/>
  <c r="F956" i="2"/>
  <c r="E956" i="2"/>
  <c r="D956" i="2"/>
  <c r="C956" i="2"/>
  <c r="B956" i="2"/>
  <c r="AB955" i="2"/>
  <c r="AA955" i="2"/>
  <c r="W955" i="2"/>
  <c r="V955" i="2"/>
  <c r="T955" i="2"/>
  <c r="S955" i="2"/>
  <c r="R955" i="2"/>
  <c r="Q955" i="2"/>
  <c r="P955" i="2"/>
  <c r="O955" i="2"/>
  <c r="N955" i="2"/>
  <c r="M955" i="2"/>
  <c r="L955" i="2"/>
  <c r="K955" i="2"/>
  <c r="J955" i="2"/>
  <c r="H955" i="2"/>
  <c r="G955" i="2"/>
  <c r="F955" i="2"/>
  <c r="E955" i="2"/>
  <c r="D955" i="2"/>
  <c r="C955" i="2"/>
  <c r="B955" i="2"/>
  <c r="AB954" i="2"/>
  <c r="AA954" i="2"/>
  <c r="W954" i="2"/>
  <c r="V954" i="2"/>
  <c r="T954" i="2"/>
  <c r="S954" i="2"/>
  <c r="R954" i="2"/>
  <c r="Q954" i="2"/>
  <c r="P954" i="2"/>
  <c r="O954" i="2"/>
  <c r="N954" i="2"/>
  <c r="M954" i="2"/>
  <c r="L954" i="2"/>
  <c r="K954" i="2"/>
  <c r="J954" i="2"/>
  <c r="H954" i="2"/>
  <c r="G954" i="2"/>
  <c r="F954" i="2"/>
  <c r="E954" i="2"/>
  <c r="D954" i="2"/>
  <c r="C954" i="2"/>
  <c r="B954" i="2"/>
  <c r="AB953" i="2"/>
  <c r="AA953" i="2"/>
  <c r="W953" i="2"/>
  <c r="V953" i="2"/>
  <c r="T953" i="2"/>
  <c r="S953" i="2"/>
  <c r="R953" i="2"/>
  <c r="Q953" i="2"/>
  <c r="P953" i="2"/>
  <c r="O953" i="2"/>
  <c r="N953" i="2"/>
  <c r="M953" i="2"/>
  <c r="L953" i="2"/>
  <c r="K953" i="2"/>
  <c r="J953" i="2"/>
  <c r="H953" i="2"/>
  <c r="G953" i="2"/>
  <c r="F953" i="2"/>
  <c r="E953" i="2"/>
  <c r="D953" i="2"/>
  <c r="C953" i="2"/>
  <c r="B953" i="2"/>
  <c r="AB952" i="2"/>
  <c r="AA952" i="2"/>
  <c r="W952" i="2"/>
  <c r="V952" i="2"/>
  <c r="T952" i="2"/>
  <c r="S952" i="2"/>
  <c r="R952" i="2"/>
  <c r="Q952" i="2"/>
  <c r="P952" i="2"/>
  <c r="O952" i="2"/>
  <c r="N952" i="2"/>
  <c r="M952" i="2"/>
  <c r="L952" i="2"/>
  <c r="K952" i="2"/>
  <c r="J952" i="2"/>
  <c r="H952" i="2"/>
  <c r="G952" i="2"/>
  <c r="F952" i="2"/>
  <c r="E952" i="2"/>
  <c r="D952" i="2"/>
  <c r="C952" i="2"/>
  <c r="B952" i="2"/>
  <c r="AB951" i="2"/>
  <c r="AA951" i="2"/>
  <c r="W951" i="2"/>
  <c r="V951" i="2"/>
  <c r="T951" i="2"/>
  <c r="S951" i="2"/>
  <c r="R951" i="2"/>
  <c r="Q951" i="2"/>
  <c r="P951" i="2"/>
  <c r="O951" i="2"/>
  <c r="N951" i="2"/>
  <c r="M951" i="2"/>
  <c r="L951" i="2"/>
  <c r="K951" i="2"/>
  <c r="J951" i="2"/>
  <c r="H951" i="2"/>
  <c r="G951" i="2"/>
  <c r="F951" i="2"/>
  <c r="E951" i="2"/>
  <c r="D951" i="2"/>
  <c r="C951" i="2"/>
  <c r="B951" i="2"/>
  <c r="AB950" i="2"/>
  <c r="AA950" i="2"/>
  <c r="W950" i="2"/>
  <c r="V950" i="2"/>
  <c r="T950" i="2"/>
  <c r="S950" i="2"/>
  <c r="R950" i="2"/>
  <c r="Q950" i="2"/>
  <c r="P950" i="2"/>
  <c r="O950" i="2"/>
  <c r="N950" i="2"/>
  <c r="M950" i="2"/>
  <c r="L950" i="2"/>
  <c r="K950" i="2"/>
  <c r="J950" i="2"/>
  <c r="H950" i="2"/>
  <c r="G950" i="2"/>
  <c r="F950" i="2"/>
  <c r="E950" i="2"/>
  <c r="D950" i="2"/>
  <c r="C950" i="2"/>
  <c r="B950" i="2"/>
  <c r="AB949" i="2"/>
  <c r="AA949" i="2"/>
  <c r="W949" i="2"/>
  <c r="V949" i="2"/>
  <c r="T949" i="2"/>
  <c r="S949" i="2"/>
  <c r="R949" i="2"/>
  <c r="Q949" i="2"/>
  <c r="P949" i="2"/>
  <c r="O949" i="2"/>
  <c r="N949" i="2"/>
  <c r="M949" i="2"/>
  <c r="L949" i="2"/>
  <c r="K949" i="2"/>
  <c r="J949" i="2"/>
  <c r="H949" i="2"/>
  <c r="G949" i="2"/>
  <c r="F949" i="2"/>
  <c r="E949" i="2"/>
  <c r="D949" i="2"/>
  <c r="C949" i="2"/>
  <c r="B949" i="2"/>
  <c r="AB948" i="2"/>
  <c r="AA948" i="2"/>
  <c r="W948" i="2"/>
  <c r="V948" i="2"/>
  <c r="T948" i="2"/>
  <c r="S948" i="2"/>
  <c r="R948" i="2"/>
  <c r="Q948" i="2"/>
  <c r="P948" i="2"/>
  <c r="O948" i="2"/>
  <c r="N948" i="2"/>
  <c r="M948" i="2"/>
  <c r="L948" i="2"/>
  <c r="K948" i="2"/>
  <c r="J948" i="2"/>
  <c r="H948" i="2"/>
  <c r="G948" i="2"/>
  <c r="F948" i="2"/>
  <c r="E948" i="2"/>
  <c r="D948" i="2"/>
  <c r="C948" i="2"/>
  <c r="B948" i="2"/>
  <c r="AB947" i="2"/>
  <c r="AA947" i="2"/>
  <c r="W947" i="2"/>
  <c r="V947" i="2"/>
  <c r="T947" i="2"/>
  <c r="S947" i="2"/>
  <c r="R947" i="2"/>
  <c r="Q947" i="2"/>
  <c r="P947" i="2"/>
  <c r="O947" i="2"/>
  <c r="N947" i="2"/>
  <c r="M947" i="2"/>
  <c r="L947" i="2"/>
  <c r="K947" i="2"/>
  <c r="J947" i="2"/>
  <c r="H947" i="2"/>
  <c r="G947" i="2"/>
  <c r="F947" i="2"/>
  <c r="E947" i="2"/>
  <c r="D947" i="2"/>
  <c r="C947" i="2"/>
  <c r="B947" i="2"/>
  <c r="AB946" i="2"/>
  <c r="AA946" i="2"/>
  <c r="W946" i="2"/>
  <c r="V946" i="2"/>
  <c r="T946" i="2"/>
  <c r="S946" i="2"/>
  <c r="R946" i="2"/>
  <c r="Q946" i="2"/>
  <c r="P946" i="2"/>
  <c r="O946" i="2"/>
  <c r="N946" i="2"/>
  <c r="M946" i="2"/>
  <c r="L946" i="2"/>
  <c r="K946" i="2"/>
  <c r="J946" i="2"/>
  <c r="H946" i="2"/>
  <c r="G946" i="2"/>
  <c r="F946" i="2"/>
  <c r="E946" i="2"/>
  <c r="D946" i="2"/>
  <c r="C946" i="2"/>
  <c r="B946" i="2"/>
  <c r="AB945" i="2"/>
  <c r="AA945" i="2"/>
  <c r="W945" i="2"/>
  <c r="V945" i="2"/>
  <c r="T945" i="2"/>
  <c r="S945" i="2"/>
  <c r="R945" i="2"/>
  <c r="Q945" i="2"/>
  <c r="P945" i="2"/>
  <c r="O945" i="2"/>
  <c r="N945" i="2"/>
  <c r="M945" i="2"/>
  <c r="L945" i="2"/>
  <c r="K945" i="2"/>
  <c r="J945" i="2"/>
  <c r="H945" i="2"/>
  <c r="G945" i="2"/>
  <c r="F945" i="2"/>
  <c r="E945" i="2"/>
  <c r="D945" i="2"/>
  <c r="C945" i="2"/>
  <c r="B945" i="2"/>
  <c r="AB944" i="2"/>
  <c r="AA944" i="2"/>
  <c r="W944" i="2"/>
  <c r="V944" i="2"/>
  <c r="T944" i="2"/>
  <c r="S944" i="2"/>
  <c r="R944" i="2"/>
  <c r="Q944" i="2"/>
  <c r="P944" i="2"/>
  <c r="O944" i="2"/>
  <c r="N944" i="2"/>
  <c r="M944" i="2"/>
  <c r="L944" i="2"/>
  <c r="K944" i="2"/>
  <c r="J944" i="2"/>
  <c r="H944" i="2"/>
  <c r="G944" i="2"/>
  <c r="F944" i="2"/>
  <c r="E944" i="2"/>
  <c r="D944" i="2"/>
  <c r="C944" i="2"/>
  <c r="B944" i="2"/>
  <c r="AB943" i="2"/>
  <c r="AA943" i="2"/>
  <c r="W943" i="2"/>
  <c r="V943" i="2"/>
  <c r="T943" i="2"/>
  <c r="S943" i="2"/>
  <c r="R943" i="2"/>
  <c r="Q943" i="2"/>
  <c r="P943" i="2"/>
  <c r="O943" i="2"/>
  <c r="N943" i="2"/>
  <c r="M943" i="2"/>
  <c r="L943" i="2"/>
  <c r="K943" i="2"/>
  <c r="J943" i="2"/>
  <c r="H943" i="2"/>
  <c r="G943" i="2"/>
  <c r="F943" i="2"/>
  <c r="E943" i="2"/>
  <c r="D943" i="2"/>
  <c r="C943" i="2"/>
  <c r="B943" i="2"/>
  <c r="AB942" i="2"/>
  <c r="AA942" i="2"/>
  <c r="W942" i="2"/>
  <c r="V942" i="2"/>
  <c r="T942" i="2"/>
  <c r="S942" i="2"/>
  <c r="R942" i="2"/>
  <c r="Q942" i="2"/>
  <c r="P942" i="2"/>
  <c r="O942" i="2"/>
  <c r="N942" i="2"/>
  <c r="M942" i="2"/>
  <c r="L942" i="2"/>
  <c r="K942" i="2"/>
  <c r="J942" i="2"/>
  <c r="H942" i="2"/>
  <c r="G942" i="2"/>
  <c r="F942" i="2"/>
  <c r="E942" i="2"/>
  <c r="D942" i="2"/>
  <c r="C942" i="2"/>
  <c r="B942" i="2"/>
  <c r="AB941" i="2"/>
  <c r="AA941" i="2"/>
  <c r="W941" i="2"/>
  <c r="V941" i="2"/>
  <c r="T941" i="2"/>
  <c r="S941" i="2"/>
  <c r="R941" i="2"/>
  <c r="Q941" i="2"/>
  <c r="P941" i="2"/>
  <c r="O941" i="2"/>
  <c r="N941" i="2"/>
  <c r="M941" i="2"/>
  <c r="L941" i="2"/>
  <c r="K941" i="2"/>
  <c r="J941" i="2"/>
  <c r="H941" i="2"/>
  <c r="G941" i="2"/>
  <c r="F941" i="2"/>
  <c r="E941" i="2"/>
  <c r="D941" i="2"/>
  <c r="C941" i="2"/>
  <c r="B941" i="2"/>
  <c r="AB940" i="2"/>
  <c r="AA940" i="2"/>
  <c r="W940" i="2"/>
  <c r="V940" i="2"/>
  <c r="T940" i="2"/>
  <c r="S940" i="2"/>
  <c r="R940" i="2"/>
  <c r="Q940" i="2"/>
  <c r="P940" i="2"/>
  <c r="O940" i="2"/>
  <c r="N940" i="2"/>
  <c r="M940" i="2"/>
  <c r="L940" i="2"/>
  <c r="K940" i="2"/>
  <c r="J940" i="2"/>
  <c r="H940" i="2"/>
  <c r="G940" i="2"/>
  <c r="F940" i="2"/>
  <c r="E940" i="2"/>
  <c r="D940" i="2"/>
  <c r="C940" i="2"/>
  <c r="B940" i="2"/>
  <c r="AB939" i="2"/>
  <c r="AA939" i="2"/>
  <c r="W939" i="2"/>
  <c r="V939" i="2"/>
  <c r="T939" i="2"/>
  <c r="S939" i="2"/>
  <c r="R939" i="2"/>
  <c r="Q939" i="2"/>
  <c r="P939" i="2"/>
  <c r="O939" i="2"/>
  <c r="N939" i="2"/>
  <c r="M939" i="2"/>
  <c r="L939" i="2"/>
  <c r="K939" i="2"/>
  <c r="J939" i="2"/>
  <c r="H939" i="2"/>
  <c r="G939" i="2"/>
  <c r="F939" i="2"/>
  <c r="E939" i="2"/>
  <c r="D939" i="2"/>
  <c r="C939" i="2"/>
  <c r="B939" i="2"/>
  <c r="AB938" i="2"/>
  <c r="AA938" i="2"/>
  <c r="W938" i="2"/>
  <c r="V938" i="2"/>
  <c r="T938" i="2"/>
  <c r="S938" i="2"/>
  <c r="R938" i="2"/>
  <c r="Q938" i="2"/>
  <c r="P938" i="2"/>
  <c r="O938" i="2"/>
  <c r="N938" i="2"/>
  <c r="M938" i="2"/>
  <c r="L938" i="2"/>
  <c r="K938" i="2"/>
  <c r="J938" i="2"/>
  <c r="H938" i="2"/>
  <c r="G938" i="2"/>
  <c r="F938" i="2"/>
  <c r="E938" i="2"/>
  <c r="D938" i="2"/>
  <c r="C938" i="2"/>
  <c r="B938" i="2"/>
  <c r="AB937" i="2"/>
  <c r="AA937" i="2"/>
  <c r="W937" i="2"/>
  <c r="V937" i="2"/>
  <c r="T937" i="2"/>
  <c r="S937" i="2"/>
  <c r="R937" i="2"/>
  <c r="Q937" i="2"/>
  <c r="P937" i="2"/>
  <c r="O937" i="2"/>
  <c r="N937" i="2"/>
  <c r="M937" i="2"/>
  <c r="L937" i="2"/>
  <c r="K937" i="2"/>
  <c r="J937" i="2"/>
  <c r="H937" i="2"/>
  <c r="G937" i="2"/>
  <c r="F937" i="2"/>
  <c r="E937" i="2"/>
  <c r="D937" i="2"/>
  <c r="C937" i="2"/>
  <c r="B937" i="2"/>
  <c r="AB936" i="2"/>
  <c r="AA936" i="2"/>
  <c r="W936" i="2"/>
  <c r="V936" i="2"/>
  <c r="T936" i="2"/>
  <c r="S936" i="2"/>
  <c r="R936" i="2"/>
  <c r="Q936" i="2"/>
  <c r="P936" i="2"/>
  <c r="O936" i="2"/>
  <c r="N936" i="2"/>
  <c r="M936" i="2"/>
  <c r="L936" i="2"/>
  <c r="K936" i="2"/>
  <c r="J936" i="2"/>
  <c r="H936" i="2"/>
  <c r="G936" i="2"/>
  <c r="F936" i="2"/>
  <c r="E936" i="2"/>
  <c r="D936" i="2"/>
  <c r="C936" i="2"/>
  <c r="B936" i="2"/>
  <c r="AB935" i="2"/>
  <c r="AA935" i="2"/>
  <c r="W935" i="2"/>
  <c r="V935" i="2"/>
  <c r="T935" i="2"/>
  <c r="S935" i="2"/>
  <c r="R935" i="2"/>
  <c r="Q935" i="2"/>
  <c r="P935" i="2"/>
  <c r="O935" i="2"/>
  <c r="N935" i="2"/>
  <c r="M935" i="2"/>
  <c r="L935" i="2"/>
  <c r="K935" i="2"/>
  <c r="J935" i="2"/>
  <c r="H935" i="2"/>
  <c r="G935" i="2"/>
  <c r="F935" i="2"/>
  <c r="E935" i="2"/>
  <c r="D935" i="2"/>
  <c r="C935" i="2"/>
  <c r="B935" i="2"/>
  <c r="AB934" i="2"/>
  <c r="AA934" i="2"/>
  <c r="W934" i="2"/>
  <c r="V934" i="2"/>
  <c r="T934" i="2"/>
  <c r="S934" i="2"/>
  <c r="R934" i="2"/>
  <c r="Q934" i="2"/>
  <c r="P934" i="2"/>
  <c r="O934" i="2"/>
  <c r="N934" i="2"/>
  <c r="M934" i="2"/>
  <c r="L934" i="2"/>
  <c r="K934" i="2"/>
  <c r="J934" i="2"/>
  <c r="H934" i="2"/>
  <c r="G934" i="2"/>
  <c r="F934" i="2"/>
  <c r="E934" i="2"/>
  <c r="D934" i="2"/>
  <c r="C934" i="2"/>
  <c r="B934" i="2"/>
  <c r="AB933" i="2"/>
  <c r="AA933" i="2"/>
  <c r="W933" i="2"/>
  <c r="V933" i="2"/>
  <c r="T933" i="2"/>
  <c r="S933" i="2"/>
  <c r="R933" i="2"/>
  <c r="Q933" i="2"/>
  <c r="P933" i="2"/>
  <c r="O933" i="2"/>
  <c r="N933" i="2"/>
  <c r="M933" i="2"/>
  <c r="L933" i="2"/>
  <c r="K933" i="2"/>
  <c r="J933" i="2"/>
  <c r="H933" i="2"/>
  <c r="G933" i="2"/>
  <c r="F933" i="2"/>
  <c r="E933" i="2"/>
  <c r="D933" i="2"/>
  <c r="C933" i="2"/>
  <c r="B933" i="2"/>
  <c r="AB932" i="2"/>
  <c r="AA932" i="2"/>
  <c r="W932" i="2"/>
  <c r="V932" i="2"/>
  <c r="T932" i="2"/>
  <c r="S932" i="2"/>
  <c r="R932" i="2"/>
  <c r="Q932" i="2"/>
  <c r="P932" i="2"/>
  <c r="O932" i="2"/>
  <c r="N932" i="2"/>
  <c r="M932" i="2"/>
  <c r="L932" i="2"/>
  <c r="K932" i="2"/>
  <c r="J932" i="2"/>
  <c r="H932" i="2"/>
  <c r="G932" i="2"/>
  <c r="F932" i="2"/>
  <c r="E932" i="2"/>
  <c r="D932" i="2"/>
  <c r="C932" i="2"/>
  <c r="B932" i="2"/>
  <c r="AB931" i="2"/>
  <c r="AA931" i="2"/>
  <c r="W931" i="2"/>
  <c r="V931" i="2"/>
  <c r="T931" i="2"/>
  <c r="S931" i="2"/>
  <c r="R931" i="2"/>
  <c r="Q931" i="2"/>
  <c r="P931" i="2"/>
  <c r="O931" i="2"/>
  <c r="N931" i="2"/>
  <c r="M931" i="2"/>
  <c r="L931" i="2"/>
  <c r="K931" i="2"/>
  <c r="J931" i="2"/>
  <c r="H931" i="2"/>
  <c r="G931" i="2"/>
  <c r="F931" i="2"/>
  <c r="E931" i="2"/>
  <c r="D931" i="2"/>
  <c r="C931" i="2"/>
  <c r="B931" i="2"/>
  <c r="AB930" i="2"/>
  <c r="AA930" i="2"/>
  <c r="W930" i="2"/>
  <c r="V930" i="2"/>
  <c r="T930" i="2"/>
  <c r="S930" i="2"/>
  <c r="R930" i="2"/>
  <c r="Q930" i="2"/>
  <c r="P930" i="2"/>
  <c r="O930" i="2"/>
  <c r="N930" i="2"/>
  <c r="M930" i="2"/>
  <c r="L930" i="2"/>
  <c r="K930" i="2"/>
  <c r="J930" i="2"/>
  <c r="H930" i="2"/>
  <c r="G930" i="2"/>
  <c r="F930" i="2"/>
  <c r="E930" i="2"/>
  <c r="D930" i="2"/>
  <c r="C930" i="2"/>
  <c r="B930" i="2"/>
  <c r="AB929" i="2"/>
  <c r="AA929" i="2"/>
  <c r="W929" i="2"/>
  <c r="V929" i="2"/>
  <c r="T929" i="2"/>
  <c r="S929" i="2"/>
  <c r="R929" i="2"/>
  <c r="Q929" i="2"/>
  <c r="P929" i="2"/>
  <c r="O929" i="2"/>
  <c r="N929" i="2"/>
  <c r="M929" i="2"/>
  <c r="L929" i="2"/>
  <c r="K929" i="2"/>
  <c r="J929" i="2"/>
  <c r="H929" i="2"/>
  <c r="G929" i="2"/>
  <c r="F929" i="2"/>
  <c r="E929" i="2"/>
  <c r="D929" i="2"/>
  <c r="C929" i="2"/>
  <c r="B929" i="2"/>
  <c r="AB928" i="2"/>
  <c r="AA928" i="2"/>
  <c r="W928" i="2"/>
  <c r="V928" i="2"/>
  <c r="T928" i="2"/>
  <c r="S928" i="2"/>
  <c r="R928" i="2"/>
  <c r="Q928" i="2"/>
  <c r="P928" i="2"/>
  <c r="O928" i="2"/>
  <c r="N928" i="2"/>
  <c r="M928" i="2"/>
  <c r="L928" i="2"/>
  <c r="K928" i="2"/>
  <c r="J928" i="2"/>
  <c r="H928" i="2"/>
  <c r="G928" i="2"/>
  <c r="F928" i="2"/>
  <c r="E928" i="2"/>
  <c r="D928" i="2"/>
  <c r="C928" i="2"/>
  <c r="B928" i="2"/>
  <c r="AB927" i="2"/>
  <c r="AA927" i="2"/>
  <c r="W927" i="2"/>
  <c r="V927" i="2"/>
  <c r="T927" i="2"/>
  <c r="S927" i="2"/>
  <c r="R927" i="2"/>
  <c r="Q927" i="2"/>
  <c r="P927" i="2"/>
  <c r="O927" i="2"/>
  <c r="N927" i="2"/>
  <c r="M927" i="2"/>
  <c r="L927" i="2"/>
  <c r="K927" i="2"/>
  <c r="J927" i="2"/>
  <c r="H927" i="2"/>
  <c r="G927" i="2"/>
  <c r="F927" i="2"/>
  <c r="E927" i="2"/>
  <c r="D927" i="2"/>
  <c r="C927" i="2"/>
  <c r="B927" i="2"/>
  <c r="AB926" i="2"/>
  <c r="AA926" i="2"/>
  <c r="W926" i="2"/>
  <c r="V926" i="2"/>
  <c r="T926" i="2"/>
  <c r="S926" i="2"/>
  <c r="R926" i="2"/>
  <c r="Q926" i="2"/>
  <c r="P926" i="2"/>
  <c r="O926" i="2"/>
  <c r="N926" i="2"/>
  <c r="M926" i="2"/>
  <c r="L926" i="2"/>
  <c r="K926" i="2"/>
  <c r="J926" i="2"/>
  <c r="H926" i="2"/>
  <c r="G926" i="2"/>
  <c r="F926" i="2"/>
  <c r="E926" i="2"/>
  <c r="D926" i="2"/>
  <c r="C926" i="2"/>
  <c r="B926" i="2"/>
  <c r="AB925" i="2"/>
  <c r="AA925" i="2"/>
  <c r="W925" i="2"/>
  <c r="V925" i="2"/>
  <c r="T925" i="2"/>
  <c r="S925" i="2"/>
  <c r="R925" i="2"/>
  <c r="Q925" i="2"/>
  <c r="P925" i="2"/>
  <c r="O925" i="2"/>
  <c r="N925" i="2"/>
  <c r="M925" i="2"/>
  <c r="L925" i="2"/>
  <c r="K925" i="2"/>
  <c r="J925" i="2"/>
  <c r="H925" i="2"/>
  <c r="G925" i="2"/>
  <c r="F925" i="2"/>
  <c r="E925" i="2"/>
  <c r="D925" i="2"/>
  <c r="C925" i="2"/>
  <c r="B925" i="2"/>
  <c r="AB924" i="2"/>
  <c r="AA924" i="2"/>
  <c r="W924" i="2"/>
  <c r="V924" i="2"/>
  <c r="T924" i="2"/>
  <c r="S924" i="2"/>
  <c r="R924" i="2"/>
  <c r="Q924" i="2"/>
  <c r="P924" i="2"/>
  <c r="O924" i="2"/>
  <c r="N924" i="2"/>
  <c r="M924" i="2"/>
  <c r="L924" i="2"/>
  <c r="K924" i="2"/>
  <c r="J924" i="2"/>
  <c r="H924" i="2"/>
  <c r="G924" i="2"/>
  <c r="F924" i="2"/>
  <c r="E924" i="2"/>
  <c r="D924" i="2"/>
  <c r="C924" i="2"/>
  <c r="B924" i="2"/>
  <c r="AB923" i="2"/>
  <c r="AA923" i="2"/>
  <c r="W923" i="2"/>
  <c r="V923" i="2"/>
  <c r="T923" i="2"/>
  <c r="S923" i="2"/>
  <c r="R923" i="2"/>
  <c r="Q923" i="2"/>
  <c r="P923" i="2"/>
  <c r="O923" i="2"/>
  <c r="N923" i="2"/>
  <c r="M923" i="2"/>
  <c r="L923" i="2"/>
  <c r="K923" i="2"/>
  <c r="J923" i="2"/>
  <c r="H923" i="2"/>
  <c r="G923" i="2"/>
  <c r="F923" i="2"/>
  <c r="E923" i="2"/>
  <c r="D923" i="2"/>
  <c r="C923" i="2"/>
  <c r="B923" i="2"/>
  <c r="AB922" i="2"/>
  <c r="AA922" i="2"/>
  <c r="W922" i="2"/>
  <c r="V922" i="2"/>
  <c r="T922" i="2"/>
  <c r="S922" i="2"/>
  <c r="R922" i="2"/>
  <c r="Q922" i="2"/>
  <c r="P922" i="2"/>
  <c r="O922" i="2"/>
  <c r="N922" i="2"/>
  <c r="M922" i="2"/>
  <c r="L922" i="2"/>
  <c r="K922" i="2"/>
  <c r="J922" i="2"/>
  <c r="H922" i="2"/>
  <c r="G922" i="2"/>
  <c r="F922" i="2"/>
  <c r="E922" i="2"/>
  <c r="D922" i="2"/>
  <c r="C922" i="2"/>
  <c r="B922" i="2"/>
  <c r="AB921" i="2"/>
  <c r="AA921" i="2"/>
  <c r="W921" i="2"/>
  <c r="V921" i="2"/>
  <c r="T921" i="2"/>
  <c r="S921" i="2"/>
  <c r="R921" i="2"/>
  <c r="Q921" i="2"/>
  <c r="P921" i="2"/>
  <c r="O921" i="2"/>
  <c r="N921" i="2"/>
  <c r="M921" i="2"/>
  <c r="L921" i="2"/>
  <c r="K921" i="2"/>
  <c r="J921" i="2"/>
  <c r="H921" i="2"/>
  <c r="G921" i="2"/>
  <c r="F921" i="2"/>
  <c r="E921" i="2"/>
  <c r="D921" i="2"/>
  <c r="C921" i="2"/>
  <c r="B921" i="2"/>
  <c r="AB920" i="2"/>
  <c r="AA920" i="2"/>
  <c r="W920" i="2"/>
  <c r="V920" i="2"/>
  <c r="T920" i="2"/>
  <c r="S920" i="2"/>
  <c r="R920" i="2"/>
  <c r="Q920" i="2"/>
  <c r="P920" i="2"/>
  <c r="O920" i="2"/>
  <c r="N920" i="2"/>
  <c r="M920" i="2"/>
  <c r="L920" i="2"/>
  <c r="K920" i="2"/>
  <c r="J920" i="2"/>
  <c r="H920" i="2"/>
  <c r="G920" i="2"/>
  <c r="F920" i="2"/>
  <c r="E920" i="2"/>
  <c r="D920" i="2"/>
  <c r="C920" i="2"/>
  <c r="B920" i="2"/>
  <c r="AB919" i="2"/>
  <c r="AA919" i="2"/>
  <c r="W919" i="2"/>
  <c r="V919" i="2"/>
  <c r="T919" i="2"/>
  <c r="S919" i="2"/>
  <c r="R919" i="2"/>
  <c r="Q919" i="2"/>
  <c r="P919" i="2"/>
  <c r="O919" i="2"/>
  <c r="N919" i="2"/>
  <c r="M919" i="2"/>
  <c r="L919" i="2"/>
  <c r="K919" i="2"/>
  <c r="J919" i="2"/>
  <c r="H919" i="2"/>
  <c r="G919" i="2"/>
  <c r="F919" i="2"/>
  <c r="E919" i="2"/>
  <c r="D919" i="2"/>
  <c r="C919" i="2"/>
  <c r="B919" i="2"/>
  <c r="AB918" i="2"/>
  <c r="AA918" i="2"/>
  <c r="W918" i="2"/>
  <c r="V918" i="2"/>
  <c r="T918" i="2"/>
  <c r="S918" i="2"/>
  <c r="R918" i="2"/>
  <c r="Q918" i="2"/>
  <c r="P918" i="2"/>
  <c r="O918" i="2"/>
  <c r="N918" i="2"/>
  <c r="M918" i="2"/>
  <c r="L918" i="2"/>
  <c r="K918" i="2"/>
  <c r="J918" i="2"/>
  <c r="H918" i="2"/>
  <c r="G918" i="2"/>
  <c r="F918" i="2"/>
  <c r="E918" i="2"/>
  <c r="D918" i="2"/>
  <c r="C918" i="2"/>
  <c r="B918" i="2"/>
  <c r="AB917" i="2"/>
  <c r="AA917" i="2"/>
  <c r="W917" i="2"/>
  <c r="V917" i="2"/>
  <c r="T917" i="2"/>
  <c r="S917" i="2"/>
  <c r="R917" i="2"/>
  <c r="Q917" i="2"/>
  <c r="P917" i="2"/>
  <c r="O917" i="2"/>
  <c r="N917" i="2"/>
  <c r="M917" i="2"/>
  <c r="L917" i="2"/>
  <c r="K917" i="2"/>
  <c r="J917" i="2"/>
  <c r="H917" i="2"/>
  <c r="G917" i="2"/>
  <c r="F917" i="2"/>
  <c r="E917" i="2"/>
  <c r="D917" i="2"/>
  <c r="C917" i="2"/>
  <c r="B917" i="2"/>
  <c r="AB916" i="2"/>
  <c r="AA916" i="2"/>
  <c r="W916" i="2"/>
  <c r="V916" i="2"/>
  <c r="T916" i="2"/>
  <c r="S916" i="2"/>
  <c r="R916" i="2"/>
  <c r="Q916" i="2"/>
  <c r="P916" i="2"/>
  <c r="O916" i="2"/>
  <c r="N916" i="2"/>
  <c r="M916" i="2"/>
  <c r="L916" i="2"/>
  <c r="K916" i="2"/>
  <c r="J916" i="2"/>
  <c r="H916" i="2"/>
  <c r="G916" i="2"/>
  <c r="F916" i="2"/>
  <c r="E916" i="2"/>
  <c r="D916" i="2"/>
  <c r="C916" i="2"/>
  <c r="B916" i="2"/>
  <c r="AB915" i="2"/>
  <c r="AA915" i="2"/>
  <c r="W915" i="2"/>
  <c r="V915" i="2"/>
  <c r="T915" i="2"/>
  <c r="S915" i="2"/>
  <c r="R915" i="2"/>
  <c r="Q915" i="2"/>
  <c r="P915" i="2"/>
  <c r="O915" i="2"/>
  <c r="N915" i="2"/>
  <c r="M915" i="2"/>
  <c r="L915" i="2"/>
  <c r="K915" i="2"/>
  <c r="J915" i="2"/>
  <c r="H915" i="2"/>
  <c r="G915" i="2"/>
  <c r="F915" i="2"/>
  <c r="E915" i="2"/>
  <c r="D915" i="2"/>
  <c r="C915" i="2"/>
  <c r="B915" i="2"/>
  <c r="AB914" i="2"/>
  <c r="AA914" i="2"/>
  <c r="W914" i="2"/>
  <c r="V914" i="2"/>
  <c r="T914" i="2"/>
  <c r="S914" i="2"/>
  <c r="R914" i="2"/>
  <c r="Q914" i="2"/>
  <c r="P914" i="2"/>
  <c r="O914" i="2"/>
  <c r="N914" i="2"/>
  <c r="M914" i="2"/>
  <c r="L914" i="2"/>
  <c r="K914" i="2"/>
  <c r="J914" i="2"/>
  <c r="H914" i="2"/>
  <c r="G914" i="2"/>
  <c r="F914" i="2"/>
  <c r="E914" i="2"/>
  <c r="D914" i="2"/>
  <c r="C914" i="2"/>
  <c r="B914" i="2"/>
  <c r="AB913" i="2"/>
  <c r="AA913" i="2"/>
  <c r="W913" i="2"/>
  <c r="V913" i="2"/>
  <c r="T913" i="2"/>
  <c r="S913" i="2"/>
  <c r="R913" i="2"/>
  <c r="Q913" i="2"/>
  <c r="P913" i="2"/>
  <c r="O913" i="2"/>
  <c r="N913" i="2"/>
  <c r="M913" i="2"/>
  <c r="L913" i="2"/>
  <c r="K913" i="2"/>
  <c r="J913" i="2"/>
  <c r="H913" i="2"/>
  <c r="G913" i="2"/>
  <c r="F913" i="2"/>
  <c r="E913" i="2"/>
  <c r="D913" i="2"/>
  <c r="C913" i="2"/>
  <c r="B913" i="2"/>
  <c r="AB912" i="2"/>
  <c r="AA912" i="2"/>
  <c r="W912" i="2"/>
  <c r="V912" i="2"/>
  <c r="T912" i="2"/>
  <c r="S912" i="2"/>
  <c r="R912" i="2"/>
  <c r="Q912" i="2"/>
  <c r="P912" i="2"/>
  <c r="O912" i="2"/>
  <c r="N912" i="2"/>
  <c r="M912" i="2"/>
  <c r="L912" i="2"/>
  <c r="K912" i="2"/>
  <c r="J912" i="2"/>
  <c r="H912" i="2"/>
  <c r="G912" i="2"/>
  <c r="F912" i="2"/>
  <c r="E912" i="2"/>
  <c r="D912" i="2"/>
  <c r="C912" i="2"/>
  <c r="B912" i="2"/>
  <c r="AB911" i="2"/>
  <c r="AA911" i="2"/>
  <c r="W911" i="2"/>
  <c r="V911" i="2"/>
  <c r="T911" i="2"/>
  <c r="S911" i="2"/>
  <c r="R911" i="2"/>
  <c r="Q911" i="2"/>
  <c r="P911" i="2"/>
  <c r="O911" i="2"/>
  <c r="N911" i="2"/>
  <c r="M911" i="2"/>
  <c r="L911" i="2"/>
  <c r="K911" i="2"/>
  <c r="J911" i="2"/>
  <c r="H911" i="2"/>
  <c r="G911" i="2"/>
  <c r="F911" i="2"/>
  <c r="E911" i="2"/>
  <c r="D911" i="2"/>
  <c r="C911" i="2"/>
  <c r="B911" i="2"/>
  <c r="AB910" i="2"/>
  <c r="AA910" i="2"/>
  <c r="W910" i="2"/>
  <c r="V910" i="2"/>
  <c r="T910" i="2"/>
  <c r="S910" i="2"/>
  <c r="R910" i="2"/>
  <c r="Q910" i="2"/>
  <c r="P910" i="2"/>
  <c r="O910" i="2"/>
  <c r="N910" i="2"/>
  <c r="M910" i="2"/>
  <c r="L910" i="2"/>
  <c r="K910" i="2"/>
  <c r="J910" i="2"/>
  <c r="H910" i="2"/>
  <c r="G910" i="2"/>
  <c r="F910" i="2"/>
  <c r="E910" i="2"/>
  <c r="D910" i="2"/>
  <c r="C910" i="2"/>
  <c r="B910" i="2"/>
  <c r="AB909" i="2"/>
  <c r="AA909" i="2"/>
  <c r="W909" i="2"/>
  <c r="V909" i="2"/>
  <c r="T909" i="2"/>
  <c r="S909" i="2"/>
  <c r="R909" i="2"/>
  <c r="Q909" i="2"/>
  <c r="P909" i="2"/>
  <c r="O909" i="2"/>
  <c r="N909" i="2"/>
  <c r="M909" i="2"/>
  <c r="L909" i="2"/>
  <c r="K909" i="2"/>
  <c r="J909" i="2"/>
  <c r="H909" i="2"/>
  <c r="G909" i="2"/>
  <c r="F909" i="2"/>
  <c r="E909" i="2"/>
  <c r="D909" i="2"/>
  <c r="C909" i="2"/>
  <c r="B909" i="2"/>
  <c r="AB908" i="2"/>
  <c r="AA908" i="2"/>
  <c r="W908" i="2"/>
  <c r="V908" i="2"/>
  <c r="T908" i="2"/>
  <c r="S908" i="2"/>
  <c r="R908" i="2"/>
  <c r="Q908" i="2"/>
  <c r="P908" i="2"/>
  <c r="O908" i="2"/>
  <c r="N908" i="2"/>
  <c r="M908" i="2"/>
  <c r="L908" i="2"/>
  <c r="K908" i="2"/>
  <c r="J908" i="2"/>
  <c r="H908" i="2"/>
  <c r="G908" i="2"/>
  <c r="F908" i="2"/>
  <c r="E908" i="2"/>
  <c r="D908" i="2"/>
  <c r="C908" i="2"/>
  <c r="B908" i="2"/>
  <c r="AB907" i="2"/>
  <c r="AA907" i="2"/>
  <c r="W907" i="2"/>
  <c r="V907" i="2"/>
  <c r="T907" i="2"/>
  <c r="S907" i="2"/>
  <c r="R907" i="2"/>
  <c r="Q907" i="2"/>
  <c r="P907" i="2"/>
  <c r="O907" i="2"/>
  <c r="N907" i="2"/>
  <c r="M907" i="2"/>
  <c r="L907" i="2"/>
  <c r="K907" i="2"/>
  <c r="J907" i="2"/>
  <c r="H907" i="2"/>
  <c r="G907" i="2"/>
  <c r="F907" i="2"/>
  <c r="E907" i="2"/>
  <c r="D907" i="2"/>
  <c r="C907" i="2"/>
  <c r="B907" i="2"/>
  <c r="AB906" i="2"/>
  <c r="AA906" i="2"/>
  <c r="W906" i="2"/>
  <c r="V906" i="2"/>
  <c r="T906" i="2"/>
  <c r="S906" i="2"/>
  <c r="R906" i="2"/>
  <c r="Q906" i="2"/>
  <c r="P906" i="2"/>
  <c r="O906" i="2"/>
  <c r="N906" i="2"/>
  <c r="M906" i="2"/>
  <c r="L906" i="2"/>
  <c r="K906" i="2"/>
  <c r="J906" i="2"/>
  <c r="H906" i="2"/>
  <c r="G906" i="2"/>
  <c r="F906" i="2"/>
  <c r="E906" i="2"/>
  <c r="D906" i="2"/>
  <c r="C906" i="2"/>
  <c r="B906" i="2"/>
  <c r="AB905" i="2"/>
  <c r="AA905" i="2"/>
  <c r="W905" i="2"/>
  <c r="V905" i="2"/>
  <c r="T905" i="2"/>
  <c r="S905" i="2"/>
  <c r="R905" i="2"/>
  <c r="Q905" i="2"/>
  <c r="P905" i="2"/>
  <c r="O905" i="2"/>
  <c r="N905" i="2"/>
  <c r="M905" i="2"/>
  <c r="L905" i="2"/>
  <c r="K905" i="2"/>
  <c r="J905" i="2"/>
  <c r="H905" i="2"/>
  <c r="G905" i="2"/>
  <c r="F905" i="2"/>
  <c r="E905" i="2"/>
  <c r="D905" i="2"/>
  <c r="C905" i="2"/>
  <c r="B905" i="2"/>
  <c r="AB904" i="2"/>
  <c r="AA904" i="2"/>
  <c r="W904" i="2"/>
  <c r="V904" i="2"/>
  <c r="T904" i="2"/>
  <c r="S904" i="2"/>
  <c r="R904" i="2"/>
  <c r="Q904" i="2"/>
  <c r="P904" i="2"/>
  <c r="O904" i="2"/>
  <c r="N904" i="2"/>
  <c r="M904" i="2"/>
  <c r="L904" i="2"/>
  <c r="K904" i="2"/>
  <c r="J904" i="2"/>
  <c r="H904" i="2"/>
  <c r="G904" i="2"/>
  <c r="F904" i="2"/>
  <c r="E904" i="2"/>
  <c r="D904" i="2"/>
  <c r="C904" i="2"/>
  <c r="B904" i="2"/>
  <c r="AB903" i="2"/>
  <c r="AA903" i="2"/>
  <c r="W903" i="2"/>
  <c r="V903" i="2"/>
  <c r="T903" i="2"/>
  <c r="S903" i="2"/>
  <c r="R903" i="2"/>
  <c r="Q903" i="2"/>
  <c r="P903" i="2"/>
  <c r="O903" i="2"/>
  <c r="N903" i="2"/>
  <c r="M903" i="2"/>
  <c r="L903" i="2"/>
  <c r="K903" i="2"/>
  <c r="J903" i="2"/>
  <c r="H903" i="2"/>
  <c r="G903" i="2"/>
  <c r="F903" i="2"/>
  <c r="E903" i="2"/>
  <c r="D903" i="2"/>
  <c r="C903" i="2"/>
  <c r="B903" i="2"/>
  <c r="AB902" i="2"/>
  <c r="AA902" i="2"/>
  <c r="W902" i="2"/>
  <c r="V902" i="2"/>
  <c r="T902" i="2"/>
  <c r="S902" i="2"/>
  <c r="R902" i="2"/>
  <c r="Q902" i="2"/>
  <c r="P902" i="2"/>
  <c r="O902" i="2"/>
  <c r="N902" i="2"/>
  <c r="M902" i="2"/>
  <c r="L902" i="2"/>
  <c r="K902" i="2"/>
  <c r="J902" i="2"/>
  <c r="H902" i="2"/>
  <c r="G902" i="2"/>
  <c r="F902" i="2"/>
  <c r="E902" i="2"/>
  <c r="D902" i="2"/>
  <c r="C902" i="2"/>
  <c r="B902" i="2"/>
  <c r="AB901" i="2"/>
  <c r="AA901" i="2"/>
  <c r="W901" i="2"/>
  <c r="V901" i="2"/>
  <c r="T901" i="2"/>
  <c r="S901" i="2"/>
  <c r="R901" i="2"/>
  <c r="Q901" i="2"/>
  <c r="P901" i="2"/>
  <c r="O901" i="2"/>
  <c r="N901" i="2"/>
  <c r="M901" i="2"/>
  <c r="L901" i="2"/>
  <c r="K901" i="2"/>
  <c r="J901" i="2"/>
  <c r="H901" i="2"/>
  <c r="G901" i="2"/>
  <c r="F901" i="2"/>
  <c r="E901" i="2"/>
  <c r="D901" i="2"/>
  <c r="C901" i="2"/>
  <c r="B901" i="2"/>
  <c r="AB900" i="2"/>
  <c r="AA900" i="2"/>
  <c r="W900" i="2"/>
  <c r="V900" i="2"/>
  <c r="T900" i="2"/>
  <c r="S900" i="2"/>
  <c r="R900" i="2"/>
  <c r="Q900" i="2"/>
  <c r="P900" i="2"/>
  <c r="O900" i="2"/>
  <c r="N900" i="2"/>
  <c r="M900" i="2"/>
  <c r="L900" i="2"/>
  <c r="K900" i="2"/>
  <c r="J900" i="2"/>
  <c r="H900" i="2"/>
  <c r="G900" i="2"/>
  <c r="F900" i="2"/>
  <c r="E900" i="2"/>
  <c r="D900" i="2"/>
  <c r="C900" i="2"/>
  <c r="B900" i="2"/>
  <c r="AB899" i="2"/>
  <c r="AA899" i="2"/>
  <c r="W899" i="2"/>
  <c r="V899" i="2"/>
  <c r="T899" i="2"/>
  <c r="S899" i="2"/>
  <c r="R899" i="2"/>
  <c r="Q899" i="2"/>
  <c r="P899" i="2"/>
  <c r="O899" i="2"/>
  <c r="N899" i="2"/>
  <c r="M899" i="2"/>
  <c r="L899" i="2"/>
  <c r="K899" i="2"/>
  <c r="J899" i="2"/>
  <c r="H899" i="2"/>
  <c r="G899" i="2"/>
  <c r="F899" i="2"/>
  <c r="E899" i="2"/>
  <c r="D899" i="2"/>
  <c r="C899" i="2"/>
  <c r="B899" i="2"/>
  <c r="AB898" i="2"/>
  <c r="AA898" i="2"/>
  <c r="W898" i="2"/>
  <c r="V898" i="2"/>
  <c r="T898" i="2"/>
  <c r="S898" i="2"/>
  <c r="R898" i="2"/>
  <c r="Q898" i="2"/>
  <c r="P898" i="2"/>
  <c r="O898" i="2"/>
  <c r="N898" i="2"/>
  <c r="M898" i="2"/>
  <c r="L898" i="2"/>
  <c r="K898" i="2"/>
  <c r="J898" i="2"/>
  <c r="H898" i="2"/>
  <c r="G898" i="2"/>
  <c r="F898" i="2"/>
  <c r="E898" i="2"/>
  <c r="D898" i="2"/>
  <c r="C898" i="2"/>
  <c r="B898" i="2"/>
  <c r="AB897" i="2"/>
  <c r="AA897" i="2"/>
  <c r="W897" i="2"/>
  <c r="V897" i="2"/>
  <c r="T897" i="2"/>
  <c r="S897" i="2"/>
  <c r="R897" i="2"/>
  <c r="Q897" i="2"/>
  <c r="P897" i="2"/>
  <c r="O897" i="2"/>
  <c r="N897" i="2"/>
  <c r="M897" i="2"/>
  <c r="L897" i="2"/>
  <c r="K897" i="2"/>
  <c r="J897" i="2"/>
  <c r="H897" i="2"/>
  <c r="G897" i="2"/>
  <c r="F897" i="2"/>
  <c r="E897" i="2"/>
  <c r="D897" i="2"/>
  <c r="C897" i="2"/>
  <c r="B897" i="2"/>
  <c r="AB896" i="2"/>
  <c r="AA896" i="2"/>
  <c r="W896" i="2"/>
  <c r="V896" i="2"/>
  <c r="T896" i="2"/>
  <c r="S896" i="2"/>
  <c r="R896" i="2"/>
  <c r="Q896" i="2"/>
  <c r="P896" i="2"/>
  <c r="O896" i="2"/>
  <c r="N896" i="2"/>
  <c r="M896" i="2"/>
  <c r="L896" i="2"/>
  <c r="K896" i="2"/>
  <c r="J896" i="2"/>
  <c r="H896" i="2"/>
  <c r="G896" i="2"/>
  <c r="F896" i="2"/>
  <c r="E896" i="2"/>
  <c r="D896" i="2"/>
  <c r="C896" i="2"/>
  <c r="B896" i="2"/>
  <c r="AB895" i="2"/>
  <c r="AA895" i="2"/>
  <c r="W895" i="2"/>
  <c r="V895" i="2"/>
  <c r="T895" i="2"/>
  <c r="S895" i="2"/>
  <c r="R895" i="2"/>
  <c r="Q895" i="2"/>
  <c r="P895" i="2"/>
  <c r="O895" i="2"/>
  <c r="N895" i="2"/>
  <c r="M895" i="2"/>
  <c r="L895" i="2"/>
  <c r="K895" i="2"/>
  <c r="J895" i="2"/>
  <c r="H895" i="2"/>
  <c r="G895" i="2"/>
  <c r="F895" i="2"/>
  <c r="E895" i="2"/>
  <c r="D895" i="2"/>
  <c r="C895" i="2"/>
  <c r="B895" i="2"/>
  <c r="AB894" i="2"/>
  <c r="AA894" i="2"/>
  <c r="W894" i="2"/>
  <c r="V894" i="2"/>
  <c r="T894" i="2"/>
  <c r="S894" i="2"/>
  <c r="R894" i="2"/>
  <c r="Q894" i="2"/>
  <c r="P894" i="2"/>
  <c r="O894" i="2"/>
  <c r="N894" i="2"/>
  <c r="M894" i="2"/>
  <c r="L894" i="2"/>
  <c r="K894" i="2"/>
  <c r="J894" i="2"/>
  <c r="H894" i="2"/>
  <c r="G894" i="2"/>
  <c r="F894" i="2"/>
  <c r="E894" i="2"/>
  <c r="D894" i="2"/>
  <c r="C894" i="2"/>
  <c r="B894" i="2"/>
  <c r="AB893" i="2"/>
  <c r="AA893" i="2"/>
  <c r="W893" i="2"/>
  <c r="V893" i="2"/>
  <c r="T893" i="2"/>
  <c r="S893" i="2"/>
  <c r="R893" i="2"/>
  <c r="Q893" i="2"/>
  <c r="P893" i="2"/>
  <c r="O893" i="2"/>
  <c r="N893" i="2"/>
  <c r="M893" i="2"/>
  <c r="L893" i="2"/>
  <c r="K893" i="2"/>
  <c r="J893" i="2"/>
  <c r="H893" i="2"/>
  <c r="G893" i="2"/>
  <c r="F893" i="2"/>
  <c r="E893" i="2"/>
  <c r="D893" i="2"/>
  <c r="C893" i="2"/>
  <c r="B893" i="2"/>
  <c r="AB892" i="2"/>
  <c r="AA892" i="2"/>
  <c r="W892" i="2"/>
  <c r="V892" i="2"/>
  <c r="T892" i="2"/>
  <c r="S892" i="2"/>
  <c r="R892" i="2"/>
  <c r="Q892" i="2"/>
  <c r="P892" i="2"/>
  <c r="O892" i="2"/>
  <c r="N892" i="2"/>
  <c r="M892" i="2"/>
  <c r="L892" i="2"/>
  <c r="K892" i="2"/>
  <c r="J892" i="2"/>
  <c r="H892" i="2"/>
  <c r="G892" i="2"/>
  <c r="F892" i="2"/>
  <c r="E892" i="2"/>
  <c r="D892" i="2"/>
  <c r="C892" i="2"/>
  <c r="B892" i="2"/>
  <c r="AB891" i="2"/>
  <c r="AA891" i="2"/>
  <c r="W891" i="2"/>
  <c r="V891" i="2"/>
  <c r="T891" i="2"/>
  <c r="S891" i="2"/>
  <c r="R891" i="2"/>
  <c r="Q891" i="2"/>
  <c r="P891" i="2"/>
  <c r="O891" i="2"/>
  <c r="N891" i="2"/>
  <c r="M891" i="2"/>
  <c r="L891" i="2"/>
  <c r="K891" i="2"/>
  <c r="J891" i="2"/>
  <c r="H891" i="2"/>
  <c r="G891" i="2"/>
  <c r="F891" i="2"/>
  <c r="E891" i="2"/>
  <c r="D891" i="2"/>
  <c r="C891" i="2"/>
  <c r="B891" i="2"/>
  <c r="AB890" i="2"/>
  <c r="AA890" i="2"/>
  <c r="W890" i="2"/>
  <c r="V890" i="2"/>
  <c r="T890" i="2"/>
  <c r="S890" i="2"/>
  <c r="R890" i="2"/>
  <c r="Q890" i="2"/>
  <c r="P890" i="2"/>
  <c r="O890" i="2"/>
  <c r="N890" i="2"/>
  <c r="M890" i="2"/>
  <c r="L890" i="2"/>
  <c r="K890" i="2"/>
  <c r="J890" i="2"/>
  <c r="H890" i="2"/>
  <c r="G890" i="2"/>
  <c r="F890" i="2"/>
  <c r="E890" i="2"/>
  <c r="D890" i="2"/>
  <c r="C890" i="2"/>
  <c r="B890" i="2"/>
  <c r="AB889" i="2"/>
  <c r="AA889" i="2"/>
  <c r="W889" i="2"/>
  <c r="V889" i="2"/>
  <c r="T889" i="2"/>
  <c r="S889" i="2"/>
  <c r="R889" i="2"/>
  <c r="Q889" i="2"/>
  <c r="P889" i="2"/>
  <c r="O889" i="2"/>
  <c r="N889" i="2"/>
  <c r="M889" i="2"/>
  <c r="L889" i="2"/>
  <c r="K889" i="2"/>
  <c r="J889" i="2"/>
  <c r="H889" i="2"/>
  <c r="G889" i="2"/>
  <c r="F889" i="2"/>
  <c r="E889" i="2"/>
  <c r="D889" i="2"/>
  <c r="C889" i="2"/>
  <c r="B889" i="2"/>
  <c r="AB888" i="2"/>
  <c r="AA888" i="2"/>
  <c r="W888" i="2"/>
  <c r="V888" i="2"/>
  <c r="T888" i="2"/>
  <c r="S888" i="2"/>
  <c r="R888" i="2"/>
  <c r="Q888" i="2"/>
  <c r="P888" i="2"/>
  <c r="O888" i="2"/>
  <c r="N888" i="2"/>
  <c r="M888" i="2"/>
  <c r="L888" i="2"/>
  <c r="K888" i="2"/>
  <c r="J888" i="2"/>
  <c r="H888" i="2"/>
  <c r="G888" i="2"/>
  <c r="F888" i="2"/>
  <c r="E888" i="2"/>
  <c r="D888" i="2"/>
  <c r="C888" i="2"/>
  <c r="B888" i="2"/>
  <c r="AB887" i="2"/>
  <c r="AA887" i="2"/>
  <c r="W887" i="2"/>
  <c r="V887" i="2"/>
  <c r="T887" i="2"/>
  <c r="S887" i="2"/>
  <c r="R887" i="2"/>
  <c r="Q887" i="2"/>
  <c r="P887" i="2"/>
  <c r="O887" i="2"/>
  <c r="N887" i="2"/>
  <c r="M887" i="2"/>
  <c r="L887" i="2"/>
  <c r="K887" i="2"/>
  <c r="J887" i="2"/>
  <c r="H887" i="2"/>
  <c r="G887" i="2"/>
  <c r="F887" i="2"/>
  <c r="E887" i="2"/>
  <c r="D887" i="2"/>
  <c r="C887" i="2"/>
  <c r="B887" i="2"/>
  <c r="AB886" i="2"/>
  <c r="AA886" i="2"/>
  <c r="W886" i="2"/>
  <c r="V886" i="2"/>
  <c r="T886" i="2"/>
  <c r="S886" i="2"/>
  <c r="R886" i="2"/>
  <c r="Q886" i="2"/>
  <c r="P886" i="2"/>
  <c r="O886" i="2"/>
  <c r="N886" i="2"/>
  <c r="M886" i="2"/>
  <c r="L886" i="2"/>
  <c r="K886" i="2"/>
  <c r="J886" i="2"/>
  <c r="H886" i="2"/>
  <c r="G886" i="2"/>
  <c r="F886" i="2"/>
  <c r="E886" i="2"/>
  <c r="D886" i="2"/>
  <c r="C886" i="2"/>
  <c r="B886" i="2"/>
  <c r="AB885" i="2"/>
  <c r="AA885" i="2"/>
  <c r="W885" i="2"/>
  <c r="V885" i="2"/>
  <c r="T885" i="2"/>
  <c r="S885" i="2"/>
  <c r="R885" i="2"/>
  <c r="Q885" i="2"/>
  <c r="P885" i="2"/>
  <c r="O885" i="2"/>
  <c r="N885" i="2"/>
  <c r="M885" i="2"/>
  <c r="L885" i="2"/>
  <c r="K885" i="2"/>
  <c r="J885" i="2"/>
  <c r="H885" i="2"/>
  <c r="G885" i="2"/>
  <c r="F885" i="2"/>
  <c r="E885" i="2"/>
  <c r="D885" i="2"/>
  <c r="C885" i="2"/>
  <c r="B885" i="2"/>
  <c r="AB884" i="2"/>
  <c r="AA884" i="2"/>
  <c r="W884" i="2"/>
  <c r="V884" i="2"/>
  <c r="T884" i="2"/>
  <c r="S884" i="2"/>
  <c r="R884" i="2"/>
  <c r="Q884" i="2"/>
  <c r="P884" i="2"/>
  <c r="O884" i="2"/>
  <c r="N884" i="2"/>
  <c r="M884" i="2"/>
  <c r="L884" i="2"/>
  <c r="K884" i="2"/>
  <c r="J884" i="2"/>
  <c r="H884" i="2"/>
  <c r="G884" i="2"/>
  <c r="F884" i="2"/>
  <c r="E884" i="2"/>
  <c r="D884" i="2"/>
  <c r="C884" i="2"/>
  <c r="B884" i="2"/>
  <c r="AB883" i="2"/>
  <c r="AA883" i="2"/>
  <c r="W883" i="2"/>
  <c r="V883" i="2"/>
  <c r="T883" i="2"/>
  <c r="S883" i="2"/>
  <c r="R883" i="2"/>
  <c r="Q883" i="2"/>
  <c r="P883" i="2"/>
  <c r="O883" i="2"/>
  <c r="N883" i="2"/>
  <c r="M883" i="2"/>
  <c r="L883" i="2"/>
  <c r="K883" i="2"/>
  <c r="J883" i="2"/>
  <c r="H883" i="2"/>
  <c r="G883" i="2"/>
  <c r="F883" i="2"/>
  <c r="E883" i="2"/>
  <c r="D883" i="2"/>
  <c r="C883" i="2"/>
  <c r="B883" i="2"/>
  <c r="AB882" i="2"/>
  <c r="AA882" i="2"/>
  <c r="W882" i="2"/>
  <c r="V882" i="2"/>
  <c r="T882" i="2"/>
  <c r="S882" i="2"/>
  <c r="R882" i="2"/>
  <c r="Q882" i="2"/>
  <c r="P882" i="2"/>
  <c r="O882" i="2"/>
  <c r="N882" i="2"/>
  <c r="M882" i="2"/>
  <c r="L882" i="2"/>
  <c r="K882" i="2"/>
  <c r="J882" i="2"/>
  <c r="H882" i="2"/>
  <c r="G882" i="2"/>
  <c r="F882" i="2"/>
  <c r="E882" i="2"/>
  <c r="D882" i="2"/>
  <c r="C882" i="2"/>
  <c r="B882" i="2"/>
  <c r="AB881" i="2"/>
  <c r="AA881" i="2"/>
  <c r="W881" i="2"/>
  <c r="V881" i="2"/>
  <c r="T881" i="2"/>
  <c r="S881" i="2"/>
  <c r="R881" i="2"/>
  <c r="Q881" i="2"/>
  <c r="P881" i="2"/>
  <c r="O881" i="2"/>
  <c r="N881" i="2"/>
  <c r="M881" i="2"/>
  <c r="L881" i="2"/>
  <c r="K881" i="2"/>
  <c r="J881" i="2"/>
  <c r="H881" i="2"/>
  <c r="G881" i="2"/>
  <c r="F881" i="2"/>
  <c r="E881" i="2"/>
  <c r="D881" i="2"/>
  <c r="C881" i="2"/>
  <c r="B881" i="2"/>
  <c r="AB880" i="2"/>
  <c r="AA880" i="2"/>
  <c r="W880" i="2"/>
  <c r="V880" i="2"/>
  <c r="T880" i="2"/>
  <c r="S880" i="2"/>
  <c r="R880" i="2"/>
  <c r="Q880" i="2"/>
  <c r="P880" i="2"/>
  <c r="O880" i="2"/>
  <c r="N880" i="2"/>
  <c r="M880" i="2"/>
  <c r="L880" i="2"/>
  <c r="K880" i="2"/>
  <c r="J880" i="2"/>
  <c r="H880" i="2"/>
  <c r="G880" i="2"/>
  <c r="F880" i="2"/>
  <c r="E880" i="2"/>
  <c r="D880" i="2"/>
  <c r="C880" i="2"/>
  <c r="B880" i="2"/>
  <c r="AB879" i="2"/>
  <c r="AA879" i="2"/>
  <c r="W879" i="2"/>
  <c r="V879" i="2"/>
  <c r="T879" i="2"/>
  <c r="S879" i="2"/>
  <c r="R879" i="2"/>
  <c r="Q879" i="2"/>
  <c r="P879" i="2"/>
  <c r="O879" i="2"/>
  <c r="N879" i="2"/>
  <c r="M879" i="2"/>
  <c r="L879" i="2"/>
  <c r="K879" i="2"/>
  <c r="J879" i="2"/>
  <c r="H879" i="2"/>
  <c r="G879" i="2"/>
  <c r="F879" i="2"/>
  <c r="E879" i="2"/>
  <c r="D879" i="2"/>
  <c r="C879" i="2"/>
  <c r="B879" i="2"/>
  <c r="AB878" i="2"/>
  <c r="AA878" i="2"/>
  <c r="W878" i="2"/>
  <c r="V878" i="2"/>
  <c r="T878" i="2"/>
  <c r="S878" i="2"/>
  <c r="R878" i="2"/>
  <c r="Q878" i="2"/>
  <c r="P878" i="2"/>
  <c r="O878" i="2"/>
  <c r="N878" i="2"/>
  <c r="M878" i="2"/>
  <c r="L878" i="2"/>
  <c r="K878" i="2"/>
  <c r="J878" i="2"/>
  <c r="H878" i="2"/>
  <c r="G878" i="2"/>
  <c r="F878" i="2"/>
  <c r="E878" i="2"/>
  <c r="D878" i="2"/>
  <c r="C878" i="2"/>
  <c r="B878" i="2"/>
  <c r="AB877" i="2"/>
  <c r="AA877" i="2"/>
  <c r="W877" i="2"/>
  <c r="V877" i="2"/>
  <c r="T877" i="2"/>
  <c r="S877" i="2"/>
  <c r="R877" i="2"/>
  <c r="Q877" i="2"/>
  <c r="P877" i="2"/>
  <c r="O877" i="2"/>
  <c r="N877" i="2"/>
  <c r="M877" i="2"/>
  <c r="L877" i="2"/>
  <c r="K877" i="2"/>
  <c r="J877" i="2"/>
  <c r="H877" i="2"/>
  <c r="G877" i="2"/>
  <c r="F877" i="2"/>
  <c r="E877" i="2"/>
  <c r="D877" i="2"/>
  <c r="C877" i="2"/>
  <c r="B877" i="2"/>
  <c r="AB876" i="2"/>
  <c r="AA876" i="2"/>
  <c r="W876" i="2"/>
  <c r="V876" i="2"/>
  <c r="T876" i="2"/>
  <c r="S876" i="2"/>
  <c r="R876" i="2"/>
  <c r="Q876" i="2"/>
  <c r="P876" i="2"/>
  <c r="O876" i="2"/>
  <c r="N876" i="2"/>
  <c r="M876" i="2"/>
  <c r="L876" i="2"/>
  <c r="K876" i="2"/>
  <c r="J876" i="2"/>
  <c r="H876" i="2"/>
  <c r="G876" i="2"/>
  <c r="F876" i="2"/>
  <c r="E876" i="2"/>
  <c r="D876" i="2"/>
  <c r="C876" i="2"/>
  <c r="B876" i="2"/>
  <c r="AB875" i="2"/>
  <c r="AA875" i="2"/>
  <c r="W875" i="2"/>
  <c r="V875" i="2"/>
  <c r="T875" i="2"/>
  <c r="S875" i="2"/>
  <c r="R875" i="2"/>
  <c r="Q875" i="2"/>
  <c r="P875" i="2"/>
  <c r="O875" i="2"/>
  <c r="N875" i="2"/>
  <c r="M875" i="2"/>
  <c r="L875" i="2"/>
  <c r="K875" i="2"/>
  <c r="J875" i="2"/>
  <c r="H875" i="2"/>
  <c r="G875" i="2"/>
  <c r="F875" i="2"/>
  <c r="E875" i="2"/>
  <c r="D875" i="2"/>
  <c r="C875" i="2"/>
  <c r="B875" i="2"/>
  <c r="AB874" i="2"/>
  <c r="AA874" i="2"/>
  <c r="W874" i="2"/>
  <c r="V874" i="2"/>
  <c r="T874" i="2"/>
  <c r="S874" i="2"/>
  <c r="R874" i="2"/>
  <c r="Q874" i="2"/>
  <c r="P874" i="2"/>
  <c r="O874" i="2"/>
  <c r="N874" i="2"/>
  <c r="M874" i="2"/>
  <c r="L874" i="2"/>
  <c r="K874" i="2"/>
  <c r="J874" i="2"/>
  <c r="H874" i="2"/>
  <c r="G874" i="2"/>
  <c r="F874" i="2"/>
  <c r="E874" i="2"/>
  <c r="D874" i="2"/>
  <c r="C874" i="2"/>
  <c r="B874" i="2"/>
  <c r="AB873" i="2"/>
  <c r="AA873" i="2"/>
  <c r="W873" i="2"/>
  <c r="V873" i="2"/>
  <c r="T873" i="2"/>
  <c r="S873" i="2"/>
  <c r="R873" i="2"/>
  <c r="Q873" i="2"/>
  <c r="P873" i="2"/>
  <c r="O873" i="2"/>
  <c r="N873" i="2"/>
  <c r="M873" i="2"/>
  <c r="L873" i="2"/>
  <c r="K873" i="2"/>
  <c r="J873" i="2"/>
  <c r="H873" i="2"/>
  <c r="G873" i="2"/>
  <c r="F873" i="2"/>
  <c r="E873" i="2"/>
  <c r="D873" i="2"/>
  <c r="C873" i="2"/>
  <c r="B873" i="2"/>
  <c r="AB872" i="2"/>
  <c r="AA872" i="2"/>
  <c r="W872" i="2"/>
  <c r="V872" i="2"/>
  <c r="T872" i="2"/>
  <c r="S872" i="2"/>
  <c r="R872" i="2"/>
  <c r="Q872" i="2"/>
  <c r="P872" i="2"/>
  <c r="O872" i="2"/>
  <c r="N872" i="2"/>
  <c r="M872" i="2"/>
  <c r="L872" i="2"/>
  <c r="K872" i="2"/>
  <c r="J872" i="2"/>
  <c r="H872" i="2"/>
  <c r="G872" i="2"/>
  <c r="F872" i="2"/>
  <c r="E872" i="2"/>
  <c r="D872" i="2"/>
  <c r="C872" i="2"/>
  <c r="B872" i="2"/>
  <c r="AB871" i="2"/>
  <c r="AA871" i="2"/>
  <c r="W871" i="2"/>
  <c r="V871" i="2"/>
  <c r="T871" i="2"/>
  <c r="S871" i="2"/>
  <c r="R871" i="2"/>
  <c r="Q871" i="2"/>
  <c r="P871" i="2"/>
  <c r="O871" i="2"/>
  <c r="N871" i="2"/>
  <c r="M871" i="2"/>
  <c r="L871" i="2"/>
  <c r="K871" i="2"/>
  <c r="J871" i="2"/>
  <c r="H871" i="2"/>
  <c r="G871" i="2"/>
  <c r="F871" i="2"/>
  <c r="E871" i="2"/>
  <c r="D871" i="2"/>
  <c r="C871" i="2"/>
  <c r="B871" i="2"/>
  <c r="AB870" i="2"/>
  <c r="AA870" i="2"/>
  <c r="W870" i="2"/>
  <c r="V870" i="2"/>
  <c r="T870" i="2"/>
  <c r="S870" i="2"/>
  <c r="R870" i="2"/>
  <c r="Q870" i="2"/>
  <c r="P870" i="2"/>
  <c r="O870" i="2"/>
  <c r="N870" i="2"/>
  <c r="M870" i="2"/>
  <c r="L870" i="2"/>
  <c r="K870" i="2"/>
  <c r="J870" i="2"/>
  <c r="H870" i="2"/>
  <c r="G870" i="2"/>
  <c r="F870" i="2"/>
  <c r="E870" i="2"/>
  <c r="D870" i="2"/>
  <c r="C870" i="2"/>
  <c r="B870" i="2"/>
  <c r="AB869" i="2"/>
  <c r="AA869" i="2"/>
  <c r="W869" i="2"/>
  <c r="V869" i="2"/>
  <c r="T869" i="2"/>
  <c r="S869" i="2"/>
  <c r="R869" i="2"/>
  <c r="Q869" i="2"/>
  <c r="P869" i="2"/>
  <c r="O869" i="2"/>
  <c r="N869" i="2"/>
  <c r="M869" i="2"/>
  <c r="L869" i="2"/>
  <c r="K869" i="2"/>
  <c r="J869" i="2"/>
  <c r="H869" i="2"/>
  <c r="G869" i="2"/>
  <c r="F869" i="2"/>
  <c r="E869" i="2"/>
  <c r="D869" i="2"/>
  <c r="C869" i="2"/>
  <c r="B869" i="2"/>
  <c r="AB868" i="2"/>
  <c r="AA868" i="2"/>
  <c r="W868" i="2"/>
  <c r="V868" i="2"/>
  <c r="T868" i="2"/>
  <c r="S868" i="2"/>
  <c r="R868" i="2"/>
  <c r="Q868" i="2"/>
  <c r="P868" i="2"/>
  <c r="O868" i="2"/>
  <c r="N868" i="2"/>
  <c r="M868" i="2"/>
  <c r="L868" i="2"/>
  <c r="K868" i="2"/>
  <c r="J868" i="2"/>
  <c r="H868" i="2"/>
  <c r="G868" i="2"/>
  <c r="F868" i="2"/>
  <c r="E868" i="2"/>
  <c r="D868" i="2"/>
  <c r="C868" i="2"/>
  <c r="B868" i="2"/>
  <c r="AB867" i="2"/>
  <c r="AA867" i="2"/>
  <c r="W867" i="2"/>
  <c r="V867" i="2"/>
  <c r="T867" i="2"/>
  <c r="S867" i="2"/>
  <c r="R867" i="2"/>
  <c r="Q867" i="2"/>
  <c r="P867" i="2"/>
  <c r="O867" i="2"/>
  <c r="N867" i="2"/>
  <c r="M867" i="2"/>
  <c r="L867" i="2"/>
  <c r="K867" i="2"/>
  <c r="J867" i="2"/>
  <c r="H867" i="2"/>
  <c r="G867" i="2"/>
  <c r="F867" i="2"/>
  <c r="E867" i="2"/>
  <c r="D867" i="2"/>
  <c r="C867" i="2"/>
  <c r="B867" i="2"/>
  <c r="AB866" i="2"/>
  <c r="AA866" i="2"/>
  <c r="W866" i="2"/>
  <c r="V866" i="2"/>
  <c r="T866" i="2"/>
  <c r="S866" i="2"/>
  <c r="R866" i="2"/>
  <c r="Q866" i="2"/>
  <c r="P866" i="2"/>
  <c r="O866" i="2"/>
  <c r="N866" i="2"/>
  <c r="M866" i="2"/>
  <c r="L866" i="2"/>
  <c r="K866" i="2"/>
  <c r="J866" i="2"/>
  <c r="H866" i="2"/>
  <c r="G866" i="2"/>
  <c r="F866" i="2"/>
  <c r="E866" i="2"/>
  <c r="D866" i="2"/>
  <c r="C866" i="2"/>
  <c r="B866" i="2"/>
  <c r="AB865" i="2"/>
  <c r="AA865" i="2"/>
  <c r="W865" i="2"/>
  <c r="V865" i="2"/>
  <c r="T865" i="2"/>
  <c r="S865" i="2"/>
  <c r="R865" i="2"/>
  <c r="Q865" i="2"/>
  <c r="P865" i="2"/>
  <c r="O865" i="2"/>
  <c r="N865" i="2"/>
  <c r="M865" i="2"/>
  <c r="L865" i="2"/>
  <c r="K865" i="2"/>
  <c r="J865" i="2"/>
  <c r="H865" i="2"/>
  <c r="G865" i="2"/>
  <c r="F865" i="2"/>
  <c r="E865" i="2"/>
  <c r="D865" i="2"/>
  <c r="C865" i="2"/>
  <c r="B865" i="2"/>
  <c r="AB864" i="2"/>
  <c r="AA864" i="2"/>
  <c r="W864" i="2"/>
  <c r="V864" i="2"/>
  <c r="T864" i="2"/>
  <c r="S864" i="2"/>
  <c r="R864" i="2"/>
  <c r="Q864" i="2"/>
  <c r="P864" i="2"/>
  <c r="O864" i="2"/>
  <c r="N864" i="2"/>
  <c r="M864" i="2"/>
  <c r="L864" i="2"/>
  <c r="K864" i="2"/>
  <c r="J864" i="2"/>
  <c r="H864" i="2"/>
  <c r="G864" i="2"/>
  <c r="F864" i="2"/>
  <c r="E864" i="2"/>
  <c r="D864" i="2"/>
  <c r="C864" i="2"/>
  <c r="B864" i="2"/>
  <c r="AB863" i="2"/>
  <c r="AA863" i="2"/>
  <c r="W863" i="2"/>
  <c r="V863" i="2"/>
  <c r="T863" i="2"/>
  <c r="S863" i="2"/>
  <c r="R863" i="2"/>
  <c r="Q863" i="2"/>
  <c r="P863" i="2"/>
  <c r="O863" i="2"/>
  <c r="N863" i="2"/>
  <c r="M863" i="2"/>
  <c r="L863" i="2"/>
  <c r="K863" i="2"/>
  <c r="J863" i="2"/>
  <c r="H863" i="2"/>
  <c r="G863" i="2"/>
  <c r="F863" i="2"/>
  <c r="E863" i="2"/>
  <c r="D863" i="2"/>
  <c r="C863" i="2"/>
  <c r="B863" i="2"/>
  <c r="AB862" i="2"/>
  <c r="AA862" i="2"/>
  <c r="W862" i="2"/>
  <c r="V862" i="2"/>
  <c r="T862" i="2"/>
  <c r="S862" i="2"/>
  <c r="R862" i="2"/>
  <c r="Q862" i="2"/>
  <c r="P862" i="2"/>
  <c r="O862" i="2"/>
  <c r="N862" i="2"/>
  <c r="M862" i="2"/>
  <c r="L862" i="2"/>
  <c r="K862" i="2"/>
  <c r="J862" i="2"/>
  <c r="H862" i="2"/>
  <c r="G862" i="2"/>
  <c r="F862" i="2"/>
  <c r="E862" i="2"/>
  <c r="D862" i="2"/>
  <c r="C862" i="2"/>
  <c r="B862" i="2"/>
  <c r="AB861" i="2"/>
  <c r="AA861" i="2"/>
  <c r="W861" i="2"/>
  <c r="V861" i="2"/>
  <c r="T861" i="2"/>
  <c r="S861" i="2"/>
  <c r="R861" i="2"/>
  <c r="Q861" i="2"/>
  <c r="P861" i="2"/>
  <c r="O861" i="2"/>
  <c r="N861" i="2"/>
  <c r="M861" i="2"/>
  <c r="L861" i="2"/>
  <c r="K861" i="2"/>
  <c r="J861" i="2"/>
  <c r="H861" i="2"/>
  <c r="G861" i="2"/>
  <c r="F861" i="2"/>
  <c r="E861" i="2"/>
  <c r="D861" i="2"/>
  <c r="C861" i="2"/>
  <c r="B861" i="2"/>
  <c r="AB860" i="2"/>
  <c r="AA860" i="2"/>
  <c r="W860" i="2"/>
  <c r="V860" i="2"/>
  <c r="T860" i="2"/>
  <c r="S860" i="2"/>
  <c r="R860" i="2"/>
  <c r="Q860" i="2"/>
  <c r="P860" i="2"/>
  <c r="O860" i="2"/>
  <c r="N860" i="2"/>
  <c r="M860" i="2"/>
  <c r="L860" i="2"/>
  <c r="K860" i="2"/>
  <c r="J860" i="2"/>
  <c r="H860" i="2"/>
  <c r="G860" i="2"/>
  <c r="F860" i="2"/>
  <c r="E860" i="2"/>
  <c r="D860" i="2"/>
  <c r="C860" i="2"/>
  <c r="B860" i="2"/>
  <c r="AB859" i="2"/>
  <c r="AA859" i="2"/>
  <c r="W859" i="2"/>
  <c r="V859" i="2"/>
  <c r="T859" i="2"/>
  <c r="S859" i="2"/>
  <c r="R859" i="2"/>
  <c r="Q859" i="2"/>
  <c r="P859" i="2"/>
  <c r="O859" i="2"/>
  <c r="N859" i="2"/>
  <c r="M859" i="2"/>
  <c r="L859" i="2"/>
  <c r="K859" i="2"/>
  <c r="J859" i="2"/>
  <c r="H859" i="2"/>
  <c r="G859" i="2"/>
  <c r="F859" i="2"/>
  <c r="E859" i="2"/>
  <c r="D859" i="2"/>
  <c r="C859" i="2"/>
  <c r="B859" i="2"/>
  <c r="AB858" i="2"/>
  <c r="AA858" i="2"/>
  <c r="W858" i="2"/>
  <c r="V858" i="2"/>
  <c r="T858" i="2"/>
  <c r="S858" i="2"/>
  <c r="R858" i="2"/>
  <c r="Q858" i="2"/>
  <c r="P858" i="2"/>
  <c r="O858" i="2"/>
  <c r="N858" i="2"/>
  <c r="M858" i="2"/>
  <c r="L858" i="2"/>
  <c r="K858" i="2"/>
  <c r="J858" i="2"/>
  <c r="H858" i="2"/>
  <c r="G858" i="2"/>
  <c r="F858" i="2"/>
  <c r="E858" i="2"/>
  <c r="D858" i="2"/>
  <c r="C858" i="2"/>
  <c r="B858" i="2"/>
  <c r="AB857" i="2"/>
  <c r="AA857" i="2"/>
  <c r="W857" i="2"/>
  <c r="V857" i="2"/>
  <c r="T857" i="2"/>
  <c r="S857" i="2"/>
  <c r="R857" i="2"/>
  <c r="Q857" i="2"/>
  <c r="P857" i="2"/>
  <c r="O857" i="2"/>
  <c r="N857" i="2"/>
  <c r="M857" i="2"/>
  <c r="L857" i="2"/>
  <c r="K857" i="2"/>
  <c r="J857" i="2"/>
  <c r="H857" i="2"/>
  <c r="G857" i="2"/>
  <c r="F857" i="2"/>
  <c r="E857" i="2"/>
  <c r="D857" i="2"/>
  <c r="C857" i="2"/>
  <c r="B857" i="2"/>
  <c r="AB856" i="2"/>
  <c r="AA856" i="2"/>
  <c r="W856" i="2"/>
  <c r="V856" i="2"/>
  <c r="T856" i="2"/>
  <c r="S856" i="2"/>
  <c r="R856" i="2"/>
  <c r="Q856" i="2"/>
  <c r="P856" i="2"/>
  <c r="O856" i="2"/>
  <c r="N856" i="2"/>
  <c r="M856" i="2"/>
  <c r="L856" i="2"/>
  <c r="K856" i="2"/>
  <c r="J856" i="2"/>
  <c r="H856" i="2"/>
  <c r="G856" i="2"/>
  <c r="F856" i="2"/>
  <c r="E856" i="2"/>
  <c r="D856" i="2"/>
  <c r="C856" i="2"/>
  <c r="B856" i="2"/>
  <c r="AB855" i="2"/>
  <c r="AA855" i="2"/>
  <c r="W855" i="2"/>
  <c r="V855" i="2"/>
  <c r="T855" i="2"/>
  <c r="S855" i="2"/>
  <c r="R855" i="2"/>
  <c r="Q855" i="2"/>
  <c r="P855" i="2"/>
  <c r="O855" i="2"/>
  <c r="N855" i="2"/>
  <c r="M855" i="2"/>
  <c r="L855" i="2"/>
  <c r="K855" i="2"/>
  <c r="J855" i="2"/>
  <c r="H855" i="2"/>
  <c r="G855" i="2"/>
  <c r="F855" i="2"/>
  <c r="E855" i="2"/>
  <c r="D855" i="2"/>
  <c r="C855" i="2"/>
  <c r="B855" i="2"/>
  <c r="AB854" i="2"/>
  <c r="AA854" i="2"/>
  <c r="W854" i="2"/>
  <c r="V854" i="2"/>
  <c r="T854" i="2"/>
  <c r="S854" i="2"/>
  <c r="R854" i="2"/>
  <c r="Q854" i="2"/>
  <c r="P854" i="2"/>
  <c r="O854" i="2"/>
  <c r="N854" i="2"/>
  <c r="M854" i="2"/>
  <c r="L854" i="2"/>
  <c r="K854" i="2"/>
  <c r="J854" i="2"/>
  <c r="H854" i="2"/>
  <c r="G854" i="2"/>
  <c r="F854" i="2"/>
  <c r="E854" i="2"/>
  <c r="D854" i="2"/>
  <c r="C854" i="2"/>
  <c r="B854" i="2"/>
  <c r="AB853" i="2"/>
  <c r="AA853" i="2"/>
  <c r="W853" i="2"/>
  <c r="V853" i="2"/>
  <c r="T853" i="2"/>
  <c r="S853" i="2"/>
  <c r="R853" i="2"/>
  <c r="Q853" i="2"/>
  <c r="P853" i="2"/>
  <c r="O853" i="2"/>
  <c r="N853" i="2"/>
  <c r="M853" i="2"/>
  <c r="L853" i="2"/>
  <c r="K853" i="2"/>
  <c r="J853" i="2"/>
  <c r="H853" i="2"/>
  <c r="G853" i="2"/>
  <c r="F853" i="2"/>
  <c r="E853" i="2"/>
  <c r="D853" i="2"/>
  <c r="C853" i="2"/>
  <c r="B853" i="2"/>
  <c r="AB852" i="2"/>
  <c r="AA852" i="2"/>
  <c r="W852" i="2"/>
  <c r="V852" i="2"/>
  <c r="T852" i="2"/>
  <c r="S852" i="2"/>
  <c r="R852" i="2"/>
  <c r="Q852" i="2"/>
  <c r="P852" i="2"/>
  <c r="O852" i="2"/>
  <c r="N852" i="2"/>
  <c r="M852" i="2"/>
  <c r="L852" i="2"/>
  <c r="K852" i="2"/>
  <c r="J852" i="2"/>
  <c r="H852" i="2"/>
  <c r="G852" i="2"/>
  <c r="F852" i="2"/>
  <c r="E852" i="2"/>
  <c r="D852" i="2"/>
  <c r="C852" i="2"/>
  <c r="B852" i="2"/>
  <c r="AB851" i="2"/>
  <c r="AA851" i="2"/>
  <c r="W851" i="2"/>
  <c r="V851" i="2"/>
  <c r="T851" i="2"/>
  <c r="S851" i="2"/>
  <c r="R851" i="2"/>
  <c r="Q851" i="2"/>
  <c r="P851" i="2"/>
  <c r="O851" i="2"/>
  <c r="N851" i="2"/>
  <c r="M851" i="2"/>
  <c r="L851" i="2"/>
  <c r="K851" i="2"/>
  <c r="J851" i="2"/>
  <c r="H851" i="2"/>
  <c r="G851" i="2"/>
  <c r="F851" i="2"/>
  <c r="E851" i="2"/>
  <c r="D851" i="2"/>
  <c r="C851" i="2"/>
  <c r="B851" i="2"/>
  <c r="AB850" i="2"/>
  <c r="AA850" i="2"/>
  <c r="W850" i="2"/>
  <c r="V850" i="2"/>
  <c r="T850" i="2"/>
  <c r="S850" i="2"/>
  <c r="R850" i="2"/>
  <c r="Q850" i="2"/>
  <c r="P850" i="2"/>
  <c r="O850" i="2"/>
  <c r="N850" i="2"/>
  <c r="M850" i="2"/>
  <c r="L850" i="2"/>
  <c r="K850" i="2"/>
  <c r="J850" i="2"/>
  <c r="H850" i="2"/>
  <c r="G850" i="2"/>
  <c r="F850" i="2"/>
  <c r="E850" i="2"/>
  <c r="D850" i="2"/>
  <c r="C850" i="2"/>
  <c r="B850" i="2"/>
  <c r="AB849" i="2"/>
  <c r="AA849" i="2"/>
  <c r="W849" i="2"/>
  <c r="V849" i="2"/>
  <c r="T849" i="2"/>
  <c r="S849" i="2"/>
  <c r="R849" i="2"/>
  <c r="Q849" i="2"/>
  <c r="P849" i="2"/>
  <c r="O849" i="2"/>
  <c r="N849" i="2"/>
  <c r="M849" i="2"/>
  <c r="L849" i="2"/>
  <c r="K849" i="2"/>
  <c r="J849" i="2"/>
  <c r="H849" i="2"/>
  <c r="G849" i="2"/>
  <c r="F849" i="2"/>
  <c r="E849" i="2"/>
  <c r="D849" i="2"/>
  <c r="C849" i="2"/>
  <c r="B849" i="2"/>
  <c r="AB848" i="2"/>
  <c r="AA848" i="2"/>
  <c r="W848" i="2"/>
  <c r="V848" i="2"/>
  <c r="T848" i="2"/>
  <c r="S848" i="2"/>
  <c r="R848" i="2"/>
  <c r="Q848" i="2"/>
  <c r="P848" i="2"/>
  <c r="O848" i="2"/>
  <c r="N848" i="2"/>
  <c r="M848" i="2"/>
  <c r="L848" i="2"/>
  <c r="K848" i="2"/>
  <c r="J848" i="2"/>
  <c r="H848" i="2"/>
  <c r="G848" i="2"/>
  <c r="F848" i="2"/>
  <c r="E848" i="2"/>
  <c r="D848" i="2"/>
  <c r="C848" i="2"/>
  <c r="B848" i="2"/>
  <c r="AB847" i="2"/>
  <c r="AA847" i="2"/>
  <c r="W847" i="2"/>
  <c r="V847" i="2"/>
  <c r="T847" i="2"/>
  <c r="S847" i="2"/>
  <c r="R847" i="2"/>
  <c r="Q847" i="2"/>
  <c r="P847" i="2"/>
  <c r="O847" i="2"/>
  <c r="N847" i="2"/>
  <c r="M847" i="2"/>
  <c r="L847" i="2"/>
  <c r="K847" i="2"/>
  <c r="J847" i="2"/>
  <c r="H847" i="2"/>
  <c r="G847" i="2"/>
  <c r="F847" i="2"/>
  <c r="E847" i="2"/>
  <c r="D847" i="2"/>
  <c r="C847" i="2"/>
  <c r="B847" i="2"/>
  <c r="AB846" i="2"/>
  <c r="AA846" i="2"/>
  <c r="W846" i="2"/>
  <c r="V846" i="2"/>
  <c r="T846" i="2"/>
  <c r="S846" i="2"/>
  <c r="R846" i="2"/>
  <c r="Q846" i="2"/>
  <c r="P846" i="2"/>
  <c r="O846" i="2"/>
  <c r="N846" i="2"/>
  <c r="M846" i="2"/>
  <c r="L846" i="2"/>
  <c r="K846" i="2"/>
  <c r="J846" i="2"/>
  <c r="H846" i="2"/>
  <c r="G846" i="2"/>
  <c r="F846" i="2"/>
  <c r="E846" i="2"/>
  <c r="D846" i="2"/>
  <c r="C846" i="2"/>
  <c r="B846" i="2"/>
  <c r="AB845" i="2"/>
  <c r="AA845" i="2"/>
  <c r="W845" i="2"/>
  <c r="V845" i="2"/>
  <c r="T845" i="2"/>
  <c r="S845" i="2"/>
  <c r="R845" i="2"/>
  <c r="Q845" i="2"/>
  <c r="P845" i="2"/>
  <c r="O845" i="2"/>
  <c r="N845" i="2"/>
  <c r="M845" i="2"/>
  <c r="L845" i="2"/>
  <c r="K845" i="2"/>
  <c r="J845" i="2"/>
  <c r="H845" i="2"/>
  <c r="G845" i="2"/>
  <c r="F845" i="2"/>
  <c r="E845" i="2"/>
  <c r="D845" i="2"/>
  <c r="C845" i="2"/>
  <c r="B845" i="2"/>
  <c r="AB844" i="2"/>
  <c r="AA844" i="2"/>
  <c r="W844" i="2"/>
  <c r="V844" i="2"/>
  <c r="T844" i="2"/>
  <c r="S844" i="2"/>
  <c r="R844" i="2"/>
  <c r="Q844" i="2"/>
  <c r="P844" i="2"/>
  <c r="O844" i="2"/>
  <c r="N844" i="2"/>
  <c r="M844" i="2"/>
  <c r="L844" i="2"/>
  <c r="K844" i="2"/>
  <c r="J844" i="2"/>
  <c r="H844" i="2"/>
  <c r="G844" i="2"/>
  <c r="F844" i="2"/>
  <c r="E844" i="2"/>
  <c r="D844" i="2"/>
  <c r="C844" i="2"/>
  <c r="B844" i="2"/>
  <c r="AB843" i="2"/>
  <c r="AA843" i="2"/>
  <c r="W843" i="2"/>
  <c r="V843" i="2"/>
  <c r="T843" i="2"/>
  <c r="S843" i="2"/>
  <c r="R843" i="2"/>
  <c r="Q843" i="2"/>
  <c r="P843" i="2"/>
  <c r="O843" i="2"/>
  <c r="N843" i="2"/>
  <c r="M843" i="2"/>
  <c r="L843" i="2"/>
  <c r="K843" i="2"/>
  <c r="J843" i="2"/>
  <c r="H843" i="2"/>
  <c r="G843" i="2"/>
  <c r="F843" i="2"/>
  <c r="E843" i="2"/>
  <c r="D843" i="2"/>
  <c r="C843" i="2"/>
  <c r="B843" i="2"/>
  <c r="AB842" i="2"/>
  <c r="AA842" i="2"/>
  <c r="W842" i="2"/>
  <c r="V842" i="2"/>
  <c r="T842" i="2"/>
  <c r="S842" i="2"/>
  <c r="R842" i="2"/>
  <c r="Q842" i="2"/>
  <c r="P842" i="2"/>
  <c r="O842" i="2"/>
  <c r="N842" i="2"/>
  <c r="M842" i="2"/>
  <c r="L842" i="2"/>
  <c r="K842" i="2"/>
  <c r="J842" i="2"/>
  <c r="H842" i="2"/>
  <c r="G842" i="2"/>
  <c r="F842" i="2"/>
  <c r="E842" i="2"/>
  <c r="D842" i="2"/>
  <c r="C842" i="2"/>
  <c r="B842" i="2"/>
  <c r="AB841" i="2"/>
  <c r="AA841" i="2"/>
  <c r="W841" i="2"/>
  <c r="V841" i="2"/>
  <c r="T841" i="2"/>
  <c r="S841" i="2"/>
  <c r="R841" i="2"/>
  <c r="Q841" i="2"/>
  <c r="P841" i="2"/>
  <c r="O841" i="2"/>
  <c r="N841" i="2"/>
  <c r="M841" i="2"/>
  <c r="L841" i="2"/>
  <c r="K841" i="2"/>
  <c r="J841" i="2"/>
  <c r="H841" i="2"/>
  <c r="G841" i="2"/>
  <c r="F841" i="2"/>
  <c r="E841" i="2"/>
  <c r="D841" i="2"/>
  <c r="C841" i="2"/>
  <c r="B841" i="2"/>
  <c r="AB840" i="2"/>
  <c r="AA840" i="2"/>
  <c r="W840" i="2"/>
  <c r="V840" i="2"/>
  <c r="T840" i="2"/>
  <c r="S840" i="2"/>
  <c r="R840" i="2"/>
  <c r="Q840" i="2"/>
  <c r="P840" i="2"/>
  <c r="O840" i="2"/>
  <c r="N840" i="2"/>
  <c r="M840" i="2"/>
  <c r="L840" i="2"/>
  <c r="K840" i="2"/>
  <c r="J840" i="2"/>
  <c r="H840" i="2"/>
  <c r="G840" i="2"/>
  <c r="F840" i="2"/>
  <c r="E840" i="2"/>
  <c r="D840" i="2"/>
  <c r="C840" i="2"/>
  <c r="B840" i="2"/>
  <c r="AB839" i="2"/>
  <c r="AA839" i="2"/>
  <c r="W839" i="2"/>
  <c r="V839" i="2"/>
  <c r="T839" i="2"/>
  <c r="S839" i="2"/>
  <c r="R839" i="2"/>
  <c r="Q839" i="2"/>
  <c r="P839" i="2"/>
  <c r="O839" i="2"/>
  <c r="N839" i="2"/>
  <c r="M839" i="2"/>
  <c r="L839" i="2"/>
  <c r="K839" i="2"/>
  <c r="J839" i="2"/>
  <c r="H839" i="2"/>
  <c r="G839" i="2"/>
  <c r="F839" i="2"/>
  <c r="E839" i="2"/>
  <c r="D839" i="2"/>
  <c r="C839" i="2"/>
  <c r="B839" i="2"/>
  <c r="AB838" i="2"/>
  <c r="AA838" i="2"/>
  <c r="W838" i="2"/>
  <c r="V838" i="2"/>
  <c r="T838" i="2"/>
  <c r="S838" i="2"/>
  <c r="R838" i="2"/>
  <c r="Q838" i="2"/>
  <c r="P838" i="2"/>
  <c r="O838" i="2"/>
  <c r="N838" i="2"/>
  <c r="M838" i="2"/>
  <c r="L838" i="2"/>
  <c r="K838" i="2"/>
  <c r="J838" i="2"/>
  <c r="H838" i="2"/>
  <c r="G838" i="2"/>
  <c r="F838" i="2"/>
  <c r="E838" i="2"/>
  <c r="D838" i="2"/>
  <c r="C838" i="2"/>
  <c r="B838" i="2"/>
  <c r="AB837" i="2"/>
  <c r="AA837" i="2"/>
  <c r="W837" i="2"/>
  <c r="V837" i="2"/>
  <c r="T837" i="2"/>
  <c r="S837" i="2"/>
  <c r="R837" i="2"/>
  <c r="Q837" i="2"/>
  <c r="P837" i="2"/>
  <c r="O837" i="2"/>
  <c r="N837" i="2"/>
  <c r="M837" i="2"/>
  <c r="L837" i="2"/>
  <c r="K837" i="2"/>
  <c r="J837" i="2"/>
  <c r="H837" i="2"/>
  <c r="G837" i="2"/>
  <c r="F837" i="2"/>
  <c r="E837" i="2"/>
  <c r="D837" i="2"/>
  <c r="C837" i="2"/>
  <c r="B837" i="2"/>
  <c r="AB836" i="2"/>
  <c r="AA836" i="2"/>
  <c r="W836" i="2"/>
  <c r="V836" i="2"/>
  <c r="T836" i="2"/>
  <c r="S836" i="2"/>
  <c r="R836" i="2"/>
  <c r="Q836" i="2"/>
  <c r="P836" i="2"/>
  <c r="O836" i="2"/>
  <c r="N836" i="2"/>
  <c r="M836" i="2"/>
  <c r="L836" i="2"/>
  <c r="K836" i="2"/>
  <c r="J836" i="2"/>
  <c r="H836" i="2"/>
  <c r="G836" i="2"/>
  <c r="F836" i="2"/>
  <c r="E836" i="2"/>
  <c r="D836" i="2"/>
  <c r="C836" i="2"/>
  <c r="B836" i="2"/>
  <c r="AB835" i="2"/>
  <c r="AA835" i="2"/>
  <c r="W835" i="2"/>
  <c r="V835" i="2"/>
  <c r="T835" i="2"/>
  <c r="S835" i="2"/>
  <c r="R835" i="2"/>
  <c r="Q835" i="2"/>
  <c r="P835" i="2"/>
  <c r="O835" i="2"/>
  <c r="N835" i="2"/>
  <c r="M835" i="2"/>
  <c r="L835" i="2"/>
  <c r="K835" i="2"/>
  <c r="J835" i="2"/>
  <c r="H835" i="2"/>
  <c r="G835" i="2"/>
  <c r="F835" i="2"/>
  <c r="E835" i="2"/>
  <c r="D835" i="2"/>
  <c r="C835" i="2"/>
  <c r="B835" i="2"/>
  <c r="AB834" i="2"/>
  <c r="AA834" i="2"/>
  <c r="W834" i="2"/>
  <c r="V834" i="2"/>
  <c r="T834" i="2"/>
  <c r="S834" i="2"/>
  <c r="R834" i="2"/>
  <c r="Q834" i="2"/>
  <c r="P834" i="2"/>
  <c r="O834" i="2"/>
  <c r="N834" i="2"/>
  <c r="M834" i="2"/>
  <c r="L834" i="2"/>
  <c r="K834" i="2"/>
  <c r="J834" i="2"/>
  <c r="H834" i="2"/>
  <c r="G834" i="2"/>
  <c r="F834" i="2"/>
  <c r="E834" i="2"/>
  <c r="D834" i="2"/>
  <c r="C834" i="2"/>
  <c r="B834" i="2"/>
  <c r="AB833" i="2"/>
  <c r="AA833" i="2"/>
  <c r="W833" i="2"/>
  <c r="V833" i="2"/>
  <c r="T833" i="2"/>
  <c r="S833" i="2"/>
  <c r="R833" i="2"/>
  <c r="Q833" i="2"/>
  <c r="P833" i="2"/>
  <c r="O833" i="2"/>
  <c r="N833" i="2"/>
  <c r="M833" i="2"/>
  <c r="L833" i="2"/>
  <c r="K833" i="2"/>
  <c r="J833" i="2"/>
  <c r="H833" i="2"/>
  <c r="G833" i="2"/>
  <c r="F833" i="2"/>
  <c r="E833" i="2"/>
  <c r="D833" i="2"/>
  <c r="C833" i="2"/>
  <c r="B833" i="2"/>
  <c r="AB832" i="2"/>
  <c r="AA832" i="2"/>
  <c r="W832" i="2"/>
  <c r="V832" i="2"/>
  <c r="T832" i="2"/>
  <c r="S832" i="2"/>
  <c r="R832" i="2"/>
  <c r="Q832" i="2"/>
  <c r="P832" i="2"/>
  <c r="O832" i="2"/>
  <c r="N832" i="2"/>
  <c r="M832" i="2"/>
  <c r="L832" i="2"/>
  <c r="K832" i="2"/>
  <c r="J832" i="2"/>
  <c r="H832" i="2"/>
  <c r="G832" i="2"/>
  <c r="F832" i="2"/>
  <c r="E832" i="2"/>
  <c r="D832" i="2"/>
  <c r="C832" i="2"/>
  <c r="B832" i="2"/>
  <c r="AB831" i="2"/>
  <c r="AA831" i="2"/>
  <c r="W831" i="2"/>
  <c r="V831" i="2"/>
  <c r="T831" i="2"/>
  <c r="S831" i="2"/>
  <c r="R831" i="2"/>
  <c r="Q831" i="2"/>
  <c r="P831" i="2"/>
  <c r="O831" i="2"/>
  <c r="N831" i="2"/>
  <c r="M831" i="2"/>
  <c r="L831" i="2"/>
  <c r="K831" i="2"/>
  <c r="J831" i="2"/>
  <c r="H831" i="2"/>
  <c r="G831" i="2"/>
  <c r="F831" i="2"/>
  <c r="E831" i="2"/>
  <c r="D831" i="2"/>
  <c r="C831" i="2"/>
  <c r="B831" i="2"/>
  <c r="AB830" i="2"/>
  <c r="AA830" i="2"/>
  <c r="W830" i="2"/>
  <c r="V830" i="2"/>
  <c r="T830" i="2"/>
  <c r="S830" i="2"/>
  <c r="R830" i="2"/>
  <c r="Q830" i="2"/>
  <c r="P830" i="2"/>
  <c r="O830" i="2"/>
  <c r="N830" i="2"/>
  <c r="M830" i="2"/>
  <c r="L830" i="2"/>
  <c r="K830" i="2"/>
  <c r="J830" i="2"/>
  <c r="H830" i="2"/>
  <c r="G830" i="2"/>
  <c r="F830" i="2"/>
  <c r="E830" i="2"/>
  <c r="D830" i="2"/>
  <c r="C830" i="2"/>
  <c r="B830" i="2"/>
  <c r="AB829" i="2"/>
  <c r="AA829" i="2"/>
  <c r="W829" i="2"/>
  <c r="V829" i="2"/>
  <c r="T829" i="2"/>
  <c r="S829" i="2"/>
  <c r="R829" i="2"/>
  <c r="Q829" i="2"/>
  <c r="P829" i="2"/>
  <c r="O829" i="2"/>
  <c r="N829" i="2"/>
  <c r="M829" i="2"/>
  <c r="L829" i="2"/>
  <c r="K829" i="2"/>
  <c r="J829" i="2"/>
  <c r="H829" i="2"/>
  <c r="G829" i="2"/>
  <c r="F829" i="2"/>
  <c r="E829" i="2"/>
  <c r="D829" i="2"/>
  <c r="C829" i="2"/>
  <c r="B829" i="2"/>
  <c r="AB828" i="2"/>
  <c r="AA828" i="2"/>
  <c r="W828" i="2"/>
  <c r="V828" i="2"/>
  <c r="T828" i="2"/>
  <c r="S828" i="2"/>
  <c r="R828" i="2"/>
  <c r="Q828" i="2"/>
  <c r="P828" i="2"/>
  <c r="O828" i="2"/>
  <c r="N828" i="2"/>
  <c r="M828" i="2"/>
  <c r="L828" i="2"/>
  <c r="K828" i="2"/>
  <c r="J828" i="2"/>
  <c r="H828" i="2"/>
  <c r="G828" i="2"/>
  <c r="F828" i="2"/>
  <c r="E828" i="2"/>
  <c r="D828" i="2"/>
  <c r="C828" i="2"/>
  <c r="B828" i="2"/>
  <c r="AB827" i="2"/>
  <c r="AA827" i="2"/>
  <c r="W827" i="2"/>
  <c r="V827" i="2"/>
  <c r="T827" i="2"/>
  <c r="S827" i="2"/>
  <c r="R827" i="2"/>
  <c r="Q827" i="2"/>
  <c r="P827" i="2"/>
  <c r="O827" i="2"/>
  <c r="N827" i="2"/>
  <c r="M827" i="2"/>
  <c r="L827" i="2"/>
  <c r="K827" i="2"/>
  <c r="J827" i="2"/>
  <c r="H827" i="2"/>
  <c r="G827" i="2"/>
  <c r="F827" i="2"/>
  <c r="E827" i="2"/>
  <c r="D827" i="2"/>
  <c r="C827" i="2"/>
  <c r="B827" i="2"/>
  <c r="AB826" i="2"/>
  <c r="AA826" i="2"/>
  <c r="W826" i="2"/>
  <c r="V826" i="2"/>
  <c r="T826" i="2"/>
  <c r="S826" i="2"/>
  <c r="R826" i="2"/>
  <c r="Q826" i="2"/>
  <c r="P826" i="2"/>
  <c r="O826" i="2"/>
  <c r="N826" i="2"/>
  <c r="M826" i="2"/>
  <c r="L826" i="2"/>
  <c r="K826" i="2"/>
  <c r="J826" i="2"/>
  <c r="H826" i="2"/>
  <c r="G826" i="2"/>
  <c r="F826" i="2"/>
  <c r="E826" i="2"/>
  <c r="D826" i="2"/>
  <c r="C826" i="2"/>
  <c r="B826" i="2"/>
  <c r="AB825" i="2"/>
  <c r="AA825" i="2"/>
  <c r="W825" i="2"/>
  <c r="V825" i="2"/>
  <c r="T825" i="2"/>
  <c r="S825" i="2"/>
  <c r="R825" i="2"/>
  <c r="Q825" i="2"/>
  <c r="P825" i="2"/>
  <c r="O825" i="2"/>
  <c r="N825" i="2"/>
  <c r="M825" i="2"/>
  <c r="L825" i="2"/>
  <c r="K825" i="2"/>
  <c r="J825" i="2"/>
  <c r="H825" i="2"/>
  <c r="G825" i="2"/>
  <c r="F825" i="2"/>
  <c r="E825" i="2"/>
  <c r="D825" i="2"/>
  <c r="C825" i="2"/>
  <c r="B825" i="2"/>
  <c r="AB824" i="2"/>
  <c r="AA824" i="2"/>
  <c r="W824" i="2"/>
  <c r="V824" i="2"/>
  <c r="T824" i="2"/>
  <c r="S824" i="2"/>
  <c r="R824" i="2"/>
  <c r="Q824" i="2"/>
  <c r="P824" i="2"/>
  <c r="O824" i="2"/>
  <c r="N824" i="2"/>
  <c r="M824" i="2"/>
  <c r="L824" i="2"/>
  <c r="K824" i="2"/>
  <c r="J824" i="2"/>
  <c r="H824" i="2"/>
  <c r="G824" i="2"/>
  <c r="F824" i="2"/>
  <c r="E824" i="2"/>
  <c r="D824" i="2"/>
  <c r="C824" i="2"/>
  <c r="B824" i="2"/>
  <c r="AB823" i="2"/>
  <c r="AA823" i="2"/>
  <c r="W823" i="2"/>
  <c r="V823" i="2"/>
  <c r="T823" i="2"/>
  <c r="S823" i="2"/>
  <c r="R823" i="2"/>
  <c r="Q823" i="2"/>
  <c r="P823" i="2"/>
  <c r="O823" i="2"/>
  <c r="N823" i="2"/>
  <c r="M823" i="2"/>
  <c r="L823" i="2"/>
  <c r="K823" i="2"/>
  <c r="J823" i="2"/>
  <c r="H823" i="2"/>
  <c r="G823" i="2"/>
  <c r="F823" i="2"/>
  <c r="E823" i="2"/>
  <c r="D823" i="2"/>
  <c r="C823" i="2"/>
  <c r="B823" i="2"/>
  <c r="AB822" i="2"/>
  <c r="AA822" i="2"/>
  <c r="W822" i="2"/>
  <c r="V822" i="2"/>
  <c r="T822" i="2"/>
  <c r="S822" i="2"/>
  <c r="R822" i="2"/>
  <c r="Q822" i="2"/>
  <c r="P822" i="2"/>
  <c r="O822" i="2"/>
  <c r="N822" i="2"/>
  <c r="M822" i="2"/>
  <c r="L822" i="2"/>
  <c r="K822" i="2"/>
  <c r="J822" i="2"/>
  <c r="H822" i="2"/>
  <c r="G822" i="2"/>
  <c r="F822" i="2"/>
  <c r="E822" i="2"/>
  <c r="D822" i="2"/>
  <c r="C822" i="2"/>
  <c r="B822" i="2"/>
  <c r="AB821" i="2"/>
  <c r="AA821" i="2"/>
  <c r="W821" i="2"/>
  <c r="V821" i="2"/>
  <c r="T821" i="2"/>
  <c r="S821" i="2"/>
  <c r="R821" i="2"/>
  <c r="Q821" i="2"/>
  <c r="P821" i="2"/>
  <c r="O821" i="2"/>
  <c r="N821" i="2"/>
  <c r="M821" i="2"/>
  <c r="L821" i="2"/>
  <c r="K821" i="2"/>
  <c r="J821" i="2"/>
  <c r="H821" i="2"/>
  <c r="G821" i="2"/>
  <c r="F821" i="2"/>
  <c r="E821" i="2"/>
  <c r="D821" i="2"/>
  <c r="C821" i="2"/>
  <c r="B821" i="2"/>
  <c r="AB820" i="2"/>
  <c r="AA820" i="2"/>
  <c r="W820" i="2"/>
  <c r="V820" i="2"/>
  <c r="T820" i="2"/>
  <c r="S820" i="2"/>
  <c r="R820" i="2"/>
  <c r="Q820" i="2"/>
  <c r="P820" i="2"/>
  <c r="O820" i="2"/>
  <c r="N820" i="2"/>
  <c r="M820" i="2"/>
  <c r="L820" i="2"/>
  <c r="K820" i="2"/>
  <c r="J820" i="2"/>
  <c r="H820" i="2"/>
  <c r="G820" i="2"/>
  <c r="F820" i="2"/>
  <c r="E820" i="2"/>
  <c r="D820" i="2"/>
  <c r="C820" i="2"/>
  <c r="B820" i="2"/>
  <c r="AB819" i="2"/>
  <c r="AA819" i="2"/>
  <c r="W819" i="2"/>
  <c r="V819" i="2"/>
  <c r="T819" i="2"/>
  <c r="S819" i="2"/>
  <c r="R819" i="2"/>
  <c r="Q819" i="2"/>
  <c r="P819" i="2"/>
  <c r="O819" i="2"/>
  <c r="N819" i="2"/>
  <c r="M819" i="2"/>
  <c r="L819" i="2"/>
  <c r="K819" i="2"/>
  <c r="J819" i="2"/>
  <c r="H819" i="2"/>
  <c r="G819" i="2"/>
  <c r="F819" i="2"/>
  <c r="E819" i="2"/>
  <c r="D819" i="2"/>
  <c r="C819" i="2"/>
  <c r="B819" i="2"/>
  <c r="AB818" i="2"/>
  <c r="AA818" i="2"/>
  <c r="W818" i="2"/>
  <c r="V818" i="2"/>
  <c r="T818" i="2"/>
  <c r="S818" i="2"/>
  <c r="R818" i="2"/>
  <c r="Q818" i="2"/>
  <c r="P818" i="2"/>
  <c r="O818" i="2"/>
  <c r="N818" i="2"/>
  <c r="M818" i="2"/>
  <c r="L818" i="2"/>
  <c r="K818" i="2"/>
  <c r="J818" i="2"/>
  <c r="H818" i="2"/>
  <c r="G818" i="2"/>
  <c r="F818" i="2"/>
  <c r="E818" i="2"/>
  <c r="D818" i="2"/>
  <c r="C818" i="2"/>
  <c r="B818" i="2"/>
  <c r="AB817" i="2"/>
  <c r="AA817" i="2"/>
  <c r="W817" i="2"/>
  <c r="V817" i="2"/>
  <c r="T817" i="2"/>
  <c r="S817" i="2"/>
  <c r="R817" i="2"/>
  <c r="Q817" i="2"/>
  <c r="P817" i="2"/>
  <c r="O817" i="2"/>
  <c r="N817" i="2"/>
  <c r="M817" i="2"/>
  <c r="L817" i="2"/>
  <c r="K817" i="2"/>
  <c r="J817" i="2"/>
  <c r="H817" i="2"/>
  <c r="G817" i="2"/>
  <c r="F817" i="2"/>
  <c r="E817" i="2"/>
  <c r="D817" i="2"/>
  <c r="C817" i="2"/>
  <c r="B817" i="2"/>
  <c r="AB816" i="2"/>
  <c r="AA816" i="2"/>
  <c r="W816" i="2"/>
  <c r="V816" i="2"/>
  <c r="T816" i="2"/>
  <c r="S816" i="2"/>
  <c r="R816" i="2"/>
  <c r="Q816" i="2"/>
  <c r="P816" i="2"/>
  <c r="O816" i="2"/>
  <c r="N816" i="2"/>
  <c r="M816" i="2"/>
  <c r="L816" i="2"/>
  <c r="K816" i="2"/>
  <c r="J816" i="2"/>
  <c r="H816" i="2"/>
  <c r="G816" i="2"/>
  <c r="F816" i="2"/>
  <c r="E816" i="2"/>
  <c r="D816" i="2"/>
  <c r="C816" i="2"/>
  <c r="B816" i="2"/>
  <c r="AB815" i="2"/>
  <c r="AA815" i="2"/>
  <c r="W815" i="2"/>
  <c r="V815" i="2"/>
  <c r="T815" i="2"/>
  <c r="S815" i="2"/>
  <c r="R815" i="2"/>
  <c r="Q815" i="2"/>
  <c r="P815" i="2"/>
  <c r="O815" i="2"/>
  <c r="N815" i="2"/>
  <c r="M815" i="2"/>
  <c r="L815" i="2"/>
  <c r="K815" i="2"/>
  <c r="J815" i="2"/>
  <c r="H815" i="2"/>
  <c r="G815" i="2"/>
  <c r="F815" i="2"/>
  <c r="E815" i="2"/>
  <c r="D815" i="2"/>
  <c r="C815" i="2"/>
  <c r="B815" i="2"/>
  <c r="AB814" i="2"/>
  <c r="AA814" i="2"/>
  <c r="W814" i="2"/>
  <c r="V814" i="2"/>
  <c r="T814" i="2"/>
  <c r="S814" i="2"/>
  <c r="R814" i="2"/>
  <c r="Q814" i="2"/>
  <c r="P814" i="2"/>
  <c r="O814" i="2"/>
  <c r="N814" i="2"/>
  <c r="M814" i="2"/>
  <c r="L814" i="2"/>
  <c r="K814" i="2"/>
  <c r="J814" i="2"/>
  <c r="H814" i="2"/>
  <c r="G814" i="2"/>
  <c r="F814" i="2"/>
  <c r="E814" i="2"/>
  <c r="D814" i="2"/>
  <c r="C814" i="2"/>
  <c r="B814" i="2"/>
  <c r="AB813" i="2"/>
  <c r="AA813" i="2"/>
  <c r="W813" i="2"/>
  <c r="V813" i="2"/>
  <c r="T813" i="2"/>
  <c r="S813" i="2"/>
  <c r="R813" i="2"/>
  <c r="Q813" i="2"/>
  <c r="P813" i="2"/>
  <c r="O813" i="2"/>
  <c r="N813" i="2"/>
  <c r="M813" i="2"/>
  <c r="L813" i="2"/>
  <c r="K813" i="2"/>
  <c r="J813" i="2"/>
  <c r="H813" i="2"/>
  <c r="G813" i="2"/>
  <c r="F813" i="2"/>
  <c r="E813" i="2"/>
  <c r="D813" i="2"/>
  <c r="C813" i="2"/>
  <c r="B813" i="2"/>
  <c r="AB812" i="2"/>
  <c r="AA812" i="2"/>
  <c r="W812" i="2"/>
  <c r="V812" i="2"/>
  <c r="T812" i="2"/>
  <c r="S812" i="2"/>
  <c r="R812" i="2"/>
  <c r="Q812" i="2"/>
  <c r="P812" i="2"/>
  <c r="O812" i="2"/>
  <c r="N812" i="2"/>
  <c r="M812" i="2"/>
  <c r="L812" i="2"/>
  <c r="K812" i="2"/>
  <c r="J812" i="2"/>
  <c r="H812" i="2"/>
  <c r="G812" i="2"/>
  <c r="F812" i="2"/>
  <c r="E812" i="2"/>
  <c r="D812" i="2"/>
  <c r="C812" i="2"/>
  <c r="B812" i="2"/>
  <c r="AB811" i="2"/>
  <c r="AA811" i="2"/>
  <c r="W811" i="2"/>
  <c r="V811" i="2"/>
  <c r="T811" i="2"/>
  <c r="S811" i="2"/>
  <c r="R811" i="2"/>
  <c r="Q811" i="2"/>
  <c r="P811" i="2"/>
  <c r="O811" i="2"/>
  <c r="N811" i="2"/>
  <c r="M811" i="2"/>
  <c r="L811" i="2"/>
  <c r="K811" i="2"/>
  <c r="J811" i="2"/>
  <c r="H811" i="2"/>
  <c r="G811" i="2"/>
  <c r="F811" i="2"/>
  <c r="E811" i="2"/>
  <c r="D811" i="2"/>
  <c r="C811" i="2"/>
  <c r="B811" i="2"/>
  <c r="AB810" i="2"/>
  <c r="AA810" i="2"/>
  <c r="W810" i="2"/>
  <c r="V810" i="2"/>
  <c r="T810" i="2"/>
  <c r="S810" i="2"/>
  <c r="R810" i="2"/>
  <c r="Q810" i="2"/>
  <c r="P810" i="2"/>
  <c r="O810" i="2"/>
  <c r="N810" i="2"/>
  <c r="M810" i="2"/>
  <c r="L810" i="2"/>
  <c r="K810" i="2"/>
  <c r="J810" i="2"/>
  <c r="H810" i="2"/>
  <c r="G810" i="2"/>
  <c r="F810" i="2"/>
  <c r="E810" i="2"/>
  <c r="D810" i="2"/>
  <c r="C810" i="2"/>
  <c r="B810" i="2"/>
  <c r="AB809" i="2"/>
  <c r="AA809" i="2"/>
  <c r="W809" i="2"/>
  <c r="V809" i="2"/>
  <c r="T809" i="2"/>
  <c r="S809" i="2"/>
  <c r="R809" i="2"/>
  <c r="Q809" i="2"/>
  <c r="P809" i="2"/>
  <c r="O809" i="2"/>
  <c r="N809" i="2"/>
  <c r="M809" i="2"/>
  <c r="L809" i="2"/>
  <c r="K809" i="2"/>
  <c r="J809" i="2"/>
  <c r="H809" i="2"/>
  <c r="G809" i="2"/>
  <c r="F809" i="2"/>
  <c r="E809" i="2"/>
  <c r="D809" i="2"/>
  <c r="C809" i="2"/>
  <c r="B809" i="2"/>
  <c r="AB808" i="2"/>
  <c r="AA808" i="2"/>
  <c r="W808" i="2"/>
  <c r="V808" i="2"/>
  <c r="T808" i="2"/>
  <c r="S808" i="2"/>
  <c r="R808" i="2"/>
  <c r="Q808" i="2"/>
  <c r="P808" i="2"/>
  <c r="O808" i="2"/>
  <c r="N808" i="2"/>
  <c r="M808" i="2"/>
  <c r="L808" i="2"/>
  <c r="K808" i="2"/>
  <c r="J808" i="2"/>
  <c r="H808" i="2"/>
  <c r="G808" i="2"/>
  <c r="F808" i="2"/>
  <c r="E808" i="2"/>
  <c r="D808" i="2"/>
  <c r="C808" i="2"/>
  <c r="B808" i="2"/>
  <c r="AB807" i="2"/>
  <c r="AA807" i="2"/>
  <c r="W807" i="2"/>
  <c r="V807" i="2"/>
  <c r="T807" i="2"/>
  <c r="S807" i="2"/>
  <c r="R807" i="2"/>
  <c r="Q807" i="2"/>
  <c r="P807" i="2"/>
  <c r="O807" i="2"/>
  <c r="N807" i="2"/>
  <c r="M807" i="2"/>
  <c r="L807" i="2"/>
  <c r="K807" i="2"/>
  <c r="J807" i="2"/>
  <c r="H807" i="2"/>
  <c r="G807" i="2"/>
  <c r="F807" i="2"/>
  <c r="E807" i="2"/>
  <c r="D807" i="2"/>
  <c r="C807" i="2"/>
  <c r="B807" i="2"/>
  <c r="AB806" i="2"/>
  <c r="AA806" i="2"/>
  <c r="W806" i="2"/>
  <c r="V806" i="2"/>
  <c r="T806" i="2"/>
  <c r="S806" i="2"/>
  <c r="R806" i="2"/>
  <c r="Q806" i="2"/>
  <c r="P806" i="2"/>
  <c r="O806" i="2"/>
  <c r="N806" i="2"/>
  <c r="M806" i="2"/>
  <c r="L806" i="2"/>
  <c r="K806" i="2"/>
  <c r="J806" i="2"/>
  <c r="H806" i="2"/>
  <c r="G806" i="2"/>
  <c r="F806" i="2"/>
  <c r="E806" i="2"/>
  <c r="D806" i="2"/>
  <c r="C806" i="2"/>
  <c r="B806" i="2"/>
  <c r="AB805" i="2"/>
  <c r="AA805" i="2"/>
  <c r="W805" i="2"/>
  <c r="V805" i="2"/>
  <c r="T805" i="2"/>
  <c r="S805" i="2"/>
  <c r="R805" i="2"/>
  <c r="Q805" i="2"/>
  <c r="P805" i="2"/>
  <c r="O805" i="2"/>
  <c r="N805" i="2"/>
  <c r="M805" i="2"/>
  <c r="L805" i="2"/>
  <c r="K805" i="2"/>
  <c r="J805" i="2"/>
  <c r="H805" i="2"/>
  <c r="G805" i="2"/>
  <c r="F805" i="2"/>
  <c r="E805" i="2"/>
  <c r="D805" i="2"/>
  <c r="C805" i="2"/>
  <c r="B805" i="2"/>
  <c r="AB804" i="2"/>
  <c r="AA804" i="2"/>
  <c r="W804" i="2"/>
  <c r="V804" i="2"/>
  <c r="T804" i="2"/>
  <c r="S804" i="2"/>
  <c r="R804" i="2"/>
  <c r="Q804" i="2"/>
  <c r="P804" i="2"/>
  <c r="O804" i="2"/>
  <c r="N804" i="2"/>
  <c r="M804" i="2"/>
  <c r="L804" i="2"/>
  <c r="K804" i="2"/>
  <c r="J804" i="2"/>
  <c r="H804" i="2"/>
  <c r="G804" i="2"/>
  <c r="F804" i="2"/>
  <c r="E804" i="2"/>
  <c r="D804" i="2"/>
  <c r="C804" i="2"/>
  <c r="B804" i="2"/>
  <c r="AB803" i="2"/>
  <c r="AA803" i="2"/>
  <c r="W803" i="2"/>
  <c r="V803" i="2"/>
  <c r="T803" i="2"/>
  <c r="S803" i="2"/>
  <c r="R803" i="2"/>
  <c r="Q803" i="2"/>
  <c r="P803" i="2"/>
  <c r="O803" i="2"/>
  <c r="N803" i="2"/>
  <c r="M803" i="2"/>
  <c r="L803" i="2"/>
  <c r="K803" i="2"/>
  <c r="J803" i="2"/>
  <c r="H803" i="2"/>
  <c r="G803" i="2"/>
  <c r="F803" i="2"/>
  <c r="E803" i="2"/>
  <c r="D803" i="2"/>
  <c r="C803" i="2"/>
  <c r="B803" i="2"/>
  <c r="AB802" i="2"/>
  <c r="AA802" i="2"/>
  <c r="W802" i="2"/>
  <c r="V802" i="2"/>
  <c r="T802" i="2"/>
  <c r="S802" i="2"/>
  <c r="R802" i="2"/>
  <c r="Q802" i="2"/>
  <c r="P802" i="2"/>
  <c r="O802" i="2"/>
  <c r="N802" i="2"/>
  <c r="M802" i="2"/>
  <c r="L802" i="2"/>
  <c r="K802" i="2"/>
  <c r="J802" i="2"/>
  <c r="H802" i="2"/>
  <c r="G802" i="2"/>
  <c r="F802" i="2"/>
  <c r="E802" i="2"/>
  <c r="D802" i="2"/>
  <c r="C802" i="2"/>
  <c r="B802" i="2"/>
  <c r="AB801" i="2"/>
  <c r="AA801" i="2"/>
  <c r="W801" i="2"/>
  <c r="V801" i="2"/>
  <c r="T801" i="2"/>
  <c r="S801" i="2"/>
  <c r="R801" i="2"/>
  <c r="Q801" i="2"/>
  <c r="P801" i="2"/>
  <c r="O801" i="2"/>
  <c r="N801" i="2"/>
  <c r="M801" i="2"/>
  <c r="L801" i="2"/>
  <c r="K801" i="2"/>
  <c r="J801" i="2"/>
  <c r="H801" i="2"/>
  <c r="G801" i="2"/>
  <c r="F801" i="2"/>
  <c r="E801" i="2"/>
  <c r="D801" i="2"/>
  <c r="C801" i="2"/>
  <c r="B801" i="2"/>
  <c r="AB800" i="2"/>
  <c r="AA800" i="2"/>
  <c r="W800" i="2"/>
  <c r="V800" i="2"/>
  <c r="T800" i="2"/>
  <c r="S800" i="2"/>
  <c r="R800" i="2"/>
  <c r="Q800" i="2"/>
  <c r="P800" i="2"/>
  <c r="O800" i="2"/>
  <c r="N800" i="2"/>
  <c r="M800" i="2"/>
  <c r="L800" i="2"/>
  <c r="K800" i="2"/>
  <c r="J800" i="2"/>
  <c r="H800" i="2"/>
  <c r="G800" i="2"/>
  <c r="F800" i="2"/>
  <c r="E800" i="2"/>
  <c r="D800" i="2"/>
  <c r="C800" i="2"/>
  <c r="B800" i="2"/>
  <c r="AB799" i="2"/>
  <c r="AA799" i="2"/>
  <c r="W799" i="2"/>
  <c r="V799" i="2"/>
  <c r="T799" i="2"/>
  <c r="S799" i="2"/>
  <c r="R799" i="2"/>
  <c r="Q799" i="2"/>
  <c r="P799" i="2"/>
  <c r="O799" i="2"/>
  <c r="N799" i="2"/>
  <c r="M799" i="2"/>
  <c r="L799" i="2"/>
  <c r="K799" i="2"/>
  <c r="J799" i="2"/>
  <c r="H799" i="2"/>
  <c r="G799" i="2"/>
  <c r="F799" i="2"/>
  <c r="E799" i="2"/>
  <c r="D799" i="2"/>
  <c r="C799" i="2"/>
  <c r="B799" i="2"/>
  <c r="AB798" i="2"/>
  <c r="AA798" i="2"/>
  <c r="W798" i="2"/>
  <c r="V798" i="2"/>
  <c r="T798" i="2"/>
  <c r="S798" i="2"/>
  <c r="R798" i="2"/>
  <c r="Q798" i="2"/>
  <c r="P798" i="2"/>
  <c r="O798" i="2"/>
  <c r="N798" i="2"/>
  <c r="M798" i="2"/>
  <c r="L798" i="2"/>
  <c r="K798" i="2"/>
  <c r="J798" i="2"/>
  <c r="H798" i="2"/>
  <c r="G798" i="2"/>
  <c r="F798" i="2"/>
  <c r="E798" i="2"/>
  <c r="D798" i="2"/>
  <c r="C798" i="2"/>
  <c r="B798" i="2"/>
  <c r="AB797" i="2"/>
  <c r="AA797" i="2"/>
  <c r="W797" i="2"/>
  <c r="V797" i="2"/>
  <c r="T797" i="2"/>
  <c r="S797" i="2"/>
  <c r="R797" i="2"/>
  <c r="Q797" i="2"/>
  <c r="P797" i="2"/>
  <c r="O797" i="2"/>
  <c r="N797" i="2"/>
  <c r="M797" i="2"/>
  <c r="L797" i="2"/>
  <c r="K797" i="2"/>
  <c r="J797" i="2"/>
  <c r="H797" i="2"/>
  <c r="G797" i="2"/>
  <c r="F797" i="2"/>
  <c r="E797" i="2"/>
  <c r="D797" i="2"/>
  <c r="C797" i="2"/>
  <c r="B797" i="2"/>
  <c r="AB796" i="2"/>
  <c r="AA796" i="2"/>
  <c r="W796" i="2"/>
  <c r="V796" i="2"/>
  <c r="T796" i="2"/>
  <c r="S796" i="2"/>
  <c r="R796" i="2"/>
  <c r="Q796" i="2"/>
  <c r="P796" i="2"/>
  <c r="O796" i="2"/>
  <c r="N796" i="2"/>
  <c r="M796" i="2"/>
  <c r="L796" i="2"/>
  <c r="K796" i="2"/>
  <c r="J796" i="2"/>
  <c r="H796" i="2"/>
  <c r="G796" i="2"/>
  <c r="F796" i="2"/>
  <c r="E796" i="2"/>
  <c r="D796" i="2"/>
  <c r="C796" i="2"/>
  <c r="B796" i="2"/>
  <c r="AB795" i="2"/>
  <c r="AA795" i="2"/>
  <c r="W795" i="2"/>
  <c r="V795" i="2"/>
  <c r="T795" i="2"/>
  <c r="S795" i="2"/>
  <c r="R795" i="2"/>
  <c r="Q795" i="2"/>
  <c r="P795" i="2"/>
  <c r="O795" i="2"/>
  <c r="N795" i="2"/>
  <c r="M795" i="2"/>
  <c r="L795" i="2"/>
  <c r="K795" i="2"/>
  <c r="J795" i="2"/>
  <c r="H795" i="2"/>
  <c r="G795" i="2"/>
  <c r="F795" i="2"/>
  <c r="E795" i="2"/>
  <c r="D795" i="2"/>
  <c r="C795" i="2"/>
  <c r="B795" i="2"/>
  <c r="AB794" i="2"/>
  <c r="AA794" i="2"/>
  <c r="W794" i="2"/>
  <c r="V794" i="2"/>
  <c r="T794" i="2"/>
  <c r="S794" i="2"/>
  <c r="R794" i="2"/>
  <c r="Q794" i="2"/>
  <c r="P794" i="2"/>
  <c r="O794" i="2"/>
  <c r="N794" i="2"/>
  <c r="M794" i="2"/>
  <c r="L794" i="2"/>
  <c r="K794" i="2"/>
  <c r="J794" i="2"/>
  <c r="H794" i="2"/>
  <c r="G794" i="2"/>
  <c r="F794" i="2"/>
  <c r="E794" i="2"/>
  <c r="D794" i="2"/>
  <c r="C794" i="2"/>
  <c r="B794" i="2"/>
  <c r="AB793" i="2"/>
  <c r="AA793" i="2"/>
  <c r="W793" i="2"/>
  <c r="V793" i="2"/>
  <c r="T793" i="2"/>
  <c r="S793" i="2"/>
  <c r="R793" i="2"/>
  <c r="Q793" i="2"/>
  <c r="P793" i="2"/>
  <c r="O793" i="2"/>
  <c r="N793" i="2"/>
  <c r="M793" i="2"/>
  <c r="L793" i="2"/>
  <c r="K793" i="2"/>
  <c r="J793" i="2"/>
  <c r="H793" i="2"/>
  <c r="G793" i="2"/>
  <c r="F793" i="2"/>
  <c r="E793" i="2"/>
  <c r="D793" i="2"/>
  <c r="C793" i="2"/>
  <c r="B793" i="2"/>
  <c r="AB792" i="2"/>
  <c r="AA792" i="2"/>
  <c r="W792" i="2"/>
  <c r="V792" i="2"/>
  <c r="T792" i="2"/>
  <c r="S792" i="2"/>
  <c r="R792" i="2"/>
  <c r="Q792" i="2"/>
  <c r="P792" i="2"/>
  <c r="O792" i="2"/>
  <c r="N792" i="2"/>
  <c r="M792" i="2"/>
  <c r="L792" i="2"/>
  <c r="K792" i="2"/>
  <c r="J792" i="2"/>
  <c r="H792" i="2"/>
  <c r="G792" i="2"/>
  <c r="F792" i="2"/>
  <c r="E792" i="2"/>
  <c r="D792" i="2"/>
  <c r="C792" i="2"/>
  <c r="B792" i="2"/>
  <c r="AB791" i="2"/>
  <c r="AA791" i="2"/>
  <c r="W791" i="2"/>
  <c r="V791" i="2"/>
  <c r="T791" i="2"/>
  <c r="S791" i="2"/>
  <c r="R791" i="2"/>
  <c r="Q791" i="2"/>
  <c r="P791" i="2"/>
  <c r="O791" i="2"/>
  <c r="N791" i="2"/>
  <c r="M791" i="2"/>
  <c r="L791" i="2"/>
  <c r="K791" i="2"/>
  <c r="J791" i="2"/>
  <c r="H791" i="2"/>
  <c r="G791" i="2"/>
  <c r="F791" i="2"/>
  <c r="E791" i="2"/>
  <c r="D791" i="2"/>
  <c r="C791" i="2"/>
  <c r="B791" i="2"/>
  <c r="AB790" i="2"/>
  <c r="AA790" i="2"/>
  <c r="W790" i="2"/>
  <c r="V790" i="2"/>
  <c r="T790" i="2"/>
  <c r="S790" i="2"/>
  <c r="R790" i="2"/>
  <c r="Q790" i="2"/>
  <c r="P790" i="2"/>
  <c r="O790" i="2"/>
  <c r="N790" i="2"/>
  <c r="M790" i="2"/>
  <c r="L790" i="2"/>
  <c r="K790" i="2"/>
  <c r="J790" i="2"/>
  <c r="H790" i="2"/>
  <c r="G790" i="2"/>
  <c r="F790" i="2"/>
  <c r="E790" i="2"/>
  <c r="D790" i="2"/>
  <c r="C790" i="2"/>
  <c r="B790" i="2"/>
  <c r="AB789" i="2"/>
  <c r="AA789" i="2"/>
  <c r="W789" i="2"/>
  <c r="V789" i="2"/>
  <c r="T789" i="2"/>
  <c r="S789" i="2"/>
  <c r="R789" i="2"/>
  <c r="Q789" i="2"/>
  <c r="P789" i="2"/>
  <c r="O789" i="2"/>
  <c r="N789" i="2"/>
  <c r="M789" i="2"/>
  <c r="L789" i="2"/>
  <c r="K789" i="2"/>
  <c r="J789" i="2"/>
  <c r="H789" i="2"/>
  <c r="G789" i="2"/>
  <c r="F789" i="2"/>
  <c r="E789" i="2"/>
  <c r="D789" i="2"/>
  <c r="C789" i="2"/>
  <c r="B789" i="2"/>
  <c r="AB788" i="2"/>
  <c r="AA788" i="2"/>
  <c r="W788" i="2"/>
  <c r="V788" i="2"/>
  <c r="T788" i="2"/>
  <c r="S788" i="2"/>
  <c r="R788" i="2"/>
  <c r="Q788" i="2"/>
  <c r="P788" i="2"/>
  <c r="O788" i="2"/>
  <c r="N788" i="2"/>
  <c r="M788" i="2"/>
  <c r="L788" i="2"/>
  <c r="K788" i="2"/>
  <c r="J788" i="2"/>
  <c r="H788" i="2"/>
  <c r="G788" i="2"/>
  <c r="F788" i="2"/>
  <c r="E788" i="2"/>
  <c r="D788" i="2"/>
  <c r="C788" i="2"/>
  <c r="B788" i="2"/>
  <c r="AB787" i="2"/>
  <c r="AA787" i="2"/>
  <c r="W787" i="2"/>
  <c r="V787" i="2"/>
  <c r="T787" i="2"/>
  <c r="S787" i="2"/>
  <c r="R787" i="2"/>
  <c r="Q787" i="2"/>
  <c r="P787" i="2"/>
  <c r="O787" i="2"/>
  <c r="N787" i="2"/>
  <c r="M787" i="2"/>
  <c r="L787" i="2"/>
  <c r="K787" i="2"/>
  <c r="J787" i="2"/>
  <c r="H787" i="2"/>
  <c r="G787" i="2"/>
  <c r="F787" i="2"/>
  <c r="E787" i="2"/>
  <c r="D787" i="2"/>
  <c r="C787" i="2"/>
  <c r="B787" i="2"/>
  <c r="AB786" i="2"/>
  <c r="AA786" i="2"/>
  <c r="W786" i="2"/>
  <c r="V786" i="2"/>
  <c r="T786" i="2"/>
  <c r="S786" i="2"/>
  <c r="R786" i="2"/>
  <c r="Q786" i="2"/>
  <c r="P786" i="2"/>
  <c r="O786" i="2"/>
  <c r="N786" i="2"/>
  <c r="M786" i="2"/>
  <c r="L786" i="2"/>
  <c r="K786" i="2"/>
  <c r="J786" i="2"/>
  <c r="H786" i="2"/>
  <c r="G786" i="2"/>
  <c r="F786" i="2"/>
  <c r="E786" i="2"/>
  <c r="D786" i="2"/>
  <c r="C786" i="2"/>
  <c r="B786" i="2"/>
  <c r="AB785" i="2"/>
  <c r="AA785" i="2"/>
  <c r="W785" i="2"/>
  <c r="V785" i="2"/>
  <c r="T785" i="2"/>
  <c r="S785" i="2"/>
  <c r="R785" i="2"/>
  <c r="Q785" i="2"/>
  <c r="P785" i="2"/>
  <c r="O785" i="2"/>
  <c r="N785" i="2"/>
  <c r="M785" i="2"/>
  <c r="L785" i="2"/>
  <c r="K785" i="2"/>
  <c r="J785" i="2"/>
  <c r="H785" i="2"/>
  <c r="G785" i="2"/>
  <c r="F785" i="2"/>
  <c r="E785" i="2"/>
  <c r="D785" i="2"/>
  <c r="C785" i="2"/>
  <c r="B785" i="2"/>
  <c r="AB784" i="2"/>
  <c r="AA784" i="2"/>
  <c r="W784" i="2"/>
  <c r="V784" i="2"/>
  <c r="T784" i="2"/>
  <c r="S784" i="2"/>
  <c r="R784" i="2"/>
  <c r="Q784" i="2"/>
  <c r="P784" i="2"/>
  <c r="O784" i="2"/>
  <c r="N784" i="2"/>
  <c r="M784" i="2"/>
  <c r="L784" i="2"/>
  <c r="K784" i="2"/>
  <c r="J784" i="2"/>
  <c r="H784" i="2"/>
  <c r="G784" i="2"/>
  <c r="F784" i="2"/>
  <c r="E784" i="2"/>
  <c r="D784" i="2"/>
  <c r="C784" i="2"/>
  <c r="B784" i="2"/>
  <c r="AB783" i="2"/>
  <c r="AA783" i="2"/>
  <c r="W783" i="2"/>
  <c r="V783" i="2"/>
  <c r="T783" i="2"/>
  <c r="S783" i="2"/>
  <c r="R783" i="2"/>
  <c r="Q783" i="2"/>
  <c r="P783" i="2"/>
  <c r="O783" i="2"/>
  <c r="N783" i="2"/>
  <c r="M783" i="2"/>
  <c r="L783" i="2"/>
  <c r="K783" i="2"/>
  <c r="J783" i="2"/>
  <c r="H783" i="2"/>
  <c r="G783" i="2"/>
  <c r="F783" i="2"/>
  <c r="E783" i="2"/>
  <c r="D783" i="2"/>
  <c r="C783" i="2"/>
  <c r="B783" i="2"/>
  <c r="AB782" i="2"/>
  <c r="AA782" i="2"/>
  <c r="W782" i="2"/>
  <c r="V782" i="2"/>
  <c r="T782" i="2"/>
  <c r="S782" i="2"/>
  <c r="R782" i="2"/>
  <c r="Q782" i="2"/>
  <c r="P782" i="2"/>
  <c r="O782" i="2"/>
  <c r="N782" i="2"/>
  <c r="M782" i="2"/>
  <c r="L782" i="2"/>
  <c r="K782" i="2"/>
  <c r="J782" i="2"/>
  <c r="H782" i="2"/>
  <c r="G782" i="2"/>
  <c r="F782" i="2"/>
  <c r="E782" i="2"/>
  <c r="D782" i="2"/>
  <c r="C782" i="2"/>
  <c r="B782" i="2"/>
  <c r="AB781" i="2"/>
  <c r="AA781" i="2"/>
  <c r="W781" i="2"/>
  <c r="V781" i="2"/>
  <c r="T781" i="2"/>
  <c r="S781" i="2"/>
  <c r="R781" i="2"/>
  <c r="Q781" i="2"/>
  <c r="P781" i="2"/>
  <c r="O781" i="2"/>
  <c r="N781" i="2"/>
  <c r="M781" i="2"/>
  <c r="L781" i="2"/>
  <c r="K781" i="2"/>
  <c r="J781" i="2"/>
  <c r="H781" i="2"/>
  <c r="G781" i="2"/>
  <c r="F781" i="2"/>
  <c r="E781" i="2"/>
  <c r="D781" i="2"/>
  <c r="C781" i="2"/>
  <c r="B781" i="2"/>
  <c r="AB780" i="2"/>
  <c r="AA780" i="2"/>
  <c r="W780" i="2"/>
  <c r="V780" i="2"/>
  <c r="T780" i="2"/>
  <c r="S780" i="2"/>
  <c r="R780" i="2"/>
  <c r="Q780" i="2"/>
  <c r="P780" i="2"/>
  <c r="O780" i="2"/>
  <c r="N780" i="2"/>
  <c r="M780" i="2"/>
  <c r="L780" i="2"/>
  <c r="K780" i="2"/>
  <c r="J780" i="2"/>
  <c r="H780" i="2"/>
  <c r="G780" i="2"/>
  <c r="F780" i="2"/>
  <c r="E780" i="2"/>
  <c r="D780" i="2"/>
  <c r="C780" i="2"/>
  <c r="B780" i="2"/>
  <c r="AB779" i="2"/>
  <c r="AA779" i="2"/>
  <c r="W779" i="2"/>
  <c r="V779" i="2"/>
  <c r="T779" i="2"/>
  <c r="S779" i="2"/>
  <c r="R779" i="2"/>
  <c r="Q779" i="2"/>
  <c r="P779" i="2"/>
  <c r="O779" i="2"/>
  <c r="N779" i="2"/>
  <c r="M779" i="2"/>
  <c r="L779" i="2"/>
  <c r="K779" i="2"/>
  <c r="J779" i="2"/>
  <c r="H779" i="2"/>
  <c r="G779" i="2"/>
  <c r="F779" i="2"/>
  <c r="E779" i="2"/>
  <c r="D779" i="2"/>
  <c r="C779" i="2"/>
  <c r="B779" i="2"/>
  <c r="AB778" i="2"/>
  <c r="AA778" i="2"/>
  <c r="W778" i="2"/>
  <c r="V778" i="2"/>
  <c r="T778" i="2"/>
  <c r="S778" i="2"/>
  <c r="R778" i="2"/>
  <c r="Q778" i="2"/>
  <c r="P778" i="2"/>
  <c r="O778" i="2"/>
  <c r="N778" i="2"/>
  <c r="M778" i="2"/>
  <c r="L778" i="2"/>
  <c r="K778" i="2"/>
  <c r="J778" i="2"/>
  <c r="H778" i="2"/>
  <c r="G778" i="2"/>
  <c r="F778" i="2"/>
  <c r="E778" i="2"/>
  <c r="D778" i="2"/>
  <c r="C778" i="2"/>
  <c r="B778" i="2"/>
  <c r="AB777" i="2"/>
  <c r="AA777" i="2"/>
  <c r="W777" i="2"/>
  <c r="V777" i="2"/>
  <c r="T777" i="2"/>
  <c r="S777" i="2"/>
  <c r="R777" i="2"/>
  <c r="Q777" i="2"/>
  <c r="P777" i="2"/>
  <c r="O777" i="2"/>
  <c r="N777" i="2"/>
  <c r="M777" i="2"/>
  <c r="L777" i="2"/>
  <c r="K777" i="2"/>
  <c r="J777" i="2"/>
  <c r="H777" i="2"/>
  <c r="G777" i="2"/>
  <c r="F777" i="2"/>
  <c r="E777" i="2"/>
  <c r="D777" i="2"/>
  <c r="C777" i="2"/>
  <c r="B777" i="2"/>
  <c r="AB776" i="2"/>
  <c r="AA776" i="2"/>
  <c r="W776" i="2"/>
  <c r="V776" i="2"/>
  <c r="T776" i="2"/>
  <c r="S776" i="2"/>
  <c r="R776" i="2"/>
  <c r="Q776" i="2"/>
  <c r="P776" i="2"/>
  <c r="O776" i="2"/>
  <c r="N776" i="2"/>
  <c r="M776" i="2"/>
  <c r="L776" i="2"/>
  <c r="K776" i="2"/>
  <c r="J776" i="2"/>
  <c r="H776" i="2"/>
  <c r="G776" i="2"/>
  <c r="F776" i="2"/>
  <c r="E776" i="2"/>
  <c r="D776" i="2"/>
  <c r="C776" i="2"/>
  <c r="B776" i="2"/>
  <c r="AB775" i="2"/>
  <c r="AA775" i="2"/>
  <c r="W775" i="2"/>
  <c r="V775" i="2"/>
  <c r="T775" i="2"/>
  <c r="S775" i="2"/>
  <c r="R775" i="2"/>
  <c r="Q775" i="2"/>
  <c r="P775" i="2"/>
  <c r="O775" i="2"/>
  <c r="N775" i="2"/>
  <c r="M775" i="2"/>
  <c r="L775" i="2"/>
  <c r="K775" i="2"/>
  <c r="J775" i="2"/>
  <c r="H775" i="2"/>
  <c r="G775" i="2"/>
  <c r="F775" i="2"/>
  <c r="E775" i="2"/>
  <c r="D775" i="2"/>
  <c r="C775" i="2"/>
  <c r="B775" i="2"/>
  <c r="AB774" i="2"/>
  <c r="AA774" i="2"/>
  <c r="W774" i="2"/>
  <c r="V774" i="2"/>
  <c r="T774" i="2"/>
  <c r="S774" i="2"/>
  <c r="R774" i="2"/>
  <c r="Q774" i="2"/>
  <c r="P774" i="2"/>
  <c r="O774" i="2"/>
  <c r="N774" i="2"/>
  <c r="M774" i="2"/>
  <c r="L774" i="2"/>
  <c r="K774" i="2"/>
  <c r="J774" i="2"/>
  <c r="H774" i="2"/>
  <c r="G774" i="2"/>
  <c r="F774" i="2"/>
  <c r="E774" i="2"/>
  <c r="D774" i="2"/>
  <c r="C774" i="2"/>
  <c r="B774" i="2"/>
  <c r="AB773" i="2"/>
  <c r="AA773" i="2"/>
  <c r="W773" i="2"/>
  <c r="V773" i="2"/>
  <c r="T773" i="2"/>
  <c r="S773" i="2"/>
  <c r="R773" i="2"/>
  <c r="Q773" i="2"/>
  <c r="P773" i="2"/>
  <c r="O773" i="2"/>
  <c r="N773" i="2"/>
  <c r="M773" i="2"/>
  <c r="L773" i="2"/>
  <c r="K773" i="2"/>
  <c r="J773" i="2"/>
  <c r="H773" i="2"/>
  <c r="G773" i="2"/>
  <c r="F773" i="2"/>
  <c r="E773" i="2"/>
  <c r="D773" i="2"/>
  <c r="C773" i="2"/>
  <c r="B773" i="2"/>
  <c r="AB772" i="2"/>
  <c r="AA772" i="2"/>
  <c r="W772" i="2"/>
  <c r="V772" i="2"/>
  <c r="T772" i="2"/>
  <c r="S772" i="2"/>
  <c r="R772" i="2"/>
  <c r="Q772" i="2"/>
  <c r="P772" i="2"/>
  <c r="O772" i="2"/>
  <c r="N772" i="2"/>
  <c r="M772" i="2"/>
  <c r="L772" i="2"/>
  <c r="K772" i="2"/>
  <c r="J772" i="2"/>
  <c r="H772" i="2"/>
  <c r="G772" i="2"/>
  <c r="F772" i="2"/>
  <c r="E772" i="2"/>
  <c r="D772" i="2"/>
  <c r="C772" i="2"/>
  <c r="B772" i="2"/>
  <c r="AB771" i="2"/>
  <c r="AA771" i="2"/>
  <c r="W771" i="2"/>
  <c r="V771" i="2"/>
  <c r="T771" i="2"/>
  <c r="S771" i="2"/>
  <c r="R771" i="2"/>
  <c r="Q771" i="2"/>
  <c r="P771" i="2"/>
  <c r="O771" i="2"/>
  <c r="N771" i="2"/>
  <c r="M771" i="2"/>
  <c r="L771" i="2"/>
  <c r="K771" i="2"/>
  <c r="J771" i="2"/>
  <c r="H771" i="2"/>
  <c r="G771" i="2"/>
  <c r="F771" i="2"/>
  <c r="E771" i="2"/>
  <c r="D771" i="2"/>
  <c r="C771" i="2"/>
  <c r="B771" i="2"/>
  <c r="AB770" i="2"/>
  <c r="AA770" i="2"/>
  <c r="W770" i="2"/>
  <c r="V770" i="2"/>
  <c r="T770" i="2"/>
  <c r="S770" i="2"/>
  <c r="R770" i="2"/>
  <c r="Q770" i="2"/>
  <c r="P770" i="2"/>
  <c r="O770" i="2"/>
  <c r="N770" i="2"/>
  <c r="M770" i="2"/>
  <c r="L770" i="2"/>
  <c r="K770" i="2"/>
  <c r="J770" i="2"/>
  <c r="H770" i="2"/>
  <c r="G770" i="2"/>
  <c r="F770" i="2"/>
  <c r="E770" i="2"/>
  <c r="D770" i="2"/>
  <c r="C770" i="2"/>
  <c r="B770" i="2"/>
  <c r="AB769" i="2"/>
  <c r="AA769" i="2"/>
  <c r="W769" i="2"/>
  <c r="V769" i="2"/>
  <c r="T769" i="2"/>
  <c r="S769" i="2"/>
  <c r="R769" i="2"/>
  <c r="Q769" i="2"/>
  <c r="P769" i="2"/>
  <c r="O769" i="2"/>
  <c r="N769" i="2"/>
  <c r="M769" i="2"/>
  <c r="L769" i="2"/>
  <c r="K769" i="2"/>
  <c r="J769" i="2"/>
  <c r="H769" i="2"/>
  <c r="G769" i="2"/>
  <c r="F769" i="2"/>
  <c r="E769" i="2"/>
  <c r="D769" i="2"/>
  <c r="C769" i="2"/>
  <c r="B769" i="2"/>
  <c r="AB768" i="2"/>
  <c r="AA768" i="2"/>
  <c r="W768" i="2"/>
  <c r="V768" i="2"/>
  <c r="T768" i="2"/>
  <c r="S768" i="2"/>
  <c r="R768" i="2"/>
  <c r="Q768" i="2"/>
  <c r="P768" i="2"/>
  <c r="O768" i="2"/>
  <c r="N768" i="2"/>
  <c r="M768" i="2"/>
  <c r="L768" i="2"/>
  <c r="K768" i="2"/>
  <c r="J768" i="2"/>
  <c r="H768" i="2"/>
  <c r="G768" i="2"/>
  <c r="F768" i="2"/>
  <c r="E768" i="2"/>
  <c r="D768" i="2"/>
  <c r="C768" i="2"/>
  <c r="B768" i="2"/>
  <c r="AB767" i="2"/>
  <c r="AA767" i="2"/>
  <c r="W767" i="2"/>
  <c r="V767" i="2"/>
  <c r="T767" i="2"/>
  <c r="S767" i="2"/>
  <c r="R767" i="2"/>
  <c r="Q767" i="2"/>
  <c r="P767" i="2"/>
  <c r="O767" i="2"/>
  <c r="N767" i="2"/>
  <c r="M767" i="2"/>
  <c r="L767" i="2"/>
  <c r="K767" i="2"/>
  <c r="J767" i="2"/>
  <c r="H767" i="2"/>
  <c r="G767" i="2"/>
  <c r="F767" i="2"/>
  <c r="E767" i="2"/>
  <c r="D767" i="2"/>
  <c r="C767" i="2"/>
  <c r="B767" i="2"/>
  <c r="AB766" i="2"/>
  <c r="AA766" i="2"/>
  <c r="W766" i="2"/>
  <c r="V766" i="2"/>
  <c r="T766" i="2"/>
  <c r="S766" i="2"/>
  <c r="R766" i="2"/>
  <c r="Q766" i="2"/>
  <c r="P766" i="2"/>
  <c r="O766" i="2"/>
  <c r="N766" i="2"/>
  <c r="M766" i="2"/>
  <c r="L766" i="2"/>
  <c r="K766" i="2"/>
  <c r="J766" i="2"/>
  <c r="H766" i="2"/>
  <c r="G766" i="2"/>
  <c r="F766" i="2"/>
  <c r="E766" i="2"/>
  <c r="D766" i="2"/>
  <c r="C766" i="2"/>
  <c r="B766" i="2"/>
  <c r="AB765" i="2"/>
  <c r="AA765" i="2"/>
  <c r="W765" i="2"/>
  <c r="V765" i="2"/>
  <c r="T765" i="2"/>
  <c r="S765" i="2"/>
  <c r="R765" i="2"/>
  <c r="Q765" i="2"/>
  <c r="P765" i="2"/>
  <c r="O765" i="2"/>
  <c r="N765" i="2"/>
  <c r="M765" i="2"/>
  <c r="L765" i="2"/>
  <c r="K765" i="2"/>
  <c r="J765" i="2"/>
  <c r="H765" i="2"/>
  <c r="G765" i="2"/>
  <c r="F765" i="2"/>
  <c r="E765" i="2"/>
  <c r="D765" i="2"/>
  <c r="C765" i="2"/>
  <c r="B765" i="2"/>
  <c r="AB764" i="2"/>
  <c r="AA764" i="2"/>
  <c r="W764" i="2"/>
  <c r="V764" i="2"/>
  <c r="T764" i="2"/>
  <c r="S764" i="2"/>
  <c r="R764" i="2"/>
  <c r="Q764" i="2"/>
  <c r="P764" i="2"/>
  <c r="O764" i="2"/>
  <c r="N764" i="2"/>
  <c r="M764" i="2"/>
  <c r="L764" i="2"/>
  <c r="K764" i="2"/>
  <c r="J764" i="2"/>
  <c r="H764" i="2"/>
  <c r="G764" i="2"/>
  <c r="F764" i="2"/>
  <c r="E764" i="2"/>
  <c r="D764" i="2"/>
  <c r="C764" i="2"/>
  <c r="B764" i="2"/>
  <c r="AB763" i="2"/>
  <c r="AA763" i="2"/>
  <c r="W763" i="2"/>
  <c r="V763" i="2"/>
  <c r="T763" i="2"/>
  <c r="S763" i="2"/>
  <c r="R763" i="2"/>
  <c r="Q763" i="2"/>
  <c r="P763" i="2"/>
  <c r="O763" i="2"/>
  <c r="N763" i="2"/>
  <c r="M763" i="2"/>
  <c r="L763" i="2"/>
  <c r="K763" i="2"/>
  <c r="J763" i="2"/>
  <c r="H763" i="2"/>
  <c r="G763" i="2"/>
  <c r="F763" i="2"/>
  <c r="E763" i="2"/>
  <c r="D763" i="2"/>
  <c r="C763" i="2"/>
  <c r="B763" i="2"/>
  <c r="AB762" i="2"/>
  <c r="AA762" i="2"/>
  <c r="W762" i="2"/>
  <c r="V762" i="2"/>
  <c r="T762" i="2"/>
  <c r="S762" i="2"/>
  <c r="R762" i="2"/>
  <c r="Q762" i="2"/>
  <c r="P762" i="2"/>
  <c r="O762" i="2"/>
  <c r="N762" i="2"/>
  <c r="M762" i="2"/>
  <c r="L762" i="2"/>
  <c r="K762" i="2"/>
  <c r="J762" i="2"/>
  <c r="H762" i="2"/>
  <c r="G762" i="2"/>
  <c r="F762" i="2"/>
  <c r="E762" i="2"/>
  <c r="D762" i="2"/>
  <c r="C762" i="2"/>
  <c r="B762" i="2"/>
  <c r="AB761" i="2"/>
  <c r="AA761" i="2"/>
  <c r="W761" i="2"/>
  <c r="V761" i="2"/>
  <c r="T761" i="2"/>
  <c r="S761" i="2"/>
  <c r="R761" i="2"/>
  <c r="Q761" i="2"/>
  <c r="P761" i="2"/>
  <c r="O761" i="2"/>
  <c r="N761" i="2"/>
  <c r="M761" i="2"/>
  <c r="L761" i="2"/>
  <c r="K761" i="2"/>
  <c r="J761" i="2"/>
  <c r="H761" i="2"/>
  <c r="G761" i="2"/>
  <c r="F761" i="2"/>
  <c r="E761" i="2"/>
  <c r="D761" i="2"/>
  <c r="C761" i="2"/>
  <c r="B761" i="2"/>
  <c r="AB760" i="2"/>
  <c r="AA760" i="2"/>
  <c r="W760" i="2"/>
  <c r="V760" i="2"/>
  <c r="T760" i="2"/>
  <c r="S760" i="2"/>
  <c r="R760" i="2"/>
  <c r="Q760" i="2"/>
  <c r="P760" i="2"/>
  <c r="O760" i="2"/>
  <c r="N760" i="2"/>
  <c r="M760" i="2"/>
  <c r="L760" i="2"/>
  <c r="K760" i="2"/>
  <c r="J760" i="2"/>
  <c r="H760" i="2"/>
  <c r="G760" i="2"/>
  <c r="F760" i="2"/>
  <c r="E760" i="2"/>
  <c r="D760" i="2"/>
  <c r="C760" i="2"/>
  <c r="B760" i="2"/>
  <c r="AB759" i="2"/>
  <c r="AA759" i="2"/>
  <c r="W759" i="2"/>
  <c r="V759" i="2"/>
  <c r="T759" i="2"/>
  <c r="S759" i="2"/>
  <c r="R759" i="2"/>
  <c r="Q759" i="2"/>
  <c r="P759" i="2"/>
  <c r="O759" i="2"/>
  <c r="N759" i="2"/>
  <c r="M759" i="2"/>
  <c r="L759" i="2"/>
  <c r="K759" i="2"/>
  <c r="J759" i="2"/>
  <c r="H759" i="2"/>
  <c r="G759" i="2"/>
  <c r="F759" i="2"/>
  <c r="E759" i="2"/>
  <c r="D759" i="2"/>
  <c r="C759" i="2"/>
  <c r="B759" i="2"/>
  <c r="AB758" i="2"/>
  <c r="AA758" i="2"/>
  <c r="W758" i="2"/>
  <c r="V758" i="2"/>
  <c r="T758" i="2"/>
  <c r="S758" i="2"/>
  <c r="R758" i="2"/>
  <c r="Q758" i="2"/>
  <c r="P758" i="2"/>
  <c r="O758" i="2"/>
  <c r="N758" i="2"/>
  <c r="M758" i="2"/>
  <c r="L758" i="2"/>
  <c r="K758" i="2"/>
  <c r="J758" i="2"/>
  <c r="H758" i="2"/>
  <c r="G758" i="2"/>
  <c r="F758" i="2"/>
  <c r="E758" i="2"/>
  <c r="D758" i="2"/>
  <c r="C758" i="2"/>
  <c r="B758" i="2"/>
  <c r="AB757" i="2"/>
  <c r="AA757" i="2"/>
  <c r="W757" i="2"/>
  <c r="V757" i="2"/>
  <c r="T757" i="2"/>
  <c r="S757" i="2"/>
  <c r="R757" i="2"/>
  <c r="Q757" i="2"/>
  <c r="P757" i="2"/>
  <c r="O757" i="2"/>
  <c r="N757" i="2"/>
  <c r="M757" i="2"/>
  <c r="L757" i="2"/>
  <c r="K757" i="2"/>
  <c r="J757" i="2"/>
  <c r="H757" i="2"/>
  <c r="G757" i="2"/>
  <c r="F757" i="2"/>
  <c r="E757" i="2"/>
  <c r="D757" i="2"/>
  <c r="C757" i="2"/>
  <c r="B757" i="2"/>
  <c r="AB756" i="2"/>
  <c r="AA756" i="2"/>
  <c r="W756" i="2"/>
  <c r="V756" i="2"/>
  <c r="T756" i="2"/>
  <c r="S756" i="2"/>
  <c r="R756" i="2"/>
  <c r="Q756" i="2"/>
  <c r="P756" i="2"/>
  <c r="O756" i="2"/>
  <c r="N756" i="2"/>
  <c r="M756" i="2"/>
  <c r="L756" i="2"/>
  <c r="K756" i="2"/>
  <c r="J756" i="2"/>
  <c r="H756" i="2"/>
  <c r="G756" i="2"/>
  <c r="F756" i="2"/>
  <c r="E756" i="2"/>
  <c r="D756" i="2"/>
  <c r="C756" i="2"/>
  <c r="B756" i="2"/>
  <c r="AB755" i="2"/>
  <c r="AA755" i="2"/>
  <c r="W755" i="2"/>
  <c r="V755" i="2"/>
  <c r="T755" i="2"/>
  <c r="S755" i="2"/>
  <c r="R755" i="2"/>
  <c r="Q755" i="2"/>
  <c r="P755" i="2"/>
  <c r="O755" i="2"/>
  <c r="N755" i="2"/>
  <c r="M755" i="2"/>
  <c r="L755" i="2"/>
  <c r="K755" i="2"/>
  <c r="J755" i="2"/>
  <c r="H755" i="2"/>
  <c r="G755" i="2"/>
  <c r="F755" i="2"/>
  <c r="E755" i="2"/>
  <c r="D755" i="2"/>
  <c r="C755" i="2"/>
  <c r="B755" i="2"/>
  <c r="AB754" i="2"/>
  <c r="AA754" i="2"/>
  <c r="W754" i="2"/>
  <c r="V754" i="2"/>
  <c r="T754" i="2"/>
  <c r="S754" i="2"/>
  <c r="R754" i="2"/>
  <c r="Q754" i="2"/>
  <c r="P754" i="2"/>
  <c r="O754" i="2"/>
  <c r="N754" i="2"/>
  <c r="M754" i="2"/>
  <c r="L754" i="2"/>
  <c r="K754" i="2"/>
  <c r="J754" i="2"/>
  <c r="H754" i="2"/>
  <c r="G754" i="2"/>
  <c r="F754" i="2"/>
  <c r="E754" i="2"/>
  <c r="D754" i="2"/>
  <c r="C754" i="2"/>
  <c r="B754" i="2"/>
  <c r="AB753" i="2"/>
  <c r="AA753" i="2"/>
  <c r="W753" i="2"/>
  <c r="V753" i="2"/>
  <c r="T753" i="2"/>
  <c r="S753" i="2"/>
  <c r="R753" i="2"/>
  <c r="Q753" i="2"/>
  <c r="P753" i="2"/>
  <c r="O753" i="2"/>
  <c r="N753" i="2"/>
  <c r="M753" i="2"/>
  <c r="L753" i="2"/>
  <c r="K753" i="2"/>
  <c r="J753" i="2"/>
  <c r="H753" i="2"/>
  <c r="G753" i="2"/>
  <c r="F753" i="2"/>
  <c r="E753" i="2"/>
  <c r="D753" i="2"/>
  <c r="C753" i="2"/>
  <c r="B753" i="2"/>
  <c r="AB752" i="2"/>
  <c r="AA752" i="2"/>
  <c r="W752" i="2"/>
  <c r="V752" i="2"/>
  <c r="T752" i="2"/>
  <c r="S752" i="2"/>
  <c r="R752" i="2"/>
  <c r="Q752" i="2"/>
  <c r="P752" i="2"/>
  <c r="O752" i="2"/>
  <c r="N752" i="2"/>
  <c r="M752" i="2"/>
  <c r="L752" i="2"/>
  <c r="K752" i="2"/>
  <c r="J752" i="2"/>
  <c r="H752" i="2"/>
  <c r="G752" i="2"/>
  <c r="F752" i="2"/>
  <c r="E752" i="2"/>
  <c r="D752" i="2"/>
  <c r="C752" i="2"/>
  <c r="B752" i="2"/>
  <c r="AB751" i="2"/>
  <c r="AA751" i="2"/>
  <c r="W751" i="2"/>
  <c r="V751" i="2"/>
  <c r="T751" i="2"/>
  <c r="S751" i="2"/>
  <c r="R751" i="2"/>
  <c r="Q751" i="2"/>
  <c r="P751" i="2"/>
  <c r="O751" i="2"/>
  <c r="N751" i="2"/>
  <c r="M751" i="2"/>
  <c r="L751" i="2"/>
  <c r="K751" i="2"/>
  <c r="J751" i="2"/>
  <c r="H751" i="2"/>
  <c r="G751" i="2"/>
  <c r="F751" i="2"/>
  <c r="E751" i="2"/>
  <c r="D751" i="2"/>
  <c r="C751" i="2"/>
  <c r="B751" i="2"/>
  <c r="AB750" i="2"/>
  <c r="AA750" i="2"/>
  <c r="W750" i="2"/>
  <c r="V750" i="2"/>
  <c r="T750" i="2"/>
  <c r="S750" i="2"/>
  <c r="R750" i="2"/>
  <c r="Q750" i="2"/>
  <c r="P750" i="2"/>
  <c r="O750" i="2"/>
  <c r="N750" i="2"/>
  <c r="M750" i="2"/>
  <c r="L750" i="2"/>
  <c r="K750" i="2"/>
  <c r="J750" i="2"/>
  <c r="H750" i="2"/>
  <c r="G750" i="2"/>
  <c r="F750" i="2"/>
  <c r="E750" i="2"/>
  <c r="D750" i="2"/>
  <c r="C750" i="2"/>
  <c r="B750" i="2"/>
  <c r="AB749" i="2"/>
  <c r="AA749" i="2"/>
  <c r="W749" i="2"/>
  <c r="V749" i="2"/>
  <c r="T749" i="2"/>
  <c r="S749" i="2"/>
  <c r="R749" i="2"/>
  <c r="Q749" i="2"/>
  <c r="P749" i="2"/>
  <c r="O749" i="2"/>
  <c r="N749" i="2"/>
  <c r="M749" i="2"/>
  <c r="L749" i="2"/>
  <c r="K749" i="2"/>
  <c r="J749" i="2"/>
  <c r="H749" i="2"/>
  <c r="G749" i="2"/>
  <c r="F749" i="2"/>
  <c r="E749" i="2"/>
  <c r="D749" i="2"/>
  <c r="C749" i="2"/>
  <c r="B749" i="2"/>
  <c r="AB748" i="2"/>
  <c r="AA748" i="2"/>
  <c r="W748" i="2"/>
  <c r="V748" i="2"/>
  <c r="T748" i="2"/>
  <c r="S748" i="2"/>
  <c r="R748" i="2"/>
  <c r="Q748" i="2"/>
  <c r="P748" i="2"/>
  <c r="O748" i="2"/>
  <c r="N748" i="2"/>
  <c r="M748" i="2"/>
  <c r="L748" i="2"/>
  <c r="K748" i="2"/>
  <c r="J748" i="2"/>
  <c r="H748" i="2"/>
  <c r="G748" i="2"/>
  <c r="F748" i="2"/>
  <c r="E748" i="2"/>
  <c r="D748" i="2"/>
  <c r="C748" i="2"/>
  <c r="B748" i="2"/>
  <c r="AB747" i="2"/>
  <c r="AA747" i="2"/>
  <c r="W747" i="2"/>
  <c r="V747" i="2"/>
  <c r="T747" i="2"/>
  <c r="S747" i="2"/>
  <c r="R747" i="2"/>
  <c r="Q747" i="2"/>
  <c r="P747" i="2"/>
  <c r="O747" i="2"/>
  <c r="N747" i="2"/>
  <c r="M747" i="2"/>
  <c r="L747" i="2"/>
  <c r="K747" i="2"/>
  <c r="J747" i="2"/>
  <c r="H747" i="2"/>
  <c r="G747" i="2"/>
  <c r="F747" i="2"/>
  <c r="E747" i="2"/>
  <c r="D747" i="2"/>
  <c r="C747" i="2"/>
  <c r="B747" i="2"/>
  <c r="AB746" i="2"/>
  <c r="AA746" i="2"/>
  <c r="W746" i="2"/>
  <c r="V746" i="2"/>
  <c r="T746" i="2"/>
  <c r="S746" i="2"/>
  <c r="R746" i="2"/>
  <c r="Q746" i="2"/>
  <c r="P746" i="2"/>
  <c r="O746" i="2"/>
  <c r="N746" i="2"/>
  <c r="M746" i="2"/>
  <c r="L746" i="2"/>
  <c r="K746" i="2"/>
  <c r="J746" i="2"/>
  <c r="H746" i="2"/>
  <c r="G746" i="2"/>
  <c r="F746" i="2"/>
  <c r="E746" i="2"/>
  <c r="D746" i="2"/>
  <c r="C746" i="2"/>
  <c r="B746" i="2"/>
  <c r="AB745" i="2"/>
  <c r="AA745" i="2"/>
  <c r="W745" i="2"/>
  <c r="V745" i="2"/>
  <c r="T745" i="2"/>
  <c r="S745" i="2"/>
  <c r="R745" i="2"/>
  <c r="Q745" i="2"/>
  <c r="P745" i="2"/>
  <c r="O745" i="2"/>
  <c r="N745" i="2"/>
  <c r="M745" i="2"/>
  <c r="L745" i="2"/>
  <c r="K745" i="2"/>
  <c r="J745" i="2"/>
  <c r="H745" i="2"/>
  <c r="G745" i="2"/>
  <c r="F745" i="2"/>
  <c r="E745" i="2"/>
  <c r="D745" i="2"/>
  <c r="C745" i="2"/>
  <c r="B745" i="2"/>
  <c r="AB744" i="2"/>
  <c r="AA744" i="2"/>
  <c r="W744" i="2"/>
  <c r="V744" i="2"/>
  <c r="T744" i="2"/>
  <c r="S744" i="2"/>
  <c r="R744" i="2"/>
  <c r="Q744" i="2"/>
  <c r="P744" i="2"/>
  <c r="O744" i="2"/>
  <c r="N744" i="2"/>
  <c r="M744" i="2"/>
  <c r="L744" i="2"/>
  <c r="K744" i="2"/>
  <c r="J744" i="2"/>
  <c r="H744" i="2"/>
  <c r="G744" i="2"/>
  <c r="F744" i="2"/>
  <c r="E744" i="2"/>
  <c r="D744" i="2"/>
  <c r="C744" i="2"/>
  <c r="B744" i="2"/>
  <c r="AB743" i="2"/>
  <c r="AA743" i="2"/>
  <c r="W743" i="2"/>
  <c r="V743" i="2"/>
  <c r="T743" i="2"/>
  <c r="S743" i="2"/>
  <c r="R743" i="2"/>
  <c r="Q743" i="2"/>
  <c r="P743" i="2"/>
  <c r="O743" i="2"/>
  <c r="N743" i="2"/>
  <c r="M743" i="2"/>
  <c r="L743" i="2"/>
  <c r="K743" i="2"/>
  <c r="J743" i="2"/>
  <c r="H743" i="2"/>
  <c r="G743" i="2"/>
  <c r="F743" i="2"/>
  <c r="E743" i="2"/>
  <c r="D743" i="2"/>
  <c r="C743" i="2"/>
  <c r="B743" i="2"/>
  <c r="AB742" i="2"/>
  <c r="AA742" i="2"/>
  <c r="W742" i="2"/>
  <c r="V742" i="2"/>
  <c r="T742" i="2"/>
  <c r="S742" i="2"/>
  <c r="R742" i="2"/>
  <c r="Q742" i="2"/>
  <c r="P742" i="2"/>
  <c r="O742" i="2"/>
  <c r="N742" i="2"/>
  <c r="M742" i="2"/>
  <c r="L742" i="2"/>
  <c r="K742" i="2"/>
  <c r="J742" i="2"/>
  <c r="H742" i="2"/>
  <c r="G742" i="2"/>
  <c r="F742" i="2"/>
  <c r="E742" i="2"/>
  <c r="D742" i="2"/>
  <c r="C742" i="2"/>
  <c r="B742" i="2"/>
  <c r="AB741" i="2"/>
  <c r="AA741" i="2"/>
  <c r="W741" i="2"/>
  <c r="V741" i="2"/>
  <c r="T741" i="2"/>
  <c r="S741" i="2"/>
  <c r="R741" i="2"/>
  <c r="Q741" i="2"/>
  <c r="P741" i="2"/>
  <c r="O741" i="2"/>
  <c r="N741" i="2"/>
  <c r="M741" i="2"/>
  <c r="L741" i="2"/>
  <c r="K741" i="2"/>
  <c r="J741" i="2"/>
  <c r="H741" i="2"/>
  <c r="G741" i="2"/>
  <c r="F741" i="2"/>
  <c r="E741" i="2"/>
  <c r="D741" i="2"/>
  <c r="C741" i="2"/>
  <c r="B741" i="2"/>
  <c r="AB740" i="2"/>
  <c r="AA740" i="2"/>
  <c r="W740" i="2"/>
  <c r="V740" i="2"/>
  <c r="T740" i="2"/>
  <c r="S740" i="2"/>
  <c r="R740" i="2"/>
  <c r="Q740" i="2"/>
  <c r="P740" i="2"/>
  <c r="O740" i="2"/>
  <c r="N740" i="2"/>
  <c r="M740" i="2"/>
  <c r="L740" i="2"/>
  <c r="K740" i="2"/>
  <c r="J740" i="2"/>
  <c r="H740" i="2"/>
  <c r="G740" i="2"/>
  <c r="F740" i="2"/>
  <c r="E740" i="2"/>
  <c r="D740" i="2"/>
  <c r="C740" i="2"/>
  <c r="B740" i="2"/>
  <c r="AB739" i="2"/>
  <c r="AA739" i="2"/>
  <c r="W739" i="2"/>
  <c r="V739" i="2"/>
  <c r="T739" i="2"/>
  <c r="S739" i="2"/>
  <c r="R739" i="2"/>
  <c r="Q739" i="2"/>
  <c r="P739" i="2"/>
  <c r="O739" i="2"/>
  <c r="N739" i="2"/>
  <c r="M739" i="2"/>
  <c r="L739" i="2"/>
  <c r="K739" i="2"/>
  <c r="J739" i="2"/>
  <c r="H739" i="2"/>
  <c r="G739" i="2"/>
  <c r="F739" i="2"/>
  <c r="E739" i="2"/>
  <c r="D739" i="2"/>
  <c r="C739" i="2"/>
  <c r="B739" i="2"/>
  <c r="AB738" i="2"/>
  <c r="AA738" i="2"/>
  <c r="W738" i="2"/>
  <c r="V738" i="2"/>
  <c r="T738" i="2"/>
  <c r="S738" i="2"/>
  <c r="R738" i="2"/>
  <c r="Q738" i="2"/>
  <c r="P738" i="2"/>
  <c r="O738" i="2"/>
  <c r="N738" i="2"/>
  <c r="M738" i="2"/>
  <c r="L738" i="2"/>
  <c r="K738" i="2"/>
  <c r="J738" i="2"/>
  <c r="H738" i="2"/>
  <c r="G738" i="2"/>
  <c r="F738" i="2"/>
  <c r="E738" i="2"/>
  <c r="D738" i="2"/>
  <c r="C738" i="2"/>
  <c r="B738" i="2"/>
  <c r="AB737" i="2"/>
  <c r="AA737" i="2"/>
  <c r="W737" i="2"/>
  <c r="V737" i="2"/>
  <c r="T737" i="2"/>
  <c r="S737" i="2"/>
  <c r="R737" i="2"/>
  <c r="Q737" i="2"/>
  <c r="P737" i="2"/>
  <c r="O737" i="2"/>
  <c r="N737" i="2"/>
  <c r="M737" i="2"/>
  <c r="L737" i="2"/>
  <c r="K737" i="2"/>
  <c r="J737" i="2"/>
  <c r="H737" i="2"/>
  <c r="G737" i="2"/>
  <c r="F737" i="2"/>
  <c r="E737" i="2"/>
  <c r="D737" i="2"/>
  <c r="C737" i="2"/>
  <c r="B737" i="2"/>
  <c r="AB736" i="2"/>
  <c r="AA736" i="2"/>
  <c r="W736" i="2"/>
  <c r="V736" i="2"/>
  <c r="T736" i="2"/>
  <c r="S736" i="2"/>
  <c r="R736" i="2"/>
  <c r="Q736" i="2"/>
  <c r="P736" i="2"/>
  <c r="O736" i="2"/>
  <c r="N736" i="2"/>
  <c r="M736" i="2"/>
  <c r="L736" i="2"/>
  <c r="K736" i="2"/>
  <c r="J736" i="2"/>
  <c r="H736" i="2"/>
  <c r="G736" i="2"/>
  <c r="F736" i="2"/>
  <c r="E736" i="2"/>
  <c r="D736" i="2"/>
  <c r="C736" i="2"/>
  <c r="B736" i="2"/>
  <c r="AB735" i="2"/>
  <c r="AA735" i="2"/>
  <c r="W735" i="2"/>
  <c r="V735" i="2"/>
  <c r="T735" i="2"/>
  <c r="S735" i="2"/>
  <c r="R735" i="2"/>
  <c r="Q735" i="2"/>
  <c r="P735" i="2"/>
  <c r="O735" i="2"/>
  <c r="N735" i="2"/>
  <c r="M735" i="2"/>
  <c r="L735" i="2"/>
  <c r="K735" i="2"/>
  <c r="J735" i="2"/>
  <c r="H735" i="2"/>
  <c r="G735" i="2"/>
  <c r="F735" i="2"/>
  <c r="E735" i="2"/>
  <c r="D735" i="2"/>
  <c r="C735" i="2"/>
  <c r="B735" i="2"/>
  <c r="AB734" i="2"/>
  <c r="AA734" i="2"/>
  <c r="W734" i="2"/>
  <c r="V734" i="2"/>
  <c r="T734" i="2"/>
  <c r="S734" i="2"/>
  <c r="R734" i="2"/>
  <c r="Q734" i="2"/>
  <c r="P734" i="2"/>
  <c r="O734" i="2"/>
  <c r="N734" i="2"/>
  <c r="M734" i="2"/>
  <c r="L734" i="2"/>
  <c r="K734" i="2"/>
  <c r="J734" i="2"/>
  <c r="H734" i="2"/>
  <c r="G734" i="2"/>
  <c r="F734" i="2"/>
  <c r="E734" i="2"/>
  <c r="D734" i="2"/>
  <c r="C734" i="2"/>
  <c r="B734" i="2"/>
  <c r="AB733" i="2"/>
  <c r="AA733" i="2"/>
  <c r="W733" i="2"/>
  <c r="V733" i="2"/>
  <c r="T733" i="2"/>
  <c r="S733" i="2"/>
  <c r="R733" i="2"/>
  <c r="Q733" i="2"/>
  <c r="P733" i="2"/>
  <c r="O733" i="2"/>
  <c r="N733" i="2"/>
  <c r="M733" i="2"/>
  <c r="L733" i="2"/>
  <c r="K733" i="2"/>
  <c r="J733" i="2"/>
  <c r="H733" i="2"/>
  <c r="G733" i="2"/>
  <c r="F733" i="2"/>
  <c r="E733" i="2"/>
  <c r="D733" i="2"/>
  <c r="C733" i="2"/>
  <c r="B733" i="2"/>
  <c r="AB732" i="2"/>
  <c r="AA732" i="2"/>
  <c r="W732" i="2"/>
  <c r="V732" i="2"/>
  <c r="T732" i="2"/>
  <c r="S732" i="2"/>
  <c r="R732" i="2"/>
  <c r="Q732" i="2"/>
  <c r="P732" i="2"/>
  <c r="O732" i="2"/>
  <c r="N732" i="2"/>
  <c r="M732" i="2"/>
  <c r="L732" i="2"/>
  <c r="K732" i="2"/>
  <c r="J732" i="2"/>
  <c r="H732" i="2"/>
  <c r="G732" i="2"/>
  <c r="F732" i="2"/>
  <c r="E732" i="2"/>
  <c r="D732" i="2"/>
  <c r="C732" i="2"/>
  <c r="B732" i="2"/>
  <c r="AB731" i="2"/>
  <c r="AA731" i="2"/>
  <c r="W731" i="2"/>
  <c r="V731" i="2"/>
  <c r="T731" i="2"/>
  <c r="S731" i="2"/>
  <c r="R731" i="2"/>
  <c r="Q731" i="2"/>
  <c r="P731" i="2"/>
  <c r="O731" i="2"/>
  <c r="N731" i="2"/>
  <c r="M731" i="2"/>
  <c r="L731" i="2"/>
  <c r="K731" i="2"/>
  <c r="J731" i="2"/>
  <c r="H731" i="2"/>
  <c r="G731" i="2"/>
  <c r="F731" i="2"/>
  <c r="E731" i="2"/>
  <c r="D731" i="2"/>
  <c r="C731" i="2"/>
  <c r="B731" i="2"/>
  <c r="AB730" i="2"/>
  <c r="AA730" i="2"/>
  <c r="W730" i="2"/>
  <c r="V730" i="2"/>
  <c r="T730" i="2"/>
  <c r="S730" i="2"/>
  <c r="R730" i="2"/>
  <c r="Q730" i="2"/>
  <c r="P730" i="2"/>
  <c r="O730" i="2"/>
  <c r="N730" i="2"/>
  <c r="M730" i="2"/>
  <c r="L730" i="2"/>
  <c r="K730" i="2"/>
  <c r="J730" i="2"/>
  <c r="H730" i="2"/>
  <c r="G730" i="2"/>
  <c r="F730" i="2"/>
  <c r="E730" i="2"/>
  <c r="D730" i="2"/>
  <c r="C730" i="2"/>
  <c r="B730" i="2"/>
  <c r="AB729" i="2"/>
  <c r="AA729" i="2"/>
  <c r="W729" i="2"/>
  <c r="V729" i="2"/>
  <c r="T729" i="2"/>
  <c r="S729" i="2"/>
  <c r="R729" i="2"/>
  <c r="Q729" i="2"/>
  <c r="P729" i="2"/>
  <c r="O729" i="2"/>
  <c r="N729" i="2"/>
  <c r="M729" i="2"/>
  <c r="L729" i="2"/>
  <c r="K729" i="2"/>
  <c r="J729" i="2"/>
  <c r="H729" i="2"/>
  <c r="G729" i="2"/>
  <c r="F729" i="2"/>
  <c r="E729" i="2"/>
  <c r="D729" i="2"/>
  <c r="C729" i="2"/>
  <c r="B729" i="2"/>
  <c r="AB728" i="2"/>
  <c r="AA728" i="2"/>
  <c r="W728" i="2"/>
  <c r="V728" i="2"/>
  <c r="T728" i="2"/>
  <c r="S728" i="2"/>
  <c r="R728" i="2"/>
  <c r="Q728" i="2"/>
  <c r="P728" i="2"/>
  <c r="O728" i="2"/>
  <c r="N728" i="2"/>
  <c r="M728" i="2"/>
  <c r="L728" i="2"/>
  <c r="K728" i="2"/>
  <c r="J728" i="2"/>
  <c r="H728" i="2"/>
  <c r="G728" i="2"/>
  <c r="F728" i="2"/>
  <c r="E728" i="2"/>
  <c r="D728" i="2"/>
  <c r="C728" i="2"/>
  <c r="B728" i="2"/>
  <c r="AB727" i="2"/>
  <c r="AA727" i="2"/>
  <c r="W727" i="2"/>
  <c r="V727" i="2"/>
  <c r="T727" i="2"/>
  <c r="S727" i="2"/>
  <c r="R727" i="2"/>
  <c r="Q727" i="2"/>
  <c r="P727" i="2"/>
  <c r="O727" i="2"/>
  <c r="N727" i="2"/>
  <c r="M727" i="2"/>
  <c r="L727" i="2"/>
  <c r="K727" i="2"/>
  <c r="J727" i="2"/>
  <c r="H727" i="2"/>
  <c r="G727" i="2"/>
  <c r="F727" i="2"/>
  <c r="E727" i="2"/>
  <c r="D727" i="2"/>
  <c r="C727" i="2"/>
  <c r="B727" i="2"/>
  <c r="AB726" i="2"/>
  <c r="AA726" i="2"/>
  <c r="W726" i="2"/>
  <c r="V726" i="2"/>
  <c r="T726" i="2"/>
  <c r="S726" i="2"/>
  <c r="R726" i="2"/>
  <c r="Q726" i="2"/>
  <c r="P726" i="2"/>
  <c r="O726" i="2"/>
  <c r="N726" i="2"/>
  <c r="M726" i="2"/>
  <c r="L726" i="2"/>
  <c r="K726" i="2"/>
  <c r="J726" i="2"/>
  <c r="H726" i="2"/>
  <c r="G726" i="2"/>
  <c r="F726" i="2"/>
  <c r="E726" i="2"/>
  <c r="D726" i="2"/>
  <c r="C726" i="2"/>
  <c r="B726" i="2"/>
  <c r="AB725" i="2"/>
  <c r="AA725" i="2"/>
  <c r="W725" i="2"/>
  <c r="V725" i="2"/>
  <c r="T725" i="2"/>
  <c r="S725" i="2"/>
  <c r="R725" i="2"/>
  <c r="Q725" i="2"/>
  <c r="P725" i="2"/>
  <c r="O725" i="2"/>
  <c r="N725" i="2"/>
  <c r="M725" i="2"/>
  <c r="L725" i="2"/>
  <c r="K725" i="2"/>
  <c r="J725" i="2"/>
  <c r="H725" i="2"/>
  <c r="G725" i="2"/>
  <c r="F725" i="2"/>
  <c r="E725" i="2"/>
  <c r="D725" i="2"/>
  <c r="C725" i="2"/>
  <c r="B725" i="2"/>
  <c r="AB724" i="2"/>
  <c r="AA724" i="2"/>
  <c r="W724" i="2"/>
  <c r="V724" i="2"/>
  <c r="T724" i="2"/>
  <c r="S724" i="2"/>
  <c r="R724" i="2"/>
  <c r="Q724" i="2"/>
  <c r="P724" i="2"/>
  <c r="O724" i="2"/>
  <c r="N724" i="2"/>
  <c r="M724" i="2"/>
  <c r="L724" i="2"/>
  <c r="K724" i="2"/>
  <c r="J724" i="2"/>
  <c r="H724" i="2"/>
  <c r="G724" i="2"/>
  <c r="F724" i="2"/>
  <c r="E724" i="2"/>
  <c r="D724" i="2"/>
  <c r="C724" i="2"/>
  <c r="B724" i="2"/>
  <c r="AB723" i="2"/>
  <c r="AA723" i="2"/>
  <c r="W723" i="2"/>
  <c r="V723" i="2"/>
  <c r="T723" i="2"/>
  <c r="S723" i="2"/>
  <c r="R723" i="2"/>
  <c r="Q723" i="2"/>
  <c r="P723" i="2"/>
  <c r="O723" i="2"/>
  <c r="N723" i="2"/>
  <c r="M723" i="2"/>
  <c r="L723" i="2"/>
  <c r="K723" i="2"/>
  <c r="J723" i="2"/>
  <c r="H723" i="2"/>
  <c r="G723" i="2"/>
  <c r="F723" i="2"/>
  <c r="E723" i="2"/>
  <c r="D723" i="2"/>
  <c r="C723" i="2"/>
  <c r="B723" i="2"/>
  <c r="AB722" i="2"/>
  <c r="AA722" i="2"/>
  <c r="W722" i="2"/>
  <c r="V722" i="2"/>
  <c r="T722" i="2"/>
  <c r="S722" i="2"/>
  <c r="R722" i="2"/>
  <c r="Q722" i="2"/>
  <c r="P722" i="2"/>
  <c r="O722" i="2"/>
  <c r="N722" i="2"/>
  <c r="M722" i="2"/>
  <c r="L722" i="2"/>
  <c r="K722" i="2"/>
  <c r="J722" i="2"/>
  <c r="H722" i="2"/>
  <c r="G722" i="2"/>
  <c r="F722" i="2"/>
  <c r="E722" i="2"/>
  <c r="D722" i="2"/>
  <c r="C722" i="2"/>
  <c r="B722" i="2"/>
  <c r="AB721" i="2"/>
  <c r="AA721" i="2"/>
  <c r="W721" i="2"/>
  <c r="V721" i="2"/>
  <c r="T721" i="2"/>
  <c r="S721" i="2"/>
  <c r="R721" i="2"/>
  <c r="Q721" i="2"/>
  <c r="P721" i="2"/>
  <c r="O721" i="2"/>
  <c r="N721" i="2"/>
  <c r="M721" i="2"/>
  <c r="L721" i="2"/>
  <c r="K721" i="2"/>
  <c r="J721" i="2"/>
  <c r="H721" i="2"/>
  <c r="G721" i="2"/>
  <c r="F721" i="2"/>
  <c r="E721" i="2"/>
  <c r="D721" i="2"/>
  <c r="C721" i="2"/>
  <c r="B721" i="2"/>
  <c r="AB720" i="2"/>
  <c r="AA720" i="2"/>
  <c r="W720" i="2"/>
  <c r="V720" i="2"/>
  <c r="T720" i="2"/>
  <c r="S720" i="2"/>
  <c r="R720" i="2"/>
  <c r="Q720" i="2"/>
  <c r="P720" i="2"/>
  <c r="O720" i="2"/>
  <c r="N720" i="2"/>
  <c r="M720" i="2"/>
  <c r="L720" i="2"/>
  <c r="K720" i="2"/>
  <c r="J720" i="2"/>
  <c r="H720" i="2"/>
  <c r="G720" i="2"/>
  <c r="F720" i="2"/>
  <c r="E720" i="2"/>
  <c r="D720" i="2"/>
  <c r="C720" i="2"/>
  <c r="B720" i="2"/>
  <c r="AB719" i="2"/>
  <c r="AA719" i="2"/>
  <c r="W719" i="2"/>
  <c r="V719" i="2"/>
  <c r="T719" i="2"/>
  <c r="S719" i="2"/>
  <c r="R719" i="2"/>
  <c r="Q719" i="2"/>
  <c r="P719" i="2"/>
  <c r="O719" i="2"/>
  <c r="N719" i="2"/>
  <c r="M719" i="2"/>
  <c r="L719" i="2"/>
  <c r="K719" i="2"/>
  <c r="J719" i="2"/>
  <c r="H719" i="2"/>
  <c r="G719" i="2"/>
  <c r="F719" i="2"/>
  <c r="E719" i="2"/>
  <c r="D719" i="2"/>
  <c r="C719" i="2"/>
  <c r="B719" i="2"/>
  <c r="AB718" i="2"/>
  <c r="AA718" i="2"/>
  <c r="W718" i="2"/>
  <c r="V718" i="2"/>
  <c r="T718" i="2"/>
  <c r="S718" i="2"/>
  <c r="R718" i="2"/>
  <c r="Q718" i="2"/>
  <c r="P718" i="2"/>
  <c r="O718" i="2"/>
  <c r="N718" i="2"/>
  <c r="M718" i="2"/>
  <c r="L718" i="2"/>
  <c r="K718" i="2"/>
  <c r="J718" i="2"/>
  <c r="H718" i="2"/>
  <c r="G718" i="2"/>
  <c r="F718" i="2"/>
  <c r="E718" i="2"/>
  <c r="D718" i="2"/>
  <c r="C718" i="2"/>
  <c r="B718" i="2"/>
  <c r="AB717" i="2"/>
  <c r="AA717" i="2"/>
  <c r="W717" i="2"/>
  <c r="V717" i="2"/>
  <c r="T717" i="2"/>
  <c r="S717" i="2"/>
  <c r="R717" i="2"/>
  <c r="Q717" i="2"/>
  <c r="P717" i="2"/>
  <c r="O717" i="2"/>
  <c r="N717" i="2"/>
  <c r="M717" i="2"/>
  <c r="L717" i="2"/>
  <c r="K717" i="2"/>
  <c r="J717" i="2"/>
  <c r="H717" i="2"/>
  <c r="G717" i="2"/>
  <c r="F717" i="2"/>
  <c r="E717" i="2"/>
  <c r="D717" i="2"/>
  <c r="C717" i="2"/>
  <c r="B717" i="2"/>
  <c r="AB716" i="2"/>
  <c r="AA716" i="2"/>
  <c r="W716" i="2"/>
  <c r="V716" i="2"/>
  <c r="T716" i="2"/>
  <c r="S716" i="2"/>
  <c r="R716" i="2"/>
  <c r="Q716" i="2"/>
  <c r="P716" i="2"/>
  <c r="O716" i="2"/>
  <c r="N716" i="2"/>
  <c r="M716" i="2"/>
  <c r="L716" i="2"/>
  <c r="K716" i="2"/>
  <c r="J716" i="2"/>
  <c r="H716" i="2"/>
  <c r="G716" i="2"/>
  <c r="F716" i="2"/>
  <c r="E716" i="2"/>
  <c r="D716" i="2"/>
  <c r="C716" i="2"/>
  <c r="B716" i="2"/>
  <c r="AB715" i="2"/>
  <c r="AA715" i="2"/>
  <c r="W715" i="2"/>
  <c r="V715" i="2"/>
  <c r="T715" i="2"/>
  <c r="S715" i="2"/>
  <c r="R715" i="2"/>
  <c r="Q715" i="2"/>
  <c r="P715" i="2"/>
  <c r="O715" i="2"/>
  <c r="N715" i="2"/>
  <c r="M715" i="2"/>
  <c r="L715" i="2"/>
  <c r="K715" i="2"/>
  <c r="J715" i="2"/>
  <c r="H715" i="2"/>
  <c r="G715" i="2"/>
  <c r="F715" i="2"/>
  <c r="E715" i="2"/>
  <c r="D715" i="2"/>
  <c r="C715" i="2"/>
  <c r="B715" i="2"/>
  <c r="AB714" i="2"/>
  <c r="AA714" i="2"/>
  <c r="W714" i="2"/>
  <c r="V714" i="2"/>
  <c r="T714" i="2"/>
  <c r="S714" i="2"/>
  <c r="R714" i="2"/>
  <c r="Q714" i="2"/>
  <c r="P714" i="2"/>
  <c r="O714" i="2"/>
  <c r="N714" i="2"/>
  <c r="M714" i="2"/>
  <c r="L714" i="2"/>
  <c r="K714" i="2"/>
  <c r="J714" i="2"/>
  <c r="H714" i="2"/>
  <c r="G714" i="2"/>
  <c r="F714" i="2"/>
  <c r="E714" i="2"/>
  <c r="D714" i="2"/>
  <c r="C714" i="2"/>
  <c r="B714" i="2"/>
  <c r="AB713" i="2"/>
  <c r="AA713" i="2"/>
  <c r="W713" i="2"/>
  <c r="V713" i="2"/>
  <c r="T713" i="2"/>
  <c r="S713" i="2"/>
  <c r="R713" i="2"/>
  <c r="Q713" i="2"/>
  <c r="P713" i="2"/>
  <c r="O713" i="2"/>
  <c r="N713" i="2"/>
  <c r="M713" i="2"/>
  <c r="L713" i="2"/>
  <c r="K713" i="2"/>
  <c r="J713" i="2"/>
  <c r="H713" i="2"/>
  <c r="G713" i="2"/>
  <c r="F713" i="2"/>
  <c r="E713" i="2"/>
  <c r="D713" i="2"/>
  <c r="C713" i="2"/>
  <c r="B713" i="2"/>
  <c r="AB712" i="2"/>
  <c r="AA712" i="2"/>
  <c r="W712" i="2"/>
  <c r="V712" i="2"/>
  <c r="T712" i="2"/>
  <c r="S712" i="2"/>
  <c r="R712" i="2"/>
  <c r="Q712" i="2"/>
  <c r="P712" i="2"/>
  <c r="O712" i="2"/>
  <c r="N712" i="2"/>
  <c r="M712" i="2"/>
  <c r="L712" i="2"/>
  <c r="K712" i="2"/>
  <c r="J712" i="2"/>
  <c r="H712" i="2"/>
  <c r="G712" i="2"/>
  <c r="F712" i="2"/>
  <c r="E712" i="2"/>
  <c r="D712" i="2"/>
  <c r="C712" i="2"/>
  <c r="B712" i="2"/>
  <c r="AB711" i="2"/>
  <c r="AA711" i="2"/>
  <c r="W711" i="2"/>
  <c r="V711" i="2"/>
  <c r="T711" i="2"/>
  <c r="S711" i="2"/>
  <c r="R711" i="2"/>
  <c r="Q711" i="2"/>
  <c r="P711" i="2"/>
  <c r="O711" i="2"/>
  <c r="N711" i="2"/>
  <c r="M711" i="2"/>
  <c r="L711" i="2"/>
  <c r="K711" i="2"/>
  <c r="J711" i="2"/>
  <c r="H711" i="2"/>
  <c r="G711" i="2"/>
  <c r="F711" i="2"/>
  <c r="E711" i="2"/>
  <c r="D711" i="2"/>
  <c r="C711" i="2"/>
  <c r="B711" i="2"/>
  <c r="AB710" i="2"/>
  <c r="AA710" i="2"/>
  <c r="W710" i="2"/>
  <c r="V710" i="2"/>
  <c r="T710" i="2"/>
  <c r="S710" i="2"/>
  <c r="R710" i="2"/>
  <c r="Q710" i="2"/>
  <c r="P710" i="2"/>
  <c r="O710" i="2"/>
  <c r="N710" i="2"/>
  <c r="M710" i="2"/>
  <c r="L710" i="2"/>
  <c r="K710" i="2"/>
  <c r="J710" i="2"/>
  <c r="H710" i="2"/>
  <c r="G710" i="2"/>
  <c r="F710" i="2"/>
  <c r="E710" i="2"/>
  <c r="D710" i="2"/>
  <c r="C710" i="2"/>
  <c r="B710" i="2"/>
  <c r="AB709" i="2"/>
  <c r="AA709" i="2"/>
  <c r="W709" i="2"/>
  <c r="V709" i="2"/>
  <c r="T709" i="2"/>
  <c r="S709" i="2"/>
  <c r="R709" i="2"/>
  <c r="Q709" i="2"/>
  <c r="P709" i="2"/>
  <c r="O709" i="2"/>
  <c r="N709" i="2"/>
  <c r="M709" i="2"/>
  <c r="L709" i="2"/>
  <c r="K709" i="2"/>
  <c r="J709" i="2"/>
  <c r="H709" i="2"/>
  <c r="G709" i="2"/>
  <c r="F709" i="2"/>
  <c r="E709" i="2"/>
  <c r="D709" i="2"/>
  <c r="C709" i="2"/>
  <c r="B709" i="2"/>
  <c r="AB708" i="2"/>
  <c r="AA708" i="2"/>
  <c r="W708" i="2"/>
  <c r="V708" i="2"/>
  <c r="T708" i="2"/>
  <c r="S708" i="2"/>
  <c r="R708" i="2"/>
  <c r="Q708" i="2"/>
  <c r="P708" i="2"/>
  <c r="O708" i="2"/>
  <c r="N708" i="2"/>
  <c r="M708" i="2"/>
  <c r="L708" i="2"/>
  <c r="K708" i="2"/>
  <c r="J708" i="2"/>
  <c r="H708" i="2"/>
  <c r="G708" i="2"/>
  <c r="F708" i="2"/>
  <c r="E708" i="2"/>
  <c r="D708" i="2"/>
  <c r="C708" i="2"/>
  <c r="B708" i="2"/>
  <c r="AB707" i="2"/>
  <c r="AA707" i="2"/>
  <c r="W707" i="2"/>
  <c r="V707" i="2"/>
  <c r="T707" i="2"/>
  <c r="S707" i="2"/>
  <c r="R707" i="2"/>
  <c r="Q707" i="2"/>
  <c r="P707" i="2"/>
  <c r="O707" i="2"/>
  <c r="N707" i="2"/>
  <c r="M707" i="2"/>
  <c r="L707" i="2"/>
  <c r="K707" i="2"/>
  <c r="J707" i="2"/>
  <c r="H707" i="2"/>
  <c r="G707" i="2"/>
  <c r="F707" i="2"/>
  <c r="E707" i="2"/>
  <c r="D707" i="2"/>
  <c r="C707" i="2"/>
  <c r="B707" i="2"/>
  <c r="AB706" i="2"/>
  <c r="AA706" i="2"/>
  <c r="W706" i="2"/>
  <c r="V706" i="2"/>
  <c r="T706" i="2"/>
  <c r="S706" i="2"/>
  <c r="R706" i="2"/>
  <c r="Q706" i="2"/>
  <c r="P706" i="2"/>
  <c r="O706" i="2"/>
  <c r="N706" i="2"/>
  <c r="M706" i="2"/>
  <c r="L706" i="2"/>
  <c r="K706" i="2"/>
  <c r="J706" i="2"/>
  <c r="H706" i="2"/>
  <c r="G706" i="2"/>
  <c r="F706" i="2"/>
  <c r="E706" i="2"/>
  <c r="D706" i="2"/>
  <c r="C706" i="2"/>
  <c r="B706" i="2"/>
  <c r="AB705" i="2"/>
  <c r="AA705" i="2"/>
  <c r="W705" i="2"/>
  <c r="V705" i="2"/>
  <c r="T705" i="2"/>
  <c r="S705" i="2"/>
  <c r="R705" i="2"/>
  <c r="Q705" i="2"/>
  <c r="P705" i="2"/>
  <c r="O705" i="2"/>
  <c r="N705" i="2"/>
  <c r="M705" i="2"/>
  <c r="L705" i="2"/>
  <c r="K705" i="2"/>
  <c r="J705" i="2"/>
  <c r="H705" i="2"/>
  <c r="G705" i="2"/>
  <c r="F705" i="2"/>
  <c r="E705" i="2"/>
  <c r="D705" i="2"/>
  <c r="C705" i="2"/>
  <c r="B705" i="2"/>
  <c r="AB704" i="2"/>
  <c r="AA704" i="2"/>
  <c r="W704" i="2"/>
  <c r="V704" i="2"/>
  <c r="T704" i="2"/>
  <c r="S704" i="2"/>
  <c r="R704" i="2"/>
  <c r="Q704" i="2"/>
  <c r="P704" i="2"/>
  <c r="O704" i="2"/>
  <c r="N704" i="2"/>
  <c r="M704" i="2"/>
  <c r="L704" i="2"/>
  <c r="K704" i="2"/>
  <c r="J704" i="2"/>
  <c r="H704" i="2"/>
  <c r="G704" i="2"/>
  <c r="F704" i="2"/>
  <c r="E704" i="2"/>
  <c r="D704" i="2"/>
  <c r="C704" i="2"/>
  <c r="B704" i="2"/>
  <c r="AB703" i="2"/>
  <c r="AA703" i="2"/>
  <c r="W703" i="2"/>
  <c r="V703" i="2"/>
  <c r="T703" i="2"/>
  <c r="S703" i="2"/>
  <c r="R703" i="2"/>
  <c r="Q703" i="2"/>
  <c r="P703" i="2"/>
  <c r="O703" i="2"/>
  <c r="N703" i="2"/>
  <c r="M703" i="2"/>
  <c r="L703" i="2"/>
  <c r="K703" i="2"/>
  <c r="J703" i="2"/>
  <c r="H703" i="2"/>
  <c r="G703" i="2"/>
  <c r="F703" i="2"/>
  <c r="E703" i="2"/>
  <c r="D703" i="2"/>
  <c r="C703" i="2"/>
  <c r="B703" i="2"/>
  <c r="AB702" i="2"/>
  <c r="AA702" i="2"/>
  <c r="W702" i="2"/>
  <c r="V702" i="2"/>
  <c r="T702" i="2"/>
  <c r="S702" i="2"/>
  <c r="R702" i="2"/>
  <c r="Q702" i="2"/>
  <c r="P702" i="2"/>
  <c r="O702" i="2"/>
  <c r="N702" i="2"/>
  <c r="M702" i="2"/>
  <c r="L702" i="2"/>
  <c r="K702" i="2"/>
  <c r="J702" i="2"/>
  <c r="H702" i="2"/>
  <c r="G702" i="2"/>
  <c r="F702" i="2"/>
  <c r="E702" i="2"/>
  <c r="D702" i="2"/>
  <c r="C702" i="2"/>
  <c r="B702" i="2"/>
  <c r="AB701" i="2"/>
  <c r="AA701" i="2"/>
  <c r="W701" i="2"/>
  <c r="V701" i="2"/>
  <c r="T701" i="2"/>
  <c r="S701" i="2"/>
  <c r="R701" i="2"/>
  <c r="Q701" i="2"/>
  <c r="P701" i="2"/>
  <c r="O701" i="2"/>
  <c r="N701" i="2"/>
  <c r="M701" i="2"/>
  <c r="L701" i="2"/>
  <c r="K701" i="2"/>
  <c r="J701" i="2"/>
  <c r="H701" i="2"/>
  <c r="G701" i="2"/>
  <c r="F701" i="2"/>
  <c r="E701" i="2"/>
  <c r="D701" i="2"/>
  <c r="C701" i="2"/>
  <c r="B701" i="2"/>
  <c r="AB700" i="2"/>
  <c r="AA700" i="2"/>
  <c r="W700" i="2"/>
  <c r="V700" i="2"/>
  <c r="T700" i="2"/>
  <c r="S700" i="2"/>
  <c r="R700" i="2"/>
  <c r="Q700" i="2"/>
  <c r="P700" i="2"/>
  <c r="O700" i="2"/>
  <c r="N700" i="2"/>
  <c r="M700" i="2"/>
  <c r="L700" i="2"/>
  <c r="K700" i="2"/>
  <c r="J700" i="2"/>
  <c r="H700" i="2"/>
  <c r="G700" i="2"/>
  <c r="F700" i="2"/>
  <c r="E700" i="2"/>
  <c r="D700" i="2"/>
  <c r="C700" i="2"/>
  <c r="B700" i="2"/>
  <c r="AB699" i="2"/>
  <c r="AA699" i="2"/>
  <c r="W699" i="2"/>
  <c r="V699" i="2"/>
  <c r="T699" i="2"/>
  <c r="S699" i="2"/>
  <c r="R699" i="2"/>
  <c r="Q699" i="2"/>
  <c r="P699" i="2"/>
  <c r="O699" i="2"/>
  <c r="N699" i="2"/>
  <c r="M699" i="2"/>
  <c r="L699" i="2"/>
  <c r="K699" i="2"/>
  <c r="J699" i="2"/>
  <c r="H699" i="2"/>
  <c r="G699" i="2"/>
  <c r="F699" i="2"/>
  <c r="E699" i="2"/>
  <c r="D699" i="2"/>
  <c r="C699" i="2"/>
  <c r="B699" i="2"/>
  <c r="AB698" i="2"/>
  <c r="AA698" i="2"/>
  <c r="W698" i="2"/>
  <c r="V698" i="2"/>
  <c r="T698" i="2"/>
  <c r="S698" i="2"/>
  <c r="R698" i="2"/>
  <c r="Q698" i="2"/>
  <c r="P698" i="2"/>
  <c r="O698" i="2"/>
  <c r="N698" i="2"/>
  <c r="M698" i="2"/>
  <c r="L698" i="2"/>
  <c r="K698" i="2"/>
  <c r="J698" i="2"/>
  <c r="H698" i="2"/>
  <c r="G698" i="2"/>
  <c r="F698" i="2"/>
  <c r="E698" i="2"/>
  <c r="D698" i="2"/>
  <c r="C698" i="2"/>
  <c r="B698" i="2"/>
  <c r="AB697" i="2"/>
  <c r="AA697" i="2"/>
  <c r="W697" i="2"/>
  <c r="V697" i="2"/>
  <c r="T697" i="2"/>
  <c r="S697" i="2"/>
  <c r="R697" i="2"/>
  <c r="Q697" i="2"/>
  <c r="P697" i="2"/>
  <c r="O697" i="2"/>
  <c r="N697" i="2"/>
  <c r="M697" i="2"/>
  <c r="L697" i="2"/>
  <c r="K697" i="2"/>
  <c r="J697" i="2"/>
  <c r="H697" i="2"/>
  <c r="G697" i="2"/>
  <c r="F697" i="2"/>
  <c r="E697" i="2"/>
  <c r="D697" i="2"/>
  <c r="C697" i="2"/>
  <c r="B697" i="2"/>
  <c r="AB696" i="2"/>
  <c r="AA696" i="2"/>
  <c r="W696" i="2"/>
  <c r="V696" i="2"/>
  <c r="T696" i="2"/>
  <c r="S696" i="2"/>
  <c r="R696" i="2"/>
  <c r="Q696" i="2"/>
  <c r="P696" i="2"/>
  <c r="O696" i="2"/>
  <c r="N696" i="2"/>
  <c r="M696" i="2"/>
  <c r="L696" i="2"/>
  <c r="K696" i="2"/>
  <c r="J696" i="2"/>
  <c r="H696" i="2"/>
  <c r="G696" i="2"/>
  <c r="F696" i="2"/>
  <c r="E696" i="2"/>
  <c r="D696" i="2"/>
  <c r="C696" i="2"/>
  <c r="B696" i="2"/>
  <c r="AB695" i="2"/>
  <c r="AA695" i="2"/>
  <c r="W695" i="2"/>
  <c r="V695" i="2"/>
  <c r="T695" i="2"/>
  <c r="S695" i="2"/>
  <c r="R695" i="2"/>
  <c r="Q695" i="2"/>
  <c r="P695" i="2"/>
  <c r="O695" i="2"/>
  <c r="N695" i="2"/>
  <c r="M695" i="2"/>
  <c r="L695" i="2"/>
  <c r="K695" i="2"/>
  <c r="J695" i="2"/>
  <c r="H695" i="2"/>
  <c r="G695" i="2"/>
  <c r="F695" i="2"/>
  <c r="E695" i="2"/>
  <c r="D695" i="2"/>
  <c r="C695" i="2"/>
  <c r="B695" i="2"/>
  <c r="AB694" i="2"/>
  <c r="AA694" i="2"/>
  <c r="W694" i="2"/>
  <c r="V694" i="2"/>
  <c r="T694" i="2"/>
  <c r="S694" i="2"/>
  <c r="R694" i="2"/>
  <c r="Q694" i="2"/>
  <c r="P694" i="2"/>
  <c r="O694" i="2"/>
  <c r="N694" i="2"/>
  <c r="M694" i="2"/>
  <c r="L694" i="2"/>
  <c r="K694" i="2"/>
  <c r="J694" i="2"/>
  <c r="H694" i="2"/>
  <c r="G694" i="2"/>
  <c r="F694" i="2"/>
  <c r="E694" i="2"/>
  <c r="D694" i="2"/>
  <c r="C694" i="2"/>
  <c r="B694" i="2"/>
  <c r="AB693" i="2"/>
  <c r="AA693" i="2"/>
  <c r="W693" i="2"/>
  <c r="V693" i="2"/>
  <c r="T693" i="2"/>
  <c r="S693" i="2"/>
  <c r="R693" i="2"/>
  <c r="Q693" i="2"/>
  <c r="P693" i="2"/>
  <c r="O693" i="2"/>
  <c r="N693" i="2"/>
  <c r="M693" i="2"/>
  <c r="L693" i="2"/>
  <c r="K693" i="2"/>
  <c r="J693" i="2"/>
  <c r="H693" i="2"/>
  <c r="G693" i="2"/>
  <c r="F693" i="2"/>
  <c r="E693" i="2"/>
  <c r="D693" i="2"/>
  <c r="C693" i="2"/>
  <c r="B693" i="2"/>
  <c r="AB692" i="2"/>
  <c r="AA692" i="2"/>
  <c r="W692" i="2"/>
  <c r="V692" i="2"/>
  <c r="T692" i="2"/>
  <c r="S692" i="2"/>
  <c r="R692" i="2"/>
  <c r="Q692" i="2"/>
  <c r="P692" i="2"/>
  <c r="O692" i="2"/>
  <c r="N692" i="2"/>
  <c r="M692" i="2"/>
  <c r="L692" i="2"/>
  <c r="K692" i="2"/>
  <c r="J692" i="2"/>
  <c r="H692" i="2"/>
  <c r="G692" i="2"/>
  <c r="F692" i="2"/>
  <c r="E692" i="2"/>
  <c r="D692" i="2"/>
  <c r="C692" i="2"/>
  <c r="B692" i="2"/>
  <c r="AB691" i="2"/>
  <c r="AA691" i="2"/>
  <c r="W691" i="2"/>
  <c r="V691" i="2"/>
  <c r="T691" i="2"/>
  <c r="S691" i="2"/>
  <c r="R691" i="2"/>
  <c r="Q691" i="2"/>
  <c r="P691" i="2"/>
  <c r="O691" i="2"/>
  <c r="N691" i="2"/>
  <c r="M691" i="2"/>
  <c r="L691" i="2"/>
  <c r="K691" i="2"/>
  <c r="J691" i="2"/>
  <c r="H691" i="2"/>
  <c r="G691" i="2"/>
  <c r="F691" i="2"/>
  <c r="E691" i="2"/>
  <c r="D691" i="2"/>
  <c r="C691" i="2"/>
  <c r="B691" i="2"/>
  <c r="AB690" i="2"/>
  <c r="AA690" i="2"/>
  <c r="W690" i="2"/>
  <c r="V690" i="2"/>
  <c r="T690" i="2"/>
  <c r="S690" i="2"/>
  <c r="R690" i="2"/>
  <c r="Q690" i="2"/>
  <c r="P690" i="2"/>
  <c r="O690" i="2"/>
  <c r="N690" i="2"/>
  <c r="M690" i="2"/>
  <c r="L690" i="2"/>
  <c r="K690" i="2"/>
  <c r="J690" i="2"/>
  <c r="H690" i="2"/>
  <c r="G690" i="2"/>
  <c r="F690" i="2"/>
  <c r="E690" i="2"/>
  <c r="D690" i="2"/>
  <c r="C690" i="2"/>
  <c r="B690" i="2"/>
  <c r="AB689" i="2"/>
  <c r="AA689" i="2"/>
  <c r="W689" i="2"/>
  <c r="V689" i="2"/>
  <c r="T689" i="2"/>
  <c r="S689" i="2"/>
  <c r="R689" i="2"/>
  <c r="Q689" i="2"/>
  <c r="P689" i="2"/>
  <c r="O689" i="2"/>
  <c r="N689" i="2"/>
  <c r="M689" i="2"/>
  <c r="L689" i="2"/>
  <c r="K689" i="2"/>
  <c r="J689" i="2"/>
  <c r="H689" i="2"/>
  <c r="G689" i="2"/>
  <c r="F689" i="2"/>
  <c r="E689" i="2"/>
  <c r="D689" i="2"/>
  <c r="C689" i="2"/>
  <c r="B689" i="2"/>
  <c r="AB688" i="2"/>
  <c r="AA688" i="2"/>
  <c r="W688" i="2"/>
  <c r="V688" i="2"/>
  <c r="T688" i="2"/>
  <c r="S688" i="2"/>
  <c r="R688" i="2"/>
  <c r="Q688" i="2"/>
  <c r="P688" i="2"/>
  <c r="O688" i="2"/>
  <c r="N688" i="2"/>
  <c r="M688" i="2"/>
  <c r="L688" i="2"/>
  <c r="K688" i="2"/>
  <c r="J688" i="2"/>
  <c r="H688" i="2"/>
  <c r="G688" i="2"/>
  <c r="F688" i="2"/>
  <c r="E688" i="2"/>
  <c r="D688" i="2"/>
  <c r="C688" i="2"/>
  <c r="B688" i="2"/>
  <c r="AB687" i="2"/>
  <c r="AA687" i="2"/>
  <c r="W687" i="2"/>
  <c r="V687" i="2"/>
  <c r="T687" i="2"/>
  <c r="S687" i="2"/>
  <c r="R687" i="2"/>
  <c r="Q687" i="2"/>
  <c r="P687" i="2"/>
  <c r="O687" i="2"/>
  <c r="N687" i="2"/>
  <c r="M687" i="2"/>
  <c r="L687" i="2"/>
  <c r="K687" i="2"/>
  <c r="J687" i="2"/>
  <c r="H687" i="2"/>
  <c r="G687" i="2"/>
  <c r="F687" i="2"/>
  <c r="E687" i="2"/>
  <c r="D687" i="2"/>
  <c r="C687" i="2"/>
  <c r="B687" i="2"/>
  <c r="AB686" i="2"/>
  <c r="AA686" i="2"/>
  <c r="W686" i="2"/>
  <c r="V686" i="2"/>
  <c r="T686" i="2"/>
  <c r="S686" i="2"/>
  <c r="R686" i="2"/>
  <c r="Q686" i="2"/>
  <c r="P686" i="2"/>
  <c r="O686" i="2"/>
  <c r="N686" i="2"/>
  <c r="M686" i="2"/>
  <c r="L686" i="2"/>
  <c r="K686" i="2"/>
  <c r="J686" i="2"/>
  <c r="H686" i="2"/>
  <c r="G686" i="2"/>
  <c r="F686" i="2"/>
  <c r="E686" i="2"/>
  <c r="D686" i="2"/>
  <c r="C686" i="2"/>
  <c r="B686" i="2"/>
  <c r="AB685" i="2"/>
  <c r="AA685" i="2"/>
  <c r="W685" i="2"/>
  <c r="V685" i="2"/>
  <c r="T685" i="2"/>
  <c r="S685" i="2"/>
  <c r="R685" i="2"/>
  <c r="Q685" i="2"/>
  <c r="P685" i="2"/>
  <c r="O685" i="2"/>
  <c r="N685" i="2"/>
  <c r="M685" i="2"/>
  <c r="L685" i="2"/>
  <c r="K685" i="2"/>
  <c r="J685" i="2"/>
  <c r="H685" i="2"/>
  <c r="G685" i="2"/>
  <c r="F685" i="2"/>
  <c r="E685" i="2"/>
  <c r="D685" i="2"/>
  <c r="C685" i="2"/>
  <c r="B685" i="2"/>
  <c r="AB684" i="2"/>
  <c r="AA684" i="2"/>
  <c r="W684" i="2"/>
  <c r="V684" i="2"/>
  <c r="T684" i="2"/>
  <c r="S684" i="2"/>
  <c r="R684" i="2"/>
  <c r="Q684" i="2"/>
  <c r="P684" i="2"/>
  <c r="O684" i="2"/>
  <c r="N684" i="2"/>
  <c r="M684" i="2"/>
  <c r="L684" i="2"/>
  <c r="K684" i="2"/>
  <c r="J684" i="2"/>
  <c r="H684" i="2"/>
  <c r="G684" i="2"/>
  <c r="F684" i="2"/>
  <c r="E684" i="2"/>
  <c r="D684" i="2"/>
  <c r="C684" i="2"/>
  <c r="B684" i="2"/>
  <c r="AB683" i="2"/>
  <c r="AA683" i="2"/>
  <c r="W683" i="2"/>
  <c r="V683" i="2"/>
  <c r="T683" i="2"/>
  <c r="S683" i="2"/>
  <c r="R683" i="2"/>
  <c r="Q683" i="2"/>
  <c r="P683" i="2"/>
  <c r="O683" i="2"/>
  <c r="N683" i="2"/>
  <c r="M683" i="2"/>
  <c r="L683" i="2"/>
  <c r="K683" i="2"/>
  <c r="J683" i="2"/>
  <c r="H683" i="2"/>
  <c r="G683" i="2"/>
  <c r="F683" i="2"/>
  <c r="E683" i="2"/>
  <c r="D683" i="2"/>
  <c r="C683" i="2"/>
  <c r="B683" i="2"/>
  <c r="AB682" i="2"/>
  <c r="AA682" i="2"/>
  <c r="W682" i="2"/>
  <c r="V682" i="2"/>
  <c r="T682" i="2"/>
  <c r="S682" i="2"/>
  <c r="R682" i="2"/>
  <c r="Q682" i="2"/>
  <c r="P682" i="2"/>
  <c r="O682" i="2"/>
  <c r="N682" i="2"/>
  <c r="M682" i="2"/>
  <c r="L682" i="2"/>
  <c r="K682" i="2"/>
  <c r="J682" i="2"/>
  <c r="H682" i="2"/>
  <c r="G682" i="2"/>
  <c r="F682" i="2"/>
  <c r="E682" i="2"/>
  <c r="D682" i="2"/>
  <c r="C682" i="2"/>
  <c r="B682" i="2"/>
  <c r="AB681" i="2"/>
  <c r="AA681" i="2"/>
  <c r="W681" i="2"/>
  <c r="V681" i="2"/>
  <c r="T681" i="2"/>
  <c r="S681" i="2"/>
  <c r="R681" i="2"/>
  <c r="Q681" i="2"/>
  <c r="P681" i="2"/>
  <c r="O681" i="2"/>
  <c r="N681" i="2"/>
  <c r="M681" i="2"/>
  <c r="L681" i="2"/>
  <c r="K681" i="2"/>
  <c r="J681" i="2"/>
  <c r="H681" i="2"/>
  <c r="G681" i="2"/>
  <c r="F681" i="2"/>
  <c r="E681" i="2"/>
  <c r="D681" i="2"/>
  <c r="C681" i="2"/>
  <c r="B681" i="2"/>
  <c r="AB680" i="2"/>
  <c r="AA680" i="2"/>
  <c r="W680" i="2"/>
  <c r="V680" i="2"/>
  <c r="T680" i="2"/>
  <c r="S680" i="2"/>
  <c r="R680" i="2"/>
  <c r="Q680" i="2"/>
  <c r="P680" i="2"/>
  <c r="O680" i="2"/>
  <c r="N680" i="2"/>
  <c r="M680" i="2"/>
  <c r="L680" i="2"/>
  <c r="K680" i="2"/>
  <c r="J680" i="2"/>
  <c r="H680" i="2"/>
  <c r="G680" i="2"/>
  <c r="F680" i="2"/>
  <c r="E680" i="2"/>
  <c r="D680" i="2"/>
  <c r="C680" i="2"/>
  <c r="B680" i="2"/>
  <c r="AB679" i="2"/>
  <c r="AA679" i="2"/>
  <c r="W679" i="2"/>
  <c r="V679" i="2"/>
  <c r="T679" i="2"/>
  <c r="S679" i="2"/>
  <c r="R679" i="2"/>
  <c r="Q679" i="2"/>
  <c r="P679" i="2"/>
  <c r="O679" i="2"/>
  <c r="N679" i="2"/>
  <c r="M679" i="2"/>
  <c r="L679" i="2"/>
  <c r="K679" i="2"/>
  <c r="J679" i="2"/>
  <c r="H679" i="2"/>
  <c r="G679" i="2"/>
  <c r="F679" i="2"/>
  <c r="E679" i="2"/>
  <c r="D679" i="2"/>
  <c r="C679" i="2"/>
  <c r="B679" i="2"/>
  <c r="AB678" i="2"/>
  <c r="AA678" i="2"/>
  <c r="W678" i="2"/>
  <c r="V678" i="2"/>
  <c r="T678" i="2"/>
  <c r="S678" i="2"/>
  <c r="R678" i="2"/>
  <c r="Q678" i="2"/>
  <c r="P678" i="2"/>
  <c r="O678" i="2"/>
  <c r="N678" i="2"/>
  <c r="M678" i="2"/>
  <c r="L678" i="2"/>
  <c r="K678" i="2"/>
  <c r="J678" i="2"/>
  <c r="H678" i="2"/>
  <c r="G678" i="2"/>
  <c r="F678" i="2"/>
  <c r="E678" i="2"/>
  <c r="D678" i="2"/>
  <c r="C678" i="2"/>
  <c r="B678" i="2"/>
  <c r="AB677" i="2"/>
  <c r="AA677" i="2"/>
  <c r="W677" i="2"/>
  <c r="V677" i="2"/>
  <c r="T677" i="2"/>
  <c r="S677" i="2"/>
  <c r="R677" i="2"/>
  <c r="Q677" i="2"/>
  <c r="P677" i="2"/>
  <c r="O677" i="2"/>
  <c r="N677" i="2"/>
  <c r="M677" i="2"/>
  <c r="L677" i="2"/>
  <c r="K677" i="2"/>
  <c r="J677" i="2"/>
  <c r="H677" i="2"/>
  <c r="G677" i="2"/>
  <c r="F677" i="2"/>
  <c r="E677" i="2"/>
  <c r="D677" i="2"/>
  <c r="C677" i="2"/>
  <c r="B677" i="2"/>
  <c r="AB676" i="2"/>
  <c r="AA676" i="2"/>
  <c r="W676" i="2"/>
  <c r="V676" i="2"/>
  <c r="T676" i="2"/>
  <c r="S676" i="2"/>
  <c r="R676" i="2"/>
  <c r="Q676" i="2"/>
  <c r="P676" i="2"/>
  <c r="O676" i="2"/>
  <c r="N676" i="2"/>
  <c r="M676" i="2"/>
  <c r="L676" i="2"/>
  <c r="K676" i="2"/>
  <c r="J676" i="2"/>
  <c r="H676" i="2"/>
  <c r="G676" i="2"/>
  <c r="F676" i="2"/>
  <c r="E676" i="2"/>
  <c r="D676" i="2"/>
  <c r="C676" i="2"/>
  <c r="B676" i="2"/>
  <c r="AB675" i="2"/>
  <c r="AA675" i="2"/>
  <c r="W675" i="2"/>
  <c r="V675" i="2"/>
  <c r="T675" i="2"/>
  <c r="S675" i="2"/>
  <c r="R675" i="2"/>
  <c r="Q675" i="2"/>
  <c r="P675" i="2"/>
  <c r="O675" i="2"/>
  <c r="N675" i="2"/>
  <c r="M675" i="2"/>
  <c r="L675" i="2"/>
  <c r="K675" i="2"/>
  <c r="J675" i="2"/>
  <c r="H675" i="2"/>
  <c r="G675" i="2"/>
  <c r="F675" i="2"/>
  <c r="E675" i="2"/>
  <c r="D675" i="2"/>
  <c r="C675" i="2"/>
  <c r="B675" i="2"/>
  <c r="AB674" i="2"/>
  <c r="AA674" i="2"/>
  <c r="W674" i="2"/>
  <c r="V674" i="2"/>
  <c r="T674" i="2"/>
  <c r="S674" i="2"/>
  <c r="R674" i="2"/>
  <c r="Q674" i="2"/>
  <c r="P674" i="2"/>
  <c r="O674" i="2"/>
  <c r="N674" i="2"/>
  <c r="M674" i="2"/>
  <c r="L674" i="2"/>
  <c r="K674" i="2"/>
  <c r="J674" i="2"/>
  <c r="H674" i="2"/>
  <c r="G674" i="2"/>
  <c r="F674" i="2"/>
  <c r="E674" i="2"/>
  <c r="D674" i="2"/>
  <c r="C674" i="2"/>
  <c r="B674" i="2"/>
  <c r="AB673" i="2"/>
  <c r="AA673" i="2"/>
  <c r="W673" i="2"/>
  <c r="V673" i="2"/>
  <c r="T673" i="2"/>
  <c r="S673" i="2"/>
  <c r="R673" i="2"/>
  <c r="Q673" i="2"/>
  <c r="P673" i="2"/>
  <c r="O673" i="2"/>
  <c r="N673" i="2"/>
  <c r="M673" i="2"/>
  <c r="L673" i="2"/>
  <c r="K673" i="2"/>
  <c r="J673" i="2"/>
  <c r="H673" i="2"/>
  <c r="G673" i="2"/>
  <c r="F673" i="2"/>
  <c r="E673" i="2"/>
  <c r="D673" i="2"/>
  <c r="C673" i="2"/>
  <c r="B673" i="2"/>
  <c r="AB672" i="2"/>
  <c r="AA672" i="2"/>
  <c r="W672" i="2"/>
  <c r="V672" i="2"/>
  <c r="T672" i="2"/>
  <c r="S672" i="2"/>
  <c r="R672" i="2"/>
  <c r="Q672" i="2"/>
  <c r="P672" i="2"/>
  <c r="O672" i="2"/>
  <c r="N672" i="2"/>
  <c r="M672" i="2"/>
  <c r="L672" i="2"/>
  <c r="K672" i="2"/>
  <c r="J672" i="2"/>
  <c r="H672" i="2"/>
  <c r="G672" i="2"/>
  <c r="F672" i="2"/>
  <c r="E672" i="2"/>
  <c r="D672" i="2"/>
  <c r="C672" i="2"/>
  <c r="B672" i="2"/>
  <c r="AB671" i="2"/>
  <c r="AA671" i="2"/>
  <c r="W671" i="2"/>
  <c r="V671" i="2"/>
  <c r="T671" i="2"/>
  <c r="S671" i="2"/>
  <c r="R671" i="2"/>
  <c r="Q671" i="2"/>
  <c r="P671" i="2"/>
  <c r="O671" i="2"/>
  <c r="N671" i="2"/>
  <c r="M671" i="2"/>
  <c r="L671" i="2"/>
  <c r="K671" i="2"/>
  <c r="J671" i="2"/>
  <c r="H671" i="2"/>
  <c r="G671" i="2"/>
  <c r="F671" i="2"/>
  <c r="E671" i="2"/>
  <c r="D671" i="2"/>
  <c r="C671" i="2"/>
  <c r="B671" i="2"/>
  <c r="AB670" i="2"/>
  <c r="AA670" i="2"/>
  <c r="W670" i="2"/>
  <c r="V670" i="2"/>
  <c r="T670" i="2"/>
  <c r="S670" i="2"/>
  <c r="R670" i="2"/>
  <c r="Q670" i="2"/>
  <c r="P670" i="2"/>
  <c r="O670" i="2"/>
  <c r="N670" i="2"/>
  <c r="M670" i="2"/>
  <c r="L670" i="2"/>
  <c r="K670" i="2"/>
  <c r="J670" i="2"/>
  <c r="H670" i="2"/>
  <c r="G670" i="2"/>
  <c r="F670" i="2"/>
  <c r="E670" i="2"/>
  <c r="D670" i="2"/>
  <c r="C670" i="2"/>
  <c r="B670" i="2"/>
  <c r="AB669" i="2"/>
  <c r="AA669" i="2"/>
  <c r="W669" i="2"/>
  <c r="V669" i="2"/>
  <c r="T669" i="2"/>
  <c r="S669" i="2"/>
  <c r="R669" i="2"/>
  <c r="Q669" i="2"/>
  <c r="P669" i="2"/>
  <c r="O669" i="2"/>
  <c r="N669" i="2"/>
  <c r="M669" i="2"/>
  <c r="L669" i="2"/>
  <c r="K669" i="2"/>
  <c r="J669" i="2"/>
  <c r="H669" i="2"/>
  <c r="G669" i="2"/>
  <c r="F669" i="2"/>
  <c r="E669" i="2"/>
  <c r="D669" i="2"/>
  <c r="C669" i="2"/>
  <c r="B669" i="2"/>
  <c r="AB668" i="2"/>
  <c r="AA668" i="2"/>
  <c r="W668" i="2"/>
  <c r="V668" i="2"/>
  <c r="T668" i="2"/>
  <c r="S668" i="2"/>
  <c r="R668" i="2"/>
  <c r="Q668" i="2"/>
  <c r="P668" i="2"/>
  <c r="O668" i="2"/>
  <c r="N668" i="2"/>
  <c r="M668" i="2"/>
  <c r="L668" i="2"/>
  <c r="K668" i="2"/>
  <c r="J668" i="2"/>
  <c r="H668" i="2"/>
  <c r="G668" i="2"/>
  <c r="F668" i="2"/>
  <c r="E668" i="2"/>
  <c r="D668" i="2"/>
  <c r="C668" i="2"/>
  <c r="B668" i="2"/>
  <c r="AB667" i="2"/>
  <c r="AA667" i="2"/>
  <c r="W667" i="2"/>
  <c r="V667" i="2"/>
  <c r="T667" i="2"/>
  <c r="S667" i="2"/>
  <c r="R667" i="2"/>
  <c r="Q667" i="2"/>
  <c r="P667" i="2"/>
  <c r="O667" i="2"/>
  <c r="N667" i="2"/>
  <c r="M667" i="2"/>
  <c r="L667" i="2"/>
  <c r="K667" i="2"/>
  <c r="J667" i="2"/>
  <c r="H667" i="2"/>
  <c r="G667" i="2"/>
  <c r="F667" i="2"/>
  <c r="E667" i="2"/>
  <c r="D667" i="2"/>
  <c r="C667" i="2"/>
  <c r="B667" i="2"/>
  <c r="AB666" i="2"/>
  <c r="AA666" i="2"/>
  <c r="W666" i="2"/>
  <c r="V666" i="2"/>
  <c r="T666" i="2"/>
  <c r="S666" i="2"/>
  <c r="R666" i="2"/>
  <c r="Q666" i="2"/>
  <c r="P666" i="2"/>
  <c r="O666" i="2"/>
  <c r="N666" i="2"/>
  <c r="M666" i="2"/>
  <c r="L666" i="2"/>
  <c r="K666" i="2"/>
  <c r="J666" i="2"/>
  <c r="H666" i="2"/>
  <c r="G666" i="2"/>
  <c r="F666" i="2"/>
  <c r="E666" i="2"/>
  <c r="D666" i="2"/>
  <c r="C666" i="2"/>
  <c r="B666" i="2"/>
  <c r="AB665" i="2"/>
  <c r="AA665" i="2"/>
  <c r="W665" i="2"/>
  <c r="V665" i="2"/>
  <c r="T665" i="2"/>
  <c r="S665" i="2"/>
  <c r="R665" i="2"/>
  <c r="Q665" i="2"/>
  <c r="P665" i="2"/>
  <c r="O665" i="2"/>
  <c r="N665" i="2"/>
  <c r="M665" i="2"/>
  <c r="L665" i="2"/>
  <c r="K665" i="2"/>
  <c r="J665" i="2"/>
  <c r="H665" i="2"/>
  <c r="G665" i="2"/>
  <c r="F665" i="2"/>
  <c r="E665" i="2"/>
  <c r="D665" i="2"/>
  <c r="C665" i="2"/>
  <c r="B665" i="2"/>
  <c r="AB664" i="2"/>
  <c r="AA664" i="2"/>
  <c r="W664" i="2"/>
  <c r="V664" i="2"/>
  <c r="T664" i="2"/>
  <c r="S664" i="2"/>
  <c r="R664" i="2"/>
  <c r="Q664" i="2"/>
  <c r="P664" i="2"/>
  <c r="O664" i="2"/>
  <c r="N664" i="2"/>
  <c r="M664" i="2"/>
  <c r="L664" i="2"/>
  <c r="K664" i="2"/>
  <c r="J664" i="2"/>
  <c r="H664" i="2"/>
  <c r="G664" i="2"/>
  <c r="F664" i="2"/>
  <c r="E664" i="2"/>
  <c r="D664" i="2"/>
  <c r="C664" i="2"/>
  <c r="B664" i="2"/>
  <c r="AB663" i="2"/>
  <c r="AA663" i="2"/>
  <c r="W663" i="2"/>
  <c r="V663" i="2"/>
  <c r="T663" i="2"/>
  <c r="S663" i="2"/>
  <c r="R663" i="2"/>
  <c r="Q663" i="2"/>
  <c r="P663" i="2"/>
  <c r="O663" i="2"/>
  <c r="N663" i="2"/>
  <c r="M663" i="2"/>
  <c r="L663" i="2"/>
  <c r="K663" i="2"/>
  <c r="J663" i="2"/>
  <c r="H663" i="2"/>
  <c r="G663" i="2"/>
  <c r="F663" i="2"/>
  <c r="E663" i="2"/>
  <c r="D663" i="2"/>
  <c r="C663" i="2"/>
  <c r="B663" i="2"/>
  <c r="AB662" i="2"/>
  <c r="AA662" i="2"/>
  <c r="W662" i="2"/>
  <c r="V662" i="2"/>
  <c r="T662" i="2"/>
  <c r="S662" i="2"/>
  <c r="R662" i="2"/>
  <c r="Q662" i="2"/>
  <c r="P662" i="2"/>
  <c r="O662" i="2"/>
  <c r="N662" i="2"/>
  <c r="M662" i="2"/>
  <c r="L662" i="2"/>
  <c r="K662" i="2"/>
  <c r="J662" i="2"/>
  <c r="H662" i="2"/>
  <c r="G662" i="2"/>
  <c r="F662" i="2"/>
  <c r="E662" i="2"/>
  <c r="D662" i="2"/>
  <c r="C662" i="2"/>
  <c r="B662" i="2"/>
  <c r="AB661" i="2"/>
  <c r="AA661" i="2"/>
  <c r="W661" i="2"/>
  <c r="V661" i="2"/>
  <c r="T661" i="2"/>
  <c r="S661" i="2"/>
  <c r="R661" i="2"/>
  <c r="Q661" i="2"/>
  <c r="P661" i="2"/>
  <c r="O661" i="2"/>
  <c r="N661" i="2"/>
  <c r="M661" i="2"/>
  <c r="L661" i="2"/>
  <c r="K661" i="2"/>
  <c r="J661" i="2"/>
  <c r="H661" i="2"/>
  <c r="G661" i="2"/>
  <c r="F661" i="2"/>
  <c r="E661" i="2"/>
  <c r="D661" i="2"/>
  <c r="C661" i="2"/>
  <c r="B661" i="2"/>
  <c r="AB660" i="2"/>
  <c r="AA660" i="2"/>
  <c r="W660" i="2"/>
  <c r="V660" i="2"/>
  <c r="T660" i="2"/>
  <c r="S660" i="2"/>
  <c r="R660" i="2"/>
  <c r="Q660" i="2"/>
  <c r="P660" i="2"/>
  <c r="O660" i="2"/>
  <c r="N660" i="2"/>
  <c r="M660" i="2"/>
  <c r="L660" i="2"/>
  <c r="K660" i="2"/>
  <c r="J660" i="2"/>
  <c r="H660" i="2"/>
  <c r="G660" i="2"/>
  <c r="F660" i="2"/>
  <c r="E660" i="2"/>
  <c r="D660" i="2"/>
  <c r="C660" i="2"/>
  <c r="B660" i="2"/>
  <c r="AB659" i="2"/>
  <c r="AA659" i="2"/>
  <c r="W659" i="2"/>
  <c r="V659" i="2"/>
  <c r="T659" i="2"/>
  <c r="S659" i="2"/>
  <c r="R659" i="2"/>
  <c r="Q659" i="2"/>
  <c r="P659" i="2"/>
  <c r="O659" i="2"/>
  <c r="N659" i="2"/>
  <c r="M659" i="2"/>
  <c r="L659" i="2"/>
  <c r="K659" i="2"/>
  <c r="J659" i="2"/>
  <c r="H659" i="2"/>
  <c r="G659" i="2"/>
  <c r="F659" i="2"/>
  <c r="E659" i="2"/>
  <c r="D659" i="2"/>
  <c r="C659" i="2"/>
  <c r="B659" i="2"/>
  <c r="AB658" i="2"/>
  <c r="AA658" i="2"/>
  <c r="W658" i="2"/>
  <c r="V658" i="2"/>
  <c r="T658" i="2"/>
  <c r="S658" i="2"/>
  <c r="R658" i="2"/>
  <c r="Q658" i="2"/>
  <c r="P658" i="2"/>
  <c r="O658" i="2"/>
  <c r="N658" i="2"/>
  <c r="M658" i="2"/>
  <c r="L658" i="2"/>
  <c r="K658" i="2"/>
  <c r="J658" i="2"/>
  <c r="H658" i="2"/>
  <c r="G658" i="2"/>
  <c r="F658" i="2"/>
  <c r="E658" i="2"/>
  <c r="D658" i="2"/>
  <c r="C658" i="2"/>
  <c r="B658" i="2"/>
  <c r="AB657" i="2"/>
  <c r="AA657" i="2"/>
  <c r="W657" i="2"/>
  <c r="V657" i="2"/>
  <c r="T657" i="2"/>
  <c r="S657" i="2"/>
  <c r="R657" i="2"/>
  <c r="Q657" i="2"/>
  <c r="P657" i="2"/>
  <c r="O657" i="2"/>
  <c r="N657" i="2"/>
  <c r="M657" i="2"/>
  <c r="L657" i="2"/>
  <c r="K657" i="2"/>
  <c r="J657" i="2"/>
  <c r="H657" i="2"/>
  <c r="G657" i="2"/>
  <c r="F657" i="2"/>
  <c r="E657" i="2"/>
  <c r="D657" i="2"/>
  <c r="C657" i="2"/>
  <c r="B657" i="2"/>
  <c r="AB656" i="2"/>
  <c r="AA656" i="2"/>
  <c r="W656" i="2"/>
  <c r="V656" i="2"/>
  <c r="T656" i="2"/>
  <c r="S656" i="2"/>
  <c r="R656" i="2"/>
  <c r="Q656" i="2"/>
  <c r="P656" i="2"/>
  <c r="O656" i="2"/>
  <c r="N656" i="2"/>
  <c r="M656" i="2"/>
  <c r="L656" i="2"/>
  <c r="K656" i="2"/>
  <c r="J656" i="2"/>
  <c r="H656" i="2"/>
  <c r="G656" i="2"/>
  <c r="F656" i="2"/>
  <c r="E656" i="2"/>
  <c r="D656" i="2"/>
  <c r="C656" i="2"/>
  <c r="B656" i="2"/>
  <c r="AB655" i="2"/>
  <c r="AA655" i="2"/>
  <c r="W655" i="2"/>
  <c r="V655" i="2"/>
  <c r="T655" i="2"/>
  <c r="S655" i="2"/>
  <c r="R655" i="2"/>
  <c r="Q655" i="2"/>
  <c r="P655" i="2"/>
  <c r="O655" i="2"/>
  <c r="N655" i="2"/>
  <c r="M655" i="2"/>
  <c r="L655" i="2"/>
  <c r="K655" i="2"/>
  <c r="J655" i="2"/>
  <c r="H655" i="2"/>
  <c r="G655" i="2"/>
  <c r="F655" i="2"/>
  <c r="E655" i="2"/>
  <c r="D655" i="2"/>
  <c r="C655" i="2"/>
  <c r="B655" i="2"/>
  <c r="AB654" i="2"/>
  <c r="AA654" i="2"/>
  <c r="W654" i="2"/>
  <c r="V654" i="2"/>
  <c r="T654" i="2"/>
  <c r="S654" i="2"/>
  <c r="R654" i="2"/>
  <c r="Q654" i="2"/>
  <c r="P654" i="2"/>
  <c r="O654" i="2"/>
  <c r="N654" i="2"/>
  <c r="M654" i="2"/>
  <c r="L654" i="2"/>
  <c r="K654" i="2"/>
  <c r="J654" i="2"/>
  <c r="H654" i="2"/>
  <c r="G654" i="2"/>
  <c r="F654" i="2"/>
  <c r="E654" i="2"/>
  <c r="D654" i="2"/>
  <c r="C654" i="2"/>
  <c r="B654" i="2"/>
  <c r="AB653" i="2"/>
  <c r="AA653" i="2"/>
  <c r="W653" i="2"/>
  <c r="V653" i="2"/>
  <c r="T653" i="2"/>
  <c r="S653" i="2"/>
  <c r="R653" i="2"/>
  <c r="Q653" i="2"/>
  <c r="P653" i="2"/>
  <c r="O653" i="2"/>
  <c r="N653" i="2"/>
  <c r="M653" i="2"/>
  <c r="L653" i="2"/>
  <c r="K653" i="2"/>
  <c r="J653" i="2"/>
  <c r="H653" i="2"/>
  <c r="G653" i="2"/>
  <c r="F653" i="2"/>
  <c r="E653" i="2"/>
  <c r="D653" i="2"/>
  <c r="C653" i="2"/>
  <c r="B653" i="2"/>
  <c r="AB652" i="2"/>
  <c r="AA652" i="2"/>
  <c r="W652" i="2"/>
  <c r="V652" i="2"/>
  <c r="T652" i="2"/>
  <c r="S652" i="2"/>
  <c r="R652" i="2"/>
  <c r="Q652" i="2"/>
  <c r="P652" i="2"/>
  <c r="O652" i="2"/>
  <c r="N652" i="2"/>
  <c r="M652" i="2"/>
  <c r="L652" i="2"/>
  <c r="K652" i="2"/>
  <c r="J652" i="2"/>
  <c r="H652" i="2"/>
  <c r="G652" i="2"/>
  <c r="F652" i="2"/>
  <c r="E652" i="2"/>
  <c r="D652" i="2"/>
  <c r="C652" i="2"/>
  <c r="B652" i="2"/>
  <c r="AB651" i="2"/>
  <c r="AA651" i="2"/>
  <c r="W651" i="2"/>
  <c r="V651" i="2"/>
  <c r="T651" i="2"/>
  <c r="S651" i="2"/>
  <c r="R651" i="2"/>
  <c r="Q651" i="2"/>
  <c r="P651" i="2"/>
  <c r="O651" i="2"/>
  <c r="N651" i="2"/>
  <c r="M651" i="2"/>
  <c r="L651" i="2"/>
  <c r="K651" i="2"/>
  <c r="J651" i="2"/>
  <c r="H651" i="2"/>
  <c r="G651" i="2"/>
  <c r="F651" i="2"/>
  <c r="E651" i="2"/>
  <c r="D651" i="2"/>
  <c r="C651" i="2"/>
  <c r="B651" i="2"/>
  <c r="AB650" i="2"/>
  <c r="AA650" i="2"/>
  <c r="W650" i="2"/>
  <c r="V650" i="2"/>
  <c r="T650" i="2"/>
  <c r="S650" i="2"/>
  <c r="R650" i="2"/>
  <c r="Q650" i="2"/>
  <c r="P650" i="2"/>
  <c r="O650" i="2"/>
  <c r="N650" i="2"/>
  <c r="M650" i="2"/>
  <c r="L650" i="2"/>
  <c r="K650" i="2"/>
  <c r="J650" i="2"/>
  <c r="H650" i="2"/>
  <c r="G650" i="2"/>
  <c r="F650" i="2"/>
  <c r="E650" i="2"/>
  <c r="D650" i="2"/>
  <c r="C650" i="2"/>
  <c r="B650" i="2"/>
  <c r="AB649" i="2"/>
  <c r="AA649" i="2"/>
  <c r="W649" i="2"/>
  <c r="V649" i="2"/>
  <c r="T649" i="2"/>
  <c r="S649" i="2"/>
  <c r="R649" i="2"/>
  <c r="Q649" i="2"/>
  <c r="P649" i="2"/>
  <c r="O649" i="2"/>
  <c r="N649" i="2"/>
  <c r="M649" i="2"/>
  <c r="L649" i="2"/>
  <c r="K649" i="2"/>
  <c r="J649" i="2"/>
  <c r="H649" i="2"/>
  <c r="G649" i="2"/>
  <c r="F649" i="2"/>
  <c r="E649" i="2"/>
  <c r="D649" i="2"/>
  <c r="C649" i="2"/>
  <c r="B649" i="2"/>
  <c r="AB648" i="2"/>
  <c r="AA648" i="2"/>
  <c r="W648" i="2"/>
  <c r="V648" i="2"/>
  <c r="T648" i="2"/>
  <c r="S648" i="2"/>
  <c r="R648" i="2"/>
  <c r="Q648" i="2"/>
  <c r="P648" i="2"/>
  <c r="O648" i="2"/>
  <c r="N648" i="2"/>
  <c r="M648" i="2"/>
  <c r="L648" i="2"/>
  <c r="K648" i="2"/>
  <c r="J648" i="2"/>
  <c r="H648" i="2"/>
  <c r="G648" i="2"/>
  <c r="F648" i="2"/>
  <c r="E648" i="2"/>
  <c r="D648" i="2"/>
  <c r="C648" i="2"/>
  <c r="B648" i="2"/>
  <c r="AB647" i="2"/>
  <c r="AA647" i="2"/>
  <c r="W647" i="2"/>
  <c r="V647" i="2"/>
  <c r="T647" i="2"/>
  <c r="S647" i="2"/>
  <c r="R647" i="2"/>
  <c r="Q647" i="2"/>
  <c r="P647" i="2"/>
  <c r="O647" i="2"/>
  <c r="N647" i="2"/>
  <c r="M647" i="2"/>
  <c r="L647" i="2"/>
  <c r="K647" i="2"/>
  <c r="J647" i="2"/>
  <c r="H647" i="2"/>
  <c r="G647" i="2"/>
  <c r="F647" i="2"/>
  <c r="E647" i="2"/>
  <c r="D647" i="2"/>
  <c r="C647" i="2"/>
  <c r="B647" i="2"/>
  <c r="AB646" i="2"/>
  <c r="AA646" i="2"/>
  <c r="W646" i="2"/>
  <c r="V646" i="2"/>
  <c r="T646" i="2"/>
  <c r="S646" i="2"/>
  <c r="R646" i="2"/>
  <c r="Q646" i="2"/>
  <c r="P646" i="2"/>
  <c r="O646" i="2"/>
  <c r="N646" i="2"/>
  <c r="M646" i="2"/>
  <c r="L646" i="2"/>
  <c r="K646" i="2"/>
  <c r="J646" i="2"/>
  <c r="H646" i="2"/>
  <c r="G646" i="2"/>
  <c r="F646" i="2"/>
  <c r="E646" i="2"/>
  <c r="D646" i="2"/>
  <c r="C646" i="2"/>
  <c r="B646" i="2"/>
  <c r="AB645" i="2"/>
  <c r="AA645" i="2"/>
  <c r="W645" i="2"/>
  <c r="V645" i="2"/>
  <c r="T645" i="2"/>
  <c r="S645" i="2"/>
  <c r="R645" i="2"/>
  <c r="Q645" i="2"/>
  <c r="P645" i="2"/>
  <c r="O645" i="2"/>
  <c r="N645" i="2"/>
  <c r="M645" i="2"/>
  <c r="L645" i="2"/>
  <c r="K645" i="2"/>
  <c r="J645" i="2"/>
  <c r="H645" i="2"/>
  <c r="G645" i="2"/>
  <c r="F645" i="2"/>
  <c r="E645" i="2"/>
  <c r="D645" i="2"/>
  <c r="C645" i="2"/>
  <c r="B645" i="2"/>
  <c r="AB644" i="2"/>
  <c r="AA644" i="2"/>
  <c r="W644" i="2"/>
  <c r="V644" i="2"/>
  <c r="T644" i="2"/>
  <c r="S644" i="2"/>
  <c r="R644" i="2"/>
  <c r="Q644" i="2"/>
  <c r="P644" i="2"/>
  <c r="O644" i="2"/>
  <c r="N644" i="2"/>
  <c r="M644" i="2"/>
  <c r="L644" i="2"/>
  <c r="K644" i="2"/>
  <c r="J644" i="2"/>
  <c r="H644" i="2"/>
  <c r="G644" i="2"/>
  <c r="F644" i="2"/>
  <c r="E644" i="2"/>
  <c r="D644" i="2"/>
  <c r="C644" i="2"/>
  <c r="B644" i="2"/>
  <c r="AB643" i="2"/>
  <c r="AA643" i="2"/>
  <c r="W643" i="2"/>
  <c r="V643" i="2"/>
  <c r="T643" i="2"/>
  <c r="S643" i="2"/>
  <c r="R643" i="2"/>
  <c r="Q643" i="2"/>
  <c r="P643" i="2"/>
  <c r="O643" i="2"/>
  <c r="N643" i="2"/>
  <c r="M643" i="2"/>
  <c r="L643" i="2"/>
  <c r="K643" i="2"/>
  <c r="J643" i="2"/>
  <c r="H643" i="2"/>
  <c r="G643" i="2"/>
  <c r="F643" i="2"/>
  <c r="E643" i="2"/>
  <c r="D643" i="2"/>
  <c r="C643" i="2"/>
  <c r="B643" i="2"/>
  <c r="AB642" i="2"/>
  <c r="AA642" i="2"/>
  <c r="W642" i="2"/>
  <c r="V642" i="2"/>
  <c r="T642" i="2"/>
  <c r="S642" i="2"/>
  <c r="R642" i="2"/>
  <c r="Q642" i="2"/>
  <c r="P642" i="2"/>
  <c r="O642" i="2"/>
  <c r="N642" i="2"/>
  <c r="M642" i="2"/>
  <c r="L642" i="2"/>
  <c r="K642" i="2"/>
  <c r="J642" i="2"/>
  <c r="H642" i="2"/>
  <c r="G642" i="2"/>
  <c r="F642" i="2"/>
  <c r="E642" i="2"/>
  <c r="D642" i="2"/>
  <c r="C642" i="2"/>
  <c r="B642" i="2"/>
  <c r="AB641" i="2"/>
  <c r="AA641" i="2"/>
  <c r="W641" i="2"/>
  <c r="V641" i="2"/>
  <c r="T641" i="2"/>
  <c r="S641" i="2"/>
  <c r="R641" i="2"/>
  <c r="Q641" i="2"/>
  <c r="P641" i="2"/>
  <c r="O641" i="2"/>
  <c r="N641" i="2"/>
  <c r="M641" i="2"/>
  <c r="L641" i="2"/>
  <c r="K641" i="2"/>
  <c r="J641" i="2"/>
  <c r="H641" i="2"/>
  <c r="G641" i="2"/>
  <c r="F641" i="2"/>
  <c r="E641" i="2"/>
  <c r="D641" i="2"/>
  <c r="C641" i="2"/>
  <c r="B641" i="2"/>
  <c r="AB640" i="2"/>
  <c r="AA640" i="2"/>
  <c r="W640" i="2"/>
  <c r="V640" i="2"/>
  <c r="T640" i="2"/>
  <c r="S640" i="2"/>
  <c r="R640" i="2"/>
  <c r="Q640" i="2"/>
  <c r="P640" i="2"/>
  <c r="O640" i="2"/>
  <c r="N640" i="2"/>
  <c r="M640" i="2"/>
  <c r="L640" i="2"/>
  <c r="K640" i="2"/>
  <c r="J640" i="2"/>
  <c r="H640" i="2"/>
  <c r="G640" i="2"/>
  <c r="F640" i="2"/>
  <c r="E640" i="2"/>
  <c r="D640" i="2"/>
  <c r="C640" i="2"/>
  <c r="B640" i="2"/>
  <c r="AB639" i="2"/>
  <c r="AA639" i="2"/>
  <c r="W639" i="2"/>
  <c r="V639" i="2"/>
  <c r="T639" i="2"/>
  <c r="S639" i="2"/>
  <c r="R639" i="2"/>
  <c r="Q639" i="2"/>
  <c r="P639" i="2"/>
  <c r="O639" i="2"/>
  <c r="N639" i="2"/>
  <c r="M639" i="2"/>
  <c r="L639" i="2"/>
  <c r="K639" i="2"/>
  <c r="J639" i="2"/>
  <c r="H639" i="2"/>
  <c r="G639" i="2"/>
  <c r="F639" i="2"/>
  <c r="E639" i="2"/>
  <c r="D639" i="2"/>
  <c r="C639" i="2"/>
  <c r="B639" i="2"/>
  <c r="AB638" i="2"/>
  <c r="AA638" i="2"/>
  <c r="W638" i="2"/>
  <c r="V638" i="2"/>
  <c r="T638" i="2"/>
  <c r="S638" i="2"/>
  <c r="R638" i="2"/>
  <c r="Q638" i="2"/>
  <c r="P638" i="2"/>
  <c r="O638" i="2"/>
  <c r="N638" i="2"/>
  <c r="M638" i="2"/>
  <c r="L638" i="2"/>
  <c r="K638" i="2"/>
  <c r="J638" i="2"/>
  <c r="H638" i="2"/>
  <c r="G638" i="2"/>
  <c r="F638" i="2"/>
  <c r="E638" i="2"/>
  <c r="D638" i="2"/>
  <c r="C638" i="2"/>
  <c r="B638" i="2"/>
  <c r="AB637" i="2"/>
  <c r="AA637" i="2"/>
  <c r="W637" i="2"/>
  <c r="V637" i="2"/>
  <c r="T637" i="2"/>
  <c r="S637" i="2"/>
  <c r="R637" i="2"/>
  <c r="Q637" i="2"/>
  <c r="P637" i="2"/>
  <c r="O637" i="2"/>
  <c r="N637" i="2"/>
  <c r="M637" i="2"/>
  <c r="L637" i="2"/>
  <c r="K637" i="2"/>
  <c r="J637" i="2"/>
  <c r="H637" i="2"/>
  <c r="G637" i="2"/>
  <c r="F637" i="2"/>
  <c r="E637" i="2"/>
  <c r="D637" i="2"/>
  <c r="C637" i="2"/>
  <c r="B637" i="2"/>
  <c r="AB636" i="2"/>
  <c r="AA636" i="2"/>
  <c r="W636" i="2"/>
  <c r="V636" i="2"/>
  <c r="T636" i="2"/>
  <c r="S636" i="2"/>
  <c r="R636" i="2"/>
  <c r="Q636" i="2"/>
  <c r="P636" i="2"/>
  <c r="O636" i="2"/>
  <c r="N636" i="2"/>
  <c r="M636" i="2"/>
  <c r="L636" i="2"/>
  <c r="K636" i="2"/>
  <c r="J636" i="2"/>
  <c r="H636" i="2"/>
  <c r="G636" i="2"/>
  <c r="F636" i="2"/>
  <c r="E636" i="2"/>
  <c r="D636" i="2"/>
  <c r="C636" i="2"/>
  <c r="B636" i="2"/>
  <c r="AB635" i="2"/>
  <c r="AA635" i="2"/>
  <c r="W635" i="2"/>
  <c r="V635" i="2"/>
  <c r="T635" i="2"/>
  <c r="S635" i="2"/>
  <c r="R635" i="2"/>
  <c r="Q635" i="2"/>
  <c r="P635" i="2"/>
  <c r="O635" i="2"/>
  <c r="N635" i="2"/>
  <c r="M635" i="2"/>
  <c r="L635" i="2"/>
  <c r="K635" i="2"/>
  <c r="J635" i="2"/>
  <c r="H635" i="2"/>
  <c r="G635" i="2"/>
  <c r="F635" i="2"/>
  <c r="E635" i="2"/>
  <c r="D635" i="2"/>
  <c r="C635" i="2"/>
  <c r="B635" i="2"/>
  <c r="AB634" i="2"/>
  <c r="AA634" i="2"/>
  <c r="W634" i="2"/>
  <c r="V634" i="2"/>
  <c r="T634" i="2"/>
  <c r="S634" i="2"/>
  <c r="R634" i="2"/>
  <c r="Q634" i="2"/>
  <c r="P634" i="2"/>
  <c r="O634" i="2"/>
  <c r="N634" i="2"/>
  <c r="M634" i="2"/>
  <c r="L634" i="2"/>
  <c r="K634" i="2"/>
  <c r="J634" i="2"/>
  <c r="H634" i="2"/>
  <c r="G634" i="2"/>
  <c r="F634" i="2"/>
  <c r="E634" i="2"/>
  <c r="D634" i="2"/>
  <c r="C634" i="2"/>
  <c r="B634" i="2"/>
  <c r="AB633" i="2"/>
  <c r="AA633" i="2"/>
  <c r="W633" i="2"/>
  <c r="V633" i="2"/>
  <c r="T633" i="2"/>
  <c r="S633" i="2"/>
  <c r="R633" i="2"/>
  <c r="Q633" i="2"/>
  <c r="P633" i="2"/>
  <c r="O633" i="2"/>
  <c r="N633" i="2"/>
  <c r="M633" i="2"/>
  <c r="L633" i="2"/>
  <c r="K633" i="2"/>
  <c r="J633" i="2"/>
  <c r="H633" i="2"/>
  <c r="G633" i="2"/>
  <c r="F633" i="2"/>
  <c r="E633" i="2"/>
  <c r="D633" i="2"/>
  <c r="C633" i="2"/>
  <c r="B633" i="2"/>
  <c r="AB632" i="2"/>
  <c r="AA632" i="2"/>
  <c r="W632" i="2"/>
  <c r="V632" i="2"/>
  <c r="T632" i="2"/>
  <c r="S632" i="2"/>
  <c r="R632" i="2"/>
  <c r="Q632" i="2"/>
  <c r="P632" i="2"/>
  <c r="O632" i="2"/>
  <c r="N632" i="2"/>
  <c r="M632" i="2"/>
  <c r="L632" i="2"/>
  <c r="K632" i="2"/>
  <c r="J632" i="2"/>
  <c r="H632" i="2"/>
  <c r="G632" i="2"/>
  <c r="F632" i="2"/>
  <c r="E632" i="2"/>
  <c r="D632" i="2"/>
  <c r="C632" i="2"/>
  <c r="B632" i="2"/>
  <c r="AB631" i="2"/>
  <c r="AA631" i="2"/>
  <c r="W631" i="2"/>
  <c r="V631" i="2"/>
  <c r="T631" i="2"/>
  <c r="S631" i="2"/>
  <c r="R631" i="2"/>
  <c r="Q631" i="2"/>
  <c r="P631" i="2"/>
  <c r="O631" i="2"/>
  <c r="N631" i="2"/>
  <c r="M631" i="2"/>
  <c r="L631" i="2"/>
  <c r="K631" i="2"/>
  <c r="J631" i="2"/>
  <c r="H631" i="2"/>
  <c r="G631" i="2"/>
  <c r="F631" i="2"/>
  <c r="E631" i="2"/>
  <c r="D631" i="2"/>
  <c r="C631" i="2"/>
  <c r="B631" i="2"/>
  <c r="AB630" i="2"/>
  <c r="AA630" i="2"/>
  <c r="W630" i="2"/>
  <c r="V630" i="2"/>
  <c r="T630" i="2"/>
  <c r="S630" i="2"/>
  <c r="R630" i="2"/>
  <c r="Q630" i="2"/>
  <c r="P630" i="2"/>
  <c r="O630" i="2"/>
  <c r="N630" i="2"/>
  <c r="M630" i="2"/>
  <c r="L630" i="2"/>
  <c r="K630" i="2"/>
  <c r="J630" i="2"/>
  <c r="H630" i="2"/>
  <c r="G630" i="2"/>
  <c r="F630" i="2"/>
  <c r="E630" i="2"/>
  <c r="D630" i="2"/>
  <c r="C630" i="2"/>
  <c r="B630" i="2"/>
  <c r="AB629" i="2"/>
  <c r="AA629" i="2"/>
  <c r="W629" i="2"/>
  <c r="V629" i="2"/>
  <c r="T629" i="2"/>
  <c r="S629" i="2"/>
  <c r="R629" i="2"/>
  <c r="Q629" i="2"/>
  <c r="P629" i="2"/>
  <c r="O629" i="2"/>
  <c r="N629" i="2"/>
  <c r="M629" i="2"/>
  <c r="L629" i="2"/>
  <c r="K629" i="2"/>
  <c r="J629" i="2"/>
  <c r="H629" i="2"/>
  <c r="G629" i="2"/>
  <c r="F629" i="2"/>
  <c r="E629" i="2"/>
  <c r="D629" i="2"/>
  <c r="C629" i="2"/>
  <c r="B629" i="2"/>
  <c r="AB628" i="2"/>
  <c r="AA628" i="2"/>
  <c r="W628" i="2"/>
  <c r="V628" i="2"/>
  <c r="T628" i="2"/>
  <c r="S628" i="2"/>
  <c r="R628" i="2"/>
  <c r="Q628" i="2"/>
  <c r="P628" i="2"/>
  <c r="O628" i="2"/>
  <c r="N628" i="2"/>
  <c r="M628" i="2"/>
  <c r="L628" i="2"/>
  <c r="K628" i="2"/>
  <c r="J628" i="2"/>
  <c r="H628" i="2"/>
  <c r="G628" i="2"/>
  <c r="F628" i="2"/>
  <c r="E628" i="2"/>
  <c r="D628" i="2"/>
  <c r="C628" i="2"/>
  <c r="B628" i="2"/>
  <c r="AB627" i="2"/>
  <c r="AA627" i="2"/>
  <c r="W627" i="2"/>
  <c r="V627" i="2"/>
  <c r="T627" i="2"/>
  <c r="S627" i="2"/>
  <c r="R627" i="2"/>
  <c r="Q627" i="2"/>
  <c r="P627" i="2"/>
  <c r="O627" i="2"/>
  <c r="N627" i="2"/>
  <c r="M627" i="2"/>
  <c r="L627" i="2"/>
  <c r="K627" i="2"/>
  <c r="J627" i="2"/>
  <c r="H627" i="2"/>
  <c r="G627" i="2"/>
  <c r="F627" i="2"/>
  <c r="E627" i="2"/>
  <c r="D627" i="2"/>
  <c r="C627" i="2"/>
  <c r="B627" i="2"/>
  <c r="AB626" i="2"/>
  <c r="AA626" i="2"/>
  <c r="W626" i="2"/>
  <c r="V626" i="2"/>
  <c r="T626" i="2"/>
  <c r="S626" i="2"/>
  <c r="R626" i="2"/>
  <c r="Q626" i="2"/>
  <c r="P626" i="2"/>
  <c r="O626" i="2"/>
  <c r="N626" i="2"/>
  <c r="M626" i="2"/>
  <c r="L626" i="2"/>
  <c r="K626" i="2"/>
  <c r="J626" i="2"/>
  <c r="H626" i="2"/>
  <c r="G626" i="2"/>
  <c r="F626" i="2"/>
  <c r="E626" i="2"/>
  <c r="D626" i="2"/>
  <c r="C626" i="2"/>
  <c r="B626" i="2"/>
  <c r="AB625" i="2"/>
  <c r="AA625" i="2"/>
  <c r="W625" i="2"/>
  <c r="V625" i="2"/>
  <c r="T625" i="2"/>
  <c r="S625" i="2"/>
  <c r="R625" i="2"/>
  <c r="Q625" i="2"/>
  <c r="P625" i="2"/>
  <c r="O625" i="2"/>
  <c r="N625" i="2"/>
  <c r="M625" i="2"/>
  <c r="L625" i="2"/>
  <c r="K625" i="2"/>
  <c r="J625" i="2"/>
  <c r="H625" i="2"/>
  <c r="G625" i="2"/>
  <c r="F625" i="2"/>
  <c r="E625" i="2"/>
  <c r="D625" i="2"/>
  <c r="C625" i="2"/>
  <c r="B625" i="2"/>
  <c r="AB624" i="2"/>
  <c r="AA624" i="2"/>
  <c r="W624" i="2"/>
  <c r="V624" i="2"/>
  <c r="T624" i="2"/>
  <c r="S624" i="2"/>
  <c r="R624" i="2"/>
  <c r="Q624" i="2"/>
  <c r="P624" i="2"/>
  <c r="O624" i="2"/>
  <c r="N624" i="2"/>
  <c r="M624" i="2"/>
  <c r="L624" i="2"/>
  <c r="K624" i="2"/>
  <c r="J624" i="2"/>
  <c r="H624" i="2"/>
  <c r="G624" i="2"/>
  <c r="F624" i="2"/>
  <c r="E624" i="2"/>
  <c r="D624" i="2"/>
  <c r="C624" i="2"/>
  <c r="B624" i="2"/>
  <c r="AB623" i="2"/>
  <c r="AA623" i="2"/>
  <c r="W623" i="2"/>
  <c r="V623" i="2"/>
  <c r="T623" i="2"/>
  <c r="S623" i="2"/>
  <c r="R623" i="2"/>
  <c r="Q623" i="2"/>
  <c r="P623" i="2"/>
  <c r="O623" i="2"/>
  <c r="N623" i="2"/>
  <c r="M623" i="2"/>
  <c r="L623" i="2"/>
  <c r="K623" i="2"/>
  <c r="J623" i="2"/>
  <c r="H623" i="2"/>
  <c r="G623" i="2"/>
  <c r="F623" i="2"/>
  <c r="E623" i="2"/>
  <c r="D623" i="2"/>
  <c r="C623" i="2"/>
  <c r="B623" i="2"/>
  <c r="AB622" i="2"/>
  <c r="AA622" i="2"/>
  <c r="W622" i="2"/>
  <c r="V622" i="2"/>
  <c r="T622" i="2"/>
  <c r="S622" i="2"/>
  <c r="R622" i="2"/>
  <c r="Q622" i="2"/>
  <c r="P622" i="2"/>
  <c r="O622" i="2"/>
  <c r="N622" i="2"/>
  <c r="M622" i="2"/>
  <c r="L622" i="2"/>
  <c r="K622" i="2"/>
  <c r="J622" i="2"/>
  <c r="H622" i="2"/>
  <c r="G622" i="2"/>
  <c r="F622" i="2"/>
  <c r="E622" i="2"/>
  <c r="D622" i="2"/>
  <c r="C622" i="2"/>
  <c r="B622" i="2"/>
  <c r="AB621" i="2"/>
  <c r="AA621" i="2"/>
  <c r="W621" i="2"/>
  <c r="V621" i="2"/>
  <c r="T621" i="2"/>
  <c r="S621" i="2"/>
  <c r="R621" i="2"/>
  <c r="Q621" i="2"/>
  <c r="P621" i="2"/>
  <c r="O621" i="2"/>
  <c r="N621" i="2"/>
  <c r="M621" i="2"/>
  <c r="L621" i="2"/>
  <c r="K621" i="2"/>
  <c r="J621" i="2"/>
  <c r="H621" i="2"/>
  <c r="G621" i="2"/>
  <c r="F621" i="2"/>
  <c r="E621" i="2"/>
  <c r="D621" i="2"/>
  <c r="C621" i="2"/>
  <c r="B621" i="2"/>
  <c r="AB620" i="2"/>
  <c r="AA620" i="2"/>
  <c r="W620" i="2"/>
  <c r="V620" i="2"/>
  <c r="T620" i="2"/>
  <c r="S620" i="2"/>
  <c r="R620" i="2"/>
  <c r="Q620" i="2"/>
  <c r="P620" i="2"/>
  <c r="O620" i="2"/>
  <c r="N620" i="2"/>
  <c r="M620" i="2"/>
  <c r="L620" i="2"/>
  <c r="K620" i="2"/>
  <c r="J620" i="2"/>
  <c r="H620" i="2"/>
  <c r="G620" i="2"/>
  <c r="F620" i="2"/>
  <c r="E620" i="2"/>
  <c r="D620" i="2"/>
  <c r="C620" i="2"/>
  <c r="B620" i="2"/>
  <c r="AB619" i="2"/>
  <c r="AA619" i="2"/>
  <c r="W619" i="2"/>
  <c r="V619" i="2"/>
  <c r="T619" i="2"/>
  <c r="S619" i="2"/>
  <c r="R619" i="2"/>
  <c r="Q619" i="2"/>
  <c r="P619" i="2"/>
  <c r="O619" i="2"/>
  <c r="N619" i="2"/>
  <c r="M619" i="2"/>
  <c r="L619" i="2"/>
  <c r="K619" i="2"/>
  <c r="J619" i="2"/>
  <c r="H619" i="2"/>
  <c r="G619" i="2"/>
  <c r="F619" i="2"/>
  <c r="E619" i="2"/>
  <c r="D619" i="2"/>
  <c r="C619" i="2"/>
  <c r="B619" i="2"/>
  <c r="AB618" i="2"/>
  <c r="AA618" i="2"/>
  <c r="W618" i="2"/>
  <c r="V618" i="2"/>
  <c r="T618" i="2"/>
  <c r="S618" i="2"/>
  <c r="R618" i="2"/>
  <c r="Q618" i="2"/>
  <c r="P618" i="2"/>
  <c r="O618" i="2"/>
  <c r="N618" i="2"/>
  <c r="M618" i="2"/>
  <c r="L618" i="2"/>
  <c r="K618" i="2"/>
  <c r="J618" i="2"/>
  <c r="H618" i="2"/>
  <c r="G618" i="2"/>
  <c r="F618" i="2"/>
  <c r="E618" i="2"/>
  <c r="D618" i="2"/>
  <c r="C618" i="2"/>
  <c r="B618" i="2"/>
  <c r="AB617" i="2"/>
  <c r="AA617" i="2"/>
  <c r="W617" i="2"/>
  <c r="V617" i="2"/>
  <c r="T617" i="2"/>
  <c r="S617" i="2"/>
  <c r="R617" i="2"/>
  <c r="Q617" i="2"/>
  <c r="P617" i="2"/>
  <c r="O617" i="2"/>
  <c r="N617" i="2"/>
  <c r="M617" i="2"/>
  <c r="L617" i="2"/>
  <c r="K617" i="2"/>
  <c r="J617" i="2"/>
  <c r="H617" i="2"/>
  <c r="G617" i="2"/>
  <c r="F617" i="2"/>
  <c r="E617" i="2"/>
  <c r="D617" i="2"/>
  <c r="C617" i="2"/>
  <c r="B617" i="2"/>
  <c r="AB616" i="2"/>
  <c r="AA616" i="2"/>
  <c r="W616" i="2"/>
  <c r="V616" i="2"/>
  <c r="T616" i="2"/>
  <c r="S616" i="2"/>
  <c r="R616" i="2"/>
  <c r="Q616" i="2"/>
  <c r="P616" i="2"/>
  <c r="O616" i="2"/>
  <c r="N616" i="2"/>
  <c r="M616" i="2"/>
  <c r="L616" i="2"/>
  <c r="K616" i="2"/>
  <c r="J616" i="2"/>
  <c r="H616" i="2"/>
  <c r="G616" i="2"/>
  <c r="F616" i="2"/>
  <c r="E616" i="2"/>
  <c r="D616" i="2"/>
  <c r="C616" i="2"/>
  <c r="B616" i="2"/>
  <c r="AB615" i="2"/>
  <c r="AA615" i="2"/>
  <c r="W615" i="2"/>
  <c r="V615" i="2"/>
  <c r="T615" i="2"/>
  <c r="S615" i="2"/>
  <c r="R615" i="2"/>
  <c r="Q615" i="2"/>
  <c r="P615" i="2"/>
  <c r="O615" i="2"/>
  <c r="N615" i="2"/>
  <c r="M615" i="2"/>
  <c r="L615" i="2"/>
  <c r="K615" i="2"/>
  <c r="J615" i="2"/>
  <c r="H615" i="2"/>
  <c r="G615" i="2"/>
  <c r="F615" i="2"/>
  <c r="E615" i="2"/>
  <c r="D615" i="2"/>
  <c r="C615" i="2"/>
  <c r="B615" i="2"/>
  <c r="AB614" i="2"/>
  <c r="AA614" i="2"/>
  <c r="W614" i="2"/>
  <c r="V614" i="2"/>
  <c r="T614" i="2"/>
  <c r="S614" i="2"/>
  <c r="R614" i="2"/>
  <c r="Q614" i="2"/>
  <c r="P614" i="2"/>
  <c r="O614" i="2"/>
  <c r="N614" i="2"/>
  <c r="M614" i="2"/>
  <c r="L614" i="2"/>
  <c r="K614" i="2"/>
  <c r="J614" i="2"/>
  <c r="H614" i="2"/>
  <c r="G614" i="2"/>
  <c r="F614" i="2"/>
  <c r="E614" i="2"/>
  <c r="D614" i="2"/>
  <c r="C614" i="2"/>
  <c r="B614" i="2"/>
  <c r="AB613" i="2"/>
  <c r="AA613" i="2"/>
  <c r="W613" i="2"/>
  <c r="V613" i="2"/>
  <c r="T613" i="2"/>
  <c r="S613" i="2"/>
  <c r="R613" i="2"/>
  <c r="Q613" i="2"/>
  <c r="P613" i="2"/>
  <c r="O613" i="2"/>
  <c r="N613" i="2"/>
  <c r="M613" i="2"/>
  <c r="L613" i="2"/>
  <c r="K613" i="2"/>
  <c r="J613" i="2"/>
  <c r="H613" i="2"/>
  <c r="G613" i="2"/>
  <c r="F613" i="2"/>
  <c r="E613" i="2"/>
  <c r="D613" i="2"/>
  <c r="C613" i="2"/>
  <c r="B613" i="2"/>
  <c r="AB612" i="2"/>
  <c r="AA612" i="2"/>
  <c r="W612" i="2"/>
  <c r="V612" i="2"/>
  <c r="T612" i="2"/>
  <c r="S612" i="2"/>
  <c r="R612" i="2"/>
  <c r="Q612" i="2"/>
  <c r="P612" i="2"/>
  <c r="O612" i="2"/>
  <c r="N612" i="2"/>
  <c r="M612" i="2"/>
  <c r="L612" i="2"/>
  <c r="K612" i="2"/>
  <c r="J612" i="2"/>
  <c r="H612" i="2"/>
  <c r="G612" i="2"/>
  <c r="F612" i="2"/>
  <c r="E612" i="2"/>
  <c r="D612" i="2"/>
  <c r="C612" i="2"/>
  <c r="B612" i="2"/>
  <c r="AB611" i="2"/>
  <c r="AA611" i="2"/>
  <c r="W611" i="2"/>
  <c r="V611" i="2"/>
  <c r="T611" i="2"/>
  <c r="S611" i="2"/>
  <c r="R611" i="2"/>
  <c r="Q611" i="2"/>
  <c r="P611" i="2"/>
  <c r="O611" i="2"/>
  <c r="N611" i="2"/>
  <c r="M611" i="2"/>
  <c r="L611" i="2"/>
  <c r="K611" i="2"/>
  <c r="J611" i="2"/>
  <c r="H611" i="2"/>
  <c r="G611" i="2"/>
  <c r="F611" i="2"/>
  <c r="E611" i="2"/>
  <c r="D611" i="2"/>
  <c r="C611" i="2"/>
  <c r="B611" i="2"/>
  <c r="AB610" i="2"/>
  <c r="AA610" i="2"/>
  <c r="W610" i="2"/>
  <c r="V610" i="2"/>
  <c r="T610" i="2"/>
  <c r="S610" i="2"/>
  <c r="R610" i="2"/>
  <c r="Q610" i="2"/>
  <c r="P610" i="2"/>
  <c r="O610" i="2"/>
  <c r="N610" i="2"/>
  <c r="M610" i="2"/>
  <c r="L610" i="2"/>
  <c r="K610" i="2"/>
  <c r="J610" i="2"/>
  <c r="H610" i="2"/>
  <c r="G610" i="2"/>
  <c r="F610" i="2"/>
  <c r="E610" i="2"/>
  <c r="D610" i="2"/>
  <c r="C610" i="2"/>
  <c r="B610" i="2"/>
  <c r="AB609" i="2"/>
  <c r="AA609" i="2"/>
  <c r="W609" i="2"/>
  <c r="V609" i="2"/>
  <c r="T609" i="2"/>
  <c r="S609" i="2"/>
  <c r="R609" i="2"/>
  <c r="Q609" i="2"/>
  <c r="P609" i="2"/>
  <c r="O609" i="2"/>
  <c r="N609" i="2"/>
  <c r="M609" i="2"/>
  <c r="L609" i="2"/>
  <c r="K609" i="2"/>
  <c r="J609" i="2"/>
  <c r="H609" i="2"/>
  <c r="G609" i="2"/>
  <c r="F609" i="2"/>
  <c r="E609" i="2"/>
  <c r="D609" i="2"/>
  <c r="C609" i="2"/>
  <c r="B609" i="2"/>
  <c r="AB608" i="2"/>
  <c r="AA608" i="2"/>
  <c r="W608" i="2"/>
  <c r="V608" i="2"/>
  <c r="T608" i="2"/>
  <c r="S608" i="2"/>
  <c r="R608" i="2"/>
  <c r="Q608" i="2"/>
  <c r="P608" i="2"/>
  <c r="O608" i="2"/>
  <c r="N608" i="2"/>
  <c r="M608" i="2"/>
  <c r="L608" i="2"/>
  <c r="K608" i="2"/>
  <c r="J608" i="2"/>
  <c r="H608" i="2"/>
  <c r="G608" i="2"/>
  <c r="F608" i="2"/>
  <c r="E608" i="2"/>
  <c r="D608" i="2"/>
  <c r="C608" i="2"/>
  <c r="B608" i="2"/>
  <c r="AB607" i="2"/>
  <c r="AA607" i="2"/>
  <c r="W607" i="2"/>
  <c r="V607" i="2"/>
  <c r="T607" i="2"/>
  <c r="S607" i="2"/>
  <c r="R607" i="2"/>
  <c r="Q607" i="2"/>
  <c r="P607" i="2"/>
  <c r="O607" i="2"/>
  <c r="N607" i="2"/>
  <c r="M607" i="2"/>
  <c r="L607" i="2"/>
  <c r="K607" i="2"/>
  <c r="J607" i="2"/>
  <c r="H607" i="2"/>
  <c r="G607" i="2"/>
  <c r="F607" i="2"/>
  <c r="E607" i="2"/>
  <c r="D607" i="2"/>
  <c r="C607" i="2"/>
  <c r="B607" i="2"/>
  <c r="AB606" i="2"/>
  <c r="AA606" i="2"/>
  <c r="W606" i="2"/>
  <c r="V606" i="2"/>
  <c r="T606" i="2"/>
  <c r="S606" i="2"/>
  <c r="R606" i="2"/>
  <c r="Q606" i="2"/>
  <c r="P606" i="2"/>
  <c r="O606" i="2"/>
  <c r="N606" i="2"/>
  <c r="M606" i="2"/>
  <c r="L606" i="2"/>
  <c r="K606" i="2"/>
  <c r="J606" i="2"/>
  <c r="H606" i="2"/>
  <c r="G606" i="2"/>
  <c r="F606" i="2"/>
  <c r="E606" i="2"/>
  <c r="D606" i="2"/>
  <c r="C606" i="2"/>
  <c r="B606" i="2"/>
  <c r="AB605" i="2"/>
  <c r="AA605" i="2"/>
  <c r="W605" i="2"/>
  <c r="V605" i="2"/>
  <c r="T605" i="2"/>
  <c r="S605" i="2"/>
  <c r="R605" i="2"/>
  <c r="Q605" i="2"/>
  <c r="P605" i="2"/>
  <c r="O605" i="2"/>
  <c r="N605" i="2"/>
  <c r="M605" i="2"/>
  <c r="L605" i="2"/>
  <c r="K605" i="2"/>
  <c r="J605" i="2"/>
  <c r="H605" i="2"/>
  <c r="G605" i="2"/>
  <c r="F605" i="2"/>
  <c r="E605" i="2"/>
  <c r="D605" i="2"/>
  <c r="C605" i="2"/>
  <c r="B605" i="2"/>
  <c r="AB604" i="2"/>
  <c r="AA604" i="2"/>
  <c r="W604" i="2"/>
  <c r="V604" i="2"/>
  <c r="T604" i="2"/>
  <c r="S604" i="2"/>
  <c r="R604" i="2"/>
  <c r="Q604" i="2"/>
  <c r="P604" i="2"/>
  <c r="O604" i="2"/>
  <c r="N604" i="2"/>
  <c r="M604" i="2"/>
  <c r="L604" i="2"/>
  <c r="K604" i="2"/>
  <c r="J604" i="2"/>
  <c r="H604" i="2"/>
  <c r="G604" i="2"/>
  <c r="F604" i="2"/>
  <c r="E604" i="2"/>
  <c r="D604" i="2"/>
  <c r="C604" i="2"/>
  <c r="B604" i="2"/>
  <c r="AB603" i="2"/>
  <c r="AA603" i="2"/>
  <c r="W603" i="2"/>
  <c r="V603" i="2"/>
  <c r="T603" i="2"/>
  <c r="S603" i="2"/>
  <c r="R603" i="2"/>
  <c r="Q603" i="2"/>
  <c r="P603" i="2"/>
  <c r="O603" i="2"/>
  <c r="N603" i="2"/>
  <c r="M603" i="2"/>
  <c r="L603" i="2"/>
  <c r="K603" i="2"/>
  <c r="J603" i="2"/>
  <c r="H603" i="2"/>
  <c r="G603" i="2"/>
  <c r="F603" i="2"/>
  <c r="E603" i="2"/>
  <c r="D603" i="2"/>
  <c r="C603" i="2"/>
  <c r="B603" i="2"/>
  <c r="AB602" i="2"/>
  <c r="AA602" i="2"/>
  <c r="W602" i="2"/>
  <c r="V602" i="2"/>
  <c r="T602" i="2"/>
  <c r="S602" i="2"/>
  <c r="R602" i="2"/>
  <c r="Q602" i="2"/>
  <c r="P602" i="2"/>
  <c r="O602" i="2"/>
  <c r="N602" i="2"/>
  <c r="M602" i="2"/>
  <c r="L602" i="2"/>
  <c r="K602" i="2"/>
  <c r="J602" i="2"/>
  <c r="H602" i="2"/>
  <c r="G602" i="2"/>
  <c r="F602" i="2"/>
  <c r="E602" i="2"/>
  <c r="D602" i="2"/>
  <c r="C602" i="2"/>
  <c r="B602" i="2"/>
  <c r="AB601" i="2"/>
  <c r="AA601" i="2"/>
  <c r="W601" i="2"/>
  <c r="V601" i="2"/>
  <c r="T601" i="2"/>
  <c r="S601" i="2"/>
  <c r="R601" i="2"/>
  <c r="Q601" i="2"/>
  <c r="P601" i="2"/>
  <c r="O601" i="2"/>
  <c r="N601" i="2"/>
  <c r="M601" i="2"/>
  <c r="L601" i="2"/>
  <c r="K601" i="2"/>
  <c r="J601" i="2"/>
  <c r="H601" i="2"/>
  <c r="G601" i="2"/>
  <c r="F601" i="2"/>
  <c r="E601" i="2"/>
  <c r="D601" i="2"/>
  <c r="C601" i="2"/>
  <c r="B601" i="2"/>
  <c r="AB600" i="2"/>
  <c r="AA600" i="2"/>
  <c r="W600" i="2"/>
  <c r="V600" i="2"/>
  <c r="T600" i="2"/>
  <c r="S600" i="2"/>
  <c r="R600" i="2"/>
  <c r="Q600" i="2"/>
  <c r="P600" i="2"/>
  <c r="O600" i="2"/>
  <c r="N600" i="2"/>
  <c r="M600" i="2"/>
  <c r="L600" i="2"/>
  <c r="K600" i="2"/>
  <c r="J600" i="2"/>
  <c r="H600" i="2"/>
  <c r="G600" i="2"/>
  <c r="F600" i="2"/>
  <c r="E600" i="2"/>
  <c r="D600" i="2"/>
  <c r="C600" i="2"/>
  <c r="B600" i="2"/>
  <c r="AB599" i="2"/>
  <c r="AA599" i="2"/>
  <c r="W599" i="2"/>
  <c r="V599" i="2"/>
  <c r="T599" i="2"/>
  <c r="S599" i="2"/>
  <c r="R599" i="2"/>
  <c r="Q599" i="2"/>
  <c r="P599" i="2"/>
  <c r="O599" i="2"/>
  <c r="N599" i="2"/>
  <c r="M599" i="2"/>
  <c r="L599" i="2"/>
  <c r="K599" i="2"/>
  <c r="J599" i="2"/>
  <c r="H599" i="2"/>
  <c r="G599" i="2"/>
  <c r="F599" i="2"/>
  <c r="E599" i="2"/>
  <c r="D599" i="2"/>
  <c r="C599" i="2"/>
  <c r="B599" i="2"/>
  <c r="AB598" i="2"/>
  <c r="AA598" i="2"/>
  <c r="W598" i="2"/>
  <c r="V598" i="2"/>
  <c r="T598" i="2"/>
  <c r="S598" i="2"/>
  <c r="R598" i="2"/>
  <c r="Q598" i="2"/>
  <c r="P598" i="2"/>
  <c r="O598" i="2"/>
  <c r="N598" i="2"/>
  <c r="M598" i="2"/>
  <c r="L598" i="2"/>
  <c r="K598" i="2"/>
  <c r="J598" i="2"/>
  <c r="H598" i="2"/>
  <c r="G598" i="2"/>
  <c r="F598" i="2"/>
  <c r="E598" i="2"/>
  <c r="D598" i="2"/>
  <c r="C598" i="2"/>
  <c r="B598" i="2"/>
  <c r="AB597" i="2"/>
  <c r="AA597" i="2"/>
  <c r="W597" i="2"/>
  <c r="V597" i="2"/>
  <c r="T597" i="2"/>
  <c r="S597" i="2"/>
  <c r="R597" i="2"/>
  <c r="Q597" i="2"/>
  <c r="P597" i="2"/>
  <c r="O597" i="2"/>
  <c r="N597" i="2"/>
  <c r="M597" i="2"/>
  <c r="L597" i="2"/>
  <c r="K597" i="2"/>
  <c r="J597" i="2"/>
  <c r="H597" i="2"/>
  <c r="G597" i="2"/>
  <c r="F597" i="2"/>
  <c r="E597" i="2"/>
  <c r="D597" i="2"/>
  <c r="C597" i="2"/>
  <c r="B597" i="2"/>
  <c r="AB596" i="2"/>
  <c r="AA596" i="2"/>
  <c r="W596" i="2"/>
  <c r="V596" i="2"/>
  <c r="T596" i="2"/>
  <c r="S596" i="2"/>
  <c r="R596" i="2"/>
  <c r="Q596" i="2"/>
  <c r="P596" i="2"/>
  <c r="O596" i="2"/>
  <c r="N596" i="2"/>
  <c r="M596" i="2"/>
  <c r="L596" i="2"/>
  <c r="K596" i="2"/>
  <c r="J596" i="2"/>
  <c r="H596" i="2"/>
  <c r="G596" i="2"/>
  <c r="F596" i="2"/>
  <c r="E596" i="2"/>
  <c r="D596" i="2"/>
  <c r="C596" i="2"/>
  <c r="B596" i="2"/>
  <c r="AB595" i="2"/>
  <c r="AA595" i="2"/>
  <c r="W595" i="2"/>
  <c r="V595" i="2"/>
  <c r="T595" i="2"/>
  <c r="S595" i="2"/>
  <c r="R595" i="2"/>
  <c r="Q595" i="2"/>
  <c r="P595" i="2"/>
  <c r="O595" i="2"/>
  <c r="N595" i="2"/>
  <c r="M595" i="2"/>
  <c r="L595" i="2"/>
  <c r="K595" i="2"/>
  <c r="J595" i="2"/>
  <c r="H595" i="2"/>
  <c r="G595" i="2"/>
  <c r="F595" i="2"/>
  <c r="E595" i="2"/>
  <c r="D595" i="2"/>
  <c r="C595" i="2"/>
  <c r="B595" i="2"/>
  <c r="AB594" i="2"/>
  <c r="AA594" i="2"/>
  <c r="W594" i="2"/>
  <c r="V594" i="2"/>
  <c r="T594" i="2"/>
  <c r="S594" i="2"/>
  <c r="R594" i="2"/>
  <c r="Q594" i="2"/>
  <c r="P594" i="2"/>
  <c r="O594" i="2"/>
  <c r="N594" i="2"/>
  <c r="M594" i="2"/>
  <c r="L594" i="2"/>
  <c r="K594" i="2"/>
  <c r="J594" i="2"/>
  <c r="H594" i="2"/>
  <c r="G594" i="2"/>
  <c r="F594" i="2"/>
  <c r="E594" i="2"/>
  <c r="D594" i="2"/>
  <c r="C594" i="2"/>
  <c r="B594" i="2"/>
  <c r="AB593" i="2"/>
  <c r="AA593" i="2"/>
  <c r="W593" i="2"/>
  <c r="V593" i="2"/>
  <c r="T593" i="2"/>
  <c r="S593" i="2"/>
  <c r="R593" i="2"/>
  <c r="Q593" i="2"/>
  <c r="P593" i="2"/>
  <c r="O593" i="2"/>
  <c r="N593" i="2"/>
  <c r="M593" i="2"/>
  <c r="L593" i="2"/>
  <c r="K593" i="2"/>
  <c r="J593" i="2"/>
  <c r="H593" i="2"/>
  <c r="G593" i="2"/>
  <c r="F593" i="2"/>
  <c r="E593" i="2"/>
  <c r="D593" i="2"/>
  <c r="C593" i="2"/>
  <c r="B593" i="2"/>
  <c r="AB592" i="2"/>
  <c r="AA592" i="2"/>
  <c r="W592" i="2"/>
  <c r="V592" i="2"/>
  <c r="T592" i="2"/>
  <c r="S592" i="2"/>
  <c r="R592" i="2"/>
  <c r="Q592" i="2"/>
  <c r="P592" i="2"/>
  <c r="O592" i="2"/>
  <c r="N592" i="2"/>
  <c r="M592" i="2"/>
  <c r="L592" i="2"/>
  <c r="K592" i="2"/>
  <c r="J592" i="2"/>
  <c r="H592" i="2"/>
  <c r="G592" i="2"/>
  <c r="F592" i="2"/>
  <c r="E592" i="2"/>
  <c r="D592" i="2"/>
  <c r="C592" i="2"/>
  <c r="B592" i="2"/>
  <c r="AB591" i="2"/>
  <c r="AA591" i="2"/>
  <c r="W591" i="2"/>
  <c r="V591" i="2"/>
  <c r="T591" i="2"/>
  <c r="S591" i="2"/>
  <c r="R591" i="2"/>
  <c r="Q591" i="2"/>
  <c r="P591" i="2"/>
  <c r="O591" i="2"/>
  <c r="N591" i="2"/>
  <c r="M591" i="2"/>
  <c r="L591" i="2"/>
  <c r="K591" i="2"/>
  <c r="J591" i="2"/>
  <c r="H591" i="2"/>
  <c r="G591" i="2"/>
  <c r="F591" i="2"/>
  <c r="E591" i="2"/>
  <c r="D591" i="2"/>
  <c r="C591" i="2"/>
  <c r="B591" i="2"/>
  <c r="AB590" i="2"/>
  <c r="AA590" i="2"/>
  <c r="W590" i="2"/>
  <c r="V590" i="2"/>
  <c r="T590" i="2"/>
  <c r="S590" i="2"/>
  <c r="R590" i="2"/>
  <c r="Q590" i="2"/>
  <c r="P590" i="2"/>
  <c r="O590" i="2"/>
  <c r="N590" i="2"/>
  <c r="M590" i="2"/>
  <c r="L590" i="2"/>
  <c r="K590" i="2"/>
  <c r="J590" i="2"/>
  <c r="H590" i="2"/>
  <c r="G590" i="2"/>
  <c r="F590" i="2"/>
  <c r="E590" i="2"/>
  <c r="D590" i="2"/>
  <c r="C590" i="2"/>
  <c r="B590" i="2"/>
  <c r="AB589" i="2"/>
  <c r="AA589" i="2"/>
  <c r="W589" i="2"/>
  <c r="V589" i="2"/>
  <c r="T589" i="2"/>
  <c r="S589" i="2"/>
  <c r="R589" i="2"/>
  <c r="Q589" i="2"/>
  <c r="P589" i="2"/>
  <c r="O589" i="2"/>
  <c r="N589" i="2"/>
  <c r="M589" i="2"/>
  <c r="L589" i="2"/>
  <c r="K589" i="2"/>
  <c r="J589" i="2"/>
  <c r="H589" i="2"/>
  <c r="G589" i="2"/>
  <c r="F589" i="2"/>
  <c r="E589" i="2"/>
  <c r="D589" i="2"/>
  <c r="C589" i="2"/>
  <c r="B589" i="2"/>
  <c r="AB588" i="2"/>
  <c r="AA588" i="2"/>
  <c r="W588" i="2"/>
  <c r="V588" i="2"/>
  <c r="T588" i="2"/>
  <c r="S588" i="2"/>
  <c r="R588" i="2"/>
  <c r="Q588" i="2"/>
  <c r="P588" i="2"/>
  <c r="O588" i="2"/>
  <c r="N588" i="2"/>
  <c r="M588" i="2"/>
  <c r="L588" i="2"/>
  <c r="K588" i="2"/>
  <c r="J588" i="2"/>
  <c r="H588" i="2"/>
  <c r="G588" i="2"/>
  <c r="F588" i="2"/>
  <c r="E588" i="2"/>
  <c r="D588" i="2"/>
  <c r="C588" i="2"/>
  <c r="B588" i="2"/>
  <c r="AB587" i="2"/>
  <c r="AA587" i="2"/>
  <c r="W587" i="2"/>
  <c r="V587" i="2"/>
  <c r="T587" i="2"/>
  <c r="S587" i="2"/>
  <c r="R587" i="2"/>
  <c r="Q587" i="2"/>
  <c r="P587" i="2"/>
  <c r="O587" i="2"/>
  <c r="N587" i="2"/>
  <c r="M587" i="2"/>
  <c r="L587" i="2"/>
  <c r="K587" i="2"/>
  <c r="J587" i="2"/>
  <c r="H587" i="2"/>
  <c r="G587" i="2"/>
  <c r="F587" i="2"/>
  <c r="E587" i="2"/>
  <c r="D587" i="2"/>
  <c r="C587" i="2"/>
  <c r="B587" i="2"/>
  <c r="AB586" i="2"/>
  <c r="AA586" i="2"/>
  <c r="W586" i="2"/>
  <c r="V586" i="2"/>
  <c r="T586" i="2"/>
  <c r="S586" i="2"/>
  <c r="R586" i="2"/>
  <c r="Q586" i="2"/>
  <c r="P586" i="2"/>
  <c r="O586" i="2"/>
  <c r="N586" i="2"/>
  <c r="M586" i="2"/>
  <c r="L586" i="2"/>
  <c r="K586" i="2"/>
  <c r="J586" i="2"/>
  <c r="H586" i="2"/>
  <c r="G586" i="2"/>
  <c r="F586" i="2"/>
  <c r="E586" i="2"/>
  <c r="D586" i="2"/>
  <c r="C586" i="2"/>
  <c r="B586" i="2"/>
  <c r="AB585" i="2"/>
  <c r="AA585" i="2"/>
  <c r="W585" i="2"/>
  <c r="V585" i="2"/>
  <c r="T585" i="2"/>
  <c r="S585" i="2"/>
  <c r="R585" i="2"/>
  <c r="Q585" i="2"/>
  <c r="P585" i="2"/>
  <c r="O585" i="2"/>
  <c r="N585" i="2"/>
  <c r="M585" i="2"/>
  <c r="L585" i="2"/>
  <c r="K585" i="2"/>
  <c r="J585" i="2"/>
  <c r="H585" i="2"/>
  <c r="G585" i="2"/>
  <c r="F585" i="2"/>
  <c r="E585" i="2"/>
  <c r="D585" i="2"/>
  <c r="C585" i="2"/>
  <c r="B585" i="2"/>
  <c r="AB584" i="2"/>
  <c r="AA584" i="2"/>
  <c r="W584" i="2"/>
  <c r="V584" i="2"/>
  <c r="T584" i="2"/>
  <c r="S584" i="2"/>
  <c r="R584" i="2"/>
  <c r="Q584" i="2"/>
  <c r="P584" i="2"/>
  <c r="O584" i="2"/>
  <c r="N584" i="2"/>
  <c r="M584" i="2"/>
  <c r="L584" i="2"/>
  <c r="K584" i="2"/>
  <c r="J584" i="2"/>
  <c r="H584" i="2"/>
  <c r="G584" i="2"/>
  <c r="F584" i="2"/>
  <c r="E584" i="2"/>
  <c r="D584" i="2"/>
  <c r="C584" i="2"/>
  <c r="B584" i="2"/>
  <c r="AB583" i="2"/>
  <c r="AA583" i="2"/>
  <c r="W583" i="2"/>
  <c r="V583" i="2"/>
  <c r="T583" i="2"/>
  <c r="S583" i="2"/>
  <c r="R583" i="2"/>
  <c r="Q583" i="2"/>
  <c r="P583" i="2"/>
  <c r="O583" i="2"/>
  <c r="N583" i="2"/>
  <c r="M583" i="2"/>
  <c r="L583" i="2"/>
  <c r="K583" i="2"/>
  <c r="J583" i="2"/>
  <c r="H583" i="2"/>
  <c r="G583" i="2"/>
  <c r="F583" i="2"/>
  <c r="E583" i="2"/>
  <c r="D583" i="2"/>
  <c r="C583" i="2"/>
  <c r="B583" i="2"/>
  <c r="AB582" i="2"/>
  <c r="AA582" i="2"/>
  <c r="W582" i="2"/>
  <c r="V582" i="2"/>
  <c r="T582" i="2"/>
  <c r="S582" i="2"/>
  <c r="R582" i="2"/>
  <c r="Q582" i="2"/>
  <c r="P582" i="2"/>
  <c r="O582" i="2"/>
  <c r="N582" i="2"/>
  <c r="M582" i="2"/>
  <c r="L582" i="2"/>
  <c r="K582" i="2"/>
  <c r="J582" i="2"/>
  <c r="H582" i="2"/>
  <c r="G582" i="2"/>
  <c r="F582" i="2"/>
  <c r="E582" i="2"/>
  <c r="D582" i="2"/>
  <c r="C582" i="2"/>
  <c r="B582" i="2"/>
  <c r="AB581" i="2"/>
  <c r="AA581" i="2"/>
  <c r="W581" i="2"/>
  <c r="V581" i="2"/>
  <c r="T581" i="2"/>
  <c r="S581" i="2"/>
  <c r="R581" i="2"/>
  <c r="Q581" i="2"/>
  <c r="P581" i="2"/>
  <c r="O581" i="2"/>
  <c r="N581" i="2"/>
  <c r="M581" i="2"/>
  <c r="L581" i="2"/>
  <c r="K581" i="2"/>
  <c r="J581" i="2"/>
  <c r="H581" i="2"/>
  <c r="G581" i="2"/>
  <c r="F581" i="2"/>
  <c r="E581" i="2"/>
  <c r="D581" i="2"/>
  <c r="C581" i="2"/>
  <c r="B581" i="2"/>
  <c r="AB580" i="2"/>
  <c r="AA580" i="2"/>
  <c r="W580" i="2"/>
  <c r="V580" i="2"/>
  <c r="T580" i="2"/>
  <c r="S580" i="2"/>
  <c r="R580" i="2"/>
  <c r="Q580" i="2"/>
  <c r="P580" i="2"/>
  <c r="O580" i="2"/>
  <c r="N580" i="2"/>
  <c r="M580" i="2"/>
  <c r="L580" i="2"/>
  <c r="K580" i="2"/>
  <c r="J580" i="2"/>
  <c r="H580" i="2"/>
  <c r="G580" i="2"/>
  <c r="F580" i="2"/>
  <c r="E580" i="2"/>
  <c r="D580" i="2"/>
  <c r="C580" i="2"/>
  <c r="B580" i="2"/>
  <c r="AB579" i="2"/>
  <c r="AA579" i="2"/>
  <c r="W579" i="2"/>
  <c r="V579" i="2"/>
  <c r="T579" i="2"/>
  <c r="S579" i="2"/>
  <c r="R579" i="2"/>
  <c r="Q579" i="2"/>
  <c r="P579" i="2"/>
  <c r="O579" i="2"/>
  <c r="N579" i="2"/>
  <c r="M579" i="2"/>
  <c r="L579" i="2"/>
  <c r="K579" i="2"/>
  <c r="J579" i="2"/>
  <c r="H579" i="2"/>
  <c r="G579" i="2"/>
  <c r="F579" i="2"/>
  <c r="E579" i="2"/>
  <c r="D579" i="2"/>
  <c r="C579" i="2"/>
  <c r="B579" i="2"/>
  <c r="AB578" i="2"/>
  <c r="AA578" i="2"/>
  <c r="W578" i="2"/>
  <c r="V578" i="2"/>
  <c r="T578" i="2"/>
  <c r="S578" i="2"/>
  <c r="R578" i="2"/>
  <c r="Q578" i="2"/>
  <c r="P578" i="2"/>
  <c r="O578" i="2"/>
  <c r="N578" i="2"/>
  <c r="M578" i="2"/>
  <c r="L578" i="2"/>
  <c r="K578" i="2"/>
  <c r="J578" i="2"/>
  <c r="H578" i="2"/>
  <c r="G578" i="2"/>
  <c r="F578" i="2"/>
  <c r="E578" i="2"/>
  <c r="D578" i="2"/>
  <c r="C578" i="2"/>
  <c r="B578" i="2"/>
  <c r="AB577" i="2"/>
  <c r="AA577" i="2"/>
  <c r="W577" i="2"/>
  <c r="V577" i="2"/>
  <c r="T577" i="2"/>
  <c r="S577" i="2"/>
  <c r="R577" i="2"/>
  <c r="Q577" i="2"/>
  <c r="P577" i="2"/>
  <c r="O577" i="2"/>
  <c r="N577" i="2"/>
  <c r="M577" i="2"/>
  <c r="L577" i="2"/>
  <c r="K577" i="2"/>
  <c r="J577" i="2"/>
  <c r="H577" i="2"/>
  <c r="G577" i="2"/>
  <c r="F577" i="2"/>
  <c r="E577" i="2"/>
  <c r="D577" i="2"/>
  <c r="C577" i="2"/>
  <c r="B577" i="2"/>
  <c r="AB576" i="2"/>
  <c r="AA576" i="2"/>
  <c r="W576" i="2"/>
  <c r="V576" i="2"/>
  <c r="T576" i="2"/>
  <c r="S576" i="2"/>
  <c r="R576" i="2"/>
  <c r="Q576" i="2"/>
  <c r="P576" i="2"/>
  <c r="O576" i="2"/>
  <c r="N576" i="2"/>
  <c r="M576" i="2"/>
  <c r="L576" i="2"/>
  <c r="K576" i="2"/>
  <c r="J576" i="2"/>
  <c r="H576" i="2"/>
  <c r="G576" i="2"/>
  <c r="F576" i="2"/>
  <c r="E576" i="2"/>
  <c r="D576" i="2"/>
  <c r="C576" i="2"/>
  <c r="B576" i="2"/>
  <c r="AB575" i="2"/>
  <c r="AA575" i="2"/>
  <c r="W575" i="2"/>
  <c r="V575" i="2"/>
  <c r="T575" i="2"/>
  <c r="S575" i="2"/>
  <c r="R575" i="2"/>
  <c r="Q575" i="2"/>
  <c r="P575" i="2"/>
  <c r="O575" i="2"/>
  <c r="N575" i="2"/>
  <c r="M575" i="2"/>
  <c r="L575" i="2"/>
  <c r="K575" i="2"/>
  <c r="J575" i="2"/>
  <c r="H575" i="2"/>
  <c r="G575" i="2"/>
  <c r="F575" i="2"/>
  <c r="E575" i="2"/>
  <c r="D575" i="2"/>
  <c r="C575" i="2"/>
  <c r="B575" i="2"/>
  <c r="AB574" i="2"/>
  <c r="AA574" i="2"/>
  <c r="W574" i="2"/>
  <c r="V574" i="2"/>
  <c r="T574" i="2"/>
  <c r="S574" i="2"/>
  <c r="R574" i="2"/>
  <c r="Q574" i="2"/>
  <c r="P574" i="2"/>
  <c r="O574" i="2"/>
  <c r="N574" i="2"/>
  <c r="M574" i="2"/>
  <c r="L574" i="2"/>
  <c r="K574" i="2"/>
  <c r="J574" i="2"/>
  <c r="H574" i="2"/>
  <c r="G574" i="2"/>
  <c r="F574" i="2"/>
  <c r="E574" i="2"/>
  <c r="D574" i="2"/>
  <c r="C574" i="2"/>
  <c r="B574" i="2"/>
  <c r="AB573" i="2"/>
  <c r="AA573" i="2"/>
  <c r="W573" i="2"/>
  <c r="V573" i="2"/>
  <c r="T573" i="2"/>
  <c r="S573" i="2"/>
  <c r="R573" i="2"/>
  <c r="Q573" i="2"/>
  <c r="P573" i="2"/>
  <c r="O573" i="2"/>
  <c r="N573" i="2"/>
  <c r="M573" i="2"/>
  <c r="L573" i="2"/>
  <c r="K573" i="2"/>
  <c r="J573" i="2"/>
  <c r="H573" i="2"/>
  <c r="G573" i="2"/>
  <c r="F573" i="2"/>
  <c r="E573" i="2"/>
  <c r="D573" i="2"/>
  <c r="C573" i="2"/>
  <c r="B573" i="2"/>
  <c r="AB572" i="2"/>
  <c r="AA572" i="2"/>
  <c r="W572" i="2"/>
  <c r="V572" i="2"/>
  <c r="T572" i="2"/>
  <c r="S572" i="2"/>
  <c r="R572" i="2"/>
  <c r="Q572" i="2"/>
  <c r="P572" i="2"/>
  <c r="O572" i="2"/>
  <c r="N572" i="2"/>
  <c r="M572" i="2"/>
  <c r="L572" i="2"/>
  <c r="K572" i="2"/>
  <c r="J572" i="2"/>
  <c r="H572" i="2"/>
  <c r="G572" i="2"/>
  <c r="F572" i="2"/>
  <c r="E572" i="2"/>
  <c r="D572" i="2"/>
  <c r="C572" i="2"/>
  <c r="B572" i="2"/>
  <c r="AB571" i="2"/>
  <c r="AA571" i="2"/>
  <c r="W571" i="2"/>
  <c r="V571" i="2"/>
  <c r="T571" i="2"/>
  <c r="S571" i="2"/>
  <c r="R571" i="2"/>
  <c r="Q571" i="2"/>
  <c r="P571" i="2"/>
  <c r="O571" i="2"/>
  <c r="N571" i="2"/>
  <c r="M571" i="2"/>
  <c r="L571" i="2"/>
  <c r="K571" i="2"/>
  <c r="J571" i="2"/>
  <c r="H571" i="2"/>
  <c r="G571" i="2"/>
  <c r="F571" i="2"/>
  <c r="E571" i="2"/>
  <c r="D571" i="2"/>
  <c r="C571" i="2"/>
  <c r="B571" i="2"/>
  <c r="AB570" i="2"/>
  <c r="AA570" i="2"/>
  <c r="W570" i="2"/>
  <c r="V570" i="2"/>
  <c r="T570" i="2"/>
  <c r="S570" i="2"/>
  <c r="R570" i="2"/>
  <c r="Q570" i="2"/>
  <c r="P570" i="2"/>
  <c r="O570" i="2"/>
  <c r="N570" i="2"/>
  <c r="M570" i="2"/>
  <c r="L570" i="2"/>
  <c r="K570" i="2"/>
  <c r="J570" i="2"/>
  <c r="H570" i="2"/>
  <c r="G570" i="2"/>
  <c r="F570" i="2"/>
  <c r="E570" i="2"/>
  <c r="D570" i="2"/>
  <c r="C570" i="2"/>
  <c r="B570" i="2"/>
  <c r="AB569" i="2"/>
  <c r="AA569" i="2"/>
  <c r="W569" i="2"/>
  <c r="V569" i="2"/>
  <c r="T569" i="2"/>
  <c r="S569" i="2"/>
  <c r="R569" i="2"/>
  <c r="Q569" i="2"/>
  <c r="P569" i="2"/>
  <c r="O569" i="2"/>
  <c r="N569" i="2"/>
  <c r="M569" i="2"/>
  <c r="L569" i="2"/>
  <c r="K569" i="2"/>
  <c r="J569" i="2"/>
  <c r="H569" i="2"/>
  <c r="G569" i="2"/>
  <c r="F569" i="2"/>
  <c r="E569" i="2"/>
  <c r="D569" i="2"/>
  <c r="C569" i="2"/>
  <c r="B569" i="2"/>
  <c r="AB568" i="2"/>
  <c r="AA568" i="2"/>
  <c r="W568" i="2"/>
  <c r="V568" i="2"/>
  <c r="T568" i="2"/>
  <c r="S568" i="2"/>
  <c r="R568" i="2"/>
  <c r="Q568" i="2"/>
  <c r="P568" i="2"/>
  <c r="O568" i="2"/>
  <c r="N568" i="2"/>
  <c r="M568" i="2"/>
  <c r="L568" i="2"/>
  <c r="K568" i="2"/>
  <c r="J568" i="2"/>
  <c r="H568" i="2"/>
  <c r="G568" i="2"/>
  <c r="F568" i="2"/>
  <c r="E568" i="2"/>
  <c r="D568" i="2"/>
  <c r="C568" i="2"/>
  <c r="B568" i="2"/>
  <c r="AB567" i="2"/>
  <c r="AA567" i="2"/>
  <c r="W567" i="2"/>
  <c r="V567" i="2"/>
  <c r="T567" i="2"/>
  <c r="S567" i="2"/>
  <c r="R567" i="2"/>
  <c r="Q567" i="2"/>
  <c r="P567" i="2"/>
  <c r="O567" i="2"/>
  <c r="N567" i="2"/>
  <c r="M567" i="2"/>
  <c r="L567" i="2"/>
  <c r="K567" i="2"/>
  <c r="J567" i="2"/>
  <c r="H567" i="2"/>
  <c r="G567" i="2"/>
  <c r="F567" i="2"/>
  <c r="E567" i="2"/>
  <c r="D567" i="2"/>
  <c r="C567" i="2"/>
  <c r="B567" i="2"/>
  <c r="AB566" i="2"/>
  <c r="AA566" i="2"/>
  <c r="W566" i="2"/>
  <c r="V566" i="2"/>
  <c r="T566" i="2"/>
  <c r="S566" i="2"/>
  <c r="R566" i="2"/>
  <c r="Q566" i="2"/>
  <c r="P566" i="2"/>
  <c r="O566" i="2"/>
  <c r="N566" i="2"/>
  <c r="M566" i="2"/>
  <c r="L566" i="2"/>
  <c r="K566" i="2"/>
  <c r="J566" i="2"/>
  <c r="H566" i="2"/>
  <c r="G566" i="2"/>
  <c r="F566" i="2"/>
  <c r="E566" i="2"/>
  <c r="D566" i="2"/>
  <c r="C566" i="2"/>
  <c r="B566" i="2"/>
  <c r="AB565" i="2"/>
  <c r="AA565" i="2"/>
  <c r="W565" i="2"/>
  <c r="V565" i="2"/>
  <c r="T565" i="2"/>
  <c r="S565" i="2"/>
  <c r="R565" i="2"/>
  <c r="Q565" i="2"/>
  <c r="P565" i="2"/>
  <c r="O565" i="2"/>
  <c r="N565" i="2"/>
  <c r="M565" i="2"/>
  <c r="L565" i="2"/>
  <c r="K565" i="2"/>
  <c r="J565" i="2"/>
  <c r="H565" i="2"/>
  <c r="G565" i="2"/>
  <c r="F565" i="2"/>
  <c r="E565" i="2"/>
  <c r="D565" i="2"/>
  <c r="C565" i="2"/>
  <c r="B565" i="2"/>
  <c r="AB564" i="2"/>
  <c r="AA564" i="2"/>
  <c r="W564" i="2"/>
  <c r="V564" i="2"/>
  <c r="T564" i="2"/>
  <c r="S564" i="2"/>
  <c r="R564" i="2"/>
  <c r="Q564" i="2"/>
  <c r="P564" i="2"/>
  <c r="O564" i="2"/>
  <c r="N564" i="2"/>
  <c r="M564" i="2"/>
  <c r="L564" i="2"/>
  <c r="K564" i="2"/>
  <c r="J564" i="2"/>
  <c r="H564" i="2"/>
  <c r="G564" i="2"/>
  <c r="F564" i="2"/>
  <c r="E564" i="2"/>
  <c r="D564" i="2"/>
  <c r="C564" i="2"/>
  <c r="B564" i="2"/>
  <c r="AB563" i="2"/>
  <c r="AA563" i="2"/>
  <c r="W563" i="2"/>
  <c r="V563" i="2"/>
  <c r="T563" i="2"/>
  <c r="S563" i="2"/>
  <c r="R563" i="2"/>
  <c r="Q563" i="2"/>
  <c r="P563" i="2"/>
  <c r="O563" i="2"/>
  <c r="N563" i="2"/>
  <c r="M563" i="2"/>
  <c r="L563" i="2"/>
  <c r="K563" i="2"/>
  <c r="J563" i="2"/>
  <c r="H563" i="2"/>
  <c r="G563" i="2"/>
  <c r="F563" i="2"/>
  <c r="E563" i="2"/>
  <c r="D563" i="2"/>
  <c r="C563" i="2"/>
  <c r="B563" i="2"/>
  <c r="AB562" i="2"/>
  <c r="AA562" i="2"/>
  <c r="W562" i="2"/>
  <c r="V562" i="2"/>
  <c r="T562" i="2"/>
  <c r="S562" i="2"/>
  <c r="R562" i="2"/>
  <c r="Q562" i="2"/>
  <c r="P562" i="2"/>
  <c r="O562" i="2"/>
  <c r="N562" i="2"/>
  <c r="M562" i="2"/>
  <c r="L562" i="2"/>
  <c r="K562" i="2"/>
  <c r="J562" i="2"/>
  <c r="H562" i="2"/>
  <c r="G562" i="2"/>
  <c r="F562" i="2"/>
  <c r="E562" i="2"/>
  <c r="D562" i="2"/>
  <c r="C562" i="2"/>
  <c r="B562" i="2"/>
  <c r="AB561" i="2"/>
  <c r="AA561" i="2"/>
  <c r="W561" i="2"/>
  <c r="V561" i="2"/>
  <c r="T561" i="2"/>
  <c r="S561" i="2"/>
  <c r="R561" i="2"/>
  <c r="Q561" i="2"/>
  <c r="P561" i="2"/>
  <c r="O561" i="2"/>
  <c r="N561" i="2"/>
  <c r="M561" i="2"/>
  <c r="L561" i="2"/>
  <c r="K561" i="2"/>
  <c r="J561" i="2"/>
  <c r="H561" i="2"/>
  <c r="G561" i="2"/>
  <c r="F561" i="2"/>
  <c r="E561" i="2"/>
  <c r="D561" i="2"/>
  <c r="C561" i="2"/>
  <c r="B561" i="2"/>
  <c r="AB560" i="2"/>
  <c r="AA560" i="2"/>
  <c r="W560" i="2"/>
  <c r="V560" i="2"/>
  <c r="T560" i="2"/>
  <c r="S560" i="2"/>
  <c r="R560" i="2"/>
  <c r="Q560" i="2"/>
  <c r="P560" i="2"/>
  <c r="O560" i="2"/>
  <c r="N560" i="2"/>
  <c r="M560" i="2"/>
  <c r="L560" i="2"/>
  <c r="K560" i="2"/>
  <c r="J560" i="2"/>
  <c r="H560" i="2"/>
  <c r="G560" i="2"/>
  <c r="F560" i="2"/>
  <c r="E560" i="2"/>
  <c r="D560" i="2"/>
  <c r="C560" i="2"/>
  <c r="B560" i="2"/>
  <c r="AB559" i="2"/>
  <c r="AA559" i="2"/>
  <c r="W559" i="2"/>
  <c r="V559" i="2"/>
  <c r="T559" i="2"/>
  <c r="S559" i="2"/>
  <c r="R559" i="2"/>
  <c r="Q559" i="2"/>
  <c r="P559" i="2"/>
  <c r="O559" i="2"/>
  <c r="N559" i="2"/>
  <c r="M559" i="2"/>
  <c r="L559" i="2"/>
  <c r="K559" i="2"/>
  <c r="J559" i="2"/>
  <c r="H559" i="2"/>
  <c r="G559" i="2"/>
  <c r="F559" i="2"/>
  <c r="E559" i="2"/>
  <c r="D559" i="2"/>
  <c r="C559" i="2"/>
  <c r="B559" i="2"/>
  <c r="AB558" i="2"/>
  <c r="AA558" i="2"/>
  <c r="W558" i="2"/>
  <c r="V558" i="2"/>
  <c r="T558" i="2"/>
  <c r="S558" i="2"/>
  <c r="R558" i="2"/>
  <c r="Q558" i="2"/>
  <c r="P558" i="2"/>
  <c r="O558" i="2"/>
  <c r="N558" i="2"/>
  <c r="M558" i="2"/>
  <c r="L558" i="2"/>
  <c r="K558" i="2"/>
  <c r="J558" i="2"/>
  <c r="H558" i="2"/>
  <c r="G558" i="2"/>
  <c r="F558" i="2"/>
  <c r="E558" i="2"/>
  <c r="D558" i="2"/>
  <c r="C558" i="2"/>
  <c r="B558" i="2"/>
  <c r="AB557" i="2"/>
  <c r="AA557" i="2"/>
  <c r="W557" i="2"/>
  <c r="V557" i="2"/>
  <c r="T557" i="2"/>
  <c r="S557" i="2"/>
  <c r="R557" i="2"/>
  <c r="Q557" i="2"/>
  <c r="P557" i="2"/>
  <c r="O557" i="2"/>
  <c r="N557" i="2"/>
  <c r="M557" i="2"/>
  <c r="L557" i="2"/>
  <c r="K557" i="2"/>
  <c r="J557" i="2"/>
  <c r="H557" i="2"/>
  <c r="G557" i="2"/>
  <c r="F557" i="2"/>
  <c r="E557" i="2"/>
  <c r="D557" i="2"/>
  <c r="C557" i="2"/>
  <c r="B557" i="2"/>
  <c r="AB556" i="2"/>
  <c r="AA556" i="2"/>
  <c r="W556" i="2"/>
  <c r="V556" i="2"/>
  <c r="T556" i="2"/>
  <c r="S556" i="2"/>
  <c r="R556" i="2"/>
  <c r="Q556" i="2"/>
  <c r="P556" i="2"/>
  <c r="O556" i="2"/>
  <c r="N556" i="2"/>
  <c r="M556" i="2"/>
  <c r="L556" i="2"/>
  <c r="K556" i="2"/>
  <c r="J556" i="2"/>
  <c r="H556" i="2"/>
  <c r="G556" i="2"/>
  <c r="F556" i="2"/>
  <c r="E556" i="2"/>
  <c r="D556" i="2"/>
  <c r="C556" i="2"/>
  <c r="B556" i="2"/>
  <c r="AB555" i="2"/>
  <c r="AA555" i="2"/>
  <c r="W555" i="2"/>
  <c r="V555" i="2"/>
  <c r="T555" i="2"/>
  <c r="S555" i="2"/>
  <c r="R555" i="2"/>
  <c r="Q555" i="2"/>
  <c r="P555" i="2"/>
  <c r="O555" i="2"/>
  <c r="N555" i="2"/>
  <c r="M555" i="2"/>
  <c r="L555" i="2"/>
  <c r="K555" i="2"/>
  <c r="J555" i="2"/>
  <c r="H555" i="2"/>
  <c r="G555" i="2"/>
  <c r="F555" i="2"/>
  <c r="E555" i="2"/>
  <c r="D555" i="2"/>
  <c r="C555" i="2"/>
  <c r="B555" i="2"/>
  <c r="AB554" i="2"/>
  <c r="AA554" i="2"/>
  <c r="W554" i="2"/>
  <c r="V554" i="2"/>
  <c r="T554" i="2"/>
  <c r="S554" i="2"/>
  <c r="R554" i="2"/>
  <c r="Q554" i="2"/>
  <c r="P554" i="2"/>
  <c r="O554" i="2"/>
  <c r="N554" i="2"/>
  <c r="M554" i="2"/>
  <c r="L554" i="2"/>
  <c r="K554" i="2"/>
  <c r="J554" i="2"/>
  <c r="H554" i="2"/>
  <c r="G554" i="2"/>
  <c r="F554" i="2"/>
  <c r="E554" i="2"/>
  <c r="D554" i="2"/>
  <c r="C554" i="2"/>
  <c r="B554" i="2"/>
  <c r="AB553" i="2"/>
  <c r="AA553" i="2"/>
  <c r="W553" i="2"/>
  <c r="V553" i="2"/>
  <c r="T553" i="2"/>
  <c r="S553" i="2"/>
  <c r="R553" i="2"/>
  <c r="Q553" i="2"/>
  <c r="P553" i="2"/>
  <c r="O553" i="2"/>
  <c r="N553" i="2"/>
  <c r="M553" i="2"/>
  <c r="L553" i="2"/>
  <c r="K553" i="2"/>
  <c r="J553" i="2"/>
  <c r="H553" i="2"/>
  <c r="G553" i="2"/>
  <c r="F553" i="2"/>
  <c r="E553" i="2"/>
  <c r="D553" i="2"/>
  <c r="C553" i="2"/>
  <c r="B553" i="2"/>
  <c r="AB552" i="2"/>
  <c r="AA552" i="2"/>
  <c r="W552" i="2"/>
  <c r="V552" i="2"/>
  <c r="T552" i="2"/>
  <c r="S552" i="2"/>
  <c r="R552" i="2"/>
  <c r="Q552" i="2"/>
  <c r="P552" i="2"/>
  <c r="O552" i="2"/>
  <c r="N552" i="2"/>
  <c r="M552" i="2"/>
  <c r="L552" i="2"/>
  <c r="K552" i="2"/>
  <c r="J552" i="2"/>
  <c r="H552" i="2"/>
  <c r="G552" i="2"/>
  <c r="F552" i="2"/>
  <c r="E552" i="2"/>
  <c r="D552" i="2"/>
  <c r="C552" i="2"/>
  <c r="B552" i="2"/>
  <c r="AB551" i="2"/>
  <c r="AA551" i="2"/>
  <c r="W551" i="2"/>
  <c r="V551" i="2"/>
  <c r="T551" i="2"/>
  <c r="S551" i="2"/>
  <c r="R551" i="2"/>
  <c r="Q551" i="2"/>
  <c r="P551" i="2"/>
  <c r="O551" i="2"/>
  <c r="N551" i="2"/>
  <c r="M551" i="2"/>
  <c r="L551" i="2"/>
  <c r="K551" i="2"/>
  <c r="J551" i="2"/>
  <c r="H551" i="2"/>
  <c r="G551" i="2"/>
  <c r="F551" i="2"/>
  <c r="E551" i="2"/>
  <c r="D551" i="2"/>
  <c r="C551" i="2"/>
  <c r="B551" i="2"/>
  <c r="AB550" i="2"/>
  <c r="AA550" i="2"/>
  <c r="W550" i="2"/>
  <c r="V550" i="2"/>
  <c r="T550" i="2"/>
  <c r="S550" i="2"/>
  <c r="R550" i="2"/>
  <c r="Q550" i="2"/>
  <c r="P550" i="2"/>
  <c r="O550" i="2"/>
  <c r="N550" i="2"/>
  <c r="M550" i="2"/>
  <c r="L550" i="2"/>
  <c r="K550" i="2"/>
  <c r="J550" i="2"/>
  <c r="H550" i="2"/>
  <c r="G550" i="2"/>
  <c r="F550" i="2"/>
  <c r="E550" i="2"/>
  <c r="D550" i="2"/>
  <c r="C550" i="2"/>
  <c r="B550" i="2"/>
  <c r="AB549" i="2"/>
  <c r="AA549" i="2"/>
  <c r="W549" i="2"/>
  <c r="V549" i="2"/>
  <c r="T549" i="2"/>
  <c r="S549" i="2"/>
  <c r="R549" i="2"/>
  <c r="Q549" i="2"/>
  <c r="P549" i="2"/>
  <c r="O549" i="2"/>
  <c r="N549" i="2"/>
  <c r="M549" i="2"/>
  <c r="L549" i="2"/>
  <c r="K549" i="2"/>
  <c r="J549" i="2"/>
  <c r="H549" i="2"/>
  <c r="G549" i="2"/>
  <c r="F549" i="2"/>
  <c r="E549" i="2"/>
  <c r="D549" i="2"/>
  <c r="C549" i="2"/>
  <c r="B549" i="2"/>
  <c r="AB548" i="2"/>
  <c r="AA548" i="2"/>
  <c r="W548" i="2"/>
  <c r="V548" i="2"/>
  <c r="T548" i="2"/>
  <c r="S548" i="2"/>
  <c r="R548" i="2"/>
  <c r="Q548" i="2"/>
  <c r="P548" i="2"/>
  <c r="O548" i="2"/>
  <c r="N548" i="2"/>
  <c r="M548" i="2"/>
  <c r="L548" i="2"/>
  <c r="K548" i="2"/>
  <c r="J548" i="2"/>
  <c r="H548" i="2"/>
  <c r="G548" i="2"/>
  <c r="F548" i="2"/>
  <c r="E548" i="2"/>
  <c r="D548" i="2"/>
  <c r="C548" i="2"/>
  <c r="B548" i="2"/>
  <c r="AB547" i="2"/>
  <c r="AA547" i="2"/>
  <c r="W547" i="2"/>
  <c r="V547" i="2"/>
  <c r="T547" i="2"/>
  <c r="S547" i="2"/>
  <c r="R547" i="2"/>
  <c r="Q547" i="2"/>
  <c r="P547" i="2"/>
  <c r="O547" i="2"/>
  <c r="N547" i="2"/>
  <c r="M547" i="2"/>
  <c r="L547" i="2"/>
  <c r="K547" i="2"/>
  <c r="J547" i="2"/>
  <c r="H547" i="2"/>
  <c r="G547" i="2"/>
  <c r="F547" i="2"/>
  <c r="E547" i="2"/>
  <c r="D547" i="2"/>
  <c r="C547" i="2"/>
  <c r="B547" i="2"/>
  <c r="AB546" i="2"/>
  <c r="AA546" i="2"/>
  <c r="W546" i="2"/>
  <c r="V546" i="2"/>
  <c r="T546" i="2"/>
  <c r="S546" i="2"/>
  <c r="R546" i="2"/>
  <c r="Q546" i="2"/>
  <c r="P546" i="2"/>
  <c r="O546" i="2"/>
  <c r="N546" i="2"/>
  <c r="M546" i="2"/>
  <c r="L546" i="2"/>
  <c r="K546" i="2"/>
  <c r="J546" i="2"/>
  <c r="H546" i="2"/>
  <c r="G546" i="2"/>
  <c r="F546" i="2"/>
  <c r="E546" i="2"/>
  <c r="D546" i="2"/>
  <c r="C546" i="2"/>
  <c r="B546" i="2"/>
  <c r="AB545" i="2"/>
  <c r="AA545" i="2"/>
  <c r="W545" i="2"/>
  <c r="V545" i="2"/>
  <c r="T545" i="2"/>
  <c r="S545" i="2"/>
  <c r="R545" i="2"/>
  <c r="Q545" i="2"/>
  <c r="P545" i="2"/>
  <c r="O545" i="2"/>
  <c r="N545" i="2"/>
  <c r="M545" i="2"/>
  <c r="L545" i="2"/>
  <c r="K545" i="2"/>
  <c r="J545" i="2"/>
  <c r="H545" i="2"/>
  <c r="G545" i="2"/>
  <c r="F545" i="2"/>
  <c r="E545" i="2"/>
  <c r="D545" i="2"/>
  <c r="C545" i="2"/>
  <c r="B545" i="2"/>
  <c r="AB544" i="2"/>
  <c r="AA544" i="2"/>
  <c r="W544" i="2"/>
  <c r="V544" i="2"/>
  <c r="T544" i="2"/>
  <c r="S544" i="2"/>
  <c r="R544" i="2"/>
  <c r="Q544" i="2"/>
  <c r="P544" i="2"/>
  <c r="O544" i="2"/>
  <c r="N544" i="2"/>
  <c r="M544" i="2"/>
  <c r="L544" i="2"/>
  <c r="K544" i="2"/>
  <c r="J544" i="2"/>
  <c r="H544" i="2"/>
  <c r="G544" i="2"/>
  <c r="F544" i="2"/>
  <c r="E544" i="2"/>
  <c r="D544" i="2"/>
  <c r="C544" i="2"/>
  <c r="B544" i="2"/>
  <c r="AB543" i="2"/>
  <c r="AA543" i="2"/>
  <c r="W543" i="2"/>
  <c r="V543" i="2"/>
  <c r="T543" i="2"/>
  <c r="S543" i="2"/>
  <c r="R543" i="2"/>
  <c r="Q543" i="2"/>
  <c r="P543" i="2"/>
  <c r="O543" i="2"/>
  <c r="N543" i="2"/>
  <c r="M543" i="2"/>
  <c r="L543" i="2"/>
  <c r="K543" i="2"/>
  <c r="J543" i="2"/>
  <c r="H543" i="2"/>
  <c r="G543" i="2"/>
  <c r="F543" i="2"/>
  <c r="E543" i="2"/>
  <c r="D543" i="2"/>
  <c r="C543" i="2"/>
  <c r="B543" i="2"/>
  <c r="AB542" i="2"/>
  <c r="AA542" i="2"/>
  <c r="W542" i="2"/>
  <c r="V542" i="2"/>
  <c r="T542" i="2"/>
  <c r="S542" i="2"/>
  <c r="R542" i="2"/>
  <c r="Q542" i="2"/>
  <c r="P542" i="2"/>
  <c r="O542" i="2"/>
  <c r="N542" i="2"/>
  <c r="M542" i="2"/>
  <c r="L542" i="2"/>
  <c r="K542" i="2"/>
  <c r="J542" i="2"/>
  <c r="H542" i="2"/>
  <c r="G542" i="2"/>
  <c r="F542" i="2"/>
  <c r="E542" i="2"/>
  <c r="D542" i="2"/>
  <c r="C542" i="2"/>
  <c r="B542" i="2"/>
  <c r="AB541" i="2"/>
  <c r="AA541" i="2"/>
  <c r="W541" i="2"/>
  <c r="V541" i="2"/>
  <c r="T541" i="2"/>
  <c r="S541" i="2"/>
  <c r="R541" i="2"/>
  <c r="Q541" i="2"/>
  <c r="P541" i="2"/>
  <c r="O541" i="2"/>
  <c r="N541" i="2"/>
  <c r="M541" i="2"/>
  <c r="L541" i="2"/>
  <c r="K541" i="2"/>
  <c r="J541" i="2"/>
  <c r="H541" i="2"/>
  <c r="G541" i="2"/>
  <c r="F541" i="2"/>
  <c r="E541" i="2"/>
  <c r="D541" i="2"/>
  <c r="C541" i="2"/>
  <c r="B541" i="2"/>
  <c r="AB540" i="2"/>
  <c r="AA540" i="2"/>
  <c r="W540" i="2"/>
  <c r="V540" i="2"/>
  <c r="T540" i="2"/>
  <c r="S540" i="2"/>
  <c r="R540" i="2"/>
  <c r="Q540" i="2"/>
  <c r="P540" i="2"/>
  <c r="O540" i="2"/>
  <c r="N540" i="2"/>
  <c r="M540" i="2"/>
  <c r="L540" i="2"/>
  <c r="K540" i="2"/>
  <c r="J540" i="2"/>
  <c r="H540" i="2"/>
  <c r="G540" i="2"/>
  <c r="F540" i="2"/>
  <c r="E540" i="2"/>
  <c r="D540" i="2"/>
  <c r="C540" i="2"/>
  <c r="B540" i="2"/>
  <c r="AB539" i="2"/>
  <c r="AA539" i="2"/>
  <c r="W539" i="2"/>
  <c r="V539" i="2"/>
  <c r="T539" i="2"/>
  <c r="S539" i="2"/>
  <c r="R539" i="2"/>
  <c r="Q539" i="2"/>
  <c r="P539" i="2"/>
  <c r="O539" i="2"/>
  <c r="N539" i="2"/>
  <c r="M539" i="2"/>
  <c r="L539" i="2"/>
  <c r="K539" i="2"/>
  <c r="J539" i="2"/>
  <c r="H539" i="2"/>
  <c r="G539" i="2"/>
  <c r="F539" i="2"/>
  <c r="E539" i="2"/>
  <c r="D539" i="2"/>
  <c r="C539" i="2"/>
  <c r="B539" i="2"/>
  <c r="AB538" i="2"/>
  <c r="AA538" i="2"/>
  <c r="W538" i="2"/>
  <c r="V538" i="2"/>
  <c r="T538" i="2"/>
  <c r="S538" i="2"/>
  <c r="R538" i="2"/>
  <c r="Q538" i="2"/>
  <c r="P538" i="2"/>
  <c r="O538" i="2"/>
  <c r="N538" i="2"/>
  <c r="M538" i="2"/>
  <c r="L538" i="2"/>
  <c r="K538" i="2"/>
  <c r="J538" i="2"/>
  <c r="H538" i="2"/>
  <c r="G538" i="2"/>
  <c r="F538" i="2"/>
  <c r="E538" i="2"/>
  <c r="D538" i="2"/>
  <c r="C538" i="2"/>
  <c r="B538" i="2"/>
  <c r="AB537" i="2"/>
  <c r="AA537" i="2"/>
  <c r="W537" i="2"/>
  <c r="V537" i="2"/>
  <c r="T537" i="2"/>
  <c r="S537" i="2"/>
  <c r="R537" i="2"/>
  <c r="Q537" i="2"/>
  <c r="P537" i="2"/>
  <c r="O537" i="2"/>
  <c r="N537" i="2"/>
  <c r="M537" i="2"/>
  <c r="L537" i="2"/>
  <c r="K537" i="2"/>
  <c r="J537" i="2"/>
  <c r="H537" i="2"/>
  <c r="G537" i="2"/>
  <c r="F537" i="2"/>
  <c r="E537" i="2"/>
  <c r="D537" i="2"/>
  <c r="C537" i="2"/>
  <c r="B537" i="2"/>
  <c r="AB536" i="2"/>
  <c r="AA536" i="2"/>
  <c r="W536" i="2"/>
  <c r="V536" i="2"/>
  <c r="T536" i="2"/>
  <c r="S536" i="2"/>
  <c r="R536" i="2"/>
  <c r="Q536" i="2"/>
  <c r="P536" i="2"/>
  <c r="O536" i="2"/>
  <c r="N536" i="2"/>
  <c r="M536" i="2"/>
  <c r="L536" i="2"/>
  <c r="K536" i="2"/>
  <c r="J536" i="2"/>
  <c r="H536" i="2"/>
  <c r="G536" i="2"/>
  <c r="F536" i="2"/>
  <c r="E536" i="2"/>
  <c r="D536" i="2"/>
  <c r="C536" i="2"/>
  <c r="B536" i="2"/>
  <c r="AB535" i="2"/>
  <c r="AA535" i="2"/>
  <c r="W535" i="2"/>
  <c r="V535" i="2"/>
  <c r="T535" i="2"/>
  <c r="S535" i="2"/>
  <c r="R535" i="2"/>
  <c r="Q535" i="2"/>
  <c r="P535" i="2"/>
  <c r="O535" i="2"/>
  <c r="N535" i="2"/>
  <c r="M535" i="2"/>
  <c r="L535" i="2"/>
  <c r="K535" i="2"/>
  <c r="J535" i="2"/>
  <c r="H535" i="2"/>
  <c r="G535" i="2"/>
  <c r="F535" i="2"/>
  <c r="E535" i="2"/>
  <c r="D535" i="2"/>
  <c r="C535" i="2"/>
  <c r="B535" i="2"/>
  <c r="AB534" i="2"/>
  <c r="AA534" i="2"/>
  <c r="W534" i="2"/>
  <c r="V534" i="2"/>
  <c r="T534" i="2"/>
  <c r="S534" i="2"/>
  <c r="R534" i="2"/>
  <c r="Q534" i="2"/>
  <c r="P534" i="2"/>
  <c r="O534" i="2"/>
  <c r="N534" i="2"/>
  <c r="M534" i="2"/>
  <c r="L534" i="2"/>
  <c r="K534" i="2"/>
  <c r="J534" i="2"/>
  <c r="H534" i="2"/>
  <c r="G534" i="2"/>
  <c r="F534" i="2"/>
  <c r="E534" i="2"/>
  <c r="D534" i="2"/>
  <c r="C534" i="2"/>
  <c r="B534" i="2"/>
  <c r="AB533" i="2"/>
  <c r="AA533" i="2"/>
  <c r="W533" i="2"/>
  <c r="V533" i="2"/>
  <c r="T533" i="2"/>
  <c r="S533" i="2"/>
  <c r="R533" i="2"/>
  <c r="Q533" i="2"/>
  <c r="P533" i="2"/>
  <c r="O533" i="2"/>
  <c r="N533" i="2"/>
  <c r="M533" i="2"/>
  <c r="L533" i="2"/>
  <c r="K533" i="2"/>
  <c r="J533" i="2"/>
  <c r="H533" i="2"/>
  <c r="G533" i="2"/>
  <c r="F533" i="2"/>
  <c r="E533" i="2"/>
  <c r="D533" i="2"/>
  <c r="C533" i="2"/>
  <c r="B533" i="2"/>
  <c r="AB532" i="2"/>
  <c r="AA532" i="2"/>
  <c r="W532" i="2"/>
  <c r="V532" i="2"/>
  <c r="T532" i="2"/>
  <c r="S532" i="2"/>
  <c r="R532" i="2"/>
  <c r="Q532" i="2"/>
  <c r="P532" i="2"/>
  <c r="O532" i="2"/>
  <c r="N532" i="2"/>
  <c r="M532" i="2"/>
  <c r="L532" i="2"/>
  <c r="K532" i="2"/>
  <c r="J532" i="2"/>
  <c r="H532" i="2"/>
  <c r="G532" i="2"/>
  <c r="F532" i="2"/>
  <c r="E532" i="2"/>
  <c r="D532" i="2"/>
  <c r="C532" i="2"/>
  <c r="B532" i="2"/>
  <c r="AB531" i="2"/>
  <c r="AA531" i="2"/>
  <c r="W531" i="2"/>
  <c r="V531" i="2"/>
  <c r="T531" i="2"/>
  <c r="S531" i="2"/>
  <c r="R531" i="2"/>
  <c r="Q531" i="2"/>
  <c r="P531" i="2"/>
  <c r="O531" i="2"/>
  <c r="N531" i="2"/>
  <c r="M531" i="2"/>
  <c r="L531" i="2"/>
  <c r="K531" i="2"/>
  <c r="J531" i="2"/>
  <c r="H531" i="2"/>
  <c r="G531" i="2"/>
  <c r="F531" i="2"/>
  <c r="E531" i="2"/>
  <c r="D531" i="2"/>
  <c r="C531" i="2"/>
  <c r="B531" i="2"/>
  <c r="AB530" i="2"/>
  <c r="AA530" i="2"/>
  <c r="W530" i="2"/>
  <c r="V530" i="2"/>
  <c r="T530" i="2"/>
  <c r="S530" i="2"/>
  <c r="R530" i="2"/>
  <c r="Q530" i="2"/>
  <c r="P530" i="2"/>
  <c r="O530" i="2"/>
  <c r="N530" i="2"/>
  <c r="M530" i="2"/>
  <c r="L530" i="2"/>
  <c r="K530" i="2"/>
  <c r="J530" i="2"/>
  <c r="H530" i="2"/>
  <c r="G530" i="2"/>
  <c r="F530" i="2"/>
  <c r="E530" i="2"/>
  <c r="D530" i="2"/>
  <c r="C530" i="2"/>
  <c r="B530" i="2"/>
  <c r="AB529" i="2"/>
  <c r="AA529" i="2"/>
  <c r="W529" i="2"/>
  <c r="V529" i="2"/>
  <c r="T529" i="2"/>
  <c r="S529" i="2"/>
  <c r="R529" i="2"/>
  <c r="Q529" i="2"/>
  <c r="P529" i="2"/>
  <c r="O529" i="2"/>
  <c r="N529" i="2"/>
  <c r="M529" i="2"/>
  <c r="L529" i="2"/>
  <c r="K529" i="2"/>
  <c r="J529" i="2"/>
  <c r="H529" i="2"/>
  <c r="G529" i="2"/>
  <c r="F529" i="2"/>
  <c r="E529" i="2"/>
  <c r="D529" i="2"/>
  <c r="C529" i="2"/>
  <c r="B529" i="2"/>
  <c r="AB528" i="2"/>
  <c r="AA528" i="2"/>
  <c r="W528" i="2"/>
  <c r="V528" i="2"/>
  <c r="T528" i="2"/>
  <c r="S528" i="2"/>
  <c r="R528" i="2"/>
  <c r="Q528" i="2"/>
  <c r="P528" i="2"/>
  <c r="O528" i="2"/>
  <c r="N528" i="2"/>
  <c r="M528" i="2"/>
  <c r="L528" i="2"/>
  <c r="K528" i="2"/>
  <c r="J528" i="2"/>
  <c r="H528" i="2"/>
  <c r="G528" i="2"/>
  <c r="F528" i="2"/>
  <c r="E528" i="2"/>
  <c r="D528" i="2"/>
  <c r="C528" i="2"/>
  <c r="B528" i="2"/>
  <c r="AB527" i="2"/>
  <c r="AA527" i="2"/>
  <c r="W527" i="2"/>
  <c r="V527" i="2"/>
  <c r="T527" i="2"/>
  <c r="S527" i="2"/>
  <c r="R527" i="2"/>
  <c r="Q527" i="2"/>
  <c r="P527" i="2"/>
  <c r="O527" i="2"/>
  <c r="N527" i="2"/>
  <c r="M527" i="2"/>
  <c r="L527" i="2"/>
  <c r="K527" i="2"/>
  <c r="J527" i="2"/>
  <c r="H527" i="2"/>
  <c r="G527" i="2"/>
  <c r="F527" i="2"/>
  <c r="E527" i="2"/>
  <c r="D527" i="2"/>
  <c r="C527" i="2"/>
  <c r="B527" i="2"/>
  <c r="AB526" i="2"/>
  <c r="AA526" i="2"/>
  <c r="W526" i="2"/>
  <c r="V526" i="2"/>
  <c r="T526" i="2"/>
  <c r="S526" i="2"/>
  <c r="R526" i="2"/>
  <c r="Q526" i="2"/>
  <c r="P526" i="2"/>
  <c r="O526" i="2"/>
  <c r="N526" i="2"/>
  <c r="M526" i="2"/>
  <c r="L526" i="2"/>
  <c r="K526" i="2"/>
  <c r="J526" i="2"/>
  <c r="H526" i="2"/>
  <c r="G526" i="2"/>
  <c r="F526" i="2"/>
  <c r="E526" i="2"/>
  <c r="D526" i="2"/>
  <c r="C526" i="2"/>
  <c r="B526" i="2"/>
  <c r="AB525" i="2"/>
  <c r="AA525" i="2"/>
  <c r="W525" i="2"/>
  <c r="V525" i="2"/>
  <c r="T525" i="2"/>
  <c r="S525" i="2"/>
  <c r="R525" i="2"/>
  <c r="Q525" i="2"/>
  <c r="P525" i="2"/>
  <c r="O525" i="2"/>
  <c r="N525" i="2"/>
  <c r="M525" i="2"/>
  <c r="L525" i="2"/>
  <c r="K525" i="2"/>
  <c r="J525" i="2"/>
  <c r="H525" i="2"/>
  <c r="G525" i="2"/>
  <c r="F525" i="2"/>
  <c r="E525" i="2"/>
  <c r="D525" i="2"/>
  <c r="C525" i="2"/>
  <c r="B525" i="2"/>
  <c r="AB524" i="2"/>
  <c r="AA524" i="2"/>
  <c r="W524" i="2"/>
  <c r="V524" i="2"/>
  <c r="T524" i="2"/>
  <c r="S524" i="2"/>
  <c r="R524" i="2"/>
  <c r="Q524" i="2"/>
  <c r="P524" i="2"/>
  <c r="O524" i="2"/>
  <c r="N524" i="2"/>
  <c r="M524" i="2"/>
  <c r="L524" i="2"/>
  <c r="K524" i="2"/>
  <c r="J524" i="2"/>
  <c r="H524" i="2"/>
  <c r="G524" i="2"/>
  <c r="F524" i="2"/>
  <c r="E524" i="2"/>
  <c r="D524" i="2"/>
  <c r="C524" i="2"/>
  <c r="B524" i="2"/>
  <c r="AB523" i="2"/>
  <c r="AA523" i="2"/>
  <c r="W523" i="2"/>
  <c r="V523" i="2"/>
  <c r="T523" i="2"/>
  <c r="S523" i="2"/>
  <c r="R523" i="2"/>
  <c r="Q523" i="2"/>
  <c r="P523" i="2"/>
  <c r="O523" i="2"/>
  <c r="N523" i="2"/>
  <c r="M523" i="2"/>
  <c r="L523" i="2"/>
  <c r="K523" i="2"/>
  <c r="J523" i="2"/>
  <c r="H523" i="2"/>
  <c r="G523" i="2"/>
  <c r="F523" i="2"/>
  <c r="E523" i="2"/>
  <c r="D523" i="2"/>
  <c r="C523" i="2"/>
  <c r="B523" i="2"/>
  <c r="AB522" i="2"/>
  <c r="AA522" i="2"/>
  <c r="W522" i="2"/>
  <c r="V522" i="2"/>
  <c r="T522" i="2"/>
  <c r="S522" i="2"/>
  <c r="R522" i="2"/>
  <c r="Q522" i="2"/>
  <c r="P522" i="2"/>
  <c r="O522" i="2"/>
  <c r="N522" i="2"/>
  <c r="M522" i="2"/>
  <c r="L522" i="2"/>
  <c r="K522" i="2"/>
  <c r="J522" i="2"/>
  <c r="H522" i="2"/>
  <c r="G522" i="2"/>
  <c r="F522" i="2"/>
  <c r="E522" i="2"/>
  <c r="D522" i="2"/>
  <c r="C522" i="2"/>
  <c r="B522" i="2"/>
  <c r="AB521" i="2"/>
  <c r="AA521" i="2"/>
  <c r="W521" i="2"/>
  <c r="V521" i="2"/>
  <c r="T521" i="2"/>
  <c r="S521" i="2"/>
  <c r="R521" i="2"/>
  <c r="Q521" i="2"/>
  <c r="P521" i="2"/>
  <c r="O521" i="2"/>
  <c r="N521" i="2"/>
  <c r="M521" i="2"/>
  <c r="L521" i="2"/>
  <c r="K521" i="2"/>
  <c r="J521" i="2"/>
  <c r="H521" i="2"/>
  <c r="G521" i="2"/>
  <c r="F521" i="2"/>
  <c r="E521" i="2"/>
  <c r="D521" i="2"/>
  <c r="C521" i="2"/>
  <c r="B521" i="2"/>
  <c r="AB520" i="2"/>
  <c r="AA520" i="2"/>
  <c r="W520" i="2"/>
  <c r="V520" i="2"/>
  <c r="T520" i="2"/>
  <c r="S520" i="2"/>
  <c r="R520" i="2"/>
  <c r="Q520" i="2"/>
  <c r="P520" i="2"/>
  <c r="O520" i="2"/>
  <c r="N520" i="2"/>
  <c r="M520" i="2"/>
  <c r="L520" i="2"/>
  <c r="K520" i="2"/>
  <c r="J520" i="2"/>
  <c r="H520" i="2"/>
  <c r="G520" i="2"/>
  <c r="F520" i="2"/>
  <c r="E520" i="2"/>
  <c r="D520" i="2"/>
  <c r="C520" i="2"/>
  <c r="B520" i="2"/>
  <c r="AB519" i="2"/>
  <c r="AA519" i="2"/>
  <c r="W519" i="2"/>
  <c r="V519" i="2"/>
  <c r="T519" i="2"/>
  <c r="S519" i="2"/>
  <c r="R519" i="2"/>
  <c r="Q519" i="2"/>
  <c r="P519" i="2"/>
  <c r="O519" i="2"/>
  <c r="N519" i="2"/>
  <c r="M519" i="2"/>
  <c r="L519" i="2"/>
  <c r="K519" i="2"/>
  <c r="J519" i="2"/>
  <c r="H519" i="2"/>
  <c r="G519" i="2"/>
  <c r="F519" i="2"/>
  <c r="E519" i="2"/>
  <c r="D519" i="2"/>
  <c r="C519" i="2"/>
  <c r="B519" i="2"/>
  <c r="AB518" i="2"/>
  <c r="AA518" i="2"/>
  <c r="W518" i="2"/>
  <c r="V518" i="2"/>
  <c r="T518" i="2"/>
  <c r="S518" i="2"/>
  <c r="R518" i="2"/>
  <c r="Q518" i="2"/>
  <c r="P518" i="2"/>
  <c r="O518" i="2"/>
  <c r="N518" i="2"/>
  <c r="M518" i="2"/>
  <c r="L518" i="2"/>
  <c r="K518" i="2"/>
  <c r="J518" i="2"/>
  <c r="H518" i="2"/>
  <c r="G518" i="2"/>
  <c r="F518" i="2"/>
  <c r="E518" i="2"/>
  <c r="D518" i="2"/>
  <c r="C518" i="2"/>
  <c r="B518" i="2"/>
  <c r="AB517" i="2"/>
  <c r="AA517" i="2"/>
  <c r="W517" i="2"/>
  <c r="V517" i="2"/>
  <c r="T517" i="2"/>
  <c r="S517" i="2"/>
  <c r="R517" i="2"/>
  <c r="Q517" i="2"/>
  <c r="P517" i="2"/>
  <c r="O517" i="2"/>
  <c r="N517" i="2"/>
  <c r="M517" i="2"/>
  <c r="L517" i="2"/>
  <c r="K517" i="2"/>
  <c r="J517" i="2"/>
  <c r="H517" i="2"/>
  <c r="G517" i="2"/>
  <c r="F517" i="2"/>
  <c r="E517" i="2"/>
  <c r="D517" i="2"/>
  <c r="C517" i="2"/>
  <c r="B517" i="2"/>
  <c r="AB516" i="2"/>
  <c r="AA516" i="2"/>
  <c r="W516" i="2"/>
  <c r="V516" i="2"/>
  <c r="T516" i="2"/>
  <c r="S516" i="2"/>
  <c r="R516" i="2"/>
  <c r="Q516" i="2"/>
  <c r="P516" i="2"/>
  <c r="O516" i="2"/>
  <c r="N516" i="2"/>
  <c r="M516" i="2"/>
  <c r="L516" i="2"/>
  <c r="K516" i="2"/>
  <c r="J516" i="2"/>
  <c r="H516" i="2"/>
  <c r="G516" i="2"/>
  <c r="F516" i="2"/>
  <c r="E516" i="2"/>
  <c r="D516" i="2"/>
  <c r="C516" i="2"/>
  <c r="B516" i="2"/>
  <c r="AB515" i="2"/>
  <c r="AA515" i="2"/>
  <c r="W515" i="2"/>
  <c r="V515" i="2"/>
  <c r="T515" i="2"/>
  <c r="S515" i="2"/>
  <c r="R515" i="2"/>
  <c r="Q515" i="2"/>
  <c r="P515" i="2"/>
  <c r="O515" i="2"/>
  <c r="N515" i="2"/>
  <c r="M515" i="2"/>
  <c r="L515" i="2"/>
  <c r="K515" i="2"/>
  <c r="J515" i="2"/>
  <c r="H515" i="2"/>
  <c r="G515" i="2"/>
  <c r="F515" i="2"/>
  <c r="E515" i="2"/>
  <c r="D515" i="2"/>
  <c r="C515" i="2"/>
  <c r="B515" i="2"/>
  <c r="AB514" i="2"/>
  <c r="AA514" i="2"/>
  <c r="W514" i="2"/>
  <c r="V514" i="2"/>
  <c r="T514" i="2"/>
  <c r="S514" i="2"/>
  <c r="R514" i="2"/>
  <c r="Q514" i="2"/>
  <c r="P514" i="2"/>
  <c r="O514" i="2"/>
  <c r="N514" i="2"/>
  <c r="M514" i="2"/>
  <c r="L514" i="2"/>
  <c r="K514" i="2"/>
  <c r="J514" i="2"/>
  <c r="H514" i="2"/>
  <c r="G514" i="2"/>
  <c r="F514" i="2"/>
  <c r="E514" i="2"/>
  <c r="D514" i="2"/>
  <c r="C514" i="2"/>
  <c r="B514" i="2"/>
  <c r="AB513" i="2"/>
  <c r="AA513" i="2"/>
  <c r="W513" i="2"/>
  <c r="V513" i="2"/>
  <c r="T513" i="2"/>
  <c r="S513" i="2"/>
  <c r="R513" i="2"/>
  <c r="Q513" i="2"/>
  <c r="P513" i="2"/>
  <c r="O513" i="2"/>
  <c r="N513" i="2"/>
  <c r="M513" i="2"/>
  <c r="L513" i="2"/>
  <c r="K513" i="2"/>
  <c r="J513" i="2"/>
  <c r="H513" i="2"/>
  <c r="G513" i="2"/>
  <c r="F513" i="2"/>
  <c r="E513" i="2"/>
  <c r="D513" i="2"/>
  <c r="C513" i="2"/>
  <c r="B513" i="2"/>
  <c r="AB512" i="2"/>
  <c r="AA512" i="2"/>
  <c r="W512" i="2"/>
  <c r="V512" i="2"/>
  <c r="T512" i="2"/>
  <c r="S512" i="2"/>
  <c r="R512" i="2"/>
  <c r="Q512" i="2"/>
  <c r="P512" i="2"/>
  <c r="O512" i="2"/>
  <c r="N512" i="2"/>
  <c r="M512" i="2"/>
  <c r="L512" i="2"/>
  <c r="K512" i="2"/>
  <c r="J512" i="2"/>
  <c r="H512" i="2"/>
  <c r="G512" i="2"/>
  <c r="F512" i="2"/>
  <c r="E512" i="2"/>
  <c r="D512" i="2"/>
  <c r="C512" i="2"/>
  <c r="B512" i="2"/>
  <c r="AB511" i="2"/>
  <c r="AA511" i="2"/>
  <c r="W511" i="2"/>
  <c r="V511" i="2"/>
  <c r="T511" i="2"/>
  <c r="S511" i="2"/>
  <c r="R511" i="2"/>
  <c r="Q511" i="2"/>
  <c r="P511" i="2"/>
  <c r="O511" i="2"/>
  <c r="N511" i="2"/>
  <c r="M511" i="2"/>
  <c r="L511" i="2"/>
  <c r="K511" i="2"/>
  <c r="J511" i="2"/>
  <c r="H511" i="2"/>
  <c r="G511" i="2"/>
  <c r="F511" i="2"/>
  <c r="E511" i="2"/>
  <c r="D511" i="2"/>
  <c r="C511" i="2"/>
  <c r="B511" i="2"/>
  <c r="AB510" i="2"/>
  <c r="AA510" i="2"/>
  <c r="W510" i="2"/>
  <c r="V510" i="2"/>
  <c r="T510" i="2"/>
  <c r="S510" i="2"/>
  <c r="R510" i="2"/>
  <c r="Q510" i="2"/>
  <c r="P510" i="2"/>
  <c r="O510" i="2"/>
  <c r="N510" i="2"/>
  <c r="M510" i="2"/>
  <c r="L510" i="2"/>
  <c r="K510" i="2"/>
  <c r="J510" i="2"/>
  <c r="H510" i="2"/>
  <c r="G510" i="2"/>
  <c r="F510" i="2"/>
  <c r="E510" i="2"/>
  <c r="D510" i="2"/>
  <c r="C510" i="2"/>
  <c r="B510" i="2"/>
  <c r="AB509" i="2"/>
  <c r="AA509" i="2"/>
  <c r="W509" i="2"/>
  <c r="V509" i="2"/>
  <c r="T509" i="2"/>
  <c r="S509" i="2"/>
  <c r="R509" i="2"/>
  <c r="Q509" i="2"/>
  <c r="P509" i="2"/>
  <c r="O509" i="2"/>
  <c r="N509" i="2"/>
  <c r="M509" i="2"/>
  <c r="L509" i="2"/>
  <c r="K509" i="2"/>
  <c r="J509" i="2"/>
  <c r="H509" i="2"/>
  <c r="G509" i="2"/>
  <c r="F509" i="2"/>
  <c r="E509" i="2"/>
  <c r="D509" i="2"/>
  <c r="C509" i="2"/>
  <c r="B509" i="2"/>
  <c r="AB508" i="2"/>
  <c r="AA508" i="2"/>
  <c r="W508" i="2"/>
  <c r="V508" i="2"/>
  <c r="T508" i="2"/>
  <c r="S508" i="2"/>
  <c r="R508" i="2"/>
  <c r="Q508" i="2"/>
  <c r="P508" i="2"/>
  <c r="O508" i="2"/>
  <c r="N508" i="2"/>
  <c r="M508" i="2"/>
  <c r="L508" i="2"/>
  <c r="K508" i="2"/>
  <c r="J508" i="2"/>
  <c r="H508" i="2"/>
  <c r="G508" i="2"/>
  <c r="F508" i="2"/>
  <c r="E508" i="2"/>
  <c r="D508" i="2"/>
  <c r="C508" i="2"/>
  <c r="B508" i="2"/>
  <c r="AB507" i="2"/>
  <c r="AA507" i="2"/>
  <c r="W507" i="2"/>
  <c r="V507" i="2"/>
  <c r="T507" i="2"/>
  <c r="S507" i="2"/>
  <c r="R507" i="2"/>
  <c r="Q507" i="2"/>
  <c r="P507" i="2"/>
  <c r="O507" i="2"/>
  <c r="N507" i="2"/>
  <c r="M507" i="2"/>
  <c r="L507" i="2"/>
  <c r="K507" i="2"/>
  <c r="J507" i="2"/>
  <c r="H507" i="2"/>
  <c r="G507" i="2"/>
  <c r="F507" i="2"/>
  <c r="E507" i="2"/>
  <c r="D507" i="2"/>
  <c r="C507" i="2"/>
  <c r="B507" i="2"/>
  <c r="AB506" i="2"/>
  <c r="AA506" i="2"/>
  <c r="W506" i="2"/>
  <c r="V506" i="2"/>
  <c r="T506" i="2"/>
  <c r="S506" i="2"/>
  <c r="R506" i="2"/>
  <c r="Q506" i="2"/>
  <c r="P506" i="2"/>
  <c r="O506" i="2"/>
  <c r="N506" i="2"/>
  <c r="M506" i="2"/>
  <c r="L506" i="2"/>
  <c r="K506" i="2"/>
  <c r="J506" i="2"/>
  <c r="H506" i="2"/>
  <c r="G506" i="2"/>
  <c r="F506" i="2"/>
  <c r="E506" i="2"/>
  <c r="D506" i="2"/>
  <c r="C506" i="2"/>
  <c r="B506" i="2"/>
  <c r="AB505" i="2"/>
  <c r="AA505" i="2"/>
  <c r="W505" i="2"/>
  <c r="V505" i="2"/>
  <c r="T505" i="2"/>
  <c r="S505" i="2"/>
  <c r="R505" i="2"/>
  <c r="Q505" i="2"/>
  <c r="P505" i="2"/>
  <c r="O505" i="2"/>
  <c r="N505" i="2"/>
  <c r="M505" i="2"/>
  <c r="L505" i="2"/>
  <c r="K505" i="2"/>
  <c r="J505" i="2"/>
  <c r="H505" i="2"/>
  <c r="G505" i="2"/>
  <c r="F505" i="2"/>
  <c r="E505" i="2"/>
  <c r="D505" i="2"/>
  <c r="C505" i="2"/>
  <c r="B505" i="2"/>
  <c r="AB504" i="2"/>
  <c r="AA504" i="2"/>
  <c r="W504" i="2"/>
  <c r="V504" i="2"/>
  <c r="T504" i="2"/>
  <c r="S504" i="2"/>
  <c r="R504" i="2"/>
  <c r="Q504" i="2"/>
  <c r="P504" i="2"/>
  <c r="O504" i="2"/>
  <c r="N504" i="2"/>
  <c r="M504" i="2"/>
  <c r="L504" i="2"/>
  <c r="K504" i="2"/>
  <c r="J504" i="2"/>
  <c r="H504" i="2"/>
  <c r="G504" i="2"/>
  <c r="F504" i="2"/>
  <c r="E504" i="2"/>
  <c r="D504" i="2"/>
  <c r="C504" i="2"/>
  <c r="B504" i="2"/>
  <c r="AB503" i="2"/>
  <c r="AA503" i="2"/>
  <c r="W503" i="2"/>
  <c r="V503" i="2"/>
  <c r="T503" i="2"/>
  <c r="S503" i="2"/>
  <c r="R503" i="2"/>
  <c r="Q503" i="2"/>
  <c r="P503" i="2"/>
  <c r="O503" i="2"/>
  <c r="N503" i="2"/>
  <c r="M503" i="2"/>
  <c r="L503" i="2"/>
  <c r="K503" i="2"/>
  <c r="J503" i="2"/>
  <c r="H503" i="2"/>
  <c r="G503" i="2"/>
  <c r="F503" i="2"/>
  <c r="E503" i="2"/>
  <c r="D503" i="2"/>
  <c r="C503" i="2"/>
  <c r="B503" i="2"/>
  <c r="AB502" i="2"/>
  <c r="AA502" i="2"/>
  <c r="W502" i="2"/>
  <c r="V502" i="2"/>
  <c r="T502" i="2"/>
  <c r="S502" i="2"/>
  <c r="R502" i="2"/>
  <c r="Q502" i="2"/>
  <c r="P502" i="2"/>
  <c r="O502" i="2"/>
  <c r="N502" i="2"/>
  <c r="M502" i="2"/>
  <c r="L502" i="2"/>
  <c r="K502" i="2"/>
  <c r="J502" i="2"/>
  <c r="H502" i="2"/>
  <c r="G502" i="2"/>
  <c r="F502" i="2"/>
  <c r="E502" i="2"/>
  <c r="D502" i="2"/>
  <c r="C502" i="2"/>
  <c r="B502" i="2"/>
  <c r="AB501" i="2"/>
  <c r="AA501" i="2"/>
  <c r="W501" i="2"/>
  <c r="V501" i="2"/>
  <c r="T501" i="2"/>
  <c r="S501" i="2"/>
  <c r="R501" i="2"/>
  <c r="Q501" i="2"/>
  <c r="P501" i="2"/>
  <c r="O501" i="2"/>
  <c r="N501" i="2"/>
  <c r="M501" i="2"/>
  <c r="L501" i="2"/>
  <c r="K501" i="2"/>
  <c r="J501" i="2"/>
  <c r="H501" i="2"/>
  <c r="G501" i="2"/>
  <c r="F501" i="2"/>
  <c r="E501" i="2"/>
  <c r="D501" i="2"/>
  <c r="C501" i="2"/>
  <c r="B501" i="2"/>
  <c r="AB500" i="2"/>
  <c r="AA500" i="2"/>
  <c r="W500" i="2"/>
  <c r="V500" i="2"/>
  <c r="T500" i="2"/>
  <c r="S500" i="2"/>
  <c r="R500" i="2"/>
  <c r="Q500" i="2"/>
  <c r="P500" i="2"/>
  <c r="O500" i="2"/>
  <c r="N500" i="2"/>
  <c r="M500" i="2"/>
  <c r="L500" i="2"/>
  <c r="K500" i="2"/>
  <c r="J500" i="2"/>
  <c r="H500" i="2"/>
  <c r="G500" i="2"/>
  <c r="F500" i="2"/>
  <c r="E500" i="2"/>
  <c r="D500" i="2"/>
  <c r="C500" i="2"/>
  <c r="B500" i="2"/>
  <c r="AB499" i="2"/>
  <c r="AA499" i="2"/>
  <c r="W499" i="2"/>
  <c r="V499" i="2"/>
  <c r="T499" i="2"/>
  <c r="S499" i="2"/>
  <c r="R499" i="2"/>
  <c r="Q499" i="2"/>
  <c r="P499" i="2"/>
  <c r="O499" i="2"/>
  <c r="N499" i="2"/>
  <c r="M499" i="2"/>
  <c r="L499" i="2"/>
  <c r="K499" i="2"/>
  <c r="J499" i="2"/>
  <c r="H499" i="2"/>
  <c r="G499" i="2"/>
  <c r="F499" i="2"/>
  <c r="E499" i="2"/>
  <c r="D499" i="2"/>
  <c r="C499" i="2"/>
  <c r="B499" i="2"/>
  <c r="AB498" i="2"/>
  <c r="AA498" i="2"/>
  <c r="W498" i="2"/>
  <c r="V498" i="2"/>
  <c r="T498" i="2"/>
  <c r="S498" i="2"/>
  <c r="R498" i="2"/>
  <c r="Q498" i="2"/>
  <c r="P498" i="2"/>
  <c r="O498" i="2"/>
  <c r="N498" i="2"/>
  <c r="M498" i="2"/>
  <c r="L498" i="2"/>
  <c r="K498" i="2"/>
  <c r="J498" i="2"/>
  <c r="H498" i="2"/>
  <c r="G498" i="2"/>
  <c r="F498" i="2"/>
  <c r="E498" i="2"/>
  <c r="D498" i="2"/>
  <c r="C498" i="2"/>
  <c r="B498" i="2"/>
  <c r="AB497" i="2"/>
  <c r="AA497" i="2"/>
  <c r="W497" i="2"/>
  <c r="V497" i="2"/>
  <c r="T497" i="2"/>
  <c r="S497" i="2"/>
  <c r="R497" i="2"/>
  <c r="Q497" i="2"/>
  <c r="P497" i="2"/>
  <c r="O497" i="2"/>
  <c r="N497" i="2"/>
  <c r="M497" i="2"/>
  <c r="L497" i="2"/>
  <c r="K497" i="2"/>
  <c r="J497" i="2"/>
  <c r="H497" i="2"/>
  <c r="G497" i="2"/>
  <c r="F497" i="2"/>
  <c r="E497" i="2"/>
  <c r="D497" i="2"/>
  <c r="C497" i="2"/>
  <c r="B497" i="2"/>
  <c r="AB496" i="2"/>
  <c r="AA496" i="2"/>
  <c r="W496" i="2"/>
  <c r="V496" i="2"/>
  <c r="T496" i="2"/>
  <c r="S496" i="2"/>
  <c r="R496" i="2"/>
  <c r="Q496" i="2"/>
  <c r="P496" i="2"/>
  <c r="O496" i="2"/>
  <c r="N496" i="2"/>
  <c r="M496" i="2"/>
  <c r="L496" i="2"/>
  <c r="K496" i="2"/>
  <c r="J496" i="2"/>
  <c r="H496" i="2"/>
  <c r="G496" i="2"/>
  <c r="F496" i="2"/>
  <c r="E496" i="2"/>
  <c r="D496" i="2"/>
  <c r="C496" i="2"/>
  <c r="B496" i="2"/>
  <c r="AB495" i="2"/>
  <c r="AA495" i="2"/>
  <c r="W495" i="2"/>
  <c r="V495" i="2"/>
  <c r="T495" i="2"/>
  <c r="S495" i="2"/>
  <c r="R495" i="2"/>
  <c r="Q495" i="2"/>
  <c r="P495" i="2"/>
  <c r="O495" i="2"/>
  <c r="N495" i="2"/>
  <c r="M495" i="2"/>
  <c r="L495" i="2"/>
  <c r="K495" i="2"/>
  <c r="J495" i="2"/>
  <c r="H495" i="2"/>
  <c r="G495" i="2"/>
  <c r="F495" i="2"/>
  <c r="E495" i="2"/>
  <c r="D495" i="2"/>
  <c r="C495" i="2"/>
  <c r="B495" i="2"/>
  <c r="AB494" i="2"/>
  <c r="AA494" i="2"/>
  <c r="W494" i="2"/>
  <c r="V494" i="2"/>
  <c r="T494" i="2"/>
  <c r="S494" i="2"/>
  <c r="R494" i="2"/>
  <c r="Q494" i="2"/>
  <c r="P494" i="2"/>
  <c r="O494" i="2"/>
  <c r="N494" i="2"/>
  <c r="M494" i="2"/>
  <c r="L494" i="2"/>
  <c r="K494" i="2"/>
  <c r="J494" i="2"/>
  <c r="H494" i="2"/>
  <c r="G494" i="2"/>
  <c r="F494" i="2"/>
  <c r="E494" i="2"/>
  <c r="D494" i="2"/>
  <c r="C494" i="2"/>
  <c r="B494" i="2"/>
  <c r="AB493" i="2"/>
  <c r="AA493" i="2"/>
  <c r="W493" i="2"/>
  <c r="V493" i="2"/>
  <c r="T493" i="2"/>
  <c r="S493" i="2"/>
  <c r="R493" i="2"/>
  <c r="Q493" i="2"/>
  <c r="P493" i="2"/>
  <c r="O493" i="2"/>
  <c r="N493" i="2"/>
  <c r="M493" i="2"/>
  <c r="L493" i="2"/>
  <c r="K493" i="2"/>
  <c r="J493" i="2"/>
  <c r="H493" i="2"/>
  <c r="G493" i="2"/>
  <c r="F493" i="2"/>
  <c r="E493" i="2"/>
  <c r="D493" i="2"/>
  <c r="C493" i="2"/>
  <c r="B493" i="2"/>
  <c r="AB492" i="2"/>
  <c r="AA492" i="2"/>
  <c r="W492" i="2"/>
  <c r="V492" i="2"/>
  <c r="T492" i="2"/>
  <c r="S492" i="2"/>
  <c r="R492" i="2"/>
  <c r="Q492" i="2"/>
  <c r="P492" i="2"/>
  <c r="O492" i="2"/>
  <c r="N492" i="2"/>
  <c r="M492" i="2"/>
  <c r="L492" i="2"/>
  <c r="K492" i="2"/>
  <c r="J492" i="2"/>
  <c r="H492" i="2"/>
  <c r="G492" i="2"/>
  <c r="F492" i="2"/>
  <c r="E492" i="2"/>
  <c r="D492" i="2"/>
  <c r="C492" i="2"/>
  <c r="B492" i="2"/>
  <c r="AB491" i="2"/>
  <c r="AA491" i="2"/>
  <c r="W491" i="2"/>
  <c r="V491" i="2"/>
  <c r="T491" i="2"/>
  <c r="S491" i="2"/>
  <c r="R491" i="2"/>
  <c r="Q491" i="2"/>
  <c r="P491" i="2"/>
  <c r="O491" i="2"/>
  <c r="N491" i="2"/>
  <c r="M491" i="2"/>
  <c r="L491" i="2"/>
  <c r="K491" i="2"/>
  <c r="J491" i="2"/>
  <c r="H491" i="2"/>
  <c r="G491" i="2"/>
  <c r="F491" i="2"/>
  <c r="E491" i="2"/>
  <c r="D491" i="2"/>
  <c r="C491" i="2"/>
  <c r="B491" i="2"/>
  <c r="AB490" i="2"/>
  <c r="AA490" i="2"/>
  <c r="W490" i="2"/>
  <c r="V490" i="2"/>
  <c r="T490" i="2"/>
  <c r="S490" i="2"/>
  <c r="R490" i="2"/>
  <c r="Q490" i="2"/>
  <c r="P490" i="2"/>
  <c r="O490" i="2"/>
  <c r="N490" i="2"/>
  <c r="M490" i="2"/>
  <c r="L490" i="2"/>
  <c r="K490" i="2"/>
  <c r="J490" i="2"/>
  <c r="H490" i="2"/>
  <c r="G490" i="2"/>
  <c r="F490" i="2"/>
  <c r="E490" i="2"/>
  <c r="D490" i="2"/>
  <c r="C490" i="2"/>
  <c r="B490" i="2"/>
  <c r="AB489" i="2"/>
  <c r="AA489" i="2"/>
  <c r="W489" i="2"/>
  <c r="V489" i="2"/>
  <c r="T489" i="2"/>
  <c r="S489" i="2"/>
  <c r="R489" i="2"/>
  <c r="Q489" i="2"/>
  <c r="P489" i="2"/>
  <c r="O489" i="2"/>
  <c r="N489" i="2"/>
  <c r="M489" i="2"/>
  <c r="L489" i="2"/>
  <c r="K489" i="2"/>
  <c r="J489" i="2"/>
  <c r="H489" i="2"/>
  <c r="G489" i="2"/>
  <c r="F489" i="2"/>
  <c r="E489" i="2"/>
  <c r="D489" i="2"/>
  <c r="C489" i="2"/>
  <c r="B489" i="2"/>
  <c r="AB488" i="2"/>
  <c r="AA488" i="2"/>
  <c r="W488" i="2"/>
  <c r="V488" i="2"/>
  <c r="T488" i="2"/>
  <c r="S488" i="2"/>
  <c r="R488" i="2"/>
  <c r="Q488" i="2"/>
  <c r="P488" i="2"/>
  <c r="O488" i="2"/>
  <c r="N488" i="2"/>
  <c r="M488" i="2"/>
  <c r="L488" i="2"/>
  <c r="K488" i="2"/>
  <c r="J488" i="2"/>
  <c r="H488" i="2"/>
  <c r="G488" i="2"/>
  <c r="F488" i="2"/>
  <c r="E488" i="2"/>
  <c r="D488" i="2"/>
  <c r="C488" i="2"/>
  <c r="B488" i="2"/>
  <c r="AB487" i="2"/>
  <c r="AA487" i="2"/>
  <c r="W487" i="2"/>
  <c r="V487" i="2"/>
  <c r="T487" i="2"/>
  <c r="S487" i="2"/>
  <c r="R487" i="2"/>
  <c r="Q487" i="2"/>
  <c r="P487" i="2"/>
  <c r="O487" i="2"/>
  <c r="N487" i="2"/>
  <c r="M487" i="2"/>
  <c r="L487" i="2"/>
  <c r="K487" i="2"/>
  <c r="J487" i="2"/>
  <c r="H487" i="2"/>
  <c r="G487" i="2"/>
  <c r="F487" i="2"/>
  <c r="E487" i="2"/>
  <c r="D487" i="2"/>
  <c r="C487" i="2"/>
  <c r="B487" i="2"/>
  <c r="AB486" i="2"/>
  <c r="AA486" i="2"/>
  <c r="W486" i="2"/>
  <c r="V486" i="2"/>
  <c r="T486" i="2"/>
  <c r="S486" i="2"/>
  <c r="R486" i="2"/>
  <c r="Q486" i="2"/>
  <c r="P486" i="2"/>
  <c r="O486" i="2"/>
  <c r="N486" i="2"/>
  <c r="M486" i="2"/>
  <c r="L486" i="2"/>
  <c r="K486" i="2"/>
  <c r="J486" i="2"/>
  <c r="H486" i="2"/>
  <c r="G486" i="2"/>
  <c r="F486" i="2"/>
  <c r="E486" i="2"/>
  <c r="D486" i="2"/>
  <c r="C486" i="2"/>
  <c r="B486" i="2"/>
  <c r="AB485" i="2"/>
  <c r="AA485" i="2"/>
  <c r="W485" i="2"/>
  <c r="V485" i="2"/>
  <c r="T485" i="2"/>
  <c r="S485" i="2"/>
  <c r="R485" i="2"/>
  <c r="Q485" i="2"/>
  <c r="P485" i="2"/>
  <c r="O485" i="2"/>
  <c r="N485" i="2"/>
  <c r="M485" i="2"/>
  <c r="L485" i="2"/>
  <c r="K485" i="2"/>
  <c r="J485" i="2"/>
  <c r="H485" i="2"/>
  <c r="G485" i="2"/>
  <c r="F485" i="2"/>
  <c r="E485" i="2"/>
  <c r="D485" i="2"/>
  <c r="C485" i="2"/>
  <c r="B485" i="2"/>
  <c r="AB484" i="2"/>
  <c r="AA484" i="2"/>
  <c r="W484" i="2"/>
  <c r="V484" i="2"/>
  <c r="T484" i="2"/>
  <c r="S484" i="2"/>
  <c r="R484" i="2"/>
  <c r="Q484" i="2"/>
  <c r="P484" i="2"/>
  <c r="O484" i="2"/>
  <c r="N484" i="2"/>
  <c r="M484" i="2"/>
  <c r="L484" i="2"/>
  <c r="K484" i="2"/>
  <c r="J484" i="2"/>
  <c r="H484" i="2"/>
  <c r="G484" i="2"/>
  <c r="F484" i="2"/>
  <c r="E484" i="2"/>
  <c r="D484" i="2"/>
  <c r="C484" i="2"/>
  <c r="B484" i="2"/>
  <c r="AB483" i="2"/>
  <c r="AA483" i="2"/>
  <c r="W483" i="2"/>
  <c r="V483" i="2"/>
  <c r="T483" i="2"/>
  <c r="S483" i="2"/>
  <c r="R483" i="2"/>
  <c r="Q483" i="2"/>
  <c r="P483" i="2"/>
  <c r="O483" i="2"/>
  <c r="N483" i="2"/>
  <c r="M483" i="2"/>
  <c r="L483" i="2"/>
  <c r="K483" i="2"/>
  <c r="J483" i="2"/>
  <c r="H483" i="2"/>
  <c r="G483" i="2"/>
  <c r="F483" i="2"/>
  <c r="E483" i="2"/>
  <c r="D483" i="2"/>
  <c r="C483" i="2"/>
  <c r="B483" i="2"/>
  <c r="AB482" i="2"/>
  <c r="AA482" i="2"/>
  <c r="W482" i="2"/>
  <c r="V482" i="2"/>
  <c r="T482" i="2"/>
  <c r="S482" i="2"/>
  <c r="R482" i="2"/>
  <c r="Q482" i="2"/>
  <c r="P482" i="2"/>
  <c r="O482" i="2"/>
  <c r="N482" i="2"/>
  <c r="M482" i="2"/>
  <c r="L482" i="2"/>
  <c r="K482" i="2"/>
  <c r="J482" i="2"/>
  <c r="H482" i="2"/>
  <c r="G482" i="2"/>
  <c r="F482" i="2"/>
  <c r="E482" i="2"/>
  <c r="D482" i="2"/>
  <c r="C482" i="2"/>
  <c r="B482" i="2"/>
  <c r="AB481" i="2"/>
  <c r="AA481" i="2"/>
  <c r="W481" i="2"/>
  <c r="V481" i="2"/>
  <c r="T481" i="2"/>
  <c r="S481" i="2"/>
  <c r="R481" i="2"/>
  <c r="Q481" i="2"/>
  <c r="P481" i="2"/>
  <c r="O481" i="2"/>
  <c r="N481" i="2"/>
  <c r="M481" i="2"/>
  <c r="L481" i="2"/>
  <c r="K481" i="2"/>
  <c r="J481" i="2"/>
  <c r="H481" i="2"/>
  <c r="G481" i="2"/>
  <c r="F481" i="2"/>
  <c r="E481" i="2"/>
  <c r="D481" i="2"/>
  <c r="C481" i="2"/>
  <c r="B481" i="2"/>
  <c r="AB480" i="2"/>
  <c r="AA480" i="2"/>
  <c r="W480" i="2"/>
  <c r="V480" i="2"/>
  <c r="T480" i="2"/>
  <c r="S480" i="2"/>
  <c r="R480" i="2"/>
  <c r="Q480" i="2"/>
  <c r="P480" i="2"/>
  <c r="O480" i="2"/>
  <c r="N480" i="2"/>
  <c r="M480" i="2"/>
  <c r="L480" i="2"/>
  <c r="K480" i="2"/>
  <c r="J480" i="2"/>
  <c r="H480" i="2"/>
  <c r="G480" i="2"/>
  <c r="F480" i="2"/>
  <c r="E480" i="2"/>
  <c r="D480" i="2"/>
  <c r="C480" i="2"/>
  <c r="B480" i="2"/>
  <c r="AB479" i="2"/>
  <c r="AA479" i="2"/>
  <c r="W479" i="2"/>
  <c r="V479" i="2"/>
  <c r="T479" i="2"/>
  <c r="S479" i="2"/>
  <c r="R479" i="2"/>
  <c r="Q479" i="2"/>
  <c r="P479" i="2"/>
  <c r="O479" i="2"/>
  <c r="N479" i="2"/>
  <c r="M479" i="2"/>
  <c r="L479" i="2"/>
  <c r="K479" i="2"/>
  <c r="J479" i="2"/>
  <c r="H479" i="2"/>
  <c r="G479" i="2"/>
  <c r="F479" i="2"/>
  <c r="E479" i="2"/>
  <c r="D479" i="2"/>
  <c r="C479" i="2"/>
  <c r="B479" i="2"/>
  <c r="AB478" i="2"/>
  <c r="AA478" i="2"/>
  <c r="W478" i="2"/>
  <c r="V478" i="2"/>
  <c r="T478" i="2"/>
  <c r="S478" i="2"/>
  <c r="R478" i="2"/>
  <c r="Q478" i="2"/>
  <c r="P478" i="2"/>
  <c r="O478" i="2"/>
  <c r="N478" i="2"/>
  <c r="M478" i="2"/>
  <c r="L478" i="2"/>
  <c r="K478" i="2"/>
  <c r="J478" i="2"/>
  <c r="H478" i="2"/>
  <c r="G478" i="2"/>
  <c r="F478" i="2"/>
  <c r="E478" i="2"/>
  <c r="D478" i="2"/>
  <c r="C478" i="2"/>
  <c r="B478" i="2"/>
  <c r="AB477" i="2"/>
  <c r="AA477" i="2"/>
  <c r="W477" i="2"/>
  <c r="V477" i="2"/>
  <c r="T477" i="2"/>
  <c r="S477" i="2"/>
  <c r="R477" i="2"/>
  <c r="Q477" i="2"/>
  <c r="P477" i="2"/>
  <c r="O477" i="2"/>
  <c r="N477" i="2"/>
  <c r="M477" i="2"/>
  <c r="L477" i="2"/>
  <c r="K477" i="2"/>
  <c r="J477" i="2"/>
  <c r="H477" i="2"/>
  <c r="G477" i="2"/>
  <c r="F477" i="2"/>
  <c r="E477" i="2"/>
  <c r="D477" i="2"/>
  <c r="C477" i="2"/>
  <c r="B477" i="2"/>
  <c r="AB476" i="2"/>
  <c r="AA476" i="2"/>
  <c r="W476" i="2"/>
  <c r="V476" i="2"/>
  <c r="T476" i="2"/>
  <c r="S476" i="2"/>
  <c r="R476" i="2"/>
  <c r="Q476" i="2"/>
  <c r="P476" i="2"/>
  <c r="O476" i="2"/>
  <c r="N476" i="2"/>
  <c r="M476" i="2"/>
  <c r="L476" i="2"/>
  <c r="K476" i="2"/>
  <c r="J476" i="2"/>
  <c r="H476" i="2"/>
  <c r="G476" i="2"/>
  <c r="F476" i="2"/>
  <c r="E476" i="2"/>
  <c r="D476" i="2"/>
  <c r="C476" i="2"/>
  <c r="B476" i="2"/>
  <c r="AB475" i="2"/>
  <c r="AA475" i="2"/>
  <c r="W475" i="2"/>
  <c r="V475" i="2"/>
  <c r="T475" i="2"/>
  <c r="S475" i="2"/>
  <c r="R475" i="2"/>
  <c r="Q475" i="2"/>
  <c r="P475" i="2"/>
  <c r="O475" i="2"/>
  <c r="N475" i="2"/>
  <c r="M475" i="2"/>
  <c r="L475" i="2"/>
  <c r="K475" i="2"/>
  <c r="J475" i="2"/>
  <c r="H475" i="2"/>
  <c r="G475" i="2"/>
  <c r="F475" i="2"/>
  <c r="E475" i="2"/>
  <c r="D475" i="2"/>
  <c r="C475" i="2"/>
  <c r="B475" i="2"/>
  <c r="AB474" i="2"/>
  <c r="AA474" i="2"/>
  <c r="W474" i="2"/>
  <c r="V474" i="2"/>
  <c r="T474" i="2"/>
  <c r="S474" i="2"/>
  <c r="R474" i="2"/>
  <c r="Q474" i="2"/>
  <c r="P474" i="2"/>
  <c r="O474" i="2"/>
  <c r="N474" i="2"/>
  <c r="M474" i="2"/>
  <c r="L474" i="2"/>
  <c r="K474" i="2"/>
  <c r="J474" i="2"/>
  <c r="H474" i="2"/>
  <c r="G474" i="2"/>
  <c r="F474" i="2"/>
  <c r="E474" i="2"/>
  <c r="D474" i="2"/>
  <c r="C474" i="2"/>
  <c r="B474" i="2"/>
  <c r="AB473" i="2"/>
  <c r="AA473" i="2"/>
  <c r="W473" i="2"/>
  <c r="V473" i="2"/>
  <c r="T473" i="2"/>
  <c r="S473" i="2"/>
  <c r="R473" i="2"/>
  <c r="Q473" i="2"/>
  <c r="P473" i="2"/>
  <c r="O473" i="2"/>
  <c r="N473" i="2"/>
  <c r="M473" i="2"/>
  <c r="L473" i="2"/>
  <c r="K473" i="2"/>
  <c r="J473" i="2"/>
  <c r="H473" i="2"/>
  <c r="G473" i="2"/>
  <c r="F473" i="2"/>
  <c r="E473" i="2"/>
  <c r="D473" i="2"/>
  <c r="C473" i="2"/>
  <c r="B473" i="2"/>
  <c r="AB472" i="2"/>
  <c r="AA472" i="2"/>
  <c r="W472" i="2"/>
  <c r="V472" i="2"/>
  <c r="T472" i="2"/>
  <c r="S472" i="2"/>
  <c r="R472" i="2"/>
  <c r="Q472" i="2"/>
  <c r="P472" i="2"/>
  <c r="O472" i="2"/>
  <c r="N472" i="2"/>
  <c r="M472" i="2"/>
  <c r="L472" i="2"/>
  <c r="K472" i="2"/>
  <c r="J472" i="2"/>
  <c r="H472" i="2"/>
  <c r="G472" i="2"/>
  <c r="F472" i="2"/>
  <c r="E472" i="2"/>
  <c r="D472" i="2"/>
  <c r="C472" i="2"/>
  <c r="B472" i="2"/>
  <c r="AB471" i="2"/>
  <c r="AA471" i="2"/>
  <c r="W471" i="2"/>
  <c r="V471" i="2"/>
  <c r="T471" i="2"/>
  <c r="S471" i="2"/>
  <c r="R471" i="2"/>
  <c r="Q471" i="2"/>
  <c r="P471" i="2"/>
  <c r="O471" i="2"/>
  <c r="N471" i="2"/>
  <c r="M471" i="2"/>
  <c r="L471" i="2"/>
  <c r="K471" i="2"/>
  <c r="J471" i="2"/>
  <c r="H471" i="2"/>
  <c r="G471" i="2"/>
  <c r="F471" i="2"/>
  <c r="E471" i="2"/>
  <c r="D471" i="2"/>
  <c r="C471" i="2"/>
  <c r="B471" i="2"/>
  <c r="AB470" i="2"/>
  <c r="AA470" i="2"/>
  <c r="W470" i="2"/>
  <c r="V470" i="2"/>
  <c r="T470" i="2"/>
  <c r="S470" i="2"/>
  <c r="R470" i="2"/>
  <c r="Q470" i="2"/>
  <c r="P470" i="2"/>
  <c r="O470" i="2"/>
  <c r="N470" i="2"/>
  <c r="M470" i="2"/>
  <c r="L470" i="2"/>
  <c r="K470" i="2"/>
  <c r="J470" i="2"/>
  <c r="H470" i="2"/>
  <c r="G470" i="2"/>
  <c r="F470" i="2"/>
  <c r="E470" i="2"/>
  <c r="D470" i="2"/>
  <c r="C470" i="2"/>
  <c r="B470" i="2"/>
  <c r="AB469" i="2"/>
  <c r="AA469" i="2"/>
  <c r="W469" i="2"/>
  <c r="V469" i="2"/>
  <c r="T469" i="2"/>
  <c r="S469" i="2"/>
  <c r="R469" i="2"/>
  <c r="Q469" i="2"/>
  <c r="P469" i="2"/>
  <c r="O469" i="2"/>
  <c r="N469" i="2"/>
  <c r="M469" i="2"/>
  <c r="L469" i="2"/>
  <c r="K469" i="2"/>
  <c r="J469" i="2"/>
  <c r="H469" i="2"/>
  <c r="G469" i="2"/>
  <c r="F469" i="2"/>
  <c r="E469" i="2"/>
  <c r="D469" i="2"/>
  <c r="C469" i="2"/>
  <c r="B469" i="2"/>
  <c r="AB468" i="2"/>
  <c r="AA468" i="2"/>
  <c r="W468" i="2"/>
  <c r="V468" i="2"/>
  <c r="T468" i="2"/>
  <c r="S468" i="2"/>
  <c r="R468" i="2"/>
  <c r="Q468" i="2"/>
  <c r="P468" i="2"/>
  <c r="O468" i="2"/>
  <c r="N468" i="2"/>
  <c r="M468" i="2"/>
  <c r="L468" i="2"/>
  <c r="K468" i="2"/>
  <c r="J468" i="2"/>
  <c r="H468" i="2"/>
  <c r="G468" i="2"/>
  <c r="F468" i="2"/>
  <c r="E468" i="2"/>
  <c r="D468" i="2"/>
  <c r="C468" i="2"/>
  <c r="B468" i="2"/>
  <c r="AB467" i="2"/>
  <c r="AA467" i="2"/>
  <c r="W467" i="2"/>
  <c r="V467" i="2"/>
  <c r="T467" i="2"/>
  <c r="S467" i="2"/>
  <c r="R467" i="2"/>
  <c r="Q467" i="2"/>
  <c r="P467" i="2"/>
  <c r="O467" i="2"/>
  <c r="N467" i="2"/>
  <c r="M467" i="2"/>
  <c r="L467" i="2"/>
  <c r="K467" i="2"/>
  <c r="J467" i="2"/>
  <c r="H467" i="2"/>
  <c r="G467" i="2"/>
  <c r="F467" i="2"/>
  <c r="E467" i="2"/>
  <c r="D467" i="2"/>
  <c r="C467" i="2"/>
  <c r="B467" i="2"/>
  <c r="AB466" i="2"/>
  <c r="AA466" i="2"/>
  <c r="W466" i="2"/>
  <c r="V466" i="2"/>
  <c r="T466" i="2"/>
  <c r="S466" i="2"/>
  <c r="R466" i="2"/>
  <c r="Q466" i="2"/>
  <c r="P466" i="2"/>
  <c r="O466" i="2"/>
  <c r="N466" i="2"/>
  <c r="M466" i="2"/>
  <c r="L466" i="2"/>
  <c r="K466" i="2"/>
  <c r="J466" i="2"/>
  <c r="H466" i="2"/>
  <c r="G466" i="2"/>
  <c r="F466" i="2"/>
  <c r="E466" i="2"/>
  <c r="D466" i="2"/>
  <c r="C466" i="2"/>
  <c r="B466" i="2"/>
  <c r="AB465" i="2"/>
  <c r="AA465" i="2"/>
  <c r="W465" i="2"/>
  <c r="V465" i="2"/>
  <c r="T465" i="2"/>
  <c r="S465" i="2"/>
  <c r="R465" i="2"/>
  <c r="Q465" i="2"/>
  <c r="P465" i="2"/>
  <c r="O465" i="2"/>
  <c r="N465" i="2"/>
  <c r="M465" i="2"/>
  <c r="L465" i="2"/>
  <c r="K465" i="2"/>
  <c r="J465" i="2"/>
  <c r="H465" i="2"/>
  <c r="G465" i="2"/>
  <c r="F465" i="2"/>
  <c r="E465" i="2"/>
  <c r="D465" i="2"/>
  <c r="C465" i="2"/>
  <c r="B465" i="2"/>
  <c r="AB464" i="2"/>
  <c r="AA464" i="2"/>
  <c r="W464" i="2"/>
  <c r="V464" i="2"/>
  <c r="T464" i="2"/>
  <c r="S464" i="2"/>
  <c r="R464" i="2"/>
  <c r="Q464" i="2"/>
  <c r="P464" i="2"/>
  <c r="O464" i="2"/>
  <c r="N464" i="2"/>
  <c r="M464" i="2"/>
  <c r="L464" i="2"/>
  <c r="K464" i="2"/>
  <c r="J464" i="2"/>
  <c r="H464" i="2"/>
  <c r="G464" i="2"/>
  <c r="F464" i="2"/>
  <c r="E464" i="2"/>
  <c r="D464" i="2"/>
  <c r="C464" i="2"/>
  <c r="B464" i="2"/>
  <c r="AB463" i="2"/>
  <c r="AA463" i="2"/>
  <c r="W463" i="2"/>
  <c r="V463" i="2"/>
  <c r="T463" i="2"/>
  <c r="S463" i="2"/>
  <c r="R463" i="2"/>
  <c r="Q463" i="2"/>
  <c r="P463" i="2"/>
  <c r="O463" i="2"/>
  <c r="N463" i="2"/>
  <c r="M463" i="2"/>
  <c r="L463" i="2"/>
  <c r="K463" i="2"/>
  <c r="J463" i="2"/>
  <c r="H463" i="2"/>
  <c r="G463" i="2"/>
  <c r="F463" i="2"/>
  <c r="E463" i="2"/>
  <c r="D463" i="2"/>
  <c r="C463" i="2"/>
  <c r="B463" i="2"/>
  <c r="AB462" i="2"/>
  <c r="AA462" i="2"/>
  <c r="W462" i="2"/>
  <c r="V462" i="2"/>
  <c r="T462" i="2"/>
  <c r="S462" i="2"/>
  <c r="R462" i="2"/>
  <c r="Q462" i="2"/>
  <c r="P462" i="2"/>
  <c r="O462" i="2"/>
  <c r="N462" i="2"/>
  <c r="M462" i="2"/>
  <c r="L462" i="2"/>
  <c r="K462" i="2"/>
  <c r="J462" i="2"/>
  <c r="H462" i="2"/>
  <c r="G462" i="2"/>
  <c r="F462" i="2"/>
  <c r="E462" i="2"/>
  <c r="D462" i="2"/>
  <c r="C462" i="2"/>
  <c r="B462" i="2"/>
  <c r="AB461" i="2"/>
  <c r="AA461" i="2"/>
  <c r="W461" i="2"/>
  <c r="V461" i="2"/>
  <c r="T461" i="2"/>
  <c r="S461" i="2"/>
  <c r="R461" i="2"/>
  <c r="Q461" i="2"/>
  <c r="P461" i="2"/>
  <c r="O461" i="2"/>
  <c r="N461" i="2"/>
  <c r="M461" i="2"/>
  <c r="L461" i="2"/>
  <c r="K461" i="2"/>
  <c r="J461" i="2"/>
  <c r="H461" i="2"/>
  <c r="G461" i="2"/>
  <c r="F461" i="2"/>
  <c r="E461" i="2"/>
  <c r="D461" i="2"/>
  <c r="C461" i="2"/>
  <c r="B461" i="2"/>
  <c r="AB460" i="2"/>
  <c r="AA460" i="2"/>
  <c r="W460" i="2"/>
  <c r="V460" i="2"/>
  <c r="T460" i="2"/>
  <c r="S460" i="2"/>
  <c r="R460" i="2"/>
  <c r="Q460" i="2"/>
  <c r="P460" i="2"/>
  <c r="O460" i="2"/>
  <c r="N460" i="2"/>
  <c r="M460" i="2"/>
  <c r="L460" i="2"/>
  <c r="K460" i="2"/>
  <c r="J460" i="2"/>
  <c r="H460" i="2"/>
  <c r="G460" i="2"/>
  <c r="F460" i="2"/>
  <c r="E460" i="2"/>
  <c r="D460" i="2"/>
  <c r="C460" i="2"/>
  <c r="B460" i="2"/>
  <c r="AB459" i="2"/>
  <c r="AA459" i="2"/>
  <c r="W459" i="2"/>
  <c r="V459" i="2"/>
  <c r="T459" i="2"/>
  <c r="S459" i="2"/>
  <c r="R459" i="2"/>
  <c r="Q459" i="2"/>
  <c r="P459" i="2"/>
  <c r="O459" i="2"/>
  <c r="N459" i="2"/>
  <c r="M459" i="2"/>
  <c r="L459" i="2"/>
  <c r="K459" i="2"/>
  <c r="J459" i="2"/>
  <c r="H459" i="2"/>
  <c r="G459" i="2"/>
  <c r="F459" i="2"/>
  <c r="E459" i="2"/>
  <c r="D459" i="2"/>
  <c r="C459" i="2"/>
  <c r="B459" i="2"/>
  <c r="AB458" i="2"/>
  <c r="AA458" i="2"/>
  <c r="W458" i="2"/>
  <c r="V458" i="2"/>
  <c r="T458" i="2"/>
  <c r="S458" i="2"/>
  <c r="R458" i="2"/>
  <c r="Q458" i="2"/>
  <c r="P458" i="2"/>
  <c r="O458" i="2"/>
  <c r="N458" i="2"/>
  <c r="M458" i="2"/>
  <c r="L458" i="2"/>
  <c r="K458" i="2"/>
  <c r="J458" i="2"/>
  <c r="H458" i="2"/>
  <c r="G458" i="2"/>
  <c r="F458" i="2"/>
  <c r="E458" i="2"/>
  <c r="D458" i="2"/>
  <c r="C458" i="2"/>
  <c r="B458" i="2"/>
  <c r="AB457" i="2"/>
  <c r="AA457" i="2"/>
  <c r="W457" i="2"/>
  <c r="V457" i="2"/>
  <c r="T457" i="2"/>
  <c r="S457" i="2"/>
  <c r="R457" i="2"/>
  <c r="Q457" i="2"/>
  <c r="P457" i="2"/>
  <c r="O457" i="2"/>
  <c r="N457" i="2"/>
  <c r="M457" i="2"/>
  <c r="L457" i="2"/>
  <c r="K457" i="2"/>
  <c r="J457" i="2"/>
  <c r="H457" i="2"/>
  <c r="G457" i="2"/>
  <c r="F457" i="2"/>
  <c r="E457" i="2"/>
  <c r="D457" i="2"/>
  <c r="C457" i="2"/>
  <c r="B457" i="2"/>
  <c r="AB456" i="2"/>
  <c r="AA456" i="2"/>
  <c r="W456" i="2"/>
  <c r="V456" i="2"/>
  <c r="T456" i="2"/>
  <c r="S456" i="2"/>
  <c r="R456" i="2"/>
  <c r="Q456" i="2"/>
  <c r="P456" i="2"/>
  <c r="O456" i="2"/>
  <c r="N456" i="2"/>
  <c r="M456" i="2"/>
  <c r="L456" i="2"/>
  <c r="K456" i="2"/>
  <c r="J456" i="2"/>
  <c r="H456" i="2"/>
  <c r="G456" i="2"/>
  <c r="F456" i="2"/>
  <c r="E456" i="2"/>
  <c r="D456" i="2"/>
  <c r="C456" i="2"/>
  <c r="B456" i="2"/>
  <c r="AB455" i="2"/>
  <c r="AA455" i="2"/>
  <c r="W455" i="2"/>
  <c r="V455" i="2"/>
  <c r="T455" i="2"/>
  <c r="S455" i="2"/>
  <c r="R455" i="2"/>
  <c r="Q455" i="2"/>
  <c r="P455" i="2"/>
  <c r="O455" i="2"/>
  <c r="N455" i="2"/>
  <c r="M455" i="2"/>
  <c r="L455" i="2"/>
  <c r="K455" i="2"/>
  <c r="J455" i="2"/>
  <c r="H455" i="2"/>
  <c r="G455" i="2"/>
  <c r="F455" i="2"/>
  <c r="E455" i="2"/>
  <c r="D455" i="2"/>
  <c r="C455" i="2"/>
  <c r="B455" i="2"/>
  <c r="AB454" i="2"/>
  <c r="AA454" i="2"/>
  <c r="W454" i="2"/>
  <c r="V454" i="2"/>
  <c r="T454" i="2"/>
  <c r="S454" i="2"/>
  <c r="R454" i="2"/>
  <c r="Q454" i="2"/>
  <c r="P454" i="2"/>
  <c r="O454" i="2"/>
  <c r="N454" i="2"/>
  <c r="M454" i="2"/>
  <c r="L454" i="2"/>
  <c r="K454" i="2"/>
  <c r="J454" i="2"/>
  <c r="H454" i="2"/>
  <c r="G454" i="2"/>
  <c r="F454" i="2"/>
  <c r="E454" i="2"/>
  <c r="D454" i="2"/>
  <c r="C454" i="2"/>
  <c r="B454" i="2"/>
  <c r="AB453" i="2"/>
  <c r="AA453" i="2"/>
  <c r="W453" i="2"/>
  <c r="V453" i="2"/>
  <c r="T453" i="2"/>
  <c r="S453" i="2"/>
  <c r="R453" i="2"/>
  <c r="Q453" i="2"/>
  <c r="P453" i="2"/>
  <c r="O453" i="2"/>
  <c r="N453" i="2"/>
  <c r="M453" i="2"/>
  <c r="L453" i="2"/>
  <c r="K453" i="2"/>
  <c r="J453" i="2"/>
  <c r="H453" i="2"/>
  <c r="G453" i="2"/>
  <c r="F453" i="2"/>
  <c r="E453" i="2"/>
  <c r="D453" i="2"/>
  <c r="C453" i="2"/>
  <c r="B453" i="2"/>
  <c r="AB452" i="2"/>
  <c r="AA452" i="2"/>
  <c r="W452" i="2"/>
  <c r="V452" i="2"/>
  <c r="T452" i="2"/>
  <c r="S452" i="2"/>
  <c r="R452" i="2"/>
  <c r="Q452" i="2"/>
  <c r="P452" i="2"/>
  <c r="O452" i="2"/>
  <c r="N452" i="2"/>
  <c r="M452" i="2"/>
  <c r="L452" i="2"/>
  <c r="K452" i="2"/>
  <c r="J452" i="2"/>
  <c r="H452" i="2"/>
  <c r="G452" i="2"/>
  <c r="F452" i="2"/>
  <c r="E452" i="2"/>
  <c r="D452" i="2"/>
  <c r="C452" i="2"/>
  <c r="B452" i="2"/>
  <c r="AB451" i="2"/>
  <c r="AA451" i="2"/>
  <c r="W451" i="2"/>
  <c r="V451" i="2"/>
  <c r="T451" i="2"/>
  <c r="S451" i="2"/>
  <c r="R451" i="2"/>
  <c r="Q451" i="2"/>
  <c r="P451" i="2"/>
  <c r="O451" i="2"/>
  <c r="N451" i="2"/>
  <c r="M451" i="2"/>
  <c r="L451" i="2"/>
  <c r="K451" i="2"/>
  <c r="J451" i="2"/>
  <c r="H451" i="2"/>
  <c r="G451" i="2"/>
  <c r="F451" i="2"/>
  <c r="E451" i="2"/>
  <c r="D451" i="2"/>
  <c r="C451" i="2"/>
  <c r="B451" i="2"/>
  <c r="AB450" i="2"/>
  <c r="AA450" i="2"/>
  <c r="W450" i="2"/>
  <c r="V450" i="2"/>
  <c r="T450" i="2"/>
  <c r="S450" i="2"/>
  <c r="R450" i="2"/>
  <c r="Q450" i="2"/>
  <c r="P450" i="2"/>
  <c r="O450" i="2"/>
  <c r="N450" i="2"/>
  <c r="M450" i="2"/>
  <c r="L450" i="2"/>
  <c r="K450" i="2"/>
  <c r="J450" i="2"/>
  <c r="H450" i="2"/>
  <c r="G450" i="2"/>
  <c r="F450" i="2"/>
  <c r="E450" i="2"/>
  <c r="D450" i="2"/>
  <c r="C450" i="2"/>
  <c r="B450" i="2"/>
  <c r="AB449" i="2"/>
  <c r="AA449" i="2"/>
  <c r="W449" i="2"/>
  <c r="V449" i="2"/>
  <c r="T449" i="2"/>
  <c r="S449" i="2"/>
  <c r="R449" i="2"/>
  <c r="Q449" i="2"/>
  <c r="P449" i="2"/>
  <c r="O449" i="2"/>
  <c r="N449" i="2"/>
  <c r="M449" i="2"/>
  <c r="L449" i="2"/>
  <c r="K449" i="2"/>
  <c r="J449" i="2"/>
  <c r="H449" i="2"/>
  <c r="G449" i="2"/>
  <c r="F449" i="2"/>
  <c r="E449" i="2"/>
  <c r="D449" i="2"/>
  <c r="C449" i="2"/>
  <c r="B449" i="2"/>
  <c r="AB448" i="2"/>
  <c r="AA448" i="2"/>
  <c r="W448" i="2"/>
  <c r="V448" i="2"/>
  <c r="T448" i="2"/>
  <c r="S448" i="2"/>
  <c r="R448" i="2"/>
  <c r="Q448" i="2"/>
  <c r="P448" i="2"/>
  <c r="O448" i="2"/>
  <c r="N448" i="2"/>
  <c r="M448" i="2"/>
  <c r="L448" i="2"/>
  <c r="K448" i="2"/>
  <c r="J448" i="2"/>
  <c r="H448" i="2"/>
  <c r="G448" i="2"/>
  <c r="F448" i="2"/>
  <c r="E448" i="2"/>
  <c r="D448" i="2"/>
  <c r="C448" i="2"/>
  <c r="B448" i="2"/>
  <c r="AB447" i="2"/>
  <c r="AA447" i="2"/>
  <c r="W447" i="2"/>
  <c r="V447" i="2"/>
  <c r="T447" i="2"/>
  <c r="S447" i="2"/>
  <c r="R447" i="2"/>
  <c r="Q447" i="2"/>
  <c r="P447" i="2"/>
  <c r="O447" i="2"/>
  <c r="N447" i="2"/>
  <c r="M447" i="2"/>
  <c r="L447" i="2"/>
  <c r="K447" i="2"/>
  <c r="J447" i="2"/>
  <c r="H447" i="2"/>
  <c r="G447" i="2"/>
  <c r="F447" i="2"/>
  <c r="E447" i="2"/>
  <c r="D447" i="2"/>
  <c r="C447" i="2"/>
  <c r="B447" i="2"/>
  <c r="AB446" i="2"/>
  <c r="AA446" i="2"/>
  <c r="W446" i="2"/>
  <c r="V446" i="2"/>
  <c r="T446" i="2"/>
  <c r="S446" i="2"/>
  <c r="R446" i="2"/>
  <c r="Q446" i="2"/>
  <c r="P446" i="2"/>
  <c r="O446" i="2"/>
  <c r="N446" i="2"/>
  <c r="M446" i="2"/>
  <c r="L446" i="2"/>
  <c r="K446" i="2"/>
  <c r="J446" i="2"/>
  <c r="H446" i="2"/>
  <c r="G446" i="2"/>
  <c r="F446" i="2"/>
  <c r="E446" i="2"/>
  <c r="D446" i="2"/>
  <c r="C446" i="2"/>
  <c r="B446" i="2"/>
  <c r="AB445" i="2"/>
  <c r="AA445" i="2"/>
  <c r="W445" i="2"/>
  <c r="V445" i="2"/>
  <c r="T445" i="2"/>
  <c r="S445" i="2"/>
  <c r="R445" i="2"/>
  <c r="Q445" i="2"/>
  <c r="P445" i="2"/>
  <c r="O445" i="2"/>
  <c r="N445" i="2"/>
  <c r="M445" i="2"/>
  <c r="L445" i="2"/>
  <c r="K445" i="2"/>
  <c r="J445" i="2"/>
  <c r="H445" i="2"/>
  <c r="G445" i="2"/>
  <c r="F445" i="2"/>
  <c r="E445" i="2"/>
  <c r="D445" i="2"/>
  <c r="C445" i="2"/>
  <c r="B445" i="2"/>
  <c r="AB444" i="2"/>
  <c r="AA444" i="2"/>
  <c r="W444" i="2"/>
  <c r="V444" i="2"/>
  <c r="T444" i="2"/>
  <c r="S444" i="2"/>
  <c r="R444" i="2"/>
  <c r="Q444" i="2"/>
  <c r="P444" i="2"/>
  <c r="O444" i="2"/>
  <c r="N444" i="2"/>
  <c r="M444" i="2"/>
  <c r="L444" i="2"/>
  <c r="K444" i="2"/>
  <c r="J444" i="2"/>
  <c r="H444" i="2"/>
  <c r="G444" i="2"/>
  <c r="F444" i="2"/>
  <c r="E444" i="2"/>
  <c r="D444" i="2"/>
  <c r="C444" i="2"/>
  <c r="B444" i="2"/>
  <c r="AB443" i="2"/>
  <c r="AA443" i="2"/>
  <c r="W443" i="2"/>
  <c r="V443" i="2"/>
  <c r="T443" i="2"/>
  <c r="S443" i="2"/>
  <c r="R443" i="2"/>
  <c r="Q443" i="2"/>
  <c r="P443" i="2"/>
  <c r="O443" i="2"/>
  <c r="N443" i="2"/>
  <c r="M443" i="2"/>
  <c r="L443" i="2"/>
  <c r="K443" i="2"/>
  <c r="J443" i="2"/>
  <c r="H443" i="2"/>
  <c r="G443" i="2"/>
  <c r="F443" i="2"/>
  <c r="E443" i="2"/>
  <c r="D443" i="2"/>
  <c r="C443" i="2"/>
  <c r="B443" i="2"/>
  <c r="AB442" i="2"/>
  <c r="AA442" i="2"/>
  <c r="W442" i="2"/>
  <c r="V442" i="2"/>
  <c r="T442" i="2"/>
  <c r="S442" i="2"/>
  <c r="R442" i="2"/>
  <c r="Q442" i="2"/>
  <c r="P442" i="2"/>
  <c r="O442" i="2"/>
  <c r="N442" i="2"/>
  <c r="M442" i="2"/>
  <c r="L442" i="2"/>
  <c r="K442" i="2"/>
  <c r="J442" i="2"/>
  <c r="H442" i="2"/>
  <c r="G442" i="2"/>
  <c r="F442" i="2"/>
  <c r="E442" i="2"/>
  <c r="D442" i="2"/>
  <c r="C442" i="2"/>
  <c r="B442" i="2"/>
  <c r="AB441" i="2"/>
  <c r="AA441" i="2"/>
  <c r="W441" i="2"/>
  <c r="V441" i="2"/>
  <c r="T441" i="2"/>
  <c r="S441" i="2"/>
  <c r="R441" i="2"/>
  <c r="Q441" i="2"/>
  <c r="P441" i="2"/>
  <c r="O441" i="2"/>
  <c r="N441" i="2"/>
  <c r="M441" i="2"/>
  <c r="L441" i="2"/>
  <c r="K441" i="2"/>
  <c r="J441" i="2"/>
  <c r="H441" i="2"/>
  <c r="G441" i="2"/>
  <c r="F441" i="2"/>
  <c r="E441" i="2"/>
  <c r="D441" i="2"/>
  <c r="C441" i="2"/>
  <c r="B441" i="2"/>
  <c r="AB440" i="2"/>
  <c r="AA440" i="2"/>
  <c r="W440" i="2"/>
  <c r="V440" i="2"/>
  <c r="T440" i="2"/>
  <c r="S440" i="2"/>
  <c r="R440" i="2"/>
  <c r="Q440" i="2"/>
  <c r="P440" i="2"/>
  <c r="O440" i="2"/>
  <c r="N440" i="2"/>
  <c r="M440" i="2"/>
  <c r="L440" i="2"/>
  <c r="K440" i="2"/>
  <c r="J440" i="2"/>
  <c r="H440" i="2"/>
  <c r="G440" i="2"/>
  <c r="F440" i="2"/>
  <c r="E440" i="2"/>
  <c r="D440" i="2"/>
  <c r="C440" i="2"/>
  <c r="B440" i="2"/>
  <c r="AB439" i="2"/>
  <c r="AA439" i="2"/>
  <c r="W439" i="2"/>
  <c r="V439" i="2"/>
  <c r="T439" i="2"/>
  <c r="S439" i="2"/>
  <c r="R439" i="2"/>
  <c r="Q439" i="2"/>
  <c r="P439" i="2"/>
  <c r="O439" i="2"/>
  <c r="N439" i="2"/>
  <c r="M439" i="2"/>
  <c r="L439" i="2"/>
  <c r="K439" i="2"/>
  <c r="J439" i="2"/>
  <c r="H439" i="2"/>
  <c r="G439" i="2"/>
  <c r="F439" i="2"/>
  <c r="E439" i="2"/>
  <c r="D439" i="2"/>
  <c r="C439" i="2"/>
  <c r="B439" i="2"/>
  <c r="AB438" i="2"/>
  <c r="AA438" i="2"/>
  <c r="W438" i="2"/>
  <c r="V438" i="2"/>
  <c r="T438" i="2"/>
  <c r="S438" i="2"/>
  <c r="R438" i="2"/>
  <c r="Q438" i="2"/>
  <c r="P438" i="2"/>
  <c r="O438" i="2"/>
  <c r="N438" i="2"/>
  <c r="M438" i="2"/>
  <c r="L438" i="2"/>
  <c r="K438" i="2"/>
  <c r="J438" i="2"/>
  <c r="H438" i="2"/>
  <c r="G438" i="2"/>
  <c r="F438" i="2"/>
  <c r="E438" i="2"/>
  <c r="D438" i="2"/>
  <c r="C438" i="2"/>
  <c r="B438" i="2"/>
  <c r="AB437" i="2"/>
  <c r="AA437" i="2"/>
  <c r="W437" i="2"/>
  <c r="V437" i="2"/>
  <c r="T437" i="2"/>
  <c r="S437" i="2"/>
  <c r="R437" i="2"/>
  <c r="Q437" i="2"/>
  <c r="P437" i="2"/>
  <c r="O437" i="2"/>
  <c r="N437" i="2"/>
  <c r="M437" i="2"/>
  <c r="L437" i="2"/>
  <c r="K437" i="2"/>
  <c r="J437" i="2"/>
  <c r="H437" i="2"/>
  <c r="G437" i="2"/>
  <c r="F437" i="2"/>
  <c r="E437" i="2"/>
  <c r="D437" i="2"/>
  <c r="C437" i="2"/>
  <c r="B437" i="2"/>
  <c r="AB436" i="2"/>
  <c r="AA436" i="2"/>
  <c r="W436" i="2"/>
  <c r="V436" i="2"/>
  <c r="T436" i="2"/>
  <c r="S436" i="2"/>
  <c r="R436" i="2"/>
  <c r="Q436" i="2"/>
  <c r="P436" i="2"/>
  <c r="O436" i="2"/>
  <c r="N436" i="2"/>
  <c r="M436" i="2"/>
  <c r="L436" i="2"/>
  <c r="K436" i="2"/>
  <c r="J436" i="2"/>
  <c r="H436" i="2"/>
  <c r="G436" i="2"/>
  <c r="F436" i="2"/>
  <c r="E436" i="2"/>
  <c r="D436" i="2"/>
  <c r="C436" i="2"/>
  <c r="B436" i="2"/>
  <c r="AB435" i="2"/>
  <c r="AA435" i="2"/>
  <c r="W435" i="2"/>
  <c r="V435" i="2"/>
  <c r="T435" i="2"/>
  <c r="S435" i="2"/>
  <c r="R435" i="2"/>
  <c r="Q435" i="2"/>
  <c r="P435" i="2"/>
  <c r="O435" i="2"/>
  <c r="N435" i="2"/>
  <c r="M435" i="2"/>
  <c r="L435" i="2"/>
  <c r="K435" i="2"/>
  <c r="J435" i="2"/>
  <c r="H435" i="2"/>
  <c r="G435" i="2"/>
  <c r="F435" i="2"/>
  <c r="E435" i="2"/>
  <c r="D435" i="2"/>
  <c r="C435" i="2"/>
  <c r="B435" i="2"/>
  <c r="AB434" i="2"/>
  <c r="AA434" i="2"/>
  <c r="W434" i="2"/>
  <c r="V434" i="2"/>
  <c r="T434" i="2"/>
  <c r="S434" i="2"/>
  <c r="R434" i="2"/>
  <c r="Q434" i="2"/>
  <c r="P434" i="2"/>
  <c r="O434" i="2"/>
  <c r="N434" i="2"/>
  <c r="M434" i="2"/>
  <c r="L434" i="2"/>
  <c r="K434" i="2"/>
  <c r="J434" i="2"/>
  <c r="H434" i="2"/>
  <c r="G434" i="2"/>
  <c r="F434" i="2"/>
  <c r="E434" i="2"/>
  <c r="D434" i="2"/>
  <c r="C434" i="2"/>
  <c r="B434" i="2"/>
  <c r="AB433" i="2"/>
  <c r="AA433" i="2"/>
  <c r="W433" i="2"/>
  <c r="V433" i="2"/>
  <c r="T433" i="2"/>
  <c r="S433" i="2"/>
  <c r="R433" i="2"/>
  <c r="Q433" i="2"/>
  <c r="P433" i="2"/>
  <c r="O433" i="2"/>
  <c r="N433" i="2"/>
  <c r="M433" i="2"/>
  <c r="L433" i="2"/>
  <c r="K433" i="2"/>
  <c r="J433" i="2"/>
  <c r="H433" i="2"/>
  <c r="G433" i="2"/>
  <c r="F433" i="2"/>
  <c r="E433" i="2"/>
  <c r="D433" i="2"/>
  <c r="C433" i="2"/>
  <c r="B433" i="2"/>
  <c r="AB432" i="2"/>
  <c r="AA432" i="2"/>
  <c r="W432" i="2"/>
  <c r="V432" i="2"/>
  <c r="T432" i="2"/>
  <c r="S432" i="2"/>
  <c r="R432" i="2"/>
  <c r="Q432" i="2"/>
  <c r="P432" i="2"/>
  <c r="O432" i="2"/>
  <c r="N432" i="2"/>
  <c r="M432" i="2"/>
  <c r="L432" i="2"/>
  <c r="K432" i="2"/>
  <c r="J432" i="2"/>
  <c r="H432" i="2"/>
  <c r="G432" i="2"/>
  <c r="F432" i="2"/>
  <c r="E432" i="2"/>
  <c r="D432" i="2"/>
  <c r="C432" i="2"/>
  <c r="B432" i="2"/>
  <c r="AB431" i="2"/>
  <c r="AA431" i="2"/>
  <c r="W431" i="2"/>
  <c r="V431" i="2"/>
  <c r="T431" i="2"/>
  <c r="S431" i="2"/>
  <c r="R431" i="2"/>
  <c r="Q431" i="2"/>
  <c r="P431" i="2"/>
  <c r="O431" i="2"/>
  <c r="N431" i="2"/>
  <c r="M431" i="2"/>
  <c r="L431" i="2"/>
  <c r="K431" i="2"/>
  <c r="J431" i="2"/>
  <c r="H431" i="2"/>
  <c r="G431" i="2"/>
  <c r="F431" i="2"/>
  <c r="E431" i="2"/>
  <c r="D431" i="2"/>
  <c r="C431" i="2"/>
  <c r="B431" i="2"/>
  <c r="AB430" i="2"/>
  <c r="AA430" i="2"/>
  <c r="W430" i="2"/>
  <c r="V430" i="2"/>
  <c r="T430" i="2"/>
  <c r="S430" i="2"/>
  <c r="R430" i="2"/>
  <c r="Q430" i="2"/>
  <c r="P430" i="2"/>
  <c r="O430" i="2"/>
  <c r="N430" i="2"/>
  <c r="M430" i="2"/>
  <c r="L430" i="2"/>
  <c r="K430" i="2"/>
  <c r="J430" i="2"/>
  <c r="H430" i="2"/>
  <c r="G430" i="2"/>
  <c r="F430" i="2"/>
  <c r="E430" i="2"/>
  <c r="D430" i="2"/>
  <c r="C430" i="2"/>
  <c r="B430" i="2"/>
  <c r="AB429" i="2"/>
  <c r="AA429" i="2"/>
  <c r="W429" i="2"/>
  <c r="V429" i="2"/>
  <c r="T429" i="2"/>
  <c r="S429" i="2"/>
  <c r="R429" i="2"/>
  <c r="Q429" i="2"/>
  <c r="P429" i="2"/>
  <c r="O429" i="2"/>
  <c r="N429" i="2"/>
  <c r="M429" i="2"/>
  <c r="L429" i="2"/>
  <c r="K429" i="2"/>
  <c r="J429" i="2"/>
  <c r="H429" i="2"/>
  <c r="G429" i="2"/>
  <c r="F429" i="2"/>
  <c r="E429" i="2"/>
  <c r="D429" i="2"/>
  <c r="C429" i="2"/>
  <c r="B429" i="2"/>
  <c r="AB428" i="2"/>
  <c r="AA428" i="2"/>
  <c r="W428" i="2"/>
  <c r="V428" i="2"/>
  <c r="T428" i="2"/>
  <c r="S428" i="2"/>
  <c r="R428" i="2"/>
  <c r="Q428" i="2"/>
  <c r="P428" i="2"/>
  <c r="O428" i="2"/>
  <c r="N428" i="2"/>
  <c r="M428" i="2"/>
  <c r="L428" i="2"/>
  <c r="K428" i="2"/>
  <c r="J428" i="2"/>
  <c r="H428" i="2"/>
  <c r="G428" i="2"/>
  <c r="F428" i="2"/>
  <c r="E428" i="2"/>
  <c r="D428" i="2"/>
  <c r="C428" i="2"/>
  <c r="B428" i="2"/>
  <c r="AB427" i="2"/>
  <c r="AA427" i="2"/>
  <c r="W427" i="2"/>
  <c r="V427" i="2"/>
  <c r="T427" i="2"/>
  <c r="S427" i="2"/>
  <c r="R427" i="2"/>
  <c r="Q427" i="2"/>
  <c r="P427" i="2"/>
  <c r="O427" i="2"/>
  <c r="N427" i="2"/>
  <c r="M427" i="2"/>
  <c r="L427" i="2"/>
  <c r="K427" i="2"/>
  <c r="J427" i="2"/>
  <c r="H427" i="2"/>
  <c r="G427" i="2"/>
  <c r="F427" i="2"/>
  <c r="E427" i="2"/>
  <c r="D427" i="2"/>
  <c r="C427" i="2"/>
  <c r="B427" i="2"/>
  <c r="AB426" i="2"/>
  <c r="AA426" i="2"/>
  <c r="W426" i="2"/>
  <c r="V426" i="2"/>
  <c r="T426" i="2"/>
  <c r="S426" i="2"/>
  <c r="R426" i="2"/>
  <c r="Q426" i="2"/>
  <c r="P426" i="2"/>
  <c r="O426" i="2"/>
  <c r="N426" i="2"/>
  <c r="M426" i="2"/>
  <c r="L426" i="2"/>
  <c r="K426" i="2"/>
  <c r="J426" i="2"/>
  <c r="H426" i="2"/>
  <c r="G426" i="2"/>
  <c r="F426" i="2"/>
  <c r="E426" i="2"/>
  <c r="D426" i="2"/>
  <c r="C426" i="2"/>
  <c r="B426" i="2"/>
  <c r="AB425" i="2"/>
  <c r="AA425" i="2"/>
  <c r="W425" i="2"/>
  <c r="V425" i="2"/>
  <c r="T425" i="2"/>
  <c r="S425" i="2"/>
  <c r="R425" i="2"/>
  <c r="Q425" i="2"/>
  <c r="P425" i="2"/>
  <c r="O425" i="2"/>
  <c r="N425" i="2"/>
  <c r="M425" i="2"/>
  <c r="L425" i="2"/>
  <c r="K425" i="2"/>
  <c r="J425" i="2"/>
  <c r="H425" i="2"/>
  <c r="G425" i="2"/>
  <c r="F425" i="2"/>
  <c r="E425" i="2"/>
  <c r="D425" i="2"/>
  <c r="C425" i="2"/>
  <c r="B425" i="2"/>
  <c r="AB424" i="2"/>
  <c r="AA424" i="2"/>
  <c r="W424" i="2"/>
  <c r="V424" i="2"/>
  <c r="T424" i="2"/>
  <c r="S424" i="2"/>
  <c r="R424" i="2"/>
  <c r="Q424" i="2"/>
  <c r="P424" i="2"/>
  <c r="O424" i="2"/>
  <c r="N424" i="2"/>
  <c r="M424" i="2"/>
  <c r="L424" i="2"/>
  <c r="K424" i="2"/>
  <c r="J424" i="2"/>
  <c r="H424" i="2"/>
  <c r="G424" i="2"/>
  <c r="F424" i="2"/>
  <c r="E424" i="2"/>
  <c r="D424" i="2"/>
  <c r="C424" i="2"/>
  <c r="B424" i="2"/>
  <c r="AB423" i="2"/>
  <c r="AA423" i="2"/>
  <c r="W423" i="2"/>
  <c r="V423" i="2"/>
  <c r="T423" i="2"/>
  <c r="S423" i="2"/>
  <c r="R423" i="2"/>
  <c r="Q423" i="2"/>
  <c r="P423" i="2"/>
  <c r="O423" i="2"/>
  <c r="N423" i="2"/>
  <c r="M423" i="2"/>
  <c r="L423" i="2"/>
  <c r="K423" i="2"/>
  <c r="J423" i="2"/>
  <c r="H423" i="2"/>
  <c r="G423" i="2"/>
  <c r="F423" i="2"/>
  <c r="E423" i="2"/>
  <c r="D423" i="2"/>
  <c r="C423" i="2"/>
  <c r="B423" i="2"/>
  <c r="AB422" i="2"/>
  <c r="AA422" i="2"/>
  <c r="W422" i="2"/>
  <c r="V422" i="2"/>
  <c r="T422" i="2"/>
  <c r="S422" i="2"/>
  <c r="R422" i="2"/>
  <c r="Q422" i="2"/>
  <c r="P422" i="2"/>
  <c r="O422" i="2"/>
  <c r="N422" i="2"/>
  <c r="M422" i="2"/>
  <c r="L422" i="2"/>
  <c r="K422" i="2"/>
  <c r="J422" i="2"/>
  <c r="H422" i="2"/>
  <c r="G422" i="2"/>
  <c r="F422" i="2"/>
  <c r="E422" i="2"/>
  <c r="D422" i="2"/>
  <c r="C422" i="2"/>
  <c r="B422" i="2"/>
  <c r="AB421" i="2"/>
  <c r="AA421" i="2"/>
  <c r="W421" i="2"/>
  <c r="V421" i="2"/>
  <c r="T421" i="2"/>
  <c r="S421" i="2"/>
  <c r="R421" i="2"/>
  <c r="Q421" i="2"/>
  <c r="P421" i="2"/>
  <c r="O421" i="2"/>
  <c r="N421" i="2"/>
  <c r="M421" i="2"/>
  <c r="L421" i="2"/>
  <c r="K421" i="2"/>
  <c r="J421" i="2"/>
  <c r="H421" i="2"/>
  <c r="G421" i="2"/>
  <c r="F421" i="2"/>
  <c r="E421" i="2"/>
  <c r="D421" i="2"/>
  <c r="C421" i="2"/>
  <c r="B421" i="2"/>
  <c r="AB420" i="2"/>
  <c r="AA420" i="2"/>
  <c r="W420" i="2"/>
  <c r="V420" i="2"/>
  <c r="T420" i="2"/>
  <c r="S420" i="2"/>
  <c r="R420" i="2"/>
  <c r="Q420" i="2"/>
  <c r="P420" i="2"/>
  <c r="O420" i="2"/>
  <c r="N420" i="2"/>
  <c r="M420" i="2"/>
  <c r="L420" i="2"/>
  <c r="K420" i="2"/>
  <c r="J420" i="2"/>
  <c r="H420" i="2"/>
  <c r="G420" i="2"/>
  <c r="F420" i="2"/>
  <c r="E420" i="2"/>
  <c r="D420" i="2"/>
  <c r="C420" i="2"/>
  <c r="B420" i="2"/>
  <c r="AB419" i="2"/>
  <c r="AA419" i="2"/>
  <c r="W419" i="2"/>
  <c r="V419" i="2"/>
  <c r="T419" i="2"/>
  <c r="S419" i="2"/>
  <c r="R419" i="2"/>
  <c r="Q419" i="2"/>
  <c r="P419" i="2"/>
  <c r="O419" i="2"/>
  <c r="N419" i="2"/>
  <c r="M419" i="2"/>
  <c r="L419" i="2"/>
  <c r="K419" i="2"/>
  <c r="J419" i="2"/>
  <c r="H419" i="2"/>
  <c r="G419" i="2"/>
  <c r="F419" i="2"/>
  <c r="E419" i="2"/>
  <c r="D419" i="2"/>
  <c r="C419" i="2"/>
  <c r="B419" i="2"/>
  <c r="AB418" i="2"/>
  <c r="AA418" i="2"/>
  <c r="W418" i="2"/>
  <c r="V418" i="2"/>
  <c r="T418" i="2"/>
  <c r="S418" i="2"/>
  <c r="R418" i="2"/>
  <c r="Q418" i="2"/>
  <c r="P418" i="2"/>
  <c r="O418" i="2"/>
  <c r="N418" i="2"/>
  <c r="M418" i="2"/>
  <c r="L418" i="2"/>
  <c r="K418" i="2"/>
  <c r="J418" i="2"/>
  <c r="H418" i="2"/>
  <c r="G418" i="2"/>
  <c r="F418" i="2"/>
  <c r="E418" i="2"/>
  <c r="D418" i="2"/>
  <c r="C418" i="2"/>
  <c r="B418" i="2"/>
  <c r="AB417" i="2"/>
  <c r="AA417" i="2"/>
  <c r="W417" i="2"/>
  <c r="V417" i="2"/>
  <c r="T417" i="2"/>
  <c r="S417" i="2"/>
  <c r="R417" i="2"/>
  <c r="Q417" i="2"/>
  <c r="P417" i="2"/>
  <c r="O417" i="2"/>
  <c r="N417" i="2"/>
  <c r="M417" i="2"/>
  <c r="L417" i="2"/>
  <c r="K417" i="2"/>
  <c r="J417" i="2"/>
  <c r="H417" i="2"/>
  <c r="G417" i="2"/>
  <c r="F417" i="2"/>
  <c r="E417" i="2"/>
  <c r="D417" i="2"/>
  <c r="C417" i="2"/>
  <c r="B417" i="2"/>
  <c r="AB416" i="2"/>
  <c r="AA416" i="2"/>
  <c r="W416" i="2"/>
  <c r="V416" i="2"/>
  <c r="T416" i="2"/>
  <c r="S416" i="2"/>
  <c r="R416" i="2"/>
  <c r="Q416" i="2"/>
  <c r="P416" i="2"/>
  <c r="O416" i="2"/>
  <c r="N416" i="2"/>
  <c r="M416" i="2"/>
  <c r="L416" i="2"/>
  <c r="K416" i="2"/>
  <c r="J416" i="2"/>
  <c r="H416" i="2"/>
  <c r="G416" i="2"/>
  <c r="F416" i="2"/>
  <c r="E416" i="2"/>
  <c r="D416" i="2"/>
  <c r="C416" i="2"/>
  <c r="B416" i="2"/>
  <c r="AB415" i="2"/>
  <c r="AA415" i="2"/>
  <c r="W415" i="2"/>
  <c r="V415" i="2"/>
  <c r="T415" i="2"/>
  <c r="S415" i="2"/>
  <c r="R415" i="2"/>
  <c r="Q415" i="2"/>
  <c r="P415" i="2"/>
  <c r="O415" i="2"/>
  <c r="N415" i="2"/>
  <c r="M415" i="2"/>
  <c r="L415" i="2"/>
  <c r="K415" i="2"/>
  <c r="J415" i="2"/>
  <c r="H415" i="2"/>
  <c r="G415" i="2"/>
  <c r="F415" i="2"/>
  <c r="E415" i="2"/>
  <c r="D415" i="2"/>
  <c r="C415" i="2"/>
  <c r="B415" i="2"/>
  <c r="AB414" i="2"/>
  <c r="AA414" i="2"/>
  <c r="W414" i="2"/>
  <c r="V414" i="2"/>
  <c r="T414" i="2"/>
  <c r="S414" i="2"/>
  <c r="R414" i="2"/>
  <c r="Q414" i="2"/>
  <c r="P414" i="2"/>
  <c r="O414" i="2"/>
  <c r="N414" i="2"/>
  <c r="M414" i="2"/>
  <c r="L414" i="2"/>
  <c r="K414" i="2"/>
  <c r="J414" i="2"/>
  <c r="H414" i="2"/>
  <c r="G414" i="2"/>
  <c r="F414" i="2"/>
  <c r="E414" i="2"/>
  <c r="D414" i="2"/>
  <c r="C414" i="2"/>
  <c r="B414" i="2"/>
  <c r="AB413" i="2"/>
  <c r="AA413" i="2"/>
  <c r="W413" i="2"/>
  <c r="V413" i="2"/>
  <c r="T413" i="2"/>
  <c r="S413" i="2"/>
  <c r="R413" i="2"/>
  <c r="Q413" i="2"/>
  <c r="P413" i="2"/>
  <c r="O413" i="2"/>
  <c r="N413" i="2"/>
  <c r="M413" i="2"/>
  <c r="L413" i="2"/>
  <c r="K413" i="2"/>
  <c r="J413" i="2"/>
  <c r="H413" i="2"/>
  <c r="G413" i="2"/>
  <c r="F413" i="2"/>
  <c r="E413" i="2"/>
  <c r="D413" i="2"/>
  <c r="C413" i="2"/>
  <c r="B413" i="2"/>
  <c r="AB412" i="2"/>
  <c r="AA412" i="2"/>
  <c r="W412" i="2"/>
  <c r="V412" i="2"/>
  <c r="T412" i="2"/>
  <c r="S412" i="2"/>
  <c r="R412" i="2"/>
  <c r="Q412" i="2"/>
  <c r="P412" i="2"/>
  <c r="O412" i="2"/>
  <c r="N412" i="2"/>
  <c r="M412" i="2"/>
  <c r="L412" i="2"/>
  <c r="K412" i="2"/>
  <c r="J412" i="2"/>
  <c r="H412" i="2"/>
  <c r="G412" i="2"/>
  <c r="F412" i="2"/>
  <c r="E412" i="2"/>
  <c r="D412" i="2"/>
  <c r="C412" i="2"/>
  <c r="B412" i="2"/>
  <c r="AB411" i="2"/>
  <c r="AA411" i="2"/>
  <c r="W411" i="2"/>
  <c r="V411" i="2"/>
  <c r="T411" i="2"/>
  <c r="S411" i="2"/>
  <c r="R411" i="2"/>
  <c r="Q411" i="2"/>
  <c r="P411" i="2"/>
  <c r="O411" i="2"/>
  <c r="N411" i="2"/>
  <c r="M411" i="2"/>
  <c r="L411" i="2"/>
  <c r="K411" i="2"/>
  <c r="J411" i="2"/>
  <c r="H411" i="2"/>
  <c r="G411" i="2"/>
  <c r="F411" i="2"/>
  <c r="E411" i="2"/>
  <c r="D411" i="2"/>
  <c r="C411" i="2"/>
  <c r="B411" i="2"/>
  <c r="AB410" i="2"/>
  <c r="AA410" i="2"/>
  <c r="W410" i="2"/>
  <c r="V410" i="2"/>
  <c r="T410" i="2"/>
  <c r="S410" i="2"/>
  <c r="R410" i="2"/>
  <c r="Q410" i="2"/>
  <c r="P410" i="2"/>
  <c r="O410" i="2"/>
  <c r="N410" i="2"/>
  <c r="M410" i="2"/>
  <c r="L410" i="2"/>
  <c r="K410" i="2"/>
  <c r="J410" i="2"/>
  <c r="H410" i="2"/>
  <c r="G410" i="2"/>
  <c r="F410" i="2"/>
  <c r="E410" i="2"/>
  <c r="D410" i="2"/>
  <c r="C410" i="2"/>
  <c r="B410" i="2"/>
  <c r="AB409" i="2"/>
  <c r="AA409" i="2"/>
  <c r="W409" i="2"/>
  <c r="V409" i="2"/>
  <c r="T409" i="2"/>
  <c r="S409" i="2"/>
  <c r="R409" i="2"/>
  <c r="Q409" i="2"/>
  <c r="P409" i="2"/>
  <c r="O409" i="2"/>
  <c r="N409" i="2"/>
  <c r="M409" i="2"/>
  <c r="L409" i="2"/>
  <c r="K409" i="2"/>
  <c r="J409" i="2"/>
  <c r="H409" i="2"/>
  <c r="G409" i="2"/>
  <c r="F409" i="2"/>
  <c r="E409" i="2"/>
  <c r="D409" i="2"/>
  <c r="C409" i="2"/>
  <c r="B409" i="2"/>
  <c r="AB408" i="2"/>
  <c r="AA408" i="2"/>
  <c r="W408" i="2"/>
  <c r="V408" i="2"/>
  <c r="T408" i="2"/>
  <c r="S408" i="2"/>
  <c r="R408" i="2"/>
  <c r="Q408" i="2"/>
  <c r="P408" i="2"/>
  <c r="O408" i="2"/>
  <c r="N408" i="2"/>
  <c r="M408" i="2"/>
  <c r="L408" i="2"/>
  <c r="K408" i="2"/>
  <c r="J408" i="2"/>
  <c r="H408" i="2"/>
  <c r="G408" i="2"/>
  <c r="F408" i="2"/>
  <c r="E408" i="2"/>
  <c r="D408" i="2"/>
  <c r="C408" i="2"/>
  <c r="B408" i="2"/>
  <c r="AB407" i="2"/>
  <c r="AA407" i="2"/>
  <c r="W407" i="2"/>
  <c r="V407" i="2"/>
  <c r="T407" i="2"/>
  <c r="S407" i="2"/>
  <c r="R407" i="2"/>
  <c r="Q407" i="2"/>
  <c r="P407" i="2"/>
  <c r="O407" i="2"/>
  <c r="N407" i="2"/>
  <c r="M407" i="2"/>
  <c r="L407" i="2"/>
  <c r="K407" i="2"/>
  <c r="J407" i="2"/>
  <c r="H407" i="2"/>
  <c r="G407" i="2"/>
  <c r="F407" i="2"/>
  <c r="E407" i="2"/>
  <c r="D407" i="2"/>
  <c r="C407" i="2"/>
  <c r="B407" i="2"/>
  <c r="AB406" i="2"/>
  <c r="AA406" i="2"/>
  <c r="W406" i="2"/>
  <c r="V406" i="2"/>
  <c r="T406" i="2"/>
  <c r="S406" i="2"/>
  <c r="R406" i="2"/>
  <c r="Q406" i="2"/>
  <c r="P406" i="2"/>
  <c r="O406" i="2"/>
  <c r="N406" i="2"/>
  <c r="M406" i="2"/>
  <c r="L406" i="2"/>
  <c r="K406" i="2"/>
  <c r="J406" i="2"/>
  <c r="H406" i="2"/>
  <c r="G406" i="2"/>
  <c r="F406" i="2"/>
  <c r="E406" i="2"/>
  <c r="D406" i="2"/>
  <c r="C406" i="2"/>
  <c r="B406" i="2"/>
  <c r="AB405" i="2"/>
  <c r="AA405" i="2"/>
  <c r="W405" i="2"/>
  <c r="V405" i="2"/>
  <c r="T405" i="2"/>
  <c r="S405" i="2"/>
  <c r="R405" i="2"/>
  <c r="Q405" i="2"/>
  <c r="P405" i="2"/>
  <c r="O405" i="2"/>
  <c r="N405" i="2"/>
  <c r="M405" i="2"/>
  <c r="L405" i="2"/>
  <c r="K405" i="2"/>
  <c r="J405" i="2"/>
  <c r="H405" i="2"/>
  <c r="G405" i="2"/>
  <c r="F405" i="2"/>
  <c r="E405" i="2"/>
  <c r="D405" i="2"/>
  <c r="C405" i="2"/>
  <c r="B405" i="2"/>
  <c r="AB404" i="2"/>
  <c r="AA404" i="2"/>
  <c r="W404" i="2"/>
  <c r="V404" i="2"/>
  <c r="T404" i="2"/>
  <c r="S404" i="2"/>
  <c r="R404" i="2"/>
  <c r="Q404" i="2"/>
  <c r="P404" i="2"/>
  <c r="O404" i="2"/>
  <c r="N404" i="2"/>
  <c r="M404" i="2"/>
  <c r="L404" i="2"/>
  <c r="K404" i="2"/>
  <c r="J404" i="2"/>
  <c r="H404" i="2"/>
  <c r="G404" i="2"/>
  <c r="F404" i="2"/>
  <c r="E404" i="2"/>
  <c r="D404" i="2"/>
  <c r="C404" i="2"/>
  <c r="B404" i="2"/>
  <c r="AB403" i="2"/>
  <c r="AA403" i="2"/>
  <c r="W403" i="2"/>
  <c r="V403" i="2"/>
  <c r="T403" i="2"/>
  <c r="S403" i="2"/>
  <c r="R403" i="2"/>
  <c r="Q403" i="2"/>
  <c r="P403" i="2"/>
  <c r="O403" i="2"/>
  <c r="N403" i="2"/>
  <c r="M403" i="2"/>
  <c r="L403" i="2"/>
  <c r="K403" i="2"/>
  <c r="J403" i="2"/>
  <c r="H403" i="2"/>
  <c r="G403" i="2"/>
  <c r="F403" i="2"/>
  <c r="E403" i="2"/>
  <c r="D403" i="2"/>
  <c r="C403" i="2"/>
  <c r="B403" i="2"/>
  <c r="AB402" i="2"/>
  <c r="AA402" i="2"/>
  <c r="W402" i="2"/>
  <c r="V402" i="2"/>
  <c r="T402" i="2"/>
  <c r="S402" i="2"/>
  <c r="R402" i="2"/>
  <c r="Q402" i="2"/>
  <c r="P402" i="2"/>
  <c r="O402" i="2"/>
  <c r="N402" i="2"/>
  <c r="M402" i="2"/>
  <c r="L402" i="2"/>
  <c r="K402" i="2"/>
  <c r="J402" i="2"/>
  <c r="H402" i="2"/>
  <c r="G402" i="2"/>
  <c r="F402" i="2"/>
  <c r="E402" i="2"/>
  <c r="D402" i="2"/>
  <c r="C402" i="2"/>
  <c r="B402" i="2"/>
  <c r="AB401" i="2"/>
  <c r="AA401" i="2"/>
  <c r="W401" i="2"/>
  <c r="V401" i="2"/>
  <c r="T401" i="2"/>
  <c r="S401" i="2"/>
  <c r="R401" i="2"/>
  <c r="Q401" i="2"/>
  <c r="P401" i="2"/>
  <c r="O401" i="2"/>
  <c r="N401" i="2"/>
  <c r="M401" i="2"/>
  <c r="L401" i="2"/>
  <c r="K401" i="2"/>
  <c r="J401" i="2"/>
  <c r="H401" i="2"/>
  <c r="G401" i="2"/>
  <c r="F401" i="2"/>
  <c r="E401" i="2"/>
  <c r="D401" i="2"/>
  <c r="C401" i="2"/>
  <c r="B401" i="2"/>
  <c r="AB400" i="2"/>
  <c r="AA400" i="2"/>
  <c r="W400" i="2"/>
  <c r="V400" i="2"/>
  <c r="T400" i="2"/>
  <c r="S400" i="2"/>
  <c r="R400" i="2"/>
  <c r="Q400" i="2"/>
  <c r="P400" i="2"/>
  <c r="O400" i="2"/>
  <c r="N400" i="2"/>
  <c r="M400" i="2"/>
  <c r="L400" i="2"/>
  <c r="K400" i="2"/>
  <c r="J400" i="2"/>
  <c r="H400" i="2"/>
  <c r="G400" i="2"/>
  <c r="F400" i="2"/>
  <c r="E400" i="2"/>
  <c r="D400" i="2"/>
  <c r="C400" i="2"/>
  <c r="B400" i="2"/>
  <c r="AB399" i="2"/>
  <c r="AA399" i="2"/>
  <c r="W399" i="2"/>
  <c r="V399" i="2"/>
  <c r="T399" i="2"/>
  <c r="S399" i="2"/>
  <c r="R399" i="2"/>
  <c r="Q399" i="2"/>
  <c r="P399" i="2"/>
  <c r="O399" i="2"/>
  <c r="N399" i="2"/>
  <c r="M399" i="2"/>
  <c r="L399" i="2"/>
  <c r="K399" i="2"/>
  <c r="J399" i="2"/>
  <c r="H399" i="2"/>
  <c r="G399" i="2"/>
  <c r="F399" i="2"/>
  <c r="E399" i="2"/>
  <c r="D399" i="2"/>
  <c r="C399" i="2"/>
  <c r="B399" i="2"/>
  <c r="AB398" i="2"/>
  <c r="AA398" i="2"/>
  <c r="W398" i="2"/>
  <c r="V398" i="2"/>
  <c r="T398" i="2"/>
  <c r="S398" i="2"/>
  <c r="R398" i="2"/>
  <c r="Q398" i="2"/>
  <c r="P398" i="2"/>
  <c r="O398" i="2"/>
  <c r="N398" i="2"/>
  <c r="M398" i="2"/>
  <c r="L398" i="2"/>
  <c r="K398" i="2"/>
  <c r="J398" i="2"/>
  <c r="H398" i="2"/>
  <c r="G398" i="2"/>
  <c r="F398" i="2"/>
  <c r="E398" i="2"/>
  <c r="D398" i="2"/>
  <c r="C398" i="2"/>
  <c r="B398" i="2"/>
  <c r="AB397" i="2"/>
  <c r="AA397" i="2"/>
  <c r="W397" i="2"/>
  <c r="V397" i="2"/>
  <c r="T397" i="2"/>
  <c r="S397" i="2"/>
  <c r="R397" i="2"/>
  <c r="Q397" i="2"/>
  <c r="P397" i="2"/>
  <c r="O397" i="2"/>
  <c r="N397" i="2"/>
  <c r="M397" i="2"/>
  <c r="L397" i="2"/>
  <c r="K397" i="2"/>
  <c r="J397" i="2"/>
  <c r="H397" i="2"/>
  <c r="G397" i="2"/>
  <c r="F397" i="2"/>
  <c r="E397" i="2"/>
  <c r="D397" i="2"/>
  <c r="C397" i="2"/>
  <c r="B397" i="2"/>
  <c r="AB396" i="2"/>
  <c r="AA396" i="2"/>
  <c r="W396" i="2"/>
  <c r="V396" i="2"/>
  <c r="T396" i="2"/>
  <c r="S396" i="2"/>
  <c r="R396" i="2"/>
  <c r="Q396" i="2"/>
  <c r="P396" i="2"/>
  <c r="O396" i="2"/>
  <c r="N396" i="2"/>
  <c r="M396" i="2"/>
  <c r="L396" i="2"/>
  <c r="K396" i="2"/>
  <c r="J396" i="2"/>
  <c r="H396" i="2"/>
  <c r="G396" i="2"/>
  <c r="F396" i="2"/>
  <c r="E396" i="2"/>
  <c r="D396" i="2"/>
  <c r="C396" i="2"/>
  <c r="B396" i="2"/>
  <c r="AB395" i="2"/>
  <c r="AA395" i="2"/>
  <c r="W395" i="2"/>
  <c r="V395" i="2"/>
  <c r="T395" i="2"/>
  <c r="S395" i="2"/>
  <c r="R395" i="2"/>
  <c r="Q395" i="2"/>
  <c r="P395" i="2"/>
  <c r="O395" i="2"/>
  <c r="N395" i="2"/>
  <c r="M395" i="2"/>
  <c r="L395" i="2"/>
  <c r="K395" i="2"/>
  <c r="J395" i="2"/>
  <c r="H395" i="2"/>
  <c r="G395" i="2"/>
  <c r="F395" i="2"/>
  <c r="E395" i="2"/>
  <c r="D395" i="2"/>
  <c r="C395" i="2"/>
  <c r="B395" i="2"/>
  <c r="AB394" i="2"/>
  <c r="AA394" i="2"/>
  <c r="W394" i="2"/>
  <c r="V394" i="2"/>
  <c r="T394" i="2"/>
  <c r="S394" i="2"/>
  <c r="R394" i="2"/>
  <c r="Q394" i="2"/>
  <c r="P394" i="2"/>
  <c r="O394" i="2"/>
  <c r="N394" i="2"/>
  <c r="M394" i="2"/>
  <c r="L394" i="2"/>
  <c r="K394" i="2"/>
  <c r="J394" i="2"/>
  <c r="H394" i="2"/>
  <c r="G394" i="2"/>
  <c r="F394" i="2"/>
  <c r="E394" i="2"/>
  <c r="D394" i="2"/>
  <c r="C394" i="2"/>
  <c r="B394" i="2"/>
  <c r="AB393" i="2"/>
  <c r="AA393" i="2"/>
  <c r="W393" i="2"/>
  <c r="V393" i="2"/>
  <c r="T393" i="2"/>
  <c r="S393" i="2"/>
  <c r="R393" i="2"/>
  <c r="Q393" i="2"/>
  <c r="P393" i="2"/>
  <c r="O393" i="2"/>
  <c r="N393" i="2"/>
  <c r="M393" i="2"/>
  <c r="L393" i="2"/>
  <c r="K393" i="2"/>
  <c r="J393" i="2"/>
  <c r="H393" i="2"/>
  <c r="G393" i="2"/>
  <c r="F393" i="2"/>
  <c r="E393" i="2"/>
  <c r="D393" i="2"/>
  <c r="C393" i="2"/>
  <c r="B393" i="2"/>
  <c r="AB392" i="2"/>
  <c r="AA392" i="2"/>
  <c r="W392" i="2"/>
  <c r="V392" i="2"/>
  <c r="T392" i="2"/>
  <c r="S392" i="2"/>
  <c r="R392" i="2"/>
  <c r="Q392" i="2"/>
  <c r="P392" i="2"/>
  <c r="O392" i="2"/>
  <c r="N392" i="2"/>
  <c r="M392" i="2"/>
  <c r="L392" i="2"/>
  <c r="K392" i="2"/>
  <c r="J392" i="2"/>
  <c r="H392" i="2"/>
  <c r="G392" i="2"/>
  <c r="F392" i="2"/>
  <c r="E392" i="2"/>
  <c r="D392" i="2"/>
  <c r="C392" i="2"/>
  <c r="B392" i="2"/>
  <c r="AB391" i="2"/>
  <c r="AA391" i="2"/>
  <c r="W391" i="2"/>
  <c r="V391" i="2"/>
  <c r="T391" i="2"/>
  <c r="S391" i="2"/>
  <c r="R391" i="2"/>
  <c r="Q391" i="2"/>
  <c r="P391" i="2"/>
  <c r="O391" i="2"/>
  <c r="N391" i="2"/>
  <c r="M391" i="2"/>
  <c r="L391" i="2"/>
  <c r="K391" i="2"/>
  <c r="J391" i="2"/>
  <c r="H391" i="2"/>
  <c r="G391" i="2"/>
  <c r="F391" i="2"/>
  <c r="E391" i="2"/>
  <c r="D391" i="2"/>
  <c r="C391" i="2"/>
  <c r="B391" i="2"/>
  <c r="AB390" i="2"/>
  <c r="AA390" i="2"/>
  <c r="W390" i="2"/>
  <c r="V390" i="2"/>
  <c r="T390" i="2"/>
  <c r="S390" i="2"/>
  <c r="R390" i="2"/>
  <c r="Q390" i="2"/>
  <c r="P390" i="2"/>
  <c r="O390" i="2"/>
  <c r="N390" i="2"/>
  <c r="M390" i="2"/>
  <c r="L390" i="2"/>
  <c r="K390" i="2"/>
  <c r="J390" i="2"/>
  <c r="H390" i="2"/>
  <c r="G390" i="2"/>
  <c r="F390" i="2"/>
  <c r="E390" i="2"/>
  <c r="D390" i="2"/>
  <c r="C390" i="2"/>
  <c r="B390" i="2"/>
  <c r="AB389" i="2"/>
  <c r="AA389" i="2"/>
  <c r="W389" i="2"/>
  <c r="V389" i="2"/>
  <c r="T389" i="2"/>
  <c r="S389" i="2"/>
  <c r="R389" i="2"/>
  <c r="Q389" i="2"/>
  <c r="P389" i="2"/>
  <c r="O389" i="2"/>
  <c r="N389" i="2"/>
  <c r="M389" i="2"/>
  <c r="L389" i="2"/>
  <c r="K389" i="2"/>
  <c r="J389" i="2"/>
  <c r="H389" i="2"/>
  <c r="G389" i="2"/>
  <c r="F389" i="2"/>
  <c r="E389" i="2"/>
  <c r="D389" i="2"/>
  <c r="C389" i="2"/>
  <c r="B389" i="2"/>
  <c r="AB388" i="2"/>
  <c r="AA388" i="2"/>
  <c r="W388" i="2"/>
  <c r="V388" i="2"/>
  <c r="T388" i="2"/>
  <c r="S388" i="2"/>
  <c r="R388" i="2"/>
  <c r="Q388" i="2"/>
  <c r="P388" i="2"/>
  <c r="O388" i="2"/>
  <c r="N388" i="2"/>
  <c r="M388" i="2"/>
  <c r="L388" i="2"/>
  <c r="K388" i="2"/>
  <c r="J388" i="2"/>
  <c r="H388" i="2"/>
  <c r="G388" i="2"/>
  <c r="F388" i="2"/>
  <c r="E388" i="2"/>
  <c r="D388" i="2"/>
  <c r="C388" i="2"/>
  <c r="B388" i="2"/>
  <c r="AB387" i="2"/>
  <c r="AA387" i="2"/>
  <c r="W387" i="2"/>
  <c r="V387" i="2"/>
  <c r="T387" i="2"/>
  <c r="S387" i="2"/>
  <c r="R387" i="2"/>
  <c r="Q387" i="2"/>
  <c r="P387" i="2"/>
  <c r="O387" i="2"/>
  <c r="N387" i="2"/>
  <c r="M387" i="2"/>
  <c r="L387" i="2"/>
  <c r="K387" i="2"/>
  <c r="J387" i="2"/>
  <c r="H387" i="2"/>
  <c r="G387" i="2"/>
  <c r="F387" i="2"/>
  <c r="E387" i="2"/>
  <c r="D387" i="2"/>
  <c r="C387" i="2"/>
  <c r="B387" i="2"/>
  <c r="AB386" i="2"/>
  <c r="AA386" i="2"/>
  <c r="W386" i="2"/>
  <c r="V386" i="2"/>
  <c r="T386" i="2"/>
  <c r="S386" i="2"/>
  <c r="R386" i="2"/>
  <c r="Q386" i="2"/>
  <c r="P386" i="2"/>
  <c r="O386" i="2"/>
  <c r="N386" i="2"/>
  <c r="M386" i="2"/>
  <c r="L386" i="2"/>
  <c r="K386" i="2"/>
  <c r="J386" i="2"/>
  <c r="H386" i="2"/>
  <c r="G386" i="2"/>
  <c r="F386" i="2"/>
  <c r="E386" i="2"/>
  <c r="D386" i="2"/>
  <c r="C386" i="2"/>
  <c r="B386" i="2"/>
  <c r="AB385" i="2"/>
  <c r="AA385" i="2"/>
  <c r="W385" i="2"/>
  <c r="V385" i="2"/>
  <c r="T385" i="2"/>
  <c r="S385" i="2"/>
  <c r="R385" i="2"/>
  <c r="Q385" i="2"/>
  <c r="P385" i="2"/>
  <c r="O385" i="2"/>
  <c r="N385" i="2"/>
  <c r="M385" i="2"/>
  <c r="L385" i="2"/>
  <c r="K385" i="2"/>
  <c r="J385" i="2"/>
  <c r="H385" i="2"/>
  <c r="G385" i="2"/>
  <c r="F385" i="2"/>
  <c r="E385" i="2"/>
  <c r="D385" i="2"/>
  <c r="C385" i="2"/>
  <c r="B385" i="2"/>
  <c r="AB384" i="2"/>
  <c r="AA384" i="2"/>
  <c r="W384" i="2"/>
  <c r="V384" i="2"/>
  <c r="T384" i="2"/>
  <c r="S384" i="2"/>
  <c r="R384" i="2"/>
  <c r="Q384" i="2"/>
  <c r="P384" i="2"/>
  <c r="O384" i="2"/>
  <c r="N384" i="2"/>
  <c r="M384" i="2"/>
  <c r="L384" i="2"/>
  <c r="K384" i="2"/>
  <c r="J384" i="2"/>
  <c r="H384" i="2"/>
  <c r="G384" i="2"/>
  <c r="F384" i="2"/>
  <c r="E384" i="2"/>
  <c r="D384" i="2"/>
  <c r="C384" i="2"/>
  <c r="B384" i="2"/>
  <c r="AB383" i="2"/>
  <c r="AA383" i="2"/>
  <c r="W383" i="2"/>
  <c r="V383" i="2"/>
  <c r="T383" i="2"/>
  <c r="S383" i="2"/>
  <c r="R383" i="2"/>
  <c r="Q383" i="2"/>
  <c r="P383" i="2"/>
  <c r="O383" i="2"/>
  <c r="N383" i="2"/>
  <c r="M383" i="2"/>
  <c r="L383" i="2"/>
  <c r="K383" i="2"/>
  <c r="J383" i="2"/>
  <c r="H383" i="2"/>
  <c r="G383" i="2"/>
  <c r="F383" i="2"/>
  <c r="E383" i="2"/>
  <c r="D383" i="2"/>
  <c r="C383" i="2"/>
  <c r="B383" i="2"/>
  <c r="AB382" i="2"/>
  <c r="AA382" i="2"/>
  <c r="W382" i="2"/>
  <c r="V382" i="2"/>
  <c r="T382" i="2"/>
  <c r="S382" i="2"/>
  <c r="R382" i="2"/>
  <c r="Q382" i="2"/>
  <c r="P382" i="2"/>
  <c r="O382" i="2"/>
  <c r="N382" i="2"/>
  <c r="M382" i="2"/>
  <c r="L382" i="2"/>
  <c r="K382" i="2"/>
  <c r="J382" i="2"/>
  <c r="H382" i="2"/>
  <c r="G382" i="2"/>
  <c r="F382" i="2"/>
  <c r="E382" i="2"/>
  <c r="D382" i="2"/>
  <c r="C382" i="2"/>
  <c r="B382" i="2"/>
  <c r="AB381" i="2"/>
  <c r="AA381" i="2"/>
  <c r="W381" i="2"/>
  <c r="V381" i="2"/>
  <c r="T381" i="2"/>
  <c r="S381" i="2"/>
  <c r="R381" i="2"/>
  <c r="Q381" i="2"/>
  <c r="P381" i="2"/>
  <c r="O381" i="2"/>
  <c r="N381" i="2"/>
  <c r="M381" i="2"/>
  <c r="L381" i="2"/>
  <c r="K381" i="2"/>
  <c r="J381" i="2"/>
  <c r="H381" i="2"/>
  <c r="G381" i="2"/>
  <c r="F381" i="2"/>
  <c r="E381" i="2"/>
  <c r="D381" i="2"/>
  <c r="C381" i="2"/>
  <c r="B381" i="2"/>
  <c r="AB380" i="2"/>
  <c r="AA380" i="2"/>
  <c r="W380" i="2"/>
  <c r="V380" i="2"/>
  <c r="T380" i="2"/>
  <c r="S380" i="2"/>
  <c r="R380" i="2"/>
  <c r="Q380" i="2"/>
  <c r="P380" i="2"/>
  <c r="O380" i="2"/>
  <c r="N380" i="2"/>
  <c r="M380" i="2"/>
  <c r="L380" i="2"/>
  <c r="K380" i="2"/>
  <c r="J380" i="2"/>
  <c r="H380" i="2"/>
  <c r="G380" i="2"/>
  <c r="F380" i="2"/>
  <c r="E380" i="2"/>
  <c r="D380" i="2"/>
  <c r="C380" i="2"/>
  <c r="B380" i="2"/>
  <c r="AB379" i="2"/>
  <c r="AA379" i="2"/>
  <c r="W379" i="2"/>
  <c r="V379" i="2"/>
  <c r="T379" i="2"/>
  <c r="S379" i="2"/>
  <c r="R379" i="2"/>
  <c r="Q379" i="2"/>
  <c r="P379" i="2"/>
  <c r="O379" i="2"/>
  <c r="N379" i="2"/>
  <c r="M379" i="2"/>
  <c r="L379" i="2"/>
  <c r="K379" i="2"/>
  <c r="J379" i="2"/>
  <c r="H379" i="2"/>
  <c r="G379" i="2"/>
  <c r="F379" i="2"/>
  <c r="E379" i="2"/>
  <c r="D379" i="2"/>
  <c r="C379" i="2"/>
  <c r="B379" i="2"/>
  <c r="AB378" i="2"/>
  <c r="AA378" i="2"/>
  <c r="W378" i="2"/>
  <c r="V378" i="2"/>
  <c r="T378" i="2"/>
  <c r="S378" i="2"/>
  <c r="R378" i="2"/>
  <c r="Q378" i="2"/>
  <c r="P378" i="2"/>
  <c r="O378" i="2"/>
  <c r="N378" i="2"/>
  <c r="M378" i="2"/>
  <c r="L378" i="2"/>
  <c r="K378" i="2"/>
  <c r="J378" i="2"/>
  <c r="H378" i="2"/>
  <c r="G378" i="2"/>
  <c r="F378" i="2"/>
  <c r="E378" i="2"/>
  <c r="D378" i="2"/>
  <c r="C378" i="2"/>
  <c r="B378" i="2"/>
  <c r="AB377" i="2"/>
  <c r="AA377" i="2"/>
  <c r="W377" i="2"/>
  <c r="V377" i="2"/>
  <c r="T377" i="2"/>
  <c r="S377" i="2"/>
  <c r="R377" i="2"/>
  <c r="Q377" i="2"/>
  <c r="P377" i="2"/>
  <c r="O377" i="2"/>
  <c r="N377" i="2"/>
  <c r="M377" i="2"/>
  <c r="L377" i="2"/>
  <c r="K377" i="2"/>
  <c r="J377" i="2"/>
  <c r="H377" i="2"/>
  <c r="G377" i="2"/>
  <c r="F377" i="2"/>
  <c r="E377" i="2"/>
  <c r="D377" i="2"/>
  <c r="C377" i="2"/>
  <c r="B377" i="2"/>
  <c r="AB376" i="2"/>
  <c r="AA376" i="2"/>
  <c r="W376" i="2"/>
  <c r="V376" i="2"/>
  <c r="T376" i="2"/>
  <c r="S376" i="2"/>
  <c r="R376" i="2"/>
  <c r="Q376" i="2"/>
  <c r="P376" i="2"/>
  <c r="O376" i="2"/>
  <c r="N376" i="2"/>
  <c r="M376" i="2"/>
  <c r="L376" i="2"/>
  <c r="K376" i="2"/>
  <c r="J376" i="2"/>
  <c r="H376" i="2"/>
  <c r="G376" i="2"/>
  <c r="F376" i="2"/>
  <c r="E376" i="2"/>
  <c r="D376" i="2"/>
  <c r="C376" i="2"/>
  <c r="B376" i="2"/>
  <c r="AB375" i="2"/>
  <c r="AA375" i="2"/>
  <c r="W375" i="2"/>
  <c r="V375" i="2"/>
  <c r="T375" i="2"/>
  <c r="S375" i="2"/>
  <c r="R375" i="2"/>
  <c r="Q375" i="2"/>
  <c r="P375" i="2"/>
  <c r="O375" i="2"/>
  <c r="N375" i="2"/>
  <c r="M375" i="2"/>
  <c r="L375" i="2"/>
  <c r="K375" i="2"/>
  <c r="J375" i="2"/>
  <c r="H375" i="2"/>
  <c r="G375" i="2"/>
  <c r="F375" i="2"/>
  <c r="E375" i="2"/>
  <c r="D375" i="2"/>
  <c r="C375" i="2"/>
  <c r="B375" i="2"/>
  <c r="AB374" i="2"/>
  <c r="AA374" i="2"/>
  <c r="W374" i="2"/>
  <c r="V374" i="2"/>
  <c r="T374" i="2"/>
  <c r="S374" i="2"/>
  <c r="R374" i="2"/>
  <c r="Q374" i="2"/>
  <c r="P374" i="2"/>
  <c r="O374" i="2"/>
  <c r="N374" i="2"/>
  <c r="M374" i="2"/>
  <c r="L374" i="2"/>
  <c r="K374" i="2"/>
  <c r="J374" i="2"/>
  <c r="H374" i="2"/>
  <c r="G374" i="2"/>
  <c r="F374" i="2"/>
  <c r="E374" i="2"/>
  <c r="D374" i="2"/>
  <c r="C374" i="2"/>
  <c r="B374" i="2"/>
  <c r="AB373" i="2"/>
  <c r="AA373" i="2"/>
  <c r="W373" i="2"/>
  <c r="V373" i="2"/>
  <c r="T373" i="2"/>
  <c r="S373" i="2"/>
  <c r="R373" i="2"/>
  <c r="Q373" i="2"/>
  <c r="P373" i="2"/>
  <c r="O373" i="2"/>
  <c r="N373" i="2"/>
  <c r="M373" i="2"/>
  <c r="L373" i="2"/>
  <c r="K373" i="2"/>
  <c r="J373" i="2"/>
  <c r="H373" i="2"/>
  <c r="G373" i="2"/>
  <c r="F373" i="2"/>
  <c r="E373" i="2"/>
  <c r="D373" i="2"/>
  <c r="C373" i="2"/>
  <c r="B373" i="2"/>
  <c r="AB372" i="2"/>
  <c r="AA372" i="2"/>
  <c r="W372" i="2"/>
  <c r="V372" i="2"/>
  <c r="T372" i="2"/>
  <c r="S372" i="2"/>
  <c r="R372" i="2"/>
  <c r="Q372" i="2"/>
  <c r="P372" i="2"/>
  <c r="O372" i="2"/>
  <c r="N372" i="2"/>
  <c r="M372" i="2"/>
  <c r="L372" i="2"/>
  <c r="K372" i="2"/>
  <c r="J372" i="2"/>
  <c r="H372" i="2"/>
  <c r="G372" i="2"/>
  <c r="F372" i="2"/>
  <c r="E372" i="2"/>
  <c r="D372" i="2"/>
  <c r="C372" i="2"/>
  <c r="B372" i="2"/>
  <c r="AB371" i="2"/>
  <c r="AA371" i="2"/>
  <c r="W371" i="2"/>
  <c r="V371" i="2"/>
  <c r="T371" i="2"/>
  <c r="S371" i="2"/>
  <c r="R371" i="2"/>
  <c r="Q371" i="2"/>
  <c r="P371" i="2"/>
  <c r="O371" i="2"/>
  <c r="N371" i="2"/>
  <c r="M371" i="2"/>
  <c r="L371" i="2"/>
  <c r="K371" i="2"/>
  <c r="J371" i="2"/>
  <c r="H371" i="2"/>
  <c r="G371" i="2"/>
  <c r="F371" i="2"/>
  <c r="E371" i="2"/>
  <c r="D371" i="2"/>
  <c r="C371" i="2"/>
  <c r="B371" i="2"/>
  <c r="AB370" i="2"/>
  <c r="AA370" i="2"/>
  <c r="W370" i="2"/>
  <c r="V370" i="2"/>
  <c r="T370" i="2"/>
  <c r="S370" i="2"/>
  <c r="R370" i="2"/>
  <c r="Q370" i="2"/>
  <c r="P370" i="2"/>
  <c r="O370" i="2"/>
  <c r="N370" i="2"/>
  <c r="M370" i="2"/>
  <c r="L370" i="2"/>
  <c r="K370" i="2"/>
  <c r="J370" i="2"/>
  <c r="H370" i="2"/>
  <c r="G370" i="2"/>
  <c r="F370" i="2"/>
  <c r="E370" i="2"/>
  <c r="D370" i="2"/>
  <c r="C370" i="2"/>
  <c r="B370" i="2"/>
  <c r="AB369" i="2"/>
  <c r="AA369" i="2"/>
  <c r="W369" i="2"/>
  <c r="V369" i="2"/>
  <c r="T369" i="2"/>
  <c r="S369" i="2"/>
  <c r="R369" i="2"/>
  <c r="Q369" i="2"/>
  <c r="P369" i="2"/>
  <c r="O369" i="2"/>
  <c r="N369" i="2"/>
  <c r="M369" i="2"/>
  <c r="L369" i="2"/>
  <c r="K369" i="2"/>
  <c r="J369" i="2"/>
  <c r="H369" i="2"/>
  <c r="G369" i="2"/>
  <c r="F369" i="2"/>
  <c r="E369" i="2"/>
  <c r="D369" i="2"/>
  <c r="C369" i="2"/>
  <c r="B369" i="2"/>
  <c r="AB368" i="2"/>
  <c r="AA368" i="2"/>
  <c r="W368" i="2"/>
  <c r="V368" i="2"/>
  <c r="T368" i="2"/>
  <c r="S368" i="2"/>
  <c r="R368" i="2"/>
  <c r="Q368" i="2"/>
  <c r="P368" i="2"/>
  <c r="O368" i="2"/>
  <c r="N368" i="2"/>
  <c r="M368" i="2"/>
  <c r="L368" i="2"/>
  <c r="K368" i="2"/>
  <c r="J368" i="2"/>
  <c r="H368" i="2"/>
  <c r="G368" i="2"/>
  <c r="F368" i="2"/>
  <c r="E368" i="2"/>
  <c r="D368" i="2"/>
  <c r="C368" i="2"/>
  <c r="B368" i="2"/>
  <c r="AB367" i="2"/>
  <c r="AA367" i="2"/>
  <c r="W367" i="2"/>
  <c r="V367" i="2"/>
  <c r="T367" i="2"/>
  <c r="S367" i="2"/>
  <c r="R367" i="2"/>
  <c r="Q367" i="2"/>
  <c r="P367" i="2"/>
  <c r="O367" i="2"/>
  <c r="N367" i="2"/>
  <c r="M367" i="2"/>
  <c r="L367" i="2"/>
  <c r="K367" i="2"/>
  <c r="J367" i="2"/>
  <c r="H367" i="2"/>
  <c r="G367" i="2"/>
  <c r="F367" i="2"/>
  <c r="E367" i="2"/>
  <c r="D367" i="2"/>
  <c r="C367" i="2"/>
  <c r="B367" i="2"/>
  <c r="AB366" i="2"/>
  <c r="AA366" i="2"/>
  <c r="W366" i="2"/>
  <c r="V366" i="2"/>
  <c r="T366" i="2"/>
  <c r="S366" i="2"/>
  <c r="R366" i="2"/>
  <c r="Q366" i="2"/>
  <c r="P366" i="2"/>
  <c r="O366" i="2"/>
  <c r="N366" i="2"/>
  <c r="M366" i="2"/>
  <c r="L366" i="2"/>
  <c r="K366" i="2"/>
  <c r="J366" i="2"/>
  <c r="H366" i="2"/>
  <c r="G366" i="2"/>
  <c r="F366" i="2"/>
  <c r="E366" i="2"/>
  <c r="D366" i="2"/>
  <c r="C366" i="2"/>
  <c r="B366" i="2"/>
  <c r="AB365" i="2"/>
  <c r="AA365" i="2"/>
  <c r="W365" i="2"/>
  <c r="V365" i="2"/>
  <c r="T365" i="2"/>
  <c r="S365" i="2"/>
  <c r="R365" i="2"/>
  <c r="Q365" i="2"/>
  <c r="P365" i="2"/>
  <c r="O365" i="2"/>
  <c r="N365" i="2"/>
  <c r="M365" i="2"/>
  <c r="L365" i="2"/>
  <c r="K365" i="2"/>
  <c r="J365" i="2"/>
  <c r="H365" i="2"/>
  <c r="G365" i="2"/>
  <c r="F365" i="2"/>
  <c r="E365" i="2"/>
  <c r="D365" i="2"/>
  <c r="C365" i="2"/>
  <c r="B365" i="2"/>
  <c r="AB364" i="2"/>
  <c r="AA364" i="2"/>
  <c r="W364" i="2"/>
  <c r="V364" i="2"/>
  <c r="T364" i="2"/>
  <c r="S364" i="2"/>
  <c r="R364" i="2"/>
  <c r="Q364" i="2"/>
  <c r="P364" i="2"/>
  <c r="O364" i="2"/>
  <c r="N364" i="2"/>
  <c r="M364" i="2"/>
  <c r="L364" i="2"/>
  <c r="K364" i="2"/>
  <c r="J364" i="2"/>
  <c r="H364" i="2"/>
  <c r="G364" i="2"/>
  <c r="F364" i="2"/>
  <c r="E364" i="2"/>
  <c r="D364" i="2"/>
  <c r="C364" i="2"/>
  <c r="B364" i="2"/>
  <c r="AB363" i="2"/>
  <c r="AA363" i="2"/>
  <c r="W363" i="2"/>
  <c r="V363" i="2"/>
  <c r="T363" i="2"/>
  <c r="S363" i="2"/>
  <c r="R363" i="2"/>
  <c r="Q363" i="2"/>
  <c r="P363" i="2"/>
  <c r="O363" i="2"/>
  <c r="N363" i="2"/>
  <c r="M363" i="2"/>
  <c r="L363" i="2"/>
  <c r="K363" i="2"/>
  <c r="J363" i="2"/>
  <c r="H363" i="2"/>
  <c r="G363" i="2"/>
  <c r="F363" i="2"/>
  <c r="E363" i="2"/>
  <c r="D363" i="2"/>
  <c r="C363" i="2"/>
  <c r="B363" i="2"/>
  <c r="AB362" i="2"/>
  <c r="AA362" i="2"/>
  <c r="W362" i="2"/>
  <c r="V362" i="2"/>
  <c r="T362" i="2"/>
  <c r="S362" i="2"/>
  <c r="R362" i="2"/>
  <c r="Q362" i="2"/>
  <c r="P362" i="2"/>
  <c r="O362" i="2"/>
  <c r="N362" i="2"/>
  <c r="M362" i="2"/>
  <c r="L362" i="2"/>
  <c r="K362" i="2"/>
  <c r="J362" i="2"/>
  <c r="H362" i="2"/>
  <c r="G362" i="2"/>
  <c r="F362" i="2"/>
  <c r="E362" i="2"/>
  <c r="D362" i="2"/>
  <c r="C362" i="2"/>
  <c r="B362" i="2"/>
  <c r="AB361" i="2"/>
  <c r="AA361" i="2"/>
  <c r="W361" i="2"/>
  <c r="V361" i="2"/>
  <c r="T361" i="2"/>
  <c r="S361" i="2"/>
  <c r="R361" i="2"/>
  <c r="Q361" i="2"/>
  <c r="P361" i="2"/>
  <c r="O361" i="2"/>
  <c r="N361" i="2"/>
  <c r="M361" i="2"/>
  <c r="L361" i="2"/>
  <c r="K361" i="2"/>
  <c r="J361" i="2"/>
  <c r="H361" i="2"/>
  <c r="G361" i="2"/>
  <c r="F361" i="2"/>
  <c r="E361" i="2"/>
  <c r="D361" i="2"/>
  <c r="C361" i="2"/>
  <c r="B361" i="2"/>
  <c r="AB360" i="2"/>
  <c r="AA360" i="2"/>
  <c r="W360" i="2"/>
  <c r="V360" i="2"/>
  <c r="T360" i="2"/>
  <c r="S360" i="2"/>
  <c r="R360" i="2"/>
  <c r="Q360" i="2"/>
  <c r="P360" i="2"/>
  <c r="O360" i="2"/>
  <c r="N360" i="2"/>
  <c r="M360" i="2"/>
  <c r="L360" i="2"/>
  <c r="K360" i="2"/>
  <c r="J360" i="2"/>
  <c r="H360" i="2"/>
  <c r="G360" i="2"/>
  <c r="F360" i="2"/>
  <c r="E360" i="2"/>
  <c r="D360" i="2"/>
  <c r="C360" i="2"/>
  <c r="B360" i="2"/>
  <c r="AB359" i="2"/>
  <c r="AA359" i="2"/>
  <c r="W359" i="2"/>
  <c r="V359" i="2"/>
  <c r="T359" i="2"/>
  <c r="S359" i="2"/>
  <c r="R359" i="2"/>
  <c r="Q359" i="2"/>
  <c r="P359" i="2"/>
  <c r="O359" i="2"/>
  <c r="N359" i="2"/>
  <c r="M359" i="2"/>
  <c r="L359" i="2"/>
  <c r="K359" i="2"/>
  <c r="J359" i="2"/>
  <c r="H359" i="2"/>
  <c r="G359" i="2"/>
  <c r="F359" i="2"/>
  <c r="E359" i="2"/>
  <c r="D359" i="2"/>
  <c r="C359" i="2"/>
  <c r="B359" i="2"/>
  <c r="AB358" i="2"/>
  <c r="AA358" i="2"/>
  <c r="W358" i="2"/>
  <c r="V358" i="2"/>
  <c r="T358" i="2"/>
  <c r="S358" i="2"/>
  <c r="R358" i="2"/>
  <c r="Q358" i="2"/>
  <c r="P358" i="2"/>
  <c r="O358" i="2"/>
  <c r="N358" i="2"/>
  <c r="M358" i="2"/>
  <c r="L358" i="2"/>
  <c r="K358" i="2"/>
  <c r="J358" i="2"/>
  <c r="H358" i="2"/>
  <c r="G358" i="2"/>
  <c r="F358" i="2"/>
  <c r="E358" i="2"/>
  <c r="D358" i="2"/>
  <c r="C358" i="2"/>
  <c r="B358" i="2"/>
  <c r="AB357" i="2"/>
  <c r="AA357" i="2"/>
  <c r="W357" i="2"/>
  <c r="V357" i="2"/>
  <c r="T357" i="2"/>
  <c r="S357" i="2"/>
  <c r="R357" i="2"/>
  <c r="Q357" i="2"/>
  <c r="P357" i="2"/>
  <c r="O357" i="2"/>
  <c r="N357" i="2"/>
  <c r="M357" i="2"/>
  <c r="L357" i="2"/>
  <c r="K357" i="2"/>
  <c r="J357" i="2"/>
  <c r="H357" i="2"/>
  <c r="G357" i="2"/>
  <c r="F357" i="2"/>
  <c r="E357" i="2"/>
  <c r="D357" i="2"/>
  <c r="C357" i="2"/>
  <c r="B357" i="2"/>
  <c r="AB356" i="2"/>
  <c r="AA356" i="2"/>
  <c r="W356" i="2"/>
  <c r="V356" i="2"/>
  <c r="T356" i="2"/>
  <c r="S356" i="2"/>
  <c r="R356" i="2"/>
  <c r="Q356" i="2"/>
  <c r="P356" i="2"/>
  <c r="O356" i="2"/>
  <c r="N356" i="2"/>
  <c r="M356" i="2"/>
  <c r="L356" i="2"/>
  <c r="K356" i="2"/>
  <c r="J356" i="2"/>
  <c r="H356" i="2"/>
  <c r="G356" i="2"/>
  <c r="F356" i="2"/>
  <c r="E356" i="2"/>
  <c r="D356" i="2"/>
  <c r="C356" i="2"/>
  <c r="B356" i="2"/>
  <c r="AB355" i="2"/>
  <c r="AA355" i="2"/>
  <c r="W355" i="2"/>
  <c r="V355" i="2"/>
  <c r="T355" i="2"/>
  <c r="S355" i="2"/>
  <c r="R355" i="2"/>
  <c r="Q355" i="2"/>
  <c r="P355" i="2"/>
  <c r="O355" i="2"/>
  <c r="N355" i="2"/>
  <c r="M355" i="2"/>
  <c r="L355" i="2"/>
  <c r="K355" i="2"/>
  <c r="J355" i="2"/>
  <c r="H355" i="2"/>
  <c r="G355" i="2"/>
  <c r="F355" i="2"/>
  <c r="E355" i="2"/>
  <c r="D355" i="2"/>
  <c r="C355" i="2"/>
  <c r="B355" i="2"/>
  <c r="AB354" i="2"/>
  <c r="AA354" i="2"/>
  <c r="W354" i="2"/>
  <c r="V354" i="2"/>
  <c r="T354" i="2"/>
  <c r="S354" i="2"/>
  <c r="R354" i="2"/>
  <c r="Q354" i="2"/>
  <c r="P354" i="2"/>
  <c r="O354" i="2"/>
  <c r="N354" i="2"/>
  <c r="M354" i="2"/>
  <c r="L354" i="2"/>
  <c r="K354" i="2"/>
  <c r="J354" i="2"/>
  <c r="H354" i="2"/>
  <c r="G354" i="2"/>
  <c r="F354" i="2"/>
  <c r="E354" i="2"/>
  <c r="D354" i="2"/>
  <c r="C354" i="2"/>
  <c r="B354" i="2"/>
  <c r="AB353" i="2"/>
  <c r="AA353" i="2"/>
  <c r="W353" i="2"/>
  <c r="V353" i="2"/>
  <c r="T353" i="2"/>
  <c r="S353" i="2"/>
  <c r="R353" i="2"/>
  <c r="Q353" i="2"/>
  <c r="P353" i="2"/>
  <c r="O353" i="2"/>
  <c r="N353" i="2"/>
  <c r="M353" i="2"/>
  <c r="L353" i="2"/>
  <c r="K353" i="2"/>
  <c r="J353" i="2"/>
  <c r="H353" i="2"/>
  <c r="G353" i="2"/>
  <c r="F353" i="2"/>
  <c r="E353" i="2"/>
  <c r="D353" i="2"/>
  <c r="C353" i="2"/>
  <c r="B353" i="2"/>
  <c r="AB352" i="2"/>
  <c r="AA352" i="2"/>
  <c r="W352" i="2"/>
  <c r="V352" i="2"/>
  <c r="T352" i="2"/>
  <c r="S352" i="2"/>
  <c r="R352" i="2"/>
  <c r="Q352" i="2"/>
  <c r="P352" i="2"/>
  <c r="O352" i="2"/>
  <c r="N352" i="2"/>
  <c r="M352" i="2"/>
  <c r="L352" i="2"/>
  <c r="K352" i="2"/>
  <c r="J352" i="2"/>
  <c r="H352" i="2"/>
  <c r="G352" i="2"/>
  <c r="F352" i="2"/>
  <c r="E352" i="2"/>
  <c r="D352" i="2"/>
  <c r="C352" i="2"/>
  <c r="B352" i="2"/>
  <c r="AB351" i="2"/>
  <c r="AA351" i="2"/>
  <c r="W351" i="2"/>
  <c r="V351" i="2"/>
  <c r="T351" i="2"/>
  <c r="S351" i="2"/>
  <c r="R351" i="2"/>
  <c r="Q351" i="2"/>
  <c r="P351" i="2"/>
  <c r="O351" i="2"/>
  <c r="N351" i="2"/>
  <c r="M351" i="2"/>
  <c r="L351" i="2"/>
  <c r="K351" i="2"/>
  <c r="J351" i="2"/>
  <c r="H351" i="2"/>
  <c r="G351" i="2"/>
  <c r="F351" i="2"/>
  <c r="E351" i="2"/>
  <c r="D351" i="2"/>
  <c r="C351" i="2"/>
  <c r="B351" i="2"/>
  <c r="AB350" i="2"/>
  <c r="AA350" i="2"/>
  <c r="W350" i="2"/>
  <c r="V350" i="2"/>
  <c r="T350" i="2"/>
  <c r="S350" i="2"/>
  <c r="R350" i="2"/>
  <c r="Q350" i="2"/>
  <c r="P350" i="2"/>
  <c r="O350" i="2"/>
  <c r="N350" i="2"/>
  <c r="M350" i="2"/>
  <c r="L350" i="2"/>
  <c r="K350" i="2"/>
  <c r="J350" i="2"/>
  <c r="H350" i="2"/>
  <c r="G350" i="2"/>
  <c r="F350" i="2"/>
  <c r="E350" i="2"/>
  <c r="D350" i="2"/>
  <c r="C350" i="2"/>
  <c r="B350" i="2"/>
  <c r="AB349" i="2"/>
  <c r="AA349" i="2"/>
  <c r="W349" i="2"/>
  <c r="V349" i="2"/>
  <c r="T349" i="2"/>
  <c r="S349" i="2"/>
  <c r="R349" i="2"/>
  <c r="Q349" i="2"/>
  <c r="P349" i="2"/>
  <c r="O349" i="2"/>
  <c r="N349" i="2"/>
  <c r="M349" i="2"/>
  <c r="L349" i="2"/>
  <c r="K349" i="2"/>
  <c r="J349" i="2"/>
  <c r="H349" i="2"/>
  <c r="G349" i="2"/>
  <c r="F349" i="2"/>
  <c r="E349" i="2"/>
  <c r="D349" i="2"/>
  <c r="C349" i="2"/>
  <c r="B349" i="2"/>
  <c r="AB348" i="2"/>
  <c r="AA348" i="2"/>
  <c r="W348" i="2"/>
  <c r="V348" i="2"/>
  <c r="T348" i="2"/>
  <c r="S348" i="2"/>
  <c r="R348" i="2"/>
  <c r="Q348" i="2"/>
  <c r="P348" i="2"/>
  <c r="O348" i="2"/>
  <c r="N348" i="2"/>
  <c r="M348" i="2"/>
  <c r="L348" i="2"/>
  <c r="K348" i="2"/>
  <c r="J348" i="2"/>
  <c r="H348" i="2"/>
  <c r="G348" i="2"/>
  <c r="F348" i="2"/>
  <c r="E348" i="2"/>
  <c r="D348" i="2"/>
  <c r="C348" i="2"/>
  <c r="B348" i="2"/>
  <c r="AB347" i="2"/>
  <c r="AA347" i="2"/>
  <c r="W347" i="2"/>
  <c r="V347" i="2"/>
  <c r="T347" i="2"/>
  <c r="S347" i="2"/>
  <c r="R347" i="2"/>
  <c r="Q347" i="2"/>
  <c r="P347" i="2"/>
  <c r="O347" i="2"/>
  <c r="N347" i="2"/>
  <c r="M347" i="2"/>
  <c r="L347" i="2"/>
  <c r="K347" i="2"/>
  <c r="J347" i="2"/>
  <c r="H347" i="2"/>
  <c r="G347" i="2"/>
  <c r="F347" i="2"/>
  <c r="E347" i="2"/>
  <c r="D347" i="2"/>
  <c r="C347" i="2"/>
  <c r="B347" i="2"/>
  <c r="AB346" i="2"/>
  <c r="AA346" i="2"/>
  <c r="W346" i="2"/>
  <c r="V346" i="2"/>
  <c r="T346" i="2"/>
  <c r="S346" i="2"/>
  <c r="R346" i="2"/>
  <c r="Q346" i="2"/>
  <c r="P346" i="2"/>
  <c r="O346" i="2"/>
  <c r="N346" i="2"/>
  <c r="M346" i="2"/>
  <c r="L346" i="2"/>
  <c r="K346" i="2"/>
  <c r="J346" i="2"/>
  <c r="H346" i="2"/>
  <c r="G346" i="2"/>
  <c r="F346" i="2"/>
  <c r="E346" i="2"/>
  <c r="D346" i="2"/>
  <c r="C346" i="2"/>
  <c r="B346" i="2"/>
  <c r="AB345" i="2"/>
  <c r="AA345" i="2"/>
  <c r="W345" i="2"/>
  <c r="V345" i="2"/>
  <c r="T345" i="2"/>
  <c r="S345" i="2"/>
  <c r="R345" i="2"/>
  <c r="Q345" i="2"/>
  <c r="P345" i="2"/>
  <c r="O345" i="2"/>
  <c r="N345" i="2"/>
  <c r="M345" i="2"/>
  <c r="L345" i="2"/>
  <c r="K345" i="2"/>
  <c r="J345" i="2"/>
  <c r="H345" i="2"/>
  <c r="G345" i="2"/>
  <c r="F345" i="2"/>
  <c r="E345" i="2"/>
  <c r="D345" i="2"/>
  <c r="C345" i="2"/>
  <c r="B345" i="2"/>
  <c r="AB344" i="2"/>
  <c r="AA344" i="2"/>
  <c r="W344" i="2"/>
  <c r="V344" i="2"/>
  <c r="T344" i="2"/>
  <c r="S344" i="2"/>
  <c r="R344" i="2"/>
  <c r="Q344" i="2"/>
  <c r="P344" i="2"/>
  <c r="O344" i="2"/>
  <c r="N344" i="2"/>
  <c r="M344" i="2"/>
  <c r="L344" i="2"/>
  <c r="K344" i="2"/>
  <c r="J344" i="2"/>
  <c r="H344" i="2"/>
  <c r="G344" i="2"/>
  <c r="F344" i="2"/>
  <c r="E344" i="2"/>
  <c r="D344" i="2"/>
  <c r="C344" i="2"/>
  <c r="B344" i="2"/>
  <c r="AB343" i="2"/>
  <c r="AA343" i="2"/>
  <c r="W343" i="2"/>
  <c r="V343" i="2"/>
  <c r="T343" i="2"/>
  <c r="S343" i="2"/>
  <c r="R343" i="2"/>
  <c r="Q343" i="2"/>
  <c r="P343" i="2"/>
  <c r="O343" i="2"/>
  <c r="N343" i="2"/>
  <c r="M343" i="2"/>
  <c r="L343" i="2"/>
  <c r="K343" i="2"/>
  <c r="J343" i="2"/>
  <c r="H343" i="2"/>
  <c r="G343" i="2"/>
  <c r="F343" i="2"/>
  <c r="E343" i="2"/>
  <c r="D343" i="2"/>
  <c r="C343" i="2"/>
  <c r="B343" i="2"/>
  <c r="AB342" i="2"/>
  <c r="AA342" i="2"/>
  <c r="W342" i="2"/>
  <c r="V342" i="2"/>
  <c r="T342" i="2"/>
  <c r="S342" i="2"/>
  <c r="R342" i="2"/>
  <c r="Q342" i="2"/>
  <c r="P342" i="2"/>
  <c r="O342" i="2"/>
  <c r="N342" i="2"/>
  <c r="M342" i="2"/>
  <c r="L342" i="2"/>
  <c r="K342" i="2"/>
  <c r="J342" i="2"/>
  <c r="H342" i="2"/>
  <c r="G342" i="2"/>
  <c r="F342" i="2"/>
  <c r="E342" i="2"/>
  <c r="D342" i="2"/>
  <c r="C342" i="2"/>
  <c r="B342" i="2"/>
  <c r="AB341" i="2"/>
  <c r="AA341" i="2"/>
  <c r="W341" i="2"/>
  <c r="V341" i="2"/>
  <c r="T341" i="2"/>
  <c r="S341" i="2"/>
  <c r="R341" i="2"/>
  <c r="Q341" i="2"/>
  <c r="P341" i="2"/>
  <c r="O341" i="2"/>
  <c r="N341" i="2"/>
  <c r="M341" i="2"/>
  <c r="L341" i="2"/>
  <c r="K341" i="2"/>
  <c r="J341" i="2"/>
  <c r="H341" i="2"/>
  <c r="G341" i="2"/>
  <c r="F341" i="2"/>
  <c r="E341" i="2"/>
  <c r="D341" i="2"/>
  <c r="C341" i="2"/>
  <c r="B341" i="2"/>
  <c r="AB340" i="2"/>
  <c r="AA340" i="2"/>
  <c r="W340" i="2"/>
  <c r="V340" i="2"/>
  <c r="T340" i="2"/>
  <c r="S340" i="2"/>
  <c r="R340" i="2"/>
  <c r="Q340" i="2"/>
  <c r="P340" i="2"/>
  <c r="O340" i="2"/>
  <c r="N340" i="2"/>
  <c r="M340" i="2"/>
  <c r="L340" i="2"/>
  <c r="K340" i="2"/>
  <c r="J340" i="2"/>
  <c r="H340" i="2"/>
  <c r="G340" i="2"/>
  <c r="F340" i="2"/>
  <c r="E340" i="2"/>
  <c r="D340" i="2"/>
  <c r="C340" i="2"/>
  <c r="B340" i="2"/>
  <c r="AB339" i="2"/>
  <c r="AA339" i="2"/>
  <c r="W339" i="2"/>
  <c r="V339" i="2"/>
  <c r="T339" i="2"/>
  <c r="S339" i="2"/>
  <c r="R339" i="2"/>
  <c r="Q339" i="2"/>
  <c r="P339" i="2"/>
  <c r="O339" i="2"/>
  <c r="N339" i="2"/>
  <c r="M339" i="2"/>
  <c r="L339" i="2"/>
  <c r="K339" i="2"/>
  <c r="J339" i="2"/>
  <c r="H339" i="2"/>
  <c r="G339" i="2"/>
  <c r="F339" i="2"/>
  <c r="E339" i="2"/>
  <c r="D339" i="2"/>
  <c r="C339" i="2"/>
  <c r="B339" i="2"/>
  <c r="AB338" i="2"/>
  <c r="AA338" i="2"/>
  <c r="W338" i="2"/>
  <c r="V338" i="2"/>
  <c r="T338" i="2"/>
  <c r="S338" i="2"/>
  <c r="R338" i="2"/>
  <c r="Q338" i="2"/>
  <c r="P338" i="2"/>
  <c r="O338" i="2"/>
  <c r="N338" i="2"/>
  <c r="M338" i="2"/>
  <c r="L338" i="2"/>
  <c r="K338" i="2"/>
  <c r="J338" i="2"/>
  <c r="H338" i="2"/>
  <c r="G338" i="2"/>
  <c r="F338" i="2"/>
  <c r="E338" i="2"/>
  <c r="D338" i="2"/>
  <c r="C338" i="2"/>
  <c r="B338" i="2"/>
  <c r="AB337" i="2"/>
  <c r="AA337" i="2"/>
  <c r="W337" i="2"/>
  <c r="V337" i="2"/>
  <c r="T337" i="2"/>
  <c r="S337" i="2"/>
  <c r="R337" i="2"/>
  <c r="Q337" i="2"/>
  <c r="P337" i="2"/>
  <c r="O337" i="2"/>
  <c r="N337" i="2"/>
  <c r="M337" i="2"/>
  <c r="L337" i="2"/>
  <c r="K337" i="2"/>
  <c r="J337" i="2"/>
  <c r="H337" i="2"/>
  <c r="G337" i="2"/>
  <c r="F337" i="2"/>
  <c r="E337" i="2"/>
  <c r="D337" i="2"/>
  <c r="C337" i="2"/>
  <c r="B337" i="2"/>
  <c r="AB336" i="2"/>
  <c r="AA336" i="2"/>
  <c r="W336" i="2"/>
  <c r="V336" i="2"/>
  <c r="T336" i="2"/>
  <c r="S336" i="2"/>
  <c r="R336" i="2"/>
  <c r="Q336" i="2"/>
  <c r="P336" i="2"/>
  <c r="O336" i="2"/>
  <c r="N336" i="2"/>
  <c r="M336" i="2"/>
  <c r="L336" i="2"/>
  <c r="K336" i="2"/>
  <c r="J336" i="2"/>
  <c r="H336" i="2"/>
  <c r="G336" i="2"/>
  <c r="F336" i="2"/>
  <c r="E336" i="2"/>
  <c r="D336" i="2"/>
  <c r="C336" i="2"/>
  <c r="B336" i="2"/>
  <c r="AB335" i="2"/>
  <c r="AA335" i="2"/>
  <c r="W335" i="2"/>
  <c r="V335" i="2"/>
  <c r="T335" i="2"/>
  <c r="S335" i="2"/>
  <c r="R335" i="2"/>
  <c r="Q335" i="2"/>
  <c r="P335" i="2"/>
  <c r="O335" i="2"/>
  <c r="N335" i="2"/>
  <c r="M335" i="2"/>
  <c r="L335" i="2"/>
  <c r="K335" i="2"/>
  <c r="J335" i="2"/>
  <c r="H335" i="2"/>
  <c r="G335" i="2"/>
  <c r="F335" i="2"/>
  <c r="E335" i="2"/>
  <c r="D335" i="2"/>
  <c r="C335" i="2"/>
  <c r="B335" i="2"/>
  <c r="AB334" i="2"/>
  <c r="AA334" i="2"/>
  <c r="W334" i="2"/>
  <c r="V334" i="2"/>
  <c r="T334" i="2"/>
  <c r="S334" i="2"/>
  <c r="R334" i="2"/>
  <c r="Q334" i="2"/>
  <c r="P334" i="2"/>
  <c r="O334" i="2"/>
  <c r="N334" i="2"/>
  <c r="M334" i="2"/>
  <c r="L334" i="2"/>
  <c r="K334" i="2"/>
  <c r="J334" i="2"/>
  <c r="H334" i="2"/>
  <c r="G334" i="2"/>
  <c r="F334" i="2"/>
  <c r="E334" i="2"/>
  <c r="D334" i="2"/>
  <c r="C334" i="2"/>
  <c r="B334" i="2"/>
  <c r="AB333" i="2"/>
  <c r="AA333" i="2"/>
  <c r="W333" i="2"/>
  <c r="V333" i="2"/>
  <c r="T333" i="2"/>
  <c r="S333" i="2"/>
  <c r="R333" i="2"/>
  <c r="Q333" i="2"/>
  <c r="P333" i="2"/>
  <c r="O333" i="2"/>
  <c r="N333" i="2"/>
  <c r="M333" i="2"/>
  <c r="L333" i="2"/>
  <c r="K333" i="2"/>
  <c r="J333" i="2"/>
  <c r="H333" i="2"/>
  <c r="G333" i="2"/>
  <c r="F333" i="2"/>
  <c r="E333" i="2"/>
  <c r="D333" i="2"/>
  <c r="C333" i="2"/>
  <c r="B333" i="2"/>
  <c r="AB332" i="2"/>
  <c r="AA332" i="2"/>
  <c r="W332" i="2"/>
  <c r="V332" i="2"/>
  <c r="T332" i="2"/>
  <c r="S332" i="2"/>
  <c r="R332" i="2"/>
  <c r="Q332" i="2"/>
  <c r="P332" i="2"/>
  <c r="O332" i="2"/>
  <c r="N332" i="2"/>
  <c r="M332" i="2"/>
  <c r="L332" i="2"/>
  <c r="K332" i="2"/>
  <c r="J332" i="2"/>
  <c r="H332" i="2"/>
  <c r="G332" i="2"/>
  <c r="F332" i="2"/>
  <c r="E332" i="2"/>
  <c r="D332" i="2"/>
  <c r="C332" i="2"/>
  <c r="B332" i="2"/>
  <c r="AB331" i="2"/>
  <c r="AA331" i="2"/>
  <c r="W331" i="2"/>
  <c r="V331" i="2"/>
  <c r="T331" i="2"/>
  <c r="S331" i="2"/>
  <c r="R331" i="2"/>
  <c r="Q331" i="2"/>
  <c r="P331" i="2"/>
  <c r="O331" i="2"/>
  <c r="N331" i="2"/>
  <c r="M331" i="2"/>
  <c r="L331" i="2"/>
  <c r="K331" i="2"/>
  <c r="J331" i="2"/>
  <c r="H331" i="2"/>
  <c r="G331" i="2"/>
  <c r="F331" i="2"/>
  <c r="E331" i="2"/>
  <c r="D331" i="2"/>
  <c r="C331" i="2"/>
  <c r="B331" i="2"/>
  <c r="AB330" i="2"/>
  <c r="AA330" i="2"/>
  <c r="W330" i="2"/>
  <c r="V330" i="2"/>
  <c r="T330" i="2"/>
  <c r="S330" i="2"/>
  <c r="R330" i="2"/>
  <c r="Q330" i="2"/>
  <c r="P330" i="2"/>
  <c r="O330" i="2"/>
  <c r="N330" i="2"/>
  <c r="M330" i="2"/>
  <c r="L330" i="2"/>
  <c r="K330" i="2"/>
  <c r="J330" i="2"/>
  <c r="H330" i="2"/>
  <c r="G330" i="2"/>
  <c r="F330" i="2"/>
  <c r="E330" i="2"/>
  <c r="D330" i="2"/>
  <c r="C330" i="2"/>
  <c r="B330" i="2"/>
  <c r="AB329" i="2"/>
  <c r="AA329" i="2"/>
  <c r="W329" i="2"/>
  <c r="V329" i="2"/>
  <c r="T329" i="2"/>
  <c r="S329" i="2"/>
  <c r="R329" i="2"/>
  <c r="Q329" i="2"/>
  <c r="P329" i="2"/>
  <c r="O329" i="2"/>
  <c r="N329" i="2"/>
  <c r="M329" i="2"/>
  <c r="L329" i="2"/>
  <c r="K329" i="2"/>
  <c r="J329" i="2"/>
  <c r="H329" i="2"/>
  <c r="G329" i="2"/>
  <c r="F329" i="2"/>
  <c r="E329" i="2"/>
  <c r="D329" i="2"/>
  <c r="C329" i="2"/>
  <c r="B329" i="2"/>
  <c r="AB328" i="2"/>
  <c r="AA328" i="2"/>
  <c r="W328" i="2"/>
  <c r="V328" i="2"/>
  <c r="T328" i="2"/>
  <c r="S328" i="2"/>
  <c r="R328" i="2"/>
  <c r="Q328" i="2"/>
  <c r="P328" i="2"/>
  <c r="O328" i="2"/>
  <c r="N328" i="2"/>
  <c r="M328" i="2"/>
  <c r="L328" i="2"/>
  <c r="K328" i="2"/>
  <c r="J328" i="2"/>
  <c r="H328" i="2"/>
  <c r="G328" i="2"/>
  <c r="F328" i="2"/>
  <c r="E328" i="2"/>
  <c r="D328" i="2"/>
  <c r="C328" i="2"/>
  <c r="B328" i="2"/>
  <c r="AB327" i="2"/>
  <c r="AA327" i="2"/>
  <c r="W327" i="2"/>
  <c r="V327" i="2"/>
  <c r="T327" i="2"/>
  <c r="S327" i="2"/>
  <c r="R327" i="2"/>
  <c r="Q327" i="2"/>
  <c r="P327" i="2"/>
  <c r="O327" i="2"/>
  <c r="N327" i="2"/>
  <c r="M327" i="2"/>
  <c r="L327" i="2"/>
  <c r="K327" i="2"/>
  <c r="J327" i="2"/>
  <c r="H327" i="2"/>
  <c r="G327" i="2"/>
  <c r="F327" i="2"/>
  <c r="E327" i="2"/>
  <c r="D327" i="2"/>
  <c r="C327" i="2"/>
  <c r="B327" i="2"/>
  <c r="AB326" i="2"/>
  <c r="AA326" i="2"/>
  <c r="W326" i="2"/>
  <c r="V326" i="2"/>
  <c r="T326" i="2"/>
  <c r="S326" i="2"/>
  <c r="R326" i="2"/>
  <c r="Q326" i="2"/>
  <c r="P326" i="2"/>
  <c r="O326" i="2"/>
  <c r="N326" i="2"/>
  <c r="M326" i="2"/>
  <c r="L326" i="2"/>
  <c r="K326" i="2"/>
  <c r="J326" i="2"/>
  <c r="H326" i="2"/>
  <c r="G326" i="2"/>
  <c r="F326" i="2"/>
  <c r="E326" i="2"/>
  <c r="D326" i="2"/>
  <c r="C326" i="2"/>
  <c r="B326" i="2"/>
  <c r="AB325" i="2"/>
  <c r="AA325" i="2"/>
  <c r="W325" i="2"/>
  <c r="V325" i="2"/>
  <c r="T325" i="2"/>
  <c r="S325" i="2"/>
  <c r="R325" i="2"/>
  <c r="Q325" i="2"/>
  <c r="P325" i="2"/>
  <c r="O325" i="2"/>
  <c r="N325" i="2"/>
  <c r="M325" i="2"/>
  <c r="L325" i="2"/>
  <c r="K325" i="2"/>
  <c r="J325" i="2"/>
  <c r="H325" i="2"/>
  <c r="G325" i="2"/>
  <c r="F325" i="2"/>
  <c r="E325" i="2"/>
  <c r="D325" i="2"/>
  <c r="C325" i="2"/>
  <c r="B325" i="2"/>
  <c r="AB324" i="2"/>
  <c r="AA324" i="2"/>
  <c r="W324" i="2"/>
  <c r="V324" i="2"/>
  <c r="T324" i="2"/>
  <c r="S324" i="2"/>
  <c r="R324" i="2"/>
  <c r="Q324" i="2"/>
  <c r="P324" i="2"/>
  <c r="O324" i="2"/>
  <c r="N324" i="2"/>
  <c r="M324" i="2"/>
  <c r="L324" i="2"/>
  <c r="K324" i="2"/>
  <c r="J324" i="2"/>
  <c r="H324" i="2"/>
  <c r="G324" i="2"/>
  <c r="F324" i="2"/>
  <c r="E324" i="2"/>
  <c r="D324" i="2"/>
  <c r="C324" i="2"/>
  <c r="B324" i="2"/>
  <c r="AB323" i="2"/>
  <c r="AA323" i="2"/>
  <c r="W323" i="2"/>
  <c r="V323" i="2"/>
  <c r="T323" i="2"/>
  <c r="S323" i="2"/>
  <c r="R323" i="2"/>
  <c r="Q323" i="2"/>
  <c r="P323" i="2"/>
  <c r="O323" i="2"/>
  <c r="N323" i="2"/>
  <c r="M323" i="2"/>
  <c r="L323" i="2"/>
  <c r="K323" i="2"/>
  <c r="J323" i="2"/>
  <c r="H323" i="2"/>
  <c r="G323" i="2"/>
  <c r="F323" i="2"/>
  <c r="E323" i="2"/>
  <c r="D323" i="2"/>
  <c r="C323" i="2"/>
  <c r="B323" i="2"/>
  <c r="AB322" i="2"/>
  <c r="AA322" i="2"/>
  <c r="W322" i="2"/>
  <c r="V322" i="2"/>
  <c r="T322" i="2"/>
  <c r="S322" i="2"/>
  <c r="R322" i="2"/>
  <c r="Q322" i="2"/>
  <c r="P322" i="2"/>
  <c r="O322" i="2"/>
  <c r="N322" i="2"/>
  <c r="M322" i="2"/>
  <c r="L322" i="2"/>
  <c r="K322" i="2"/>
  <c r="J322" i="2"/>
  <c r="H322" i="2"/>
  <c r="G322" i="2"/>
  <c r="F322" i="2"/>
  <c r="E322" i="2"/>
  <c r="D322" i="2"/>
  <c r="C322" i="2"/>
  <c r="B322" i="2"/>
  <c r="AB321" i="2"/>
  <c r="AA321" i="2"/>
  <c r="W321" i="2"/>
  <c r="V321" i="2"/>
  <c r="T321" i="2"/>
  <c r="S321" i="2"/>
  <c r="R321" i="2"/>
  <c r="Q321" i="2"/>
  <c r="P321" i="2"/>
  <c r="O321" i="2"/>
  <c r="N321" i="2"/>
  <c r="M321" i="2"/>
  <c r="L321" i="2"/>
  <c r="K321" i="2"/>
  <c r="J321" i="2"/>
  <c r="H321" i="2"/>
  <c r="G321" i="2"/>
  <c r="F321" i="2"/>
  <c r="E321" i="2"/>
  <c r="D321" i="2"/>
  <c r="C321" i="2"/>
  <c r="B321" i="2"/>
  <c r="AB320" i="2"/>
  <c r="AA320" i="2"/>
  <c r="W320" i="2"/>
  <c r="V320" i="2"/>
  <c r="T320" i="2"/>
  <c r="S320" i="2"/>
  <c r="R320" i="2"/>
  <c r="Q320" i="2"/>
  <c r="P320" i="2"/>
  <c r="O320" i="2"/>
  <c r="N320" i="2"/>
  <c r="M320" i="2"/>
  <c r="L320" i="2"/>
  <c r="K320" i="2"/>
  <c r="J320" i="2"/>
  <c r="H320" i="2"/>
  <c r="G320" i="2"/>
  <c r="F320" i="2"/>
  <c r="E320" i="2"/>
  <c r="D320" i="2"/>
  <c r="C320" i="2"/>
  <c r="B320" i="2"/>
  <c r="AB319" i="2"/>
  <c r="AA319" i="2"/>
  <c r="W319" i="2"/>
  <c r="V319" i="2"/>
  <c r="T319" i="2"/>
  <c r="S319" i="2"/>
  <c r="R319" i="2"/>
  <c r="Q319" i="2"/>
  <c r="P319" i="2"/>
  <c r="O319" i="2"/>
  <c r="N319" i="2"/>
  <c r="M319" i="2"/>
  <c r="L319" i="2"/>
  <c r="K319" i="2"/>
  <c r="J319" i="2"/>
  <c r="H319" i="2"/>
  <c r="G319" i="2"/>
  <c r="F319" i="2"/>
  <c r="E319" i="2"/>
  <c r="D319" i="2"/>
  <c r="C319" i="2"/>
  <c r="B319" i="2"/>
  <c r="AB318" i="2"/>
  <c r="AA318" i="2"/>
  <c r="W318" i="2"/>
  <c r="V318" i="2"/>
  <c r="T318" i="2"/>
  <c r="S318" i="2"/>
  <c r="R318" i="2"/>
  <c r="Q318" i="2"/>
  <c r="P318" i="2"/>
  <c r="O318" i="2"/>
  <c r="N318" i="2"/>
  <c r="M318" i="2"/>
  <c r="L318" i="2"/>
  <c r="K318" i="2"/>
  <c r="J318" i="2"/>
  <c r="H318" i="2"/>
  <c r="G318" i="2"/>
  <c r="F318" i="2"/>
  <c r="E318" i="2"/>
  <c r="D318" i="2"/>
  <c r="C318" i="2"/>
  <c r="B318" i="2"/>
  <c r="AB317" i="2"/>
  <c r="AA317" i="2"/>
  <c r="W317" i="2"/>
  <c r="V317" i="2"/>
  <c r="T317" i="2"/>
  <c r="S317" i="2"/>
  <c r="R317" i="2"/>
  <c r="Q317" i="2"/>
  <c r="P317" i="2"/>
  <c r="O317" i="2"/>
  <c r="N317" i="2"/>
  <c r="M317" i="2"/>
  <c r="L317" i="2"/>
  <c r="K317" i="2"/>
  <c r="J317" i="2"/>
  <c r="H317" i="2"/>
  <c r="G317" i="2"/>
  <c r="F317" i="2"/>
  <c r="E317" i="2"/>
  <c r="D317" i="2"/>
  <c r="C317" i="2"/>
  <c r="B317" i="2"/>
  <c r="AB316" i="2"/>
  <c r="AA316" i="2"/>
  <c r="W316" i="2"/>
  <c r="V316" i="2"/>
  <c r="T316" i="2"/>
  <c r="S316" i="2"/>
  <c r="R316" i="2"/>
  <c r="Q316" i="2"/>
  <c r="P316" i="2"/>
  <c r="O316" i="2"/>
  <c r="N316" i="2"/>
  <c r="M316" i="2"/>
  <c r="L316" i="2"/>
  <c r="K316" i="2"/>
  <c r="J316" i="2"/>
  <c r="H316" i="2"/>
  <c r="G316" i="2"/>
  <c r="F316" i="2"/>
  <c r="E316" i="2"/>
  <c r="D316" i="2"/>
  <c r="C316" i="2"/>
  <c r="B316" i="2"/>
  <c r="AB315" i="2"/>
  <c r="AA315" i="2"/>
  <c r="W315" i="2"/>
  <c r="V315" i="2"/>
  <c r="T315" i="2"/>
  <c r="S315" i="2"/>
  <c r="R315" i="2"/>
  <c r="Q315" i="2"/>
  <c r="P315" i="2"/>
  <c r="O315" i="2"/>
  <c r="N315" i="2"/>
  <c r="M315" i="2"/>
  <c r="L315" i="2"/>
  <c r="K315" i="2"/>
  <c r="J315" i="2"/>
  <c r="H315" i="2"/>
  <c r="G315" i="2"/>
  <c r="F315" i="2"/>
  <c r="E315" i="2"/>
  <c r="D315" i="2"/>
  <c r="C315" i="2"/>
  <c r="B315" i="2"/>
  <c r="AB314" i="2"/>
  <c r="AA314" i="2"/>
  <c r="W314" i="2"/>
  <c r="V314" i="2"/>
  <c r="T314" i="2"/>
  <c r="S314" i="2"/>
  <c r="R314" i="2"/>
  <c r="Q314" i="2"/>
  <c r="P314" i="2"/>
  <c r="O314" i="2"/>
  <c r="N314" i="2"/>
  <c r="M314" i="2"/>
  <c r="L314" i="2"/>
  <c r="K314" i="2"/>
  <c r="J314" i="2"/>
  <c r="H314" i="2"/>
  <c r="G314" i="2"/>
  <c r="F314" i="2"/>
  <c r="E314" i="2"/>
  <c r="D314" i="2"/>
  <c r="C314" i="2"/>
  <c r="B314" i="2"/>
  <c r="AB313" i="2"/>
  <c r="AA313" i="2"/>
  <c r="W313" i="2"/>
  <c r="V313" i="2"/>
  <c r="T313" i="2"/>
  <c r="S313" i="2"/>
  <c r="R313" i="2"/>
  <c r="Q313" i="2"/>
  <c r="P313" i="2"/>
  <c r="O313" i="2"/>
  <c r="N313" i="2"/>
  <c r="M313" i="2"/>
  <c r="L313" i="2"/>
  <c r="K313" i="2"/>
  <c r="J313" i="2"/>
  <c r="H313" i="2"/>
  <c r="G313" i="2"/>
  <c r="F313" i="2"/>
  <c r="E313" i="2"/>
  <c r="D313" i="2"/>
  <c r="C313" i="2"/>
  <c r="B313" i="2"/>
  <c r="AB312" i="2"/>
  <c r="AA312" i="2"/>
  <c r="W312" i="2"/>
  <c r="V312" i="2"/>
  <c r="T312" i="2"/>
  <c r="S312" i="2"/>
  <c r="R312" i="2"/>
  <c r="Q312" i="2"/>
  <c r="P312" i="2"/>
  <c r="O312" i="2"/>
  <c r="N312" i="2"/>
  <c r="M312" i="2"/>
  <c r="L312" i="2"/>
  <c r="K312" i="2"/>
  <c r="J312" i="2"/>
  <c r="H312" i="2"/>
  <c r="G312" i="2"/>
  <c r="F312" i="2"/>
  <c r="E312" i="2"/>
  <c r="D312" i="2"/>
  <c r="C312" i="2"/>
  <c r="B312" i="2"/>
  <c r="AB311" i="2"/>
  <c r="AA311" i="2"/>
  <c r="W311" i="2"/>
  <c r="V311" i="2"/>
  <c r="T311" i="2"/>
  <c r="S311" i="2"/>
  <c r="R311" i="2"/>
  <c r="Q311" i="2"/>
  <c r="P311" i="2"/>
  <c r="O311" i="2"/>
  <c r="N311" i="2"/>
  <c r="M311" i="2"/>
  <c r="L311" i="2"/>
  <c r="K311" i="2"/>
  <c r="J311" i="2"/>
  <c r="H311" i="2"/>
  <c r="G311" i="2"/>
  <c r="F311" i="2"/>
  <c r="E311" i="2"/>
  <c r="D311" i="2"/>
  <c r="C311" i="2"/>
  <c r="B311" i="2"/>
  <c r="AB310" i="2"/>
  <c r="AA310" i="2"/>
  <c r="W310" i="2"/>
  <c r="V310" i="2"/>
  <c r="T310" i="2"/>
  <c r="S310" i="2"/>
  <c r="R310" i="2"/>
  <c r="Q310" i="2"/>
  <c r="P310" i="2"/>
  <c r="O310" i="2"/>
  <c r="N310" i="2"/>
  <c r="M310" i="2"/>
  <c r="L310" i="2"/>
  <c r="K310" i="2"/>
  <c r="J310" i="2"/>
  <c r="H310" i="2"/>
  <c r="G310" i="2"/>
  <c r="F310" i="2"/>
  <c r="E310" i="2"/>
  <c r="D310" i="2"/>
  <c r="C310" i="2"/>
  <c r="B310" i="2"/>
  <c r="AB309" i="2"/>
  <c r="AA309" i="2"/>
  <c r="W309" i="2"/>
  <c r="V309" i="2"/>
  <c r="T309" i="2"/>
  <c r="S309" i="2"/>
  <c r="R309" i="2"/>
  <c r="Q309" i="2"/>
  <c r="P309" i="2"/>
  <c r="O309" i="2"/>
  <c r="N309" i="2"/>
  <c r="M309" i="2"/>
  <c r="L309" i="2"/>
  <c r="K309" i="2"/>
  <c r="J309" i="2"/>
  <c r="H309" i="2"/>
  <c r="G309" i="2"/>
  <c r="F309" i="2"/>
  <c r="E309" i="2"/>
  <c r="D309" i="2"/>
  <c r="C309" i="2"/>
  <c r="B309" i="2"/>
  <c r="AB308" i="2"/>
  <c r="AA308" i="2"/>
  <c r="W308" i="2"/>
  <c r="V308" i="2"/>
  <c r="T308" i="2"/>
  <c r="S308" i="2"/>
  <c r="R308" i="2"/>
  <c r="Q308" i="2"/>
  <c r="P308" i="2"/>
  <c r="O308" i="2"/>
  <c r="N308" i="2"/>
  <c r="M308" i="2"/>
  <c r="L308" i="2"/>
  <c r="K308" i="2"/>
  <c r="J308" i="2"/>
  <c r="H308" i="2"/>
  <c r="G308" i="2"/>
  <c r="F308" i="2"/>
  <c r="E308" i="2"/>
  <c r="D308" i="2"/>
  <c r="C308" i="2"/>
  <c r="B308" i="2"/>
  <c r="AB307" i="2"/>
  <c r="AA307" i="2"/>
  <c r="W307" i="2"/>
  <c r="V307" i="2"/>
  <c r="T307" i="2"/>
  <c r="S307" i="2"/>
  <c r="R307" i="2"/>
  <c r="Q307" i="2"/>
  <c r="P307" i="2"/>
  <c r="O307" i="2"/>
  <c r="N307" i="2"/>
  <c r="M307" i="2"/>
  <c r="L307" i="2"/>
  <c r="K307" i="2"/>
  <c r="J307" i="2"/>
  <c r="H307" i="2"/>
  <c r="G307" i="2"/>
  <c r="F307" i="2"/>
  <c r="E307" i="2"/>
  <c r="D307" i="2"/>
  <c r="C307" i="2"/>
  <c r="B307" i="2"/>
  <c r="AB306" i="2"/>
  <c r="AA306" i="2"/>
  <c r="W306" i="2"/>
  <c r="V306" i="2"/>
  <c r="T306" i="2"/>
  <c r="S306" i="2"/>
  <c r="R306" i="2"/>
  <c r="Q306" i="2"/>
  <c r="P306" i="2"/>
  <c r="O306" i="2"/>
  <c r="N306" i="2"/>
  <c r="M306" i="2"/>
  <c r="L306" i="2"/>
  <c r="K306" i="2"/>
  <c r="J306" i="2"/>
  <c r="H306" i="2"/>
  <c r="G306" i="2"/>
  <c r="F306" i="2"/>
  <c r="E306" i="2"/>
  <c r="D306" i="2"/>
  <c r="C306" i="2"/>
  <c r="B306" i="2"/>
  <c r="AB305" i="2"/>
  <c r="AA305" i="2"/>
  <c r="W305" i="2"/>
  <c r="V305" i="2"/>
  <c r="T305" i="2"/>
  <c r="S305" i="2"/>
  <c r="R305" i="2"/>
  <c r="Q305" i="2"/>
  <c r="P305" i="2"/>
  <c r="O305" i="2"/>
  <c r="N305" i="2"/>
  <c r="M305" i="2"/>
  <c r="L305" i="2"/>
  <c r="K305" i="2"/>
  <c r="J305" i="2"/>
  <c r="H305" i="2"/>
  <c r="G305" i="2"/>
  <c r="F305" i="2"/>
  <c r="E305" i="2"/>
  <c r="D305" i="2"/>
  <c r="C305" i="2"/>
  <c r="B305" i="2"/>
  <c r="AB304" i="2"/>
  <c r="AA304" i="2"/>
  <c r="W304" i="2"/>
  <c r="V304" i="2"/>
  <c r="T304" i="2"/>
  <c r="S304" i="2"/>
  <c r="R304" i="2"/>
  <c r="Q304" i="2"/>
  <c r="P304" i="2"/>
  <c r="O304" i="2"/>
  <c r="N304" i="2"/>
  <c r="M304" i="2"/>
  <c r="L304" i="2"/>
  <c r="K304" i="2"/>
  <c r="J304" i="2"/>
  <c r="H304" i="2"/>
  <c r="G304" i="2"/>
  <c r="F304" i="2"/>
  <c r="E304" i="2"/>
  <c r="D304" i="2"/>
  <c r="C304" i="2"/>
  <c r="B304" i="2"/>
  <c r="AB303" i="2"/>
  <c r="AA303" i="2"/>
  <c r="W303" i="2"/>
  <c r="V303" i="2"/>
  <c r="T303" i="2"/>
  <c r="S303" i="2"/>
  <c r="R303" i="2"/>
  <c r="Q303" i="2"/>
  <c r="P303" i="2"/>
  <c r="O303" i="2"/>
  <c r="N303" i="2"/>
  <c r="M303" i="2"/>
  <c r="L303" i="2"/>
  <c r="K303" i="2"/>
  <c r="J303" i="2"/>
  <c r="H303" i="2"/>
  <c r="G303" i="2"/>
  <c r="F303" i="2"/>
  <c r="E303" i="2"/>
  <c r="D303" i="2"/>
  <c r="C303" i="2"/>
  <c r="B303" i="2"/>
  <c r="AB302" i="2"/>
  <c r="AA302" i="2"/>
  <c r="W302" i="2"/>
  <c r="V302" i="2"/>
  <c r="T302" i="2"/>
  <c r="S302" i="2"/>
  <c r="R302" i="2"/>
  <c r="Q302" i="2"/>
  <c r="P302" i="2"/>
  <c r="O302" i="2"/>
  <c r="N302" i="2"/>
  <c r="M302" i="2"/>
  <c r="L302" i="2"/>
  <c r="K302" i="2"/>
  <c r="J302" i="2"/>
  <c r="H302" i="2"/>
  <c r="G302" i="2"/>
  <c r="F302" i="2"/>
  <c r="E302" i="2"/>
  <c r="D302" i="2"/>
  <c r="C302" i="2"/>
  <c r="B302" i="2"/>
  <c r="AB301" i="2"/>
  <c r="AA301" i="2"/>
  <c r="W301" i="2"/>
  <c r="V301" i="2"/>
  <c r="T301" i="2"/>
  <c r="S301" i="2"/>
  <c r="R301" i="2"/>
  <c r="Q301" i="2"/>
  <c r="P301" i="2"/>
  <c r="O301" i="2"/>
  <c r="N301" i="2"/>
  <c r="M301" i="2"/>
  <c r="L301" i="2"/>
  <c r="K301" i="2"/>
  <c r="J301" i="2"/>
  <c r="H301" i="2"/>
  <c r="G301" i="2"/>
  <c r="F301" i="2"/>
  <c r="E301" i="2"/>
  <c r="D301" i="2"/>
  <c r="C301" i="2"/>
  <c r="B301" i="2"/>
  <c r="AB300" i="2"/>
  <c r="AA300" i="2"/>
  <c r="W300" i="2"/>
  <c r="V300" i="2"/>
  <c r="T300" i="2"/>
  <c r="S300" i="2"/>
  <c r="R300" i="2"/>
  <c r="Q300" i="2"/>
  <c r="P300" i="2"/>
  <c r="O300" i="2"/>
  <c r="N300" i="2"/>
  <c r="M300" i="2"/>
  <c r="L300" i="2"/>
  <c r="K300" i="2"/>
  <c r="J300" i="2"/>
  <c r="H300" i="2"/>
  <c r="G300" i="2"/>
  <c r="F300" i="2"/>
  <c r="E300" i="2"/>
  <c r="D300" i="2"/>
  <c r="C300" i="2"/>
  <c r="B300" i="2"/>
  <c r="AB299" i="2"/>
  <c r="AA299" i="2"/>
  <c r="W299" i="2"/>
  <c r="V299" i="2"/>
  <c r="T299" i="2"/>
  <c r="S299" i="2"/>
  <c r="R299" i="2"/>
  <c r="Q299" i="2"/>
  <c r="P299" i="2"/>
  <c r="O299" i="2"/>
  <c r="N299" i="2"/>
  <c r="M299" i="2"/>
  <c r="L299" i="2"/>
  <c r="K299" i="2"/>
  <c r="J299" i="2"/>
  <c r="H299" i="2"/>
  <c r="G299" i="2"/>
  <c r="F299" i="2"/>
  <c r="E299" i="2"/>
  <c r="D299" i="2"/>
  <c r="C299" i="2"/>
  <c r="B299" i="2"/>
  <c r="AB298" i="2"/>
  <c r="AA298" i="2"/>
  <c r="W298" i="2"/>
  <c r="V298" i="2"/>
  <c r="T298" i="2"/>
  <c r="S298" i="2"/>
  <c r="R298" i="2"/>
  <c r="Q298" i="2"/>
  <c r="P298" i="2"/>
  <c r="O298" i="2"/>
  <c r="N298" i="2"/>
  <c r="M298" i="2"/>
  <c r="L298" i="2"/>
  <c r="K298" i="2"/>
  <c r="J298" i="2"/>
  <c r="H298" i="2"/>
  <c r="G298" i="2"/>
  <c r="F298" i="2"/>
  <c r="E298" i="2"/>
  <c r="D298" i="2"/>
  <c r="C298" i="2"/>
  <c r="B298" i="2"/>
  <c r="AB297" i="2"/>
  <c r="AA297" i="2"/>
  <c r="W297" i="2"/>
  <c r="V297" i="2"/>
  <c r="T297" i="2"/>
  <c r="S297" i="2"/>
  <c r="R297" i="2"/>
  <c r="Q297" i="2"/>
  <c r="P297" i="2"/>
  <c r="O297" i="2"/>
  <c r="N297" i="2"/>
  <c r="M297" i="2"/>
  <c r="L297" i="2"/>
  <c r="K297" i="2"/>
  <c r="J297" i="2"/>
  <c r="H297" i="2"/>
  <c r="G297" i="2"/>
  <c r="F297" i="2"/>
  <c r="E297" i="2"/>
  <c r="D297" i="2"/>
  <c r="C297" i="2"/>
  <c r="B297" i="2"/>
  <c r="AB296" i="2"/>
  <c r="AA296" i="2"/>
  <c r="W296" i="2"/>
  <c r="V296" i="2"/>
  <c r="T296" i="2"/>
  <c r="S296" i="2"/>
  <c r="R296" i="2"/>
  <c r="Q296" i="2"/>
  <c r="P296" i="2"/>
  <c r="O296" i="2"/>
  <c r="N296" i="2"/>
  <c r="M296" i="2"/>
  <c r="L296" i="2"/>
  <c r="K296" i="2"/>
  <c r="J296" i="2"/>
  <c r="H296" i="2"/>
  <c r="G296" i="2"/>
  <c r="F296" i="2"/>
  <c r="E296" i="2"/>
  <c r="D296" i="2"/>
  <c r="C296" i="2"/>
  <c r="B296" i="2"/>
  <c r="AB295" i="2"/>
  <c r="AA295" i="2"/>
  <c r="W295" i="2"/>
  <c r="V295" i="2"/>
  <c r="T295" i="2"/>
  <c r="S295" i="2"/>
  <c r="R295" i="2"/>
  <c r="Q295" i="2"/>
  <c r="P295" i="2"/>
  <c r="O295" i="2"/>
  <c r="N295" i="2"/>
  <c r="M295" i="2"/>
  <c r="L295" i="2"/>
  <c r="K295" i="2"/>
  <c r="J295" i="2"/>
  <c r="H295" i="2"/>
  <c r="G295" i="2"/>
  <c r="F295" i="2"/>
  <c r="E295" i="2"/>
  <c r="D295" i="2"/>
  <c r="C295" i="2"/>
  <c r="B295" i="2"/>
  <c r="AB294" i="2"/>
  <c r="AA294" i="2"/>
  <c r="W294" i="2"/>
  <c r="V294" i="2"/>
  <c r="T294" i="2"/>
  <c r="S294" i="2"/>
  <c r="R294" i="2"/>
  <c r="Q294" i="2"/>
  <c r="P294" i="2"/>
  <c r="O294" i="2"/>
  <c r="N294" i="2"/>
  <c r="M294" i="2"/>
  <c r="L294" i="2"/>
  <c r="K294" i="2"/>
  <c r="J294" i="2"/>
  <c r="H294" i="2"/>
  <c r="G294" i="2"/>
  <c r="F294" i="2"/>
  <c r="E294" i="2"/>
  <c r="D294" i="2"/>
  <c r="C294" i="2"/>
  <c r="B294" i="2"/>
  <c r="AB293" i="2"/>
  <c r="AA293" i="2"/>
  <c r="W293" i="2"/>
  <c r="V293" i="2"/>
  <c r="T293" i="2"/>
  <c r="S293" i="2"/>
  <c r="R293" i="2"/>
  <c r="Q293" i="2"/>
  <c r="P293" i="2"/>
  <c r="O293" i="2"/>
  <c r="N293" i="2"/>
  <c r="M293" i="2"/>
  <c r="L293" i="2"/>
  <c r="K293" i="2"/>
  <c r="J293" i="2"/>
  <c r="H293" i="2"/>
  <c r="G293" i="2"/>
  <c r="F293" i="2"/>
  <c r="E293" i="2"/>
  <c r="D293" i="2"/>
  <c r="C293" i="2"/>
  <c r="B293" i="2"/>
  <c r="AB292" i="2"/>
  <c r="AA292" i="2"/>
  <c r="W292" i="2"/>
  <c r="V292" i="2"/>
  <c r="T292" i="2"/>
  <c r="S292" i="2"/>
  <c r="R292" i="2"/>
  <c r="Q292" i="2"/>
  <c r="P292" i="2"/>
  <c r="O292" i="2"/>
  <c r="N292" i="2"/>
  <c r="M292" i="2"/>
  <c r="L292" i="2"/>
  <c r="K292" i="2"/>
  <c r="J292" i="2"/>
  <c r="H292" i="2"/>
  <c r="G292" i="2"/>
  <c r="F292" i="2"/>
  <c r="E292" i="2"/>
  <c r="D292" i="2"/>
  <c r="C292" i="2"/>
  <c r="B292" i="2"/>
  <c r="AB291" i="2"/>
  <c r="AA291" i="2"/>
  <c r="W291" i="2"/>
  <c r="V291" i="2"/>
  <c r="T291" i="2"/>
  <c r="S291" i="2"/>
  <c r="R291" i="2"/>
  <c r="Q291" i="2"/>
  <c r="P291" i="2"/>
  <c r="O291" i="2"/>
  <c r="N291" i="2"/>
  <c r="M291" i="2"/>
  <c r="L291" i="2"/>
  <c r="K291" i="2"/>
  <c r="J291" i="2"/>
  <c r="H291" i="2"/>
  <c r="G291" i="2"/>
  <c r="F291" i="2"/>
  <c r="E291" i="2"/>
  <c r="D291" i="2"/>
  <c r="C291" i="2"/>
  <c r="B291" i="2"/>
  <c r="AB290" i="2"/>
  <c r="AA290" i="2"/>
  <c r="W290" i="2"/>
  <c r="V290" i="2"/>
  <c r="T290" i="2"/>
  <c r="S290" i="2"/>
  <c r="R290" i="2"/>
  <c r="Q290" i="2"/>
  <c r="P290" i="2"/>
  <c r="O290" i="2"/>
  <c r="N290" i="2"/>
  <c r="M290" i="2"/>
  <c r="L290" i="2"/>
  <c r="K290" i="2"/>
  <c r="J290" i="2"/>
  <c r="H290" i="2"/>
  <c r="G290" i="2"/>
  <c r="F290" i="2"/>
  <c r="E290" i="2"/>
  <c r="D290" i="2"/>
  <c r="C290" i="2"/>
  <c r="B290" i="2"/>
  <c r="AB289" i="2"/>
  <c r="AA289" i="2"/>
  <c r="W289" i="2"/>
  <c r="V289" i="2"/>
  <c r="T289" i="2"/>
  <c r="S289" i="2"/>
  <c r="R289" i="2"/>
  <c r="Q289" i="2"/>
  <c r="P289" i="2"/>
  <c r="O289" i="2"/>
  <c r="N289" i="2"/>
  <c r="M289" i="2"/>
  <c r="L289" i="2"/>
  <c r="K289" i="2"/>
  <c r="J289" i="2"/>
  <c r="H289" i="2"/>
  <c r="G289" i="2"/>
  <c r="F289" i="2"/>
  <c r="E289" i="2"/>
  <c r="D289" i="2"/>
  <c r="C289" i="2"/>
  <c r="B289" i="2"/>
  <c r="AB288" i="2"/>
  <c r="AA288" i="2"/>
  <c r="W288" i="2"/>
  <c r="V288" i="2"/>
  <c r="T288" i="2"/>
  <c r="S288" i="2"/>
  <c r="R288" i="2"/>
  <c r="Q288" i="2"/>
  <c r="P288" i="2"/>
  <c r="O288" i="2"/>
  <c r="N288" i="2"/>
  <c r="M288" i="2"/>
  <c r="L288" i="2"/>
  <c r="K288" i="2"/>
  <c r="J288" i="2"/>
  <c r="H288" i="2"/>
  <c r="G288" i="2"/>
  <c r="F288" i="2"/>
  <c r="E288" i="2"/>
  <c r="D288" i="2"/>
  <c r="C288" i="2"/>
  <c r="B288" i="2"/>
  <c r="AB287" i="2"/>
  <c r="AA287" i="2"/>
  <c r="W287" i="2"/>
  <c r="V287" i="2"/>
  <c r="T287" i="2"/>
  <c r="S287" i="2"/>
  <c r="R287" i="2"/>
  <c r="Q287" i="2"/>
  <c r="P287" i="2"/>
  <c r="O287" i="2"/>
  <c r="N287" i="2"/>
  <c r="M287" i="2"/>
  <c r="L287" i="2"/>
  <c r="K287" i="2"/>
  <c r="J287" i="2"/>
  <c r="H287" i="2"/>
  <c r="G287" i="2"/>
  <c r="F287" i="2"/>
  <c r="E287" i="2"/>
  <c r="D287" i="2"/>
  <c r="C287" i="2"/>
  <c r="B287" i="2"/>
  <c r="AB286" i="2"/>
  <c r="AA286" i="2"/>
  <c r="W286" i="2"/>
  <c r="V286" i="2"/>
  <c r="T286" i="2"/>
  <c r="S286" i="2"/>
  <c r="R286" i="2"/>
  <c r="Q286" i="2"/>
  <c r="P286" i="2"/>
  <c r="O286" i="2"/>
  <c r="N286" i="2"/>
  <c r="M286" i="2"/>
  <c r="L286" i="2"/>
  <c r="K286" i="2"/>
  <c r="J286" i="2"/>
  <c r="H286" i="2"/>
  <c r="G286" i="2"/>
  <c r="F286" i="2"/>
  <c r="E286" i="2"/>
  <c r="D286" i="2"/>
  <c r="C286" i="2"/>
  <c r="B286" i="2"/>
  <c r="AB285" i="2"/>
  <c r="AA285" i="2"/>
  <c r="W285" i="2"/>
  <c r="V285" i="2"/>
  <c r="T285" i="2"/>
  <c r="S285" i="2"/>
  <c r="R285" i="2"/>
  <c r="Q285" i="2"/>
  <c r="P285" i="2"/>
  <c r="O285" i="2"/>
  <c r="N285" i="2"/>
  <c r="M285" i="2"/>
  <c r="L285" i="2"/>
  <c r="K285" i="2"/>
  <c r="J285" i="2"/>
  <c r="H285" i="2"/>
  <c r="G285" i="2"/>
  <c r="F285" i="2"/>
  <c r="E285" i="2"/>
  <c r="D285" i="2"/>
  <c r="C285" i="2"/>
  <c r="B285" i="2"/>
  <c r="AB284" i="2"/>
  <c r="AA284" i="2"/>
  <c r="W284" i="2"/>
  <c r="V284" i="2"/>
  <c r="T284" i="2"/>
  <c r="S284" i="2"/>
  <c r="R284" i="2"/>
  <c r="Q284" i="2"/>
  <c r="P284" i="2"/>
  <c r="O284" i="2"/>
  <c r="N284" i="2"/>
  <c r="M284" i="2"/>
  <c r="L284" i="2"/>
  <c r="K284" i="2"/>
  <c r="J284" i="2"/>
  <c r="H284" i="2"/>
  <c r="G284" i="2"/>
  <c r="F284" i="2"/>
  <c r="E284" i="2"/>
  <c r="D284" i="2"/>
  <c r="C284" i="2"/>
  <c r="B284" i="2"/>
  <c r="AB283" i="2"/>
  <c r="AA283" i="2"/>
  <c r="W283" i="2"/>
  <c r="V283" i="2"/>
  <c r="T283" i="2"/>
  <c r="S283" i="2"/>
  <c r="R283" i="2"/>
  <c r="Q283" i="2"/>
  <c r="P283" i="2"/>
  <c r="O283" i="2"/>
  <c r="N283" i="2"/>
  <c r="M283" i="2"/>
  <c r="L283" i="2"/>
  <c r="K283" i="2"/>
  <c r="J283" i="2"/>
  <c r="H283" i="2"/>
  <c r="G283" i="2"/>
  <c r="F283" i="2"/>
  <c r="E283" i="2"/>
  <c r="D283" i="2"/>
  <c r="C283" i="2"/>
  <c r="B283" i="2"/>
  <c r="AB282" i="2"/>
  <c r="AA282" i="2"/>
  <c r="W282" i="2"/>
  <c r="V282" i="2"/>
  <c r="T282" i="2"/>
  <c r="S282" i="2"/>
  <c r="R282" i="2"/>
  <c r="Q282" i="2"/>
  <c r="P282" i="2"/>
  <c r="O282" i="2"/>
  <c r="N282" i="2"/>
  <c r="M282" i="2"/>
  <c r="L282" i="2"/>
  <c r="K282" i="2"/>
  <c r="J282" i="2"/>
  <c r="H282" i="2"/>
  <c r="G282" i="2"/>
  <c r="F282" i="2"/>
  <c r="E282" i="2"/>
  <c r="D282" i="2"/>
  <c r="C282" i="2"/>
  <c r="B282" i="2"/>
  <c r="AB281" i="2"/>
  <c r="AA281" i="2"/>
  <c r="W281" i="2"/>
  <c r="V281" i="2"/>
  <c r="T281" i="2"/>
  <c r="S281" i="2"/>
  <c r="R281" i="2"/>
  <c r="Q281" i="2"/>
  <c r="P281" i="2"/>
  <c r="O281" i="2"/>
  <c r="N281" i="2"/>
  <c r="M281" i="2"/>
  <c r="L281" i="2"/>
  <c r="K281" i="2"/>
  <c r="J281" i="2"/>
  <c r="H281" i="2"/>
  <c r="G281" i="2"/>
  <c r="F281" i="2"/>
  <c r="E281" i="2"/>
  <c r="D281" i="2"/>
  <c r="C281" i="2"/>
  <c r="B281" i="2"/>
  <c r="AB280" i="2"/>
  <c r="AA280" i="2"/>
  <c r="W280" i="2"/>
  <c r="V280" i="2"/>
  <c r="T280" i="2"/>
  <c r="S280" i="2"/>
  <c r="R280" i="2"/>
  <c r="Q280" i="2"/>
  <c r="P280" i="2"/>
  <c r="O280" i="2"/>
  <c r="N280" i="2"/>
  <c r="M280" i="2"/>
  <c r="L280" i="2"/>
  <c r="K280" i="2"/>
  <c r="J280" i="2"/>
  <c r="H280" i="2"/>
  <c r="G280" i="2"/>
  <c r="F280" i="2"/>
  <c r="E280" i="2"/>
  <c r="D280" i="2"/>
  <c r="C280" i="2"/>
  <c r="B280" i="2"/>
  <c r="AB279" i="2"/>
  <c r="AA279" i="2"/>
  <c r="W279" i="2"/>
  <c r="V279" i="2"/>
  <c r="T279" i="2"/>
  <c r="S279" i="2"/>
  <c r="R279" i="2"/>
  <c r="Q279" i="2"/>
  <c r="P279" i="2"/>
  <c r="O279" i="2"/>
  <c r="N279" i="2"/>
  <c r="M279" i="2"/>
  <c r="L279" i="2"/>
  <c r="K279" i="2"/>
  <c r="J279" i="2"/>
  <c r="H279" i="2"/>
  <c r="G279" i="2"/>
  <c r="F279" i="2"/>
  <c r="E279" i="2"/>
  <c r="D279" i="2"/>
  <c r="C279" i="2"/>
  <c r="B279" i="2"/>
  <c r="AB278" i="2"/>
  <c r="AA278" i="2"/>
  <c r="W278" i="2"/>
  <c r="V278" i="2"/>
  <c r="T278" i="2"/>
  <c r="S278" i="2"/>
  <c r="R278" i="2"/>
  <c r="Q278" i="2"/>
  <c r="P278" i="2"/>
  <c r="O278" i="2"/>
  <c r="N278" i="2"/>
  <c r="M278" i="2"/>
  <c r="L278" i="2"/>
  <c r="K278" i="2"/>
  <c r="J278" i="2"/>
  <c r="H278" i="2"/>
  <c r="G278" i="2"/>
  <c r="F278" i="2"/>
  <c r="E278" i="2"/>
  <c r="D278" i="2"/>
  <c r="C278" i="2"/>
  <c r="B278" i="2"/>
  <c r="AB277" i="2"/>
  <c r="AA277" i="2"/>
  <c r="W277" i="2"/>
  <c r="V277" i="2"/>
  <c r="T277" i="2"/>
  <c r="S277" i="2"/>
  <c r="R277" i="2"/>
  <c r="Q277" i="2"/>
  <c r="P277" i="2"/>
  <c r="O277" i="2"/>
  <c r="N277" i="2"/>
  <c r="M277" i="2"/>
  <c r="L277" i="2"/>
  <c r="K277" i="2"/>
  <c r="J277" i="2"/>
  <c r="H277" i="2"/>
  <c r="G277" i="2"/>
  <c r="F277" i="2"/>
  <c r="E277" i="2"/>
  <c r="D277" i="2"/>
  <c r="C277" i="2"/>
  <c r="B277" i="2"/>
  <c r="AB276" i="2"/>
  <c r="AA276" i="2"/>
  <c r="W276" i="2"/>
  <c r="V276" i="2"/>
  <c r="T276" i="2"/>
  <c r="S276" i="2"/>
  <c r="R276" i="2"/>
  <c r="Q276" i="2"/>
  <c r="P276" i="2"/>
  <c r="O276" i="2"/>
  <c r="N276" i="2"/>
  <c r="M276" i="2"/>
  <c r="L276" i="2"/>
  <c r="K276" i="2"/>
  <c r="J276" i="2"/>
  <c r="H276" i="2"/>
  <c r="G276" i="2"/>
  <c r="F276" i="2"/>
  <c r="E276" i="2"/>
  <c r="D276" i="2"/>
  <c r="C276" i="2"/>
  <c r="B276" i="2"/>
  <c r="AB275" i="2"/>
  <c r="AA275" i="2"/>
  <c r="W275" i="2"/>
  <c r="V275" i="2"/>
  <c r="T275" i="2"/>
  <c r="S275" i="2"/>
  <c r="R275" i="2"/>
  <c r="Q275" i="2"/>
  <c r="P275" i="2"/>
  <c r="O275" i="2"/>
  <c r="N275" i="2"/>
  <c r="M275" i="2"/>
  <c r="L275" i="2"/>
  <c r="K275" i="2"/>
  <c r="J275" i="2"/>
  <c r="H275" i="2"/>
  <c r="G275" i="2"/>
  <c r="F275" i="2"/>
  <c r="E275" i="2"/>
  <c r="D275" i="2"/>
  <c r="C275" i="2"/>
  <c r="B275" i="2"/>
  <c r="AB274" i="2"/>
  <c r="AA274" i="2"/>
  <c r="W274" i="2"/>
  <c r="V274" i="2"/>
  <c r="T274" i="2"/>
  <c r="S274" i="2"/>
  <c r="R274" i="2"/>
  <c r="Q274" i="2"/>
  <c r="P274" i="2"/>
  <c r="O274" i="2"/>
  <c r="N274" i="2"/>
  <c r="M274" i="2"/>
  <c r="L274" i="2"/>
  <c r="K274" i="2"/>
  <c r="J274" i="2"/>
  <c r="H274" i="2"/>
  <c r="G274" i="2"/>
  <c r="F274" i="2"/>
  <c r="E274" i="2"/>
  <c r="D274" i="2"/>
  <c r="C274" i="2"/>
  <c r="B274" i="2"/>
  <c r="AB273" i="2"/>
  <c r="AA273" i="2"/>
  <c r="W273" i="2"/>
  <c r="V273" i="2"/>
  <c r="T273" i="2"/>
  <c r="S273" i="2"/>
  <c r="R273" i="2"/>
  <c r="Q273" i="2"/>
  <c r="P273" i="2"/>
  <c r="O273" i="2"/>
  <c r="N273" i="2"/>
  <c r="M273" i="2"/>
  <c r="L273" i="2"/>
  <c r="K273" i="2"/>
  <c r="J273" i="2"/>
  <c r="H273" i="2"/>
  <c r="G273" i="2"/>
  <c r="F273" i="2"/>
  <c r="E273" i="2"/>
  <c r="D273" i="2"/>
  <c r="C273" i="2"/>
  <c r="B273" i="2"/>
  <c r="AB272" i="2"/>
  <c r="AA272" i="2"/>
  <c r="W272" i="2"/>
  <c r="V272" i="2"/>
  <c r="T272" i="2"/>
  <c r="S272" i="2"/>
  <c r="R272" i="2"/>
  <c r="Q272" i="2"/>
  <c r="P272" i="2"/>
  <c r="O272" i="2"/>
  <c r="N272" i="2"/>
  <c r="M272" i="2"/>
  <c r="L272" i="2"/>
  <c r="K272" i="2"/>
  <c r="J272" i="2"/>
  <c r="H272" i="2"/>
  <c r="G272" i="2"/>
  <c r="F272" i="2"/>
  <c r="E272" i="2"/>
  <c r="D272" i="2"/>
  <c r="C272" i="2"/>
  <c r="B272" i="2"/>
  <c r="AB271" i="2"/>
  <c r="AA271" i="2"/>
  <c r="W271" i="2"/>
  <c r="V271" i="2"/>
  <c r="T271" i="2"/>
  <c r="S271" i="2"/>
  <c r="R271" i="2"/>
  <c r="Q271" i="2"/>
  <c r="P271" i="2"/>
  <c r="O271" i="2"/>
  <c r="N271" i="2"/>
  <c r="M271" i="2"/>
  <c r="L271" i="2"/>
  <c r="K271" i="2"/>
  <c r="J271" i="2"/>
  <c r="H271" i="2"/>
  <c r="G271" i="2"/>
  <c r="F271" i="2"/>
  <c r="E271" i="2"/>
  <c r="D271" i="2"/>
  <c r="C271" i="2"/>
  <c r="B271" i="2"/>
  <c r="AB270" i="2"/>
  <c r="AA270" i="2"/>
  <c r="W270" i="2"/>
  <c r="V270" i="2"/>
  <c r="T270" i="2"/>
  <c r="S270" i="2"/>
  <c r="R270" i="2"/>
  <c r="Q270" i="2"/>
  <c r="P270" i="2"/>
  <c r="O270" i="2"/>
  <c r="N270" i="2"/>
  <c r="M270" i="2"/>
  <c r="L270" i="2"/>
  <c r="K270" i="2"/>
  <c r="J270" i="2"/>
  <c r="H270" i="2"/>
  <c r="G270" i="2"/>
  <c r="F270" i="2"/>
  <c r="E270" i="2"/>
  <c r="D270" i="2"/>
  <c r="C270" i="2"/>
  <c r="B270" i="2"/>
  <c r="AB269" i="2"/>
  <c r="AA269" i="2"/>
  <c r="W269" i="2"/>
  <c r="V269" i="2"/>
  <c r="T269" i="2"/>
  <c r="S269" i="2"/>
  <c r="R269" i="2"/>
  <c r="Q269" i="2"/>
  <c r="P269" i="2"/>
  <c r="O269" i="2"/>
  <c r="N269" i="2"/>
  <c r="M269" i="2"/>
  <c r="L269" i="2"/>
  <c r="K269" i="2"/>
  <c r="J269" i="2"/>
  <c r="H269" i="2"/>
  <c r="G269" i="2"/>
  <c r="F269" i="2"/>
  <c r="E269" i="2"/>
  <c r="D269" i="2"/>
  <c r="C269" i="2"/>
  <c r="B269" i="2"/>
  <c r="AB268" i="2"/>
  <c r="AA268" i="2"/>
  <c r="W268" i="2"/>
  <c r="V268" i="2"/>
  <c r="T268" i="2"/>
  <c r="S268" i="2"/>
  <c r="R268" i="2"/>
  <c r="Q268" i="2"/>
  <c r="P268" i="2"/>
  <c r="O268" i="2"/>
  <c r="N268" i="2"/>
  <c r="M268" i="2"/>
  <c r="L268" i="2"/>
  <c r="K268" i="2"/>
  <c r="J268" i="2"/>
  <c r="H268" i="2"/>
  <c r="G268" i="2"/>
  <c r="F268" i="2"/>
  <c r="E268" i="2"/>
  <c r="D268" i="2"/>
  <c r="C268" i="2"/>
  <c r="B268" i="2"/>
  <c r="AB267" i="2"/>
  <c r="AA267" i="2"/>
  <c r="W267" i="2"/>
  <c r="V267" i="2"/>
  <c r="T267" i="2"/>
  <c r="S267" i="2"/>
  <c r="R267" i="2"/>
  <c r="Q267" i="2"/>
  <c r="P267" i="2"/>
  <c r="O267" i="2"/>
  <c r="N267" i="2"/>
  <c r="M267" i="2"/>
  <c r="L267" i="2"/>
  <c r="K267" i="2"/>
  <c r="J267" i="2"/>
  <c r="H267" i="2"/>
  <c r="G267" i="2"/>
  <c r="F267" i="2"/>
  <c r="E267" i="2"/>
  <c r="D267" i="2"/>
  <c r="C267" i="2"/>
  <c r="B267" i="2"/>
  <c r="AB266" i="2"/>
  <c r="AA266" i="2"/>
  <c r="W266" i="2"/>
  <c r="V266" i="2"/>
  <c r="T266" i="2"/>
  <c r="S266" i="2"/>
  <c r="R266" i="2"/>
  <c r="Q266" i="2"/>
  <c r="P266" i="2"/>
  <c r="O266" i="2"/>
  <c r="N266" i="2"/>
  <c r="M266" i="2"/>
  <c r="L266" i="2"/>
  <c r="K266" i="2"/>
  <c r="J266" i="2"/>
  <c r="H266" i="2"/>
  <c r="G266" i="2"/>
  <c r="F266" i="2"/>
  <c r="E266" i="2"/>
  <c r="D266" i="2"/>
  <c r="C266" i="2"/>
  <c r="B266" i="2"/>
  <c r="AB265" i="2"/>
  <c r="AA265" i="2"/>
  <c r="W265" i="2"/>
  <c r="V265" i="2"/>
  <c r="T265" i="2"/>
  <c r="S265" i="2"/>
  <c r="R265" i="2"/>
  <c r="Q265" i="2"/>
  <c r="P265" i="2"/>
  <c r="O265" i="2"/>
  <c r="N265" i="2"/>
  <c r="M265" i="2"/>
  <c r="L265" i="2"/>
  <c r="K265" i="2"/>
  <c r="J265" i="2"/>
  <c r="H265" i="2"/>
  <c r="G265" i="2"/>
  <c r="F265" i="2"/>
  <c r="E265" i="2"/>
  <c r="D265" i="2"/>
  <c r="C265" i="2"/>
  <c r="B265" i="2"/>
  <c r="AB264" i="2"/>
  <c r="AA264" i="2"/>
  <c r="W264" i="2"/>
  <c r="V264" i="2"/>
  <c r="T264" i="2"/>
  <c r="S264" i="2"/>
  <c r="R264" i="2"/>
  <c r="Q264" i="2"/>
  <c r="P264" i="2"/>
  <c r="O264" i="2"/>
  <c r="N264" i="2"/>
  <c r="M264" i="2"/>
  <c r="L264" i="2"/>
  <c r="K264" i="2"/>
  <c r="J264" i="2"/>
  <c r="H264" i="2"/>
  <c r="G264" i="2"/>
  <c r="F264" i="2"/>
  <c r="E264" i="2"/>
  <c r="D264" i="2"/>
  <c r="C264" i="2"/>
  <c r="B264" i="2"/>
  <c r="AB263" i="2"/>
  <c r="AA263" i="2"/>
  <c r="W263" i="2"/>
  <c r="V263" i="2"/>
  <c r="T263" i="2"/>
  <c r="S263" i="2"/>
  <c r="R263" i="2"/>
  <c r="Q263" i="2"/>
  <c r="P263" i="2"/>
  <c r="O263" i="2"/>
  <c r="N263" i="2"/>
  <c r="M263" i="2"/>
  <c r="L263" i="2"/>
  <c r="K263" i="2"/>
  <c r="J263" i="2"/>
  <c r="H263" i="2"/>
  <c r="G263" i="2"/>
  <c r="F263" i="2"/>
  <c r="E263" i="2"/>
  <c r="D263" i="2"/>
  <c r="C263" i="2"/>
  <c r="B263" i="2"/>
  <c r="AB262" i="2"/>
  <c r="AA262" i="2"/>
  <c r="W262" i="2"/>
  <c r="V262" i="2"/>
  <c r="T262" i="2"/>
  <c r="S262" i="2"/>
  <c r="R262" i="2"/>
  <c r="Q262" i="2"/>
  <c r="P262" i="2"/>
  <c r="O262" i="2"/>
  <c r="N262" i="2"/>
  <c r="M262" i="2"/>
  <c r="L262" i="2"/>
  <c r="K262" i="2"/>
  <c r="J262" i="2"/>
  <c r="H262" i="2"/>
  <c r="G262" i="2"/>
  <c r="F262" i="2"/>
  <c r="E262" i="2"/>
  <c r="D262" i="2"/>
  <c r="C262" i="2"/>
  <c r="B262" i="2"/>
  <c r="AB261" i="2"/>
  <c r="AA261" i="2"/>
  <c r="W261" i="2"/>
  <c r="V261" i="2"/>
  <c r="T261" i="2"/>
  <c r="S261" i="2"/>
  <c r="R261" i="2"/>
  <c r="Q261" i="2"/>
  <c r="P261" i="2"/>
  <c r="O261" i="2"/>
  <c r="N261" i="2"/>
  <c r="M261" i="2"/>
  <c r="L261" i="2"/>
  <c r="K261" i="2"/>
  <c r="J261" i="2"/>
  <c r="H261" i="2"/>
  <c r="G261" i="2"/>
  <c r="F261" i="2"/>
  <c r="E261" i="2"/>
  <c r="D261" i="2"/>
  <c r="C261" i="2"/>
  <c r="B261" i="2"/>
  <c r="AB260" i="2"/>
  <c r="AA260" i="2"/>
  <c r="W260" i="2"/>
  <c r="V260" i="2"/>
  <c r="T260" i="2"/>
  <c r="S260" i="2"/>
  <c r="R260" i="2"/>
  <c r="Q260" i="2"/>
  <c r="P260" i="2"/>
  <c r="O260" i="2"/>
  <c r="N260" i="2"/>
  <c r="M260" i="2"/>
  <c r="L260" i="2"/>
  <c r="K260" i="2"/>
  <c r="J260" i="2"/>
  <c r="H260" i="2"/>
  <c r="G260" i="2"/>
  <c r="F260" i="2"/>
  <c r="E260" i="2"/>
  <c r="D260" i="2"/>
  <c r="C260" i="2"/>
  <c r="B260" i="2"/>
  <c r="AB259" i="2"/>
  <c r="AA259" i="2"/>
  <c r="W259" i="2"/>
  <c r="V259" i="2"/>
  <c r="T259" i="2"/>
  <c r="S259" i="2"/>
  <c r="R259" i="2"/>
  <c r="Q259" i="2"/>
  <c r="P259" i="2"/>
  <c r="O259" i="2"/>
  <c r="N259" i="2"/>
  <c r="M259" i="2"/>
  <c r="L259" i="2"/>
  <c r="K259" i="2"/>
  <c r="J259" i="2"/>
  <c r="H259" i="2"/>
  <c r="G259" i="2"/>
  <c r="F259" i="2"/>
  <c r="E259" i="2"/>
  <c r="D259" i="2"/>
  <c r="C259" i="2"/>
  <c r="B259" i="2"/>
  <c r="AB258" i="2"/>
  <c r="AA258" i="2"/>
  <c r="W258" i="2"/>
  <c r="V258" i="2"/>
  <c r="T258" i="2"/>
  <c r="S258" i="2"/>
  <c r="R258" i="2"/>
  <c r="Q258" i="2"/>
  <c r="P258" i="2"/>
  <c r="O258" i="2"/>
  <c r="N258" i="2"/>
  <c r="M258" i="2"/>
  <c r="L258" i="2"/>
  <c r="K258" i="2"/>
  <c r="J258" i="2"/>
  <c r="H258" i="2"/>
  <c r="G258" i="2"/>
  <c r="F258" i="2"/>
  <c r="E258" i="2"/>
  <c r="D258" i="2"/>
  <c r="C258" i="2"/>
  <c r="B258" i="2"/>
  <c r="AB257" i="2"/>
  <c r="AA257" i="2"/>
  <c r="W257" i="2"/>
  <c r="V257" i="2"/>
  <c r="T257" i="2"/>
  <c r="S257" i="2"/>
  <c r="R257" i="2"/>
  <c r="Q257" i="2"/>
  <c r="P257" i="2"/>
  <c r="O257" i="2"/>
  <c r="N257" i="2"/>
  <c r="M257" i="2"/>
  <c r="L257" i="2"/>
  <c r="K257" i="2"/>
  <c r="J257" i="2"/>
  <c r="H257" i="2"/>
  <c r="G257" i="2"/>
  <c r="F257" i="2"/>
  <c r="E257" i="2"/>
  <c r="D257" i="2"/>
  <c r="C257" i="2"/>
  <c r="B257" i="2"/>
  <c r="AB256" i="2"/>
  <c r="AA256" i="2"/>
  <c r="W256" i="2"/>
  <c r="V256" i="2"/>
  <c r="T256" i="2"/>
  <c r="S256" i="2"/>
  <c r="R256" i="2"/>
  <c r="Q256" i="2"/>
  <c r="P256" i="2"/>
  <c r="O256" i="2"/>
  <c r="N256" i="2"/>
  <c r="M256" i="2"/>
  <c r="L256" i="2"/>
  <c r="K256" i="2"/>
  <c r="J256" i="2"/>
  <c r="H256" i="2"/>
  <c r="G256" i="2"/>
  <c r="F256" i="2"/>
  <c r="E256" i="2"/>
  <c r="D256" i="2"/>
  <c r="C256" i="2"/>
  <c r="B256" i="2"/>
  <c r="AB255" i="2"/>
  <c r="AA255" i="2"/>
  <c r="W255" i="2"/>
  <c r="V255" i="2"/>
  <c r="T255" i="2"/>
  <c r="S255" i="2"/>
  <c r="R255" i="2"/>
  <c r="Q255" i="2"/>
  <c r="P255" i="2"/>
  <c r="O255" i="2"/>
  <c r="N255" i="2"/>
  <c r="M255" i="2"/>
  <c r="L255" i="2"/>
  <c r="K255" i="2"/>
  <c r="J255" i="2"/>
  <c r="H255" i="2"/>
  <c r="G255" i="2"/>
  <c r="F255" i="2"/>
  <c r="E255" i="2"/>
  <c r="D255" i="2"/>
  <c r="C255" i="2"/>
  <c r="B255" i="2"/>
  <c r="AB254" i="2"/>
  <c r="AA254" i="2"/>
  <c r="W254" i="2"/>
  <c r="V254" i="2"/>
  <c r="T254" i="2"/>
  <c r="S254" i="2"/>
  <c r="R254" i="2"/>
  <c r="Q254" i="2"/>
  <c r="P254" i="2"/>
  <c r="O254" i="2"/>
  <c r="N254" i="2"/>
  <c r="M254" i="2"/>
  <c r="L254" i="2"/>
  <c r="K254" i="2"/>
  <c r="J254" i="2"/>
  <c r="H254" i="2"/>
  <c r="G254" i="2"/>
  <c r="F254" i="2"/>
  <c r="E254" i="2"/>
  <c r="D254" i="2"/>
  <c r="C254" i="2"/>
  <c r="B254" i="2"/>
  <c r="AB253" i="2"/>
  <c r="AA253" i="2"/>
  <c r="W253" i="2"/>
  <c r="V253" i="2"/>
  <c r="T253" i="2"/>
  <c r="S253" i="2"/>
  <c r="R253" i="2"/>
  <c r="Q253" i="2"/>
  <c r="P253" i="2"/>
  <c r="O253" i="2"/>
  <c r="N253" i="2"/>
  <c r="M253" i="2"/>
  <c r="L253" i="2"/>
  <c r="K253" i="2"/>
  <c r="J253" i="2"/>
  <c r="H253" i="2"/>
  <c r="G253" i="2"/>
  <c r="F253" i="2"/>
  <c r="E253" i="2"/>
  <c r="D253" i="2"/>
  <c r="C253" i="2"/>
  <c r="B253" i="2"/>
  <c r="AB252" i="2"/>
  <c r="AA252" i="2"/>
  <c r="W252" i="2"/>
  <c r="V252" i="2"/>
  <c r="T252" i="2"/>
  <c r="S252" i="2"/>
  <c r="R252" i="2"/>
  <c r="Q252" i="2"/>
  <c r="P252" i="2"/>
  <c r="O252" i="2"/>
  <c r="N252" i="2"/>
  <c r="M252" i="2"/>
  <c r="L252" i="2"/>
  <c r="K252" i="2"/>
  <c r="J252" i="2"/>
  <c r="H252" i="2"/>
  <c r="G252" i="2"/>
  <c r="F252" i="2"/>
  <c r="E252" i="2"/>
  <c r="D252" i="2"/>
  <c r="C252" i="2"/>
  <c r="B252" i="2"/>
  <c r="AB251" i="2"/>
  <c r="AA251" i="2"/>
  <c r="W251" i="2"/>
  <c r="V251" i="2"/>
  <c r="T251" i="2"/>
  <c r="S251" i="2"/>
  <c r="R251" i="2"/>
  <c r="Q251" i="2"/>
  <c r="P251" i="2"/>
  <c r="O251" i="2"/>
  <c r="N251" i="2"/>
  <c r="M251" i="2"/>
  <c r="L251" i="2"/>
  <c r="K251" i="2"/>
  <c r="J251" i="2"/>
  <c r="H251" i="2"/>
  <c r="G251" i="2"/>
  <c r="F251" i="2"/>
  <c r="E251" i="2"/>
  <c r="D251" i="2"/>
  <c r="C251" i="2"/>
  <c r="B251" i="2"/>
  <c r="AB250" i="2"/>
  <c r="AA250" i="2"/>
  <c r="W250" i="2"/>
  <c r="V250" i="2"/>
  <c r="T250" i="2"/>
  <c r="S250" i="2"/>
  <c r="R250" i="2"/>
  <c r="Q250" i="2"/>
  <c r="P250" i="2"/>
  <c r="O250" i="2"/>
  <c r="N250" i="2"/>
  <c r="M250" i="2"/>
  <c r="L250" i="2"/>
  <c r="K250" i="2"/>
  <c r="J250" i="2"/>
  <c r="H250" i="2"/>
  <c r="G250" i="2"/>
  <c r="F250" i="2"/>
  <c r="E250" i="2"/>
  <c r="D250" i="2"/>
  <c r="C250" i="2"/>
  <c r="B250" i="2"/>
  <c r="AB249" i="2"/>
  <c r="AA249" i="2"/>
  <c r="W249" i="2"/>
  <c r="V249" i="2"/>
  <c r="T249" i="2"/>
  <c r="S249" i="2"/>
  <c r="R249" i="2"/>
  <c r="Q249" i="2"/>
  <c r="P249" i="2"/>
  <c r="O249" i="2"/>
  <c r="N249" i="2"/>
  <c r="M249" i="2"/>
  <c r="L249" i="2"/>
  <c r="K249" i="2"/>
  <c r="J249" i="2"/>
  <c r="H249" i="2"/>
  <c r="G249" i="2"/>
  <c r="F249" i="2"/>
  <c r="E249" i="2"/>
  <c r="D249" i="2"/>
  <c r="C249" i="2"/>
  <c r="B249" i="2"/>
  <c r="AB248" i="2"/>
  <c r="AA248" i="2"/>
  <c r="W248" i="2"/>
  <c r="V248" i="2"/>
  <c r="T248" i="2"/>
  <c r="S248" i="2"/>
  <c r="R248" i="2"/>
  <c r="Q248" i="2"/>
  <c r="P248" i="2"/>
  <c r="O248" i="2"/>
  <c r="N248" i="2"/>
  <c r="M248" i="2"/>
  <c r="L248" i="2"/>
  <c r="K248" i="2"/>
  <c r="J248" i="2"/>
  <c r="H248" i="2"/>
  <c r="G248" i="2"/>
  <c r="F248" i="2"/>
  <c r="E248" i="2"/>
  <c r="D248" i="2"/>
  <c r="C248" i="2"/>
  <c r="B248" i="2"/>
  <c r="AB247" i="2"/>
  <c r="AA247" i="2"/>
  <c r="W247" i="2"/>
  <c r="V247" i="2"/>
  <c r="T247" i="2"/>
  <c r="S247" i="2"/>
  <c r="R247" i="2"/>
  <c r="Q247" i="2"/>
  <c r="P247" i="2"/>
  <c r="O247" i="2"/>
  <c r="N247" i="2"/>
  <c r="M247" i="2"/>
  <c r="L247" i="2"/>
  <c r="K247" i="2"/>
  <c r="J247" i="2"/>
  <c r="H247" i="2"/>
  <c r="G247" i="2"/>
  <c r="F247" i="2"/>
  <c r="E247" i="2"/>
  <c r="D247" i="2"/>
  <c r="C247" i="2"/>
  <c r="B247" i="2"/>
  <c r="AB246" i="2"/>
  <c r="AA246" i="2"/>
  <c r="W246" i="2"/>
  <c r="V246" i="2"/>
  <c r="T246" i="2"/>
  <c r="S246" i="2"/>
  <c r="R246" i="2"/>
  <c r="Q246" i="2"/>
  <c r="P246" i="2"/>
  <c r="O246" i="2"/>
  <c r="N246" i="2"/>
  <c r="M246" i="2"/>
  <c r="L246" i="2"/>
  <c r="K246" i="2"/>
  <c r="J246" i="2"/>
  <c r="H246" i="2"/>
  <c r="G246" i="2"/>
  <c r="F246" i="2"/>
  <c r="E246" i="2"/>
  <c r="D246" i="2"/>
  <c r="C246" i="2"/>
  <c r="B246" i="2"/>
  <c r="AB245" i="2"/>
  <c r="AA245" i="2"/>
  <c r="W245" i="2"/>
  <c r="V245" i="2"/>
  <c r="T245" i="2"/>
  <c r="S245" i="2"/>
  <c r="R245" i="2"/>
  <c r="Q245" i="2"/>
  <c r="P245" i="2"/>
  <c r="O245" i="2"/>
  <c r="N245" i="2"/>
  <c r="M245" i="2"/>
  <c r="L245" i="2"/>
  <c r="K245" i="2"/>
  <c r="J245" i="2"/>
  <c r="H245" i="2"/>
  <c r="G245" i="2"/>
  <c r="F245" i="2"/>
  <c r="E245" i="2"/>
  <c r="D245" i="2"/>
  <c r="C245" i="2"/>
  <c r="B245" i="2"/>
  <c r="AB244" i="2"/>
  <c r="AA244" i="2"/>
  <c r="W244" i="2"/>
  <c r="V244" i="2"/>
  <c r="T244" i="2"/>
  <c r="S244" i="2"/>
  <c r="R244" i="2"/>
  <c r="Q244" i="2"/>
  <c r="P244" i="2"/>
  <c r="O244" i="2"/>
  <c r="N244" i="2"/>
  <c r="M244" i="2"/>
  <c r="L244" i="2"/>
  <c r="K244" i="2"/>
  <c r="J244" i="2"/>
  <c r="H244" i="2"/>
  <c r="G244" i="2"/>
  <c r="F244" i="2"/>
  <c r="E244" i="2"/>
  <c r="D244" i="2"/>
  <c r="C244" i="2"/>
  <c r="B244" i="2"/>
  <c r="AB243" i="2"/>
  <c r="AA243" i="2"/>
  <c r="W243" i="2"/>
  <c r="V243" i="2"/>
  <c r="T243" i="2"/>
  <c r="S243" i="2"/>
  <c r="R243" i="2"/>
  <c r="Q243" i="2"/>
  <c r="P243" i="2"/>
  <c r="O243" i="2"/>
  <c r="N243" i="2"/>
  <c r="M243" i="2"/>
  <c r="L243" i="2"/>
  <c r="K243" i="2"/>
  <c r="J243" i="2"/>
  <c r="H243" i="2"/>
  <c r="G243" i="2"/>
  <c r="F243" i="2"/>
  <c r="E243" i="2"/>
  <c r="D243" i="2"/>
  <c r="C243" i="2"/>
  <c r="B243" i="2"/>
  <c r="AB242" i="2"/>
  <c r="AA242" i="2"/>
  <c r="W242" i="2"/>
  <c r="V242" i="2"/>
  <c r="T242" i="2"/>
  <c r="S242" i="2"/>
  <c r="R242" i="2"/>
  <c r="Q242" i="2"/>
  <c r="P242" i="2"/>
  <c r="O242" i="2"/>
  <c r="N242" i="2"/>
  <c r="M242" i="2"/>
  <c r="L242" i="2"/>
  <c r="K242" i="2"/>
  <c r="J242" i="2"/>
  <c r="H242" i="2"/>
  <c r="G242" i="2"/>
  <c r="F242" i="2"/>
  <c r="E242" i="2"/>
  <c r="D242" i="2"/>
  <c r="C242" i="2"/>
  <c r="B242" i="2"/>
  <c r="AB241" i="2"/>
  <c r="AA241" i="2"/>
  <c r="W241" i="2"/>
  <c r="V241" i="2"/>
  <c r="T241" i="2"/>
  <c r="S241" i="2"/>
  <c r="R241" i="2"/>
  <c r="Q241" i="2"/>
  <c r="P241" i="2"/>
  <c r="O241" i="2"/>
  <c r="N241" i="2"/>
  <c r="M241" i="2"/>
  <c r="L241" i="2"/>
  <c r="K241" i="2"/>
  <c r="J241" i="2"/>
  <c r="H241" i="2"/>
  <c r="G241" i="2"/>
  <c r="F241" i="2"/>
  <c r="E241" i="2"/>
  <c r="D241" i="2"/>
  <c r="C241" i="2"/>
  <c r="B241" i="2"/>
  <c r="AB240" i="2"/>
  <c r="AA240" i="2"/>
  <c r="W240" i="2"/>
  <c r="V240" i="2"/>
  <c r="T240" i="2"/>
  <c r="S240" i="2"/>
  <c r="R240" i="2"/>
  <c r="Q240" i="2"/>
  <c r="P240" i="2"/>
  <c r="O240" i="2"/>
  <c r="N240" i="2"/>
  <c r="M240" i="2"/>
  <c r="L240" i="2"/>
  <c r="K240" i="2"/>
  <c r="J240" i="2"/>
  <c r="H240" i="2"/>
  <c r="G240" i="2"/>
  <c r="F240" i="2"/>
  <c r="E240" i="2"/>
  <c r="D240" i="2"/>
  <c r="C240" i="2"/>
  <c r="B240" i="2"/>
  <c r="AB239" i="2"/>
  <c r="AA239" i="2"/>
  <c r="W239" i="2"/>
  <c r="V239" i="2"/>
  <c r="T239" i="2"/>
  <c r="S239" i="2"/>
  <c r="R239" i="2"/>
  <c r="Q239" i="2"/>
  <c r="P239" i="2"/>
  <c r="O239" i="2"/>
  <c r="N239" i="2"/>
  <c r="M239" i="2"/>
  <c r="L239" i="2"/>
  <c r="K239" i="2"/>
  <c r="J239" i="2"/>
  <c r="H239" i="2"/>
  <c r="G239" i="2"/>
  <c r="F239" i="2"/>
  <c r="E239" i="2"/>
  <c r="D239" i="2"/>
  <c r="C239" i="2"/>
  <c r="B239" i="2"/>
  <c r="AB238" i="2"/>
  <c r="AA238" i="2"/>
  <c r="W238" i="2"/>
  <c r="V238" i="2"/>
  <c r="T238" i="2"/>
  <c r="S238" i="2"/>
  <c r="R238" i="2"/>
  <c r="Q238" i="2"/>
  <c r="P238" i="2"/>
  <c r="O238" i="2"/>
  <c r="N238" i="2"/>
  <c r="M238" i="2"/>
  <c r="L238" i="2"/>
  <c r="K238" i="2"/>
  <c r="J238" i="2"/>
  <c r="H238" i="2"/>
  <c r="G238" i="2"/>
  <c r="F238" i="2"/>
  <c r="E238" i="2"/>
  <c r="D238" i="2"/>
  <c r="C238" i="2"/>
  <c r="B238" i="2"/>
  <c r="AB237" i="2"/>
  <c r="AA237" i="2"/>
  <c r="W237" i="2"/>
  <c r="V237" i="2"/>
  <c r="T237" i="2"/>
  <c r="S237" i="2"/>
  <c r="R237" i="2"/>
  <c r="Q237" i="2"/>
  <c r="P237" i="2"/>
  <c r="O237" i="2"/>
  <c r="N237" i="2"/>
  <c r="M237" i="2"/>
  <c r="L237" i="2"/>
  <c r="K237" i="2"/>
  <c r="J237" i="2"/>
  <c r="H237" i="2"/>
  <c r="G237" i="2"/>
  <c r="F237" i="2"/>
  <c r="E237" i="2"/>
  <c r="D237" i="2"/>
  <c r="C237" i="2"/>
  <c r="B237" i="2"/>
  <c r="AB236" i="2"/>
  <c r="AA236" i="2"/>
  <c r="W236" i="2"/>
  <c r="V236" i="2"/>
  <c r="T236" i="2"/>
  <c r="S236" i="2"/>
  <c r="R236" i="2"/>
  <c r="Q236" i="2"/>
  <c r="P236" i="2"/>
  <c r="O236" i="2"/>
  <c r="N236" i="2"/>
  <c r="M236" i="2"/>
  <c r="L236" i="2"/>
  <c r="K236" i="2"/>
  <c r="J236" i="2"/>
  <c r="H236" i="2"/>
  <c r="G236" i="2"/>
  <c r="F236" i="2"/>
  <c r="E236" i="2"/>
  <c r="D236" i="2"/>
  <c r="C236" i="2"/>
  <c r="B236" i="2"/>
  <c r="AB235" i="2"/>
  <c r="AA235" i="2"/>
  <c r="W235" i="2"/>
  <c r="V235" i="2"/>
  <c r="T235" i="2"/>
  <c r="S235" i="2"/>
  <c r="R235" i="2"/>
  <c r="Q235" i="2"/>
  <c r="P235" i="2"/>
  <c r="O235" i="2"/>
  <c r="N235" i="2"/>
  <c r="M235" i="2"/>
  <c r="L235" i="2"/>
  <c r="K235" i="2"/>
  <c r="J235" i="2"/>
  <c r="H235" i="2"/>
  <c r="G235" i="2"/>
  <c r="F235" i="2"/>
  <c r="E235" i="2"/>
  <c r="D235" i="2"/>
  <c r="C235" i="2"/>
  <c r="B235" i="2"/>
  <c r="AB234" i="2"/>
  <c r="AA234" i="2"/>
  <c r="W234" i="2"/>
  <c r="V234" i="2"/>
  <c r="T234" i="2"/>
  <c r="S234" i="2"/>
  <c r="R234" i="2"/>
  <c r="Q234" i="2"/>
  <c r="P234" i="2"/>
  <c r="O234" i="2"/>
  <c r="N234" i="2"/>
  <c r="M234" i="2"/>
  <c r="L234" i="2"/>
  <c r="K234" i="2"/>
  <c r="J234" i="2"/>
  <c r="H234" i="2"/>
  <c r="G234" i="2"/>
  <c r="F234" i="2"/>
  <c r="E234" i="2"/>
  <c r="D234" i="2"/>
  <c r="C234" i="2"/>
  <c r="B234" i="2"/>
  <c r="AB233" i="2"/>
  <c r="AA233" i="2"/>
  <c r="W233" i="2"/>
  <c r="V233" i="2"/>
  <c r="T233" i="2"/>
  <c r="S233" i="2"/>
  <c r="R233" i="2"/>
  <c r="Q233" i="2"/>
  <c r="P233" i="2"/>
  <c r="O233" i="2"/>
  <c r="N233" i="2"/>
  <c r="M233" i="2"/>
  <c r="L233" i="2"/>
  <c r="K233" i="2"/>
  <c r="J233" i="2"/>
  <c r="H233" i="2"/>
  <c r="G233" i="2"/>
  <c r="F233" i="2"/>
  <c r="E233" i="2"/>
  <c r="D233" i="2"/>
  <c r="C233" i="2"/>
  <c r="B233" i="2"/>
  <c r="AB232" i="2"/>
  <c r="AA232" i="2"/>
  <c r="W232" i="2"/>
  <c r="V232" i="2"/>
  <c r="T232" i="2"/>
  <c r="S232" i="2"/>
  <c r="R232" i="2"/>
  <c r="Q232" i="2"/>
  <c r="P232" i="2"/>
  <c r="O232" i="2"/>
  <c r="N232" i="2"/>
  <c r="M232" i="2"/>
  <c r="L232" i="2"/>
  <c r="K232" i="2"/>
  <c r="J232" i="2"/>
  <c r="H232" i="2"/>
  <c r="G232" i="2"/>
  <c r="F232" i="2"/>
  <c r="E232" i="2"/>
  <c r="D232" i="2"/>
  <c r="C232" i="2"/>
  <c r="B232" i="2"/>
  <c r="AB231" i="2"/>
  <c r="AA231" i="2"/>
  <c r="W231" i="2"/>
  <c r="V231" i="2"/>
  <c r="T231" i="2"/>
  <c r="S231" i="2"/>
  <c r="R231" i="2"/>
  <c r="Q231" i="2"/>
  <c r="P231" i="2"/>
  <c r="O231" i="2"/>
  <c r="N231" i="2"/>
  <c r="M231" i="2"/>
  <c r="L231" i="2"/>
  <c r="K231" i="2"/>
  <c r="J231" i="2"/>
  <c r="H231" i="2"/>
  <c r="G231" i="2"/>
  <c r="F231" i="2"/>
  <c r="E231" i="2"/>
  <c r="D231" i="2"/>
  <c r="C231" i="2"/>
  <c r="B231" i="2"/>
  <c r="AB230" i="2"/>
  <c r="AA230" i="2"/>
  <c r="W230" i="2"/>
  <c r="V230" i="2"/>
  <c r="T230" i="2"/>
  <c r="S230" i="2"/>
  <c r="R230" i="2"/>
  <c r="Q230" i="2"/>
  <c r="P230" i="2"/>
  <c r="O230" i="2"/>
  <c r="N230" i="2"/>
  <c r="M230" i="2"/>
  <c r="L230" i="2"/>
  <c r="K230" i="2"/>
  <c r="J230" i="2"/>
  <c r="H230" i="2"/>
  <c r="G230" i="2"/>
  <c r="F230" i="2"/>
  <c r="E230" i="2"/>
  <c r="D230" i="2"/>
  <c r="C230" i="2"/>
  <c r="B230" i="2"/>
  <c r="AB229" i="2"/>
  <c r="AA229" i="2"/>
  <c r="W229" i="2"/>
  <c r="V229" i="2"/>
  <c r="T229" i="2"/>
  <c r="S229" i="2"/>
  <c r="R229" i="2"/>
  <c r="Q229" i="2"/>
  <c r="P229" i="2"/>
  <c r="O229" i="2"/>
  <c r="N229" i="2"/>
  <c r="M229" i="2"/>
  <c r="L229" i="2"/>
  <c r="K229" i="2"/>
  <c r="J229" i="2"/>
  <c r="H229" i="2"/>
  <c r="G229" i="2"/>
  <c r="F229" i="2"/>
  <c r="E229" i="2"/>
  <c r="D229" i="2"/>
  <c r="C229" i="2"/>
  <c r="B229" i="2"/>
  <c r="AB228" i="2"/>
  <c r="AA228" i="2"/>
  <c r="W228" i="2"/>
  <c r="V228" i="2"/>
  <c r="T228" i="2"/>
  <c r="S228" i="2"/>
  <c r="R228" i="2"/>
  <c r="Q228" i="2"/>
  <c r="P228" i="2"/>
  <c r="O228" i="2"/>
  <c r="N228" i="2"/>
  <c r="M228" i="2"/>
  <c r="L228" i="2"/>
  <c r="K228" i="2"/>
  <c r="J228" i="2"/>
  <c r="H228" i="2"/>
  <c r="G228" i="2"/>
  <c r="F228" i="2"/>
  <c r="E228" i="2"/>
  <c r="D228" i="2"/>
  <c r="C228" i="2"/>
  <c r="B228" i="2"/>
  <c r="AB227" i="2"/>
  <c r="AA227" i="2"/>
  <c r="W227" i="2"/>
  <c r="V227" i="2"/>
  <c r="T227" i="2"/>
  <c r="S227" i="2"/>
  <c r="R227" i="2"/>
  <c r="Q227" i="2"/>
  <c r="P227" i="2"/>
  <c r="O227" i="2"/>
  <c r="N227" i="2"/>
  <c r="M227" i="2"/>
  <c r="L227" i="2"/>
  <c r="K227" i="2"/>
  <c r="J227" i="2"/>
  <c r="H227" i="2"/>
  <c r="G227" i="2"/>
  <c r="F227" i="2"/>
  <c r="E227" i="2"/>
  <c r="D227" i="2"/>
  <c r="C227" i="2"/>
  <c r="B227" i="2"/>
  <c r="AB226" i="2"/>
  <c r="AA226" i="2"/>
  <c r="W226" i="2"/>
  <c r="V226" i="2"/>
  <c r="T226" i="2"/>
  <c r="S226" i="2"/>
  <c r="R226" i="2"/>
  <c r="Q226" i="2"/>
  <c r="P226" i="2"/>
  <c r="O226" i="2"/>
  <c r="N226" i="2"/>
  <c r="M226" i="2"/>
  <c r="L226" i="2"/>
  <c r="K226" i="2"/>
  <c r="J226" i="2"/>
  <c r="H226" i="2"/>
  <c r="G226" i="2"/>
  <c r="F226" i="2"/>
  <c r="E226" i="2"/>
  <c r="D226" i="2"/>
  <c r="C226" i="2"/>
  <c r="B226" i="2"/>
  <c r="AB225" i="2"/>
  <c r="AA225" i="2"/>
  <c r="W225" i="2"/>
  <c r="V225" i="2"/>
  <c r="T225" i="2"/>
  <c r="S225" i="2"/>
  <c r="R225" i="2"/>
  <c r="Q225" i="2"/>
  <c r="P225" i="2"/>
  <c r="O225" i="2"/>
  <c r="N225" i="2"/>
  <c r="M225" i="2"/>
  <c r="L225" i="2"/>
  <c r="K225" i="2"/>
  <c r="J225" i="2"/>
  <c r="H225" i="2"/>
  <c r="G225" i="2"/>
  <c r="F225" i="2"/>
  <c r="E225" i="2"/>
  <c r="D225" i="2"/>
  <c r="C225" i="2"/>
  <c r="B225" i="2"/>
  <c r="AB224" i="2"/>
  <c r="AA224" i="2"/>
  <c r="W224" i="2"/>
  <c r="V224" i="2"/>
  <c r="T224" i="2"/>
  <c r="S224" i="2"/>
  <c r="R224" i="2"/>
  <c r="Q224" i="2"/>
  <c r="P224" i="2"/>
  <c r="O224" i="2"/>
  <c r="N224" i="2"/>
  <c r="M224" i="2"/>
  <c r="L224" i="2"/>
  <c r="K224" i="2"/>
  <c r="J224" i="2"/>
  <c r="H224" i="2"/>
  <c r="G224" i="2"/>
  <c r="F224" i="2"/>
  <c r="E224" i="2"/>
  <c r="D224" i="2"/>
  <c r="C224" i="2"/>
  <c r="B224" i="2"/>
  <c r="AB223" i="2"/>
  <c r="AA223" i="2"/>
  <c r="W223" i="2"/>
  <c r="V223" i="2"/>
  <c r="T223" i="2"/>
  <c r="S223" i="2"/>
  <c r="R223" i="2"/>
  <c r="Q223" i="2"/>
  <c r="P223" i="2"/>
  <c r="O223" i="2"/>
  <c r="N223" i="2"/>
  <c r="M223" i="2"/>
  <c r="L223" i="2"/>
  <c r="K223" i="2"/>
  <c r="J223" i="2"/>
  <c r="H223" i="2"/>
  <c r="G223" i="2"/>
  <c r="F223" i="2"/>
  <c r="E223" i="2"/>
  <c r="D223" i="2"/>
  <c r="C223" i="2"/>
  <c r="B223" i="2"/>
  <c r="AB222" i="2"/>
  <c r="AA222" i="2"/>
  <c r="W222" i="2"/>
  <c r="V222" i="2"/>
  <c r="T222" i="2"/>
  <c r="S222" i="2"/>
  <c r="R222" i="2"/>
  <c r="Q222" i="2"/>
  <c r="P222" i="2"/>
  <c r="O222" i="2"/>
  <c r="N222" i="2"/>
  <c r="M222" i="2"/>
  <c r="L222" i="2"/>
  <c r="K222" i="2"/>
  <c r="J222" i="2"/>
  <c r="H222" i="2"/>
  <c r="G222" i="2"/>
  <c r="F222" i="2"/>
  <c r="E222" i="2"/>
  <c r="D222" i="2"/>
  <c r="C222" i="2"/>
  <c r="B222" i="2"/>
  <c r="AB221" i="2"/>
  <c r="AA221" i="2"/>
  <c r="W221" i="2"/>
  <c r="V221" i="2"/>
  <c r="T221" i="2"/>
  <c r="S221" i="2"/>
  <c r="R221" i="2"/>
  <c r="Q221" i="2"/>
  <c r="P221" i="2"/>
  <c r="O221" i="2"/>
  <c r="N221" i="2"/>
  <c r="M221" i="2"/>
  <c r="L221" i="2"/>
  <c r="K221" i="2"/>
  <c r="J221" i="2"/>
  <c r="H221" i="2"/>
  <c r="G221" i="2"/>
  <c r="F221" i="2"/>
  <c r="E221" i="2"/>
  <c r="D221" i="2"/>
  <c r="C221" i="2"/>
  <c r="B221" i="2"/>
  <c r="AB220" i="2"/>
  <c r="AA220" i="2"/>
  <c r="W220" i="2"/>
  <c r="V220" i="2"/>
  <c r="T220" i="2"/>
  <c r="S220" i="2"/>
  <c r="R220" i="2"/>
  <c r="Q220" i="2"/>
  <c r="P220" i="2"/>
  <c r="O220" i="2"/>
  <c r="N220" i="2"/>
  <c r="M220" i="2"/>
  <c r="L220" i="2"/>
  <c r="K220" i="2"/>
  <c r="J220" i="2"/>
  <c r="H220" i="2"/>
  <c r="G220" i="2"/>
  <c r="F220" i="2"/>
  <c r="E220" i="2"/>
  <c r="D220" i="2"/>
  <c r="C220" i="2"/>
  <c r="B220" i="2"/>
  <c r="AB219" i="2"/>
  <c r="AA219" i="2"/>
  <c r="W219" i="2"/>
  <c r="V219" i="2"/>
  <c r="T219" i="2"/>
  <c r="S219" i="2"/>
  <c r="R219" i="2"/>
  <c r="Q219" i="2"/>
  <c r="P219" i="2"/>
  <c r="O219" i="2"/>
  <c r="N219" i="2"/>
  <c r="M219" i="2"/>
  <c r="L219" i="2"/>
  <c r="K219" i="2"/>
  <c r="J219" i="2"/>
  <c r="H219" i="2"/>
  <c r="G219" i="2"/>
  <c r="F219" i="2"/>
  <c r="E219" i="2"/>
  <c r="D219" i="2"/>
  <c r="C219" i="2"/>
  <c r="B219" i="2"/>
  <c r="AB218" i="2"/>
  <c r="AA218" i="2"/>
  <c r="W218" i="2"/>
  <c r="V218" i="2"/>
  <c r="T218" i="2"/>
  <c r="S218" i="2"/>
  <c r="R218" i="2"/>
  <c r="Q218" i="2"/>
  <c r="P218" i="2"/>
  <c r="O218" i="2"/>
  <c r="N218" i="2"/>
  <c r="M218" i="2"/>
  <c r="L218" i="2"/>
  <c r="K218" i="2"/>
  <c r="J218" i="2"/>
  <c r="H218" i="2"/>
  <c r="G218" i="2"/>
  <c r="F218" i="2"/>
  <c r="E218" i="2"/>
  <c r="D218" i="2"/>
  <c r="C218" i="2"/>
  <c r="B218" i="2"/>
  <c r="AB217" i="2"/>
  <c r="AA217" i="2"/>
  <c r="W217" i="2"/>
  <c r="V217" i="2"/>
  <c r="T217" i="2"/>
  <c r="S217" i="2"/>
  <c r="R217" i="2"/>
  <c r="Q217" i="2"/>
  <c r="P217" i="2"/>
  <c r="O217" i="2"/>
  <c r="N217" i="2"/>
  <c r="M217" i="2"/>
  <c r="L217" i="2"/>
  <c r="K217" i="2"/>
  <c r="J217" i="2"/>
  <c r="H217" i="2"/>
  <c r="G217" i="2"/>
  <c r="F217" i="2"/>
  <c r="E217" i="2"/>
  <c r="D217" i="2"/>
  <c r="C217" i="2"/>
  <c r="B217" i="2"/>
  <c r="AB216" i="2"/>
  <c r="AA216" i="2"/>
  <c r="W216" i="2"/>
  <c r="V216" i="2"/>
  <c r="T216" i="2"/>
  <c r="S216" i="2"/>
  <c r="R216" i="2"/>
  <c r="Q216" i="2"/>
  <c r="P216" i="2"/>
  <c r="O216" i="2"/>
  <c r="N216" i="2"/>
  <c r="M216" i="2"/>
  <c r="L216" i="2"/>
  <c r="K216" i="2"/>
  <c r="J216" i="2"/>
  <c r="H216" i="2"/>
  <c r="G216" i="2"/>
  <c r="F216" i="2"/>
  <c r="E216" i="2"/>
  <c r="D216" i="2"/>
  <c r="C216" i="2"/>
  <c r="B216" i="2"/>
  <c r="AB215" i="2"/>
  <c r="AA215" i="2"/>
  <c r="W215" i="2"/>
  <c r="V215" i="2"/>
  <c r="T215" i="2"/>
  <c r="S215" i="2"/>
  <c r="R215" i="2"/>
  <c r="Q215" i="2"/>
  <c r="P215" i="2"/>
  <c r="O215" i="2"/>
  <c r="N215" i="2"/>
  <c r="M215" i="2"/>
  <c r="L215" i="2"/>
  <c r="K215" i="2"/>
  <c r="J215" i="2"/>
  <c r="H215" i="2"/>
  <c r="G215" i="2"/>
  <c r="F215" i="2"/>
  <c r="E215" i="2"/>
  <c r="D215" i="2"/>
  <c r="C215" i="2"/>
  <c r="B215" i="2"/>
  <c r="AB214" i="2"/>
  <c r="AA214" i="2"/>
  <c r="W214" i="2"/>
  <c r="V214" i="2"/>
  <c r="T214" i="2"/>
  <c r="S214" i="2"/>
  <c r="R214" i="2"/>
  <c r="Q214" i="2"/>
  <c r="P214" i="2"/>
  <c r="O214" i="2"/>
  <c r="N214" i="2"/>
  <c r="M214" i="2"/>
  <c r="L214" i="2"/>
  <c r="K214" i="2"/>
  <c r="J214" i="2"/>
  <c r="H214" i="2"/>
  <c r="G214" i="2"/>
  <c r="F214" i="2"/>
  <c r="E214" i="2"/>
  <c r="D214" i="2"/>
  <c r="C214" i="2"/>
  <c r="B214" i="2"/>
  <c r="AB213" i="2"/>
  <c r="AA213" i="2"/>
  <c r="W213" i="2"/>
  <c r="V213" i="2"/>
  <c r="T213" i="2"/>
  <c r="S213" i="2"/>
  <c r="R213" i="2"/>
  <c r="Q213" i="2"/>
  <c r="P213" i="2"/>
  <c r="O213" i="2"/>
  <c r="N213" i="2"/>
  <c r="M213" i="2"/>
  <c r="L213" i="2"/>
  <c r="K213" i="2"/>
  <c r="J213" i="2"/>
  <c r="H213" i="2"/>
  <c r="G213" i="2"/>
  <c r="F213" i="2"/>
  <c r="E213" i="2"/>
  <c r="D213" i="2"/>
  <c r="C213" i="2"/>
  <c r="B213" i="2"/>
  <c r="AB212" i="2"/>
  <c r="AA212" i="2"/>
  <c r="W212" i="2"/>
  <c r="V212" i="2"/>
  <c r="T212" i="2"/>
  <c r="S212" i="2"/>
  <c r="R212" i="2"/>
  <c r="Q212" i="2"/>
  <c r="P212" i="2"/>
  <c r="O212" i="2"/>
  <c r="N212" i="2"/>
  <c r="M212" i="2"/>
  <c r="L212" i="2"/>
  <c r="K212" i="2"/>
  <c r="J212" i="2"/>
  <c r="H212" i="2"/>
  <c r="G212" i="2"/>
  <c r="F212" i="2"/>
  <c r="E212" i="2"/>
  <c r="D212" i="2"/>
  <c r="C212" i="2"/>
  <c r="B212" i="2"/>
  <c r="AB211" i="2"/>
  <c r="AA211" i="2"/>
  <c r="W211" i="2"/>
  <c r="V211" i="2"/>
  <c r="T211" i="2"/>
  <c r="S211" i="2"/>
  <c r="R211" i="2"/>
  <c r="Q211" i="2"/>
  <c r="P211" i="2"/>
  <c r="O211" i="2"/>
  <c r="N211" i="2"/>
  <c r="M211" i="2"/>
  <c r="L211" i="2"/>
  <c r="K211" i="2"/>
  <c r="J211" i="2"/>
  <c r="H211" i="2"/>
  <c r="G211" i="2"/>
  <c r="F211" i="2"/>
  <c r="E211" i="2"/>
  <c r="D211" i="2"/>
  <c r="C211" i="2"/>
  <c r="B211" i="2"/>
  <c r="AB210" i="2"/>
  <c r="AA210" i="2"/>
  <c r="W210" i="2"/>
  <c r="V210" i="2"/>
  <c r="T210" i="2"/>
  <c r="S210" i="2"/>
  <c r="R210" i="2"/>
  <c r="Q210" i="2"/>
  <c r="P210" i="2"/>
  <c r="O210" i="2"/>
  <c r="N210" i="2"/>
  <c r="M210" i="2"/>
  <c r="L210" i="2"/>
  <c r="K210" i="2"/>
  <c r="J210" i="2"/>
  <c r="H210" i="2"/>
  <c r="G210" i="2"/>
  <c r="F210" i="2"/>
  <c r="E210" i="2"/>
  <c r="D210" i="2"/>
  <c r="C210" i="2"/>
  <c r="B210" i="2"/>
  <c r="AB209" i="2"/>
  <c r="AA209" i="2"/>
  <c r="W209" i="2"/>
  <c r="V209" i="2"/>
  <c r="T209" i="2"/>
  <c r="S209" i="2"/>
  <c r="R209" i="2"/>
  <c r="Q209" i="2"/>
  <c r="P209" i="2"/>
  <c r="O209" i="2"/>
  <c r="N209" i="2"/>
  <c r="M209" i="2"/>
  <c r="L209" i="2"/>
  <c r="K209" i="2"/>
  <c r="J209" i="2"/>
  <c r="H209" i="2"/>
  <c r="G209" i="2"/>
  <c r="F209" i="2"/>
  <c r="E209" i="2"/>
  <c r="D209" i="2"/>
  <c r="C209" i="2"/>
  <c r="B209" i="2"/>
  <c r="AB208" i="2"/>
  <c r="AA208" i="2"/>
  <c r="W208" i="2"/>
  <c r="V208" i="2"/>
  <c r="T208" i="2"/>
  <c r="S208" i="2"/>
  <c r="R208" i="2"/>
  <c r="Q208" i="2"/>
  <c r="P208" i="2"/>
  <c r="O208" i="2"/>
  <c r="N208" i="2"/>
  <c r="M208" i="2"/>
  <c r="L208" i="2"/>
  <c r="K208" i="2"/>
  <c r="J208" i="2"/>
  <c r="H208" i="2"/>
  <c r="G208" i="2"/>
  <c r="F208" i="2"/>
  <c r="E208" i="2"/>
  <c r="D208" i="2"/>
  <c r="C208" i="2"/>
  <c r="B208" i="2"/>
  <c r="AB207" i="2"/>
  <c r="AA207" i="2"/>
  <c r="W207" i="2"/>
  <c r="V207" i="2"/>
  <c r="T207" i="2"/>
  <c r="S207" i="2"/>
  <c r="R207" i="2"/>
  <c r="Q207" i="2"/>
  <c r="P207" i="2"/>
  <c r="O207" i="2"/>
  <c r="N207" i="2"/>
  <c r="M207" i="2"/>
  <c r="L207" i="2"/>
  <c r="K207" i="2"/>
  <c r="J207" i="2"/>
  <c r="H207" i="2"/>
  <c r="G207" i="2"/>
  <c r="F207" i="2"/>
  <c r="E207" i="2"/>
  <c r="D207" i="2"/>
  <c r="C207" i="2"/>
  <c r="B207" i="2"/>
  <c r="AB206" i="2"/>
  <c r="AA206" i="2"/>
  <c r="W206" i="2"/>
  <c r="V206" i="2"/>
  <c r="T206" i="2"/>
  <c r="S206" i="2"/>
  <c r="R206" i="2"/>
  <c r="Q206" i="2"/>
  <c r="P206" i="2"/>
  <c r="O206" i="2"/>
  <c r="N206" i="2"/>
  <c r="M206" i="2"/>
  <c r="L206" i="2"/>
  <c r="K206" i="2"/>
  <c r="J206" i="2"/>
  <c r="H206" i="2"/>
  <c r="G206" i="2"/>
  <c r="F206" i="2"/>
  <c r="E206" i="2"/>
  <c r="D206" i="2"/>
  <c r="C206" i="2"/>
  <c r="B206" i="2"/>
  <c r="AB205" i="2"/>
  <c r="AA205" i="2"/>
  <c r="W205" i="2"/>
  <c r="V205" i="2"/>
  <c r="T205" i="2"/>
  <c r="S205" i="2"/>
  <c r="R205" i="2"/>
  <c r="Q205" i="2"/>
  <c r="P205" i="2"/>
  <c r="O205" i="2"/>
  <c r="N205" i="2"/>
  <c r="M205" i="2"/>
  <c r="L205" i="2"/>
  <c r="K205" i="2"/>
  <c r="J205" i="2"/>
  <c r="H205" i="2"/>
  <c r="G205" i="2"/>
  <c r="F205" i="2"/>
  <c r="E205" i="2"/>
  <c r="D205" i="2"/>
  <c r="C205" i="2"/>
  <c r="B205" i="2"/>
  <c r="AB204" i="2"/>
  <c r="AA204" i="2"/>
  <c r="W204" i="2"/>
  <c r="V204" i="2"/>
  <c r="T204" i="2"/>
  <c r="S204" i="2"/>
  <c r="R204" i="2"/>
  <c r="Q204" i="2"/>
  <c r="P204" i="2"/>
  <c r="O204" i="2"/>
  <c r="N204" i="2"/>
  <c r="M204" i="2"/>
  <c r="L204" i="2"/>
  <c r="K204" i="2"/>
  <c r="J204" i="2"/>
  <c r="H204" i="2"/>
  <c r="G204" i="2"/>
  <c r="F204" i="2"/>
  <c r="E204" i="2"/>
  <c r="D204" i="2"/>
  <c r="C204" i="2"/>
  <c r="B204" i="2"/>
  <c r="AB203" i="2"/>
  <c r="AA203" i="2"/>
  <c r="W203" i="2"/>
  <c r="V203" i="2"/>
  <c r="T203" i="2"/>
  <c r="S203" i="2"/>
  <c r="R203" i="2"/>
  <c r="Q203" i="2"/>
  <c r="P203" i="2"/>
  <c r="O203" i="2"/>
  <c r="N203" i="2"/>
  <c r="M203" i="2"/>
  <c r="L203" i="2"/>
  <c r="K203" i="2"/>
  <c r="J203" i="2"/>
  <c r="H203" i="2"/>
  <c r="G203" i="2"/>
  <c r="F203" i="2"/>
  <c r="E203" i="2"/>
  <c r="D203" i="2"/>
  <c r="C203" i="2"/>
  <c r="B203" i="2"/>
  <c r="AB202" i="2"/>
  <c r="AA202" i="2"/>
  <c r="W202" i="2"/>
  <c r="V202" i="2"/>
  <c r="T202" i="2"/>
  <c r="S202" i="2"/>
  <c r="R202" i="2"/>
  <c r="Q202" i="2"/>
  <c r="P202" i="2"/>
  <c r="O202" i="2"/>
  <c r="N202" i="2"/>
  <c r="M202" i="2"/>
  <c r="L202" i="2"/>
  <c r="K202" i="2"/>
  <c r="J202" i="2"/>
  <c r="H202" i="2"/>
  <c r="G202" i="2"/>
  <c r="F202" i="2"/>
  <c r="E202" i="2"/>
  <c r="D202" i="2"/>
  <c r="C202" i="2"/>
  <c r="B202" i="2"/>
  <c r="AB201" i="2"/>
  <c r="AA201" i="2"/>
  <c r="W201" i="2"/>
  <c r="V201" i="2"/>
  <c r="T201" i="2"/>
  <c r="S201" i="2"/>
  <c r="R201" i="2"/>
  <c r="Q201" i="2"/>
  <c r="P201" i="2"/>
  <c r="O201" i="2"/>
  <c r="N201" i="2"/>
  <c r="M201" i="2"/>
  <c r="L201" i="2"/>
  <c r="K201" i="2"/>
  <c r="J201" i="2"/>
  <c r="H201" i="2"/>
  <c r="G201" i="2"/>
  <c r="F201" i="2"/>
  <c r="E201" i="2"/>
  <c r="D201" i="2"/>
  <c r="C201" i="2"/>
  <c r="B201" i="2"/>
  <c r="AB200" i="2"/>
  <c r="AA200" i="2"/>
  <c r="W200" i="2"/>
  <c r="V200" i="2"/>
  <c r="T200" i="2"/>
  <c r="S200" i="2"/>
  <c r="R200" i="2"/>
  <c r="Q200" i="2"/>
  <c r="P200" i="2"/>
  <c r="O200" i="2"/>
  <c r="N200" i="2"/>
  <c r="M200" i="2"/>
  <c r="L200" i="2"/>
  <c r="K200" i="2"/>
  <c r="J200" i="2"/>
  <c r="H200" i="2"/>
  <c r="G200" i="2"/>
  <c r="F200" i="2"/>
  <c r="E200" i="2"/>
  <c r="D200" i="2"/>
  <c r="C200" i="2"/>
  <c r="B200" i="2"/>
  <c r="AB199" i="2"/>
  <c r="AA199" i="2"/>
  <c r="W199" i="2"/>
  <c r="V199" i="2"/>
  <c r="T199" i="2"/>
  <c r="S199" i="2"/>
  <c r="R199" i="2"/>
  <c r="Q199" i="2"/>
  <c r="P199" i="2"/>
  <c r="O199" i="2"/>
  <c r="N199" i="2"/>
  <c r="M199" i="2"/>
  <c r="L199" i="2"/>
  <c r="K199" i="2"/>
  <c r="J199" i="2"/>
  <c r="H199" i="2"/>
  <c r="G199" i="2"/>
  <c r="F199" i="2"/>
  <c r="E199" i="2"/>
  <c r="D199" i="2"/>
  <c r="C199" i="2"/>
  <c r="B199" i="2"/>
  <c r="AB198" i="2"/>
  <c r="AA198" i="2"/>
  <c r="W198" i="2"/>
  <c r="V198" i="2"/>
  <c r="T198" i="2"/>
  <c r="S198" i="2"/>
  <c r="R198" i="2"/>
  <c r="Q198" i="2"/>
  <c r="P198" i="2"/>
  <c r="O198" i="2"/>
  <c r="N198" i="2"/>
  <c r="M198" i="2"/>
  <c r="L198" i="2"/>
  <c r="K198" i="2"/>
  <c r="J198" i="2"/>
  <c r="H198" i="2"/>
  <c r="G198" i="2"/>
  <c r="F198" i="2"/>
  <c r="E198" i="2"/>
  <c r="D198" i="2"/>
  <c r="C198" i="2"/>
  <c r="B198" i="2"/>
  <c r="AB197" i="2"/>
  <c r="AA197" i="2"/>
  <c r="W197" i="2"/>
  <c r="V197" i="2"/>
  <c r="T197" i="2"/>
  <c r="S197" i="2"/>
  <c r="R197" i="2"/>
  <c r="Q197" i="2"/>
  <c r="P197" i="2"/>
  <c r="O197" i="2"/>
  <c r="N197" i="2"/>
  <c r="M197" i="2"/>
  <c r="L197" i="2"/>
  <c r="K197" i="2"/>
  <c r="J197" i="2"/>
  <c r="H197" i="2"/>
  <c r="G197" i="2"/>
  <c r="F197" i="2"/>
  <c r="E197" i="2"/>
  <c r="D197" i="2"/>
  <c r="C197" i="2"/>
  <c r="B197" i="2"/>
  <c r="AB196" i="2"/>
  <c r="AA196" i="2"/>
  <c r="W196" i="2"/>
  <c r="V196" i="2"/>
  <c r="T196" i="2"/>
  <c r="S196" i="2"/>
  <c r="R196" i="2"/>
  <c r="Q196" i="2"/>
  <c r="P196" i="2"/>
  <c r="O196" i="2"/>
  <c r="N196" i="2"/>
  <c r="M196" i="2"/>
  <c r="L196" i="2"/>
  <c r="K196" i="2"/>
  <c r="J196" i="2"/>
  <c r="H196" i="2"/>
  <c r="G196" i="2"/>
  <c r="F196" i="2"/>
  <c r="E196" i="2"/>
  <c r="D196" i="2"/>
  <c r="C196" i="2"/>
  <c r="B196" i="2"/>
  <c r="AB195" i="2"/>
  <c r="AA195" i="2"/>
  <c r="W195" i="2"/>
  <c r="V195" i="2"/>
  <c r="T195" i="2"/>
  <c r="S195" i="2"/>
  <c r="R195" i="2"/>
  <c r="Q195" i="2"/>
  <c r="P195" i="2"/>
  <c r="O195" i="2"/>
  <c r="N195" i="2"/>
  <c r="M195" i="2"/>
  <c r="L195" i="2"/>
  <c r="K195" i="2"/>
  <c r="J195" i="2"/>
  <c r="H195" i="2"/>
  <c r="G195" i="2"/>
  <c r="F195" i="2"/>
  <c r="E195" i="2"/>
  <c r="D195" i="2"/>
  <c r="C195" i="2"/>
  <c r="B195" i="2"/>
  <c r="AB194" i="2"/>
  <c r="AA194" i="2"/>
  <c r="W194" i="2"/>
  <c r="V194" i="2"/>
  <c r="T194" i="2"/>
  <c r="S194" i="2"/>
  <c r="R194" i="2"/>
  <c r="Q194" i="2"/>
  <c r="P194" i="2"/>
  <c r="O194" i="2"/>
  <c r="N194" i="2"/>
  <c r="M194" i="2"/>
  <c r="L194" i="2"/>
  <c r="K194" i="2"/>
  <c r="J194" i="2"/>
  <c r="H194" i="2"/>
  <c r="G194" i="2"/>
  <c r="F194" i="2"/>
  <c r="E194" i="2"/>
  <c r="D194" i="2"/>
  <c r="C194" i="2"/>
  <c r="B194" i="2"/>
  <c r="AB193" i="2"/>
  <c r="AA193" i="2"/>
  <c r="W193" i="2"/>
  <c r="V193" i="2"/>
  <c r="T193" i="2"/>
  <c r="S193" i="2"/>
  <c r="R193" i="2"/>
  <c r="Q193" i="2"/>
  <c r="P193" i="2"/>
  <c r="O193" i="2"/>
  <c r="N193" i="2"/>
  <c r="M193" i="2"/>
  <c r="L193" i="2"/>
  <c r="K193" i="2"/>
  <c r="J193" i="2"/>
  <c r="H193" i="2"/>
  <c r="G193" i="2"/>
  <c r="F193" i="2"/>
  <c r="E193" i="2"/>
  <c r="D193" i="2"/>
  <c r="C193" i="2"/>
  <c r="B193" i="2"/>
  <c r="AB192" i="2"/>
  <c r="AA192" i="2"/>
  <c r="W192" i="2"/>
  <c r="V192" i="2"/>
  <c r="T192" i="2"/>
  <c r="S192" i="2"/>
  <c r="R192" i="2"/>
  <c r="Q192" i="2"/>
  <c r="P192" i="2"/>
  <c r="O192" i="2"/>
  <c r="N192" i="2"/>
  <c r="M192" i="2"/>
  <c r="L192" i="2"/>
  <c r="K192" i="2"/>
  <c r="J192" i="2"/>
  <c r="H192" i="2"/>
  <c r="G192" i="2"/>
  <c r="F192" i="2"/>
  <c r="E192" i="2"/>
  <c r="D192" i="2"/>
  <c r="C192" i="2"/>
  <c r="B192" i="2"/>
  <c r="AB191" i="2"/>
  <c r="AA191" i="2"/>
  <c r="W191" i="2"/>
  <c r="V191" i="2"/>
  <c r="T191" i="2"/>
  <c r="S191" i="2"/>
  <c r="R191" i="2"/>
  <c r="Q191" i="2"/>
  <c r="P191" i="2"/>
  <c r="O191" i="2"/>
  <c r="N191" i="2"/>
  <c r="M191" i="2"/>
  <c r="L191" i="2"/>
  <c r="K191" i="2"/>
  <c r="J191" i="2"/>
  <c r="H191" i="2"/>
  <c r="G191" i="2"/>
  <c r="F191" i="2"/>
  <c r="E191" i="2"/>
  <c r="D191" i="2"/>
  <c r="C191" i="2"/>
  <c r="B191" i="2"/>
  <c r="AB190" i="2"/>
  <c r="AA190" i="2"/>
  <c r="W190" i="2"/>
  <c r="V190" i="2"/>
  <c r="T190" i="2"/>
  <c r="S190" i="2"/>
  <c r="R190" i="2"/>
  <c r="Q190" i="2"/>
  <c r="P190" i="2"/>
  <c r="O190" i="2"/>
  <c r="N190" i="2"/>
  <c r="M190" i="2"/>
  <c r="L190" i="2"/>
  <c r="K190" i="2"/>
  <c r="J190" i="2"/>
  <c r="H190" i="2"/>
  <c r="G190" i="2"/>
  <c r="F190" i="2"/>
  <c r="E190" i="2"/>
  <c r="D190" i="2"/>
  <c r="C190" i="2"/>
  <c r="B190" i="2"/>
  <c r="AB189" i="2"/>
  <c r="AA189" i="2"/>
  <c r="W189" i="2"/>
  <c r="V189" i="2"/>
  <c r="T189" i="2"/>
  <c r="S189" i="2"/>
  <c r="R189" i="2"/>
  <c r="Q189" i="2"/>
  <c r="P189" i="2"/>
  <c r="O189" i="2"/>
  <c r="N189" i="2"/>
  <c r="M189" i="2"/>
  <c r="L189" i="2"/>
  <c r="K189" i="2"/>
  <c r="J189" i="2"/>
  <c r="H189" i="2"/>
  <c r="G189" i="2"/>
  <c r="F189" i="2"/>
  <c r="E189" i="2"/>
  <c r="D189" i="2"/>
  <c r="C189" i="2"/>
  <c r="B189" i="2"/>
  <c r="AB188" i="2"/>
  <c r="AA188" i="2"/>
  <c r="W188" i="2"/>
  <c r="V188" i="2"/>
  <c r="T188" i="2"/>
  <c r="S188" i="2"/>
  <c r="R188" i="2"/>
  <c r="Q188" i="2"/>
  <c r="P188" i="2"/>
  <c r="O188" i="2"/>
  <c r="N188" i="2"/>
  <c r="M188" i="2"/>
  <c r="L188" i="2"/>
  <c r="K188" i="2"/>
  <c r="J188" i="2"/>
  <c r="H188" i="2"/>
  <c r="G188" i="2"/>
  <c r="F188" i="2"/>
  <c r="E188" i="2"/>
  <c r="D188" i="2"/>
  <c r="C188" i="2"/>
  <c r="B188" i="2"/>
  <c r="AB187" i="2"/>
  <c r="AA187" i="2"/>
  <c r="W187" i="2"/>
  <c r="V187" i="2"/>
  <c r="T187" i="2"/>
  <c r="S187" i="2"/>
  <c r="R187" i="2"/>
  <c r="Q187" i="2"/>
  <c r="P187" i="2"/>
  <c r="O187" i="2"/>
  <c r="N187" i="2"/>
  <c r="M187" i="2"/>
  <c r="L187" i="2"/>
  <c r="K187" i="2"/>
  <c r="J187" i="2"/>
  <c r="H187" i="2"/>
  <c r="G187" i="2"/>
  <c r="F187" i="2"/>
  <c r="E187" i="2"/>
  <c r="D187" i="2"/>
  <c r="C187" i="2"/>
  <c r="B187" i="2"/>
  <c r="AB186" i="2"/>
  <c r="AA186" i="2"/>
  <c r="W186" i="2"/>
  <c r="V186" i="2"/>
  <c r="T186" i="2"/>
  <c r="S186" i="2"/>
  <c r="R186" i="2"/>
  <c r="Q186" i="2"/>
  <c r="P186" i="2"/>
  <c r="O186" i="2"/>
  <c r="N186" i="2"/>
  <c r="M186" i="2"/>
  <c r="L186" i="2"/>
  <c r="K186" i="2"/>
  <c r="J186" i="2"/>
  <c r="H186" i="2"/>
  <c r="G186" i="2"/>
  <c r="F186" i="2"/>
  <c r="E186" i="2"/>
  <c r="D186" i="2"/>
  <c r="C186" i="2"/>
  <c r="B186" i="2"/>
  <c r="AB185" i="2"/>
  <c r="AA185" i="2"/>
  <c r="W185" i="2"/>
  <c r="V185" i="2"/>
  <c r="T185" i="2"/>
  <c r="S185" i="2"/>
  <c r="R185" i="2"/>
  <c r="Q185" i="2"/>
  <c r="P185" i="2"/>
  <c r="O185" i="2"/>
  <c r="N185" i="2"/>
  <c r="M185" i="2"/>
  <c r="L185" i="2"/>
  <c r="K185" i="2"/>
  <c r="J185" i="2"/>
  <c r="H185" i="2"/>
  <c r="G185" i="2"/>
  <c r="F185" i="2"/>
  <c r="E185" i="2"/>
  <c r="D185" i="2"/>
  <c r="C185" i="2"/>
  <c r="B185" i="2"/>
  <c r="AB184" i="2"/>
  <c r="AA184" i="2"/>
  <c r="W184" i="2"/>
  <c r="V184" i="2"/>
  <c r="T184" i="2"/>
  <c r="S184" i="2"/>
  <c r="R184" i="2"/>
  <c r="Q184" i="2"/>
  <c r="P184" i="2"/>
  <c r="O184" i="2"/>
  <c r="N184" i="2"/>
  <c r="M184" i="2"/>
  <c r="L184" i="2"/>
  <c r="K184" i="2"/>
  <c r="J184" i="2"/>
  <c r="H184" i="2"/>
  <c r="G184" i="2"/>
  <c r="F184" i="2"/>
  <c r="E184" i="2"/>
  <c r="D184" i="2"/>
  <c r="C184" i="2"/>
  <c r="B184" i="2"/>
  <c r="AB183" i="2"/>
  <c r="AA183" i="2"/>
  <c r="W183" i="2"/>
  <c r="V183" i="2"/>
  <c r="T183" i="2"/>
  <c r="S183" i="2"/>
  <c r="R183" i="2"/>
  <c r="Q183" i="2"/>
  <c r="P183" i="2"/>
  <c r="O183" i="2"/>
  <c r="N183" i="2"/>
  <c r="M183" i="2"/>
  <c r="L183" i="2"/>
  <c r="K183" i="2"/>
  <c r="J183" i="2"/>
  <c r="H183" i="2"/>
  <c r="G183" i="2"/>
  <c r="F183" i="2"/>
  <c r="E183" i="2"/>
  <c r="D183" i="2"/>
  <c r="C183" i="2"/>
  <c r="B183" i="2"/>
  <c r="AB182" i="2"/>
  <c r="AA182" i="2"/>
  <c r="W182" i="2"/>
  <c r="V182" i="2"/>
  <c r="T182" i="2"/>
  <c r="S182" i="2"/>
  <c r="R182" i="2"/>
  <c r="Q182" i="2"/>
  <c r="P182" i="2"/>
  <c r="O182" i="2"/>
  <c r="N182" i="2"/>
  <c r="M182" i="2"/>
  <c r="L182" i="2"/>
  <c r="K182" i="2"/>
  <c r="J182" i="2"/>
  <c r="H182" i="2"/>
  <c r="G182" i="2"/>
  <c r="F182" i="2"/>
  <c r="E182" i="2"/>
  <c r="D182" i="2"/>
  <c r="C182" i="2"/>
  <c r="B182" i="2"/>
  <c r="AB181" i="2"/>
  <c r="AA181" i="2"/>
  <c r="W181" i="2"/>
  <c r="V181" i="2"/>
  <c r="T181" i="2"/>
  <c r="S181" i="2"/>
  <c r="R181" i="2"/>
  <c r="Q181" i="2"/>
  <c r="P181" i="2"/>
  <c r="O181" i="2"/>
  <c r="N181" i="2"/>
  <c r="M181" i="2"/>
  <c r="L181" i="2"/>
  <c r="K181" i="2"/>
  <c r="J181" i="2"/>
  <c r="H181" i="2"/>
  <c r="G181" i="2"/>
  <c r="F181" i="2"/>
  <c r="E181" i="2"/>
  <c r="D181" i="2"/>
  <c r="C181" i="2"/>
  <c r="B181" i="2"/>
  <c r="AB180" i="2"/>
  <c r="AA180" i="2"/>
  <c r="W180" i="2"/>
  <c r="V180" i="2"/>
  <c r="T180" i="2"/>
  <c r="S180" i="2"/>
  <c r="R180" i="2"/>
  <c r="Q180" i="2"/>
  <c r="P180" i="2"/>
  <c r="O180" i="2"/>
  <c r="N180" i="2"/>
  <c r="M180" i="2"/>
  <c r="L180" i="2"/>
  <c r="K180" i="2"/>
  <c r="J180" i="2"/>
  <c r="H180" i="2"/>
  <c r="G180" i="2"/>
  <c r="F180" i="2"/>
  <c r="E180" i="2"/>
  <c r="D180" i="2"/>
  <c r="C180" i="2"/>
  <c r="B180" i="2"/>
  <c r="AB179" i="2"/>
  <c r="AA179" i="2"/>
  <c r="W179" i="2"/>
  <c r="V179" i="2"/>
  <c r="T179" i="2"/>
  <c r="S179" i="2"/>
  <c r="R179" i="2"/>
  <c r="Q179" i="2"/>
  <c r="P179" i="2"/>
  <c r="O179" i="2"/>
  <c r="N179" i="2"/>
  <c r="M179" i="2"/>
  <c r="L179" i="2"/>
  <c r="K179" i="2"/>
  <c r="J179" i="2"/>
  <c r="H179" i="2"/>
  <c r="G179" i="2"/>
  <c r="F179" i="2"/>
  <c r="E179" i="2"/>
  <c r="D179" i="2"/>
  <c r="C179" i="2"/>
  <c r="B179" i="2"/>
  <c r="AB178" i="2"/>
  <c r="AA178" i="2"/>
  <c r="W178" i="2"/>
  <c r="V178" i="2"/>
  <c r="T178" i="2"/>
  <c r="S178" i="2"/>
  <c r="R178" i="2"/>
  <c r="Q178" i="2"/>
  <c r="P178" i="2"/>
  <c r="O178" i="2"/>
  <c r="N178" i="2"/>
  <c r="M178" i="2"/>
  <c r="L178" i="2"/>
  <c r="K178" i="2"/>
  <c r="J178" i="2"/>
  <c r="H178" i="2"/>
  <c r="G178" i="2"/>
  <c r="F178" i="2"/>
  <c r="E178" i="2"/>
  <c r="D178" i="2"/>
  <c r="C178" i="2"/>
  <c r="B178" i="2"/>
  <c r="AB177" i="2"/>
  <c r="AA177" i="2"/>
  <c r="W177" i="2"/>
  <c r="V177" i="2"/>
  <c r="T177" i="2"/>
  <c r="S177" i="2"/>
  <c r="R177" i="2"/>
  <c r="Q177" i="2"/>
  <c r="P177" i="2"/>
  <c r="O177" i="2"/>
  <c r="N177" i="2"/>
  <c r="M177" i="2"/>
  <c r="L177" i="2"/>
  <c r="K177" i="2"/>
  <c r="J177" i="2"/>
  <c r="H177" i="2"/>
  <c r="G177" i="2"/>
  <c r="F177" i="2"/>
  <c r="E177" i="2"/>
  <c r="D177" i="2"/>
  <c r="C177" i="2"/>
  <c r="B177" i="2"/>
  <c r="AB176" i="2"/>
  <c r="AA176" i="2"/>
  <c r="W176" i="2"/>
  <c r="V176" i="2"/>
  <c r="T176" i="2"/>
  <c r="S176" i="2"/>
  <c r="R176" i="2"/>
  <c r="Q176" i="2"/>
  <c r="P176" i="2"/>
  <c r="O176" i="2"/>
  <c r="N176" i="2"/>
  <c r="M176" i="2"/>
  <c r="L176" i="2"/>
  <c r="K176" i="2"/>
  <c r="J176" i="2"/>
  <c r="H176" i="2"/>
  <c r="G176" i="2"/>
  <c r="F176" i="2"/>
  <c r="E176" i="2"/>
  <c r="D176" i="2"/>
  <c r="C176" i="2"/>
  <c r="B176" i="2"/>
  <c r="AB175" i="2"/>
  <c r="AA175" i="2"/>
  <c r="W175" i="2"/>
  <c r="V175" i="2"/>
  <c r="T175" i="2"/>
  <c r="S175" i="2"/>
  <c r="R175" i="2"/>
  <c r="Q175" i="2"/>
  <c r="P175" i="2"/>
  <c r="O175" i="2"/>
  <c r="N175" i="2"/>
  <c r="M175" i="2"/>
  <c r="L175" i="2"/>
  <c r="K175" i="2"/>
  <c r="J175" i="2"/>
  <c r="H175" i="2"/>
  <c r="G175" i="2"/>
  <c r="F175" i="2"/>
  <c r="E175" i="2"/>
  <c r="D175" i="2"/>
  <c r="C175" i="2"/>
  <c r="B175" i="2"/>
  <c r="AB174" i="2"/>
  <c r="AA174" i="2"/>
  <c r="W174" i="2"/>
  <c r="V174" i="2"/>
  <c r="T174" i="2"/>
  <c r="S174" i="2"/>
  <c r="R174" i="2"/>
  <c r="Q174" i="2"/>
  <c r="P174" i="2"/>
  <c r="O174" i="2"/>
  <c r="N174" i="2"/>
  <c r="M174" i="2"/>
  <c r="L174" i="2"/>
  <c r="K174" i="2"/>
  <c r="J174" i="2"/>
  <c r="H174" i="2"/>
  <c r="G174" i="2"/>
  <c r="F174" i="2"/>
  <c r="E174" i="2"/>
  <c r="D174" i="2"/>
  <c r="C174" i="2"/>
  <c r="B174" i="2"/>
  <c r="AB173" i="2"/>
  <c r="AA173" i="2"/>
  <c r="W173" i="2"/>
  <c r="V173" i="2"/>
  <c r="T173" i="2"/>
  <c r="S173" i="2"/>
  <c r="R173" i="2"/>
  <c r="Q173" i="2"/>
  <c r="P173" i="2"/>
  <c r="O173" i="2"/>
  <c r="N173" i="2"/>
  <c r="M173" i="2"/>
  <c r="L173" i="2"/>
  <c r="K173" i="2"/>
  <c r="J173" i="2"/>
  <c r="H173" i="2"/>
  <c r="G173" i="2"/>
  <c r="F173" i="2"/>
  <c r="E173" i="2"/>
  <c r="D173" i="2"/>
  <c r="C173" i="2"/>
  <c r="B173" i="2"/>
  <c r="AB172" i="2"/>
  <c r="AA172" i="2"/>
  <c r="W172" i="2"/>
  <c r="V172" i="2"/>
  <c r="T172" i="2"/>
  <c r="S172" i="2"/>
  <c r="R172" i="2"/>
  <c r="Q172" i="2"/>
  <c r="P172" i="2"/>
  <c r="O172" i="2"/>
  <c r="N172" i="2"/>
  <c r="M172" i="2"/>
  <c r="L172" i="2"/>
  <c r="K172" i="2"/>
  <c r="J172" i="2"/>
  <c r="H172" i="2"/>
  <c r="G172" i="2"/>
  <c r="F172" i="2"/>
  <c r="E172" i="2"/>
  <c r="D172" i="2"/>
  <c r="C172" i="2"/>
  <c r="B172" i="2"/>
  <c r="AB171" i="2"/>
  <c r="AA171" i="2"/>
  <c r="W171" i="2"/>
  <c r="V171" i="2"/>
  <c r="T171" i="2"/>
  <c r="S171" i="2"/>
  <c r="R171" i="2"/>
  <c r="Q171" i="2"/>
  <c r="P171" i="2"/>
  <c r="O171" i="2"/>
  <c r="N171" i="2"/>
  <c r="M171" i="2"/>
  <c r="L171" i="2"/>
  <c r="K171" i="2"/>
  <c r="J171" i="2"/>
  <c r="H171" i="2"/>
  <c r="G171" i="2"/>
  <c r="F171" i="2"/>
  <c r="E171" i="2"/>
  <c r="D171" i="2"/>
  <c r="C171" i="2"/>
  <c r="B171" i="2"/>
  <c r="AB170" i="2"/>
  <c r="AA170" i="2"/>
  <c r="W170" i="2"/>
  <c r="V170" i="2"/>
  <c r="T170" i="2"/>
  <c r="S170" i="2"/>
  <c r="R170" i="2"/>
  <c r="Q170" i="2"/>
  <c r="P170" i="2"/>
  <c r="O170" i="2"/>
  <c r="N170" i="2"/>
  <c r="M170" i="2"/>
  <c r="L170" i="2"/>
  <c r="K170" i="2"/>
  <c r="J170" i="2"/>
  <c r="H170" i="2"/>
  <c r="G170" i="2"/>
  <c r="F170" i="2"/>
  <c r="E170" i="2"/>
  <c r="D170" i="2"/>
  <c r="C170" i="2"/>
  <c r="B170" i="2"/>
  <c r="AB169" i="2"/>
  <c r="AA169" i="2"/>
  <c r="W169" i="2"/>
  <c r="V169" i="2"/>
  <c r="T169" i="2"/>
  <c r="S169" i="2"/>
  <c r="R169" i="2"/>
  <c r="Q169" i="2"/>
  <c r="P169" i="2"/>
  <c r="O169" i="2"/>
  <c r="N169" i="2"/>
  <c r="M169" i="2"/>
  <c r="L169" i="2"/>
  <c r="K169" i="2"/>
  <c r="J169" i="2"/>
  <c r="H169" i="2"/>
  <c r="G169" i="2"/>
  <c r="F169" i="2"/>
  <c r="E169" i="2"/>
  <c r="D169" i="2"/>
  <c r="C169" i="2"/>
  <c r="B169" i="2"/>
  <c r="AB168" i="2"/>
  <c r="AA168" i="2"/>
  <c r="W168" i="2"/>
  <c r="V168" i="2"/>
  <c r="T168" i="2"/>
  <c r="S168" i="2"/>
  <c r="R168" i="2"/>
  <c r="Q168" i="2"/>
  <c r="P168" i="2"/>
  <c r="O168" i="2"/>
  <c r="N168" i="2"/>
  <c r="M168" i="2"/>
  <c r="L168" i="2"/>
  <c r="K168" i="2"/>
  <c r="J168" i="2"/>
  <c r="H168" i="2"/>
  <c r="G168" i="2"/>
  <c r="F168" i="2"/>
  <c r="E168" i="2"/>
  <c r="D168" i="2"/>
  <c r="C168" i="2"/>
  <c r="B168" i="2"/>
  <c r="AB167" i="2"/>
  <c r="AA167" i="2"/>
  <c r="W167" i="2"/>
  <c r="V167" i="2"/>
  <c r="T167" i="2"/>
  <c r="S167" i="2"/>
  <c r="R167" i="2"/>
  <c r="Q167" i="2"/>
  <c r="P167" i="2"/>
  <c r="O167" i="2"/>
  <c r="N167" i="2"/>
  <c r="M167" i="2"/>
  <c r="L167" i="2"/>
  <c r="K167" i="2"/>
  <c r="J167" i="2"/>
  <c r="H167" i="2"/>
  <c r="G167" i="2"/>
  <c r="F167" i="2"/>
  <c r="E167" i="2"/>
  <c r="D167" i="2"/>
  <c r="C167" i="2"/>
  <c r="B167" i="2"/>
  <c r="AB166" i="2"/>
  <c r="AA166" i="2"/>
  <c r="W166" i="2"/>
  <c r="V166" i="2"/>
  <c r="T166" i="2"/>
  <c r="S166" i="2"/>
  <c r="R166" i="2"/>
  <c r="Q166" i="2"/>
  <c r="P166" i="2"/>
  <c r="O166" i="2"/>
  <c r="N166" i="2"/>
  <c r="M166" i="2"/>
  <c r="L166" i="2"/>
  <c r="K166" i="2"/>
  <c r="J166" i="2"/>
  <c r="H166" i="2"/>
  <c r="G166" i="2"/>
  <c r="F166" i="2"/>
  <c r="E166" i="2"/>
  <c r="D166" i="2"/>
  <c r="C166" i="2"/>
  <c r="B166" i="2"/>
  <c r="AB165" i="2"/>
  <c r="AA165" i="2"/>
  <c r="W165" i="2"/>
  <c r="V165" i="2"/>
  <c r="T165" i="2"/>
  <c r="S165" i="2"/>
  <c r="R165" i="2"/>
  <c r="Q165" i="2"/>
  <c r="P165" i="2"/>
  <c r="O165" i="2"/>
  <c r="N165" i="2"/>
  <c r="M165" i="2"/>
  <c r="L165" i="2"/>
  <c r="K165" i="2"/>
  <c r="J165" i="2"/>
  <c r="H165" i="2"/>
  <c r="G165" i="2"/>
  <c r="F165" i="2"/>
  <c r="E165" i="2"/>
  <c r="D165" i="2"/>
  <c r="C165" i="2"/>
  <c r="B165" i="2"/>
  <c r="AB164" i="2"/>
  <c r="AA164" i="2"/>
  <c r="W164" i="2"/>
  <c r="V164" i="2"/>
  <c r="T164" i="2"/>
  <c r="S164" i="2"/>
  <c r="R164" i="2"/>
  <c r="Q164" i="2"/>
  <c r="P164" i="2"/>
  <c r="O164" i="2"/>
  <c r="N164" i="2"/>
  <c r="M164" i="2"/>
  <c r="L164" i="2"/>
  <c r="K164" i="2"/>
  <c r="J164" i="2"/>
  <c r="H164" i="2"/>
  <c r="G164" i="2"/>
  <c r="F164" i="2"/>
  <c r="E164" i="2"/>
  <c r="D164" i="2"/>
  <c r="C164" i="2"/>
  <c r="B164" i="2"/>
  <c r="AB163" i="2"/>
  <c r="AA163" i="2"/>
  <c r="W163" i="2"/>
  <c r="V163" i="2"/>
  <c r="T163" i="2"/>
  <c r="S163" i="2"/>
  <c r="R163" i="2"/>
  <c r="Q163" i="2"/>
  <c r="P163" i="2"/>
  <c r="O163" i="2"/>
  <c r="N163" i="2"/>
  <c r="M163" i="2"/>
  <c r="L163" i="2"/>
  <c r="K163" i="2"/>
  <c r="J163" i="2"/>
  <c r="H163" i="2"/>
  <c r="G163" i="2"/>
  <c r="F163" i="2"/>
  <c r="E163" i="2"/>
  <c r="D163" i="2"/>
  <c r="C163" i="2"/>
  <c r="B163" i="2"/>
  <c r="AB162" i="2"/>
  <c r="AA162" i="2"/>
  <c r="W162" i="2"/>
  <c r="V162" i="2"/>
  <c r="T162" i="2"/>
  <c r="S162" i="2"/>
  <c r="R162" i="2"/>
  <c r="Q162" i="2"/>
  <c r="P162" i="2"/>
  <c r="O162" i="2"/>
  <c r="N162" i="2"/>
  <c r="M162" i="2"/>
  <c r="L162" i="2"/>
  <c r="K162" i="2"/>
  <c r="J162" i="2"/>
  <c r="H162" i="2"/>
  <c r="G162" i="2"/>
  <c r="F162" i="2"/>
  <c r="E162" i="2"/>
  <c r="D162" i="2"/>
  <c r="C162" i="2"/>
  <c r="B162" i="2"/>
  <c r="AB161" i="2"/>
  <c r="AA161" i="2"/>
  <c r="W161" i="2"/>
  <c r="V161" i="2"/>
  <c r="T161" i="2"/>
  <c r="S161" i="2"/>
  <c r="R161" i="2"/>
  <c r="Q161" i="2"/>
  <c r="P161" i="2"/>
  <c r="O161" i="2"/>
  <c r="N161" i="2"/>
  <c r="M161" i="2"/>
  <c r="L161" i="2"/>
  <c r="K161" i="2"/>
  <c r="J161" i="2"/>
  <c r="H161" i="2"/>
  <c r="G161" i="2"/>
  <c r="F161" i="2"/>
  <c r="E161" i="2"/>
  <c r="D161" i="2"/>
  <c r="C161" i="2"/>
  <c r="B161" i="2"/>
  <c r="AB160" i="2"/>
  <c r="AA160" i="2"/>
  <c r="W160" i="2"/>
  <c r="V160" i="2"/>
  <c r="T160" i="2"/>
  <c r="S160" i="2"/>
  <c r="R160" i="2"/>
  <c r="Q160" i="2"/>
  <c r="P160" i="2"/>
  <c r="O160" i="2"/>
  <c r="N160" i="2"/>
  <c r="M160" i="2"/>
  <c r="L160" i="2"/>
  <c r="K160" i="2"/>
  <c r="J160" i="2"/>
  <c r="H160" i="2"/>
  <c r="G160" i="2"/>
  <c r="F160" i="2"/>
  <c r="E160" i="2"/>
  <c r="D160" i="2"/>
  <c r="C160" i="2"/>
  <c r="B160" i="2"/>
  <c r="AB159" i="2"/>
  <c r="AA159" i="2"/>
  <c r="W159" i="2"/>
  <c r="V159" i="2"/>
  <c r="T159" i="2"/>
  <c r="S159" i="2"/>
  <c r="R159" i="2"/>
  <c r="Q159" i="2"/>
  <c r="P159" i="2"/>
  <c r="O159" i="2"/>
  <c r="N159" i="2"/>
  <c r="M159" i="2"/>
  <c r="L159" i="2"/>
  <c r="K159" i="2"/>
  <c r="J159" i="2"/>
  <c r="H159" i="2"/>
  <c r="G159" i="2"/>
  <c r="F159" i="2"/>
  <c r="E159" i="2"/>
  <c r="D159" i="2"/>
  <c r="C159" i="2"/>
  <c r="B159" i="2"/>
  <c r="AB158" i="2"/>
  <c r="AA158" i="2"/>
  <c r="W158" i="2"/>
  <c r="V158" i="2"/>
  <c r="T158" i="2"/>
  <c r="S158" i="2"/>
  <c r="R158" i="2"/>
  <c r="Q158" i="2"/>
  <c r="P158" i="2"/>
  <c r="O158" i="2"/>
  <c r="N158" i="2"/>
  <c r="M158" i="2"/>
  <c r="L158" i="2"/>
  <c r="K158" i="2"/>
  <c r="J158" i="2"/>
  <c r="H158" i="2"/>
  <c r="G158" i="2"/>
  <c r="F158" i="2"/>
  <c r="E158" i="2"/>
  <c r="D158" i="2"/>
  <c r="C158" i="2"/>
  <c r="B158" i="2"/>
  <c r="AB157" i="2"/>
  <c r="AA157" i="2"/>
  <c r="W157" i="2"/>
  <c r="V157" i="2"/>
  <c r="T157" i="2"/>
  <c r="S157" i="2"/>
  <c r="R157" i="2"/>
  <c r="Q157" i="2"/>
  <c r="P157" i="2"/>
  <c r="O157" i="2"/>
  <c r="N157" i="2"/>
  <c r="M157" i="2"/>
  <c r="L157" i="2"/>
  <c r="K157" i="2"/>
  <c r="J157" i="2"/>
  <c r="H157" i="2"/>
  <c r="G157" i="2"/>
  <c r="F157" i="2"/>
  <c r="E157" i="2"/>
  <c r="D157" i="2"/>
  <c r="C157" i="2"/>
  <c r="B157" i="2"/>
  <c r="AB156" i="2"/>
  <c r="AA156" i="2"/>
  <c r="W156" i="2"/>
  <c r="V156" i="2"/>
  <c r="T156" i="2"/>
  <c r="S156" i="2"/>
  <c r="R156" i="2"/>
  <c r="Q156" i="2"/>
  <c r="P156" i="2"/>
  <c r="O156" i="2"/>
  <c r="N156" i="2"/>
  <c r="M156" i="2"/>
  <c r="L156" i="2"/>
  <c r="K156" i="2"/>
  <c r="J156" i="2"/>
  <c r="H156" i="2"/>
  <c r="G156" i="2"/>
  <c r="F156" i="2"/>
  <c r="E156" i="2"/>
  <c r="D156" i="2"/>
  <c r="C156" i="2"/>
  <c r="B156" i="2"/>
  <c r="AB155" i="2"/>
  <c r="AA155" i="2"/>
  <c r="W155" i="2"/>
  <c r="V155" i="2"/>
  <c r="T155" i="2"/>
  <c r="S155" i="2"/>
  <c r="R155" i="2"/>
  <c r="Q155" i="2"/>
  <c r="P155" i="2"/>
  <c r="O155" i="2"/>
  <c r="N155" i="2"/>
  <c r="M155" i="2"/>
  <c r="L155" i="2"/>
  <c r="K155" i="2"/>
  <c r="J155" i="2"/>
  <c r="H155" i="2"/>
  <c r="G155" i="2"/>
  <c r="F155" i="2"/>
  <c r="E155" i="2"/>
  <c r="D155" i="2"/>
  <c r="C155" i="2"/>
  <c r="B155" i="2"/>
  <c r="AB154" i="2"/>
  <c r="AA154" i="2"/>
  <c r="W154" i="2"/>
  <c r="V154" i="2"/>
  <c r="T154" i="2"/>
  <c r="S154" i="2"/>
  <c r="R154" i="2"/>
  <c r="Q154" i="2"/>
  <c r="P154" i="2"/>
  <c r="O154" i="2"/>
  <c r="N154" i="2"/>
  <c r="M154" i="2"/>
  <c r="L154" i="2"/>
  <c r="K154" i="2"/>
  <c r="J154" i="2"/>
  <c r="H154" i="2"/>
  <c r="G154" i="2"/>
  <c r="F154" i="2"/>
  <c r="E154" i="2"/>
  <c r="D154" i="2"/>
  <c r="C154" i="2"/>
  <c r="B154" i="2"/>
  <c r="AB153" i="2"/>
  <c r="AA153" i="2"/>
  <c r="W153" i="2"/>
  <c r="V153" i="2"/>
  <c r="T153" i="2"/>
  <c r="S153" i="2"/>
  <c r="R153" i="2"/>
  <c r="Q153" i="2"/>
  <c r="P153" i="2"/>
  <c r="O153" i="2"/>
  <c r="N153" i="2"/>
  <c r="M153" i="2"/>
  <c r="L153" i="2"/>
  <c r="K153" i="2"/>
  <c r="J153" i="2"/>
  <c r="H153" i="2"/>
  <c r="G153" i="2"/>
  <c r="F153" i="2"/>
  <c r="E153" i="2"/>
  <c r="D153" i="2"/>
  <c r="C153" i="2"/>
  <c r="B153" i="2"/>
  <c r="AB152" i="2"/>
  <c r="AA152" i="2"/>
  <c r="W152" i="2"/>
  <c r="V152" i="2"/>
  <c r="T152" i="2"/>
  <c r="S152" i="2"/>
  <c r="R152" i="2"/>
  <c r="Q152" i="2"/>
  <c r="P152" i="2"/>
  <c r="O152" i="2"/>
  <c r="N152" i="2"/>
  <c r="M152" i="2"/>
  <c r="L152" i="2"/>
  <c r="K152" i="2"/>
  <c r="J152" i="2"/>
  <c r="H152" i="2"/>
  <c r="G152" i="2"/>
  <c r="F152" i="2"/>
  <c r="E152" i="2"/>
  <c r="D152" i="2"/>
  <c r="C152" i="2"/>
  <c r="B152" i="2"/>
  <c r="AB151" i="2"/>
  <c r="AA151" i="2"/>
  <c r="W151" i="2"/>
  <c r="V151" i="2"/>
  <c r="T151" i="2"/>
  <c r="S151" i="2"/>
  <c r="R151" i="2"/>
  <c r="Q151" i="2"/>
  <c r="P151" i="2"/>
  <c r="O151" i="2"/>
  <c r="N151" i="2"/>
  <c r="M151" i="2"/>
  <c r="L151" i="2"/>
  <c r="K151" i="2"/>
  <c r="J151" i="2"/>
  <c r="H151" i="2"/>
  <c r="G151" i="2"/>
  <c r="F151" i="2"/>
  <c r="E151" i="2"/>
  <c r="D151" i="2"/>
  <c r="C151" i="2"/>
  <c r="B151" i="2"/>
  <c r="AB150" i="2"/>
  <c r="AA150" i="2"/>
  <c r="W150" i="2"/>
  <c r="V150" i="2"/>
  <c r="T150" i="2"/>
  <c r="S150" i="2"/>
  <c r="R150" i="2"/>
  <c r="Q150" i="2"/>
  <c r="P150" i="2"/>
  <c r="O150" i="2"/>
  <c r="N150" i="2"/>
  <c r="M150" i="2"/>
  <c r="L150" i="2"/>
  <c r="K150" i="2"/>
  <c r="J150" i="2"/>
  <c r="H150" i="2"/>
  <c r="G150" i="2"/>
  <c r="F150" i="2"/>
  <c r="E150" i="2"/>
  <c r="D150" i="2"/>
  <c r="C150" i="2"/>
  <c r="B150" i="2"/>
  <c r="AB149" i="2"/>
  <c r="AA149" i="2"/>
  <c r="W149" i="2"/>
  <c r="V149" i="2"/>
  <c r="T149" i="2"/>
  <c r="S149" i="2"/>
  <c r="R149" i="2"/>
  <c r="Q149" i="2"/>
  <c r="P149" i="2"/>
  <c r="O149" i="2"/>
  <c r="N149" i="2"/>
  <c r="M149" i="2"/>
  <c r="L149" i="2"/>
  <c r="K149" i="2"/>
  <c r="J149" i="2"/>
  <c r="H149" i="2"/>
  <c r="G149" i="2"/>
  <c r="F149" i="2"/>
  <c r="E149" i="2"/>
  <c r="D149" i="2"/>
  <c r="C149" i="2"/>
  <c r="B149" i="2"/>
  <c r="AB148" i="2"/>
  <c r="AA148" i="2"/>
  <c r="W148" i="2"/>
  <c r="V148" i="2"/>
  <c r="T148" i="2"/>
  <c r="S148" i="2"/>
  <c r="R148" i="2"/>
  <c r="Q148" i="2"/>
  <c r="P148" i="2"/>
  <c r="O148" i="2"/>
  <c r="N148" i="2"/>
  <c r="M148" i="2"/>
  <c r="L148" i="2"/>
  <c r="K148" i="2"/>
  <c r="J148" i="2"/>
  <c r="H148" i="2"/>
  <c r="G148" i="2"/>
  <c r="F148" i="2"/>
  <c r="E148" i="2"/>
  <c r="D148" i="2"/>
  <c r="C148" i="2"/>
  <c r="B148" i="2"/>
  <c r="AB147" i="2"/>
  <c r="AA147" i="2"/>
  <c r="W147" i="2"/>
  <c r="V147" i="2"/>
  <c r="T147" i="2"/>
  <c r="S147" i="2"/>
  <c r="R147" i="2"/>
  <c r="Q147" i="2"/>
  <c r="P147" i="2"/>
  <c r="O147" i="2"/>
  <c r="N147" i="2"/>
  <c r="M147" i="2"/>
  <c r="L147" i="2"/>
  <c r="K147" i="2"/>
  <c r="J147" i="2"/>
  <c r="H147" i="2"/>
  <c r="G147" i="2"/>
  <c r="F147" i="2"/>
  <c r="E147" i="2"/>
  <c r="D147" i="2"/>
  <c r="C147" i="2"/>
  <c r="B147" i="2"/>
  <c r="AB146" i="2"/>
  <c r="AA146" i="2"/>
  <c r="W146" i="2"/>
  <c r="V146" i="2"/>
  <c r="T146" i="2"/>
  <c r="S146" i="2"/>
  <c r="R146" i="2"/>
  <c r="Q146" i="2"/>
  <c r="P146" i="2"/>
  <c r="O146" i="2"/>
  <c r="N146" i="2"/>
  <c r="M146" i="2"/>
  <c r="L146" i="2"/>
  <c r="K146" i="2"/>
  <c r="J146" i="2"/>
  <c r="H146" i="2"/>
  <c r="G146" i="2"/>
  <c r="F146" i="2"/>
  <c r="E146" i="2"/>
  <c r="D146" i="2"/>
  <c r="C146" i="2"/>
  <c r="B146" i="2"/>
  <c r="AB145" i="2"/>
  <c r="AA145" i="2"/>
  <c r="W145" i="2"/>
  <c r="V145" i="2"/>
  <c r="T145" i="2"/>
  <c r="S145" i="2"/>
  <c r="R145" i="2"/>
  <c r="Q145" i="2"/>
  <c r="P145" i="2"/>
  <c r="O145" i="2"/>
  <c r="N145" i="2"/>
  <c r="M145" i="2"/>
  <c r="L145" i="2"/>
  <c r="K145" i="2"/>
  <c r="J145" i="2"/>
  <c r="H145" i="2"/>
  <c r="G145" i="2"/>
  <c r="F145" i="2"/>
  <c r="E145" i="2"/>
  <c r="D145" i="2"/>
  <c r="C145" i="2"/>
  <c r="B145" i="2"/>
  <c r="AB144" i="2"/>
  <c r="AA144" i="2"/>
  <c r="W144" i="2"/>
  <c r="V144" i="2"/>
  <c r="T144" i="2"/>
  <c r="S144" i="2"/>
  <c r="R144" i="2"/>
  <c r="Q144" i="2"/>
  <c r="P144" i="2"/>
  <c r="O144" i="2"/>
  <c r="N144" i="2"/>
  <c r="M144" i="2"/>
  <c r="L144" i="2"/>
  <c r="K144" i="2"/>
  <c r="J144" i="2"/>
  <c r="H144" i="2"/>
  <c r="G144" i="2"/>
  <c r="F144" i="2"/>
  <c r="E144" i="2"/>
  <c r="D144" i="2"/>
  <c r="C144" i="2"/>
  <c r="B144" i="2"/>
  <c r="AB143" i="2"/>
  <c r="AA143" i="2"/>
  <c r="W143" i="2"/>
  <c r="V143" i="2"/>
  <c r="T143" i="2"/>
  <c r="S143" i="2"/>
  <c r="R143" i="2"/>
  <c r="Q143" i="2"/>
  <c r="P143" i="2"/>
  <c r="O143" i="2"/>
  <c r="N143" i="2"/>
  <c r="M143" i="2"/>
  <c r="L143" i="2"/>
  <c r="K143" i="2"/>
  <c r="J143" i="2"/>
  <c r="H143" i="2"/>
  <c r="G143" i="2"/>
  <c r="F143" i="2"/>
  <c r="E143" i="2"/>
  <c r="D143" i="2"/>
  <c r="C143" i="2"/>
  <c r="B143" i="2"/>
  <c r="AB142" i="2"/>
  <c r="AA142" i="2"/>
  <c r="W142" i="2"/>
  <c r="V142" i="2"/>
  <c r="T142" i="2"/>
  <c r="S142" i="2"/>
  <c r="R142" i="2"/>
  <c r="Q142" i="2"/>
  <c r="P142" i="2"/>
  <c r="O142" i="2"/>
  <c r="N142" i="2"/>
  <c r="M142" i="2"/>
  <c r="L142" i="2"/>
  <c r="K142" i="2"/>
  <c r="J142" i="2"/>
  <c r="H142" i="2"/>
  <c r="G142" i="2"/>
  <c r="F142" i="2"/>
  <c r="E142" i="2"/>
  <c r="D142" i="2"/>
  <c r="C142" i="2"/>
  <c r="B142" i="2"/>
  <c r="AB141" i="2"/>
  <c r="AA141" i="2"/>
  <c r="W141" i="2"/>
  <c r="V141" i="2"/>
  <c r="T141" i="2"/>
  <c r="S141" i="2"/>
  <c r="R141" i="2"/>
  <c r="Q141" i="2"/>
  <c r="P141" i="2"/>
  <c r="O141" i="2"/>
  <c r="N141" i="2"/>
  <c r="M141" i="2"/>
  <c r="L141" i="2"/>
  <c r="K141" i="2"/>
  <c r="J141" i="2"/>
  <c r="H141" i="2"/>
  <c r="G141" i="2"/>
  <c r="F141" i="2"/>
  <c r="E141" i="2"/>
  <c r="D141" i="2"/>
  <c r="C141" i="2"/>
  <c r="B141" i="2"/>
  <c r="AB140" i="2"/>
  <c r="AA140" i="2"/>
  <c r="W140" i="2"/>
  <c r="V140" i="2"/>
  <c r="T140" i="2"/>
  <c r="S140" i="2"/>
  <c r="R140" i="2"/>
  <c r="Q140" i="2"/>
  <c r="P140" i="2"/>
  <c r="O140" i="2"/>
  <c r="N140" i="2"/>
  <c r="M140" i="2"/>
  <c r="L140" i="2"/>
  <c r="K140" i="2"/>
  <c r="J140" i="2"/>
  <c r="H140" i="2"/>
  <c r="G140" i="2"/>
  <c r="F140" i="2"/>
  <c r="E140" i="2"/>
  <c r="D140" i="2"/>
  <c r="C140" i="2"/>
  <c r="B140" i="2"/>
  <c r="AB139" i="2"/>
  <c r="AA139" i="2"/>
  <c r="W139" i="2"/>
  <c r="V139" i="2"/>
  <c r="T139" i="2"/>
  <c r="S139" i="2"/>
  <c r="R139" i="2"/>
  <c r="Q139" i="2"/>
  <c r="P139" i="2"/>
  <c r="O139" i="2"/>
  <c r="N139" i="2"/>
  <c r="M139" i="2"/>
  <c r="L139" i="2"/>
  <c r="K139" i="2"/>
  <c r="J139" i="2"/>
  <c r="H139" i="2"/>
  <c r="G139" i="2"/>
  <c r="F139" i="2"/>
  <c r="E139" i="2"/>
  <c r="D139" i="2"/>
  <c r="C139" i="2"/>
  <c r="B139" i="2"/>
  <c r="AB138" i="2"/>
  <c r="AA138" i="2"/>
  <c r="W138" i="2"/>
  <c r="V138" i="2"/>
  <c r="T138" i="2"/>
  <c r="S138" i="2"/>
  <c r="R138" i="2"/>
  <c r="Q138" i="2"/>
  <c r="P138" i="2"/>
  <c r="O138" i="2"/>
  <c r="N138" i="2"/>
  <c r="M138" i="2"/>
  <c r="L138" i="2"/>
  <c r="K138" i="2"/>
  <c r="J138" i="2"/>
  <c r="H138" i="2"/>
  <c r="G138" i="2"/>
  <c r="F138" i="2"/>
  <c r="E138" i="2"/>
  <c r="D138" i="2"/>
  <c r="C138" i="2"/>
  <c r="B138" i="2"/>
  <c r="AB137" i="2"/>
  <c r="AA137" i="2"/>
  <c r="W137" i="2"/>
  <c r="V137" i="2"/>
  <c r="T137" i="2"/>
  <c r="S137" i="2"/>
  <c r="R137" i="2"/>
  <c r="Q137" i="2"/>
  <c r="P137" i="2"/>
  <c r="O137" i="2"/>
  <c r="N137" i="2"/>
  <c r="M137" i="2"/>
  <c r="L137" i="2"/>
  <c r="K137" i="2"/>
  <c r="J137" i="2"/>
  <c r="H137" i="2"/>
  <c r="G137" i="2"/>
  <c r="F137" i="2"/>
  <c r="E137" i="2"/>
  <c r="D137" i="2"/>
  <c r="C137" i="2"/>
  <c r="B137" i="2"/>
  <c r="AB136" i="2"/>
  <c r="AA136" i="2"/>
  <c r="W136" i="2"/>
  <c r="V136" i="2"/>
  <c r="T136" i="2"/>
  <c r="S136" i="2"/>
  <c r="R136" i="2"/>
  <c r="Q136" i="2"/>
  <c r="P136" i="2"/>
  <c r="O136" i="2"/>
  <c r="N136" i="2"/>
  <c r="M136" i="2"/>
  <c r="L136" i="2"/>
  <c r="K136" i="2"/>
  <c r="J136" i="2"/>
  <c r="H136" i="2"/>
  <c r="G136" i="2"/>
  <c r="F136" i="2"/>
  <c r="E136" i="2"/>
  <c r="D136" i="2"/>
  <c r="C136" i="2"/>
  <c r="B136" i="2"/>
  <c r="AB135" i="2"/>
  <c r="AA135" i="2"/>
  <c r="W135" i="2"/>
  <c r="V135" i="2"/>
  <c r="T135" i="2"/>
  <c r="S135" i="2"/>
  <c r="R135" i="2"/>
  <c r="Q135" i="2"/>
  <c r="P135" i="2"/>
  <c r="O135" i="2"/>
  <c r="N135" i="2"/>
  <c r="M135" i="2"/>
  <c r="L135" i="2"/>
  <c r="K135" i="2"/>
  <c r="J135" i="2"/>
  <c r="H135" i="2"/>
  <c r="G135" i="2"/>
  <c r="F135" i="2"/>
  <c r="E135" i="2"/>
  <c r="D135" i="2"/>
  <c r="C135" i="2"/>
  <c r="B135" i="2"/>
  <c r="AB134" i="2"/>
  <c r="AA134" i="2"/>
  <c r="W134" i="2"/>
  <c r="V134" i="2"/>
  <c r="T134" i="2"/>
  <c r="S134" i="2"/>
  <c r="R134" i="2"/>
  <c r="Q134" i="2"/>
  <c r="P134" i="2"/>
  <c r="O134" i="2"/>
  <c r="N134" i="2"/>
  <c r="M134" i="2"/>
  <c r="L134" i="2"/>
  <c r="K134" i="2"/>
  <c r="J134" i="2"/>
  <c r="H134" i="2"/>
  <c r="G134" i="2"/>
  <c r="F134" i="2"/>
  <c r="E134" i="2"/>
  <c r="D134" i="2"/>
  <c r="C134" i="2"/>
  <c r="B134" i="2"/>
  <c r="AB133" i="2"/>
  <c r="AA133" i="2"/>
  <c r="W133" i="2"/>
  <c r="V133" i="2"/>
  <c r="T133" i="2"/>
  <c r="S133" i="2"/>
  <c r="R133" i="2"/>
  <c r="Q133" i="2"/>
  <c r="P133" i="2"/>
  <c r="O133" i="2"/>
  <c r="N133" i="2"/>
  <c r="M133" i="2"/>
  <c r="L133" i="2"/>
  <c r="K133" i="2"/>
  <c r="J133" i="2"/>
  <c r="H133" i="2"/>
  <c r="G133" i="2"/>
  <c r="F133" i="2"/>
  <c r="E133" i="2"/>
  <c r="D133" i="2"/>
  <c r="C133" i="2"/>
  <c r="B133" i="2"/>
  <c r="AB132" i="2"/>
  <c r="AA132" i="2"/>
  <c r="W132" i="2"/>
  <c r="V132" i="2"/>
  <c r="T132" i="2"/>
  <c r="S132" i="2"/>
  <c r="R132" i="2"/>
  <c r="Q132" i="2"/>
  <c r="P132" i="2"/>
  <c r="O132" i="2"/>
  <c r="N132" i="2"/>
  <c r="M132" i="2"/>
  <c r="L132" i="2"/>
  <c r="K132" i="2"/>
  <c r="J132" i="2"/>
  <c r="H132" i="2"/>
  <c r="G132" i="2"/>
  <c r="F132" i="2"/>
  <c r="E132" i="2"/>
  <c r="D132" i="2"/>
  <c r="C132" i="2"/>
  <c r="B132" i="2"/>
  <c r="AB131" i="2"/>
  <c r="AA131" i="2"/>
  <c r="W131" i="2"/>
  <c r="V131" i="2"/>
  <c r="T131" i="2"/>
  <c r="S131" i="2"/>
  <c r="R131" i="2"/>
  <c r="Q131" i="2"/>
  <c r="P131" i="2"/>
  <c r="O131" i="2"/>
  <c r="N131" i="2"/>
  <c r="M131" i="2"/>
  <c r="L131" i="2"/>
  <c r="K131" i="2"/>
  <c r="J131" i="2"/>
  <c r="H131" i="2"/>
  <c r="G131" i="2"/>
  <c r="F131" i="2"/>
  <c r="E131" i="2"/>
  <c r="D131" i="2"/>
  <c r="C131" i="2"/>
  <c r="B131" i="2"/>
  <c r="AB130" i="2"/>
  <c r="AA130" i="2"/>
  <c r="W130" i="2"/>
  <c r="V130" i="2"/>
  <c r="T130" i="2"/>
  <c r="S130" i="2"/>
  <c r="R130" i="2"/>
  <c r="Q130" i="2"/>
  <c r="P130" i="2"/>
  <c r="O130" i="2"/>
  <c r="N130" i="2"/>
  <c r="M130" i="2"/>
  <c r="L130" i="2"/>
  <c r="K130" i="2"/>
  <c r="J130" i="2"/>
  <c r="H130" i="2"/>
  <c r="G130" i="2"/>
  <c r="F130" i="2"/>
  <c r="E130" i="2"/>
  <c r="D130" i="2"/>
  <c r="C130" i="2"/>
  <c r="B130" i="2"/>
  <c r="AB129" i="2"/>
  <c r="AA129" i="2"/>
  <c r="W129" i="2"/>
  <c r="V129" i="2"/>
  <c r="T129" i="2"/>
  <c r="S129" i="2"/>
  <c r="R129" i="2"/>
  <c r="Q129" i="2"/>
  <c r="P129" i="2"/>
  <c r="O129" i="2"/>
  <c r="N129" i="2"/>
  <c r="M129" i="2"/>
  <c r="L129" i="2"/>
  <c r="K129" i="2"/>
  <c r="J129" i="2"/>
  <c r="H129" i="2"/>
  <c r="G129" i="2"/>
  <c r="F129" i="2"/>
  <c r="E129" i="2"/>
  <c r="D129" i="2"/>
  <c r="C129" i="2"/>
  <c r="B129" i="2"/>
  <c r="AB128" i="2"/>
  <c r="AA128" i="2"/>
  <c r="W128" i="2"/>
  <c r="V128" i="2"/>
  <c r="T128" i="2"/>
  <c r="S128" i="2"/>
  <c r="R128" i="2"/>
  <c r="Q128" i="2"/>
  <c r="P128" i="2"/>
  <c r="O128" i="2"/>
  <c r="N128" i="2"/>
  <c r="M128" i="2"/>
  <c r="L128" i="2"/>
  <c r="K128" i="2"/>
  <c r="J128" i="2"/>
  <c r="H128" i="2"/>
  <c r="G128" i="2"/>
  <c r="F128" i="2"/>
  <c r="E128" i="2"/>
  <c r="D128" i="2"/>
  <c r="C128" i="2"/>
  <c r="B128" i="2"/>
  <c r="AB127" i="2"/>
  <c r="AA127" i="2"/>
  <c r="W127" i="2"/>
  <c r="V127" i="2"/>
  <c r="T127" i="2"/>
  <c r="S127" i="2"/>
  <c r="R127" i="2"/>
  <c r="Q127" i="2"/>
  <c r="P127" i="2"/>
  <c r="O127" i="2"/>
  <c r="N127" i="2"/>
  <c r="M127" i="2"/>
  <c r="L127" i="2"/>
  <c r="K127" i="2"/>
  <c r="J127" i="2"/>
  <c r="H127" i="2"/>
  <c r="G127" i="2"/>
  <c r="F127" i="2"/>
  <c r="E127" i="2"/>
  <c r="D127" i="2"/>
  <c r="C127" i="2"/>
  <c r="B127" i="2"/>
  <c r="AB126" i="2"/>
  <c r="AA126" i="2"/>
  <c r="W126" i="2"/>
  <c r="V126" i="2"/>
  <c r="T126" i="2"/>
  <c r="S126" i="2"/>
  <c r="R126" i="2"/>
  <c r="Q126" i="2"/>
  <c r="P126" i="2"/>
  <c r="O126" i="2"/>
  <c r="N126" i="2"/>
  <c r="M126" i="2"/>
  <c r="L126" i="2"/>
  <c r="K126" i="2"/>
  <c r="J126" i="2"/>
  <c r="H126" i="2"/>
  <c r="G126" i="2"/>
  <c r="F126" i="2"/>
  <c r="E126" i="2"/>
  <c r="D126" i="2"/>
  <c r="C126" i="2"/>
  <c r="B126" i="2"/>
  <c r="AB125" i="2"/>
  <c r="AA125" i="2"/>
  <c r="W125" i="2"/>
  <c r="V125" i="2"/>
  <c r="T125" i="2"/>
  <c r="S125" i="2"/>
  <c r="R125" i="2"/>
  <c r="Q125" i="2"/>
  <c r="P125" i="2"/>
  <c r="O125" i="2"/>
  <c r="N125" i="2"/>
  <c r="M125" i="2"/>
  <c r="L125" i="2"/>
  <c r="K125" i="2"/>
  <c r="J125" i="2"/>
  <c r="H125" i="2"/>
  <c r="G125" i="2"/>
  <c r="F125" i="2"/>
  <c r="E125" i="2"/>
  <c r="D125" i="2"/>
  <c r="C125" i="2"/>
  <c r="B125" i="2"/>
  <c r="AB124" i="2"/>
  <c r="AA124" i="2"/>
  <c r="W124" i="2"/>
  <c r="V124" i="2"/>
  <c r="T124" i="2"/>
  <c r="S124" i="2"/>
  <c r="R124" i="2"/>
  <c r="Q124" i="2"/>
  <c r="P124" i="2"/>
  <c r="O124" i="2"/>
  <c r="N124" i="2"/>
  <c r="M124" i="2"/>
  <c r="L124" i="2"/>
  <c r="K124" i="2"/>
  <c r="J124" i="2"/>
  <c r="H124" i="2"/>
  <c r="G124" i="2"/>
  <c r="F124" i="2"/>
  <c r="E124" i="2"/>
  <c r="D124" i="2"/>
  <c r="C124" i="2"/>
  <c r="B124" i="2"/>
  <c r="AB123" i="2"/>
  <c r="AA123" i="2"/>
  <c r="W123" i="2"/>
  <c r="V123" i="2"/>
  <c r="T123" i="2"/>
  <c r="S123" i="2"/>
  <c r="R123" i="2"/>
  <c r="Q123" i="2"/>
  <c r="P123" i="2"/>
  <c r="O123" i="2"/>
  <c r="N123" i="2"/>
  <c r="M123" i="2"/>
  <c r="L123" i="2"/>
  <c r="K123" i="2"/>
  <c r="J123" i="2"/>
  <c r="H123" i="2"/>
  <c r="G123" i="2"/>
  <c r="F123" i="2"/>
  <c r="E123" i="2"/>
  <c r="D123" i="2"/>
  <c r="C123" i="2"/>
  <c r="B123" i="2"/>
  <c r="AB122" i="2"/>
  <c r="AA122" i="2"/>
  <c r="W122" i="2"/>
  <c r="V122" i="2"/>
  <c r="T122" i="2"/>
  <c r="S122" i="2"/>
  <c r="R122" i="2"/>
  <c r="Q122" i="2"/>
  <c r="P122" i="2"/>
  <c r="O122" i="2"/>
  <c r="N122" i="2"/>
  <c r="M122" i="2"/>
  <c r="L122" i="2"/>
  <c r="K122" i="2"/>
  <c r="J122" i="2"/>
  <c r="H122" i="2"/>
  <c r="G122" i="2"/>
  <c r="F122" i="2"/>
  <c r="E122" i="2"/>
  <c r="D122" i="2"/>
  <c r="C122" i="2"/>
  <c r="B122" i="2"/>
  <c r="AB121" i="2"/>
  <c r="AA121" i="2"/>
  <c r="W121" i="2"/>
  <c r="V121" i="2"/>
  <c r="T121" i="2"/>
  <c r="S121" i="2"/>
  <c r="R121" i="2"/>
  <c r="Q121" i="2"/>
  <c r="P121" i="2"/>
  <c r="O121" i="2"/>
  <c r="N121" i="2"/>
  <c r="M121" i="2"/>
  <c r="L121" i="2"/>
  <c r="K121" i="2"/>
  <c r="J121" i="2"/>
  <c r="H121" i="2"/>
  <c r="G121" i="2"/>
  <c r="F121" i="2"/>
  <c r="E121" i="2"/>
  <c r="D121" i="2"/>
  <c r="C121" i="2"/>
  <c r="B121" i="2"/>
  <c r="AB120" i="2"/>
  <c r="AA120" i="2"/>
  <c r="W120" i="2"/>
  <c r="V120" i="2"/>
  <c r="T120" i="2"/>
  <c r="S120" i="2"/>
  <c r="R120" i="2"/>
  <c r="Q120" i="2"/>
  <c r="P120" i="2"/>
  <c r="O120" i="2"/>
  <c r="N120" i="2"/>
  <c r="M120" i="2"/>
  <c r="L120" i="2"/>
  <c r="K120" i="2"/>
  <c r="J120" i="2"/>
  <c r="H120" i="2"/>
  <c r="G120" i="2"/>
  <c r="F120" i="2"/>
  <c r="E120" i="2"/>
  <c r="D120" i="2"/>
  <c r="C120" i="2"/>
  <c r="B120" i="2"/>
  <c r="AB119" i="2"/>
  <c r="AA119" i="2"/>
  <c r="W119" i="2"/>
  <c r="V119" i="2"/>
  <c r="T119" i="2"/>
  <c r="S119" i="2"/>
  <c r="R119" i="2"/>
  <c r="Q119" i="2"/>
  <c r="P119" i="2"/>
  <c r="O119" i="2"/>
  <c r="N119" i="2"/>
  <c r="M119" i="2"/>
  <c r="L119" i="2"/>
  <c r="K119" i="2"/>
  <c r="J119" i="2"/>
  <c r="H119" i="2"/>
  <c r="G119" i="2"/>
  <c r="F119" i="2"/>
  <c r="E119" i="2"/>
  <c r="D119" i="2"/>
  <c r="C119" i="2"/>
  <c r="B119" i="2"/>
  <c r="AB118" i="2"/>
  <c r="AA118" i="2"/>
  <c r="W118" i="2"/>
  <c r="V118" i="2"/>
  <c r="T118" i="2"/>
  <c r="S118" i="2"/>
  <c r="R118" i="2"/>
  <c r="Q118" i="2"/>
  <c r="P118" i="2"/>
  <c r="O118" i="2"/>
  <c r="N118" i="2"/>
  <c r="M118" i="2"/>
  <c r="L118" i="2"/>
  <c r="K118" i="2"/>
  <c r="J118" i="2"/>
  <c r="H118" i="2"/>
  <c r="G118" i="2"/>
  <c r="F118" i="2"/>
  <c r="E118" i="2"/>
  <c r="D118" i="2"/>
  <c r="C118" i="2"/>
  <c r="B118" i="2"/>
  <c r="AB117" i="2"/>
  <c r="AA117" i="2"/>
  <c r="W117" i="2"/>
  <c r="V117" i="2"/>
  <c r="T117" i="2"/>
  <c r="S117" i="2"/>
  <c r="R117" i="2"/>
  <c r="Q117" i="2"/>
  <c r="P117" i="2"/>
  <c r="O117" i="2"/>
  <c r="N117" i="2"/>
  <c r="M117" i="2"/>
  <c r="L117" i="2"/>
  <c r="K117" i="2"/>
  <c r="J117" i="2"/>
  <c r="H117" i="2"/>
  <c r="G117" i="2"/>
  <c r="F117" i="2"/>
  <c r="E117" i="2"/>
  <c r="D117" i="2"/>
  <c r="C117" i="2"/>
  <c r="B117" i="2"/>
  <c r="AB116" i="2"/>
  <c r="AA116" i="2"/>
  <c r="W116" i="2"/>
  <c r="V116" i="2"/>
  <c r="T116" i="2"/>
  <c r="S116" i="2"/>
  <c r="R116" i="2"/>
  <c r="Q116" i="2"/>
  <c r="P116" i="2"/>
  <c r="O116" i="2"/>
  <c r="N116" i="2"/>
  <c r="M116" i="2"/>
  <c r="L116" i="2"/>
  <c r="K116" i="2"/>
  <c r="J116" i="2"/>
  <c r="H116" i="2"/>
  <c r="G116" i="2"/>
  <c r="F116" i="2"/>
  <c r="E116" i="2"/>
  <c r="D116" i="2"/>
  <c r="C116" i="2"/>
  <c r="B116" i="2"/>
  <c r="AB115" i="2"/>
  <c r="AA115" i="2"/>
  <c r="W115" i="2"/>
  <c r="V115" i="2"/>
  <c r="T115" i="2"/>
  <c r="S115" i="2"/>
  <c r="R115" i="2"/>
  <c r="Q115" i="2"/>
  <c r="P115" i="2"/>
  <c r="O115" i="2"/>
  <c r="N115" i="2"/>
  <c r="M115" i="2"/>
  <c r="L115" i="2"/>
  <c r="K115" i="2"/>
  <c r="J115" i="2"/>
  <c r="H115" i="2"/>
  <c r="G115" i="2"/>
  <c r="F115" i="2"/>
  <c r="E115" i="2"/>
  <c r="D115" i="2"/>
  <c r="C115" i="2"/>
  <c r="B115" i="2"/>
  <c r="AB114" i="2"/>
  <c r="AA114" i="2"/>
  <c r="W114" i="2"/>
  <c r="V114" i="2"/>
  <c r="T114" i="2"/>
  <c r="S114" i="2"/>
  <c r="R114" i="2"/>
  <c r="Q114" i="2"/>
  <c r="P114" i="2"/>
  <c r="O114" i="2"/>
  <c r="N114" i="2"/>
  <c r="M114" i="2"/>
  <c r="L114" i="2"/>
  <c r="K114" i="2"/>
  <c r="J114" i="2"/>
  <c r="H114" i="2"/>
  <c r="G114" i="2"/>
  <c r="F114" i="2"/>
  <c r="E114" i="2"/>
  <c r="D114" i="2"/>
  <c r="C114" i="2"/>
  <c r="B114" i="2"/>
  <c r="AB113" i="2"/>
  <c r="AA113" i="2"/>
  <c r="W113" i="2"/>
  <c r="V113" i="2"/>
  <c r="T113" i="2"/>
  <c r="S113" i="2"/>
  <c r="R113" i="2"/>
  <c r="Q113" i="2"/>
  <c r="P113" i="2"/>
  <c r="O113" i="2"/>
  <c r="N113" i="2"/>
  <c r="M113" i="2"/>
  <c r="L113" i="2"/>
  <c r="K113" i="2"/>
  <c r="J113" i="2"/>
  <c r="H113" i="2"/>
  <c r="G113" i="2"/>
  <c r="F113" i="2"/>
  <c r="E113" i="2"/>
  <c r="D113" i="2"/>
  <c r="C113" i="2"/>
  <c r="B113" i="2"/>
  <c r="AB112" i="2"/>
  <c r="AA112" i="2"/>
  <c r="W112" i="2"/>
  <c r="V112" i="2"/>
  <c r="T112" i="2"/>
  <c r="S112" i="2"/>
  <c r="R112" i="2"/>
  <c r="Q112" i="2"/>
  <c r="P112" i="2"/>
  <c r="O112" i="2"/>
  <c r="N112" i="2"/>
  <c r="M112" i="2"/>
  <c r="L112" i="2"/>
  <c r="K112" i="2"/>
  <c r="J112" i="2"/>
  <c r="H112" i="2"/>
  <c r="G112" i="2"/>
  <c r="F112" i="2"/>
  <c r="E112" i="2"/>
  <c r="D112" i="2"/>
  <c r="C112" i="2"/>
  <c r="B112" i="2"/>
  <c r="AB111" i="2"/>
  <c r="AA111" i="2"/>
  <c r="W111" i="2"/>
  <c r="V111" i="2"/>
  <c r="T111" i="2"/>
  <c r="S111" i="2"/>
  <c r="R111" i="2"/>
  <c r="Q111" i="2"/>
  <c r="P111" i="2"/>
  <c r="O111" i="2"/>
  <c r="N111" i="2"/>
  <c r="M111" i="2"/>
  <c r="L111" i="2"/>
  <c r="K111" i="2"/>
  <c r="J111" i="2"/>
  <c r="H111" i="2"/>
  <c r="G111" i="2"/>
  <c r="F111" i="2"/>
  <c r="E111" i="2"/>
  <c r="D111" i="2"/>
  <c r="C111" i="2"/>
  <c r="B111" i="2"/>
  <c r="AB110" i="2"/>
  <c r="AA110" i="2"/>
  <c r="W110" i="2"/>
  <c r="V110" i="2"/>
  <c r="T110" i="2"/>
  <c r="S110" i="2"/>
  <c r="R110" i="2"/>
  <c r="Q110" i="2"/>
  <c r="P110" i="2"/>
  <c r="O110" i="2"/>
  <c r="N110" i="2"/>
  <c r="M110" i="2"/>
  <c r="L110" i="2"/>
  <c r="K110" i="2"/>
  <c r="J110" i="2"/>
  <c r="H110" i="2"/>
  <c r="G110" i="2"/>
  <c r="F110" i="2"/>
  <c r="E110" i="2"/>
  <c r="D110" i="2"/>
  <c r="C110" i="2"/>
  <c r="B110" i="2"/>
  <c r="AB109" i="2"/>
  <c r="AA109" i="2"/>
  <c r="W109" i="2"/>
  <c r="V109" i="2"/>
  <c r="T109" i="2"/>
  <c r="S109" i="2"/>
  <c r="R109" i="2"/>
  <c r="Q109" i="2"/>
  <c r="P109" i="2"/>
  <c r="O109" i="2"/>
  <c r="N109" i="2"/>
  <c r="M109" i="2"/>
  <c r="L109" i="2"/>
  <c r="K109" i="2"/>
  <c r="J109" i="2"/>
  <c r="H109" i="2"/>
  <c r="G109" i="2"/>
  <c r="F109" i="2"/>
  <c r="E109" i="2"/>
  <c r="D109" i="2"/>
  <c r="C109" i="2"/>
  <c r="B109" i="2"/>
  <c r="AB108" i="2"/>
  <c r="AA108" i="2"/>
  <c r="W108" i="2"/>
  <c r="V108" i="2"/>
  <c r="T108" i="2"/>
  <c r="S108" i="2"/>
  <c r="R108" i="2"/>
  <c r="Q108" i="2"/>
  <c r="P108" i="2"/>
  <c r="O108" i="2"/>
  <c r="N108" i="2"/>
  <c r="M108" i="2"/>
  <c r="L108" i="2"/>
  <c r="K108" i="2"/>
  <c r="J108" i="2"/>
  <c r="H108" i="2"/>
  <c r="G108" i="2"/>
  <c r="F108" i="2"/>
  <c r="E108" i="2"/>
  <c r="D108" i="2"/>
  <c r="C108" i="2"/>
  <c r="B108" i="2"/>
  <c r="AB107" i="2"/>
  <c r="AA107" i="2"/>
  <c r="W107" i="2"/>
  <c r="V107" i="2"/>
  <c r="T107" i="2"/>
  <c r="S107" i="2"/>
  <c r="R107" i="2"/>
  <c r="Q107" i="2"/>
  <c r="P107" i="2"/>
  <c r="O107" i="2"/>
  <c r="N107" i="2"/>
  <c r="M107" i="2"/>
  <c r="L107" i="2"/>
  <c r="K107" i="2"/>
  <c r="J107" i="2"/>
  <c r="H107" i="2"/>
  <c r="G107" i="2"/>
  <c r="F107" i="2"/>
  <c r="E107" i="2"/>
  <c r="D107" i="2"/>
  <c r="C107" i="2"/>
  <c r="B107" i="2"/>
  <c r="AB106" i="2"/>
  <c r="AA106" i="2"/>
  <c r="W106" i="2"/>
  <c r="V106" i="2"/>
  <c r="T106" i="2"/>
  <c r="S106" i="2"/>
  <c r="R106" i="2"/>
  <c r="Q106" i="2"/>
  <c r="P106" i="2"/>
  <c r="O106" i="2"/>
  <c r="N106" i="2"/>
  <c r="M106" i="2"/>
  <c r="L106" i="2"/>
  <c r="K106" i="2"/>
  <c r="J106" i="2"/>
  <c r="H106" i="2"/>
  <c r="G106" i="2"/>
  <c r="F106" i="2"/>
  <c r="E106" i="2"/>
  <c r="D106" i="2"/>
  <c r="C106" i="2"/>
  <c r="B106" i="2"/>
  <c r="AB105" i="2"/>
  <c r="AA105" i="2"/>
  <c r="W105" i="2"/>
  <c r="V105" i="2"/>
  <c r="T105" i="2"/>
  <c r="S105" i="2"/>
  <c r="R105" i="2"/>
  <c r="Q105" i="2"/>
  <c r="P105" i="2"/>
  <c r="O105" i="2"/>
  <c r="N105" i="2"/>
  <c r="M105" i="2"/>
  <c r="L105" i="2"/>
  <c r="K105" i="2"/>
  <c r="J105" i="2"/>
  <c r="H105" i="2"/>
  <c r="G105" i="2"/>
  <c r="F105" i="2"/>
  <c r="E105" i="2"/>
  <c r="D105" i="2"/>
  <c r="C105" i="2"/>
  <c r="B105" i="2"/>
  <c r="AB104" i="2"/>
  <c r="AA104" i="2"/>
  <c r="W104" i="2"/>
  <c r="V104" i="2"/>
  <c r="T104" i="2"/>
  <c r="S104" i="2"/>
  <c r="R104" i="2"/>
  <c r="Q104" i="2"/>
  <c r="P104" i="2"/>
  <c r="O104" i="2"/>
  <c r="N104" i="2"/>
  <c r="M104" i="2"/>
  <c r="L104" i="2"/>
  <c r="K104" i="2"/>
  <c r="J104" i="2"/>
  <c r="H104" i="2"/>
  <c r="G104" i="2"/>
  <c r="F104" i="2"/>
  <c r="E104" i="2"/>
  <c r="D104" i="2"/>
  <c r="C104" i="2"/>
  <c r="B104" i="2"/>
  <c r="AB103" i="2"/>
  <c r="AA103" i="2"/>
  <c r="W103" i="2"/>
  <c r="V103" i="2"/>
  <c r="T103" i="2"/>
  <c r="S103" i="2"/>
  <c r="R103" i="2"/>
  <c r="Q103" i="2"/>
  <c r="P103" i="2"/>
  <c r="O103" i="2"/>
  <c r="N103" i="2"/>
  <c r="M103" i="2"/>
  <c r="L103" i="2"/>
  <c r="K103" i="2"/>
  <c r="J103" i="2"/>
  <c r="H103" i="2"/>
  <c r="G103" i="2"/>
  <c r="F103" i="2"/>
  <c r="E103" i="2"/>
  <c r="D103" i="2"/>
  <c r="C103" i="2"/>
  <c r="B103" i="2"/>
  <c r="AB102" i="2"/>
  <c r="AA102" i="2"/>
  <c r="W102" i="2"/>
  <c r="V102" i="2"/>
  <c r="T102" i="2"/>
  <c r="S102" i="2"/>
  <c r="R102" i="2"/>
  <c r="Q102" i="2"/>
  <c r="P102" i="2"/>
  <c r="O102" i="2"/>
  <c r="N102" i="2"/>
  <c r="M102" i="2"/>
  <c r="L102" i="2"/>
  <c r="K102" i="2"/>
  <c r="J102" i="2"/>
  <c r="H102" i="2"/>
  <c r="G102" i="2"/>
  <c r="F102" i="2"/>
  <c r="E102" i="2"/>
  <c r="D102" i="2"/>
  <c r="C102" i="2"/>
  <c r="B102" i="2"/>
  <c r="AB101" i="2"/>
  <c r="AA101" i="2"/>
  <c r="W101" i="2"/>
  <c r="V101" i="2"/>
  <c r="T101" i="2"/>
  <c r="S101" i="2"/>
  <c r="R101" i="2"/>
  <c r="Q101" i="2"/>
  <c r="P101" i="2"/>
  <c r="O101" i="2"/>
  <c r="N101" i="2"/>
  <c r="M101" i="2"/>
  <c r="L101" i="2"/>
  <c r="K101" i="2"/>
  <c r="J101" i="2"/>
  <c r="H101" i="2"/>
  <c r="G101" i="2"/>
  <c r="F101" i="2"/>
  <c r="E101" i="2"/>
  <c r="D101" i="2"/>
  <c r="C101" i="2"/>
  <c r="B101" i="2"/>
  <c r="AB100" i="2"/>
  <c r="AA100" i="2"/>
  <c r="W100" i="2"/>
  <c r="V100" i="2"/>
  <c r="T100" i="2"/>
  <c r="S100" i="2"/>
  <c r="R100" i="2"/>
  <c r="Q100" i="2"/>
  <c r="P100" i="2"/>
  <c r="O100" i="2"/>
  <c r="N100" i="2"/>
  <c r="M100" i="2"/>
  <c r="L100" i="2"/>
  <c r="K100" i="2"/>
  <c r="J100" i="2"/>
  <c r="H100" i="2"/>
  <c r="G100" i="2"/>
  <c r="F100" i="2"/>
  <c r="E100" i="2"/>
  <c r="D100" i="2"/>
  <c r="C100" i="2"/>
  <c r="B100" i="2"/>
  <c r="AB99" i="2"/>
  <c r="AA99" i="2"/>
  <c r="W99" i="2"/>
  <c r="V99" i="2"/>
  <c r="T99" i="2"/>
  <c r="S99" i="2"/>
  <c r="R99" i="2"/>
  <c r="Q99" i="2"/>
  <c r="P99" i="2"/>
  <c r="O99" i="2"/>
  <c r="N99" i="2"/>
  <c r="M99" i="2"/>
  <c r="L99" i="2"/>
  <c r="K99" i="2"/>
  <c r="J99" i="2"/>
  <c r="H99" i="2"/>
  <c r="G99" i="2"/>
  <c r="F99" i="2"/>
  <c r="E99" i="2"/>
  <c r="D99" i="2"/>
  <c r="C99" i="2"/>
  <c r="B99" i="2"/>
  <c r="AB98" i="2"/>
  <c r="AA98" i="2"/>
  <c r="W98" i="2"/>
  <c r="V98" i="2"/>
  <c r="T98" i="2"/>
  <c r="S98" i="2"/>
  <c r="R98" i="2"/>
  <c r="Q98" i="2"/>
  <c r="P98" i="2"/>
  <c r="O98" i="2"/>
  <c r="N98" i="2"/>
  <c r="M98" i="2"/>
  <c r="L98" i="2"/>
  <c r="K98" i="2"/>
  <c r="J98" i="2"/>
  <c r="H98" i="2"/>
  <c r="G98" i="2"/>
  <c r="F98" i="2"/>
  <c r="E98" i="2"/>
  <c r="D98" i="2"/>
  <c r="C98" i="2"/>
  <c r="B98" i="2"/>
  <c r="AB97" i="2"/>
  <c r="AA97" i="2"/>
  <c r="W97" i="2"/>
  <c r="V97" i="2"/>
  <c r="T97" i="2"/>
  <c r="S97" i="2"/>
  <c r="R97" i="2"/>
  <c r="Q97" i="2"/>
  <c r="P97" i="2"/>
  <c r="O97" i="2"/>
  <c r="N97" i="2"/>
  <c r="M97" i="2"/>
  <c r="L97" i="2"/>
  <c r="K97" i="2"/>
  <c r="J97" i="2"/>
  <c r="H97" i="2"/>
  <c r="G97" i="2"/>
  <c r="F97" i="2"/>
  <c r="E97" i="2"/>
  <c r="D97" i="2"/>
  <c r="C97" i="2"/>
  <c r="B97" i="2"/>
  <c r="AB96" i="2"/>
  <c r="AA96" i="2"/>
  <c r="W96" i="2"/>
  <c r="V96" i="2"/>
  <c r="T96" i="2"/>
  <c r="S96" i="2"/>
  <c r="R96" i="2"/>
  <c r="Q96" i="2"/>
  <c r="P96" i="2"/>
  <c r="O96" i="2"/>
  <c r="N96" i="2"/>
  <c r="M96" i="2"/>
  <c r="L96" i="2"/>
  <c r="K96" i="2"/>
  <c r="J96" i="2"/>
  <c r="H96" i="2"/>
  <c r="G96" i="2"/>
  <c r="F96" i="2"/>
  <c r="E96" i="2"/>
  <c r="D96" i="2"/>
  <c r="C96" i="2"/>
  <c r="B96" i="2"/>
  <c r="AB95" i="2"/>
  <c r="AA95" i="2"/>
  <c r="W95" i="2"/>
  <c r="V95" i="2"/>
  <c r="T95" i="2"/>
  <c r="S95" i="2"/>
  <c r="R95" i="2"/>
  <c r="Q95" i="2"/>
  <c r="P95" i="2"/>
  <c r="O95" i="2"/>
  <c r="N95" i="2"/>
  <c r="M95" i="2"/>
  <c r="L95" i="2"/>
  <c r="K95" i="2"/>
  <c r="J95" i="2"/>
  <c r="H95" i="2"/>
  <c r="G95" i="2"/>
  <c r="F95" i="2"/>
  <c r="E95" i="2"/>
  <c r="D95" i="2"/>
  <c r="C95" i="2"/>
  <c r="B95" i="2"/>
  <c r="AB94" i="2"/>
  <c r="AA94" i="2"/>
  <c r="W94" i="2"/>
  <c r="V94" i="2"/>
  <c r="T94" i="2"/>
  <c r="S94" i="2"/>
  <c r="R94" i="2"/>
  <c r="Q94" i="2"/>
  <c r="P94" i="2"/>
  <c r="O94" i="2"/>
  <c r="N94" i="2"/>
  <c r="M94" i="2"/>
  <c r="L94" i="2"/>
  <c r="K94" i="2"/>
  <c r="J94" i="2"/>
  <c r="H94" i="2"/>
  <c r="G94" i="2"/>
  <c r="F94" i="2"/>
  <c r="E94" i="2"/>
  <c r="D94" i="2"/>
  <c r="C94" i="2"/>
  <c r="B94" i="2"/>
  <c r="AB93" i="2"/>
  <c r="AA93" i="2"/>
  <c r="W93" i="2"/>
  <c r="V93" i="2"/>
  <c r="T93" i="2"/>
  <c r="S93" i="2"/>
  <c r="R93" i="2"/>
  <c r="Q93" i="2"/>
  <c r="P93" i="2"/>
  <c r="O93" i="2"/>
  <c r="N93" i="2"/>
  <c r="M93" i="2"/>
  <c r="L93" i="2"/>
  <c r="K93" i="2"/>
  <c r="J93" i="2"/>
  <c r="H93" i="2"/>
  <c r="G93" i="2"/>
  <c r="F93" i="2"/>
  <c r="E93" i="2"/>
  <c r="D93" i="2"/>
  <c r="C93" i="2"/>
  <c r="B93" i="2"/>
  <c r="AB92" i="2"/>
  <c r="AA92" i="2"/>
  <c r="W92" i="2"/>
  <c r="V92" i="2"/>
  <c r="T92" i="2"/>
  <c r="S92" i="2"/>
  <c r="R92" i="2"/>
  <c r="Q92" i="2"/>
  <c r="P92" i="2"/>
  <c r="O92" i="2"/>
  <c r="N92" i="2"/>
  <c r="M92" i="2"/>
  <c r="L92" i="2"/>
  <c r="K92" i="2"/>
  <c r="J92" i="2"/>
  <c r="H92" i="2"/>
  <c r="G92" i="2"/>
  <c r="F92" i="2"/>
  <c r="E92" i="2"/>
  <c r="D92" i="2"/>
  <c r="C92" i="2"/>
  <c r="B92" i="2"/>
  <c r="AB91" i="2"/>
  <c r="AA91" i="2"/>
  <c r="W91" i="2"/>
  <c r="V91" i="2"/>
  <c r="T91" i="2"/>
  <c r="S91" i="2"/>
  <c r="R91" i="2"/>
  <c r="Q91" i="2"/>
  <c r="P91" i="2"/>
  <c r="O91" i="2"/>
  <c r="N91" i="2"/>
  <c r="M91" i="2"/>
  <c r="L91" i="2"/>
  <c r="K91" i="2"/>
  <c r="J91" i="2"/>
  <c r="H91" i="2"/>
  <c r="G91" i="2"/>
  <c r="F91" i="2"/>
  <c r="E91" i="2"/>
  <c r="D91" i="2"/>
  <c r="C91" i="2"/>
  <c r="B91" i="2"/>
  <c r="AB90" i="2"/>
  <c r="AA90" i="2"/>
  <c r="W90" i="2"/>
  <c r="V90" i="2"/>
  <c r="T90" i="2"/>
  <c r="S90" i="2"/>
  <c r="R90" i="2"/>
  <c r="Q90" i="2"/>
  <c r="P90" i="2"/>
  <c r="O90" i="2"/>
  <c r="N90" i="2"/>
  <c r="M90" i="2"/>
  <c r="L90" i="2"/>
  <c r="K90" i="2"/>
  <c r="J90" i="2"/>
  <c r="H90" i="2"/>
  <c r="G90" i="2"/>
  <c r="F90" i="2"/>
  <c r="E90" i="2"/>
  <c r="D90" i="2"/>
  <c r="C90" i="2"/>
  <c r="B90" i="2"/>
  <c r="AB89" i="2"/>
  <c r="AA89" i="2"/>
  <c r="W89" i="2"/>
  <c r="V89" i="2"/>
  <c r="T89" i="2"/>
  <c r="S89" i="2"/>
  <c r="R89" i="2"/>
  <c r="Q89" i="2"/>
  <c r="P89" i="2"/>
  <c r="O89" i="2"/>
  <c r="N89" i="2"/>
  <c r="M89" i="2"/>
  <c r="L89" i="2"/>
  <c r="K89" i="2"/>
  <c r="J89" i="2"/>
  <c r="H89" i="2"/>
  <c r="G89" i="2"/>
  <c r="F89" i="2"/>
  <c r="E89" i="2"/>
  <c r="D89" i="2"/>
  <c r="C89" i="2"/>
  <c r="B89" i="2"/>
  <c r="AB88" i="2"/>
  <c r="AA88" i="2"/>
  <c r="W88" i="2"/>
  <c r="V88" i="2"/>
  <c r="T88" i="2"/>
  <c r="S88" i="2"/>
  <c r="R88" i="2"/>
  <c r="Q88" i="2"/>
  <c r="P88" i="2"/>
  <c r="O88" i="2"/>
  <c r="N88" i="2"/>
  <c r="M88" i="2"/>
  <c r="L88" i="2"/>
  <c r="K88" i="2"/>
  <c r="J88" i="2"/>
  <c r="H88" i="2"/>
  <c r="G88" i="2"/>
  <c r="F88" i="2"/>
  <c r="E88" i="2"/>
  <c r="D88" i="2"/>
  <c r="C88" i="2"/>
  <c r="B88" i="2"/>
  <c r="AB87" i="2"/>
  <c r="AA87" i="2"/>
  <c r="W87" i="2"/>
  <c r="V87" i="2"/>
  <c r="T87" i="2"/>
  <c r="S87" i="2"/>
  <c r="R87" i="2"/>
  <c r="Q87" i="2"/>
  <c r="P87" i="2"/>
  <c r="O87" i="2"/>
  <c r="N87" i="2"/>
  <c r="M87" i="2"/>
  <c r="L87" i="2"/>
  <c r="K87" i="2"/>
  <c r="J87" i="2"/>
  <c r="H87" i="2"/>
  <c r="G87" i="2"/>
  <c r="F87" i="2"/>
  <c r="E87" i="2"/>
  <c r="D87" i="2"/>
  <c r="C87" i="2"/>
  <c r="B87" i="2"/>
  <c r="AB86" i="2"/>
  <c r="AA86" i="2"/>
  <c r="W86" i="2"/>
  <c r="V86" i="2"/>
  <c r="T86" i="2"/>
  <c r="S86" i="2"/>
  <c r="R86" i="2"/>
  <c r="Q86" i="2"/>
  <c r="P86" i="2"/>
  <c r="O86" i="2"/>
  <c r="N86" i="2"/>
  <c r="M86" i="2"/>
  <c r="L86" i="2"/>
  <c r="K86" i="2"/>
  <c r="J86" i="2"/>
  <c r="H86" i="2"/>
  <c r="G86" i="2"/>
  <c r="F86" i="2"/>
  <c r="E86" i="2"/>
  <c r="D86" i="2"/>
  <c r="C86" i="2"/>
  <c r="B86" i="2"/>
  <c r="AB85" i="2"/>
  <c r="AA85" i="2"/>
  <c r="W85" i="2"/>
  <c r="V85" i="2"/>
  <c r="T85" i="2"/>
  <c r="S85" i="2"/>
  <c r="R85" i="2"/>
  <c r="Q85" i="2"/>
  <c r="P85" i="2"/>
  <c r="O85" i="2"/>
  <c r="N85" i="2"/>
  <c r="M85" i="2"/>
  <c r="L85" i="2"/>
  <c r="K85" i="2"/>
  <c r="J85" i="2"/>
  <c r="H85" i="2"/>
  <c r="G85" i="2"/>
  <c r="F85" i="2"/>
  <c r="E85" i="2"/>
  <c r="D85" i="2"/>
  <c r="C85" i="2"/>
  <c r="B85" i="2"/>
  <c r="AB84" i="2"/>
  <c r="AA84" i="2"/>
  <c r="W84" i="2"/>
  <c r="V84" i="2"/>
  <c r="T84" i="2"/>
  <c r="S84" i="2"/>
  <c r="R84" i="2"/>
  <c r="Q84" i="2"/>
  <c r="P84" i="2"/>
  <c r="O84" i="2"/>
  <c r="N84" i="2"/>
  <c r="M84" i="2"/>
  <c r="L84" i="2"/>
  <c r="K84" i="2"/>
  <c r="J84" i="2"/>
  <c r="H84" i="2"/>
  <c r="G84" i="2"/>
  <c r="F84" i="2"/>
  <c r="E84" i="2"/>
  <c r="D84" i="2"/>
  <c r="C84" i="2"/>
  <c r="B84" i="2"/>
  <c r="AB83" i="2"/>
  <c r="AA83" i="2"/>
  <c r="W83" i="2"/>
  <c r="V83" i="2"/>
  <c r="T83" i="2"/>
  <c r="S83" i="2"/>
  <c r="R83" i="2"/>
  <c r="Q83" i="2"/>
  <c r="P83" i="2"/>
  <c r="O83" i="2"/>
  <c r="N83" i="2"/>
  <c r="M83" i="2"/>
  <c r="L83" i="2"/>
  <c r="K83" i="2"/>
  <c r="J83" i="2"/>
  <c r="H83" i="2"/>
  <c r="G83" i="2"/>
  <c r="F83" i="2"/>
  <c r="E83" i="2"/>
  <c r="D83" i="2"/>
  <c r="C83" i="2"/>
  <c r="B83" i="2"/>
  <c r="AB82" i="2"/>
  <c r="AA82" i="2"/>
  <c r="W82" i="2"/>
  <c r="V82" i="2"/>
  <c r="T82" i="2"/>
  <c r="S82" i="2"/>
  <c r="R82" i="2"/>
  <c r="Q82" i="2"/>
  <c r="P82" i="2"/>
  <c r="O82" i="2"/>
  <c r="N82" i="2"/>
  <c r="M82" i="2"/>
  <c r="L82" i="2"/>
  <c r="K82" i="2"/>
  <c r="J82" i="2"/>
  <c r="H82" i="2"/>
  <c r="G82" i="2"/>
  <c r="F82" i="2"/>
  <c r="E82" i="2"/>
  <c r="D82" i="2"/>
  <c r="C82" i="2"/>
  <c r="B82" i="2"/>
  <c r="AB81" i="2"/>
  <c r="AA81" i="2"/>
  <c r="W81" i="2"/>
  <c r="V81" i="2"/>
  <c r="T81" i="2"/>
  <c r="S81" i="2"/>
  <c r="R81" i="2"/>
  <c r="Q81" i="2"/>
  <c r="P81" i="2"/>
  <c r="O81" i="2"/>
  <c r="N81" i="2"/>
  <c r="M81" i="2"/>
  <c r="L81" i="2"/>
  <c r="K81" i="2"/>
  <c r="J81" i="2"/>
  <c r="H81" i="2"/>
  <c r="G81" i="2"/>
  <c r="F81" i="2"/>
  <c r="E81" i="2"/>
  <c r="D81" i="2"/>
  <c r="C81" i="2"/>
  <c r="B81" i="2"/>
  <c r="AB80" i="2"/>
  <c r="AA80" i="2"/>
  <c r="W80" i="2"/>
  <c r="V80" i="2"/>
  <c r="T80" i="2"/>
  <c r="S80" i="2"/>
  <c r="R80" i="2"/>
  <c r="Q80" i="2"/>
  <c r="P80" i="2"/>
  <c r="O80" i="2"/>
  <c r="N80" i="2"/>
  <c r="M80" i="2"/>
  <c r="L80" i="2"/>
  <c r="K80" i="2"/>
  <c r="J80" i="2"/>
  <c r="H80" i="2"/>
  <c r="G80" i="2"/>
  <c r="F80" i="2"/>
  <c r="E80" i="2"/>
  <c r="D80" i="2"/>
  <c r="C80" i="2"/>
  <c r="B80" i="2"/>
  <c r="AB79" i="2"/>
  <c r="AA79" i="2"/>
  <c r="W79" i="2"/>
  <c r="V79" i="2"/>
  <c r="T79" i="2"/>
  <c r="S79" i="2"/>
  <c r="R79" i="2"/>
  <c r="Q79" i="2"/>
  <c r="P79" i="2"/>
  <c r="O79" i="2"/>
  <c r="N79" i="2"/>
  <c r="M79" i="2"/>
  <c r="L79" i="2"/>
  <c r="K79" i="2"/>
  <c r="J79" i="2"/>
  <c r="H79" i="2"/>
  <c r="G79" i="2"/>
  <c r="F79" i="2"/>
  <c r="E79" i="2"/>
  <c r="D79" i="2"/>
  <c r="C79" i="2"/>
  <c r="B79" i="2"/>
  <c r="AB78" i="2"/>
  <c r="AA78" i="2"/>
  <c r="W78" i="2"/>
  <c r="V78" i="2"/>
  <c r="T78" i="2"/>
  <c r="S78" i="2"/>
  <c r="R78" i="2"/>
  <c r="Q78" i="2"/>
  <c r="P78" i="2"/>
  <c r="O78" i="2"/>
  <c r="N78" i="2"/>
  <c r="M78" i="2"/>
  <c r="L78" i="2"/>
  <c r="K78" i="2"/>
  <c r="J78" i="2"/>
  <c r="H78" i="2"/>
  <c r="G78" i="2"/>
  <c r="F78" i="2"/>
  <c r="E78" i="2"/>
  <c r="D78" i="2"/>
  <c r="C78" i="2"/>
  <c r="B78" i="2"/>
  <c r="AB77" i="2"/>
  <c r="AA77" i="2"/>
  <c r="W77" i="2"/>
  <c r="V77" i="2"/>
  <c r="T77" i="2"/>
  <c r="S77" i="2"/>
  <c r="R77" i="2"/>
  <c r="Q77" i="2"/>
  <c r="P77" i="2"/>
  <c r="O77" i="2"/>
  <c r="N77" i="2"/>
  <c r="M77" i="2"/>
  <c r="L77" i="2"/>
  <c r="K77" i="2"/>
  <c r="J77" i="2"/>
  <c r="H77" i="2"/>
  <c r="G77" i="2"/>
  <c r="F77" i="2"/>
  <c r="E77" i="2"/>
  <c r="D77" i="2"/>
  <c r="C77" i="2"/>
  <c r="B77" i="2"/>
  <c r="AB76" i="2"/>
  <c r="AA76" i="2"/>
  <c r="W76" i="2"/>
  <c r="V76" i="2"/>
  <c r="T76" i="2"/>
  <c r="S76" i="2"/>
  <c r="R76" i="2"/>
  <c r="Q76" i="2"/>
  <c r="P76" i="2"/>
  <c r="O76" i="2"/>
  <c r="N76" i="2"/>
  <c r="M76" i="2"/>
  <c r="L76" i="2"/>
  <c r="K76" i="2"/>
  <c r="J76" i="2"/>
  <c r="H76" i="2"/>
  <c r="G76" i="2"/>
  <c r="F76" i="2"/>
  <c r="E76" i="2"/>
  <c r="D76" i="2"/>
  <c r="C76" i="2"/>
  <c r="B76" i="2"/>
  <c r="AB75" i="2"/>
  <c r="AA75" i="2"/>
  <c r="W75" i="2"/>
  <c r="V75" i="2"/>
  <c r="T75" i="2"/>
  <c r="S75" i="2"/>
  <c r="R75" i="2"/>
  <c r="Q75" i="2"/>
  <c r="P75" i="2"/>
  <c r="O75" i="2"/>
  <c r="N75" i="2"/>
  <c r="M75" i="2"/>
  <c r="L75" i="2"/>
  <c r="K75" i="2"/>
  <c r="J75" i="2"/>
  <c r="H75" i="2"/>
  <c r="G75" i="2"/>
  <c r="F75" i="2"/>
  <c r="E75" i="2"/>
  <c r="D75" i="2"/>
  <c r="C75" i="2"/>
  <c r="B75" i="2"/>
  <c r="AB74" i="2"/>
  <c r="AA74" i="2"/>
  <c r="W74" i="2"/>
  <c r="V74" i="2"/>
  <c r="T74" i="2"/>
  <c r="S74" i="2"/>
  <c r="R74" i="2"/>
  <c r="Q74" i="2"/>
  <c r="P74" i="2"/>
  <c r="O74" i="2"/>
  <c r="N74" i="2"/>
  <c r="M74" i="2"/>
  <c r="L74" i="2"/>
  <c r="K74" i="2"/>
  <c r="J74" i="2"/>
  <c r="H74" i="2"/>
  <c r="G74" i="2"/>
  <c r="F74" i="2"/>
  <c r="E74" i="2"/>
  <c r="D74" i="2"/>
  <c r="C74" i="2"/>
  <c r="B74" i="2"/>
  <c r="AB73" i="2"/>
  <c r="AA73" i="2"/>
  <c r="W73" i="2"/>
  <c r="V73" i="2"/>
  <c r="T73" i="2"/>
  <c r="S73" i="2"/>
  <c r="R73" i="2"/>
  <c r="Q73" i="2"/>
  <c r="P73" i="2"/>
  <c r="O73" i="2"/>
  <c r="N73" i="2"/>
  <c r="M73" i="2"/>
  <c r="L73" i="2"/>
  <c r="K73" i="2"/>
  <c r="J73" i="2"/>
  <c r="H73" i="2"/>
  <c r="G73" i="2"/>
  <c r="F73" i="2"/>
  <c r="E73" i="2"/>
  <c r="D73" i="2"/>
  <c r="C73" i="2"/>
  <c r="B73" i="2"/>
  <c r="AB72" i="2"/>
  <c r="AA72" i="2"/>
  <c r="W72" i="2"/>
  <c r="V72" i="2"/>
  <c r="T72" i="2"/>
  <c r="S72" i="2"/>
  <c r="R72" i="2"/>
  <c r="Q72" i="2"/>
  <c r="P72" i="2"/>
  <c r="O72" i="2"/>
  <c r="N72" i="2"/>
  <c r="M72" i="2"/>
  <c r="L72" i="2"/>
  <c r="K72" i="2"/>
  <c r="J72" i="2"/>
  <c r="H72" i="2"/>
  <c r="G72" i="2"/>
  <c r="F72" i="2"/>
  <c r="E72" i="2"/>
  <c r="D72" i="2"/>
  <c r="C72" i="2"/>
  <c r="B72" i="2"/>
  <c r="AB71" i="2"/>
  <c r="AA71" i="2"/>
  <c r="W71" i="2"/>
  <c r="V71" i="2"/>
  <c r="T71" i="2"/>
  <c r="S71" i="2"/>
  <c r="R71" i="2"/>
  <c r="Q71" i="2"/>
  <c r="P71" i="2"/>
  <c r="O71" i="2"/>
  <c r="N71" i="2"/>
  <c r="M71" i="2"/>
  <c r="L71" i="2"/>
  <c r="K71" i="2"/>
  <c r="J71" i="2"/>
  <c r="H71" i="2"/>
  <c r="G71" i="2"/>
  <c r="F71" i="2"/>
  <c r="E71" i="2"/>
  <c r="D71" i="2"/>
  <c r="C71" i="2"/>
  <c r="B71" i="2"/>
  <c r="AB70" i="2"/>
  <c r="AA70" i="2"/>
  <c r="W70" i="2"/>
  <c r="V70" i="2"/>
  <c r="T70" i="2"/>
  <c r="S70" i="2"/>
  <c r="R70" i="2"/>
  <c r="Q70" i="2"/>
  <c r="P70" i="2"/>
  <c r="O70" i="2"/>
  <c r="N70" i="2"/>
  <c r="M70" i="2"/>
  <c r="L70" i="2"/>
  <c r="K70" i="2"/>
  <c r="J70" i="2"/>
  <c r="H70" i="2"/>
  <c r="G70" i="2"/>
  <c r="F70" i="2"/>
  <c r="E70" i="2"/>
  <c r="D70" i="2"/>
  <c r="C70" i="2"/>
  <c r="B70" i="2"/>
  <c r="AB69" i="2"/>
  <c r="AA69" i="2"/>
  <c r="W69" i="2"/>
  <c r="V69" i="2"/>
  <c r="T69" i="2"/>
  <c r="S69" i="2"/>
  <c r="R69" i="2"/>
  <c r="Q69" i="2"/>
  <c r="P69" i="2"/>
  <c r="O69" i="2"/>
  <c r="N69" i="2"/>
  <c r="M69" i="2"/>
  <c r="L69" i="2"/>
  <c r="K69" i="2"/>
  <c r="J69" i="2"/>
  <c r="H69" i="2"/>
  <c r="G69" i="2"/>
  <c r="F69" i="2"/>
  <c r="E69" i="2"/>
  <c r="D69" i="2"/>
  <c r="C69" i="2"/>
  <c r="B69" i="2"/>
  <c r="AB68" i="2"/>
  <c r="AA68" i="2"/>
  <c r="W68" i="2"/>
  <c r="V68" i="2"/>
  <c r="T68" i="2"/>
  <c r="S68" i="2"/>
  <c r="R68" i="2"/>
  <c r="Q68" i="2"/>
  <c r="P68" i="2"/>
  <c r="O68" i="2"/>
  <c r="N68" i="2"/>
  <c r="M68" i="2"/>
  <c r="L68" i="2"/>
  <c r="K68" i="2"/>
  <c r="J68" i="2"/>
  <c r="H68" i="2"/>
  <c r="G68" i="2"/>
  <c r="F68" i="2"/>
  <c r="E68" i="2"/>
  <c r="D68" i="2"/>
  <c r="C68" i="2"/>
  <c r="B68" i="2"/>
  <c r="AB67" i="2"/>
  <c r="AA67" i="2"/>
  <c r="W67" i="2"/>
  <c r="V67" i="2"/>
  <c r="T67" i="2"/>
  <c r="S67" i="2"/>
  <c r="R67" i="2"/>
  <c r="Q67" i="2"/>
  <c r="P67" i="2"/>
  <c r="O67" i="2"/>
  <c r="N67" i="2"/>
  <c r="M67" i="2"/>
  <c r="L67" i="2"/>
  <c r="K67" i="2"/>
  <c r="J67" i="2"/>
  <c r="H67" i="2"/>
  <c r="G67" i="2"/>
  <c r="F67" i="2"/>
  <c r="E67" i="2"/>
  <c r="D67" i="2"/>
  <c r="C67" i="2"/>
  <c r="B67" i="2"/>
  <c r="AB66" i="2"/>
  <c r="AA66" i="2"/>
  <c r="W66" i="2"/>
  <c r="V66" i="2"/>
  <c r="T66" i="2"/>
  <c r="S66" i="2"/>
  <c r="R66" i="2"/>
  <c r="Q66" i="2"/>
  <c r="P66" i="2"/>
  <c r="O66" i="2"/>
  <c r="N66" i="2"/>
  <c r="M66" i="2"/>
  <c r="L66" i="2"/>
  <c r="K66" i="2"/>
  <c r="J66" i="2"/>
  <c r="H66" i="2"/>
  <c r="G66" i="2"/>
  <c r="F66" i="2"/>
  <c r="E66" i="2"/>
  <c r="D66" i="2"/>
  <c r="C66" i="2"/>
  <c r="B66" i="2"/>
  <c r="AB65" i="2"/>
  <c r="AA65" i="2"/>
  <c r="W65" i="2"/>
  <c r="V65" i="2"/>
  <c r="T65" i="2"/>
  <c r="S65" i="2"/>
  <c r="R65" i="2"/>
  <c r="Q65" i="2"/>
  <c r="P65" i="2"/>
  <c r="O65" i="2"/>
  <c r="N65" i="2"/>
  <c r="M65" i="2"/>
  <c r="L65" i="2"/>
  <c r="K65" i="2"/>
  <c r="J65" i="2"/>
  <c r="H65" i="2"/>
  <c r="G65" i="2"/>
  <c r="F65" i="2"/>
  <c r="E65" i="2"/>
  <c r="D65" i="2"/>
  <c r="C65" i="2"/>
  <c r="B65" i="2"/>
  <c r="AB64" i="2"/>
  <c r="AA64" i="2"/>
  <c r="W64" i="2"/>
  <c r="V64" i="2"/>
  <c r="T64" i="2"/>
  <c r="S64" i="2"/>
  <c r="R64" i="2"/>
  <c r="Q64" i="2"/>
  <c r="P64" i="2"/>
  <c r="O64" i="2"/>
  <c r="N64" i="2"/>
  <c r="M64" i="2"/>
  <c r="L64" i="2"/>
  <c r="K64" i="2"/>
  <c r="J64" i="2"/>
  <c r="H64" i="2"/>
  <c r="G64" i="2"/>
  <c r="F64" i="2"/>
  <c r="E64" i="2"/>
  <c r="D64" i="2"/>
  <c r="C64" i="2"/>
  <c r="B64" i="2"/>
  <c r="AB63" i="2"/>
  <c r="AA63" i="2"/>
  <c r="W63" i="2"/>
  <c r="V63" i="2"/>
  <c r="T63" i="2"/>
  <c r="S63" i="2"/>
  <c r="R63" i="2"/>
  <c r="Q63" i="2"/>
  <c r="P63" i="2"/>
  <c r="O63" i="2"/>
  <c r="N63" i="2"/>
  <c r="M63" i="2"/>
  <c r="L63" i="2"/>
  <c r="K63" i="2"/>
  <c r="J63" i="2"/>
  <c r="H63" i="2"/>
  <c r="G63" i="2"/>
  <c r="F63" i="2"/>
  <c r="E63" i="2"/>
  <c r="D63" i="2"/>
  <c r="C63" i="2"/>
  <c r="B63" i="2"/>
  <c r="AB62" i="2"/>
  <c r="AA62" i="2"/>
  <c r="W62" i="2"/>
  <c r="V62" i="2"/>
  <c r="T62" i="2"/>
  <c r="S62" i="2"/>
  <c r="R62" i="2"/>
  <c r="Q62" i="2"/>
  <c r="P62" i="2"/>
  <c r="O62" i="2"/>
  <c r="N62" i="2"/>
  <c r="M62" i="2"/>
  <c r="L62" i="2"/>
  <c r="K62" i="2"/>
  <c r="J62" i="2"/>
  <c r="H62" i="2"/>
  <c r="G62" i="2"/>
  <c r="F62" i="2"/>
  <c r="E62" i="2"/>
  <c r="D62" i="2"/>
  <c r="C62" i="2"/>
  <c r="B62" i="2"/>
  <c r="AB61" i="2"/>
  <c r="AA61" i="2"/>
  <c r="W61" i="2"/>
  <c r="V61" i="2"/>
  <c r="T61" i="2"/>
  <c r="S61" i="2"/>
  <c r="R61" i="2"/>
  <c r="Q61" i="2"/>
  <c r="P61" i="2"/>
  <c r="O61" i="2"/>
  <c r="N61" i="2"/>
  <c r="M61" i="2"/>
  <c r="L61" i="2"/>
  <c r="K61" i="2"/>
  <c r="J61" i="2"/>
  <c r="H61" i="2"/>
  <c r="G61" i="2"/>
  <c r="F61" i="2"/>
  <c r="E61" i="2"/>
  <c r="D61" i="2"/>
  <c r="C61" i="2"/>
  <c r="B61" i="2"/>
  <c r="AB60" i="2"/>
  <c r="AA60" i="2"/>
  <c r="W60" i="2"/>
  <c r="V60" i="2"/>
  <c r="T60" i="2"/>
  <c r="S60" i="2"/>
  <c r="R60" i="2"/>
  <c r="Q60" i="2"/>
  <c r="P60" i="2"/>
  <c r="O60" i="2"/>
  <c r="N60" i="2"/>
  <c r="M60" i="2"/>
  <c r="L60" i="2"/>
  <c r="K60" i="2"/>
  <c r="J60" i="2"/>
  <c r="H60" i="2"/>
  <c r="G60" i="2"/>
  <c r="F60" i="2"/>
  <c r="E60" i="2"/>
  <c r="D60" i="2"/>
  <c r="C60" i="2"/>
  <c r="B60" i="2"/>
  <c r="AB59" i="2"/>
  <c r="AA59" i="2"/>
  <c r="W59" i="2"/>
  <c r="V59" i="2"/>
  <c r="T59" i="2"/>
  <c r="S59" i="2"/>
  <c r="R59" i="2"/>
  <c r="Q59" i="2"/>
  <c r="P59" i="2"/>
  <c r="O59" i="2"/>
  <c r="N59" i="2"/>
  <c r="M59" i="2"/>
  <c r="L59" i="2"/>
  <c r="K59" i="2"/>
  <c r="J59" i="2"/>
  <c r="H59" i="2"/>
  <c r="G59" i="2"/>
  <c r="F59" i="2"/>
  <c r="E59" i="2"/>
  <c r="D59" i="2"/>
  <c r="C59" i="2"/>
  <c r="B59" i="2"/>
  <c r="AB58" i="2"/>
  <c r="AA58" i="2"/>
  <c r="W58" i="2"/>
  <c r="V58" i="2"/>
  <c r="T58" i="2"/>
  <c r="S58" i="2"/>
  <c r="R58" i="2"/>
  <c r="Q58" i="2"/>
  <c r="P58" i="2"/>
  <c r="O58" i="2"/>
  <c r="N58" i="2"/>
  <c r="M58" i="2"/>
  <c r="L58" i="2"/>
  <c r="K58" i="2"/>
  <c r="J58" i="2"/>
  <c r="H58" i="2"/>
  <c r="G58" i="2"/>
  <c r="F58" i="2"/>
  <c r="E58" i="2"/>
  <c r="D58" i="2"/>
  <c r="C58" i="2"/>
  <c r="B58" i="2"/>
  <c r="AB57" i="2"/>
  <c r="AA57" i="2"/>
  <c r="W57" i="2"/>
  <c r="V57" i="2"/>
  <c r="T57" i="2"/>
  <c r="S57" i="2"/>
  <c r="R57" i="2"/>
  <c r="Q57" i="2"/>
  <c r="P57" i="2"/>
  <c r="O57" i="2"/>
  <c r="N57" i="2"/>
  <c r="M57" i="2"/>
  <c r="L57" i="2"/>
  <c r="K57" i="2"/>
  <c r="J57" i="2"/>
  <c r="H57" i="2"/>
  <c r="G57" i="2"/>
  <c r="F57" i="2"/>
  <c r="E57" i="2"/>
  <c r="D57" i="2"/>
  <c r="C57" i="2"/>
  <c r="B57" i="2"/>
  <c r="AB56" i="2"/>
  <c r="AA56" i="2"/>
  <c r="W56" i="2"/>
  <c r="V56" i="2"/>
  <c r="T56" i="2"/>
  <c r="S56" i="2"/>
  <c r="R56" i="2"/>
  <c r="Q56" i="2"/>
  <c r="P56" i="2"/>
  <c r="O56" i="2"/>
  <c r="N56" i="2"/>
  <c r="M56" i="2"/>
  <c r="L56" i="2"/>
  <c r="K56" i="2"/>
  <c r="J56" i="2"/>
  <c r="H56" i="2"/>
  <c r="G56" i="2"/>
  <c r="F56" i="2"/>
  <c r="E56" i="2"/>
  <c r="D56" i="2"/>
  <c r="C56" i="2"/>
  <c r="B56" i="2"/>
  <c r="AB55" i="2"/>
  <c r="AA55" i="2"/>
  <c r="W55" i="2"/>
  <c r="V55" i="2"/>
  <c r="T55" i="2"/>
  <c r="S55" i="2"/>
  <c r="R55" i="2"/>
  <c r="Q55" i="2"/>
  <c r="P55" i="2"/>
  <c r="O55" i="2"/>
  <c r="N55" i="2"/>
  <c r="M55" i="2"/>
  <c r="L55" i="2"/>
  <c r="K55" i="2"/>
  <c r="J55" i="2"/>
  <c r="H55" i="2"/>
  <c r="G55" i="2"/>
  <c r="F55" i="2"/>
  <c r="E55" i="2"/>
  <c r="D55" i="2"/>
  <c r="C55" i="2"/>
  <c r="B55" i="2"/>
  <c r="AB54" i="2"/>
  <c r="AA54" i="2"/>
  <c r="W54" i="2"/>
  <c r="V54" i="2"/>
  <c r="T54" i="2"/>
  <c r="S54" i="2"/>
  <c r="R54" i="2"/>
  <c r="Q54" i="2"/>
  <c r="P54" i="2"/>
  <c r="O54" i="2"/>
  <c r="N54" i="2"/>
  <c r="M54" i="2"/>
  <c r="L54" i="2"/>
  <c r="K54" i="2"/>
  <c r="J54" i="2"/>
  <c r="H54" i="2"/>
  <c r="G54" i="2"/>
  <c r="F54" i="2"/>
  <c r="E54" i="2"/>
  <c r="D54" i="2"/>
  <c r="C54" i="2"/>
  <c r="B54" i="2"/>
  <c r="AB53" i="2"/>
  <c r="AA53" i="2"/>
  <c r="W53" i="2"/>
  <c r="V53" i="2"/>
  <c r="T53" i="2"/>
  <c r="S53" i="2"/>
  <c r="R53" i="2"/>
  <c r="Q53" i="2"/>
  <c r="P53" i="2"/>
  <c r="O53" i="2"/>
  <c r="N53" i="2"/>
  <c r="M53" i="2"/>
  <c r="L53" i="2"/>
  <c r="K53" i="2"/>
  <c r="J53" i="2"/>
  <c r="H53" i="2"/>
  <c r="G53" i="2"/>
  <c r="F53" i="2"/>
  <c r="E53" i="2"/>
  <c r="D53" i="2"/>
  <c r="C53" i="2"/>
  <c r="B53" i="2"/>
  <c r="AB52" i="2"/>
  <c r="AA52" i="2"/>
  <c r="W52" i="2"/>
  <c r="V52" i="2"/>
  <c r="T52" i="2"/>
  <c r="S52" i="2"/>
  <c r="R52" i="2"/>
  <c r="Q52" i="2"/>
  <c r="P52" i="2"/>
  <c r="O52" i="2"/>
  <c r="N52" i="2"/>
  <c r="M52" i="2"/>
  <c r="L52" i="2"/>
  <c r="K52" i="2"/>
  <c r="J52" i="2"/>
  <c r="H52" i="2"/>
  <c r="G52" i="2"/>
  <c r="F52" i="2"/>
  <c r="E52" i="2"/>
  <c r="D52" i="2"/>
  <c r="C52" i="2"/>
  <c r="B52" i="2"/>
  <c r="AB51" i="2"/>
  <c r="AA51" i="2"/>
  <c r="W51" i="2"/>
  <c r="V51" i="2"/>
  <c r="T51" i="2"/>
  <c r="S51" i="2"/>
  <c r="R51" i="2"/>
  <c r="Q51" i="2"/>
  <c r="P51" i="2"/>
  <c r="O51" i="2"/>
  <c r="N51" i="2"/>
  <c r="M51" i="2"/>
  <c r="L51" i="2"/>
  <c r="K51" i="2"/>
  <c r="J51" i="2"/>
  <c r="H51" i="2"/>
  <c r="G51" i="2"/>
  <c r="F51" i="2"/>
  <c r="E51" i="2"/>
  <c r="D51" i="2"/>
  <c r="C51" i="2"/>
  <c r="B51" i="2"/>
  <c r="AB50" i="2"/>
  <c r="AA50" i="2"/>
  <c r="W50" i="2"/>
  <c r="V50" i="2"/>
  <c r="T50" i="2"/>
  <c r="S50" i="2"/>
  <c r="R50" i="2"/>
  <c r="Q50" i="2"/>
  <c r="P50" i="2"/>
  <c r="O50" i="2"/>
  <c r="N50" i="2"/>
  <c r="M50" i="2"/>
  <c r="L50" i="2"/>
  <c r="K50" i="2"/>
  <c r="J50" i="2"/>
  <c r="H50" i="2"/>
  <c r="G50" i="2"/>
  <c r="F50" i="2"/>
  <c r="E50" i="2"/>
  <c r="D50" i="2"/>
  <c r="C50" i="2"/>
  <c r="B50" i="2"/>
  <c r="AB49" i="2"/>
  <c r="AA49" i="2"/>
  <c r="W49" i="2"/>
  <c r="V49" i="2"/>
  <c r="T49" i="2"/>
  <c r="S49" i="2"/>
  <c r="R49" i="2"/>
  <c r="Q49" i="2"/>
  <c r="P49" i="2"/>
  <c r="O49" i="2"/>
  <c r="N49" i="2"/>
  <c r="M49" i="2"/>
  <c r="L49" i="2"/>
  <c r="K49" i="2"/>
  <c r="J49" i="2"/>
  <c r="H49" i="2"/>
  <c r="G49" i="2"/>
  <c r="F49" i="2"/>
  <c r="E49" i="2"/>
  <c r="D49" i="2"/>
  <c r="C49" i="2"/>
  <c r="B49" i="2"/>
  <c r="AB48" i="2"/>
  <c r="AA48" i="2"/>
  <c r="W48" i="2"/>
  <c r="V48" i="2"/>
  <c r="T48" i="2"/>
  <c r="S48" i="2"/>
  <c r="R48" i="2"/>
  <c r="Q48" i="2"/>
  <c r="P48" i="2"/>
  <c r="O48" i="2"/>
  <c r="N48" i="2"/>
  <c r="M48" i="2"/>
  <c r="L48" i="2"/>
  <c r="K48" i="2"/>
  <c r="J48" i="2"/>
  <c r="H48" i="2"/>
  <c r="G48" i="2"/>
  <c r="F48" i="2"/>
  <c r="E48" i="2"/>
  <c r="D48" i="2"/>
  <c r="C48" i="2"/>
  <c r="B48" i="2"/>
  <c r="AB47" i="2"/>
  <c r="AA47" i="2"/>
  <c r="W47" i="2"/>
  <c r="V47" i="2"/>
  <c r="T47" i="2"/>
  <c r="S47" i="2"/>
  <c r="R47" i="2"/>
  <c r="Q47" i="2"/>
  <c r="P47" i="2"/>
  <c r="O47" i="2"/>
  <c r="N47" i="2"/>
  <c r="M47" i="2"/>
  <c r="L47" i="2"/>
  <c r="K47" i="2"/>
  <c r="J47" i="2"/>
  <c r="H47" i="2"/>
  <c r="G47" i="2"/>
  <c r="F47" i="2"/>
  <c r="E47" i="2"/>
  <c r="D47" i="2"/>
  <c r="C47" i="2"/>
  <c r="B47" i="2"/>
  <c r="AB46" i="2"/>
  <c r="AA46" i="2"/>
  <c r="W46" i="2"/>
  <c r="V46" i="2"/>
  <c r="T46" i="2"/>
  <c r="S46" i="2"/>
  <c r="R46" i="2"/>
  <c r="Q46" i="2"/>
  <c r="P46" i="2"/>
  <c r="O46" i="2"/>
  <c r="N46" i="2"/>
  <c r="M46" i="2"/>
  <c r="L46" i="2"/>
  <c r="K46" i="2"/>
  <c r="J46" i="2"/>
  <c r="H46" i="2"/>
  <c r="G46" i="2"/>
  <c r="F46" i="2"/>
  <c r="E46" i="2"/>
  <c r="D46" i="2"/>
  <c r="C46" i="2"/>
  <c r="B46" i="2"/>
  <c r="AB45" i="2"/>
  <c r="AA45" i="2"/>
  <c r="W45" i="2"/>
  <c r="V45" i="2"/>
  <c r="T45" i="2"/>
  <c r="S45" i="2"/>
  <c r="R45" i="2"/>
  <c r="Q45" i="2"/>
  <c r="P45" i="2"/>
  <c r="O45" i="2"/>
  <c r="N45" i="2"/>
  <c r="M45" i="2"/>
  <c r="L45" i="2"/>
  <c r="K45" i="2"/>
  <c r="J45" i="2"/>
  <c r="H45" i="2"/>
  <c r="G45" i="2"/>
  <c r="F45" i="2"/>
  <c r="E45" i="2"/>
  <c r="D45" i="2"/>
  <c r="C45" i="2"/>
  <c r="B45" i="2"/>
  <c r="AB44" i="2"/>
  <c r="AA44" i="2"/>
  <c r="W44" i="2"/>
  <c r="V44" i="2"/>
  <c r="T44" i="2"/>
  <c r="S44" i="2"/>
  <c r="R44" i="2"/>
  <c r="Q44" i="2"/>
  <c r="P44" i="2"/>
  <c r="O44" i="2"/>
  <c r="N44" i="2"/>
  <c r="M44" i="2"/>
  <c r="L44" i="2"/>
  <c r="K44" i="2"/>
  <c r="J44" i="2"/>
  <c r="H44" i="2"/>
  <c r="G44" i="2"/>
  <c r="F44" i="2"/>
  <c r="E44" i="2"/>
  <c r="D44" i="2"/>
  <c r="C44" i="2"/>
  <c r="B44" i="2"/>
  <c r="AB43" i="2"/>
  <c r="AA43" i="2"/>
  <c r="W43" i="2"/>
  <c r="V43" i="2"/>
  <c r="T43" i="2"/>
  <c r="S43" i="2"/>
  <c r="R43" i="2"/>
  <c r="Q43" i="2"/>
  <c r="P43" i="2"/>
  <c r="O43" i="2"/>
  <c r="N43" i="2"/>
  <c r="M43" i="2"/>
  <c r="L43" i="2"/>
  <c r="K43" i="2"/>
  <c r="J43" i="2"/>
  <c r="H43" i="2"/>
  <c r="G43" i="2"/>
  <c r="F43" i="2"/>
  <c r="E43" i="2"/>
  <c r="D43" i="2"/>
  <c r="C43" i="2"/>
  <c r="B43" i="2"/>
  <c r="AB42" i="2"/>
  <c r="AA42" i="2"/>
  <c r="W42" i="2"/>
  <c r="V42" i="2"/>
  <c r="T42" i="2"/>
  <c r="S42" i="2"/>
  <c r="R42" i="2"/>
  <c r="Q42" i="2"/>
  <c r="P42" i="2"/>
  <c r="O42" i="2"/>
  <c r="N42" i="2"/>
  <c r="M42" i="2"/>
  <c r="L42" i="2"/>
  <c r="K42" i="2"/>
  <c r="J42" i="2"/>
  <c r="H42" i="2"/>
  <c r="G42" i="2"/>
  <c r="F42" i="2"/>
  <c r="E42" i="2"/>
  <c r="D42" i="2"/>
  <c r="C42" i="2"/>
  <c r="B42" i="2"/>
  <c r="AB41" i="2"/>
  <c r="AA41" i="2"/>
  <c r="W41" i="2"/>
  <c r="V41" i="2"/>
  <c r="T41" i="2"/>
  <c r="S41" i="2"/>
  <c r="R41" i="2"/>
  <c r="Q41" i="2"/>
  <c r="P41" i="2"/>
  <c r="O41" i="2"/>
  <c r="N41" i="2"/>
  <c r="M41" i="2"/>
  <c r="L41" i="2"/>
  <c r="K41" i="2"/>
  <c r="J41" i="2"/>
  <c r="H41" i="2"/>
  <c r="G41" i="2"/>
  <c r="F41" i="2"/>
  <c r="E41" i="2"/>
  <c r="D41" i="2"/>
  <c r="C41" i="2"/>
  <c r="B41" i="2"/>
  <c r="AB40" i="2"/>
  <c r="AA40" i="2"/>
  <c r="W40" i="2"/>
  <c r="V40" i="2"/>
  <c r="T40" i="2"/>
  <c r="S40" i="2"/>
  <c r="R40" i="2"/>
  <c r="Q40" i="2"/>
  <c r="P40" i="2"/>
  <c r="O40" i="2"/>
  <c r="N40" i="2"/>
  <c r="M40" i="2"/>
  <c r="L40" i="2"/>
  <c r="K40" i="2"/>
  <c r="J40" i="2"/>
  <c r="H40" i="2"/>
  <c r="G40" i="2"/>
  <c r="F40" i="2"/>
  <c r="E40" i="2"/>
  <c r="D40" i="2"/>
  <c r="C40" i="2"/>
  <c r="B40" i="2"/>
  <c r="AB39" i="2"/>
  <c r="AA39" i="2"/>
  <c r="W39" i="2"/>
  <c r="V39" i="2"/>
  <c r="T39" i="2"/>
  <c r="S39" i="2"/>
  <c r="R39" i="2"/>
  <c r="Q39" i="2"/>
  <c r="P39" i="2"/>
  <c r="O39" i="2"/>
  <c r="N39" i="2"/>
  <c r="M39" i="2"/>
  <c r="L39" i="2"/>
  <c r="K39" i="2"/>
  <c r="J39" i="2"/>
  <c r="H39" i="2"/>
  <c r="G39" i="2"/>
  <c r="F39" i="2"/>
  <c r="E39" i="2"/>
  <c r="D39" i="2"/>
  <c r="C39" i="2"/>
  <c r="B39" i="2"/>
  <c r="AB38" i="2"/>
  <c r="AA38" i="2"/>
  <c r="W38" i="2"/>
  <c r="V38" i="2"/>
  <c r="T38" i="2"/>
  <c r="S38" i="2"/>
  <c r="R38" i="2"/>
  <c r="Q38" i="2"/>
  <c r="P38" i="2"/>
  <c r="O38" i="2"/>
  <c r="N38" i="2"/>
  <c r="M38" i="2"/>
  <c r="L38" i="2"/>
  <c r="K38" i="2"/>
  <c r="J38" i="2"/>
  <c r="H38" i="2"/>
  <c r="G38" i="2"/>
  <c r="F38" i="2"/>
  <c r="E38" i="2"/>
  <c r="D38" i="2"/>
  <c r="C38" i="2"/>
  <c r="B38" i="2"/>
  <c r="AB37" i="2"/>
  <c r="AA37" i="2"/>
  <c r="W37" i="2"/>
  <c r="V37" i="2"/>
  <c r="T37" i="2"/>
  <c r="S37" i="2"/>
  <c r="R37" i="2"/>
  <c r="Q37" i="2"/>
  <c r="P37" i="2"/>
  <c r="O37" i="2"/>
  <c r="N37" i="2"/>
  <c r="M37" i="2"/>
  <c r="L37" i="2"/>
  <c r="K37" i="2"/>
  <c r="J37" i="2"/>
  <c r="H37" i="2"/>
  <c r="G37" i="2"/>
  <c r="F37" i="2"/>
  <c r="E37" i="2"/>
  <c r="D37" i="2"/>
  <c r="C37" i="2"/>
  <c r="B37" i="2"/>
  <c r="AB36" i="2"/>
  <c r="AA36" i="2"/>
  <c r="W36" i="2"/>
  <c r="V36" i="2"/>
  <c r="T36" i="2"/>
  <c r="S36" i="2"/>
  <c r="R36" i="2"/>
  <c r="Q36" i="2"/>
  <c r="P36" i="2"/>
  <c r="O36" i="2"/>
  <c r="N36" i="2"/>
  <c r="M36" i="2"/>
  <c r="L36" i="2"/>
  <c r="K36" i="2"/>
  <c r="J36" i="2"/>
  <c r="H36" i="2"/>
  <c r="G36" i="2"/>
  <c r="F36" i="2"/>
  <c r="E36" i="2"/>
  <c r="D36" i="2"/>
  <c r="C36" i="2"/>
  <c r="B36" i="2"/>
  <c r="AB35" i="2"/>
  <c r="AA35" i="2"/>
  <c r="W35" i="2"/>
  <c r="V35" i="2"/>
  <c r="T35" i="2"/>
  <c r="S35" i="2"/>
  <c r="R35" i="2"/>
  <c r="Q35" i="2"/>
  <c r="P35" i="2"/>
  <c r="O35" i="2"/>
  <c r="N35" i="2"/>
  <c r="M35" i="2"/>
  <c r="L35" i="2"/>
  <c r="K35" i="2"/>
  <c r="J35" i="2"/>
  <c r="H35" i="2"/>
  <c r="G35" i="2"/>
  <c r="F35" i="2"/>
  <c r="E35" i="2"/>
  <c r="D35" i="2"/>
  <c r="C35" i="2"/>
  <c r="B35" i="2"/>
  <c r="AB34" i="2"/>
  <c r="AA34" i="2"/>
  <c r="W34" i="2"/>
  <c r="V34" i="2"/>
  <c r="T34" i="2"/>
  <c r="S34" i="2"/>
  <c r="R34" i="2"/>
  <c r="Q34" i="2"/>
  <c r="P34" i="2"/>
  <c r="O34" i="2"/>
  <c r="N34" i="2"/>
  <c r="M34" i="2"/>
  <c r="L34" i="2"/>
  <c r="K34" i="2"/>
  <c r="J34" i="2"/>
  <c r="H34" i="2"/>
  <c r="G34" i="2"/>
  <c r="F34" i="2"/>
  <c r="E34" i="2"/>
  <c r="D34" i="2"/>
  <c r="C34" i="2"/>
  <c r="B34" i="2"/>
  <c r="AB33" i="2"/>
  <c r="AA33" i="2"/>
  <c r="W33" i="2"/>
  <c r="V33" i="2"/>
  <c r="T33" i="2"/>
  <c r="S33" i="2"/>
  <c r="R33" i="2"/>
  <c r="Q33" i="2"/>
  <c r="P33" i="2"/>
  <c r="O33" i="2"/>
  <c r="N33" i="2"/>
  <c r="M33" i="2"/>
  <c r="L33" i="2"/>
  <c r="K33" i="2"/>
  <c r="J33" i="2"/>
  <c r="H33" i="2"/>
  <c r="G33" i="2"/>
  <c r="F33" i="2"/>
  <c r="E33" i="2"/>
  <c r="D33" i="2"/>
  <c r="C33" i="2"/>
  <c r="B33" i="2"/>
  <c r="AB32" i="2"/>
  <c r="AA32" i="2"/>
  <c r="W32" i="2"/>
  <c r="V32" i="2"/>
  <c r="T32" i="2"/>
  <c r="S32" i="2"/>
  <c r="R32" i="2"/>
  <c r="Q32" i="2"/>
  <c r="P32" i="2"/>
  <c r="O32" i="2"/>
  <c r="N32" i="2"/>
  <c r="M32" i="2"/>
  <c r="L32" i="2"/>
  <c r="K32" i="2"/>
  <c r="J32" i="2"/>
  <c r="H32" i="2"/>
  <c r="G32" i="2"/>
  <c r="F32" i="2"/>
  <c r="E32" i="2"/>
  <c r="D32" i="2"/>
  <c r="C32" i="2"/>
  <c r="B32" i="2"/>
  <c r="AB31" i="2"/>
  <c r="AA31" i="2"/>
  <c r="W31" i="2"/>
  <c r="V31" i="2"/>
  <c r="T31" i="2"/>
  <c r="S31" i="2"/>
  <c r="R31" i="2"/>
  <c r="Q31" i="2"/>
  <c r="P31" i="2"/>
  <c r="O31" i="2"/>
  <c r="N31" i="2"/>
  <c r="M31" i="2"/>
  <c r="L31" i="2"/>
  <c r="K31" i="2"/>
  <c r="J31" i="2"/>
  <c r="H31" i="2"/>
  <c r="G31" i="2"/>
  <c r="F31" i="2"/>
  <c r="E31" i="2"/>
  <c r="D31" i="2"/>
  <c r="C31" i="2"/>
  <c r="B31" i="2"/>
  <c r="AB30" i="2"/>
  <c r="AA30" i="2"/>
  <c r="W30" i="2"/>
  <c r="V30" i="2"/>
  <c r="T30" i="2"/>
  <c r="S30" i="2"/>
  <c r="R30" i="2"/>
  <c r="Q30" i="2"/>
  <c r="P30" i="2"/>
  <c r="O30" i="2"/>
  <c r="N30" i="2"/>
  <c r="M30" i="2"/>
  <c r="L30" i="2"/>
  <c r="K30" i="2"/>
  <c r="J30" i="2"/>
  <c r="H30" i="2"/>
  <c r="G30" i="2"/>
  <c r="F30" i="2"/>
  <c r="E30" i="2"/>
  <c r="D30" i="2"/>
  <c r="C30" i="2"/>
  <c r="B30" i="2"/>
  <c r="AB29" i="2"/>
  <c r="AA29" i="2"/>
  <c r="W29" i="2"/>
  <c r="V29" i="2"/>
  <c r="T29" i="2"/>
  <c r="S29" i="2"/>
  <c r="R29" i="2"/>
  <c r="Q29" i="2"/>
  <c r="P29" i="2"/>
  <c r="O29" i="2"/>
  <c r="N29" i="2"/>
  <c r="M29" i="2"/>
  <c r="L29" i="2"/>
  <c r="K29" i="2"/>
  <c r="J29" i="2"/>
  <c r="H29" i="2"/>
  <c r="G29" i="2"/>
  <c r="F29" i="2"/>
  <c r="E29" i="2"/>
  <c r="D29" i="2"/>
  <c r="C29" i="2"/>
  <c r="B29" i="2"/>
  <c r="AB28" i="2"/>
  <c r="AA28" i="2"/>
  <c r="W28" i="2"/>
  <c r="V28" i="2"/>
  <c r="T28" i="2"/>
  <c r="S28" i="2"/>
  <c r="R28" i="2"/>
  <c r="Q28" i="2"/>
  <c r="P28" i="2"/>
  <c r="O28" i="2"/>
  <c r="N28" i="2"/>
  <c r="M28" i="2"/>
  <c r="L28" i="2"/>
  <c r="K28" i="2"/>
  <c r="J28" i="2"/>
  <c r="H28" i="2"/>
  <c r="G28" i="2"/>
  <c r="F28" i="2"/>
  <c r="E28" i="2"/>
  <c r="D28" i="2"/>
  <c r="C28" i="2"/>
  <c r="B28" i="2"/>
  <c r="AB27" i="2"/>
  <c r="AA27" i="2"/>
  <c r="W27" i="2"/>
  <c r="V27" i="2"/>
  <c r="T27" i="2"/>
  <c r="S27" i="2"/>
  <c r="R27" i="2"/>
  <c r="Q27" i="2"/>
  <c r="P27" i="2"/>
  <c r="O27" i="2"/>
  <c r="N27" i="2"/>
  <c r="M27" i="2"/>
  <c r="L27" i="2"/>
  <c r="K27" i="2"/>
  <c r="J27" i="2"/>
  <c r="H27" i="2"/>
  <c r="G27" i="2"/>
  <c r="F27" i="2"/>
  <c r="E27" i="2"/>
  <c r="D27" i="2"/>
  <c r="C27" i="2"/>
  <c r="B27" i="2"/>
  <c r="AB26" i="2"/>
  <c r="AA26" i="2"/>
  <c r="W26" i="2"/>
  <c r="V26" i="2"/>
  <c r="T26" i="2"/>
  <c r="S26" i="2"/>
  <c r="R26" i="2"/>
  <c r="Q26" i="2"/>
  <c r="P26" i="2"/>
  <c r="O26" i="2"/>
  <c r="N26" i="2"/>
  <c r="M26" i="2"/>
  <c r="L26" i="2"/>
  <c r="K26" i="2"/>
  <c r="J26" i="2"/>
  <c r="H26" i="2"/>
  <c r="G26" i="2"/>
  <c r="F26" i="2"/>
  <c r="E26" i="2"/>
  <c r="D26" i="2"/>
  <c r="C26" i="2"/>
  <c r="B26" i="2"/>
  <c r="AB25" i="2"/>
  <c r="AA25" i="2"/>
  <c r="W25" i="2"/>
  <c r="V25" i="2"/>
  <c r="T25" i="2"/>
  <c r="S25" i="2"/>
  <c r="R25" i="2"/>
  <c r="Q25" i="2"/>
  <c r="P25" i="2"/>
  <c r="O25" i="2"/>
  <c r="N25" i="2"/>
  <c r="M25" i="2"/>
  <c r="L25" i="2"/>
  <c r="K25" i="2"/>
  <c r="J25" i="2"/>
  <c r="H25" i="2"/>
  <c r="G25" i="2"/>
  <c r="F25" i="2"/>
  <c r="E25" i="2"/>
  <c r="D25" i="2"/>
  <c r="C25" i="2"/>
  <c r="B25" i="2"/>
  <c r="AB24" i="2"/>
  <c r="AA24" i="2"/>
  <c r="W24" i="2"/>
  <c r="V24" i="2"/>
  <c r="T24" i="2"/>
  <c r="S24" i="2"/>
  <c r="R24" i="2"/>
  <c r="Q24" i="2"/>
  <c r="P24" i="2"/>
  <c r="O24" i="2"/>
  <c r="N24" i="2"/>
  <c r="M24" i="2"/>
  <c r="L24" i="2"/>
  <c r="K24" i="2"/>
  <c r="J24" i="2"/>
  <c r="H24" i="2"/>
  <c r="G24" i="2"/>
  <c r="F24" i="2"/>
  <c r="E24" i="2"/>
  <c r="D24" i="2"/>
  <c r="C24" i="2"/>
  <c r="B24" i="2"/>
  <c r="AB23" i="2"/>
  <c r="AA23" i="2"/>
  <c r="W23" i="2"/>
  <c r="V23" i="2"/>
  <c r="T23" i="2"/>
  <c r="S23" i="2"/>
  <c r="R23" i="2"/>
  <c r="Q23" i="2"/>
  <c r="P23" i="2"/>
  <c r="O23" i="2"/>
  <c r="N23" i="2"/>
  <c r="M23" i="2"/>
  <c r="L23" i="2"/>
  <c r="K23" i="2"/>
  <c r="J23" i="2"/>
  <c r="H23" i="2"/>
  <c r="G23" i="2"/>
  <c r="F23" i="2"/>
  <c r="E23" i="2"/>
  <c r="D23" i="2"/>
  <c r="C23" i="2"/>
  <c r="B23" i="2"/>
  <c r="AB22" i="2"/>
  <c r="AA22" i="2"/>
  <c r="W22" i="2"/>
  <c r="V22" i="2"/>
  <c r="T22" i="2"/>
  <c r="S22" i="2"/>
  <c r="R22" i="2"/>
  <c r="Q22" i="2"/>
  <c r="P22" i="2"/>
  <c r="O22" i="2"/>
  <c r="N22" i="2"/>
  <c r="M22" i="2"/>
  <c r="L22" i="2"/>
  <c r="K22" i="2"/>
  <c r="J22" i="2"/>
  <c r="H22" i="2"/>
  <c r="G22" i="2"/>
  <c r="F22" i="2"/>
  <c r="E22" i="2"/>
  <c r="D22" i="2"/>
  <c r="C22" i="2"/>
  <c r="B22" i="2"/>
  <c r="AB21" i="2"/>
  <c r="AA21" i="2"/>
  <c r="W21" i="2"/>
  <c r="V21" i="2"/>
  <c r="T21" i="2"/>
  <c r="S21" i="2"/>
  <c r="R21" i="2"/>
  <c r="Q21" i="2"/>
  <c r="P21" i="2"/>
  <c r="O21" i="2"/>
  <c r="N21" i="2"/>
  <c r="M21" i="2"/>
  <c r="L21" i="2"/>
  <c r="K21" i="2"/>
  <c r="J21" i="2"/>
  <c r="H21" i="2"/>
  <c r="G21" i="2"/>
  <c r="F21" i="2"/>
  <c r="E21" i="2"/>
  <c r="D21" i="2"/>
  <c r="C21" i="2"/>
  <c r="B21" i="2"/>
  <c r="AB20" i="2"/>
  <c r="AA20" i="2"/>
  <c r="W20" i="2"/>
  <c r="V20" i="2"/>
  <c r="T20" i="2"/>
  <c r="S20" i="2"/>
  <c r="R20" i="2"/>
  <c r="Q20" i="2"/>
  <c r="P20" i="2"/>
  <c r="O20" i="2"/>
  <c r="N20" i="2"/>
  <c r="M20" i="2"/>
  <c r="L20" i="2"/>
  <c r="K20" i="2"/>
  <c r="J20" i="2"/>
  <c r="H20" i="2"/>
  <c r="G20" i="2"/>
  <c r="F20" i="2"/>
  <c r="E20" i="2"/>
  <c r="D20" i="2"/>
  <c r="C20" i="2"/>
  <c r="B20" i="2"/>
  <c r="AB19" i="2"/>
  <c r="AA19" i="2"/>
  <c r="W19" i="2"/>
  <c r="V19" i="2"/>
  <c r="T19" i="2"/>
  <c r="S19" i="2"/>
  <c r="R19" i="2"/>
  <c r="Q19" i="2"/>
  <c r="P19" i="2"/>
  <c r="O19" i="2"/>
  <c r="N19" i="2"/>
  <c r="M19" i="2"/>
  <c r="L19" i="2"/>
  <c r="K19" i="2"/>
  <c r="J19" i="2"/>
  <c r="H19" i="2"/>
  <c r="G19" i="2"/>
  <c r="F19" i="2"/>
  <c r="E19" i="2"/>
  <c r="D19" i="2"/>
  <c r="C19" i="2"/>
  <c r="B19" i="2"/>
  <c r="AB18" i="2"/>
  <c r="AA18" i="2"/>
  <c r="W18" i="2"/>
  <c r="V18" i="2"/>
  <c r="T18" i="2"/>
  <c r="S18" i="2"/>
  <c r="R18" i="2"/>
  <c r="Q18" i="2"/>
  <c r="P18" i="2"/>
  <c r="O18" i="2"/>
  <c r="N18" i="2"/>
  <c r="M18" i="2"/>
  <c r="L18" i="2"/>
  <c r="K18" i="2"/>
  <c r="J18" i="2"/>
  <c r="H18" i="2"/>
  <c r="G18" i="2"/>
  <c r="F18" i="2"/>
  <c r="E18" i="2"/>
  <c r="D18" i="2"/>
  <c r="C18" i="2"/>
  <c r="B18" i="2"/>
  <c r="AB17" i="2"/>
  <c r="AA17" i="2"/>
  <c r="W17" i="2"/>
  <c r="V17" i="2"/>
  <c r="T17" i="2"/>
  <c r="S17" i="2"/>
  <c r="R17" i="2"/>
  <c r="Q17" i="2"/>
  <c r="P17" i="2"/>
  <c r="O17" i="2"/>
  <c r="N17" i="2"/>
  <c r="M17" i="2"/>
  <c r="L17" i="2"/>
  <c r="K17" i="2"/>
  <c r="J17" i="2"/>
  <c r="H17" i="2"/>
  <c r="G17" i="2"/>
  <c r="F17" i="2"/>
  <c r="E17" i="2"/>
  <c r="D17" i="2"/>
  <c r="C17" i="2"/>
  <c r="B17" i="2"/>
  <c r="AB16" i="2"/>
  <c r="AA16" i="2"/>
  <c r="W16" i="2"/>
  <c r="V16" i="2"/>
  <c r="T16" i="2"/>
  <c r="S16" i="2"/>
  <c r="R16" i="2"/>
  <c r="Q16" i="2"/>
  <c r="P16" i="2"/>
  <c r="O16" i="2"/>
  <c r="N16" i="2"/>
  <c r="M16" i="2"/>
  <c r="L16" i="2"/>
  <c r="K16" i="2"/>
  <c r="J16" i="2"/>
  <c r="H16" i="2"/>
  <c r="G16" i="2"/>
  <c r="F16" i="2"/>
  <c r="E16" i="2"/>
  <c r="D16" i="2"/>
  <c r="C16" i="2"/>
  <c r="B16" i="2"/>
  <c r="AB15" i="2"/>
  <c r="AA15" i="2"/>
  <c r="W15" i="2"/>
  <c r="V15" i="2"/>
  <c r="T15" i="2"/>
  <c r="S15" i="2"/>
  <c r="R15" i="2"/>
  <c r="Q15" i="2"/>
  <c r="P15" i="2"/>
  <c r="O15" i="2"/>
  <c r="N15" i="2"/>
  <c r="M15" i="2"/>
  <c r="L15" i="2"/>
  <c r="K15" i="2"/>
  <c r="J15" i="2"/>
  <c r="H15" i="2"/>
  <c r="G15" i="2"/>
  <c r="F15" i="2"/>
  <c r="E15" i="2"/>
  <c r="D15" i="2"/>
  <c r="C15" i="2"/>
  <c r="B15" i="2"/>
  <c r="AB14" i="2"/>
  <c r="AA14" i="2"/>
  <c r="W14" i="2"/>
  <c r="V14" i="2"/>
  <c r="T14" i="2"/>
  <c r="S14" i="2"/>
  <c r="R14" i="2"/>
  <c r="Q14" i="2"/>
  <c r="P14" i="2"/>
  <c r="O14" i="2"/>
  <c r="N14" i="2"/>
  <c r="M14" i="2"/>
  <c r="L14" i="2"/>
  <c r="K14" i="2"/>
  <c r="J14" i="2"/>
  <c r="H14" i="2"/>
  <c r="G14" i="2"/>
  <c r="F14" i="2"/>
  <c r="E14" i="2"/>
  <c r="D14" i="2"/>
  <c r="C14" i="2"/>
  <c r="B14" i="2"/>
  <c r="AB13" i="2"/>
  <c r="AA13" i="2"/>
  <c r="W13" i="2"/>
  <c r="V13" i="2"/>
  <c r="T13" i="2"/>
  <c r="S13" i="2"/>
  <c r="R13" i="2"/>
  <c r="Q13" i="2"/>
  <c r="P13" i="2"/>
  <c r="O13" i="2"/>
  <c r="N13" i="2"/>
  <c r="M13" i="2"/>
  <c r="L13" i="2"/>
  <c r="K13" i="2"/>
  <c r="J13" i="2"/>
  <c r="H13" i="2"/>
  <c r="G13" i="2"/>
  <c r="F13" i="2"/>
  <c r="E13" i="2"/>
  <c r="D13" i="2"/>
  <c r="C13" i="2"/>
  <c r="B13" i="2"/>
  <c r="AB12" i="2"/>
  <c r="AA12" i="2"/>
  <c r="W12" i="2"/>
  <c r="V12" i="2"/>
  <c r="T12" i="2"/>
  <c r="S12" i="2"/>
  <c r="R12" i="2"/>
  <c r="Q12" i="2"/>
  <c r="P12" i="2"/>
  <c r="O12" i="2"/>
  <c r="N12" i="2"/>
  <c r="M12" i="2"/>
  <c r="L12" i="2"/>
  <c r="K12" i="2"/>
  <c r="J12" i="2"/>
  <c r="H12" i="2"/>
  <c r="G12" i="2"/>
  <c r="F12" i="2"/>
  <c r="E12" i="2"/>
  <c r="D12" i="2"/>
  <c r="C12" i="2"/>
  <c r="B12" i="2"/>
  <c r="AB11" i="2"/>
  <c r="AA11" i="2"/>
  <c r="W11" i="2"/>
  <c r="V11" i="2"/>
  <c r="T11" i="2"/>
  <c r="S11" i="2"/>
  <c r="R11" i="2"/>
  <c r="Q11" i="2"/>
  <c r="P11" i="2"/>
  <c r="O11" i="2"/>
  <c r="N11" i="2"/>
  <c r="M11" i="2"/>
  <c r="L11" i="2"/>
  <c r="K11" i="2"/>
  <c r="J11" i="2"/>
  <c r="H11" i="2"/>
  <c r="G11" i="2"/>
  <c r="F11" i="2"/>
  <c r="E11" i="2"/>
  <c r="D11" i="2"/>
  <c r="C11" i="2"/>
  <c r="B11" i="2"/>
  <c r="AB10" i="2"/>
  <c r="AA10" i="2"/>
  <c r="W10" i="2"/>
  <c r="V10" i="2"/>
  <c r="T10" i="2"/>
  <c r="S10" i="2"/>
  <c r="R10" i="2"/>
  <c r="Q10" i="2"/>
  <c r="P10" i="2"/>
  <c r="O10" i="2"/>
  <c r="N10" i="2"/>
  <c r="M10" i="2"/>
  <c r="L10" i="2"/>
  <c r="K10" i="2"/>
  <c r="J10" i="2"/>
  <c r="H10" i="2"/>
  <c r="G10" i="2"/>
  <c r="F10" i="2"/>
  <c r="E10" i="2"/>
  <c r="D10" i="2"/>
  <c r="C10" i="2"/>
  <c r="B10" i="2"/>
  <c r="AB9" i="2"/>
  <c r="AA9" i="2"/>
  <c r="W9" i="2"/>
  <c r="V9" i="2"/>
  <c r="T9" i="2"/>
  <c r="S9" i="2"/>
  <c r="R9" i="2"/>
  <c r="Q9" i="2"/>
  <c r="P9" i="2"/>
  <c r="O9" i="2"/>
  <c r="N9" i="2"/>
  <c r="M9" i="2"/>
  <c r="L9" i="2"/>
  <c r="K9" i="2"/>
  <c r="J9" i="2"/>
  <c r="H9" i="2"/>
  <c r="G9" i="2"/>
  <c r="F9" i="2"/>
  <c r="E9" i="2"/>
  <c r="D9" i="2"/>
  <c r="C9" i="2"/>
  <c r="B9" i="2"/>
  <c r="AB8" i="2"/>
  <c r="AA8" i="2"/>
  <c r="W8" i="2"/>
  <c r="V8" i="2"/>
  <c r="T8" i="2"/>
  <c r="S8" i="2"/>
  <c r="R8" i="2"/>
  <c r="Q8" i="2"/>
  <c r="P8" i="2"/>
  <c r="O8" i="2"/>
  <c r="N8" i="2"/>
  <c r="M8" i="2"/>
  <c r="L8" i="2"/>
  <c r="K8" i="2"/>
  <c r="J8" i="2"/>
  <c r="H8" i="2"/>
  <c r="G8" i="2"/>
  <c r="F8" i="2"/>
  <c r="E8" i="2"/>
  <c r="D8" i="2"/>
  <c r="C8" i="2"/>
  <c r="B8" i="2"/>
  <c r="AB7" i="2"/>
  <c r="AA7" i="2"/>
  <c r="W7" i="2"/>
  <c r="V7" i="2"/>
  <c r="T7" i="2"/>
  <c r="S7" i="2"/>
  <c r="R7" i="2"/>
  <c r="Q7" i="2"/>
  <c r="P7" i="2"/>
  <c r="O7" i="2"/>
  <c r="N7" i="2"/>
  <c r="M7" i="2"/>
  <c r="L7" i="2"/>
  <c r="K7" i="2"/>
  <c r="J7" i="2"/>
  <c r="H7" i="2"/>
  <c r="G7" i="2"/>
  <c r="F7" i="2"/>
  <c r="E7" i="2"/>
  <c r="D7" i="2"/>
  <c r="C7" i="2"/>
  <c r="B7" i="2"/>
  <c r="AB6" i="2"/>
  <c r="AA6" i="2"/>
  <c r="W6" i="2"/>
  <c r="V6" i="2"/>
  <c r="T6" i="2"/>
  <c r="S6" i="2"/>
  <c r="R6" i="2"/>
  <c r="Q6" i="2"/>
  <c r="P6" i="2"/>
  <c r="O6" i="2"/>
  <c r="N6" i="2"/>
  <c r="M6" i="2"/>
  <c r="L6" i="2"/>
  <c r="K6" i="2"/>
  <c r="J6" i="2"/>
  <c r="H6" i="2"/>
  <c r="G6" i="2"/>
  <c r="F6" i="2"/>
  <c r="E6" i="2"/>
  <c r="D6" i="2"/>
  <c r="C6" i="2"/>
  <c r="B6" i="2"/>
  <c r="AB5" i="2"/>
  <c r="AA5" i="2"/>
  <c r="W5" i="2"/>
  <c r="V5" i="2"/>
  <c r="T5" i="2"/>
  <c r="S5" i="2"/>
  <c r="R5" i="2"/>
  <c r="Q5" i="2"/>
  <c r="P5" i="2"/>
  <c r="O5" i="2"/>
  <c r="N5" i="2"/>
  <c r="M5" i="2"/>
  <c r="L5" i="2"/>
  <c r="K5" i="2"/>
  <c r="J5" i="2"/>
  <c r="H5" i="2"/>
  <c r="G5" i="2"/>
  <c r="F5" i="2"/>
  <c r="E5" i="2"/>
  <c r="D5" i="2"/>
  <c r="C5" i="2"/>
  <c r="B5" i="2"/>
  <c r="AB4" i="2"/>
  <c r="AA4" i="2"/>
  <c r="W4" i="2"/>
  <c r="V4" i="2"/>
  <c r="T4" i="2"/>
  <c r="S4" i="2"/>
  <c r="R4" i="2"/>
  <c r="Q4" i="2"/>
  <c r="P4" i="2"/>
  <c r="O4" i="2"/>
  <c r="N4" i="2"/>
  <c r="M4" i="2"/>
  <c r="L4" i="2"/>
  <c r="K4" i="2"/>
  <c r="J4" i="2"/>
  <c r="H4" i="2"/>
  <c r="G4" i="2"/>
  <c r="F4" i="2"/>
  <c r="E4" i="2"/>
  <c r="D4" i="2"/>
  <c r="C4" i="2"/>
  <c r="B4" i="2"/>
  <c r="AB2" i="2"/>
  <c r="AA2" i="2"/>
  <c r="W2" i="2"/>
  <c r="V2" i="2"/>
  <c r="T2" i="2"/>
  <c r="S2" i="2"/>
  <c r="R2" i="2"/>
  <c r="Q2" i="2"/>
  <c r="P2" i="2"/>
  <c r="O2" i="2"/>
  <c r="N2" i="2"/>
  <c r="M2" i="2"/>
  <c r="L2" i="2"/>
  <c r="K2" i="2"/>
  <c r="J2" i="2"/>
  <c r="H2" i="2"/>
  <c r="G2" i="2"/>
  <c r="F2" i="2"/>
  <c r="E2" i="2"/>
  <c r="D2" i="2"/>
  <c r="C2" i="2"/>
  <c r="W3" i="2"/>
  <c r="V3" i="2"/>
  <c r="H3" i="2"/>
  <c r="T3" i="2"/>
  <c r="S3" i="2"/>
  <c r="R3" i="2"/>
  <c r="Q3" i="2"/>
  <c r="C715" i="7" l="1"/>
  <c r="C1723" i="7"/>
  <c r="C1364" i="7"/>
  <c r="C1087" i="7"/>
  <c r="C1013" i="7"/>
  <c r="C869" i="7"/>
  <c r="C238" i="7"/>
  <c r="C112" i="7"/>
  <c r="C1643" i="7"/>
  <c r="C1106" i="7"/>
  <c r="C1801" i="7"/>
  <c r="C779" i="7"/>
  <c r="C838" i="7"/>
  <c r="C951" i="7"/>
  <c r="C1773" i="7"/>
  <c r="C310" i="7"/>
  <c r="C1962" i="7"/>
  <c r="C1733" i="7"/>
  <c r="C572" i="7"/>
  <c r="C45" i="7"/>
  <c r="C393" i="7"/>
  <c r="C1964" i="7"/>
  <c r="C1030" i="7"/>
  <c r="C345" i="7"/>
  <c r="C1642" i="7"/>
  <c r="C32" i="7"/>
  <c r="C292" i="7"/>
  <c r="C1787" i="7"/>
  <c r="C1140" i="7"/>
  <c r="C1118" i="7"/>
  <c r="C1667" i="7"/>
  <c r="C618" i="7"/>
  <c r="C323" i="7"/>
  <c r="C1662" i="7"/>
  <c r="C623" i="7"/>
  <c r="C60" i="7"/>
  <c r="C13" i="7"/>
  <c r="C84" i="7"/>
  <c r="C1286" i="7"/>
  <c r="C1698" i="7"/>
  <c r="C121" i="7"/>
  <c r="C145" i="7"/>
  <c r="C1263" i="7"/>
  <c r="C1015" i="7"/>
  <c r="C20" i="7"/>
  <c r="C127" i="7"/>
  <c r="C92" i="7"/>
  <c r="C934" i="7"/>
  <c r="C1518" i="7"/>
  <c r="C369" i="7"/>
  <c r="C922" i="7"/>
  <c r="C1303" i="7"/>
  <c r="C333" i="7"/>
  <c r="C961" i="7"/>
  <c r="C1624" i="7"/>
  <c r="C839" i="7"/>
  <c r="C1062" i="7"/>
  <c r="C778" i="7"/>
  <c r="C55" i="7"/>
  <c r="C653" i="7"/>
  <c r="C1678" i="7"/>
  <c r="C113" i="7"/>
  <c r="C1758" i="7"/>
  <c r="C457" i="7"/>
  <c r="C1457" i="7"/>
  <c r="C775" i="7"/>
  <c r="C1767" i="7"/>
  <c r="C1244" i="7"/>
  <c r="C611" i="7"/>
  <c r="C1359" i="7"/>
  <c r="C996" i="7"/>
  <c r="C1238" i="7"/>
  <c r="C107" i="7"/>
  <c r="C336" i="7"/>
  <c r="C461" i="7"/>
  <c r="C237" i="7"/>
  <c r="C103" i="7"/>
  <c r="C1718" i="7"/>
  <c r="C389" i="7"/>
  <c r="C1416" i="7"/>
  <c r="C643" i="7"/>
  <c r="C52" i="7"/>
  <c r="C1485" i="7"/>
  <c r="C1387" i="7"/>
  <c r="C1639" i="7"/>
  <c r="C1340" i="7"/>
  <c r="C526" i="7"/>
  <c r="C1664" i="7"/>
  <c r="C138" i="7"/>
  <c r="C1085" i="7"/>
  <c r="C1196" i="7"/>
  <c r="C1375" i="7"/>
  <c r="C408" i="7"/>
  <c r="C1147" i="7"/>
  <c r="C1863" i="7"/>
  <c r="C1614" i="7"/>
  <c r="C1617" i="7"/>
  <c r="C1724" i="7"/>
  <c r="C1511" i="7"/>
  <c r="C1800" i="7"/>
  <c r="C1089" i="7"/>
  <c r="C1168" i="7"/>
  <c r="C1130" i="7"/>
  <c r="C582" i="7"/>
  <c r="C1189" i="7"/>
  <c r="C581" i="7"/>
  <c r="C96" i="7"/>
  <c r="C64" i="7"/>
  <c r="C826" i="7"/>
  <c r="C1573" i="7"/>
  <c r="C1618" i="7"/>
  <c r="C892" i="7"/>
  <c r="C27" i="7"/>
  <c r="C1817" i="7"/>
  <c r="C1317" i="7"/>
  <c r="C1208" i="7"/>
  <c r="C885" i="7"/>
  <c r="C442" i="7"/>
  <c r="C714" i="7"/>
  <c r="C373" i="7"/>
  <c r="C171" i="7"/>
  <c r="C970" i="7"/>
  <c r="C631" i="7"/>
  <c r="C1784" i="7"/>
  <c r="C471" i="7"/>
  <c r="C1996" i="7"/>
  <c r="C1280" i="7"/>
  <c r="C1719" i="7"/>
  <c r="C355" i="7"/>
  <c r="C1188" i="7"/>
  <c r="C363" i="7"/>
  <c r="C666" i="7"/>
  <c r="C358" i="7"/>
  <c r="C898" i="7"/>
  <c r="C693" i="7"/>
  <c r="C808" i="7"/>
  <c r="C998" i="7"/>
  <c r="C87" i="7"/>
  <c r="C23" i="7"/>
  <c r="C739" i="7"/>
  <c r="C1584" i="7"/>
  <c r="C1877" i="7"/>
  <c r="X1726" i="2"/>
  <c r="U978" i="2"/>
  <c r="U980" i="2"/>
  <c r="A982" i="2"/>
  <c r="U983" i="2"/>
  <c r="U987" i="2"/>
  <c r="U991" i="2"/>
  <c r="U995" i="2"/>
  <c r="U1001" i="2"/>
  <c r="U1077" i="2"/>
  <c r="U1083" i="2"/>
  <c r="U1085" i="2"/>
  <c r="U1097" i="2"/>
  <c r="U1099" i="2"/>
  <c r="U1101" i="2"/>
  <c r="U1115" i="2"/>
  <c r="U1117" i="2"/>
  <c r="A1119" i="2"/>
  <c r="X1368" i="2"/>
  <c r="X1396" i="2"/>
  <c r="U1522" i="2"/>
  <c r="X1397" i="2"/>
  <c r="U1532" i="2"/>
  <c r="U1534" i="2"/>
  <c r="U1536" i="2"/>
  <c r="U1540" i="2"/>
  <c r="U1544" i="2"/>
  <c r="U1546" i="2"/>
  <c r="A1548" i="2"/>
  <c r="A1549" i="2"/>
  <c r="A1550" i="2"/>
  <c r="Y1852" i="2"/>
  <c r="Y1858" i="2"/>
  <c r="Y149" i="2"/>
  <c r="Y153" i="2"/>
  <c r="Y157" i="2"/>
  <c r="Y161" i="2"/>
  <c r="Y165" i="2"/>
  <c r="Y169" i="2"/>
  <c r="Y173" i="2"/>
  <c r="Y177" i="2"/>
  <c r="Y181" i="2"/>
  <c r="Y185" i="2"/>
  <c r="Y189" i="2"/>
  <c r="Y193" i="2"/>
  <c r="Y197" i="2"/>
  <c r="Y201" i="2"/>
  <c r="Y205" i="2"/>
  <c r="Y209" i="2"/>
  <c r="Y213" i="2"/>
  <c r="Y217" i="2"/>
  <c r="Y221" i="2"/>
  <c r="Y225" i="2"/>
  <c r="Y229" i="2"/>
  <c r="Y233" i="2"/>
  <c r="Y237" i="2"/>
  <c r="Y241" i="2"/>
  <c r="Y245" i="2"/>
  <c r="Y249" i="2"/>
  <c r="Y253" i="2"/>
  <c r="Y257" i="2"/>
  <c r="Y261" i="2"/>
  <c r="Y265" i="2"/>
  <c r="Y269" i="2"/>
  <c r="Y273" i="2"/>
  <c r="Y277" i="2"/>
  <c r="Y281" i="2"/>
  <c r="Y285" i="2"/>
  <c r="Y289" i="2"/>
  <c r="Y293" i="2"/>
  <c r="Y297" i="2"/>
  <c r="Y301" i="2"/>
  <c r="Y305" i="2"/>
  <c r="Y309" i="2"/>
  <c r="Y313" i="2"/>
  <c r="Y317" i="2"/>
  <c r="Y321" i="2"/>
  <c r="Y325" i="2"/>
  <c r="Y329" i="2"/>
  <c r="Y333" i="2"/>
  <c r="Y337" i="2"/>
  <c r="Y341" i="2"/>
  <c r="Y345" i="2"/>
  <c r="Y349" i="2"/>
  <c r="Y353" i="2"/>
  <c r="Y357" i="2"/>
  <c r="Y361" i="2"/>
  <c r="Y365" i="2"/>
  <c r="Y369" i="2"/>
  <c r="Y373" i="2"/>
  <c r="Y377" i="2"/>
  <c r="Y381" i="2"/>
  <c r="Y385" i="2"/>
  <c r="Y389" i="2"/>
  <c r="Y393" i="2"/>
  <c r="Y397" i="2"/>
  <c r="Y401" i="2"/>
  <c r="Y409" i="2"/>
  <c r="Y413" i="2"/>
  <c r="Y425" i="2"/>
  <c r="Y429" i="2"/>
  <c r="Y433" i="2"/>
  <c r="Y437" i="2"/>
  <c r="Y441" i="2"/>
  <c r="Y445" i="2"/>
  <c r="Y449" i="2"/>
  <c r="Y453" i="2"/>
  <c r="Y457" i="2"/>
  <c r="Y461" i="2"/>
  <c r="Y465" i="2"/>
  <c r="Y469" i="2"/>
  <c r="Y473" i="2"/>
  <c r="Y477" i="2"/>
  <c r="Y481" i="2"/>
  <c r="Y485" i="2"/>
  <c r="Y489" i="2"/>
  <c r="Y493" i="2"/>
  <c r="Y497" i="2"/>
  <c r="Y501" i="2"/>
  <c r="Y505" i="2"/>
  <c r="Y509" i="2"/>
  <c r="Y513" i="2"/>
  <c r="Y517" i="2"/>
  <c r="Y521" i="2"/>
  <c r="Y525" i="2"/>
  <c r="Y529" i="2"/>
  <c r="Y533" i="2"/>
  <c r="Y537" i="2"/>
  <c r="Y541" i="2"/>
  <c r="Y545" i="2"/>
  <c r="Y549" i="2"/>
  <c r="Y553" i="2"/>
  <c r="Y557" i="2"/>
  <c r="Y561" i="2"/>
  <c r="Y565" i="2"/>
  <c r="Y569" i="2"/>
  <c r="Y573" i="2"/>
  <c r="Y577" i="2"/>
  <c r="Y581" i="2"/>
  <c r="Y585" i="2"/>
  <c r="Y589" i="2"/>
  <c r="Y593" i="2"/>
  <c r="Y597" i="2"/>
  <c r="Y601" i="2"/>
  <c r="Y605" i="2"/>
  <c r="Y609" i="2"/>
  <c r="Y613" i="2"/>
  <c r="Y617" i="2"/>
  <c r="Y621" i="2"/>
  <c r="Y623" i="2"/>
  <c r="Y625" i="2"/>
  <c r="Y627" i="2"/>
  <c r="Y629" i="2"/>
  <c r="Y633" i="2"/>
  <c r="Y639" i="2"/>
  <c r="Y643" i="2"/>
  <c r="Y645" i="2"/>
  <c r="Y649" i="2"/>
  <c r="Y653" i="2"/>
  <c r="Y655" i="2"/>
  <c r="Y657" i="2"/>
  <c r="Y659" i="2"/>
  <c r="Y661" i="2"/>
  <c r="Y665" i="2"/>
  <c r="Y669" i="2"/>
  <c r="Y671" i="2"/>
  <c r="Y673" i="2"/>
  <c r="Y675" i="2"/>
  <c r="Y677" i="2"/>
  <c r="Y681" i="2"/>
  <c r="Y685" i="2"/>
  <c r="Y687" i="2"/>
  <c r="Y689" i="2"/>
  <c r="Y691" i="2"/>
  <c r="Y875" i="2"/>
  <c r="A875" i="2"/>
  <c r="Y1018" i="2"/>
  <c r="A1018" i="2"/>
  <c r="Y466" i="2"/>
  <c r="Y470" i="2"/>
  <c r="Y474" i="2"/>
  <c r="Y478" i="2"/>
  <c r="Y482" i="2"/>
  <c r="Y486" i="2"/>
  <c r="Y490" i="2"/>
  <c r="Y494" i="2"/>
  <c r="Y498" i="2"/>
  <c r="Y502" i="2"/>
  <c r="Y506" i="2"/>
  <c r="Y510" i="2"/>
  <c r="Y514" i="2"/>
  <c r="Y518" i="2"/>
  <c r="Y522" i="2"/>
  <c r="Y526" i="2"/>
  <c r="Y530" i="2"/>
  <c r="Y534" i="2"/>
  <c r="Y538" i="2"/>
  <c r="Y542" i="2"/>
  <c r="Y546" i="2"/>
  <c r="Y550" i="2"/>
  <c r="Y554" i="2"/>
  <c r="Y558" i="2"/>
  <c r="Y562" i="2"/>
  <c r="Y566" i="2"/>
  <c r="Y570" i="2"/>
  <c r="Y574" i="2"/>
  <c r="Y578" i="2"/>
  <c r="Y582" i="2"/>
  <c r="Y586" i="2"/>
  <c r="Y590" i="2"/>
  <c r="Y594" i="2"/>
  <c r="Y598" i="2"/>
  <c r="Y602" i="2"/>
  <c r="Y606" i="2"/>
  <c r="Y610" i="2"/>
  <c r="Y614" i="2"/>
  <c r="Y618" i="2"/>
  <c r="Y622" i="2"/>
  <c r="Y626" i="2"/>
  <c r="Y630" i="2"/>
  <c r="Y634" i="2"/>
  <c r="Y646" i="2"/>
  <c r="Y650" i="2"/>
  <c r="Y654" i="2"/>
  <c r="Y658" i="2"/>
  <c r="Y662" i="2"/>
  <c r="Y666" i="2"/>
  <c r="Y670" i="2"/>
  <c r="Y674" i="2"/>
  <c r="Y930" i="2"/>
  <c r="A930" i="2"/>
  <c r="Y1075" i="2"/>
  <c r="A1075" i="2"/>
  <c r="Y678" i="2"/>
  <c r="Y682" i="2"/>
  <c r="Y686" i="2"/>
  <c r="Y690" i="2"/>
  <c r="Y694" i="2"/>
  <c r="Y698" i="2"/>
  <c r="Y702" i="2"/>
  <c r="Y706" i="2"/>
  <c r="Y710" i="2"/>
  <c r="Y714" i="2"/>
  <c r="Y718" i="2"/>
  <c r="Y722" i="2"/>
  <c r="Y726" i="2"/>
  <c r="Y730" i="2"/>
  <c r="Y734" i="2"/>
  <c r="Y738" i="2"/>
  <c r="Y742" i="2"/>
  <c r="Y746" i="2"/>
  <c r="Y750" i="2"/>
  <c r="Y754" i="2"/>
  <c r="Y758" i="2"/>
  <c r="Y762" i="2"/>
  <c r="Y774" i="2"/>
  <c r="Y778" i="2"/>
  <c r="Y782" i="2"/>
  <c r="Y786" i="2"/>
  <c r="Y790" i="2"/>
  <c r="Y806" i="2"/>
  <c r="Y814" i="2"/>
  <c r="Y818" i="2"/>
  <c r="Y822" i="2"/>
  <c r="Y826" i="2"/>
  <c r="Y830" i="2"/>
  <c r="Y834" i="2"/>
  <c r="Y838" i="2"/>
  <c r="Y842" i="2"/>
  <c r="Y846" i="2"/>
  <c r="Y850" i="2"/>
  <c r="Y854" i="2"/>
  <c r="Y858" i="2"/>
  <c r="Y974" i="2"/>
  <c r="Y1044" i="2"/>
  <c r="Y1048" i="2"/>
  <c r="Y1052" i="2"/>
  <c r="Y1056" i="2"/>
  <c r="Y1060" i="2"/>
  <c r="Y1064" i="2"/>
  <c r="Y1066" i="2"/>
  <c r="Y1068" i="2"/>
  <c r="Y1070" i="2"/>
  <c r="Y1077" i="2"/>
  <c r="Y1081" i="2"/>
  <c r="Y1083" i="2"/>
  <c r="Y1087" i="2"/>
  <c r="Y1093" i="2"/>
  <c r="Y1653" i="2"/>
  <c r="Y1665" i="2"/>
  <c r="Y1754" i="2"/>
  <c r="Y1756" i="2"/>
  <c r="Y1772" i="2"/>
  <c r="Y1778" i="2"/>
  <c r="Y1780" i="2"/>
  <c r="Y1788" i="2"/>
  <c r="Y1796" i="2"/>
  <c r="Y1804" i="2"/>
  <c r="Y1822" i="2"/>
  <c r="Y1826" i="2"/>
  <c r="Y1832" i="2"/>
  <c r="Y1834" i="2"/>
  <c r="Y1836" i="2"/>
  <c r="Y1842" i="2"/>
  <c r="Y1846" i="2"/>
  <c r="U1846" i="2"/>
  <c r="A1852" i="2"/>
  <c r="Y1860" i="2"/>
  <c r="Y1862" i="2"/>
  <c r="Y1868" i="2"/>
  <c r="Y1870" i="2"/>
  <c r="Y1872" i="2"/>
  <c r="Y1874" i="2"/>
  <c r="Y1876" i="2"/>
  <c r="Y1878" i="2"/>
  <c r="Y1880" i="2"/>
  <c r="U1888" i="2"/>
  <c r="Y693" i="2"/>
  <c r="Y697" i="2"/>
  <c r="Y701" i="2"/>
  <c r="Y703" i="2"/>
  <c r="Y705" i="2"/>
  <c r="Y707" i="2"/>
  <c r="Y709" i="2"/>
  <c r="Y713" i="2"/>
  <c r="Y717" i="2"/>
  <c r="Y719" i="2"/>
  <c r="Y721" i="2"/>
  <c r="Y723" i="2"/>
  <c r="Y725" i="2"/>
  <c r="Y729" i="2"/>
  <c r="Y733" i="2"/>
  <c r="Y735" i="2"/>
  <c r="Y737" i="2"/>
  <c r="Y739" i="2"/>
  <c r="Y741" i="2"/>
  <c r="Y745" i="2"/>
  <c r="Y749" i="2"/>
  <c r="Y751" i="2"/>
  <c r="Y753" i="2"/>
  <c r="Y755" i="2"/>
  <c r="Y757" i="2"/>
  <c r="Y761" i="2"/>
  <c r="Y765" i="2"/>
  <c r="Y771" i="2"/>
  <c r="Y777" i="2"/>
  <c r="Y781" i="2"/>
  <c r="Y783" i="2"/>
  <c r="Y785" i="2"/>
  <c r="Y787" i="2"/>
  <c r="Y789" i="2"/>
  <c r="Y799" i="2"/>
  <c r="Y805" i="2"/>
  <c r="Y807" i="2"/>
  <c r="Y809" i="2"/>
  <c r="Y813" i="2"/>
  <c r="Y815" i="2"/>
  <c r="Y817" i="2"/>
  <c r="Y821" i="2"/>
  <c r="Y823" i="2"/>
  <c r="Y825" i="2"/>
  <c r="Y829" i="2"/>
  <c r="Y831" i="2"/>
  <c r="Y833" i="2"/>
  <c r="U835" i="2"/>
  <c r="Y837" i="2"/>
  <c r="U837" i="2"/>
  <c r="Y839" i="2"/>
  <c r="U839" i="2"/>
  <c r="Y841" i="2"/>
  <c r="U843" i="2"/>
  <c r="Y845" i="2"/>
  <c r="Y847" i="2"/>
  <c r="Y849" i="2"/>
  <c r="U849" i="2"/>
  <c r="U851" i="2"/>
  <c r="Y853" i="2"/>
  <c r="U853" i="2"/>
  <c r="Y855" i="2"/>
  <c r="U855" i="2"/>
  <c r="Y857" i="2"/>
  <c r="U867" i="2"/>
  <c r="U869" i="2"/>
  <c r="U871" i="2"/>
  <c r="U922" i="2"/>
  <c r="U926" i="2"/>
  <c r="U928" i="2"/>
  <c r="U935" i="2"/>
  <c r="U939" i="2"/>
  <c r="U943" i="2"/>
  <c r="U947" i="2"/>
  <c r="U951" i="2"/>
  <c r="U955" i="2"/>
  <c r="U959" i="2"/>
  <c r="U963" i="2"/>
  <c r="U969" i="2"/>
  <c r="Y1010" i="2"/>
  <c r="U1014" i="2"/>
  <c r="U1016" i="2"/>
  <c r="U1023" i="2"/>
  <c r="U1067" i="2"/>
  <c r="U1073" i="2"/>
  <c r="U1090" i="2"/>
  <c r="U1265" i="2"/>
  <c r="U1267" i="2"/>
  <c r="U1289" i="2"/>
  <c r="U1291" i="2"/>
  <c r="U1295" i="2"/>
  <c r="U1297" i="2"/>
  <c r="U1303" i="2"/>
  <c r="U1307" i="2"/>
  <c r="U1309" i="2"/>
  <c r="U1315" i="2"/>
  <c r="U1321" i="2"/>
  <c r="Y1652" i="2"/>
  <c r="Y1664" i="2"/>
  <c r="Y1712" i="2"/>
  <c r="A1728" i="2"/>
  <c r="U1739" i="2"/>
  <c r="Y1759" i="2"/>
  <c r="Y1775" i="2"/>
  <c r="Y1779" i="2"/>
  <c r="Y1791" i="2"/>
  <c r="Y1799" i="2"/>
  <c r="Y1823" i="2"/>
  <c r="Y1835" i="2"/>
  <c r="U1845" i="2"/>
  <c r="Y1856" i="2"/>
  <c r="U1856" i="2"/>
  <c r="A1858" i="2"/>
  <c r="Y1859" i="2"/>
  <c r="Y1863" i="2"/>
  <c r="Y1882" i="2"/>
  <c r="Y1884" i="2"/>
  <c r="Y1886" i="2"/>
  <c r="Y1888" i="2"/>
  <c r="Y1890" i="2"/>
  <c r="Y1867" i="2"/>
  <c r="Y1871" i="2"/>
  <c r="Y1875" i="2"/>
  <c r="Y1879" i="2"/>
  <c r="Y1883" i="2"/>
  <c r="Y1887" i="2"/>
  <c r="Y862" i="2"/>
  <c r="Y861" i="2"/>
  <c r="Y863" i="2"/>
  <c r="Y865" i="2"/>
  <c r="Y866" i="2"/>
  <c r="Y870" i="2"/>
  <c r="Y874" i="2"/>
  <c r="Y877" i="2"/>
  <c r="Y879" i="2"/>
  <c r="Y885" i="2"/>
  <c r="Y887" i="2"/>
  <c r="Y889" i="2"/>
  <c r="Y891" i="2"/>
  <c r="U891" i="2"/>
  <c r="Y893" i="2"/>
  <c r="Y895" i="2"/>
  <c r="U895" i="2"/>
  <c r="Y897" i="2"/>
  <c r="Y899" i="2"/>
  <c r="Y901" i="2"/>
  <c r="Y903" i="2"/>
  <c r="Y905" i="2"/>
  <c r="Y907" i="2"/>
  <c r="Y909" i="2"/>
  <c r="Y911" i="2"/>
  <c r="Y913" i="2"/>
  <c r="Y915" i="2"/>
  <c r="Y917" i="2"/>
  <c r="Y921" i="2"/>
  <c r="U921" i="2"/>
  <c r="Y925" i="2"/>
  <c r="Y929" i="2"/>
  <c r="Y932" i="2"/>
  <c r="Y934" i="2"/>
  <c r="Y936" i="2"/>
  <c r="Y938" i="2"/>
  <c r="Y940" i="2"/>
  <c r="Y942" i="2"/>
  <c r="Y944" i="2"/>
  <c r="Y946" i="2"/>
  <c r="Y948" i="2"/>
  <c r="Y950" i="2"/>
  <c r="Y952" i="2"/>
  <c r="Y954" i="2"/>
  <c r="Y956" i="2"/>
  <c r="Y958" i="2"/>
  <c r="Y960" i="2"/>
  <c r="Y962" i="2"/>
  <c r="Y964" i="2"/>
  <c r="Y966" i="2"/>
  <c r="Y968" i="2"/>
  <c r="Y970" i="2"/>
  <c r="U970" i="2"/>
  <c r="Y972" i="2"/>
  <c r="U972" i="2"/>
  <c r="A974" i="2"/>
  <c r="Y977" i="2"/>
  <c r="U977" i="2"/>
  <c r="Y981" i="2"/>
  <c r="Y984" i="2"/>
  <c r="Y986" i="2"/>
  <c r="Y988" i="2"/>
  <c r="Y990" i="2"/>
  <c r="Y992" i="2"/>
  <c r="Y994" i="2"/>
  <c r="Y996" i="2"/>
  <c r="Y998" i="2"/>
  <c r="Y1000" i="2"/>
  <c r="Y1002" i="2"/>
  <c r="U1002" i="2"/>
  <c r="Y1004" i="2"/>
  <c r="Y1006" i="2"/>
  <c r="U1006" i="2"/>
  <c r="Y1008" i="2"/>
  <c r="U1008" i="2"/>
  <c r="A1010" i="2"/>
  <c r="Y1013" i="2"/>
  <c r="Y1017" i="2"/>
  <c r="Y1020" i="2"/>
  <c r="Y1022" i="2"/>
  <c r="Y1024" i="2"/>
  <c r="Y1026" i="2"/>
  <c r="Y1028" i="2"/>
  <c r="Y1030" i="2"/>
  <c r="Y1032" i="2"/>
  <c r="Y1036" i="2"/>
  <c r="Y1040" i="2"/>
  <c r="Y869" i="2"/>
  <c r="Y871" i="2"/>
  <c r="Y873" i="2"/>
  <c r="Y878" i="2"/>
  <c r="Y886" i="2"/>
  <c r="Y894" i="2"/>
  <c r="Y902" i="2"/>
  <c r="Y910" i="2"/>
  <c r="Y916" i="2"/>
  <c r="Y918" i="2"/>
  <c r="Y920" i="2"/>
  <c r="Y924" i="2"/>
  <c r="Y926" i="2"/>
  <c r="Y928" i="2"/>
  <c r="Y937" i="2"/>
  <c r="Y941" i="2"/>
  <c r="Y949" i="2"/>
  <c r="Y953" i="2"/>
  <c r="Y957" i="2"/>
  <c r="Y961" i="2"/>
  <c r="Y4" i="2"/>
  <c r="Y6" i="2"/>
  <c r="Y14" i="2"/>
  <c r="Y16" i="2"/>
  <c r="Y18" i="2"/>
  <c r="Y20" i="2"/>
  <c r="Y24" i="2"/>
  <c r="Y28" i="2"/>
  <c r="Y32" i="2"/>
  <c r="Y36" i="2"/>
  <c r="Y40" i="2"/>
  <c r="Y44" i="2"/>
  <c r="Y46" i="2"/>
  <c r="Y52" i="2"/>
  <c r="Y54" i="2"/>
  <c r="Y58" i="2"/>
  <c r="Y62" i="2"/>
  <c r="Y64" i="2"/>
  <c r="Y66" i="2"/>
  <c r="Y68" i="2"/>
  <c r="Y72" i="2"/>
  <c r="Y74" i="2"/>
  <c r="Y8" i="2"/>
  <c r="Y10" i="2"/>
  <c r="Y12" i="2"/>
  <c r="Y22" i="2"/>
  <c r="Y26" i="2"/>
  <c r="Y30" i="2"/>
  <c r="Y34" i="2"/>
  <c r="Y38" i="2"/>
  <c r="Y42" i="2"/>
  <c r="Y48" i="2"/>
  <c r="Y50" i="2"/>
  <c r="Y56" i="2"/>
  <c r="Y60" i="2"/>
  <c r="Y70" i="2"/>
  <c r="Y84" i="2"/>
  <c r="Y90" i="2"/>
  <c r="Y94" i="2"/>
  <c r="Y100" i="2"/>
  <c r="Y102" i="2"/>
  <c r="Y112" i="2"/>
  <c r="Y114" i="2"/>
  <c r="Y116" i="2"/>
  <c r="Y120" i="2"/>
  <c r="Y122" i="2"/>
  <c r="Y126" i="2"/>
  <c r="Y128" i="2"/>
  <c r="Y134" i="2"/>
  <c r="Y136" i="2"/>
  <c r="Y140" i="2"/>
  <c r="Y144" i="2"/>
  <c r="Y146" i="2"/>
  <c r="Y162" i="2"/>
  <c r="Y166" i="2"/>
  <c r="Y168" i="2"/>
  <c r="Y174" i="2"/>
  <c r="Y176" i="2"/>
  <c r="Y178" i="2"/>
  <c r="Y180" i="2"/>
  <c r="Y186" i="2"/>
  <c r="Y196" i="2"/>
  <c r="Y206" i="2"/>
  <c r="Y210" i="2"/>
  <c r="Y212" i="2"/>
  <c r="Y216" i="2"/>
  <c r="Y218" i="2"/>
  <c r="Y220" i="2"/>
  <c r="Y222" i="2"/>
  <c r="Y224" i="2"/>
  <c r="Y232" i="2"/>
  <c r="Y236" i="2"/>
  <c r="Y238" i="2"/>
  <c r="Y240" i="2"/>
  <c r="Y246" i="2"/>
  <c r="Y250" i="2"/>
  <c r="Y258" i="2"/>
  <c r="Y260" i="2"/>
  <c r="Y264" i="2"/>
  <c r="Y266" i="2"/>
  <c r="Y268" i="2"/>
  <c r="Y270" i="2"/>
  <c r="Y278" i="2"/>
  <c r="Y282" i="2"/>
  <c r="Y288" i="2"/>
  <c r="Y290" i="2"/>
  <c r="Y292" i="2"/>
  <c r="Y294" i="2"/>
  <c r="Y296" i="2"/>
  <c r="Y300" i="2"/>
  <c r="Y302" i="2"/>
  <c r="Y308" i="2"/>
  <c r="Y312" i="2"/>
  <c r="Y314" i="2"/>
  <c r="Y318" i="2"/>
  <c r="Y322" i="2"/>
  <c r="Y324" i="2"/>
  <c r="Y326" i="2"/>
  <c r="Y328" i="2"/>
  <c r="Y332" i="2"/>
  <c r="Y336" i="2"/>
  <c r="Y338" i="2"/>
  <c r="Y342" i="2"/>
  <c r="Y346" i="2"/>
  <c r="Y350" i="2"/>
  <c r="Y356" i="2"/>
  <c r="Y358" i="2"/>
  <c r="Y362" i="2"/>
  <c r="Y366" i="2"/>
  <c r="Y368" i="2"/>
  <c r="Y376" i="2"/>
  <c r="Y388" i="2"/>
  <c r="Y392" i="2"/>
  <c r="Y402" i="2"/>
  <c r="Y404" i="2"/>
  <c r="Y76" i="2"/>
  <c r="Y78" i="2"/>
  <c r="Y80" i="2"/>
  <c r="Y82" i="2"/>
  <c r="Y86" i="2"/>
  <c r="Y88" i="2"/>
  <c r="Y92" i="2"/>
  <c r="Y96" i="2"/>
  <c r="Y98" i="2"/>
  <c r="Y104" i="2"/>
  <c r="Y106" i="2"/>
  <c r="Y108" i="2"/>
  <c r="Y110" i="2"/>
  <c r="Y118" i="2"/>
  <c r="Y124" i="2"/>
  <c r="Y130" i="2"/>
  <c r="Y132" i="2"/>
  <c r="Y138" i="2"/>
  <c r="Y142" i="2"/>
  <c r="Y148" i="2"/>
  <c r="Y150" i="2"/>
  <c r="Y152" i="2"/>
  <c r="Y154" i="2"/>
  <c r="Y156" i="2"/>
  <c r="Y158" i="2"/>
  <c r="Y160" i="2"/>
  <c r="Y164" i="2"/>
  <c r="Y170" i="2"/>
  <c r="Y172" i="2"/>
  <c r="Y182" i="2"/>
  <c r="Y184" i="2"/>
  <c r="Y188" i="2"/>
  <c r="Y190" i="2"/>
  <c r="Y192" i="2"/>
  <c r="Y194" i="2"/>
  <c r="Y198" i="2"/>
  <c r="Y200" i="2"/>
  <c r="Y204" i="2"/>
  <c r="Y208" i="2"/>
  <c r="Y214" i="2"/>
  <c r="Y226" i="2"/>
  <c r="Y228" i="2"/>
  <c r="Y230" i="2"/>
  <c r="Y234" i="2"/>
  <c r="Y242" i="2"/>
  <c r="Y244" i="2"/>
  <c r="Y248" i="2"/>
  <c r="Y252" i="2"/>
  <c r="Y254" i="2"/>
  <c r="Y256" i="2"/>
  <c r="Y262" i="2"/>
  <c r="Y272" i="2"/>
  <c r="Y274" i="2"/>
  <c r="Y280" i="2"/>
  <c r="Y284" i="2"/>
  <c r="Y286" i="2"/>
  <c r="Y298" i="2"/>
  <c r="Y304" i="2"/>
  <c r="Y306" i="2"/>
  <c r="Y310" i="2"/>
  <c r="Y316" i="2"/>
  <c r="Y320" i="2"/>
  <c r="Y330" i="2"/>
  <c r="Y334" i="2"/>
  <c r="Y340" i="2"/>
  <c r="Y344" i="2"/>
  <c r="Y348" i="2"/>
  <c r="Y352" i="2"/>
  <c r="Y354" i="2"/>
  <c r="Y360" i="2"/>
  <c r="Y364" i="2"/>
  <c r="Y370" i="2"/>
  <c r="Y372" i="2"/>
  <c r="Y374" i="2"/>
  <c r="Y378" i="2"/>
  <c r="Y380" i="2"/>
  <c r="Y382" i="2"/>
  <c r="Y384" i="2"/>
  <c r="Y386" i="2"/>
  <c r="Y390" i="2"/>
  <c r="Y394" i="2"/>
  <c r="Y396" i="2"/>
  <c r="Y398" i="2"/>
  <c r="Y400" i="2"/>
  <c r="Y410" i="2"/>
  <c r="Y17" i="2"/>
  <c r="Y21" i="2"/>
  <c r="Y25" i="2"/>
  <c r="Y29" i="2"/>
  <c r="Y33" i="2"/>
  <c r="Y49" i="2"/>
  <c r="Y53" i="2"/>
  <c r="Y61" i="2"/>
  <c r="Y65" i="2"/>
  <c r="Y69" i="2"/>
  <c r="Y73" i="2"/>
  <c r="Y81" i="2"/>
  <c r="Y85" i="2"/>
  <c r="Y97" i="2"/>
  <c r="Y105" i="2"/>
  <c r="Y109" i="2"/>
  <c r="Y129" i="2"/>
  <c r="Y133" i="2"/>
  <c r="Y141" i="2"/>
  <c r="U1087" i="2"/>
  <c r="Y1089" i="2"/>
  <c r="Y1091" i="2"/>
  <c r="U1091" i="2"/>
  <c r="A1093" i="2"/>
  <c r="Y1102" i="2"/>
  <c r="Y1106" i="2"/>
  <c r="Y1110" i="2"/>
  <c r="Y1114" i="2"/>
  <c r="Y1118" i="2"/>
  <c r="Y1121" i="2"/>
  <c r="Y1123" i="2"/>
  <c r="Y1125" i="2"/>
  <c r="Y1127" i="2"/>
  <c r="Y1131" i="2"/>
  <c r="Y1133" i="2"/>
  <c r="Y1135" i="2"/>
  <c r="Y1137" i="2"/>
  <c r="Y1141" i="2"/>
  <c r="Y1143" i="2"/>
  <c r="Y1147" i="2"/>
  <c r="Y1149" i="2"/>
  <c r="U1203" i="2"/>
  <c r="U1213" i="2"/>
  <c r="A1215" i="2"/>
  <c r="U1236" i="2"/>
  <c r="Y1380" i="2"/>
  <c r="Y1392" i="2"/>
  <c r="Y1396" i="2"/>
  <c r="Y1400" i="2"/>
  <c r="Y1404" i="2"/>
  <c r="Y1408" i="2"/>
  <c r="Y1412" i="2"/>
  <c r="Y1414" i="2"/>
  <c r="Y1418" i="2"/>
  <c r="Y1424" i="2"/>
  <c r="Y5" i="2"/>
  <c r="Y9" i="2"/>
  <c r="Y13" i="2"/>
  <c r="Y37" i="2"/>
  <c r="Y41" i="2"/>
  <c r="Y45" i="2"/>
  <c r="Y57" i="2"/>
  <c r="Y77" i="2"/>
  <c r="Y89" i="2"/>
  <c r="Y93" i="2"/>
  <c r="Y101" i="2"/>
  <c r="Y113" i="2"/>
  <c r="Y117" i="2"/>
  <c r="Y121" i="2"/>
  <c r="Y125" i="2"/>
  <c r="Y137" i="2"/>
  <c r="Y145" i="2"/>
  <c r="Y969" i="2"/>
  <c r="Y973" i="2"/>
  <c r="Y976" i="2"/>
  <c r="Y978" i="2"/>
  <c r="Y980" i="2"/>
  <c r="Y982" i="2"/>
  <c r="Y985" i="2"/>
  <c r="Y989" i="2"/>
  <c r="Y993" i="2"/>
  <c r="Y1001" i="2"/>
  <c r="Y1005" i="2"/>
  <c r="Y1012" i="2"/>
  <c r="Y1014" i="2"/>
  <c r="Y1016" i="2"/>
  <c r="Y1021" i="2"/>
  <c r="Y1025" i="2"/>
  <c r="Y1033" i="2"/>
  <c r="Y1037" i="2"/>
  <c r="Y1045" i="2"/>
  <c r="Y1049" i="2"/>
  <c r="Y1053" i="2"/>
  <c r="Y1057" i="2"/>
  <c r="Y1065" i="2"/>
  <c r="Y1069" i="2"/>
  <c r="Y1071" i="2"/>
  <c r="Y1095" i="2"/>
  <c r="Y1097" i="2"/>
  <c r="Y1103" i="2"/>
  <c r="Y1105" i="2"/>
  <c r="Y1109" i="2"/>
  <c r="Y1113" i="2"/>
  <c r="Y1115" i="2"/>
  <c r="Y1119" i="2"/>
  <c r="Y1126" i="2"/>
  <c r="Y1130" i="2"/>
  <c r="Y1134" i="2"/>
  <c r="Y1142" i="2"/>
  <c r="Y1146" i="2"/>
  <c r="Y1150" i="2"/>
  <c r="Y1381" i="2"/>
  <c r="Y1153" i="2"/>
  <c r="A1153" i="2"/>
  <c r="Y1246" i="2"/>
  <c r="A1246" i="2"/>
  <c r="Y1245" i="2"/>
  <c r="A1245" i="2"/>
  <c r="Y1247" i="2"/>
  <c r="A1247" i="2"/>
  <c r="Y1151" i="2"/>
  <c r="U1151" i="2"/>
  <c r="Y1154" i="2"/>
  <c r="U1156" i="2"/>
  <c r="Y1158" i="2"/>
  <c r="Y1162" i="2"/>
  <c r="Y1166" i="2"/>
  <c r="Y1170" i="2"/>
  <c r="U1172" i="2"/>
  <c r="Y1174" i="2"/>
  <c r="Y1178" i="2"/>
  <c r="Y1182" i="2"/>
  <c r="U1184" i="2"/>
  <c r="Y1186" i="2"/>
  <c r="Y1190" i="2"/>
  <c r="Y1194" i="2"/>
  <c r="Y1198" i="2"/>
  <c r="U1200" i="2"/>
  <c r="Y1202" i="2"/>
  <c r="Y1206" i="2"/>
  <c r="Y1210" i="2"/>
  <c r="Y1214" i="2"/>
  <c r="Y1217" i="2"/>
  <c r="Y1219" i="2"/>
  <c r="Y1221" i="2"/>
  <c r="Y1223" i="2"/>
  <c r="Y1225" i="2"/>
  <c r="Y1227" i="2"/>
  <c r="Y1229" i="2"/>
  <c r="Y1231" i="2"/>
  <c r="Y1233" i="2"/>
  <c r="Y1237" i="2"/>
  <c r="U1237" i="2"/>
  <c r="Y1239" i="2"/>
  <c r="U1239" i="2"/>
  <c r="U1243" i="2"/>
  <c r="Y1258" i="2"/>
  <c r="U1264" i="2"/>
  <c r="Y1266" i="2"/>
  <c r="Y1274" i="2"/>
  <c r="Y1278" i="2"/>
  <c r="Y1282" i="2"/>
  <c r="Y1286" i="2"/>
  <c r="U1288" i="2"/>
  <c r="Y1290" i="2"/>
  <c r="Y1294" i="2"/>
  <c r="Y1298" i="2"/>
  <c r="Y1302" i="2"/>
  <c r="Y1306" i="2"/>
  <c r="Y1310" i="2"/>
  <c r="Y1314" i="2"/>
  <c r="Y1318" i="2"/>
  <c r="Y1322" i="2"/>
  <c r="Y1326" i="2"/>
  <c r="Y1330" i="2"/>
  <c r="Y1334" i="2"/>
  <c r="Y1338" i="2"/>
  <c r="Y1342" i="2"/>
  <c r="Y1346" i="2"/>
  <c r="Y1350" i="2"/>
  <c r="Y1354" i="2"/>
  <c r="Y1358" i="2"/>
  <c r="Y1360" i="2"/>
  <c r="Y1364" i="2"/>
  <c r="Y1366" i="2"/>
  <c r="Y1368" i="2"/>
  <c r="Y1370" i="2"/>
  <c r="Y1372" i="2"/>
  <c r="U1372" i="2"/>
  <c r="Y1374" i="2"/>
  <c r="U1374" i="2"/>
  <c r="Y1376" i="2"/>
  <c r="U1378" i="2"/>
  <c r="A1380" i="2"/>
  <c r="A1381" i="2"/>
  <c r="Y1159" i="2"/>
  <c r="Y1161" i="2"/>
  <c r="Y1163" i="2"/>
  <c r="Y1165" i="2"/>
  <c r="Y1169" i="2"/>
  <c r="Y1173" i="2"/>
  <c r="Y1175" i="2"/>
  <c r="Y1177" i="2"/>
  <c r="Y1179" i="2"/>
  <c r="Y1181" i="2"/>
  <c r="Y1183" i="2"/>
  <c r="Y1185" i="2"/>
  <c r="Y1189" i="2"/>
  <c r="Y1191" i="2"/>
  <c r="Y1193" i="2"/>
  <c r="Y1195" i="2"/>
  <c r="Y1197" i="2"/>
  <c r="Y1199" i="2"/>
  <c r="Y1201" i="2"/>
  <c r="Y1205" i="2"/>
  <c r="Y1207" i="2"/>
  <c r="Y1209" i="2"/>
  <c r="Y1211" i="2"/>
  <c r="Y1213" i="2"/>
  <c r="Y1215" i="2"/>
  <c r="Y1222" i="2"/>
  <c r="Y1226" i="2"/>
  <c r="Y1230" i="2"/>
  <c r="Y1238" i="2"/>
  <c r="Y1257" i="2"/>
  <c r="Y1259" i="2"/>
  <c r="Y1263" i="2"/>
  <c r="Y1265" i="2"/>
  <c r="Y1273" i="2"/>
  <c r="Y1275" i="2"/>
  <c r="Y1277" i="2"/>
  <c r="Y1279" i="2"/>
  <c r="Y1281" i="2"/>
  <c r="Y1285" i="2"/>
  <c r="Y1287" i="2"/>
  <c r="Y1289" i="2"/>
  <c r="Y1291" i="2"/>
  <c r="Y1293" i="2"/>
  <c r="Y1295" i="2"/>
  <c r="Y1297" i="2"/>
  <c r="Y1301" i="2"/>
  <c r="Y1303" i="2"/>
  <c r="Y1305" i="2"/>
  <c r="Y1307" i="2"/>
  <c r="Y1309" i="2"/>
  <c r="Y1311" i="2"/>
  <c r="Y1313" i="2"/>
  <c r="Y1317" i="2"/>
  <c r="Y1319" i="2"/>
  <c r="Y1321" i="2"/>
  <c r="Y1323" i="2"/>
  <c r="Y1325" i="2"/>
  <c r="Y1327" i="2"/>
  <c r="Y1329" i="2"/>
  <c r="Y1333" i="2"/>
  <c r="Y1335" i="2"/>
  <c r="Y1337" i="2"/>
  <c r="Y1339" i="2"/>
  <c r="Y1341" i="2"/>
  <c r="Y1343" i="2"/>
  <c r="Y1345" i="2"/>
  <c r="Y1349" i="2"/>
  <c r="Y1351" i="2"/>
  <c r="Y1353" i="2"/>
  <c r="Y1355" i="2"/>
  <c r="Y1357" i="2"/>
  <c r="Y1359" i="2"/>
  <c r="Y1361" i="2"/>
  <c r="Y1369" i="2"/>
  <c r="Y1373" i="2"/>
  <c r="Y1377" i="2"/>
  <c r="Y1426" i="2"/>
  <c r="Y1428" i="2"/>
  <c r="Y1430" i="2"/>
  <c r="Y1432" i="2"/>
  <c r="Y1434" i="2"/>
  <c r="Y1440" i="2"/>
  <c r="Y1442" i="2"/>
  <c r="Y1444" i="2"/>
  <c r="Y1446" i="2"/>
  <c r="Y1448" i="2"/>
  <c r="Y1450" i="2"/>
  <c r="Y1452" i="2"/>
  <c r="Y1454" i="2"/>
  <c r="Y1456" i="2"/>
  <c r="Y1458" i="2"/>
  <c r="Y1460" i="2"/>
  <c r="Y1462" i="2"/>
  <c r="Y1464" i="2"/>
  <c r="Y1466" i="2"/>
  <c r="Y1468" i="2"/>
  <c r="Y1470" i="2"/>
  <c r="Y1472" i="2"/>
  <c r="U1381" i="2"/>
  <c r="Y1393" i="2"/>
  <c r="Y1397" i="2"/>
  <c r="Y1401" i="2"/>
  <c r="Y1405" i="2"/>
  <c r="Y1409" i="2"/>
  <c r="Y1413" i="2"/>
  <c r="Y1425" i="2"/>
  <c r="Y1433" i="2"/>
  <c r="Y1441" i="2"/>
  <c r="Y1445" i="2"/>
  <c r="Y1449" i="2"/>
  <c r="Y1453" i="2"/>
  <c r="Y1457" i="2"/>
  <c r="Y1461" i="2"/>
  <c r="Y1465" i="2"/>
  <c r="Y1469" i="2"/>
  <c r="Y1477" i="2"/>
  <c r="Y1481" i="2"/>
  <c r="Y1489" i="2"/>
  <c r="Y1505" i="2"/>
  <c r="Y1509" i="2"/>
  <c r="Y1513" i="2"/>
  <c r="Y1521" i="2"/>
  <c r="Y1525" i="2"/>
  <c r="Y1529" i="2"/>
  <c r="Y1552" i="2"/>
  <c r="Y1554" i="2"/>
  <c r="Y1556" i="2"/>
  <c r="Y1558" i="2"/>
  <c r="U1558" i="2"/>
  <c r="Y1560" i="2"/>
  <c r="Y1562" i="2"/>
  <c r="Y1564" i="2"/>
  <c r="Y1568" i="2"/>
  <c r="Y1570" i="2"/>
  <c r="Y1576" i="2"/>
  <c r="Y1578" i="2"/>
  <c r="Y1580" i="2"/>
  <c r="Y1584" i="2"/>
  <c r="Y1586" i="2"/>
  <c r="Y1588" i="2"/>
  <c r="Y1590" i="2"/>
  <c r="Y1592" i="2"/>
  <c r="Y1594" i="2"/>
  <c r="Y1600" i="2"/>
  <c r="Y1602" i="2"/>
  <c r="Y1608" i="2"/>
  <c r="Y1612" i="2"/>
  <c r="Y1616" i="2"/>
  <c r="Y1632" i="2"/>
  <c r="Y1640" i="2"/>
  <c r="Y1644" i="2"/>
  <c r="U1650" i="2"/>
  <c r="A1652" i="2"/>
  <c r="A1653" i="2"/>
  <c r="U1662" i="2"/>
  <c r="A1664" i="2"/>
  <c r="A1665" i="2"/>
  <c r="Y1692" i="2"/>
  <c r="Y1708" i="2"/>
  <c r="U1710" i="2"/>
  <c r="A1712" i="2"/>
  <c r="Y1715" i="2"/>
  <c r="Y1719" i="2"/>
  <c r="Y1721" i="2"/>
  <c r="Y1730" i="2"/>
  <c r="Y1732" i="2"/>
  <c r="Y1734" i="2"/>
  <c r="Y1738" i="2"/>
  <c r="Y1740" i="2"/>
  <c r="Y1742" i="2"/>
  <c r="Y1744" i="2"/>
  <c r="Y1474" i="2"/>
  <c r="Y1476" i="2"/>
  <c r="Y1478" i="2"/>
  <c r="Y1480" i="2"/>
  <c r="Y1482" i="2"/>
  <c r="Y1488" i="2"/>
  <c r="Y1490" i="2"/>
  <c r="Y1494" i="2"/>
  <c r="Y1500" i="2"/>
  <c r="Y1502" i="2"/>
  <c r="Y1504" i="2"/>
  <c r="Y1506" i="2"/>
  <c r="Y1508" i="2"/>
  <c r="Y1510" i="2"/>
  <c r="Y1512" i="2"/>
  <c r="Y1514" i="2"/>
  <c r="Y1520" i="2"/>
  <c r="Y1522" i="2"/>
  <c r="Y1524" i="2"/>
  <c r="Y1526" i="2"/>
  <c r="Y1528" i="2"/>
  <c r="Y1530" i="2"/>
  <c r="Y1532" i="2"/>
  <c r="Y1534" i="2"/>
  <c r="Y1538" i="2"/>
  <c r="Y1542" i="2"/>
  <c r="Y1548" i="2"/>
  <c r="Y1549" i="2"/>
  <c r="Y1550" i="2"/>
  <c r="Y1553" i="2"/>
  <c r="Y1557" i="2"/>
  <c r="Y1561" i="2"/>
  <c r="Y1565" i="2"/>
  <c r="Y1569" i="2"/>
  <c r="Y1573" i="2"/>
  <c r="Y1577" i="2"/>
  <c r="Y1581" i="2"/>
  <c r="Y1585" i="2"/>
  <c r="Y1589" i="2"/>
  <c r="Y1593" i="2"/>
  <c r="Y1597" i="2"/>
  <c r="Y1601" i="2"/>
  <c r="Y1605" i="2"/>
  <c r="Y1607" i="2"/>
  <c r="Y1609" i="2"/>
  <c r="Y1611" i="2"/>
  <c r="Y1613" i="2"/>
  <c r="Y1615" i="2"/>
  <c r="Y1617" i="2"/>
  <c r="Y1619" i="2"/>
  <c r="Y1623" i="2"/>
  <c r="Y1627" i="2"/>
  <c r="Y1631" i="2"/>
  <c r="Y1633" i="2"/>
  <c r="Y1635" i="2"/>
  <c r="Y1639" i="2"/>
  <c r="Y1641" i="2"/>
  <c r="Y1643" i="2"/>
  <c r="Y1645" i="2"/>
  <c r="Y1647" i="2"/>
  <c r="Y1651" i="2"/>
  <c r="Y1655" i="2"/>
  <c r="Y1659" i="2"/>
  <c r="Y1663" i="2"/>
  <c r="Y1667" i="2"/>
  <c r="Y1671" i="2"/>
  <c r="Y1675" i="2"/>
  <c r="Y1679" i="2"/>
  <c r="Y1681" i="2"/>
  <c r="Y1683" i="2"/>
  <c r="Y1687" i="2"/>
  <c r="Y1691" i="2"/>
  <c r="Y1693" i="2"/>
  <c r="Y1695" i="2"/>
  <c r="Y1699" i="2"/>
  <c r="Y1703" i="2"/>
  <c r="Y1707" i="2"/>
  <c r="Y1709" i="2"/>
  <c r="Y1711" i="2"/>
  <c r="Y1720" i="2"/>
  <c r="Y1726" i="2"/>
  <c r="Y1728" i="2"/>
  <c r="Y1731" i="2"/>
  <c r="Y1735" i="2"/>
  <c r="Y1743" i="2"/>
  <c r="Y202" i="2"/>
  <c r="Y1894" i="2"/>
  <c r="Y2" i="2"/>
  <c r="Y7" i="2"/>
  <c r="Y11" i="2"/>
  <c r="Y15" i="2"/>
  <c r="Y19" i="2"/>
  <c r="Y23" i="2"/>
  <c r="Y27" i="2"/>
  <c r="Y31" i="2"/>
  <c r="Y35" i="2"/>
  <c r="Y39" i="2"/>
  <c r="Y43" i="2"/>
  <c r="Y47" i="2"/>
  <c r="Y51" i="2"/>
  <c r="Y55" i="2"/>
  <c r="Y59" i="2"/>
  <c r="Y63" i="2"/>
  <c r="Y67" i="2"/>
  <c r="Y71" i="2"/>
  <c r="Y75" i="2"/>
  <c r="Y79" i="2"/>
  <c r="Y83" i="2"/>
  <c r="Y87" i="2"/>
  <c r="Y91" i="2"/>
  <c r="Y95" i="2"/>
  <c r="Y99" i="2"/>
  <c r="Y103" i="2"/>
  <c r="Y107" i="2"/>
  <c r="Y111" i="2"/>
  <c r="Y115" i="2"/>
  <c r="Y119" i="2"/>
  <c r="Y123" i="2"/>
  <c r="Y127" i="2"/>
  <c r="Y131" i="2"/>
  <c r="Y135" i="2"/>
  <c r="Y139" i="2"/>
  <c r="Y143" i="2"/>
  <c r="Y147" i="2"/>
  <c r="Y151" i="2"/>
  <c r="Y155" i="2"/>
  <c r="Y159" i="2"/>
  <c r="Y163" i="2"/>
  <c r="Y167" i="2"/>
  <c r="Y171" i="2"/>
  <c r="Y175" i="2"/>
  <c r="Y179" i="2"/>
  <c r="Y183" i="2"/>
  <c r="Y187" i="2"/>
  <c r="Y191" i="2"/>
  <c r="Y195" i="2"/>
  <c r="Y199" i="2"/>
  <c r="Y203" i="2"/>
  <c r="Y207" i="2"/>
  <c r="Y211" i="2"/>
  <c r="Y215" i="2"/>
  <c r="Y219" i="2"/>
  <c r="Y223" i="2"/>
  <c r="Y227" i="2"/>
  <c r="Y231" i="2"/>
  <c r="Y235" i="2"/>
  <c r="Y239" i="2"/>
  <c r="Y243" i="2"/>
  <c r="Y247" i="2"/>
  <c r="Y251" i="2"/>
  <c r="Y255" i="2"/>
  <c r="Y259" i="2"/>
  <c r="Y263" i="2"/>
  <c r="Y267" i="2"/>
  <c r="Y271" i="2"/>
  <c r="Y279" i="2"/>
  <c r="Y283" i="2"/>
  <c r="Y287" i="2"/>
  <c r="Y291" i="2"/>
  <c r="Y295" i="2"/>
  <c r="Y299" i="2"/>
  <c r="Y303" i="2"/>
  <c r="Y307" i="2"/>
  <c r="Y311" i="2"/>
  <c r="Y315" i="2"/>
  <c r="Y319" i="2"/>
  <c r="Y323" i="2"/>
  <c r="Y327" i="2"/>
  <c r="Y331" i="2"/>
  <c r="Y335" i="2"/>
  <c r="Y339" i="2"/>
  <c r="Y343" i="2"/>
  <c r="Y347" i="2"/>
  <c r="Y351" i="2"/>
  <c r="Y355" i="2"/>
  <c r="Y359" i="2"/>
  <c r="Y363" i="2"/>
  <c r="Y367" i="2"/>
  <c r="Y371" i="2"/>
  <c r="Y375" i="2"/>
  <c r="Y379" i="2"/>
  <c r="Y383" i="2"/>
  <c r="Y387" i="2"/>
  <c r="Y391" i="2"/>
  <c r="Y395" i="2"/>
  <c r="Y399" i="2"/>
  <c r="Y403" i="2"/>
  <c r="Y411" i="2"/>
  <c r="Y419" i="2"/>
  <c r="Y423" i="2"/>
  <c r="Y427" i="2"/>
  <c r="Y431" i="2"/>
  <c r="Y435" i="2"/>
  <c r="Y439" i="2"/>
  <c r="Y443" i="2"/>
  <c r="Y447" i="2"/>
  <c r="Y451" i="2"/>
  <c r="Y455" i="2"/>
  <c r="Y459" i="2"/>
  <c r="Y463" i="2"/>
  <c r="Y467" i="2"/>
  <c r="Y471" i="2"/>
  <c r="Y475" i="2"/>
  <c r="Y479" i="2"/>
  <c r="Y483" i="2"/>
  <c r="Y487" i="2"/>
  <c r="Y491" i="2"/>
  <c r="Y495" i="2"/>
  <c r="Y499" i="2"/>
  <c r="Y503" i="2"/>
  <c r="Y507" i="2"/>
  <c r="Y511" i="2"/>
  <c r="Y515" i="2"/>
  <c r="Y519" i="2"/>
  <c r="Y523" i="2"/>
  <c r="Y527" i="2"/>
  <c r="Y531" i="2"/>
  <c r="Y535" i="2"/>
  <c r="Y539" i="2"/>
  <c r="Y543" i="2"/>
  <c r="Y547" i="2"/>
  <c r="Y551" i="2"/>
  <c r="Y555" i="2"/>
  <c r="Y559" i="2"/>
  <c r="Y563" i="2"/>
  <c r="Y567" i="2"/>
  <c r="Y571" i="2"/>
  <c r="Y575" i="2"/>
  <c r="Y579" i="2"/>
  <c r="Y583" i="2"/>
  <c r="Y587" i="2"/>
  <c r="Y591" i="2"/>
  <c r="Y595" i="2"/>
  <c r="Y599" i="2"/>
  <c r="Y603" i="2"/>
  <c r="Y607" i="2"/>
  <c r="Y611" i="2"/>
  <c r="Y615" i="2"/>
  <c r="Y619" i="2"/>
  <c r="Y631" i="2"/>
  <c r="Y647" i="2"/>
  <c r="Y651" i="2"/>
  <c r="Y663" i="2"/>
  <c r="Y667" i="2"/>
  <c r="Y679" i="2"/>
  <c r="Y683" i="2"/>
  <c r="Y695" i="2"/>
  <c r="Y699" i="2"/>
  <c r="Y711" i="2"/>
  <c r="Y715" i="2"/>
  <c r="Y727" i="2"/>
  <c r="Y731" i="2"/>
  <c r="Y743" i="2"/>
  <c r="Y747" i="2"/>
  <c r="Y759" i="2"/>
  <c r="Y763" i="2"/>
  <c r="Y775" i="2"/>
  <c r="Y779" i="2"/>
  <c r="Y791" i="2"/>
  <c r="Y819" i="2"/>
  <c r="Y827" i="2"/>
  <c r="Y835" i="2"/>
  <c r="Y843" i="2"/>
  <c r="Y851" i="2"/>
  <c r="Y859" i="2"/>
  <c r="Y867" i="2"/>
  <c r="Y882" i="2"/>
  <c r="Y890" i="2"/>
  <c r="Y898" i="2"/>
  <c r="Y906" i="2"/>
  <c r="Y914" i="2"/>
  <c r="Y922" i="2"/>
  <c r="Y933" i="2"/>
  <c r="Y945" i="2"/>
  <c r="Y965" i="2"/>
  <c r="Y997" i="2"/>
  <c r="Y1009" i="2"/>
  <c r="Y1029" i="2"/>
  <c r="Y1041" i="2"/>
  <c r="Y1061" i="2"/>
  <c r="Y1107" i="2"/>
  <c r="Y1122" i="2"/>
  <c r="Y1138" i="2"/>
  <c r="Y1171" i="2"/>
  <c r="Y1187" i="2"/>
  <c r="Y1203" i="2"/>
  <c r="Y1218" i="2"/>
  <c r="Y1267" i="2"/>
  <c r="Y1283" i="2"/>
  <c r="Y1299" i="2"/>
  <c r="Y1315" i="2"/>
  <c r="Y1331" i="2"/>
  <c r="Y1347" i="2"/>
  <c r="Y1429" i="2"/>
  <c r="Y1473" i="2"/>
  <c r="Y1501" i="2"/>
  <c r="Y1533" i="2"/>
  <c r="Y1566" i="2"/>
  <c r="Y1598" i="2"/>
  <c r="Y1891" i="2"/>
  <c r="Y1892" i="2"/>
  <c r="A1894" i="2"/>
  <c r="Y1895" i="2"/>
  <c r="U1870" i="2"/>
  <c r="A1872" i="2"/>
  <c r="U1873" i="2"/>
  <c r="X1553" i="2"/>
  <c r="X1557" i="2"/>
  <c r="X1203" i="2"/>
  <c r="X1259" i="2"/>
  <c r="X1297" i="2"/>
  <c r="X1299" i="2"/>
  <c r="X1712" i="2"/>
  <c r="X1880" i="2"/>
  <c r="U1471" i="2"/>
  <c r="U1475" i="2"/>
  <c r="U1531" i="2"/>
  <c r="U1550" i="2"/>
  <c r="A1552" i="2"/>
  <c r="A1553" i="2"/>
  <c r="A1556" i="2"/>
  <c r="A1557" i="2"/>
  <c r="A1558" i="2"/>
  <c r="U1665" i="2"/>
  <c r="U1671" i="2"/>
  <c r="U1673" i="2"/>
  <c r="U1679" i="2"/>
  <c r="U1683" i="2"/>
  <c r="U1685" i="2"/>
  <c r="U1689" i="2"/>
  <c r="U1695" i="2"/>
  <c r="U1697" i="2"/>
  <c r="U1701" i="2"/>
  <c r="U1703" i="2"/>
  <c r="U1705" i="2"/>
  <c r="U1711" i="2"/>
  <c r="U1722" i="2"/>
  <c r="U1724" i="2"/>
  <c r="A1726" i="2"/>
  <c r="U1728" i="2"/>
  <c r="U1738" i="2"/>
  <c r="U1744" i="2"/>
  <c r="U1842" i="2"/>
  <c r="A1846" i="2"/>
  <c r="U1852" i="2"/>
  <c r="A1856" i="2"/>
  <c r="U1857" i="2"/>
  <c r="U1858" i="2"/>
  <c r="A1860" i="2"/>
  <c r="U1874" i="2"/>
  <c r="A1876" i="2"/>
  <c r="U1893" i="2"/>
  <c r="U1894" i="2"/>
  <c r="U1869" i="2"/>
  <c r="X1070" i="2"/>
  <c r="X1091" i="2"/>
  <c r="X1123" i="2"/>
  <c r="X1892" i="2"/>
  <c r="U1123" i="2"/>
  <c r="U1125" i="2"/>
  <c r="U1127" i="2"/>
  <c r="U1143" i="2"/>
  <c r="U1145" i="2"/>
  <c r="A1147" i="2"/>
  <c r="U1163" i="2"/>
  <c r="U1167" i="2"/>
  <c r="U1169" i="2"/>
  <c r="U1171" i="2"/>
  <c r="U1179" i="2"/>
  <c r="U1185" i="2"/>
  <c r="U1187" i="2"/>
  <c r="X1522" i="2"/>
  <c r="X1534" i="2"/>
  <c r="A6" i="2"/>
  <c r="U32" i="2"/>
  <c r="U34" i="2"/>
  <c r="U36" i="2"/>
  <c r="U38" i="2"/>
  <c r="A46" i="2"/>
  <c r="U95" i="2"/>
  <c r="U123" i="2"/>
  <c r="U203" i="2"/>
  <c r="U211" i="2"/>
  <c r="U231" i="2"/>
  <c r="U239" i="2"/>
  <c r="U247" i="2"/>
  <c r="U255" i="2"/>
  <c r="U339" i="2"/>
  <c r="U355" i="2"/>
  <c r="U371" i="2"/>
  <c r="U551" i="2"/>
  <c r="U567" i="2"/>
  <c r="U587" i="2"/>
  <c r="U631" i="2"/>
  <c r="X750" i="2"/>
  <c r="U8" i="2"/>
  <c r="A10" i="2"/>
  <c r="U49" i="2"/>
  <c r="U53" i="2"/>
  <c r="U65" i="2"/>
  <c r="U69" i="2"/>
  <c r="U161" i="2"/>
  <c r="U165" i="2"/>
  <c r="U177" i="2"/>
  <c r="U181" i="2"/>
  <c r="X80" i="2"/>
  <c r="U96" i="2"/>
  <c r="U98" i="2"/>
  <c r="U100" i="2"/>
  <c r="U102" i="2"/>
  <c r="U104" i="2"/>
  <c r="X156" i="2"/>
  <c r="X160" i="2"/>
  <c r="U162" i="2"/>
  <c r="X176" i="2"/>
  <c r="U176" i="2"/>
  <c r="U178" i="2"/>
  <c r="U180" i="2"/>
  <c r="U182" i="2"/>
  <c r="U184" i="2"/>
  <c r="X192" i="2"/>
  <c r="U192" i="2"/>
  <c r="U194" i="2"/>
  <c r="U196" i="2"/>
  <c r="U198" i="2"/>
  <c r="U208" i="2"/>
  <c r="U218" i="2"/>
  <c r="U220" i="2"/>
  <c r="U228" i="2"/>
  <c r="U244" i="2"/>
  <c r="U256" i="2"/>
  <c r="U260" i="2"/>
  <c r="U264" i="2"/>
  <c r="U266" i="2"/>
  <c r="U268" i="2"/>
  <c r="U288" i="2"/>
  <c r="U384" i="2"/>
  <c r="U392" i="2"/>
  <c r="U394" i="2"/>
  <c r="U396" i="2"/>
  <c r="U398" i="2"/>
  <c r="U400" i="2"/>
  <c r="U404" i="2"/>
  <c r="U410" i="2"/>
  <c r="U412" i="2"/>
  <c r="U423" i="2"/>
  <c r="A425" i="2"/>
  <c r="U504" i="2"/>
  <c r="U505" i="2"/>
  <c r="A507" i="2"/>
  <c r="U508" i="2"/>
  <c r="U509" i="2"/>
  <c r="A511" i="2"/>
  <c r="U528" i="2"/>
  <c r="U537" i="2"/>
  <c r="A539" i="2"/>
  <c r="U659" i="2"/>
  <c r="U663" i="2"/>
  <c r="U667" i="2"/>
  <c r="A671" i="2"/>
  <c r="U707" i="2"/>
  <c r="U711" i="2"/>
  <c r="U715" i="2"/>
  <c r="A719" i="2"/>
  <c r="U748" i="2"/>
  <c r="U749" i="2"/>
  <c r="U751" i="2"/>
  <c r="U757" i="2"/>
  <c r="U759" i="2"/>
  <c r="U771" i="2"/>
  <c r="U805" i="2"/>
  <c r="U807" i="2"/>
  <c r="U811" i="2"/>
  <c r="U817" i="2"/>
  <c r="U819" i="2"/>
  <c r="U823" i="2"/>
  <c r="A827" i="2"/>
  <c r="U832" i="2"/>
  <c r="A834" i="2"/>
  <c r="U1426" i="2"/>
  <c r="U1462" i="2"/>
  <c r="U1466" i="2"/>
  <c r="X1315" i="2"/>
  <c r="X1319" i="2"/>
  <c r="X1359" i="2"/>
  <c r="X1361" i="2"/>
  <c r="X1489" i="2"/>
  <c r="U277" i="2"/>
  <c r="U391" i="2"/>
  <c r="U395" i="2"/>
  <c r="U399" i="2"/>
  <c r="U409" i="2"/>
  <c r="U413" i="2"/>
  <c r="A419" i="2"/>
  <c r="U435" i="2"/>
  <c r="U437" i="2"/>
  <c r="U441" i="2"/>
  <c r="X487" i="2"/>
  <c r="U487" i="2"/>
  <c r="U503" i="2"/>
  <c r="A505" i="2"/>
  <c r="U507" i="2"/>
  <c r="A509" i="2"/>
  <c r="U511" i="2"/>
  <c r="U529" i="2"/>
  <c r="A531" i="2"/>
  <c r="U536" i="2"/>
  <c r="U539" i="2"/>
  <c r="X631" i="2"/>
  <c r="U643" i="2"/>
  <c r="U647" i="2"/>
  <c r="A655" i="2"/>
  <c r="U675" i="2"/>
  <c r="U679" i="2"/>
  <c r="U683" i="2"/>
  <c r="U691" i="2"/>
  <c r="X695" i="2"/>
  <c r="U695" i="2"/>
  <c r="X699" i="2"/>
  <c r="U699" i="2"/>
  <c r="A703" i="2"/>
  <c r="X706" i="2"/>
  <c r="U723" i="2"/>
  <c r="U727" i="2"/>
  <c r="U731" i="2"/>
  <c r="X735" i="2"/>
  <c r="X739" i="2"/>
  <c r="X743" i="2"/>
  <c r="U743" i="2"/>
  <c r="X747" i="2"/>
  <c r="U747" i="2"/>
  <c r="A749" i="2"/>
  <c r="A750" i="2"/>
  <c r="A751" i="2"/>
  <c r="X754" i="2"/>
  <c r="U756" i="2"/>
  <c r="X786" i="2"/>
  <c r="U804" i="2"/>
  <c r="U1331" i="2"/>
  <c r="X196" i="2"/>
  <c r="X244" i="2"/>
  <c r="X260" i="2"/>
  <c r="X32" i="2"/>
  <c r="A48" i="2"/>
  <c r="X133" i="2"/>
  <c r="U140" i="2"/>
  <c r="U272" i="2"/>
  <c r="X292" i="2"/>
  <c r="X294" i="2"/>
  <c r="X296" i="2"/>
  <c r="X298" i="2"/>
  <c r="X300" i="2"/>
  <c r="X304" i="2"/>
  <c r="X308" i="2"/>
  <c r="U320" i="2"/>
  <c r="A4" i="2"/>
  <c r="U5" i="2"/>
  <c r="U6" i="2"/>
  <c r="A8" i="2"/>
  <c r="U16" i="2"/>
  <c r="U18" i="2"/>
  <c r="A20" i="2"/>
  <c r="U33" i="2"/>
  <c r="U37" i="2"/>
  <c r="U48" i="2"/>
  <c r="X52" i="2"/>
  <c r="X56" i="2"/>
  <c r="U80" i="2"/>
  <c r="A92" i="2"/>
  <c r="X285" i="2"/>
  <c r="U112" i="2"/>
  <c r="U128" i="2"/>
  <c r="U130" i="2"/>
  <c r="U132" i="2"/>
  <c r="U134" i="2"/>
  <c r="A140" i="2"/>
  <c r="U1327" i="2"/>
  <c r="U1351" i="2"/>
  <c r="U1357" i="2"/>
  <c r="U1359" i="2"/>
  <c r="U1361" i="2"/>
  <c r="X1895" i="2"/>
  <c r="X324" i="2"/>
  <c r="U324" i="2"/>
  <c r="X326" i="2"/>
  <c r="X328" i="2"/>
  <c r="U328" i="2"/>
  <c r="X330" i="2"/>
  <c r="U330" i="2"/>
  <c r="X332" i="2"/>
  <c r="U332" i="2"/>
  <c r="X336" i="2"/>
  <c r="U336" i="2"/>
  <c r="X340" i="2"/>
  <c r="U340" i="2"/>
  <c r="U344" i="2"/>
  <c r="U346" i="2"/>
  <c r="U348" i="2"/>
  <c r="U352" i="2"/>
  <c r="U356" i="2"/>
  <c r="U360" i="2"/>
  <c r="U362" i="2"/>
  <c r="U364" i="2"/>
  <c r="U368" i="2"/>
  <c r="U372" i="2"/>
  <c r="U376" i="2"/>
  <c r="U378" i="2"/>
  <c r="U467" i="2"/>
  <c r="U557" i="2"/>
  <c r="A559" i="2"/>
  <c r="U560" i="2"/>
  <c r="U577" i="2"/>
  <c r="U579" i="2"/>
  <c r="A585" i="2"/>
  <c r="A586" i="2"/>
  <c r="A587" i="2"/>
  <c r="U608" i="2"/>
  <c r="U609" i="2"/>
  <c r="U611" i="2"/>
  <c r="U623" i="2"/>
  <c r="X627" i="2"/>
  <c r="A629" i="2"/>
  <c r="A630" i="2"/>
  <c r="A631" i="2"/>
  <c r="U770" i="2"/>
  <c r="U790" i="2"/>
  <c r="U798" i="2"/>
  <c r="U814" i="2"/>
  <c r="A835" i="2"/>
  <c r="U842" i="2"/>
  <c r="U858" i="2"/>
  <c r="U862" i="2"/>
  <c r="U875" i="2"/>
  <c r="U923" i="2"/>
  <c r="U1011" i="2"/>
  <c r="U1022" i="2"/>
  <c r="U1247" i="2"/>
  <c r="U1482" i="2"/>
  <c r="U1486" i="2"/>
  <c r="A1488" i="2"/>
  <c r="A1489" i="2"/>
  <c r="A1490" i="2"/>
  <c r="U1499" i="2"/>
  <c r="U1516" i="2"/>
  <c r="U1518" i="2"/>
  <c r="A1522" i="2"/>
  <c r="U1530" i="2"/>
  <c r="U1602" i="2"/>
  <c r="U1624" i="2"/>
  <c r="U1628" i="2"/>
  <c r="U1763" i="2"/>
  <c r="U1811" i="2"/>
  <c r="U1815" i="2"/>
  <c r="X400" i="2"/>
  <c r="X539" i="2"/>
  <c r="X771" i="2"/>
  <c r="X774" i="2"/>
  <c r="X775" i="2"/>
  <c r="X779" i="2"/>
  <c r="X799" i="2"/>
  <c r="X1014" i="2"/>
  <c r="X1115" i="2"/>
  <c r="X1174" i="2"/>
  <c r="X1190" i="2"/>
  <c r="X1346" i="2"/>
  <c r="X1381" i="2"/>
  <c r="U1397" i="2"/>
  <c r="U1405" i="2"/>
  <c r="U1433" i="2"/>
  <c r="U1449" i="2"/>
  <c r="U1453" i="2"/>
  <c r="U1457" i="2"/>
  <c r="X1641" i="2"/>
  <c r="X1683" i="2"/>
  <c r="X1695" i="2"/>
  <c r="U442" i="2"/>
  <c r="U446" i="2"/>
  <c r="U462" i="2"/>
  <c r="U466" i="2"/>
  <c r="U556" i="2"/>
  <c r="U561" i="2"/>
  <c r="A563" i="2"/>
  <c r="U576" i="2"/>
  <c r="X603" i="2"/>
  <c r="U603" i="2"/>
  <c r="X607" i="2"/>
  <c r="U607" i="2"/>
  <c r="A609" i="2"/>
  <c r="A610" i="2"/>
  <c r="A611" i="2"/>
  <c r="X622" i="2"/>
  <c r="U799" i="2"/>
  <c r="U878" i="2"/>
  <c r="U886" i="2"/>
  <c r="U890" i="2"/>
  <c r="U898" i="2"/>
  <c r="U910" i="2"/>
  <c r="U914" i="2"/>
  <c r="U1003" i="2"/>
  <c r="U1010" i="2"/>
  <c r="U1126" i="2"/>
  <c r="U1142" i="2"/>
  <c r="U1170" i="2"/>
  <c r="U1210" i="2"/>
  <c r="U1231" i="2"/>
  <c r="U1306" i="2"/>
  <c r="U1370" i="2"/>
  <c r="U1402" i="2"/>
  <c r="A1408" i="2"/>
  <c r="A1409" i="2"/>
  <c r="U1412" i="2"/>
  <c r="U1472" i="2"/>
  <c r="U1476" i="2"/>
  <c r="U1478" i="2"/>
  <c r="A1482" i="2"/>
  <c r="U1490" i="2"/>
  <c r="U1494" i="2"/>
  <c r="U1500" i="2"/>
  <c r="U1502" i="2"/>
  <c r="A1506" i="2"/>
  <c r="U1567" i="2"/>
  <c r="U1575" i="2"/>
  <c r="U1583" i="2"/>
  <c r="U1591" i="2"/>
  <c r="U1599" i="2"/>
  <c r="U1605" i="2"/>
  <c r="U1617" i="2"/>
  <c r="U1629" i="2"/>
  <c r="U1641" i="2"/>
  <c r="U1770" i="2"/>
  <c r="U1786" i="2"/>
  <c r="U1814" i="2"/>
  <c r="U1836" i="2"/>
  <c r="X16" i="2"/>
  <c r="X37" i="2"/>
  <c r="X12" i="2"/>
  <c r="U31" i="2"/>
  <c r="A47" i="2"/>
  <c r="X48" i="2"/>
  <c r="U59" i="2"/>
  <c r="U19" i="2"/>
  <c r="U20" i="2"/>
  <c r="U60" i="2"/>
  <c r="U97" i="2"/>
  <c r="X101" i="2"/>
  <c r="U101" i="2"/>
  <c r="X105" i="2"/>
  <c r="U113" i="2"/>
  <c r="X117" i="2"/>
  <c r="U129" i="2"/>
  <c r="U133" i="2"/>
  <c r="X137" i="2"/>
  <c r="X144" i="2"/>
  <c r="U144" i="2"/>
  <c r="U146" i="2"/>
  <c r="X148" i="2"/>
  <c r="U148" i="2"/>
  <c r="U150" i="2"/>
  <c r="X152" i="2"/>
  <c r="A156" i="2"/>
  <c r="U159" i="2"/>
  <c r="U171" i="2"/>
  <c r="U187" i="2"/>
  <c r="U213" i="2"/>
  <c r="U217" i="2"/>
  <c r="U241" i="2"/>
  <c r="A243" i="2"/>
  <c r="A244" i="2"/>
  <c r="U257" i="2"/>
  <c r="A259" i="2"/>
  <c r="A260" i="2"/>
  <c r="U261" i="2"/>
  <c r="U276" i="2"/>
  <c r="U292" i="2"/>
  <c r="U296" i="2"/>
  <c r="U298" i="2"/>
  <c r="U300" i="2"/>
  <c r="U304" i="2"/>
  <c r="U308" i="2"/>
  <c r="U312" i="2"/>
  <c r="U314" i="2"/>
  <c r="U316" i="2"/>
  <c r="U323" i="2"/>
  <c r="A409" i="2"/>
  <c r="A410" i="2"/>
  <c r="A413" i="2"/>
  <c r="U419" i="2"/>
  <c r="U421" i="2"/>
  <c r="A423" i="2"/>
  <c r="U425" i="2"/>
  <c r="X429" i="2"/>
  <c r="U429" i="2"/>
  <c r="A435" i="2"/>
  <c r="U460" i="2"/>
  <c r="U461" i="2"/>
  <c r="X471" i="2"/>
  <c r="U471" i="2"/>
  <c r="U475" i="2"/>
  <c r="A477" i="2"/>
  <c r="U479" i="2"/>
  <c r="U485" i="2"/>
  <c r="A487" i="2"/>
  <c r="U499" i="2"/>
  <c r="U515" i="2"/>
  <c r="X551" i="2"/>
  <c r="X555" i="2"/>
  <c r="A557" i="2"/>
  <c r="X558" i="2"/>
  <c r="U559" i="2"/>
  <c r="A561" i="2"/>
  <c r="U563" i="2"/>
  <c r="U575" i="2"/>
  <c r="A577" i="2"/>
  <c r="A578" i="2"/>
  <c r="A579" i="2"/>
  <c r="U584" i="2"/>
  <c r="U585" i="2"/>
  <c r="U590" i="2"/>
  <c r="U598" i="2"/>
  <c r="X639" i="2"/>
  <c r="U639" i="2"/>
  <c r="A643" i="2"/>
  <c r="U655" i="2"/>
  <c r="A659" i="2"/>
  <c r="U671" i="2"/>
  <c r="A675" i="2"/>
  <c r="U687" i="2"/>
  <c r="A691" i="2"/>
  <c r="U698" i="2"/>
  <c r="U702" i="2"/>
  <c r="U726" i="2"/>
  <c r="U730" i="2"/>
  <c r="U734" i="2"/>
  <c r="U738" i="2"/>
  <c r="U742" i="2"/>
  <c r="U775" i="2"/>
  <c r="A783" i="2"/>
  <c r="Y794" i="2"/>
  <c r="A794" i="2"/>
  <c r="U75" i="2"/>
  <c r="U76" i="2"/>
  <c r="X96" i="2"/>
  <c r="X100" i="2"/>
  <c r="X112" i="2"/>
  <c r="X116" i="2"/>
  <c r="X128" i="2"/>
  <c r="U136" i="2"/>
  <c r="A138" i="2"/>
  <c r="U145" i="2"/>
  <c r="X149" i="2"/>
  <c r="U149" i="2"/>
  <c r="U156" i="2"/>
  <c r="U160" i="2"/>
  <c r="U172" i="2"/>
  <c r="U188" i="2"/>
  <c r="U204" i="2"/>
  <c r="X212" i="2"/>
  <c r="X214" i="2"/>
  <c r="X216" i="2"/>
  <c r="X218" i="2"/>
  <c r="X220" i="2"/>
  <c r="X224" i="2"/>
  <c r="X228" i="2"/>
  <c r="X262" i="2"/>
  <c r="X264" i="2"/>
  <c r="X266" i="2"/>
  <c r="X268" i="2"/>
  <c r="U275" i="2"/>
  <c r="X356" i="2"/>
  <c r="X358" i="2"/>
  <c r="X360" i="2"/>
  <c r="X362" i="2"/>
  <c r="X364" i="2"/>
  <c r="X368" i="2"/>
  <c r="X372" i="2"/>
  <c r="U380" i="2"/>
  <c r="U387" i="2"/>
  <c r="X404" i="2"/>
  <c r="U459" i="2"/>
  <c r="A461" i="2"/>
  <c r="U476" i="2"/>
  <c r="U477" i="2"/>
  <c r="A479" i="2"/>
  <c r="U484" i="2"/>
  <c r="U490" i="2"/>
  <c r="U514" i="2"/>
  <c r="U522" i="2"/>
  <c r="X542" i="2"/>
  <c r="X574" i="2"/>
  <c r="X583" i="2"/>
  <c r="X587" i="2"/>
  <c r="U599" i="2"/>
  <c r="X658" i="2"/>
  <c r="X663" i="2"/>
  <c r="X667" i="2"/>
  <c r="X674" i="2"/>
  <c r="X679" i="2"/>
  <c r="X683" i="2"/>
  <c r="A687" i="2"/>
  <c r="X690" i="2"/>
  <c r="U710" i="2"/>
  <c r="U714" i="2"/>
  <c r="U718" i="2"/>
  <c r="A811" i="2"/>
  <c r="X815" i="2"/>
  <c r="X64" i="2"/>
  <c r="U64" i="2"/>
  <c r="U66" i="2"/>
  <c r="X68" i="2"/>
  <c r="U68" i="2"/>
  <c r="U70" i="2"/>
  <c r="X72" i="2"/>
  <c r="U72" i="2"/>
  <c r="A74" i="2"/>
  <c r="A75" i="2"/>
  <c r="A76" i="2"/>
  <c r="X85" i="2"/>
  <c r="U92" i="2"/>
  <c r="U108" i="2"/>
  <c r="U124" i="2"/>
  <c r="X165" i="2"/>
  <c r="X181" i="2"/>
  <c r="X185" i="2"/>
  <c r="U212" i="2"/>
  <c r="U240" i="2"/>
  <c r="U280" i="2"/>
  <c r="U282" i="2"/>
  <c r="U284" i="2"/>
  <c r="U291" i="2"/>
  <c r="U307" i="2"/>
  <c r="X388" i="2"/>
  <c r="U388" i="2"/>
  <c r="X390" i="2"/>
  <c r="A392" i="2"/>
  <c r="A395" i="2"/>
  <c r="A396" i="2"/>
  <c r="A399" i="2"/>
  <c r="A400" i="2"/>
  <c r="U426" i="2"/>
  <c r="X491" i="2"/>
  <c r="X499" i="2"/>
  <c r="X503" i="2"/>
  <c r="X506" i="2"/>
  <c r="X527" i="2"/>
  <c r="U527" i="2"/>
  <c r="A529" i="2"/>
  <c r="U531" i="2"/>
  <c r="U535" i="2"/>
  <c r="A537" i="2"/>
  <c r="U546" i="2"/>
  <c r="U566" i="2"/>
  <c r="A623" i="2"/>
  <c r="U628" i="2"/>
  <c r="U629" i="2"/>
  <c r="U638" i="2"/>
  <c r="X711" i="2"/>
  <c r="X715" i="2"/>
  <c r="X734" i="2"/>
  <c r="A757" i="2"/>
  <c r="A758" i="2"/>
  <c r="A759" i="2"/>
  <c r="U783" i="2"/>
  <c r="U787" i="2"/>
  <c r="X791" i="2"/>
  <c r="A793" i="2"/>
  <c r="A795" i="2"/>
  <c r="U795" i="2"/>
  <c r="A799" i="2"/>
  <c r="U791" i="2"/>
  <c r="U810" i="2"/>
  <c r="U894" i="2"/>
  <c r="X918" i="2"/>
  <c r="U918" i="2"/>
  <c r="U920" i="2"/>
  <c r="A922" i="2"/>
  <c r="U931" i="2"/>
  <c r="U1015" i="2"/>
  <c r="U1017" i="2"/>
  <c r="U1018" i="2"/>
  <c r="X1022" i="2"/>
  <c r="U1027" i="2"/>
  <c r="X1083" i="2"/>
  <c r="A1089" i="2"/>
  <c r="A1095" i="2"/>
  <c r="A1121" i="2"/>
  <c r="U1124" i="2"/>
  <c r="X1187" i="2"/>
  <c r="U1199" i="2"/>
  <c r="U1201" i="2"/>
  <c r="A1203" i="2"/>
  <c r="U1211" i="2"/>
  <c r="U1222" i="2"/>
  <c r="U1226" i="2"/>
  <c r="U1230" i="2"/>
  <c r="X1258" i="2"/>
  <c r="X1274" i="2"/>
  <c r="X1290" i="2"/>
  <c r="X1298" i="2"/>
  <c r="X1310" i="2"/>
  <c r="X1314" i="2"/>
  <c r="U1320" i="2"/>
  <c r="A1322" i="2"/>
  <c r="A1323" i="2"/>
  <c r="U1326" i="2"/>
  <c r="X1331" i="2"/>
  <c r="U1347" i="2"/>
  <c r="A1351" i="2"/>
  <c r="U1356" i="2"/>
  <c r="A1358" i="2"/>
  <c r="A1359" i="2"/>
  <c r="A1360" i="2"/>
  <c r="A1361" i="2"/>
  <c r="X1370" i="2"/>
  <c r="A1372" i="2"/>
  <c r="A1373" i="2"/>
  <c r="A1374" i="2"/>
  <c r="U1379" i="2"/>
  <c r="U1380" i="2"/>
  <c r="U1390" i="2"/>
  <c r="Y1572" i="2"/>
  <c r="A1572" i="2"/>
  <c r="Y1596" i="2"/>
  <c r="A1596" i="2"/>
  <c r="X826" i="2"/>
  <c r="U827" i="2"/>
  <c r="X831" i="2"/>
  <c r="U831" i="2"/>
  <c r="U833" i="2"/>
  <c r="X842" i="2"/>
  <c r="X858" i="2"/>
  <c r="U868" i="2"/>
  <c r="A870" i="2"/>
  <c r="A871" i="2"/>
  <c r="U929" i="2"/>
  <c r="U930" i="2"/>
  <c r="X934" i="2"/>
  <c r="U934" i="2"/>
  <c r="U942" i="2"/>
  <c r="X950" i="2"/>
  <c r="U950" i="2"/>
  <c r="X958" i="2"/>
  <c r="U958" i="2"/>
  <c r="X966" i="2"/>
  <c r="U968" i="2"/>
  <c r="A970" i="2"/>
  <c r="U974" i="2"/>
  <c r="U976" i="2"/>
  <c r="A978" i="2"/>
  <c r="U982" i="2"/>
  <c r="U986" i="2"/>
  <c r="U1000" i="2"/>
  <c r="A1002" i="2"/>
  <c r="U1009" i="2"/>
  <c r="U1066" i="2"/>
  <c r="U1068" i="2"/>
  <c r="A1070" i="2"/>
  <c r="A1071" i="2"/>
  <c r="A1077" i="2"/>
  <c r="U1108" i="2"/>
  <c r="U1128" i="2"/>
  <c r="U1144" i="2"/>
  <c r="A1149" i="2"/>
  <c r="U1155" i="2"/>
  <c r="U1157" i="2"/>
  <c r="U1159" i="2"/>
  <c r="A1161" i="2"/>
  <c r="U1183" i="2"/>
  <c r="U1212" i="2"/>
  <c r="U1215" i="2"/>
  <c r="A1237" i="2"/>
  <c r="A1238" i="2"/>
  <c r="A1239" i="2"/>
  <c r="U1244" i="2"/>
  <c r="U1245" i="2"/>
  <c r="U1250" i="2"/>
  <c r="U1254" i="2"/>
  <c r="U1270" i="2"/>
  <c r="U1278" i="2"/>
  <c r="U1294" i="2"/>
  <c r="U1323" i="2"/>
  <c r="A1327" i="2"/>
  <c r="X1401" i="2"/>
  <c r="U1401" i="2"/>
  <c r="X1405" i="2"/>
  <c r="U1409" i="2"/>
  <c r="A1421" i="2"/>
  <c r="A1437" i="2"/>
  <c r="Y1776" i="2"/>
  <c r="A1776" i="2"/>
  <c r="Y1790" i="2"/>
  <c r="A1790" i="2"/>
  <c r="X823" i="2"/>
  <c r="X835" i="2"/>
  <c r="X843" i="2"/>
  <c r="X847" i="2"/>
  <c r="X849" i="2"/>
  <c r="X855" i="2"/>
  <c r="X867" i="2"/>
  <c r="U879" i="2"/>
  <c r="U903" i="2"/>
  <c r="U915" i="2"/>
  <c r="X926" i="2"/>
  <c r="X969" i="2"/>
  <c r="X977" i="2"/>
  <c r="U1019" i="2"/>
  <c r="U1103" i="2"/>
  <c r="X1151" i="2"/>
  <c r="X1158" i="2"/>
  <c r="X1163" i="2"/>
  <c r="U1182" i="2"/>
  <c r="U1190" i="2"/>
  <c r="U1198" i="2"/>
  <c r="X1230" i="2"/>
  <c r="U1259" i="2"/>
  <c r="U1283" i="2"/>
  <c r="U1299" i="2"/>
  <c r="U1311" i="2"/>
  <c r="U1330" i="2"/>
  <c r="U1338" i="2"/>
  <c r="U1365" i="2"/>
  <c r="Y1420" i="2"/>
  <c r="A1420" i="2"/>
  <c r="A1422" i="2"/>
  <c r="Y1436" i="2"/>
  <c r="A1436" i="2"/>
  <c r="A1438" i="2"/>
  <c r="U1416" i="2"/>
  <c r="U1418" i="2"/>
  <c r="X1425" i="2"/>
  <c r="U1427" i="2"/>
  <c r="X1429" i="2"/>
  <c r="X1442" i="2"/>
  <c r="U1446" i="2"/>
  <c r="A1458" i="2"/>
  <c r="U1463" i="2"/>
  <c r="U1485" i="2"/>
  <c r="U1505" i="2"/>
  <c r="X1525" i="2"/>
  <c r="U1564" i="2"/>
  <c r="A1566" i="2"/>
  <c r="U1582" i="2"/>
  <c r="X1586" i="2"/>
  <c r="A1588" i="2"/>
  <c r="X1589" i="2"/>
  <c r="U1598" i="2"/>
  <c r="U1604" i="2"/>
  <c r="U1606" i="2"/>
  <c r="A1608" i="2"/>
  <c r="A1609" i="2"/>
  <c r="U1614" i="2"/>
  <c r="A1616" i="2"/>
  <c r="A1617" i="2"/>
  <c r="U1630" i="2"/>
  <c r="A1632" i="2"/>
  <c r="A1633" i="2"/>
  <c r="U1638" i="2"/>
  <c r="A1640" i="2"/>
  <c r="A1641" i="2"/>
  <c r="U1645" i="2"/>
  <c r="U1657" i="2"/>
  <c r="U1720" i="2"/>
  <c r="A1754" i="2"/>
  <c r="U1771" i="2"/>
  <c r="U1776" i="2"/>
  <c r="A1778" i="2"/>
  <c r="A1779" i="2"/>
  <c r="A1780" i="2"/>
  <c r="U1789" i="2"/>
  <c r="U1790" i="2"/>
  <c r="A1796" i="2"/>
  <c r="A1799" i="2"/>
  <c r="A1804" i="2"/>
  <c r="U1821" i="2"/>
  <c r="U1823" i="2"/>
  <c r="U1826" i="2"/>
  <c r="U1832" i="2"/>
  <c r="A1834" i="2"/>
  <c r="U1864" i="2"/>
  <c r="U1876" i="2"/>
  <c r="U1884" i="2"/>
  <c r="X1473" i="2"/>
  <c r="X1477" i="2"/>
  <c r="X1490" i="2"/>
  <c r="X1735" i="2"/>
  <c r="U1411" i="2"/>
  <c r="X1413" i="2"/>
  <c r="U1415" i="2"/>
  <c r="U1428" i="2"/>
  <c r="U1430" i="2"/>
  <c r="U1434" i="2"/>
  <c r="X1457" i="2"/>
  <c r="U1464" i="2"/>
  <c r="U1509" i="2"/>
  <c r="U1513" i="2"/>
  <c r="U1521" i="2"/>
  <c r="X1530" i="2"/>
  <c r="U1566" i="2"/>
  <c r="X1570" i="2"/>
  <c r="X1573" i="2"/>
  <c r="U1590" i="2"/>
  <c r="X1594" i="2"/>
  <c r="U1594" i="2"/>
  <c r="U1621" i="2"/>
  <c r="U1635" i="2"/>
  <c r="U1637" i="2"/>
  <c r="U1639" i="2"/>
  <c r="U1644" i="2"/>
  <c r="U1668" i="2"/>
  <c r="U1676" i="2"/>
  <c r="U1688" i="2"/>
  <c r="U1692" i="2"/>
  <c r="U1700" i="2"/>
  <c r="U1754" i="2"/>
  <c r="U1774" i="2"/>
  <c r="U1778" i="2"/>
  <c r="U1780" i="2"/>
  <c r="U1788" i="2"/>
  <c r="U1796" i="2"/>
  <c r="U1799" i="2"/>
  <c r="U1804" i="2"/>
  <c r="U1820" i="2"/>
  <c r="A1822" i="2"/>
  <c r="A1823" i="2"/>
  <c r="A1826" i="2"/>
  <c r="U1834" i="2"/>
  <c r="A1836" i="2"/>
  <c r="U1879" i="2"/>
  <c r="U1883" i="2"/>
  <c r="X778" i="2"/>
  <c r="X7" i="2"/>
  <c r="X13" i="2"/>
  <c r="U13" i="2"/>
  <c r="U14" i="2"/>
  <c r="A16" i="2"/>
  <c r="X36" i="2"/>
  <c r="X40" i="2"/>
  <c r="U40" i="2"/>
  <c r="A42" i="2"/>
  <c r="A43" i="2"/>
  <c r="A44" i="2"/>
  <c r="X69" i="2"/>
  <c r="A78" i="2"/>
  <c r="A79" i="2"/>
  <c r="A80" i="2"/>
  <c r="U109" i="2"/>
  <c r="U110" i="2"/>
  <c r="X132" i="2"/>
  <c r="X136" i="2"/>
  <c r="X153" i="2"/>
  <c r="U155" i="2"/>
  <c r="X180" i="2"/>
  <c r="X184" i="2"/>
  <c r="X188" i="2"/>
  <c r="A190" i="2"/>
  <c r="A191" i="2"/>
  <c r="A192" i="2"/>
  <c r="X208" i="2"/>
  <c r="U225" i="2"/>
  <c r="A227" i="2"/>
  <c r="A228" i="2"/>
  <c r="U4" i="2"/>
  <c r="U17" i="2"/>
  <c r="A22" i="2"/>
  <c r="X23" i="2"/>
  <c r="U24" i="2"/>
  <c r="A26" i="2"/>
  <c r="X29" i="2"/>
  <c r="U29" i="2"/>
  <c r="U30" i="2"/>
  <c r="A32" i="2"/>
  <c r="U50" i="2"/>
  <c r="U52" i="2"/>
  <c r="U54" i="2"/>
  <c r="U56" i="2"/>
  <c r="A58" i="2"/>
  <c r="A59" i="2"/>
  <c r="A60" i="2"/>
  <c r="U81" i="2"/>
  <c r="U85" i="2"/>
  <c r="X89" i="2"/>
  <c r="U91" i="2"/>
  <c r="U107" i="2"/>
  <c r="U114" i="2"/>
  <c r="U116" i="2"/>
  <c r="U118" i="2"/>
  <c r="X120" i="2"/>
  <c r="U120" i="2"/>
  <c r="X124" i="2"/>
  <c r="A126" i="2"/>
  <c r="A127" i="2"/>
  <c r="A128" i="2"/>
  <c r="U139" i="2"/>
  <c r="U141" i="2"/>
  <c r="U142" i="2"/>
  <c r="X164" i="2"/>
  <c r="U164" i="2"/>
  <c r="U166" i="2"/>
  <c r="X168" i="2"/>
  <c r="U168" i="2"/>
  <c r="X172" i="2"/>
  <c r="A174" i="2"/>
  <c r="A175" i="2"/>
  <c r="A176" i="2"/>
  <c r="U193" i="2"/>
  <c r="X197" i="2"/>
  <c r="U197" i="2"/>
  <c r="X201" i="2"/>
  <c r="U205" i="2"/>
  <c r="U215" i="2"/>
  <c r="U223" i="2"/>
  <c r="U243" i="2"/>
  <c r="X246" i="2"/>
  <c r="X248" i="2"/>
  <c r="U248" i="2"/>
  <c r="X250" i="2"/>
  <c r="U250" i="2"/>
  <c r="X252" i="2"/>
  <c r="U252" i="2"/>
  <c r="X256" i="2"/>
  <c r="Y275" i="2"/>
  <c r="A275" i="2"/>
  <c r="U12" i="2"/>
  <c r="A14" i="2"/>
  <c r="X104" i="2"/>
  <c r="X108" i="2"/>
  <c r="A110" i="2"/>
  <c r="A111" i="2"/>
  <c r="A112" i="2"/>
  <c r="U152" i="2"/>
  <c r="A154" i="2"/>
  <c r="A155" i="2"/>
  <c r="A158" i="2"/>
  <c r="A159" i="2"/>
  <c r="A160" i="2"/>
  <c r="U190" i="2"/>
  <c r="X272" i="2"/>
  <c r="U21" i="2"/>
  <c r="U22" i="2"/>
  <c r="A24" i="2"/>
  <c r="X28" i="2"/>
  <c r="U28" i="2"/>
  <c r="A30" i="2"/>
  <c r="U43" i="2"/>
  <c r="U44" i="2"/>
  <c r="X53" i="2"/>
  <c r="A62" i="2"/>
  <c r="A63" i="2"/>
  <c r="A64" i="2"/>
  <c r="U79" i="2"/>
  <c r="U82" i="2"/>
  <c r="X84" i="2"/>
  <c r="U84" i="2"/>
  <c r="U86" i="2"/>
  <c r="X88" i="2"/>
  <c r="U88" i="2"/>
  <c r="A90" i="2"/>
  <c r="A91" i="2"/>
  <c r="X92" i="2"/>
  <c r="A94" i="2"/>
  <c r="A95" i="2"/>
  <c r="A96" i="2"/>
  <c r="U117" i="2"/>
  <c r="X121" i="2"/>
  <c r="U125" i="2"/>
  <c r="U126" i="2"/>
  <c r="A139" i="2"/>
  <c r="X140" i="2"/>
  <c r="A142" i="2"/>
  <c r="A143" i="2"/>
  <c r="A144" i="2"/>
  <c r="X169" i="2"/>
  <c r="U173" i="2"/>
  <c r="U174" i="2"/>
  <c r="X200" i="2"/>
  <c r="U200" i="2"/>
  <c r="X204" i="2"/>
  <c r="A206" i="2"/>
  <c r="U207" i="2"/>
  <c r="X209" i="2"/>
  <c r="U209" i="2"/>
  <c r="A211" i="2"/>
  <c r="A212" i="2"/>
  <c r="U216" i="2"/>
  <c r="U224" i="2"/>
  <c r="U227" i="2"/>
  <c r="X230" i="2"/>
  <c r="X232" i="2"/>
  <c r="U232" i="2"/>
  <c r="X234" i="2"/>
  <c r="U234" i="2"/>
  <c r="X236" i="2"/>
  <c r="U236" i="2"/>
  <c r="X240" i="2"/>
  <c r="U259" i="2"/>
  <c r="A276" i="2"/>
  <c r="X278" i="2"/>
  <c r="X280" i="2"/>
  <c r="X282" i="2"/>
  <c r="X284" i="2"/>
  <c r="X288" i="2"/>
  <c r="X310" i="2"/>
  <c r="X312" i="2"/>
  <c r="X314" i="2"/>
  <c r="X316" i="2"/>
  <c r="X320" i="2"/>
  <c r="X342" i="2"/>
  <c r="X344" i="2"/>
  <c r="X346" i="2"/>
  <c r="X348" i="2"/>
  <c r="X352" i="2"/>
  <c r="X374" i="2"/>
  <c r="X376" i="2"/>
  <c r="X378" i="2"/>
  <c r="X380" i="2"/>
  <c r="X384" i="2"/>
  <c r="X394" i="2"/>
  <c r="X435" i="2"/>
  <c r="X459" i="2"/>
  <c r="X461" i="2"/>
  <c r="X475" i="2"/>
  <c r="X478" i="2"/>
  <c r="X483" i="2"/>
  <c r="A485" i="2"/>
  <c r="X511" i="2"/>
  <c r="X530" i="2"/>
  <c r="X535" i="2"/>
  <c r="X563" i="2"/>
  <c r="X575" i="2"/>
  <c r="X606" i="2"/>
  <c r="X615" i="2"/>
  <c r="X619" i="2"/>
  <c r="X645" i="2"/>
  <c r="X649" i="2"/>
  <c r="X670" i="2"/>
  <c r="X686" i="2"/>
  <c r="X702" i="2"/>
  <c r="U703" i="2"/>
  <c r="A707" i="2"/>
  <c r="X718" i="2"/>
  <c r="U719" i="2"/>
  <c r="A723" i="2"/>
  <c r="U735" i="2"/>
  <c r="A739" i="2"/>
  <c r="X742" i="2"/>
  <c r="U746" i="2"/>
  <c r="U755" i="2"/>
  <c r="U760" i="2"/>
  <c r="U764" i="2"/>
  <c r="U774" i="2"/>
  <c r="U778" i="2"/>
  <c r="U782" i="2"/>
  <c r="U821" i="2"/>
  <c r="U826" i="2"/>
  <c r="A843" i="2"/>
  <c r="U847" i="2"/>
  <c r="A859" i="2"/>
  <c r="X862" i="2"/>
  <c r="U864" i="2"/>
  <c r="A866" i="2"/>
  <c r="A867" i="2"/>
  <c r="X878" i="2"/>
  <c r="U880" i="2"/>
  <c r="A882" i="2"/>
  <c r="U883" i="2"/>
  <c r="U887" i="2"/>
  <c r="A891" i="2"/>
  <c r="U899" i="2"/>
  <c r="X901" i="2"/>
  <c r="U901" i="2"/>
  <c r="U902" i="2"/>
  <c r="U904" i="2"/>
  <c r="A906" i="2"/>
  <c r="A907" i="2"/>
  <c r="U916" i="2"/>
  <c r="A918" i="2"/>
  <c r="U927" i="2"/>
  <c r="U932" i="2"/>
  <c r="A934" i="2"/>
  <c r="U938" i="2"/>
  <c r="U954" i="2"/>
  <c r="U966" i="2"/>
  <c r="U971" i="2"/>
  <c r="U979" i="2"/>
  <c r="U990" i="2"/>
  <c r="U994" i="2"/>
  <c r="U998" i="2"/>
  <c r="U1007" i="2"/>
  <c r="U1012" i="2"/>
  <c r="A1014" i="2"/>
  <c r="X1025" i="2"/>
  <c r="X1029" i="2"/>
  <c r="U1033" i="2"/>
  <c r="U1041" i="2"/>
  <c r="U1043" i="2"/>
  <c r="U1047" i="2"/>
  <c r="U1049" i="2"/>
  <c r="U1051" i="2"/>
  <c r="U1055" i="2"/>
  <c r="U1057" i="2"/>
  <c r="U1059" i="2"/>
  <c r="U1063" i="2"/>
  <c r="U1079" i="2"/>
  <c r="U1081" i="2"/>
  <c r="A1083" i="2"/>
  <c r="U1092" i="2"/>
  <c r="U1093" i="2"/>
  <c r="U263" i="2"/>
  <c r="U271" i="2"/>
  <c r="U273" i="2"/>
  <c r="U295" i="2"/>
  <c r="U303" i="2"/>
  <c r="U305" i="2"/>
  <c r="A307" i="2"/>
  <c r="A308" i="2"/>
  <c r="U327" i="2"/>
  <c r="U335" i="2"/>
  <c r="U337" i="2"/>
  <c r="A339" i="2"/>
  <c r="A340" i="2"/>
  <c r="U359" i="2"/>
  <c r="U367" i="2"/>
  <c r="U369" i="2"/>
  <c r="A371" i="2"/>
  <c r="A372" i="2"/>
  <c r="U402" i="2"/>
  <c r="U403" i="2"/>
  <c r="U407" i="2"/>
  <c r="U414" i="2"/>
  <c r="A429" i="2"/>
  <c r="U439" i="2"/>
  <c r="A441" i="2"/>
  <c r="U444" i="2"/>
  <c r="U445" i="2"/>
  <c r="A451" i="2"/>
  <c r="U455" i="2"/>
  <c r="A457" i="2"/>
  <c r="U468" i="2"/>
  <c r="U469" i="2"/>
  <c r="A471" i="2"/>
  <c r="U483" i="2"/>
  <c r="U491" i="2"/>
  <c r="A493" i="2"/>
  <c r="X494" i="2"/>
  <c r="U495" i="2"/>
  <c r="A497" i="2"/>
  <c r="U502" i="2"/>
  <c r="U516" i="2"/>
  <c r="U517" i="2"/>
  <c r="A519" i="2"/>
  <c r="U524" i="2"/>
  <c r="U525" i="2"/>
  <c r="A527" i="2"/>
  <c r="A541" i="2"/>
  <c r="U543" i="2"/>
  <c r="X547" i="2"/>
  <c r="U547" i="2"/>
  <c r="A549" i="2"/>
  <c r="U554" i="2"/>
  <c r="U568" i="2"/>
  <c r="U569" i="2"/>
  <c r="A571" i="2"/>
  <c r="U572" i="2"/>
  <c r="U573" i="2"/>
  <c r="U582" i="2"/>
  <c r="X591" i="2"/>
  <c r="U591" i="2"/>
  <c r="A593" i="2"/>
  <c r="A594" i="2"/>
  <c r="A595" i="2"/>
  <c r="U600" i="2"/>
  <c r="U601" i="2"/>
  <c r="U606" i="2"/>
  <c r="U615" i="2"/>
  <c r="U619" i="2"/>
  <c r="U626" i="2"/>
  <c r="A633" i="2"/>
  <c r="A634" i="2"/>
  <c r="U635" i="2"/>
  <c r="A639" i="2"/>
  <c r="U646" i="2"/>
  <c r="U650" i="2"/>
  <c r="U654" i="2"/>
  <c r="U662" i="2"/>
  <c r="U666" i="2"/>
  <c r="U670" i="2"/>
  <c r="U678" i="2"/>
  <c r="U682" i="2"/>
  <c r="U686" i="2"/>
  <c r="U694" i="2"/>
  <c r="U815" i="2"/>
  <c r="X830" i="2"/>
  <c r="X846" i="2"/>
  <c r="U848" i="2"/>
  <c r="A850" i="2"/>
  <c r="A851" i="2"/>
  <c r="U852" i="2"/>
  <c r="A854" i="2"/>
  <c r="A855" i="2"/>
  <c r="X874" i="2"/>
  <c r="A1099" i="2"/>
  <c r="X722" i="2"/>
  <c r="X727" i="2"/>
  <c r="X731" i="2"/>
  <c r="A735" i="2"/>
  <c r="X738" i="2"/>
  <c r="U739" i="2"/>
  <c r="A743" i="2"/>
  <c r="U754" i="2"/>
  <c r="U761" i="2"/>
  <c r="X763" i="2"/>
  <c r="U763" i="2"/>
  <c r="U765" i="2"/>
  <c r="U767" i="2"/>
  <c r="A771" i="2"/>
  <c r="U786" i="2"/>
  <c r="U802" i="2"/>
  <c r="X814" i="2"/>
  <c r="U816" i="2"/>
  <c r="A818" i="2"/>
  <c r="A819" i="2"/>
  <c r="U820" i="2"/>
  <c r="A822" i="2"/>
  <c r="A823" i="2"/>
  <c r="U830" i="2"/>
  <c r="U836" i="2"/>
  <c r="A838" i="2"/>
  <c r="A839" i="2"/>
  <c r="U846" i="2"/>
  <c r="U859" i="2"/>
  <c r="X863" i="2"/>
  <c r="U863" i="2"/>
  <c r="U865" i="2"/>
  <c r="U874" i="2"/>
  <c r="X879" i="2"/>
  <c r="U881" i="2"/>
  <c r="U882" i="2"/>
  <c r="X890" i="2"/>
  <c r="X898" i="2"/>
  <c r="U900" i="2"/>
  <c r="A902" i="2"/>
  <c r="U907" i="2"/>
  <c r="U911" i="2"/>
  <c r="U919" i="2"/>
  <c r="U924" i="2"/>
  <c r="A926" i="2"/>
  <c r="X937" i="2"/>
  <c r="U946" i="2"/>
  <c r="U962" i="2"/>
  <c r="U967" i="2"/>
  <c r="U975" i="2"/>
  <c r="U999" i="2"/>
  <c r="U1004" i="2"/>
  <c r="A1006" i="2"/>
  <c r="U1020" i="2"/>
  <c r="A1022" i="2"/>
  <c r="U1030" i="2"/>
  <c r="U1034" i="2"/>
  <c r="U1038" i="2"/>
  <c r="U1042" i="2"/>
  <c r="U1046" i="2"/>
  <c r="U1050" i="2"/>
  <c r="U1054" i="2"/>
  <c r="U1058" i="2"/>
  <c r="U1062" i="2"/>
  <c r="U1064" i="2"/>
  <c r="A1066" i="2"/>
  <c r="U1075" i="2"/>
  <c r="U1088" i="2"/>
  <c r="U279" i="2"/>
  <c r="U287" i="2"/>
  <c r="X289" i="2"/>
  <c r="U289" i="2"/>
  <c r="A291" i="2"/>
  <c r="A292" i="2"/>
  <c r="U311" i="2"/>
  <c r="U319" i="2"/>
  <c r="U321" i="2"/>
  <c r="A323" i="2"/>
  <c r="A324" i="2"/>
  <c r="U343" i="2"/>
  <c r="U351" i="2"/>
  <c r="U353" i="2"/>
  <c r="A355" i="2"/>
  <c r="A356" i="2"/>
  <c r="U375" i="2"/>
  <c r="U383" i="2"/>
  <c r="U385" i="2"/>
  <c r="A387" i="2"/>
  <c r="A388" i="2"/>
  <c r="U397" i="2"/>
  <c r="U401" i="2"/>
  <c r="A403" i="2"/>
  <c r="A404" i="2"/>
  <c r="U406" i="2"/>
  <c r="U428" i="2"/>
  <c r="U430" i="2"/>
  <c r="X437" i="2"/>
  <c r="A439" i="2"/>
  <c r="X443" i="2"/>
  <c r="U443" i="2"/>
  <c r="A445" i="2"/>
  <c r="U451" i="2"/>
  <c r="X453" i="2"/>
  <c r="U453" i="2"/>
  <c r="A455" i="2"/>
  <c r="U457" i="2"/>
  <c r="U458" i="2"/>
  <c r="X467" i="2"/>
  <c r="A469" i="2"/>
  <c r="U474" i="2"/>
  <c r="U482" i="2"/>
  <c r="U492" i="2"/>
  <c r="U493" i="2"/>
  <c r="A495" i="2"/>
  <c r="U496" i="2"/>
  <c r="U497" i="2"/>
  <c r="A499" i="2"/>
  <c r="X515" i="2"/>
  <c r="A517" i="2"/>
  <c r="X518" i="2"/>
  <c r="U519" i="2"/>
  <c r="X523" i="2"/>
  <c r="U523" i="2"/>
  <c r="A525" i="2"/>
  <c r="U534" i="2"/>
  <c r="U540" i="2"/>
  <c r="U541" i="2"/>
  <c r="A543" i="2"/>
  <c r="U548" i="2"/>
  <c r="U549" i="2"/>
  <c r="A551" i="2"/>
  <c r="U555" i="2"/>
  <c r="X567" i="2"/>
  <c r="A569" i="2"/>
  <c r="X570" i="2"/>
  <c r="U571" i="2"/>
  <c r="A573" i="2"/>
  <c r="A574" i="2"/>
  <c r="U583" i="2"/>
  <c r="X590" i="2"/>
  <c r="U592" i="2"/>
  <c r="U593" i="2"/>
  <c r="U595" i="2"/>
  <c r="X599" i="2"/>
  <c r="A601" i="2"/>
  <c r="A602" i="2"/>
  <c r="A603" i="2"/>
  <c r="U614" i="2"/>
  <c r="U618" i="2"/>
  <c r="U622" i="2"/>
  <c r="U627" i="2"/>
  <c r="U632" i="2"/>
  <c r="U633" i="2"/>
  <c r="U642" i="2"/>
  <c r="U658" i="2"/>
  <c r="U674" i="2"/>
  <c r="U690" i="2"/>
  <c r="U706" i="2"/>
  <c r="U722" i="2"/>
  <c r="X755" i="2"/>
  <c r="X759" i="2"/>
  <c r="A787" i="2"/>
  <c r="U792" i="2"/>
  <c r="U793" i="2"/>
  <c r="U803" i="2"/>
  <c r="A805" i="2"/>
  <c r="A806" i="2"/>
  <c r="A807" i="2"/>
  <c r="X973" i="2"/>
  <c r="X981" i="2"/>
  <c r="X990" i="2"/>
  <c r="X998" i="2"/>
  <c r="U1130" i="2"/>
  <c r="U1131" i="2"/>
  <c r="X1150" i="2"/>
  <c r="X1162" i="2"/>
  <c r="X1179" i="2"/>
  <c r="X1183" i="2"/>
  <c r="U1186" i="2"/>
  <c r="U1191" i="2"/>
  <c r="A1193" i="2"/>
  <c r="X1194" i="2"/>
  <c r="U1207" i="2"/>
  <c r="X1211" i="2"/>
  <c r="U1214" i="2"/>
  <c r="A1217" i="2"/>
  <c r="X1218" i="2"/>
  <c r="X1226" i="2"/>
  <c r="U1234" i="2"/>
  <c r="U1256" i="2"/>
  <c r="U1257" i="2"/>
  <c r="U1262" i="2"/>
  <c r="U1271" i="2"/>
  <c r="A1273" i="2"/>
  <c r="A1274" i="2"/>
  <c r="A1275" i="2"/>
  <c r="X1278" i="2"/>
  <c r="U1280" i="2"/>
  <c r="U1281" i="2"/>
  <c r="U1286" i="2"/>
  <c r="U1300" i="2"/>
  <c r="A1302" i="2"/>
  <c r="A1303" i="2"/>
  <c r="U1312" i="2"/>
  <c r="A1314" i="2"/>
  <c r="A1315" i="2"/>
  <c r="U1319" i="2"/>
  <c r="X1330" i="2"/>
  <c r="U1332" i="2"/>
  <c r="A1334" i="2"/>
  <c r="A1335" i="2"/>
  <c r="A1342" i="2"/>
  <c r="A1343" i="2"/>
  <c r="U1344" i="2"/>
  <c r="A1346" i="2"/>
  <c r="A1347" i="2"/>
  <c r="U1354" i="2"/>
  <c r="U1362" i="2"/>
  <c r="A1364" i="2"/>
  <c r="U1367" i="2"/>
  <c r="U1368" i="2"/>
  <c r="Y1384" i="2"/>
  <c r="A1384" i="2"/>
  <c r="U1384" i="2"/>
  <c r="Y1388" i="2"/>
  <c r="A1388" i="2"/>
  <c r="U1388" i="2"/>
  <c r="A1417" i="2"/>
  <c r="A1103" i="2"/>
  <c r="U1107" i="2"/>
  <c r="A1109" i="2"/>
  <c r="U1119" i="2"/>
  <c r="U1129" i="2"/>
  <c r="A1131" i="2"/>
  <c r="U1135" i="2"/>
  <c r="A1137" i="2"/>
  <c r="U1140" i="2"/>
  <c r="U1146" i="2"/>
  <c r="U1147" i="2"/>
  <c r="U1166" i="2"/>
  <c r="U1168" i="2"/>
  <c r="U1174" i="2"/>
  <c r="A1187" i="2"/>
  <c r="X1215" i="2"/>
  <c r="U1263" i="2"/>
  <c r="A1265" i="2"/>
  <c r="A1266" i="2"/>
  <c r="A1267" i="2"/>
  <c r="U1287" i="2"/>
  <c r="A1289" i="2"/>
  <c r="A1290" i="2"/>
  <c r="A1291" i="2"/>
  <c r="X1294" i="2"/>
  <c r="U1296" i="2"/>
  <c r="A1298" i="2"/>
  <c r="U1308" i="2"/>
  <c r="A1310" i="2"/>
  <c r="X1326" i="2"/>
  <c r="X1350" i="2"/>
  <c r="X1355" i="2"/>
  <c r="U1394" i="2"/>
  <c r="U1398" i="2"/>
  <c r="U1104" i="2"/>
  <c r="A1127" i="2"/>
  <c r="U1173" i="2"/>
  <c r="U1175" i="2"/>
  <c r="A1177" i="2"/>
  <c r="X1178" i="2"/>
  <c r="X1195" i="2"/>
  <c r="U1195" i="2"/>
  <c r="X1199" i="2"/>
  <c r="U1202" i="2"/>
  <c r="A1205" i="2"/>
  <c r="X1206" i="2"/>
  <c r="X1219" i="2"/>
  <c r="U1219" i="2"/>
  <c r="X1223" i="2"/>
  <c r="U1223" i="2"/>
  <c r="X1227" i="2"/>
  <c r="U1227" i="2"/>
  <c r="A1229" i="2"/>
  <c r="A1230" i="2"/>
  <c r="A1231" i="2"/>
  <c r="U1242" i="2"/>
  <c r="U1255" i="2"/>
  <c r="A1257" i="2"/>
  <c r="A1258" i="2"/>
  <c r="A1259" i="2"/>
  <c r="U1272" i="2"/>
  <c r="U1273" i="2"/>
  <c r="U1275" i="2"/>
  <c r="U1279" i="2"/>
  <c r="A1281" i="2"/>
  <c r="A1282" i="2"/>
  <c r="A1283" i="2"/>
  <c r="U1301" i="2"/>
  <c r="U1313" i="2"/>
  <c r="U1318" i="2"/>
  <c r="X1333" i="2"/>
  <c r="U1333" i="2"/>
  <c r="U1335" i="2"/>
  <c r="X1339" i="2"/>
  <c r="U1339" i="2"/>
  <c r="U1341" i="2"/>
  <c r="U1343" i="2"/>
  <c r="U1345" i="2"/>
  <c r="U1350" i="2"/>
  <c r="U1355" i="2"/>
  <c r="U1363" i="2"/>
  <c r="U1364" i="2"/>
  <c r="A1368" i="2"/>
  <c r="A1369" i="2"/>
  <c r="A1370" i="2"/>
  <c r="U1377" i="2"/>
  <c r="U1383" i="2"/>
  <c r="Y1385" i="2"/>
  <c r="A1385" i="2"/>
  <c r="U1385" i="2"/>
  <c r="U1387" i="2"/>
  <c r="A1389" i="2"/>
  <c r="U1389" i="2"/>
  <c r="Y1416" i="2"/>
  <c r="A1416" i="2"/>
  <c r="A1105" i="2"/>
  <c r="X1106" i="2"/>
  <c r="U1111" i="2"/>
  <c r="U1113" i="2"/>
  <c r="A1115" i="2"/>
  <c r="U1120" i="2"/>
  <c r="A1133" i="2"/>
  <c r="X1134" i="2"/>
  <c r="U1139" i="2"/>
  <c r="U1141" i="2"/>
  <c r="A1143" i="2"/>
  <c r="U1158" i="2"/>
  <c r="A1171" i="2"/>
  <c r="U1425" i="2"/>
  <c r="X1441" i="2"/>
  <c r="X1445" i="2"/>
  <c r="X1450" i="2"/>
  <c r="X1454" i="2"/>
  <c r="X1461" i="2"/>
  <c r="U1469" i="2"/>
  <c r="X1482" i="2"/>
  <c r="U1497" i="2"/>
  <c r="A1536" i="2"/>
  <c r="A1540" i="2"/>
  <c r="Y1544" i="2"/>
  <c r="A1544" i="2"/>
  <c r="A1546" i="2"/>
  <c r="X1550" i="2"/>
  <c r="U1554" i="2"/>
  <c r="U1570" i="2"/>
  <c r="A1604" i="2"/>
  <c r="X1616" i="2"/>
  <c r="A1629" i="2"/>
  <c r="X1664" i="2"/>
  <c r="X1665" i="2"/>
  <c r="U1669" i="2"/>
  <c r="Y1722" i="2"/>
  <c r="A1722" i="2"/>
  <c r="X1731" i="2"/>
  <c r="X1732" i="2"/>
  <c r="X1744" i="2"/>
  <c r="Y1810" i="2"/>
  <c r="A1810" i="2"/>
  <c r="U1376" i="2"/>
  <c r="U1382" i="2"/>
  <c r="U1386" i="2"/>
  <c r="U1393" i="2"/>
  <c r="U1406" i="2"/>
  <c r="U1410" i="2"/>
  <c r="A1412" i="2"/>
  <c r="A1413" i="2"/>
  <c r="U1419" i="2"/>
  <c r="U1420" i="2"/>
  <c r="U1422" i="2"/>
  <c r="A1428" i="2"/>
  <c r="A1429" i="2"/>
  <c r="A1430" i="2"/>
  <c r="U1441" i="2"/>
  <c r="U1445" i="2"/>
  <c r="U1450" i="2"/>
  <c r="U1454" i="2"/>
  <c r="U1461" i="2"/>
  <c r="U1470" i="2"/>
  <c r="A1472" i="2"/>
  <c r="A1473" i="2"/>
  <c r="U1487" i="2"/>
  <c r="U1488" i="2"/>
  <c r="U1493" i="2"/>
  <c r="U1498" i="2"/>
  <c r="A1500" i="2"/>
  <c r="A1501" i="2"/>
  <c r="A1502" i="2"/>
  <c r="X1505" i="2"/>
  <c r="U1506" i="2"/>
  <c r="A1510" i="2"/>
  <c r="U1515" i="2"/>
  <c r="A1517" i="2"/>
  <c r="X1521" i="2"/>
  <c r="A1532" i="2"/>
  <c r="A1533" i="2"/>
  <c r="A1534" i="2"/>
  <c r="A1574" i="2"/>
  <c r="U1574" i="2"/>
  <c r="U1578" i="2"/>
  <c r="A1580" i="2"/>
  <c r="U1588" i="2"/>
  <c r="A1590" i="2"/>
  <c r="U1596" i="2"/>
  <c r="A1598" i="2"/>
  <c r="Y1620" i="2"/>
  <c r="A1620" i="2"/>
  <c r="A1680" i="2"/>
  <c r="Y1684" i="2"/>
  <c r="A1684" i="2"/>
  <c r="A1696" i="2"/>
  <c r="A1704" i="2"/>
  <c r="Y1767" i="2"/>
  <c r="A1767" i="2"/>
  <c r="X1775" i="2"/>
  <c r="U1407" i="2"/>
  <c r="U1408" i="2"/>
  <c r="U1414" i="2"/>
  <c r="U1435" i="2"/>
  <c r="U1436" i="2"/>
  <c r="U1438" i="2"/>
  <c r="U1442" i="2"/>
  <c r="A1446" i="2"/>
  <c r="U1458" i="2"/>
  <c r="A1464" i="2"/>
  <c r="A1465" i="2"/>
  <c r="A1466" i="2"/>
  <c r="U1474" i="2"/>
  <c r="A1476" i="2"/>
  <c r="A1477" i="2"/>
  <c r="A1478" i="2"/>
  <c r="A1494" i="2"/>
  <c r="A1524" i="2"/>
  <c r="A1525" i="2"/>
  <c r="U1526" i="2"/>
  <c r="A1528" i="2"/>
  <c r="A1529" i="2"/>
  <c r="A1530" i="2"/>
  <c r="U1535" i="2"/>
  <c r="A1537" i="2"/>
  <c r="U1539" i="2"/>
  <c r="A1541" i="2"/>
  <c r="U1543" i="2"/>
  <c r="A1545" i="2"/>
  <c r="U1547" i="2"/>
  <c r="U1548" i="2"/>
  <c r="U1562" i="2"/>
  <c r="A1564" i="2"/>
  <c r="U1565" i="2"/>
  <c r="A1628" i="2"/>
  <c r="U1649" i="2"/>
  <c r="U1651" i="2"/>
  <c r="U1653" i="2"/>
  <c r="U1663" i="2"/>
  <c r="A1723" i="2"/>
  <c r="A1815" i="2"/>
  <c r="Y1516" i="2"/>
  <c r="A1516" i="2"/>
  <c r="A1518" i="2"/>
  <c r="A1582" i="2"/>
  <c r="A1621" i="2"/>
  <c r="A1648" i="2"/>
  <c r="A1673" i="2"/>
  <c r="Y1685" i="2"/>
  <c r="A1685" i="2"/>
  <c r="Y1697" i="2"/>
  <c r="A1697" i="2"/>
  <c r="A1705" i="2"/>
  <c r="X1708" i="2"/>
  <c r="X1711" i="2"/>
  <c r="Y1758" i="2"/>
  <c r="A1758" i="2"/>
  <c r="Y1766" i="2"/>
  <c r="A1766" i="2"/>
  <c r="X1679" i="2"/>
  <c r="U1681" i="2"/>
  <c r="U1693" i="2"/>
  <c r="A1716" i="2"/>
  <c r="A1747" i="2"/>
  <c r="X1509" i="2"/>
  <c r="U1510" i="2"/>
  <c r="X1514" i="2"/>
  <c r="U1514" i="2"/>
  <c r="U1523" i="2"/>
  <c r="U1524" i="2"/>
  <c r="U1527" i="2"/>
  <c r="U1528" i="2"/>
  <c r="X1538" i="2"/>
  <c r="U1538" i="2"/>
  <c r="U1542" i="2"/>
  <c r="U1551" i="2"/>
  <c r="U1552" i="2"/>
  <c r="U1555" i="2"/>
  <c r="U1556" i="2"/>
  <c r="U1561" i="2"/>
  <c r="U1572" i="2"/>
  <c r="U1580" i="2"/>
  <c r="U1586" i="2"/>
  <c r="X1602" i="2"/>
  <c r="X1607" i="2"/>
  <c r="U1607" i="2"/>
  <c r="U1609" i="2"/>
  <c r="U1611" i="2"/>
  <c r="X1613" i="2"/>
  <c r="U1613" i="2"/>
  <c r="U1615" i="2"/>
  <c r="U1620" i="2"/>
  <c r="Y1624" i="2"/>
  <c r="A1624" i="2"/>
  <c r="U1626" i="2"/>
  <c r="U1632" i="2"/>
  <c r="U1633" i="2"/>
  <c r="X1647" i="2"/>
  <c r="U1647" i="2"/>
  <c r="A1672" i="2"/>
  <c r="U1678" i="2"/>
  <c r="U1708" i="2"/>
  <c r="U1713" i="2"/>
  <c r="U1715" i="2"/>
  <c r="A1717" i="2"/>
  <c r="U1717" i="2"/>
  <c r="X1720" i="2"/>
  <c r="X1721" i="2"/>
  <c r="A1746" i="2"/>
  <c r="Y1748" i="2"/>
  <c r="A1748" i="2"/>
  <c r="U1748" i="2"/>
  <c r="A1786" i="2"/>
  <c r="Y1840" i="2"/>
  <c r="A1840" i="2"/>
  <c r="U1618" i="2"/>
  <c r="U1622" i="2"/>
  <c r="U1625" i="2"/>
  <c r="U1646" i="2"/>
  <c r="U1656" i="2"/>
  <c r="U1660" i="2"/>
  <c r="U1670" i="2"/>
  <c r="U1682" i="2"/>
  <c r="U1694" i="2"/>
  <c r="U1702" i="2"/>
  <c r="U1709" i="2"/>
  <c r="U1714" i="2"/>
  <c r="U1721" i="2"/>
  <c r="U1732" i="2"/>
  <c r="U1734" i="2"/>
  <c r="U1752" i="2"/>
  <c r="U1755" i="2"/>
  <c r="U1760" i="2"/>
  <c r="U1768" i="2"/>
  <c r="U1787" i="2"/>
  <c r="U1802" i="2"/>
  <c r="U1810" i="2"/>
  <c r="U1824" i="2"/>
  <c r="U1827" i="2"/>
  <c r="U1831" i="2"/>
  <c r="U1840" i="2"/>
  <c r="A1842" i="2"/>
  <c r="U1847" i="2"/>
  <c r="U1863" i="2"/>
  <c r="U1867" i="2"/>
  <c r="U1885" i="2"/>
  <c r="U1886" i="2"/>
  <c r="A1888" i="2"/>
  <c r="U1892" i="2"/>
  <c r="X1859" i="2"/>
  <c r="U1860" i="2"/>
  <c r="U1868" i="2"/>
  <c r="A1870" i="2"/>
  <c r="X1871" i="2"/>
  <c r="U1872" i="2"/>
  <c r="A1874" i="2"/>
  <c r="U1731" i="2"/>
  <c r="U1735" i="2"/>
  <c r="U1743" i="2"/>
  <c r="U1746" i="2"/>
  <c r="U1756" i="2"/>
  <c r="X1759" i="2"/>
  <c r="U1767" i="2"/>
  <c r="U1784" i="2"/>
  <c r="U1791" i="2"/>
  <c r="U1795" i="2"/>
  <c r="U1798" i="2"/>
  <c r="U1808" i="2"/>
  <c r="U1819" i="2"/>
  <c r="U1830" i="2"/>
  <c r="U1841" i="2"/>
  <c r="U1843" i="2"/>
  <c r="U1880" i="2"/>
  <c r="A1886" i="2"/>
  <c r="U1891" i="2"/>
  <c r="X1876" i="2"/>
  <c r="X4" i="2"/>
  <c r="X11" i="2"/>
  <c r="X17" i="2"/>
  <c r="X20" i="2"/>
  <c r="U23" i="2"/>
  <c r="X27" i="2"/>
  <c r="X33" i="2"/>
  <c r="X38" i="2"/>
  <c r="X39" i="2"/>
  <c r="U39" i="2"/>
  <c r="X44" i="2"/>
  <c r="X49" i="2"/>
  <c r="X54" i="2"/>
  <c r="X55" i="2"/>
  <c r="U55" i="2"/>
  <c r="X60" i="2"/>
  <c r="X65" i="2"/>
  <c r="X70" i="2"/>
  <c r="X71" i="2"/>
  <c r="U71" i="2"/>
  <c r="X76" i="2"/>
  <c r="X81" i="2"/>
  <c r="X86" i="2"/>
  <c r="X87" i="2"/>
  <c r="U87" i="2"/>
  <c r="X97" i="2"/>
  <c r="X102" i="2"/>
  <c r="X103" i="2"/>
  <c r="U103" i="2"/>
  <c r="A106" i="2"/>
  <c r="A107" i="2"/>
  <c r="A108" i="2"/>
  <c r="X113" i="2"/>
  <c r="X118" i="2"/>
  <c r="X119" i="2"/>
  <c r="U119" i="2"/>
  <c r="A122" i="2"/>
  <c r="A123" i="2"/>
  <c r="A124" i="2"/>
  <c r="X129" i="2"/>
  <c r="X134" i="2"/>
  <c r="X135" i="2"/>
  <c r="U135" i="2"/>
  <c r="X145" i="2"/>
  <c r="X150" i="2"/>
  <c r="X151" i="2"/>
  <c r="U151" i="2"/>
  <c r="X161" i="2"/>
  <c r="X166" i="2"/>
  <c r="X167" i="2"/>
  <c r="U167" i="2"/>
  <c r="A170" i="2"/>
  <c r="A171" i="2"/>
  <c r="A172" i="2"/>
  <c r="X177" i="2"/>
  <c r="X182" i="2"/>
  <c r="X183" i="2"/>
  <c r="U183" i="2"/>
  <c r="A186" i="2"/>
  <c r="A187" i="2"/>
  <c r="A188" i="2"/>
  <c r="X193" i="2"/>
  <c r="X198" i="2"/>
  <c r="X199" i="2"/>
  <c r="U199" i="2"/>
  <c r="A202" i="2"/>
  <c r="A203" i="2"/>
  <c r="A204" i="2"/>
  <c r="X206" i="2"/>
  <c r="U206" i="2"/>
  <c r="X213" i="2"/>
  <c r="A215" i="2"/>
  <c r="A216" i="2"/>
  <c r="X219" i="2"/>
  <c r="U219" i="2"/>
  <c r="X222" i="2"/>
  <c r="U222" i="2"/>
  <c r="U229" i="2"/>
  <c r="A231" i="2"/>
  <c r="A232" i="2"/>
  <c r="X235" i="2"/>
  <c r="U235" i="2"/>
  <c r="X238" i="2"/>
  <c r="U238" i="2"/>
  <c r="U245" i="2"/>
  <c r="A247" i="2"/>
  <c r="A248" i="2"/>
  <c r="X251" i="2"/>
  <c r="U251" i="2"/>
  <c r="X254" i="2"/>
  <c r="U254" i="2"/>
  <c r="A263" i="2"/>
  <c r="A264" i="2"/>
  <c r="X267" i="2"/>
  <c r="U267" i="2"/>
  <c r="X270" i="2"/>
  <c r="U270" i="2"/>
  <c r="A279" i="2"/>
  <c r="A280" i="2"/>
  <c r="X283" i="2"/>
  <c r="U283" i="2"/>
  <c r="X286" i="2"/>
  <c r="U286" i="2"/>
  <c r="X293" i="2"/>
  <c r="U293" i="2"/>
  <c r="A295" i="2"/>
  <c r="A296" i="2"/>
  <c r="X299" i="2"/>
  <c r="U299" i="2"/>
  <c r="X302" i="2"/>
  <c r="U302" i="2"/>
  <c r="X309" i="2"/>
  <c r="U309" i="2"/>
  <c r="A311" i="2"/>
  <c r="A312" i="2"/>
  <c r="X315" i="2"/>
  <c r="U315" i="2"/>
  <c r="X318" i="2"/>
  <c r="U318" i="2"/>
  <c r="U325" i="2"/>
  <c r="A327" i="2"/>
  <c r="A328" i="2"/>
  <c r="X331" i="2"/>
  <c r="U331" i="2"/>
  <c r="X334" i="2"/>
  <c r="U334" i="2"/>
  <c r="U341" i="2"/>
  <c r="A343" i="2"/>
  <c r="A344" i="2"/>
  <c r="X347" i="2"/>
  <c r="U347" i="2"/>
  <c r="X350" i="2"/>
  <c r="U350" i="2"/>
  <c r="U357" i="2"/>
  <c r="A359" i="2"/>
  <c r="A360" i="2"/>
  <c r="X363" i="2"/>
  <c r="U363" i="2"/>
  <c r="X366" i="2"/>
  <c r="U366" i="2"/>
  <c r="U373" i="2"/>
  <c r="A375" i="2"/>
  <c r="A376" i="2"/>
  <c r="X379" i="2"/>
  <c r="U379" i="2"/>
  <c r="X382" i="2"/>
  <c r="U382" i="2"/>
  <c r="U389" i="2"/>
  <c r="A391" i="2"/>
  <c r="X392" i="2"/>
  <c r="X398" i="2"/>
  <c r="A405" i="2"/>
  <c r="A407" i="2"/>
  <c r="X410" i="2"/>
  <c r="Y415" i="2"/>
  <c r="A415" i="2"/>
  <c r="A417" i="2"/>
  <c r="X419" i="2"/>
  <c r="X427" i="2"/>
  <c r="U427" i="2"/>
  <c r="U7" i="2"/>
  <c r="X5" i="2"/>
  <c r="X8" i="2"/>
  <c r="U11" i="2"/>
  <c r="X15" i="2"/>
  <c r="X21" i="2"/>
  <c r="X24" i="2"/>
  <c r="U27" i="2"/>
  <c r="X31" i="2"/>
  <c r="U35" i="2"/>
  <c r="A38" i="2"/>
  <c r="A39" i="2"/>
  <c r="A40" i="2"/>
  <c r="X45" i="2"/>
  <c r="U45" i="2"/>
  <c r="U46" i="2"/>
  <c r="U51" i="2"/>
  <c r="A54" i="2"/>
  <c r="A55" i="2"/>
  <c r="A56" i="2"/>
  <c r="X61" i="2"/>
  <c r="U61" i="2"/>
  <c r="U62" i="2"/>
  <c r="U67" i="2"/>
  <c r="A70" i="2"/>
  <c r="A71" i="2"/>
  <c r="A72" i="2"/>
  <c r="X77" i="2"/>
  <c r="U77" i="2"/>
  <c r="U78" i="2"/>
  <c r="U83" i="2"/>
  <c r="A86" i="2"/>
  <c r="A87" i="2"/>
  <c r="A88" i="2"/>
  <c r="X93" i="2"/>
  <c r="U93" i="2"/>
  <c r="U94" i="2"/>
  <c r="U99" i="2"/>
  <c r="A102" i="2"/>
  <c r="A103" i="2"/>
  <c r="A104" i="2"/>
  <c r="X109" i="2"/>
  <c r="U115" i="2"/>
  <c r="A118" i="2"/>
  <c r="A119" i="2"/>
  <c r="A120" i="2"/>
  <c r="X125" i="2"/>
  <c r="U131" i="2"/>
  <c r="A134" i="2"/>
  <c r="A135" i="2"/>
  <c r="A136" i="2"/>
  <c r="X141" i="2"/>
  <c r="U147" i="2"/>
  <c r="A150" i="2"/>
  <c r="A151" i="2"/>
  <c r="A152" i="2"/>
  <c r="X157" i="2"/>
  <c r="U157" i="2"/>
  <c r="U158" i="2"/>
  <c r="U163" i="2"/>
  <c r="A166" i="2"/>
  <c r="A167" i="2"/>
  <c r="A168" i="2"/>
  <c r="X173" i="2"/>
  <c r="U179" i="2"/>
  <c r="A182" i="2"/>
  <c r="A183" i="2"/>
  <c r="A184" i="2"/>
  <c r="X189" i="2"/>
  <c r="U189" i="2"/>
  <c r="U195" i="2"/>
  <c r="A198" i="2"/>
  <c r="A199" i="2"/>
  <c r="A200" i="2"/>
  <c r="X205" i="2"/>
  <c r="X210" i="2"/>
  <c r="U210" i="2"/>
  <c r="A219" i="2"/>
  <c r="A220" i="2"/>
  <c r="X226" i="2"/>
  <c r="U226" i="2"/>
  <c r="U233" i="2"/>
  <c r="A235" i="2"/>
  <c r="A236" i="2"/>
  <c r="X242" i="2"/>
  <c r="U242" i="2"/>
  <c r="U249" i="2"/>
  <c r="A251" i="2"/>
  <c r="A252" i="2"/>
  <c r="X258" i="2"/>
  <c r="U258" i="2"/>
  <c r="U265" i="2"/>
  <c r="A267" i="2"/>
  <c r="A268" i="2"/>
  <c r="X274" i="2"/>
  <c r="U274" i="2"/>
  <c r="U281" i="2"/>
  <c r="A283" i="2"/>
  <c r="A284" i="2"/>
  <c r="X290" i="2"/>
  <c r="U290" i="2"/>
  <c r="X297" i="2"/>
  <c r="U297" i="2"/>
  <c r="A299" i="2"/>
  <c r="A300" i="2"/>
  <c r="X306" i="2"/>
  <c r="U306" i="2"/>
  <c r="U313" i="2"/>
  <c r="A315" i="2"/>
  <c r="A316" i="2"/>
  <c r="X322" i="2"/>
  <c r="U322" i="2"/>
  <c r="U329" i="2"/>
  <c r="A331" i="2"/>
  <c r="A332" i="2"/>
  <c r="X338" i="2"/>
  <c r="U338" i="2"/>
  <c r="U345" i="2"/>
  <c r="A347" i="2"/>
  <c r="A348" i="2"/>
  <c r="X354" i="2"/>
  <c r="U354" i="2"/>
  <c r="U361" i="2"/>
  <c r="A363" i="2"/>
  <c r="A364" i="2"/>
  <c r="X370" i="2"/>
  <c r="U370" i="2"/>
  <c r="U377" i="2"/>
  <c r="A379" i="2"/>
  <c r="A380" i="2"/>
  <c r="X386" i="2"/>
  <c r="U386" i="2"/>
  <c r="U393" i="2"/>
  <c r="X396" i="2"/>
  <c r="X402" i="2"/>
  <c r="U411" i="2"/>
  <c r="X413" i="2"/>
  <c r="X2" i="2"/>
  <c r="U2" i="2"/>
  <c r="X9" i="2"/>
  <c r="U9" i="2"/>
  <c r="U10" i="2"/>
  <c r="A12" i="2"/>
  <c r="U15" i="2"/>
  <c r="A18" i="2"/>
  <c r="X19" i="2"/>
  <c r="X25" i="2"/>
  <c r="U25" i="2"/>
  <c r="U26" i="2"/>
  <c r="A28" i="2"/>
  <c r="A34" i="2"/>
  <c r="A35" i="2"/>
  <c r="A36" i="2"/>
  <c r="X41" i="2"/>
  <c r="U41" i="2"/>
  <c r="U42" i="2"/>
  <c r="U47" i="2"/>
  <c r="A50" i="2"/>
  <c r="A51" i="2"/>
  <c r="A52" i="2"/>
  <c r="X57" i="2"/>
  <c r="U57" i="2"/>
  <c r="U58" i="2"/>
  <c r="U63" i="2"/>
  <c r="A66" i="2"/>
  <c r="A67" i="2"/>
  <c r="A68" i="2"/>
  <c r="X73" i="2"/>
  <c r="U73" i="2"/>
  <c r="U74" i="2"/>
  <c r="A82" i="2"/>
  <c r="A83" i="2"/>
  <c r="A84" i="2"/>
  <c r="U89" i="2"/>
  <c r="U90" i="2"/>
  <c r="A98" i="2"/>
  <c r="A99" i="2"/>
  <c r="A100" i="2"/>
  <c r="U105" i="2"/>
  <c r="U106" i="2"/>
  <c r="U111" i="2"/>
  <c r="A114" i="2"/>
  <c r="A115" i="2"/>
  <c r="A116" i="2"/>
  <c r="U121" i="2"/>
  <c r="U122" i="2"/>
  <c r="U127" i="2"/>
  <c r="A130" i="2"/>
  <c r="A131" i="2"/>
  <c r="A132" i="2"/>
  <c r="U137" i="2"/>
  <c r="U138" i="2"/>
  <c r="U143" i="2"/>
  <c r="A146" i="2"/>
  <c r="A147" i="2"/>
  <c r="A148" i="2"/>
  <c r="U153" i="2"/>
  <c r="U154" i="2"/>
  <c r="A162" i="2"/>
  <c r="A163" i="2"/>
  <c r="A164" i="2"/>
  <c r="U169" i="2"/>
  <c r="U170" i="2"/>
  <c r="U175" i="2"/>
  <c r="A178" i="2"/>
  <c r="A179" i="2"/>
  <c r="A180" i="2"/>
  <c r="U185" i="2"/>
  <c r="U186" i="2"/>
  <c r="U191" i="2"/>
  <c r="A194" i="2"/>
  <c r="A195" i="2"/>
  <c r="A196" i="2"/>
  <c r="U201" i="2"/>
  <c r="U202" i="2"/>
  <c r="A207" i="2"/>
  <c r="A208" i="2"/>
  <c r="U214" i="2"/>
  <c r="U221" i="2"/>
  <c r="A223" i="2"/>
  <c r="A224" i="2"/>
  <c r="U230" i="2"/>
  <c r="U237" i="2"/>
  <c r="A239" i="2"/>
  <c r="A240" i="2"/>
  <c r="U246" i="2"/>
  <c r="U253" i="2"/>
  <c r="A255" i="2"/>
  <c r="A256" i="2"/>
  <c r="U262" i="2"/>
  <c r="U269" i="2"/>
  <c r="A271" i="2"/>
  <c r="A272" i="2"/>
  <c r="U278" i="2"/>
  <c r="U285" i="2"/>
  <c r="A287" i="2"/>
  <c r="A288" i="2"/>
  <c r="U294" i="2"/>
  <c r="U301" i="2"/>
  <c r="A303" i="2"/>
  <c r="A304" i="2"/>
  <c r="U310" i="2"/>
  <c r="U317" i="2"/>
  <c r="A319" i="2"/>
  <c r="A320" i="2"/>
  <c r="U326" i="2"/>
  <c r="U333" i="2"/>
  <c r="A335" i="2"/>
  <c r="A336" i="2"/>
  <c r="U342" i="2"/>
  <c r="U349" i="2"/>
  <c r="A351" i="2"/>
  <c r="A352" i="2"/>
  <c r="U358" i="2"/>
  <c r="U365" i="2"/>
  <c r="A367" i="2"/>
  <c r="A368" i="2"/>
  <c r="U374" i="2"/>
  <c r="U381" i="2"/>
  <c r="A383" i="2"/>
  <c r="A384" i="2"/>
  <c r="U390" i="2"/>
  <c r="A406" i="2"/>
  <c r="X375" i="2"/>
  <c r="A421" i="2"/>
  <c r="U405" i="2"/>
  <c r="U415" i="2"/>
  <c r="U420" i="2"/>
  <c r="U422" i="2"/>
  <c r="A431" i="2"/>
  <c r="U433" i="2"/>
  <c r="U434" i="2"/>
  <c r="A437" i="2"/>
  <c r="A443" i="2"/>
  <c r="U447" i="2"/>
  <c r="A449" i="2"/>
  <c r="U452" i="2"/>
  <c r="U454" i="2"/>
  <c r="A463" i="2"/>
  <c r="U464" i="2"/>
  <c r="U465" i="2"/>
  <c r="A467" i="2"/>
  <c r="U470" i="2"/>
  <c r="A473" i="2"/>
  <c r="X474" i="2"/>
  <c r="U480" i="2"/>
  <c r="U481" i="2"/>
  <c r="A483" i="2"/>
  <c r="U486" i="2"/>
  <c r="A489" i="2"/>
  <c r="X490" i="2"/>
  <c r="U498" i="2"/>
  <c r="A501" i="2"/>
  <c r="X502" i="2"/>
  <c r="U510" i="2"/>
  <c r="A513" i="2"/>
  <c r="X514" i="2"/>
  <c r="U520" i="2"/>
  <c r="U521" i="2"/>
  <c r="A523" i="2"/>
  <c r="U526" i="2"/>
  <c r="U532" i="2"/>
  <c r="U533" i="2"/>
  <c r="A535" i="2"/>
  <c r="U538" i="2"/>
  <c r="U544" i="2"/>
  <c r="U545" i="2"/>
  <c r="A547" i="2"/>
  <c r="U550" i="2"/>
  <c r="A553" i="2"/>
  <c r="X554" i="2"/>
  <c r="U562" i="2"/>
  <c r="A565" i="2"/>
  <c r="X566" i="2"/>
  <c r="A575" i="2"/>
  <c r="U580" i="2"/>
  <c r="U581" i="2"/>
  <c r="U586" i="2"/>
  <c r="A589" i="2"/>
  <c r="A590" i="2"/>
  <c r="A591" i="2"/>
  <c r="U596" i="2"/>
  <c r="U597" i="2"/>
  <c r="U602" i="2"/>
  <c r="A605" i="2"/>
  <c r="A606" i="2"/>
  <c r="A607" i="2"/>
  <c r="U612" i="2"/>
  <c r="U613" i="2"/>
  <c r="U616" i="2"/>
  <c r="U617" i="2"/>
  <c r="U620" i="2"/>
  <c r="U621" i="2"/>
  <c r="U624" i="2"/>
  <c r="U625" i="2"/>
  <c r="X629" i="2"/>
  <c r="X630" i="2"/>
  <c r="U630" i="2"/>
  <c r="X633" i="2"/>
  <c r="X634" i="2"/>
  <c r="U634" i="2"/>
  <c r="A638" i="2"/>
  <c r="X650" i="2"/>
  <c r="X651" i="2"/>
  <c r="U651" i="2"/>
  <c r="X617" i="2"/>
  <c r="X618" i="2"/>
  <c r="X626" i="2"/>
  <c r="Y635" i="2"/>
  <c r="A635" i="2"/>
  <c r="Y641" i="2"/>
  <c r="A641" i="2"/>
  <c r="X391" i="2"/>
  <c r="X399" i="2"/>
  <c r="U417" i="2"/>
  <c r="U418" i="2"/>
  <c r="A427" i="2"/>
  <c r="U431" i="2"/>
  <c r="A433" i="2"/>
  <c r="U436" i="2"/>
  <c r="U438" i="2"/>
  <c r="A447" i="2"/>
  <c r="U449" i="2"/>
  <c r="U450" i="2"/>
  <c r="A453" i="2"/>
  <c r="A459" i="2"/>
  <c r="U463" i="2"/>
  <c r="A465" i="2"/>
  <c r="X466" i="2"/>
  <c r="U472" i="2"/>
  <c r="U473" i="2"/>
  <c r="A475" i="2"/>
  <c r="U478" i="2"/>
  <c r="A481" i="2"/>
  <c r="X482" i="2"/>
  <c r="U488" i="2"/>
  <c r="U489" i="2"/>
  <c r="A491" i="2"/>
  <c r="U494" i="2"/>
  <c r="U500" i="2"/>
  <c r="U501" i="2"/>
  <c r="A503" i="2"/>
  <c r="U506" i="2"/>
  <c r="U512" i="2"/>
  <c r="U513" i="2"/>
  <c r="A515" i="2"/>
  <c r="U518" i="2"/>
  <c r="A521" i="2"/>
  <c r="X522" i="2"/>
  <c r="U530" i="2"/>
  <c r="A533" i="2"/>
  <c r="X534" i="2"/>
  <c r="U542" i="2"/>
  <c r="A545" i="2"/>
  <c r="X546" i="2"/>
  <c r="U552" i="2"/>
  <c r="U553" i="2"/>
  <c r="A555" i="2"/>
  <c r="U558" i="2"/>
  <c r="U564" i="2"/>
  <c r="U565" i="2"/>
  <c r="A567" i="2"/>
  <c r="U570" i="2"/>
  <c r="U574" i="2"/>
  <c r="X578" i="2"/>
  <c r="U578" i="2"/>
  <c r="A581" i="2"/>
  <c r="A582" i="2"/>
  <c r="A583" i="2"/>
  <c r="U588" i="2"/>
  <c r="U589" i="2"/>
  <c r="X594" i="2"/>
  <c r="U594" i="2"/>
  <c r="A597" i="2"/>
  <c r="A598" i="2"/>
  <c r="A599" i="2"/>
  <c r="U604" i="2"/>
  <c r="U605" i="2"/>
  <c r="U610" i="2"/>
  <c r="A613" i="2"/>
  <c r="A614" i="2"/>
  <c r="A615" i="2"/>
  <c r="A617" i="2"/>
  <c r="A618" i="2"/>
  <c r="A619" i="2"/>
  <c r="A621" i="2"/>
  <c r="A622" i="2"/>
  <c r="A625" i="2"/>
  <c r="A626" i="2"/>
  <c r="A627" i="2"/>
  <c r="A637" i="2"/>
  <c r="X445" i="2"/>
  <c r="X451" i="2"/>
  <c r="X470" i="2"/>
  <c r="X479" i="2"/>
  <c r="X486" i="2"/>
  <c r="X495" i="2"/>
  <c r="X498" i="2"/>
  <c r="X507" i="2"/>
  <c r="X510" i="2"/>
  <c r="X519" i="2"/>
  <c r="X526" i="2"/>
  <c r="X531" i="2"/>
  <c r="X538" i="2"/>
  <c r="X543" i="2"/>
  <c r="X550" i="2"/>
  <c r="X559" i="2"/>
  <c r="X562" i="2"/>
  <c r="X571" i="2"/>
  <c r="X579" i="2"/>
  <c r="X595" i="2"/>
  <c r="X611" i="2"/>
  <c r="X623" i="2"/>
  <c r="A642" i="2"/>
  <c r="X646" i="2"/>
  <c r="X647" i="2"/>
  <c r="X654" i="2"/>
  <c r="X661" i="2"/>
  <c r="X662" i="2"/>
  <c r="X665" i="2"/>
  <c r="X666" i="2"/>
  <c r="X677" i="2"/>
  <c r="X678" i="2"/>
  <c r="X681" i="2"/>
  <c r="X682" i="2"/>
  <c r="X693" i="2"/>
  <c r="X694" i="2"/>
  <c r="X697" i="2"/>
  <c r="X698" i="2"/>
  <c r="X709" i="2"/>
  <c r="X710" i="2"/>
  <c r="X713" i="2"/>
  <c r="X714" i="2"/>
  <c r="X725" i="2"/>
  <c r="X726" i="2"/>
  <c r="X729" i="2"/>
  <c r="X730" i="2"/>
  <c r="X733" i="2"/>
  <c r="X751" i="2"/>
  <c r="X762" i="2"/>
  <c r="U762" i="2"/>
  <c r="X765" i="2"/>
  <c r="A766" i="2"/>
  <c r="A802" i="2"/>
  <c r="A645" i="2"/>
  <c r="A646" i="2"/>
  <c r="A647" i="2"/>
  <c r="A649" i="2"/>
  <c r="A650" i="2"/>
  <c r="A651" i="2"/>
  <c r="A653" i="2"/>
  <c r="A654" i="2"/>
  <c r="A657" i="2"/>
  <c r="A658" i="2"/>
  <c r="A661" i="2"/>
  <c r="A662" i="2"/>
  <c r="A663" i="2"/>
  <c r="A665" i="2"/>
  <c r="A666" i="2"/>
  <c r="A667" i="2"/>
  <c r="A669" i="2"/>
  <c r="A670" i="2"/>
  <c r="A673" i="2"/>
  <c r="A674" i="2"/>
  <c r="A677" i="2"/>
  <c r="A678" i="2"/>
  <c r="A679" i="2"/>
  <c r="A681" i="2"/>
  <c r="A682" i="2"/>
  <c r="A683" i="2"/>
  <c r="A685" i="2"/>
  <c r="A686" i="2"/>
  <c r="A689" i="2"/>
  <c r="A690" i="2"/>
  <c r="A693" i="2"/>
  <c r="A694" i="2"/>
  <c r="A695" i="2"/>
  <c r="A697" i="2"/>
  <c r="A698" i="2"/>
  <c r="A699" i="2"/>
  <c r="A701" i="2"/>
  <c r="A702" i="2"/>
  <c r="A705" i="2"/>
  <c r="A706" i="2"/>
  <c r="A709" i="2"/>
  <c r="A710" i="2"/>
  <c r="A711" i="2"/>
  <c r="A713" i="2"/>
  <c r="A714" i="2"/>
  <c r="A715" i="2"/>
  <c r="A717" i="2"/>
  <c r="A718" i="2"/>
  <c r="A721" i="2"/>
  <c r="A722" i="2"/>
  <c r="A725" i="2"/>
  <c r="A726" i="2"/>
  <c r="A727" i="2"/>
  <c r="A729" i="2"/>
  <c r="A730" i="2"/>
  <c r="A731" i="2"/>
  <c r="A733" i="2"/>
  <c r="A734" i="2"/>
  <c r="A737" i="2"/>
  <c r="A738" i="2"/>
  <c r="A741" i="2"/>
  <c r="A742" i="2"/>
  <c r="A745" i="2"/>
  <c r="A746" i="2"/>
  <c r="A747" i="2"/>
  <c r="U752" i="2"/>
  <c r="U753" i="2"/>
  <c r="U758" i="2"/>
  <c r="A761" i="2"/>
  <c r="A762" i="2"/>
  <c r="A763" i="2"/>
  <c r="A765" i="2"/>
  <c r="U766" i="2"/>
  <c r="A770" i="2"/>
  <c r="X777" i="2"/>
  <c r="A798" i="2"/>
  <c r="X643" i="2"/>
  <c r="X655" i="2"/>
  <c r="X659" i="2"/>
  <c r="X671" i="2"/>
  <c r="X675" i="2"/>
  <c r="X687" i="2"/>
  <c r="X691" i="2"/>
  <c r="X703" i="2"/>
  <c r="X707" i="2"/>
  <c r="X719" i="2"/>
  <c r="X723" i="2"/>
  <c r="Y767" i="2"/>
  <c r="A767" i="2"/>
  <c r="Y773" i="2"/>
  <c r="A773" i="2"/>
  <c r="X781" i="2"/>
  <c r="X782" i="2"/>
  <c r="A801" i="2"/>
  <c r="A803" i="2"/>
  <c r="A810" i="2"/>
  <c r="U636" i="2"/>
  <c r="U637" i="2"/>
  <c r="U640" i="2"/>
  <c r="U641" i="2"/>
  <c r="U644" i="2"/>
  <c r="U645" i="2"/>
  <c r="U648" i="2"/>
  <c r="U649" i="2"/>
  <c r="U652" i="2"/>
  <c r="U653" i="2"/>
  <c r="U656" i="2"/>
  <c r="U657" i="2"/>
  <c r="U660" i="2"/>
  <c r="U661" i="2"/>
  <c r="U664" i="2"/>
  <c r="U665" i="2"/>
  <c r="U668" i="2"/>
  <c r="U669" i="2"/>
  <c r="U672" i="2"/>
  <c r="U673" i="2"/>
  <c r="U676" i="2"/>
  <c r="U677" i="2"/>
  <c r="U680" i="2"/>
  <c r="U681" i="2"/>
  <c r="U684" i="2"/>
  <c r="U685" i="2"/>
  <c r="U688" i="2"/>
  <c r="U689" i="2"/>
  <c r="U692" i="2"/>
  <c r="U693" i="2"/>
  <c r="U696" i="2"/>
  <c r="U697" i="2"/>
  <c r="U700" i="2"/>
  <c r="U701" i="2"/>
  <c r="U704" i="2"/>
  <c r="U705" i="2"/>
  <c r="U708" i="2"/>
  <c r="U709" i="2"/>
  <c r="U712" i="2"/>
  <c r="U713" i="2"/>
  <c r="U716" i="2"/>
  <c r="U717" i="2"/>
  <c r="U720" i="2"/>
  <c r="U721" i="2"/>
  <c r="U724" i="2"/>
  <c r="U725" i="2"/>
  <c r="U728" i="2"/>
  <c r="U729" i="2"/>
  <c r="U732" i="2"/>
  <c r="U733" i="2"/>
  <c r="U736" i="2"/>
  <c r="U737" i="2"/>
  <c r="U740" i="2"/>
  <c r="U741" i="2"/>
  <c r="U744" i="2"/>
  <c r="U745" i="2"/>
  <c r="U750" i="2"/>
  <c r="A753" i="2"/>
  <c r="A754" i="2"/>
  <c r="A755" i="2"/>
  <c r="Y769" i="2"/>
  <c r="A769" i="2"/>
  <c r="U779" i="2"/>
  <c r="A797" i="2"/>
  <c r="X783" i="2"/>
  <c r="X787" i="2"/>
  <c r="X807" i="2"/>
  <c r="X819" i="2"/>
  <c r="X827" i="2"/>
  <c r="X833" i="2"/>
  <c r="X839" i="2"/>
  <c r="X851" i="2"/>
  <c r="X859" i="2"/>
  <c r="X865" i="2"/>
  <c r="X871" i="2"/>
  <c r="X882" i="2"/>
  <c r="X917" i="2"/>
  <c r="X921" i="2"/>
  <c r="X925" i="2"/>
  <c r="X929" i="2"/>
  <c r="X933" i="2"/>
  <c r="X982" i="2"/>
  <c r="X1001" i="2"/>
  <c r="X1005" i="2"/>
  <c r="X1009" i="2"/>
  <c r="X1013" i="2"/>
  <c r="X1017" i="2"/>
  <c r="X1021" i="2"/>
  <c r="X1030" i="2"/>
  <c r="Y1117" i="2"/>
  <c r="A1117" i="2"/>
  <c r="Y1145" i="2"/>
  <c r="A1145" i="2"/>
  <c r="A1167" i="2"/>
  <c r="U768" i="2"/>
  <c r="U769" i="2"/>
  <c r="U772" i="2"/>
  <c r="U773" i="2"/>
  <c r="U776" i="2"/>
  <c r="U777" i="2"/>
  <c r="U780" i="2"/>
  <c r="U781" i="2"/>
  <c r="U784" i="2"/>
  <c r="U785" i="2"/>
  <c r="U788" i="2"/>
  <c r="U789" i="2"/>
  <c r="U794" i="2"/>
  <c r="U808" i="2"/>
  <c r="X813" i="2"/>
  <c r="U813" i="2"/>
  <c r="U822" i="2"/>
  <c r="U825" i="2"/>
  <c r="U828" i="2"/>
  <c r="A830" i="2"/>
  <c r="A831" i="2"/>
  <c r="X834" i="2"/>
  <c r="U834" i="2"/>
  <c r="U840" i="2"/>
  <c r="A842" i="2"/>
  <c r="X845" i="2"/>
  <c r="U845" i="2"/>
  <c r="U854" i="2"/>
  <c r="U857" i="2"/>
  <c r="U860" i="2"/>
  <c r="A862" i="2"/>
  <c r="A863" i="2"/>
  <c r="X866" i="2"/>
  <c r="U866" i="2"/>
  <c r="U872" i="2"/>
  <c r="A874" i="2"/>
  <c r="X877" i="2"/>
  <c r="U877" i="2"/>
  <c r="U884" i="2"/>
  <c r="A886" i="2"/>
  <c r="U888" i="2"/>
  <c r="A890" i="2"/>
  <c r="X893" i="2"/>
  <c r="U893" i="2"/>
  <c r="X897" i="2"/>
  <c r="U908" i="2"/>
  <c r="A910" i="2"/>
  <c r="U912" i="2"/>
  <c r="A914" i="2"/>
  <c r="A915" i="2"/>
  <c r="U937" i="2"/>
  <c r="X941" i="2"/>
  <c r="X945" i="2"/>
  <c r="U945" i="2"/>
  <c r="X949" i="2"/>
  <c r="X953" i="2"/>
  <c r="U953" i="2"/>
  <c r="X957" i="2"/>
  <c r="X961" i="2"/>
  <c r="U961" i="2"/>
  <c r="X965" i="2"/>
  <c r="U984" i="2"/>
  <c r="A986" i="2"/>
  <c r="U988" i="2"/>
  <c r="A990" i="2"/>
  <c r="U992" i="2"/>
  <c r="A994" i="2"/>
  <c r="U996" i="2"/>
  <c r="A998" i="2"/>
  <c r="U1025" i="2"/>
  <c r="A1034" i="2"/>
  <c r="A1038" i="2"/>
  <c r="A1042" i="2"/>
  <c r="A1046" i="2"/>
  <c r="Y1050" i="2"/>
  <c r="A1050" i="2"/>
  <c r="A1054" i="2"/>
  <c r="A1058" i="2"/>
  <c r="A1062" i="2"/>
  <c r="A1111" i="2"/>
  <c r="A1139" i="2"/>
  <c r="Y1073" i="2"/>
  <c r="A1073" i="2"/>
  <c r="A1085" i="2"/>
  <c r="A1155" i="2"/>
  <c r="Y1157" i="2"/>
  <c r="A1157" i="2"/>
  <c r="A774" i="2"/>
  <c r="A775" i="2"/>
  <c r="A777" i="2"/>
  <c r="A778" i="2"/>
  <c r="A779" i="2"/>
  <c r="A781" i="2"/>
  <c r="A782" i="2"/>
  <c r="A785" i="2"/>
  <c r="A786" i="2"/>
  <c r="A789" i="2"/>
  <c r="A790" i="2"/>
  <c r="A791" i="2"/>
  <c r="U796" i="2"/>
  <c r="U797" i="2"/>
  <c r="U800" i="2"/>
  <c r="U801" i="2"/>
  <c r="U806" i="2"/>
  <c r="U809" i="2"/>
  <c r="U812" i="2"/>
  <c r="A814" i="2"/>
  <c r="A815" i="2"/>
  <c r="X818" i="2"/>
  <c r="U818" i="2"/>
  <c r="U824" i="2"/>
  <c r="A826" i="2"/>
  <c r="X829" i="2"/>
  <c r="U829" i="2"/>
  <c r="U838" i="2"/>
  <c r="U841" i="2"/>
  <c r="U844" i="2"/>
  <c r="A846" i="2"/>
  <c r="A847" i="2"/>
  <c r="X850" i="2"/>
  <c r="U850" i="2"/>
  <c r="U856" i="2"/>
  <c r="A858" i="2"/>
  <c r="X861" i="2"/>
  <c r="U861" i="2"/>
  <c r="U870" i="2"/>
  <c r="U873" i="2"/>
  <c r="U876" i="2"/>
  <c r="A878" i="2"/>
  <c r="A879" i="2"/>
  <c r="X885" i="2"/>
  <c r="U885" i="2"/>
  <c r="X889" i="2"/>
  <c r="U892" i="2"/>
  <c r="A894" i="2"/>
  <c r="U896" i="2"/>
  <c r="A898" i="2"/>
  <c r="A899" i="2"/>
  <c r="X906" i="2"/>
  <c r="U906" i="2"/>
  <c r="X909" i="2"/>
  <c r="U909" i="2"/>
  <c r="U936" i="2"/>
  <c r="A938" i="2"/>
  <c r="U940" i="2"/>
  <c r="A942" i="2"/>
  <c r="U944" i="2"/>
  <c r="A946" i="2"/>
  <c r="U948" i="2"/>
  <c r="A950" i="2"/>
  <c r="U952" i="2"/>
  <c r="A954" i="2"/>
  <c r="U956" i="2"/>
  <c r="A958" i="2"/>
  <c r="U960" i="2"/>
  <c r="A962" i="2"/>
  <c r="U964" i="2"/>
  <c r="A966" i="2"/>
  <c r="X985" i="2"/>
  <c r="U985" i="2"/>
  <c r="X989" i="2"/>
  <c r="X993" i="2"/>
  <c r="U993" i="2"/>
  <c r="X997" i="2"/>
  <c r="U1026" i="2"/>
  <c r="U1031" i="2"/>
  <c r="X1033" i="2"/>
  <c r="U1035" i="2"/>
  <c r="X1037" i="2"/>
  <c r="U1039" i="2"/>
  <c r="Y1079" i="2"/>
  <c r="A1079" i="2"/>
  <c r="Y1101" i="2"/>
  <c r="A1101" i="2"/>
  <c r="Y1129" i="2"/>
  <c r="A1129" i="2"/>
  <c r="X1135" i="2"/>
  <c r="X1221" i="2"/>
  <c r="X1222" i="2"/>
  <c r="Y1241" i="2"/>
  <c r="A1241" i="2"/>
  <c r="A1243" i="2"/>
  <c r="A1253" i="2"/>
  <c r="Y1255" i="2"/>
  <c r="A1255" i="2"/>
  <c r="Y1270" i="2"/>
  <c r="A1270" i="2"/>
  <c r="X1041" i="2"/>
  <c r="X1045" i="2"/>
  <c r="X1049" i="2"/>
  <c r="X1053" i="2"/>
  <c r="X1057" i="2"/>
  <c r="X1061" i="2"/>
  <c r="U1096" i="2"/>
  <c r="X1103" i="2"/>
  <c r="X1110" i="2"/>
  <c r="U1112" i="2"/>
  <c r="X1119" i="2"/>
  <c r="X1131" i="2"/>
  <c r="U1134" i="2"/>
  <c r="X1138" i="2"/>
  <c r="X1147" i="2"/>
  <c r="U1150" i="2"/>
  <c r="A1159" i="2"/>
  <c r="U1162" i="2"/>
  <c r="A1165" i="2"/>
  <c r="X1166" i="2"/>
  <c r="A1175" i="2"/>
  <c r="U1178" i="2"/>
  <c r="A1181" i="2"/>
  <c r="X1182" i="2"/>
  <c r="U1188" i="2"/>
  <c r="U1189" i="2"/>
  <c r="A1191" i="2"/>
  <c r="U1194" i="2"/>
  <c r="A1197" i="2"/>
  <c r="X1198" i="2"/>
  <c r="U1206" i="2"/>
  <c r="A1209" i="2"/>
  <c r="X1210" i="2"/>
  <c r="U1218" i="2"/>
  <c r="A1221" i="2"/>
  <c r="A1222" i="2"/>
  <c r="A1223" i="2"/>
  <c r="A1225" i="2"/>
  <c r="A1226" i="2"/>
  <c r="A1227" i="2"/>
  <c r="U1232" i="2"/>
  <c r="U1233" i="2"/>
  <c r="A1235" i="2"/>
  <c r="U1235" i="2"/>
  <c r="X1239" i="2"/>
  <c r="Y1250" i="2"/>
  <c r="A1250" i="2"/>
  <c r="A1262" i="2"/>
  <c r="U1024" i="2"/>
  <c r="A1026" i="2"/>
  <c r="U1028" i="2"/>
  <c r="A1030" i="2"/>
  <c r="X1065" i="2"/>
  <c r="U1065" i="2"/>
  <c r="X1069" i="2"/>
  <c r="U1071" i="2"/>
  <c r="A1081" i="2"/>
  <c r="U1082" i="2"/>
  <c r="U1084" i="2"/>
  <c r="A1087" i="2"/>
  <c r="U1089" i="2"/>
  <c r="A1091" i="2"/>
  <c r="U1095" i="2"/>
  <c r="A1097" i="2"/>
  <c r="U1098" i="2"/>
  <c r="U1100" i="2"/>
  <c r="U1105" i="2"/>
  <c r="A1107" i="2"/>
  <c r="A1113" i="2"/>
  <c r="X1114" i="2"/>
  <c r="U1114" i="2"/>
  <c r="U1116" i="2"/>
  <c r="U1121" i="2"/>
  <c r="A1123" i="2"/>
  <c r="A1125" i="2"/>
  <c r="X1126" i="2"/>
  <c r="U1132" i="2"/>
  <c r="U1133" i="2"/>
  <c r="A1135" i="2"/>
  <c r="U1138" i="2"/>
  <c r="A1141" i="2"/>
  <c r="X1142" i="2"/>
  <c r="U1148" i="2"/>
  <c r="U1149" i="2"/>
  <c r="A1151" i="2"/>
  <c r="U1154" i="2"/>
  <c r="U1160" i="2"/>
  <c r="U1161" i="2"/>
  <c r="A1163" i="2"/>
  <c r="A1169" i="2"/>
  <c r="X1170" i="2"/>
  <c r="U1176" i="2"/>
  <c r="U1177" i="2"/>
  <c r="A1179" i="2"/>
  <c r="A1185" i="2"/>
  <c r="U1192" i="2"/>
  <c r="U1193" i="2"/>
  <c r="A1195" i="2"/>
  <c r="A1201" i="2"/>
  <c r="X1202" i="2"/>
  <c r="U1204" i="2"/>
  <c r="U1205" i="2"/>
  <c r="A1207" i="2"/>
  <c r="A1213" i="2"/>
  <c r="X1214" i="2"/>
  <c r="U1216" i="2"/>
  <c r="U1217" i="2"/>
  <c r="A1219" i="2"/>
  <c r="U1228" i="2"/>
  <c r="U1229" i="2"/>
  <c r="A1242" i="2"/>
  <c r="A1254" i="2"/>
  <c r="Y1269" i="2"/>
  <c r="A1269" i="2"/>
  <c r="A1271" i="2"/>
  <c r="U1032" i="2"/>
  <c r="U1036" i="2"/>
  <c r="U1040" i="2"/>
  <c r="U1044" i="2"/>
  <c r="U1048" i="2"/>
  <c r="U1052" i="2"/>
  <c r="U1056" i="2"/>
  <c r="U1060" i="2"/>
  <c r="U1074" i="2"/>
  <c r="X1102" i="2"/>
  <c r="U1109" i="2"/>
  <c r="X1118" i="2"/>
  <c r="X1130" i="2"/>
  <c r="U1136" i="2"/>
  <c r="U1137" i="2"/>
  <c r="X1146" i="2"/>
  <c r="U1152" i="2"/>
  <c r="U1153" i="2"/>
  <c r="U1164" i="2"/>
  <c r="U1165" i="2"/>
  <c r="A1173" i="2"/>
  <c r="U1180" i="2"/>
  <c r="U1181" i="2"/>
  <c r="A1183" i="2"/>
  <c r="A1189" i="2"/>
  <c r="U1196" i="2"/>
  <c r="U1197" i="2"/>
  <c r="A1199" i="2"/>
  <c r="U1208" i="2"/>
  <c r="U1209" i="2"/>
  <c r="A1211" i="2"/>
  <c r="U1220" i="2"/>
  <c r="U1221" i="2"/>
  <c r="U1224" i="2"/>
  <c r="U1225" i="2"/>
  <c r="A1233" i="2"/>
  <c r="Y1234" i="2"/>
  <c r="A1234" i="2"/>
  <c r="Y1249" i="2"/>
  <c r="A1249" i="2"/>
  <c r="A1251" i="2"/>
  <c r="U1251" i="2"/>
  <c r="A1261" i="2"/>
  <c r="U1240" i="2"/>
  <c r="U1241" i="2"/>
  <c r="U1246" i="2"/>
  <c r="U1260" i="2"/>
  <c r="U1261" i="2"/>
  <c r="U1266" i="2"/>
  <c r="U1276" i="2"/>
  <c r="U1277" i="2"/>
  <c r="U1282" i="2"/>
  <c r="A1285" i="2"/>
  <c r="A1286" i="2"/>
  <c r="A1287" i="2"/>
  <c r="U1292" i="2"/>
  <c r="U1293" i="2"/>
  <c r="A1299" i="2"/>
  <c r="U1302" i="2"/>
  <c r="U1305" i="2"/>
  <c r="A1311" i="2"/>
  <c r="U1314" i="2"/>
  <c r="X1317" i="2"/>
  <c r="U1317" i="2"/>
  <c r="U1324" i="2"/>
  <c r="A1326" i="2"/>
  <c r="X1329" i="2"/>
  <c r="U1329" i="2"/>
  <c r="U1336" i="2"/>
  <c r="A1338" i="2"/>
  <c r="A1339" i="2"/>
  <c r="A1341" i="2"/>
  <c r="U1346" i="2"/>
  <c r="X1349" i="2"/>
  <c r="U1349" i="2"/>
  <c r="U1352" i="2"/>
  <c r="A1354" i="2"/>
  <c r="A1355" i="2"/>
  <c r="X1358" i="2"/>
  <c r="U1358" i="2"/>
  <c r="X1360" i="2"/>
  <c r="U1360" i="2"/>
  <c r="U1366" i="2"/>
  <c r="X1369" i="2"/>
  <c r="U1369" i="2"/>
  <c r="X1372" i="2"/>
  <c r="X1373" i="2"/>
  <c r="U1373" i="2"/>
  <c r="A1376" i="2"/>
  <c r="A1377" i="2"/>
  <c r="A1392" i="2"/>
  <c r="A1393" i="2"/>
  <c r="U1395" i="2"/>
  <c r="U1396" i="2"/>
  <c r="A1400" i="2"/>
  <c r="A1401" i="2"/>
  <c r="U1403" i="2"/>
  <c r="U1404" i="2"/>
  <c r="A1414" i="2"/>
  <c r="A1418" i="2"/>
  <c r="U1423" i="2"/>
  <c r="U1424" i="2"/>
  <c r="U1429" i="2"/>
  <c r="A1432" i="2"/>
  <c r="A1433" i="2"/>
  <c r="A1434" i="2"/>
  <c r="U1439" i="2"/>
  <c r="U1440" i="2"/>
  <c r="U1443" i="2"/>
  <c r="U1444" i="2"/>
  <c r="U1447" i="2"/>
  <c r="U1448" i="2"/>
  <c r="U1451" i="2"/>
  <c r="U1452" i="2"/>
  <c r="U1455" i="2"/>
  <c r="U1456" i="2"/>
  <c r="U1459" i="2"/>
  <c r="U1460" i="2"/>
  <c r="U1465" i="2"/>
  <c r="A1468" i="2"/>
  <c r="A1469" i="2"/>
  <c r="A1470" i="2"/>
  <c r="A1474" i="2"/>
  <c r="U1479" i="2"/>
  <c r="U1480" i="2"/>
  <c r="A1492" i="2"/>
  <c r="X1306" i="2"/>
  <c r="X1449" i="2"/>
  <c r="X1452" i="2"/>
  <c r="X1453" i="2"/>
  <c r="X1456" i="2"/>
  <c r="Y1484" i="2"/>
  <c r="A1484" i="2"/>
  <c r="A1486" i="2"/>
  <c r="A1497" i="2"/>
  <c r="U1238" i="2"/>
  <c r="U1248" i="2"/>
  <c r="U1249" i="2"/>
  <c r="U1252" i="2"/>
  <c r="U1253" i="2"/>
  <c r="U1258" i="2"/>
  <c r="A1263" i="2"/>
  <c r="U1268" i="2"/>
  <c r="U1269" i="2"/>
  <c r="U1274" i="2"/>
  <c r="A1277" i="2"/>
  <c r="A1278" i="2"/>
  <c r="A1279" i="2"/>
  <c r="U1284" i="2"/>
  <c r="U1285" i="2"/>
  <c r="U1290" i="2"/>
  <c r="A1293" i="2"/>
  <c r="A1294" i="2"/>
  <c r="A1295" i="2"/>
  <c r="U1298" i="2"/>
  <c r="U1304" i="2"/>
  <c r="A1306" i="2"/>
  <c r="A1307" i="2"/>
  <c r="U1310" i="2"/>
  <c r="U1316" i="2"/>
  <c r="A1318" i="2"/>
  <c r="A1319" i="2"/>
  <c r="U1322" i="2"/>
  <c r="U1325" i="2"/>
  <c r="U1328" i="2"/>
  <c r="A1330" i="2"/>
  <c r="A1331" i="2"/>
  <c r="X1334" i="2"/>
  <c r="U1334" i="2"/>
  <c r="U1337" i="2"/>
  <c r="U1340" i="2"/>
  <c r="X1342" i="2"/>
  <c r="U1342" i="2"/>
  <c r="U1348" i="2"/>
  <c r="A1350" i="2"/>
  <c r="X1353" i="2"/>
  <c r="U1353" i="2"/>
  <c r="A1366" i="2"/>
  <c r="U1391" i="2"/>
  <c r="U1392" i="2"/>
  <c r="A1396" i="2"/>
  <c r="A1397" i="2"/>
  <c r="U1399" i="2"/>
  <c r="U1400" i="2"/>
  <c r="A1404" i="2"/>
  <c r="A1405" i="2"/>
  <c r="U1413" i="2"/>
  <c r="U1417" i="2"/>
  <c r="U1421" i="2"/>
  <c r="A1424" i="2"/>
  <c r="A1425" i="2"/>
  <c r="A1426" i="2"/>
  <c r="U1431" i="2"/>
  <c r="U1432" i="2"/>
  <c r="U1437" i="2"/>
  <c r="A1440" i="2"/>
  <c r="A1441" i="2"/>
  <c r="A1442" i="2"/>
  <c r="A1444" i="2"/>
  <c r="A1445" i="2"/>
  <c r="A1448" i="2"/>
  <c r="A1449" i="2"/>
  <c r="A1450" i="2"/>
  <c r="A1452" i="2"/>
  <c r="A1453" i="2"/>
  <c r="A1454" i="2"/>
  <c r="A1456" i="2"/>
  <c r="A1457" i="2"/>
  <c r="A1460" i="2"/>
  <c r="A1461" i="2"/>
  <c r="A1462" i="2"/>
  <c r="U1467" i="2"/>
  <c r="U1468" i="2"/>
  <c r="U1473" i="2"/>
  <c r="U1477" i="2"/>
  <c r="A1480" i="2"/>
  <c r="A1481" i="2"/>
  <c r="A1493" i="2"/>
  <c r="X1275" i="2"/>
  <c r="X1291" i="2"/>
  <c r="X1301" i="2"/>
  <c r="X1313" i="2"/>
  <c r="X1335" i="2"/>
  <c r="X1338" i="2"/>
  <c r="X1343" i="2"/>
  <c r="X1351" i="2"/>
  <c r="X1404" i="2"/>
  <c r="A1485" i="2"/>
  <c r="A1496" i="2"/>
  <c r="A1498" i="2"/>
  <c r="U1483" i="2"/>
  <c r="U1484" i="2"/>
  <c r="U1489" i="2"/>
  <c r="U1503" i="2"/>
  <c r="U1504" i="2"/>
  <c r="U1507" i="2"/>
  <c r="U1508" i="2"/>
  <c r="U1511" i="2"/>
  <c r="U1512" i="2"/>
  <c r="U1517" i="2"/>
  <c r="A1520" i="2"/>
  <c r="A1521" i="2"/>
  <c r="U1525" i="2"/>
  <c r="X1529" i="2"/>
  <c r="U1529" i="2"/>
  <c r="X1532" i="2"/>
  <c r="X1533" i="2"/>
  <c r="U1533" i="2"/>
  <c r="U1537" i="2"/>
  <c r="U1541" i="2"/>
  <c r="U1545" i="2"/>
  <c r="X1548" i="2"/>
  <c r="X1549" i="2"/>
  <c r="U1549" i="2"/>
  <c r="X1552" i="2"/>
  <c r="U1553" i="2"/>
  <c r="U1557" i="2"/>
  <c r="A1560" i="2"/>
  <c r="A1561" i="2"/>
  <c r="A1562" i="2"/>
  <c r="A1568" i="2"/>
  <c r="X1569" i="2"/>
  <c r="U1569" i="2"/>
  <c r="U1571" i="2"/>
  <c r="U1576" i="2"/>
  <c r="A1578" i="2"/>
  <c r="A1584" i="2"/>
  <c r="X1585" i="2"/>
  <c r="U1585" i="2"/>
  <c r="U1587" i="2"/>
  <c r="U1592" i="2"/>
  <c r="A1594" i="2"/>
  <c r="A1600" i="2"/>
  <c r="X1601" i="2"/>
  <c r="U1601" i="2"/>
  <c r="U1603" i="2"/>
  <c r="U1610" i="2"/>
  <c r="A1612" i="2"/>
  <c r="A1613" i="2"/>
  <c r="U1616" i="2"/>
  <c r="X1619" i="2"/>
  <c r="U1619" i="2"/>
  <c r="X1623" i="2"/>
  <c r="U1623" i="2"/>
  <c r="X1631" i="2"/>
  <c r="U1631" i="2"/>
  <c r="U1636" i="2"/>
  <c r="U1642" i="2"/>
  <c r="A1644" i="2"/>
  <c r="A1645" i="2"/>
  <c r="U1648" i="2"/>
  <c r="X1653" i="2"/>
  <c r="A1661" i="2"/>
  <c r="U1661" i="2"/>
  <c r="X1663" i="2"/>
  <c r="Y1676" i="2"/>
  <c r="A1676" i="2"/>
  <c r="X1730" i="2"/>
  <c r="A1637" i="2"/>
  <c r="X1639" i="2"/>
  <c r="Y1656" i="2"/>
  <c r="A1656" i="2"/>
  <c r="A1669" i="2"/>
  <c r="X1671" i="2"/>
  <c r="X1681" i="2"/>
  <c r="A1689" i="2"/>
  <c r="A1701" i="2"/>
  <c r="A1713" i="2"/>
  <c r="Y1724" i="2"/>
  <c r="A1724" i="2"/>
  <c r="X1734" i="2"/>
  <c r="U1481" i="2"/>
  <c r="U1491" i="2"/>
  <c r="U1492" i="2"/>
  <c r="U1495" i="2"/>
  <c r="U1496" i="2"/>
  <c r="U1501" i="2"/>
  <c r="A1504" i="2"/>
  <c r="A1505" i="2"/>
  <c r="A1508" i="2"/>
  <c r="A1509" i="2"/>
  <c r="A1512" i="2"/>
  <c r="A1513" i="2"/>
  <c r="A1514" i="2"/>
  <c r="U1519" i="2"/>
  <c r="U1520" i="2"/>
  <c r="A1526" i="2"/>
  <c r="A1538" i="2"/>
  <c r="A1542" i="2"/>
  <c r="A1554" i="2"/>
  <c r="U1559" i="2"/>
  <c r="U1560" i="2"/>
  <c r="U1563" i="2"/>
  <c r="U1568" i="2"/>
  <c r="A1570" i="2"/>
  <c r="A1576" i="2"/>
  <c r="X1577" i="2"/>
  <c r="U1579" i="2"/>
  <c r="U1584" i="2"/>
  <c r="A1586" i="2"/>
  <c r="A1592" i="2"/>
  <c r="U1595" i="2"/>
  <c r="U1600" i="2"/>
  <c r="A1602" i="2"/>
  <c r="A1605" i="2"/>
  <c r="U1608" i="2"/>
  <c r="X1611" i="2"/>
  <c r="Y1625" i="2"/>
  <c r="A1625" i="2"/>
  <c r="X1632" i="2"/>
  <c r="X1633" i="2"/>
  <c r="A1649" i="2"/>
  <c r="Y1660" i="2"/>
  <c r="A1660" i="2"/>
  <c r="A1677" i="2"/>
  <c r="U1677" i="2"/>
  <c r="A1727" i="2"/>
  <c r="X1502" i="2"/>
  <c r="X1506" i="2"/>
  <c r="X1565" i="2"/>
  <c r="X1581" i="2"/>
  <c r="X1590" i="2"/>
  <c r="X1597" i="2"/>
  <c r="X1608" i="2"/>
  <c r="U1612" i="2"/>
  <c r="X1615" i="2"/>
  <c r="A1636" i="2"/>
  <c r="X1644" i="2"/>
  <c r="Y1657" i="2"/>
  <c r="A1657" i="2"/>
  <c r="A1668" i="2"/>
  <c r="A1688" i="2"/>
  <c r="Y1700" i="2"/>
  <c r="A1700" i="2"/>
  <c r="U1627" i="2"/>
  <c r="U1634" i="2"/>
  <c r="U1640" i="2"/>
  <c r="U1643" i="2"/>
  <c r="U1652" i="2"/>
  <c r="X1655" i="2"/>
  <c r="U1655" i="2"/>
  <c r="U1658" i="2"/>
  <c r="U1664" i="2"/>
  <c r="X1667" i="2"/>
  <c r="U1667" i="2"/>
  <c r="U1674" i="2"/>
  <c r="U1680" i="2"/>
  <c r="U1686" i="2"/>
  <c r="U1691" i="2"/>
  <c r="U1698" i="2"/>
  <c r="U1704" i="2"/>
  <c r="U1707" i="2"/>
  <c r="U1716" i="2"/>
  <c r="X1719" i="2"/>
  <c r="U1719" i="2"/>
  <c r="U1736" i="2"/>
  <c r="A1738" i="2"/>
  <c r="U1740" i="2"/>
  <c r="A1742" i="2"/>
  <c r="X1743" i="2"/>
  <c r="A1750" i="2"/>
  <c r="Y1762" i="2"/>
  <c r="A1762" i="2"/>
  <c r="A1764" i="2"/>
  <c r="U1764" i="2"/>
  <c r="A1782" i="2"/>
  <c r="A1806" i="2"/>
  <c r="Y1812" i="2"/>
  <c r="A1812" i="2"/>
  <c r="A1814" i="2"/>
  <c r="Y1838" i="2"/>
  <c r="A1838" i="2"/>
  <c r="Y1848" i="2"/>
  <c r="A1848" i="2"/>
  <c r="Y1850" i="2"/>
  <c r="A1850" i="2"/>
  <c r="U1850" i="2"/>
  <c r="A1795" i="2"/>
  <c r="A1802" i="2"/>
  <c r="Y1831" i="2"/>
  <c r="A1831" i="2"/>
  <c r="A1844" i="2"/>
  <c r="U1844" i="2"/>
  <c r="A1864" i="2"/>
  <c r="Y1866" i="2"/>
  <c r="A1866" i="2"/>
  <c r="U1654" i="2"/>
  <c r="U1659" i="2"/>
  <c r="U1666" i="2"/>
  <c r="U1672" i="2"/>
  <c r="U1675" i="2"/>
  <c r="A1681" i="2"/>
  <c r="U1684" i="2"/>
  <c r="X1687" i="2"/>
  <c r="U1687" i="2"/>
  <c r="U1690" i="2"/>
  <c r="A1692" i="2"/>
  <c r="A1693" i="2"/>
  <c r="U1696" i="2"/>
  <c r="X1699" i="2"/>
  <c r="U1699" i="2"/>
  <c r="U1706" i="2"/>
  <c r="A1708" i="2"/>
  <c r="A1709" i="2"/>
  <c r="U1712" i="2"/>
  <c r="U1718" i="2"/>
  <c r="A1720" i="2"/>
  <c r="A1721" i="2"/>
  <c r="U1723" i="2"/>
  <c r="U1726" i="2"/>
  <c r="U1727" i="2"/>
  <c r="A1730" i="2"/>
  <c r="A1731" i="2"/>
  <c r="A1732" i="2"/>
  <c r="A1734" i="2"/>
  <c r="A1735" i="2"/>
  <c r="U1737" i="2"/>
  <c r="U1741" i="2"/>
  <c r="U1742" i="2"/>
  <c r="A1744" i="2"/>
  <c r="A1751" i="2"/>
  <c r="U1751" i="2"/>
  <c r="U1759" i="2"/>
  <c r="A1763" i="2"/>
  <c r="A1770" i="2"/>
  <c r="A1783" i="2"/>
  <c r="U1783" i="2"/>
  <c r="A1798" i="2"/>
  <c r="A1807" i="2"/>
  <c r="U1807" i="2"/>
  <c r="X1703" i="2"/>
  <c r="X1715" i="2"/>
  <c r="Y1760" i="2"/>
  <c r="A1760" i="2"/>
  <c r="Y1774" i="2"/>
  <c r="A1774" i="2"/>
  <c r="Y1792" i="2"/>
  <c r="A1792" i="2"/>
  <c r="Y1794" i="2"/>
  <c r="A1794" i="2"/>
  <c r="Y1818" i="2"/>
  <c r="A1818" i="2"/>
  <c r="Y1820" i="2"/>
  <c r="A1820" i="2"/>
  <c r="Y1828" i="2"/>
  <c r="A1828" i="2"/>
  <c r="A1830" i="2"/>
  <c r="X1832" i="2"/>
  <c r="Y1854" i="2"/>
  <c r="A1854" i="2"/>
  <c r="X1860" i="2"/>
  <c r="X1872" i="2"/>
  <c r="X1875" i="2"/>
  <c r="X1887" i="2"/>
  <c r="U1747" i="2"/>
  <c r="U1753" i="2"/>
  <c r="U1757" i="2"/>
  <c r="U1758" i="2"/>
  <c r="U1769" i="2"/>
  <c r="U1773" i="2"/>
  <c r="U1775" i="2"/>
  <c r="U1794" i="2"/>
  <c r="U1800" i="2"/>
  <c r="U1805" i="2"/>
  <c r="U1813" i="2"/>
  <c r="U1816" i="2"/>
  <c r="X1822" i="2"/>
  <c r="U1828" i="2"/>
  <c r="U1837" i="2"/>
  <c r="U1838" i="2"/>
  <c r="U1839" i="2"/>
  <c r="U1849" i="2"/>
  <c r="U1851" i="2"/>
  <c r="U1861" i="2"/>
  <c r="U1862" i="2"/>
  <c r="X1867" i="2"/>
  <c r="U1875" i="2"/>
  <c r="A1878" i="2"/>
  <c r="X1879" i="2"/>
  <c r="U1881" i="2"/>
  <c r="U1882" i="2"/>
  <c r="A1884" i="2"/>
  <c r="U1887" i="2"/>
  <c r="A1890" i="2"/>
  <c r="X1891" i="2"/>
  <c r="U1762" i="2"/>
  <c r="U1772" i="2"/>
  <c r="X1779" i="2"/>
  <c r="U1779" i="2"/>
  <c r="X1791" i="2"/>
  <c r="U1792" i="2"/>
  <c r="U1803" i="2"/>
  <c r="U1812" i="2"/>
  <c r="U1818" i="2"/>
  <c r="U1829" i="2"/>
  <c r="U1835" i="2"/>
  <c r="U1848" i="2"/>
  <c r="U1853" i="2"/>
  <c r="U1854" i="2"/>
  <c r="U1855" i="2"/>
  <c r="U1859" i="2"/>
  <c r="A1862" i="2"/>
  <c r="U1865" i="2"/>
  <c r="U1866" i="2"/>
  <c r="A1868" i="2"/>
  <c r="U1871" i="2"/>
  <c r="U1877" i="2"/>
  <c r="U1878" i="2"/>
  <c r="A1880" i="2"/>
  <c r="A1882" i="2"/>
  <c r="X1883" i="2"/>
  <c r="U1889" i="2"/>
  <c r="U1890" i="2"/>
  <c r="A1892" i="2"/>
  <c r="U1895" i="2"/>
  <c r="X46" i="2"/>
  <c r="X47" i="2"/>
  <c r="X62" i="2"/>
  <c r="X63" i="2"/>
  <c r="X78" i="2"/>
  <c r="X79" i="2"/>
  <c r="X94" i="2"/>
  <c r="X95" i="2"/>
  <c r="X110" i="2"/>
  <c r="X111" i="2"/>
  <c r="X126" i="2"/>
  <c r="X127" i="2"/>
  <c r="X142" i="2"/>
  <c r="X143" i="2"/>
  <c r="X158" i="2"/>
  <c r="X159" i="2"/>
  <c r="X174" i="2"/>
  <c r="X175" i="2"/>
  <c r="X190" i="2"/>
  <c r="X191" i="2"/>
  <c r="X211" i="2"/>
  <c r="X227" i="2"/>
  <c r="X243" i="2"/>
  <c r="X259" i="2"/>
  <c r="X291" i="2"/>
  <c r="X42" i="2"/>
  <c r="X43" i="2"/>
  <c r="X58" i="2"/>
  <c r="X59" i="2"/>
  <c r="X74" i="2"/>
  <c r="X75" i="2"/>
  <c r="X90" i="2"/>
  <c r="X91" i="2"/>
  <c r="X106" i="2"/>
  <c r="X107" i="2"/>
  <c r="X122" i="2"/>
  <c r="X123" i="2"/>
  <c r="X138" i="2"/>
  <c r="X139" i="2"/>
  <c r="X154" i="2"/>
  <c r="X155" i="2"/>
  <c r="X170" i="2"/>
  <c r="X171" i="2"/>
  <c r="X186" i="2"/>
  <c r="X187" i="2"/>
  <c r="X202" i="2"/>
  <c r="X203" i="2"/>
  <c r="X215" i="2"/>
  <c r="X231" i="2"/>
  <c r="X247" i="2"/>
  <c r="X263" i="2"/>
  <c r="X279" i="2"/>
  <c r="X295" i="2"/>
  <c r="X311" i="2"/>
  <c r="X327" i="2"/>
  <c r="X343" i="2"/>
  <c r="X359" i="2"/>
  <c r="X307" i="2"/>
  <c r="X323" i="2"/>
  <c r="X339" i="2"/>
  <c r="X355" i="2"/>
  <c r="X371" i="2"/>
  <c r="X387" i="2"/>
  <c r="X597" i="2"/>
  <c r="X598" i="2"/>
  <c r="X601" i="2"/>
  <c r="X602" i="2"/>
  <c r="X610" i="2"/>
  <c r="X745" i="2"/>
  <c r="X746" i="2"/>
  <c r="X749" i="2"/>
  <c r="X806" i="2"/>
  <c r="X822" i="2"/>
  <c r="X838" i="2"/>
  <c r="X854" i="2"/>
  <c r="X870" i="2"/>
  <c r="X942" i="2"/>
  <c r="X1426" i="2"/>
  <c r="X1842" i="2"/>
  <c r="X581" i="2"/>
  <c r="X582" i="2"/>
  <c r="X585" i="2"/>
  <c r="X586" i="2"/>
  <c r="X758" i="2"/>
  <c r="X761" i="2"/>
  <c r="X1323" i="2"/>
  <c r="X1562" i="2"/>
  <c r="X1578" i="2"/>
  <c r="X1006" i="2"/>
  <c r="X1171" i="2"/>
  <c r="X1287" i="2"/>
  <c r="X1377" i="2"/>
  <c r="X1418" i="2"/>
  <c r="X1434" i="2"/>
  <c r="X1470" i="2"/>
  <c r="X1474" i="2"/>
  <c r="X34" i="2"/>
  <c r="X35" i="2"/>
  <c r="X50" i="2"/>
  <c r="X51" i="2"/>
  <c r="X66" i="2"/>
  <c r="X67" i="2"/>
  <c r="X82" i="2"/>
  <c r="X83" i="2"/>
  <c r="X98" i="2"/>
  <c r="X99" i="2"/>
  <c r="X114" i="2"/>
  <c r="X115" i="2"/>
  <c r="X130" i="2"/>
  <c r="X131" i="2"/>
  <c r="X146" i="2"/>
  <c r="X147" i="2"/>
  <c r="X162" i="2"/>
  <c r="X163" i="2"/>
  <c r="X178" i="2"/>
  <c r="X179" i="2"/>
  <c r="X194" i="2"/>
  <c r="X195" i="2"/>
  <c r="X207" i="2"/>
  <c r="X223" i="2"/>
  <c r="X239" i="2"/>
  <c r="X255" i="2"/>
  <c r="X271" i="2"/>
  <c r="X287" i="2"/>
  <c r="X303" i="2"/>
  <c r="X319" i="2"/>
  <c r="X335" i="2"/>
  <c r="X351" i="2"/>
  <c r="X367" i="2"/>
  <c r="X383" i="2"/>
  <c r="X395" i="2"/>
  <c r="X403" i="2"/>
  <c r="X409" i="2"/>
  <c r="X613" i="2"/>
  <c r="X614" i="2"/>
  <c r="X790" i="2"/>
  <c r="X974" i="2"/>
  <c r="X1107" i="2"/>
  <c r="X1233" i="2"/>
  <c r="X1237" i="2"/>
  <c r="X1238" i="2"/>
  <c r="X1267" i="2"/>
  <c r="X1283" i="2"/>
  <c r="X1303" i="2"/>
  <c r="X1400" i="2"/>
  <c r="X1466" i="2"/>
  <c r="X1554" i="2"/>
  <c r="X914" i="2"/>
  <c r="X1307" i="2"/>
  <c r="X1318" i="2"/>
  <c r="X1458" i="2"/>
  <c r="X1481" i="2"/>
  <c r="X1488" i="2"/>
  <c r="X1500" i="2"/>
  <c r="X1501" i="2"/>
  <c r="X1504" i="2"/>
  <c r="X1513" i="2"/>
  <c r="X1520" i="2"/>
  <c r="X1640" i="2"/>
  <c r="X1692" i="2"/>
  <c r="X1888" i="2"/>
  <c r="X1265" i="2"/>
  <c r="X1266" i="2"/>
  <c r="X1281" i="2"/>
  <c r="X1282" i="2"/>
  <c r="X1285" i="2"/>
  <c r="X1286" i="2"/>
  <c r="X1302" i="2"/>
  <c r="X1392" i="2"/>
  <c r="X1424" i="2"/>
  <c r="X1433" i="2"/>
  <c r="X1440" i="2"/>
  <c r="X1652" i="2"/>
  <c r="X1322" i="2"/>
  <c r="X1354" i="2"/>
  <c r="X1376" i="2"/>
  <c r="X1380" i="2"/>
  <c r="X1408" i="2"/>
  <c r="X1465" i="2"/>
  <c r="X1468" i="2"/>
  <c r="X1469" i="2"/>
  <c r="X1472" i="2"/>
  <c r="X1561" i="2"/>
  <c r="X1612" i="2"/>
  <c r="X369" i="2"/>
  <c r="X385" i="2"/>
  <c r="X229" i="2"/>
  <c r="X245" i="2"/>
  <c r="X261" i="2"/>
  <c r="X277" i="2"/>
  <c r="X325" i="2"/>
  <c r="X341" i="2"/>
  <c r="X357" i="2"/>
  <c r="X373" i="2"/>
  <c r="X389" i="2"/>
  <c r="X257" i="2"/>
  <c r="X353" i="2"/>
  <c r="X411" i="2"/>
  <c r="X217" i="2"/>
  <c r="X233" i="2"/>
  <c r="X249" i="2"/>
  <c r="X265" i="2"/>
  <c r="X281" i="2"/>
  <c r="X313" i="2"/>
  <c r="X329" i="2"/>
  <c r="X345" i="2"/>
  <c r="X361" i="2"/>
  <c r="X377" i="2"/>
  <c r="X393" i="2"/>
  <c r="X401" i="2"/>
  <c r="X225" i="2"/>
  <c r="X241" i="2"/>
  <c r="X273" i="2"/>
  <c r="X305" i="2"/>
  <c r="X321" i="2"/>
  <c r="X337" i="2"/>
  <c r="X397" i="2"/>
  <c r="X221" i="2"/>
  <c r="X237" i="2"/>
  <c r="X253" i="2"/>
  <c r="X269" i="2"/>
  <c r="X301" i="2"/>
  <c r="X317" i="2"/>
  <c r="X333" i="2"/>
  <c r="X349" i="2"/>
  <c r="X365" i="2"/>
  <c r="X381" i="2"/>
  <c r="A442" i="2"/>
  <c r="A476" i="2"/>
  <c r="A492" i="2"/>
  <c r="A620" i="2"/>
  <c r="A668" i="2"/>
  <c r="A700" i="2"/>
  <c r="Y836" i="2"/>
  <c r="A836" i="2"/>
  <c r="X891" i="2"/>
  <c r="Y983" i="2"/>
  <c r="A983" i="2"/>
  <c r="X994" i="2"/>
  <c r="Y1015" i="2"/>
  <c r="A1015" i="2"/>
  <c r="X1026" i="2"/>
  <c r="Y1047" i="2"/>
  <c r="A1047" i="2"/>
  <c r="A1152" i="2"/>
  <c r="X6" i="2"/>
  <c r="A7" i="2"/>
  <c r="X10" i="2"/>
  <c r="A11" i="2"/>
  <c r="X14" i="2"/>
  <c r="A15" i="2"/>
  <c r="X18" i="2"/>
  <c r="A19" i="2"/>
  <c r="X22" i="2"/>
  <c r="A23" i="2"/>
  <c r="X26" i="2"/>
  <c r="A27" i="2"/>
  <c r="X30" i="2"/>
  <c r="A31" i="2"/>
  <c r="A412" i="2"/>
  <c r="A420" i="2"/>
  <c r="X423" i="2"/>
  <c r="A428" i="2"/>
  <c r="X431" i="2"/>
  <c r="A436" i="2"/>
  <c r="X439" i="2"/>
  <c r="A444" i="2"/>
  <c r="X447" i="2"/>
  <c r="A452" i="2"/>
  <c r="X455" i="2"/>
  <c r="A460" i="2"/>
  <c r="X463" i="2"/>
  <c r="A472" i="2"/>
  <c r="A488" i="2"/>
  <c r="A504" i="2"/>
  <c r="A520" i="2"/>
  <c r="A536" i="2"/>
  <c r="A552" i="2"/>
  <c r="A568" i="2"/>
  <c r="A576" i="2"/>
  <c r="X589" i="2"/>
  <c r="A592" i="2"/>
  <c r="X605" i="2"/>
  <c r="A608" i="2"/>
  <c r="X621" i="2"/>
  <c r="A624" i="2"/>
  <c r="A640" i="2"/>
  <c r="X653" i="2"/>
  <c r="A656" i="2"/>
  <c r="X669" i="2"/>
  <c r="A672" i="2"/>
  <c r="X685" i="2"/>
  <c r="A688" i="2"/>
  <c r="X701" i="2"/>
  <c r="A704" i="2"/>
  <c r="X717" i="2"/>
  <c r="A720" i="2"/>
  <c r="A736" i="2"/>
  <c r="A752" i="2"/>
  <c r="A768" i="2"/>
  <c r="A784" i="2"/>
  <c r="A800" i="2"/>
  <c r="X809" i="2"/>
  <c r="A816" i="2"/>
  <c r="X825" i="2"/>
  <c r="Y832" i="2"/>
  <c r="A832" i="2"/>
  <c r="X841" i="2"/>
  <c r="Y848" i="2"/>
  <c r="A848" i="2"/>
  <c r="X857" i="2"/>
  <c r="Y864" i="2"/>
  <c r="A864" i="2"/>
  <c r="X873" i="2"/>
  <c r="Y880" i="2"/>
  <c r="A880" i="2"/>
  <c r="Y904" i="2"/>
  <c r="A904" i="2"/>
  <c r="X911" i="2"/>
  <c r="X915" i="2"/>
  <c r="Y927" i="2"/>
  <c r="A927" i="2"/>
  <c r="X938" i="2"/>
  <c r="Y959" i="2"/>
  <c r="A959" i="2"/>
  <c r="X970" i="2"/>
  <c r="Y991" i="2"/>
  <c r="A991" i="2"/>
  <c r="X1002" i="2"/>
  <c r="Y1023" i="2"/>
  <c r="A1023" i="2"/>
  <c r="Y1055" i="2"/>
  <c r="A1055" i="2"/>
  <c r="X1066" i="2"/>
  <c r="X1143" i="2"/>
  <c r="A1224" i="2"/>
  <c r="A1240" i="2"/>
  <c r="A1256" i="2"/>
  <c r="A1272" i="2"/>
  <c r="A1288" i="2"/>
  <c r="Y1304" i="2"/>
  <c r="A1304" i="2"/>
  <c r="Y1320" i="2"/>
  <c r="A1320" i="2"/>
  <c r="A418" i="2"/>
  <c r="A508" i="2"/>
  <c r="A540" i="2"/>
  <c r="A556" i="2"/>
  <c r="A572" i="2"/>
  <c r="A636" i="2"/>
  <c r="A732" i="2"/>
  <c r="A764" i="2"/>
  <c r="Y868" i="2"/>
  <c r="A868" i="2"/>
  <c r="X887" i="2"/>
  <c r="Y912" i="2"/>
  <c r="A912" i="2"/>
  <c r="Y919" i="2"/>
  <c r="A919" i="2"/>
  <c r="Y951" i="2"/>
  <c r="A951" i="2"/>
  <c r="X962" i="2"/>
  <c r="A210" i="2"/>
  <c r="A214" i="2"/>
  <c r="A218" i="2"/>
  <c r="A222" i="2"/>
  <c r="A226" i="2"/>
  <c r="A230" i="2"/>
  <c r="A234" i="2"/>
  <c r="A238" i="2"/>
  <c r="A242" i="2"/>
  <c r="A246" i="2"/>
  <c r="A250" i="2"/>
  <c r="A254" i="2"/>
  <c r="A258" i="2"/>
  <c r="A262" i="2"/>
  <c r="A266" i="2"/>
  <c r="A270" i="2"/>
  <c r="A274" i="2"/>
  <c r="A278" i="2"/>
  <c r="A282" i="2"/>
  <c r="A286" i="2"/>
  <c r="A290" i="2"/>
  <c r="A294" i="2"/>
  <c r="A298" i="2"/>
  <c r="A302" i="2"/>
  <c r="A306" i="2"/>
  <c r="A310" i="2"/>
  <c r="A314" i="2"/>
  <c r="A318" i="2"/>
  <c r="A322" i="2"/>
  <c r="A326" i="2"/>
  <c r="A330" i="2"/>
  <c r="A334" i="2"/>
  <c r="A338" i="2"/>
  <c r="A342" i="2"/>
  <c r="A346" i="2"/>
  <c r="A350" i="2"/>
  <c r="A354" i="2"/>
  <c r="A358" i="2"/>
  <c r="A362" i="2"/>
  <c r="A366" i="2"/>
  <c r="A370" i="2"/>
  <c r="A374" i="2"/>
  <c r="A378" i="2"/>
  <c r="A382" i="2"/>
  <c r="A386" i="2"/>
  <c r="A390" i="2"/>
  <c r="A394" i="2"/>
  <c r="A398" i="2"/>
  <c r="A402" i="2"/>
  <c r="A408" i="2"/>
  <c r="U408" i="2"/>
  <c r="A414" i="2"/>
  <c r="A422" i="2"/>
  <c r="X425" i="2"/>
  <c r="A430" i="2"/>
  <c r="X433" i="2"/>
  <c r="A438" i="2"/>
  <c r="X441" i="2"/>
  <c r="A446" i="2"/>
  <c r="X449" i="2"/>
  <c r="A454" i="2"/>
  <c r="X457" i="2"/>
  <c r="A462" i="2"/>
  <c r="A468" i="2"/>
  <c r="A484" i="2"/>
  <c r="A500" i="2"/>
  <c r="A516" i="2"/>
  <c r="A532" i="2"/>
  <c r="A548" i="2"/>
  <c r="A564" i="2"/>
  <c r="X573" i="2"/>
  <c r="X577" i="2"/>
  <c r="A580" i="2"/>
  <c r="X593" i="2"/>
  <c r="A596" i="2"/>
  <c r="X609" i="2"/>
  <c r="A612" i="2"/>
  <c r="X625" i="2"/>
  <c r="A628" i="2"/>
  <c r="A644" i="2"/>
  <c r="X657" i="2"/>
  <c r="A660" i="2"/>
  <c r="X673" i="2"/>
  <c r="A676" i="2"/>
  <c r="X689" i="2"/>
  <c r="A692" i="2"/>
  <c r="X705" i="2"/>
  <c r="A708" i="2"/>
  <c r="X721" i="2"/>
  <c r="A724" i="2"/>
  <c r="X737" i="2"/>
  <c r="A740" i="2"/>
  <c r="X753" i="2"/>
  <c r="A756" i="2"/>
  <c r="A772" i="2"/>
  <c r="X785" i="2"/>
  <c r="A788" i="2"/>
  <c r="A804" i="2"/>
  <c r="Y812" i="2"/>
  <c r="A812" i="2"/>
  <c r="X821" i="2"/>
  <c r="A828" i="2"/>
  <c r="X837" i="2"/>
  <c r="Y844" i="2"/>
  <c r="A844" i="2"/>
  <c r="X853" i="2"/>
  <c r="Y860" i="2"/>
  <c r="A860" i="2"/>
  <c r="X869" i="2"/>
  <c r="Y876" i="2"/>
  <c r="A876" i="2"/>
  <c r="Y896" i="2"/>
  <c r="A896" i="2"/>
  <c r="X903" i="2"/>
  <c r="X907" i="2"/>
  <c r="X913" i="2"/>
  <c r="Y935" i="2"/>
  <c r="A935" i="2"/>
  <c r="X946" i="2"/>
  <c r="Y967" i="2"/>
  <c r="A967" i="2"/>
  <c r="X978" i="2"/>
  <c r="Y999" i="2"/>
  <c r="A999" i="2"/>
  <c r="X1010" i="2"/>
  <c r="Y1031" i="2"/>
  <c r="A1031" i="2"/>
  <c r="Y1063" i="2"/>
  <c r="A1063" i="2"/>
  <c r="A1120" i="2"/>
  <c r="A1184" i="2"/>
  <c r="A426" i="2"/>
  <c r="A434" i="2"/>
  <c r="A450" i="2"/>
  <c r="A458" i="2"/>
  <c r="A524" i="2"/>
  <c r="A588" i="2"/>
  <c r="A604" i="2"/>
  <c r="A652" i="2"/>
  <c r="A684" i="2"/>
  <c r="A716" i="2"/>
  <c r="A748" i="2"/>
  <c r="A780" i="2"/>
  <c r="A796" i="2"/>
  <c r="A820" i="2"/>
  <c r="Y852" i="2"/>
  <c r="A852" i="2"/>
  <c r="A5" i="2"/>
  <c r="A9" i="2"/>
  <c r="A13" i="2"/>
  <c r="A17" i="2"/>
  <c r="A21" i="2"/>
  <c r="A25" i="2"/>
  <c r="A29" i="2"/>
  <c r="A33" i="2"/>
  <c r="A37" i="2"/>
  <c r="A41" i="2"/>
  <c r="A45" i="2"/>
  <c r="A49" i="2"/>
  <c r="A53" i="2"/>
  <c r="A57" i="2"/>
  <c r="A61" i="2"/>
  <c r="A65" i="2"/>
  <c r="A69" i="2"/>
  <c r="A73" i="2"/>
  <c r="A77" i="2"/>
  <c r="A81" i="2"/>
  <c r="A85" i="2"/>
  <c r="A89" i="2"/>
  <c r="A93" i="2"/>
  <c r="A97" i="2"/>
  <c r="A101" i="2"/>
  <c r="A105" i="2"/>
  <c r="A109" i="2"/>
  <c r="A113" i="2"/>
  <c r="A117" i="2"/>
  <c r="A121" i="2"/>
  <c r="A125" i="2"/>
  <c r="A129" i="2"/>
  <c r="A133" i="2"/>
  <c r="A137" i="2"/>
  <c r="A141" i="2"/>
  <c r="A145" i="2"/>
  <c r="A149" i="2"/>
  <c r="A153" i="2"/>
  <c r="A157" i="2"/>
  <c r="A161" i="2"/>
  <c r="A165" i="2"/>
  <c r="A169" i="2"/>
  <c r="A173" i="2"/>
  <c r="A177" i="2"/>
  <c r="A181" i="2"/>
  <c r="A185" i="2"/>
  <c r="A189" i="2"/>
  <c r="A193" i="2"/>
  <c r="A197" i="2"/>
  <c r="A201" i="2"/>
  <c r="A205" i="2"/>
  <c r="A209" i="2"/>
  <c r="A213" i="2"/>
  <c r="A217" i="2"/>
  <c r="A221" i="2"/>
  <c r="A225" i="2"/>
  <c r="A229" i="2"/>
  <c r="A233" i="2"/>
  <c r="A237" i="2"/>
  <c r="A241" i="2"/>
  <c r="A245" i="2"/>
  <c r="A249" i="2"/>
  <c r="A253" i="2"/>
  <c r="A257" i="2"/>
  <c r="A261" i="2"/>
  <c r="A265" i="2"/>
  <c r="A269" i="2"/>
  <c r="A273" i="2"/>
  <c r="A277" i="2"/>
  <c r="A281" i="2"/>
  <c r="A285" i="2"/>
  <c r="A289" i="2"/>
  <c r="A293" i="2"/>
  <c r="A297" i="2"/>
  <c r="A301" i="2"/>
  <c r="A305" i="2"/>
  <c r="A309" i="2"/>
  <c r="A313" i="2"/>
  <c r="A317" i="2"/>
  <c r="A321" i="2"/>
  <c r="A325" i="2"/>
  <c r="A329" i="2"/>
  <c r="A333" i="2"/>
  <c r="A337" i="2"/>
  <c r="A341" i="2"/>
  <c r="A345" i="2"/>
  <c r="A349" i="2"/>
  <c r="A353" i="2"/>
  <c r="A357" i="2"/>
  <c r="A361" i="2"/>
  <c r="A365" i="2"/>
  <c r="A369" i="2"/>
  <c r="A373" i="2"/>
  <c r="A377" i="2"/>
  <c r="A381" i="2"/>
  <c r="A385" i="2"/>
  <c r="A389" i="2"/>
  <c r="A393" i="2"/>
  <c r="A397" i="2"/>
  <c r="A401" i="2"/>
  <c r="A411" i="2"/>
  <c r="A416" i="2"/>
  <c r="U416" i="2"/>
  <c r="A424" i="2"/>
  <c r="U424" i="2"/>
  <c r="A432" i="2"/>
  <c r="U432" i="2"/>
  <c r="A440" i="2"/>
  <c r="U440" i="2"/>
  <c r="A448" i="2"/>
  <c r="U448" i="2"/>
  <c r="A456" i="2"/>
  <c r="U456" i="2"/>
  <c r="A464" i="2"/>
  <c r="A480" i="2"/>
  <c r="A496" i="2"/>
  <c r="A512" i="2"/>
  <c r="A528" i="2"/>
  <c r="A544" i="2"/>
  <c r="A560" i="2"/>
  <c r="A584" i="2"/>
  <c r="A600" i="2"/>
  <c r="A616" i="2"/>
  <c r="A632" i="2"/>
  <c r="A648" i="2"/>
  <c r="A664" i="2"/>
  <c r="A680" i="2"/>
  <c r="A696" i="2"/>
  <c r="A712" i="2"/>
  <c r="A728" i="2"/>
  <c r="X741" i="2"/>
  <c r="A744" i="2"/>
  <c r="X757" i="2"/>
  <c r="A760" i="2"/>
  <c r="A776" i="2"/>
  <c r="X789" i="2"/>
  <c r="A792" i="2"/>
  <c r="X805" i="2"/>
  <c r="Y808" i="2"/>
  <c r="A808" i="2"/>
  <c r="X817" i="2"/>
  <c r="Y824" i="2"/>
  <c r="A824" i="2"/>
  <c r="Y840" i="2"/>
  <c r="A840" i="2"/>
  <c r="Y856" i="2"/>
  <c r="A856" i="2"/>
  <c r="Y872" i="2"/>
  <c r="A872" i="2"/>
  <c r="Y883" i="2"/>
  <c r="A883" i="2"/>
  <c r="Y888" i="2"/>
  <c r="A888" i="2"/>
  <c r="X895" i="2"/>
  <c r="X899" i="2"/>
  <c r="X905" i="2"/>
  <c r="X922" i="2"/>
  <c r="Y943" i="2"/>
  <c r="A943" i="2"/>
  <c r="X954" i="2"/>
  <c r="Y975" i="2"/>
  <c r="A975" i="2"/>
  <c r="X986" i="2"/>
  <c r="Y1007" i="2"/>
  <c r="A1007" i="2"/>
  <c r="Y1039" i="2"/>
  <c r="A1039" i="2"/>
  <c r="X1175" i="2"/>
  <c r="X465" i="2"/>
  <c r="A466" i="2"/>
  <c r="X469" i="2"/>
  <c r="A470" i="2"/>
  <c r="X473" i="2"/>
  <c r="A474" i="2"/>
  <c r="X477" i="2"/>
  <c r="A478" i="2"/>
  <c r="X481" i="2"/>
  <c r="A482" i="2"/>
  <c r="X485" i="2"/>
  <c r="A486" i="2"/>
  <c r="X489" i="2"/>
  <c r="A490" i="2"/>
  <c r="X493" i="2"/>
  <c r="A494" i="2"/>
  <c r="X497" i="2"/>
  <c r="A498" i="2"/>
  <c r="X501" i="2"/>
  <c r="A502" i="2"/>
  <c r="X505" i="2"/>
  <c r="A506" i="2"/>
  <c r="X509" i="2"/>
  <c r="A510" i="2"/>
  <c r="X513" i="2"/>
  <c r="A514" i="2"/>
  <c r="X517" i="2"/>
  <c r="A518" i="2"/>
  <c r="X521" i="2"/>
  <c r="A522" i="2"/>
  <c r="X525" i="2"/>
  <c r="A526" i="2"/>
  <c r="X529" i="2"/>
  <c r="A530" i="2"/>
  <c r="X533" i="2"/>
  <c r="A534" i="2"/>
  <c r="X537" i="2"/>
  <c r="A538" i="2"/>
  <c r="X541" i="2"/>
  <c r="A542" i="2"/>
  <c r="X545" i="2"/>
  <c r="A546" i="2"/>
  <c r="X549" i="2"/>
  <c r="A550" i="2"/>
  <c r="X553" i="2"/>
  <c r="A554" i="2"/>
  <c r="X557" i="2"/>
  <c r="A558" i="2"/>
  <c r="X561" i="2"/>
  <c r="A562" i="2"/>
  <c r="X565" i="2"/>
  <c r="A566" i="2"/>
  <c r="X569" i="2"/>
  <c r="A570" i="2"/>
  <c r="A881" i="2"/>
  <c r="X916" i="2"/>
  <c r="X924" i="2"/>
  <c r="X932" i="2"/>
  <c r="X940" i="2"/>
  <c r="X948" i="2"/>
  <c r="X956" i="2"/>
  <c r="X964" i="2"/>
  <c r="X972" i="2"/>
  <c r="X980" i="2"/>
  <c r="X988" i="2"/>
  <c r="X996" i="2"/>
  <c r="X1004" i="2"/>
  <c r="X1012" i="2"/>
  <c r="X1020" i="2"/>
  <c r="X1028" i="2"/>
  <c r="X1036" i="2"/>
  <c r="X1044" i="2"/>
  <c r="X1052" i="2"/>
  <c r="X1060" i="2"/>
  <c r="X1068" i="2"/>
  <c r="A1074" i="2"/>
  <c r="A1082" i="2"/>
  <c r="A1090" i="2"/>
  <c r="A1098" i="2"/>
  <c r="X1207" i="2"/>
  <c r="X1347" i="2"/>
  <c r="A1356" i="2"/>
  <c r="Y1386" i="2"/>
  <c r="A1386" i="2"/>
  <c r="X1393" i="2"/>
  <c r="X1414" i="2"/>
  <c r="A1455" i="2"/>
  <c r="X1462" i="2"/>
  <c r="A1535" i="2"/>
  <c r="A1551" i="2"/>
  <c r="X1558" i="2"/>
  <c r="A809" i="2"/>
  <c r="A813" i="2"/>
  <c r="A817" i="2"/>
  <c r="A821" i="2"/>
  <c r="A825" i="2"/>
  <c r="A829" i="2"/>
  <c r="A833" i="2"/>
  <c r="A837" i="2"/>
  <c r="A841" i="2"/>
  <c r="A845" i="2"/>
  <c r="A849" i="2"/>
  <c r="A853" i="2"/>
  <c r="A857" i="2"/>
  <c r="A861" i="2"/>
  <c r="A865" i="2"/>
  <c r="A869" i="2"/>
  <c r="A873" i="2"/>
  <c r="A877" i="2"/>
  <c r="Y884" i="2"/>
  <c r="A884" i="2"/>
  <c r="X886" i="2"/>
  <c r="A887" i="2"/>
  <c r="U889" i="2"/>
  <c r="Y892" i="2"/>
  <c r="A892" i="2"/>
  <c r="X894" i="2"/>
  <c r="A895" i="2"/>
  <c r="U897" i="2"/>
  <c r="Y900" i="2"/>
  <c r="A900" i="2"/>
  <c r="X902" i="2"/>
  <c r="A903" i="2"/>
  <c r="U905" i="2"/>
  <c r="Y908" i="2"/>
  <c r="A908" i="2"/>
  <c r="X910" i="2"/>
  <c r="A911" i="2"/>
  <c r="U913" i="2"/>
  <c r="Y923" i="2"/>
  <c r="A923" i="2"/>
  <c r="Y931" i="2"/>
  <c r="A931" i="2"/>
  <c r="Y939" i="2"/>
  <c r="A939" i="2"/>
  <c r="Y947" i="2"/>
  <c r="A947" i="2"/>
  <c r="Y955" i="2"/>
  <c r="A955" i="2"/>
  <c r="Y963" i="2"/>
  <c r="A963" i="2"/>
  <c r="Y971" i="2"/>
  <c r="A971" i="2"/>
  <c r="Y979" i="2"/>
  <c r="A979" i="2"/>
  <c r="Y987" i="2"/>
  <c r="A987" i="2"/>
  <c r="Y995" i="2"/>
  <c r="A995" i="2"/>
  <c r="Y1003" i="2"/>
  <c r="A1003" i="2"/>
  <c r="Y1011" i="2"/>
  <c r="A1011" i="2"/>
  <c r="Y1019" i="2"/>
  <c r="A1019" i="2"/>
  <c r="Y1027" i="2"/>
  <c r="A1027" i="2"/>
  <c r="Y1035" i="2"/>
  <c r="A1035" i="2"/>
  <c r="Y1043" i="2"/>
  <c r="A1043" i="2"/>
  <c r="Y1051" i="2"/>
  <c r="A1051" i="2"/>
  <c r="Y1059" i="2"/>
  <c r="A1059" i="2"/>
  <c r="Y1067" i="2"/>
  <c r="A1067" i="2"/>
  <c r="A1104" i="2"/>
  <c r="X1122" i="2"/>
  <c r="X1127" i="2"/>
  <c r="A1136" i="2"/>
  <c r="X1154" i="2"/>
  <c r="X1159" i="2"/>
  <c r="A1168" i="2"/>
  <c r="X1186" i="2"/>
  <c r="X1191" i="2"/>
  <c r="A1216" i="2"/>
  <c r="Y1402" i="2"/>
  <c r="A1402" i="2"/>
  <c r="X1409" i="2"/>
  <c r="U917" i="2"/>
  <c r="X920" i="2"/>
  <c r="U925" i="2"/>
  <c r="X928" i="2"/>
  <c r="U933" i="2"/>
  <c r="X936" i="2"/>
  <c r="U941" i="2"/>
  <c r="X944" i="2"/>
  <c r="U949" i="2"/>
  <c r="X952" i="2"/>
  <c r="U957" i="2"/>
  <c r="X960" i="2"/>
  <c r="U965" i="2"/>
  <c r="X968" i="2"/>
  <c r="U973" i="2"/>
  <c r="X976" i="2"/>
  <c r="U981" i="2"/>
  <c r="X984" i="2"/>
  <c r="U989" i="2"/>
  <c r="X992" i="2"/>
  <c r="U997" i="2"/>
  <c r="X1000" i="2"/>
  <c r="U1005" i="2"/>
  <c r="X1008" i="2"/>
  <c r="U1013" i="2"/>
  <c r="X1016" i="2"/>
  <c r="U1021" i="2"/>
  <c r="X1024" i="2"/>
  <c r="U1029" i="2"/>
  <c r="X1032" i="2"/>
  <c r="U1037" i="2"/>
  <c r="X1040" i="2"/>
  <c r="U1045" i="2"/>
  <c r="X1048" i="2"/>
  <c r="U1053" i="2"/>
  <c r="X1056" i="2"/>
  <c r="U1061" i="2"/>
  <c r="X1064" i="2"/>
  <c r="U1069" i="2"/>
  <c r="X1077" i="2"/>
  <c r="X1093" i="2"/>
  <c r="A1200" i="2"/>
  <c r="X1231" i="2"/>
  <c r="X1247" i="2"/>
  <c r="X1263" i="2"/>
  <c r="X1279" i="2"/>
  <c r="X1295" i="2"/>
  <c r="X1311" i="2"/>
  <c r="X1327" i="2"/>
  <c r="Y1336" i="2"/>
  <c r="A1336" i="2"/>
  <c r="Y1362" i="2"/>
  <c r="A1362" i="2"/>
  <c r="X1364" i="2"/>
  <c r="A885" i="2"/>
  <c r="A889" i="2"/>
  <c r="A893" i="2"/>
  <c r="A897" i="2"/>
  <c r="A901" i="2"/>
  <c r="A905" i="2"/>
  <c r="A909" i="2"/>
  <c r="A913" i="2"/>
  <c r="A917" i="2"/>
  <c r="A921" i="2"/>
  <c r="A925" i="2"/>
  <c r="A929" i="2"/>
  <c r="A933" i="2"/>
  <c r="A937" i="2"/>
  <c r="A941" i="2"/>
  <c r="A945" i="2"/>
  <c r="A949" i="2"/>
  <c r="A953" i="2"/>
  <c r="A957" i="2"/>
  <c r="A961" i="2"/>
  <c r="A965" i="2"/>
  <c r="A969" i="2"/>
  <c r="A973" i="2"/>
  <c r="A977" i="2"/>
  <c r="A981" i="2"/>
  <c r="A985" i="2"/>
  <c r="A989" i="2"/>
  <c r="A993" i="2"/>
  <c r="A997" i="2"/>
  <c r="A1001" i="2"/>
  <c r="A1005" i="2"/>
  <c r="A1009" i="2"/>
  <c r="A1013" i="2"/>
  <c r="A1017" i="2"/>
  <c r="A1021" i="2"/>
  <c r="A1025" i="2"/>
  <c r="A1029" i="2"/>
  <c r="A1033" i="2"/>
  <c r="A1037" i="2"/>
  <c r="A1041" i="2"/>
  <c r="A1045" i="2"/>
  <c r="A1049" i="2"/>
  <c r="A1053" i="2"/>
  <c r="A1057" i="2"/>
  <c r="A1061" i="2"/>
  <c r="A1065" i="2"/>
  <c r="A1069" i="2"/>
  <c r="X1071" i="2"/>
  <c r="A1076" i="2"/>
  <c r="U1076" i="2"/>
  <c r="A1084" i="2"/>
  <c r="X1087" i="2"/>
  <c r="A1092" i="2"/>
  <c r="X1095" i="2"/>
  <c r="A1100" i="2"/>
  <c r="U1110" i="2"/>
  <c r="A1116" i="2"/>
  <c r="A1132" i="2"/>
  <c r="A1148" i="2"/>
  <c r="A1164" i="2"/>
  <c r="A1180" i="2"/>
  <c r="A1196" i="2"/>
  <c r="A1212" i="2"/>
  <c r="X1225" i="2"/>
  <c r="A1228" i="2"/>
  <c r="A1244" i="2"/>
  <c r="X1257" i="2"/>
  <c r="A1260" i="2"/>
  <c r="X1273" i="2"/>
  <c r="A1276" i="2"/>
  <c r="X1289" i="2"/>
  <c r="A1292" i="2"/>
  <c r="A1300" i="2"/>
  <c r="X1309" i="2"/>
  <c r="A1316" i="2"/>
  <c r="X1325" i="2"/>
  <c r="A1332" i="2"/>
  <c r="X1345" i="2"/>
  <c r="A1352" i="2"/>
  <c r="A1367" i="2"/>
  <c r="X1374" i="2"/>
  <c r="Y1382" i="2"/>
  <c r="A1382" i="2"/>
  <c r="Y1398" i="2"/>
  <c r="A1398" i="2"/>
  <c r="A1471" i="2"/>
  <c r="X1478" i="2"/>
  <c r="X1566" i="2"/>
  <c r="A1575" i="2"/>
  <c r="X1593" i="2"/>
  <c r="X1598" i="2"/>
  <c r="A916" i="2"/>
  <c r="A920" i="2"/>
  <c r="A924" i="2"/>
  <c r="A928" i="2"/>
  <c r="A932" i="2"/>
  <c r="A936" i="2"/>
  <c r="A940" i="2"/>
  <c r="A944" i="2"/>
  <c r="A948" i="2"/>
  <c r="A952" i="2"/>
  <c r="A956" i="2"/>
  <c r="A960" i="2"/>
  <c r="A964" i="2"/>
  <c r="A968" i="2"/>
  <c r="A972" i="2"/>
  <c r="A976" i="2"/>
  <c r="A980" i="2"/>
  <c r="A984" i="2"/>
  <c r="A988" i="2"/>
  <c r="A992" i="2"/>
  <c r="A996" i="2"/>
  <c r="A1000" i="2"/>
  <c r="A1004" i="2"/>
  <c r="A1008" i="2"/>
  <c r="A1012" i="2"/>
  <c r="A1016" i="2"/>
  <c r="A1020" i="2"/>
  <c r="A1024" i="2"/>
  <c r="A1028" i="2"/>
  <c r="A1032" i="2"/>
  <c r="A1036" i="2"/>
  <c r="A1040" i="2"/>
  <c r="A1044" i="2"/>
  <c r="A1048" i="2"/>
  <c r="A1052" i="2"/>
  <c r="A1056" i="2"/>
  <c r="A1060" i="2"/>
  <c r="A1064" i="2"/>
  <c r="A1068" i="2"/>
  <c r="U1070" i="2"/>
  <c r="A1078" i="2"/>
  <c r="U1078" i="2"/>
  <c r="X1081" i="2"/>
  <c r="A1086" i="2"/>
  <c r="U1086" i="2"/>
  <c r="X1089" i="2"/>
  <c r="A1094" i="2"/>
  <c r="U1094" i="2"/>
  <c r="X1097" i="2"/>
  <c r="U1106" i="2"/>
  <c r="A1112" i="2"/>
  <c r="U1122" i="2"/>
  <c r="A1128" i="2"/>
  <c r="A1144" i="2"/>
  <c r="A1160" i="2"/>
  <c r="A1176" i="2"/>
  <c r="A1192" i="2"/>
  <c r="A1208" i="2"/>
  <c r="X1229" i="2"/>
  <c r="A1232" i="2"/>
  <c r="A1248" i="2"/>
  <c r="A1264" i="2"/>
  <c r="X1277" i="2"/>
  <c r="A1280" i="2"/>
  <c r="X1293" i="2"/>
  <c r="A1296" i="2"/>
  <c r="X1305" i="2"/>
  <c r="Y1312" i="2"/>
  <c r="A1312" i="2"/>
  <c r="X1321" i="2"/>
  <c r="Y1328" i="2"/>
  <c r="A1328" i="2"/>
  <c r="X1337" i="2"/>
  <c r="X1341" i="2"/>
  <c r="A1348" i="2"/>
  <c r="X1357" i="2"/>
  <c r="A1365" i="2"/>
  <c r="Y1394" i="2"/>
  <c r="A1394" i="2"/>
  <c r="Y1410" i="2"/>
  <c r="A1410" i="2"/>
  <c r="A1423" i="2"/>
  <c r="X1430" i="2"/>
  <c r="A1487" i="2"/>
  <c r="X1494" i="2"/>
  <c r="X1510" i="2"/>
  <c r="A1072" i="2"/>
  <c r="U1072" i="2"/>
  <c r="A1080" i="2"/>
  <c r="U1080" i="2"/>
  <c r="A1088" i="2"/>
  <c r="A1096" i="2"/>
  <c r="U1102" i="2"/>
  <c r="A1108" i="2"/>
  <c r="U1118" i="2"/>
  <c r="A1124" i="2"/>
  <c r="A1140" i="2"/>
  <c r="A1156" i="2"/>
  <c r="A1172" i="2"/>
  <c r="A1188" i="2"/>
  <c r="A1204" i="2"/>
  <c r="A1220" i="2"/>
  <c r="A1236" i="2"/>
  <c r="A1252" i="2"/>
  <c r="A1268" i="2"/>
  <c r="A1284" i="2"/>
  <c r="Y1308" i="2"/>
  <c r="A1308" i="2"/>
  <c r="Y1324" i="2"/>
  <c r="A1324" i="2"/>
  <c r="A1340" i="2"/>
  <c r="A1344" i="2"/>
  <c r="Y1378" i="2"/>
  <c r="A1378" i="2"/>
  <c r="Y1390" i="2"/>
  <c r="A1390" i="2"/>
  <c r="Y1406" i="2"/>
  <c r="A1406" i="2"/>
  <c r="A1439" i="2"/>
  <c r="X1446" i="2"/>
  <c r="A1503" i="2"/>
  <c r="A1519" i="2"/>
  <c r="X1526" i="2"/>
  <c r="X1542" i="2"/>
  <c r="A1591" i="2"/>
  <c r="X1605" i="2"/>
  <c r="A1102" i="2"/>
  <c r="X1105" i="2"/>
  <c r="A1106" i="2"/>
  <c r="X1109" i="2"/>
  <c r="A1110" i="2"/>
  <c r="X1113" i="2"/>
  <c r="A1114" i="2"/>
  <c r="A1118" i="2"/>
  <c r="X1121" i="2"/>
  <c r="A1122" i="2"/>
  <c r="X1125" i="2"/>
  <c r="A1126" i="2"/>
  <c r="A1130" i="2"/>
  <c r="X1133" i="2"/>
  <c r="A1134" i="2"/>
  <c r="X1137" i="2"/>
  <c r="A1138" i="2"/>
  <c r="X1141" i="2"/>
  <c r="A1142" i="2"/>
  <c r="A1146" i="2"/>
  <c r="X1149" i="2"/>
  <c r="A1150" i="2"/>
  <c r="A1154" i="2"/>
  <c r="A1158" i="2"/>
  <c r="X1161" i="2"/>
  <c r="A1162" i="2"/>
  <c r="X1165" i="2"/>
  <c r="A1166" i="2"/>
  <c r="X1169" i="2"/>
  <c r="A1170" i="2"/>
  <c r="X1173" i="2"/>
  <c r="A1174" i="2"/>
  <c r="X1177" i="2"/>
  <c r="A1178" i="2"/>
  <c r="X1181" i="2"/>
  <c r="A1182" i="2"/>
  <c r="X1185" i="2"/>
  <c r="A1186" i="2"/>
  <c r="X1189" i="2"/>
  <c r="A1190" i="2"/>
  <c r="X1193" i="2"/>
  <c r="A1194" i="2"/>
  <c r="X1197" i="2"/>
  <c r="A1198" i="2"/>
  <c r="X1201" i="2"/>
  <c r="A1202" i="2"/>
  <c r="X1205" i="2"/>
  <c r="A1206" i="2"/>
  <c r="X1209" i="2"/>
  <c r="A1210" i="2"/>
  <c r="X1213" i="2"/>
  <c r="A1214" i="2"/>
  <c r="X1217" i="2"/>
  <c r="A1218" i="2"/>
  <c r="A1363" i="2"/>
  <c r="A1379" i="2"/>
  <c r="A1383" i="2"/>
  <c r="A1387" i="2"/>
  <c r="A1391" i="2"/>
  <c r="X1395" i="2"/>
  <c r="A1395" i="2"/>
  <c r="A1399" i="2"/>
  <c r="A1403" i="2"/>
  <c r="A1407" i="2"/>
  <c r="A1411" i="2"/>
  <c r="A1427" i="2"/>
  <c r="A1443" i="2"/>
  <c r="A1459" i="2"/>
  <c r="A1475" i="2"/>
  <c r="A1491" i="2"/>
  <c r="A1507" i="2"/>
  <c r="A1523" i="2"/>
  <c r="A1539" i="2"/>
  <c r="A1555" i="2"/>
  <c r="A1571" i="2"/>
  <c r="U1581" i="2"/>
  <c r="A1587" i="2"/>
  <c r="U1597" i="2"/>
  <c r="A1603" i="2"/>
  <c r="Y1622" i="2"/>
  <c r="A1622" i="2"/>
  <c r="X1645" i="2"/>
  <c r="Y1654" i="2"/>
  <c r="A1654" i="2"/>
  <c r="A1686" i="2"/>
  <c r="X1709" i="2"/>
  <c r="Y1718" i="2"/>
  <c r="A1718" i="2"/>
  <c r="A1297" i="2"/>
  <c r="A1301" i="2"/>
  <c r="A1305" i="2"/>
  <c r="A1309" i="2"/>
  <c r="A1313" i="2"/>
  <c r="A1317" i="2"/>
  <c r="A1321" i="2"/>
  <c r="A1325" i="2"/>
  <c r="A1329" i="2"/>
  <c r="A1333" i="2"/>
  <c r="A1337" i="2"/>
  <c r="A1345" i="2"/>
  <c r="A1349" i="2"/>
  <c r="A1353" i="2"/>
  <c r="A1357" i="2"/>
  <c r="X1366" i="2"/>
  <c r="A1375" i="2"/>
  <c r="U1375" i="2"/>
  <c r="X1412" i="2"/>
  <c r="A1415" i="2"/>
  <c r="X1428" i="2"/>
  <c r="X1431" i="2"/>
  <c r="A1431" i="2"/>
  <c r="X1444" i="2"/>
  <c r="A1447" i="2"/>
  <c r="X1460" i="2"/>
  <c r="A1463" i="2"/>
  <c r="X1476" i="2"/>
  <c r="A1479" i="2"/>
  <c r="A1495" i="2"/>
  <c r="X1508" i="2"/>
  <c r="A1511" i="2"/>
  <c r="X1524" i="2"/>
  <c r="A1527" i="2"/>
  <c r="A1543" i="2"/>
  <c r="X1556" i="2"/>
  <c r="A1559" i="2"/>
  <c r="A1567" i="2"/>
  <c r="U1577" i="2"/>
  <c r="X1583" i="2"/>
  <c r="A1583" i="2"/>
  <c r="U1593" i="2"/>
  <c r="A1599" i="2"/>
  <c r="Y1606" i="2"/>
  <c r="A1606" i="2"/>
  <c r="Y1614" i="2"/>
  <c r="A1614" i="2"/>
  <c r="A1371" i="2"/>
  <c r="U1371" i="2"/>
  <c r="A1419" i="2"/>
  <c r="X1432" i="2"/>
  <c r="A1435" i="2"/>
  <c r="X1448" i="2"/>
  <c r="A1451" i="2"/>
  <c r="X1464" i="2"/>
  <c r="A1467" i="2"/>
  <c r="X1480" i="2"/>
  <c r="A1483" i="2"/>
  <c r="A1499" i="2"/>
  <c r="X1512" i="2"/>
  <c r="A1515" i="2"/>
  <c r="X1528" i="2"/>
  <c r="A1531" i="2"/>
  <c r="A1547" i="2"/>
  <c r="X1560" i="2"/>
  <c r="A1563" i="2"/>
  <c r="U1573" i="2"/>
  <c r="A1579" i="2"/>
  <c r="U1589" i="2"/>
  <c r="A1595" i="2"/>
  <c r="X1609" i="2"/>
  <c r="X1617" i="2"/>
  <c r="A1638" i="2"/>
  <c r="Y1670" i="2"/>
  <c r="A1670" i="2"/>
  <c r="X1693" i="2"/>
  <c r="Y1702" i="2"/>
  <c r="A1702" i="2"/>
  <c r="X1564" i="2"/>
  <c r="A1565" i="2"/>
  <c r="X1568" i="2"/>
  <c r="A1569" i="2"/>
  <c r="A1573" i="2"/>
  <c r="X1576" i="2"/>
  <c r="A1577" i="2"/>
  <c r="X1580" i="2"/>
  <c r="A1581" i="2"/>
  <c r="X1584" i="2"/>
  <c r="A1585" i="2"/>
  <c r="X1588" i="2"/>
  <c r="A1589" i="2"/>
  <c r="X1592" i="2"/>
  <c r="A1593" i="2"/>
  <c r="A1597" i="2"/>
  <c r="X1600" i="2"/>
  <c r="A1601" i="2"/>
  <c r="X1627" i="2"/>
  <c r="Y1634" i="2"/>
  <c r="A1634" i="2"/>
  <c r="X1643" i="2"/>
  <c r="Y1650" i="2"/>
  <c r="A1650" i="2"/>
  <c r="X1659" i="2"/>
  <c r="Y1666" i="2"/>
  <c r="A1666" i="2"/>
  <c r="X1675" i="2"/>
  <c r="A1682" i="2"/>
  <c r="X1691" i="2"/>
  <c r="Y1698" i="2"/>
  <c r="A1698" i="2"/>
  <c r="X1707" i="2"/>
  <c r="Y1714" i="2"/>
  <c r="A1714" i="2"/>
  <c r="Y1610" i="2"/>
  <c r="A1610" i="2"/>
  <c r="Y1618" i="2"/>
  <c r="A1618" i="2"/>
  <c r="Y1630" i="2"/>
  <c r="A1630" i="2"/>
  <c r="Y1646" i="2"/>
  <c r="A1646" i="2"/>
  <c r="Y1662" i="2"/>
  <c r="A1662" i="2"/>
  <c r="Y1678" i="2"/>
  <c r="A1678" i="2"/>
  <c r="A1694" i="2"/>
  <c r="Y1710" i="2"/>
  <c r="A1710" i="2"/>
  <c r="X1728" i="2"/>
  <c r="X1826" i="2"/>
  <c r="Y1626" i="2"/>
  <c r="A1626" i="2"/>
  <c r="X1635" i="2"/>
  <c r="Y1642" i="2"/>
  <c r="A1642" i="2"/>
  <c r="X1651" i="2"/>
  <c r="Y1658" i="2"/>
  <c r="A1658" i="2"/>
  <c r="Y1674" i="2"/>
  <c r="A1674" i="2"/>
  <c r="A1690" i="2"/>
  <c r="Y1706" i="2"/>
  <c r="A1706" i="2"/>
  <c r="Y1736" i="2"/>
  <c r="A1736" i="2"/>
  <c r="X1738" i="2"/>
  <c r="X1754" i="2"/>
  <c r="X1740" i="2"/>
  <c r="X1756" i="2"/>
  <c r="X1772" i="2"/>
  <c r="X1780" i="2"/>
  <c r="X1788" i="2"/>
  <c r="X1796" i="2"/>
  <c r="X1799" i="2"/>
  <c r="X1804" i="2"/>
  <c r="X1884" i="2"/>
  <c r="A1607" i="2"/>
  <c r="A1611" i="2"/>
  <c r="A1615" i="2"/>
  <c r="A1619" i="2"/>
  <c r="A1623" i="2"/>
  <c r="A1627" i="2"/>
  <c r="A1631" i="2"/>
  <c r="A1635" i="2"/>
  <c r="A1639" i="2"/>
  <c r="A1643" i="2"/>
  <c r="A1647" i="2"/>
  <c r="A1651" i="2"/>
  <c r="A1655" i="2"/>
  <c r="A1659" i="2"/>
  <c r="A1663" i="2"/>
  <c r="A1667" i="2"/>
  <c r="A1671" i="2"/>
  <c r="A1675" i="2"/>
  <c r="A1679" i="2"/>
  <c r="A1683" i="2"/>
  <c r="A1687" i="2"/>
  <c r="A1691" i="2"/>
  <c r="A1695" i="2"/>
  <c r="A1699" i="2"/>
  <c r="A1703" i="2"/>
  <c r="A1707" i="2"/>
  <c r="A1711" i="2"/>
  <c r="A1715" i="2"/>
  <c r="A1719" i="2"/>
  <c r="A1725" i="2"/>
  <c r="U1725" i="2"/>
  <c r="A1729" i="2"/>
  <c r="U1729" i="2"/>
  <c r="Y1739" i="2"/>
  <c r="A1739" i="2"/>
  <c r="U1750" i="2"/>
  <c r="Y1755" i="2"/>
  <c r="A1755" i="2"/>
  <c r="U1766" i="2"/>
  <c r="Y1771" i="2"/>
  <c r="A1771" i="2"/>
  <c r="U1782" i="2"/>
  <c r="Y1787" i="2"/>
  <c r="A1787" i="2"/>
  <c r="X1823" i="2"/>
  <c r="X1835" i="2"/>
  <c r="A1849" i="2"/>
  <c r="U1730" i="2"/>
  <c r="A1741" i="2"/>
  <c r="Y1752" i="2"/>
  <c r="A1752" i="2"/>
  <c r="A1757" i="2"/>
  <c r="Y1768" i="2"/>
  <c r="A1768" i="2"/>
  <c r="A1773" i="2"/>
  <c r="X1778" i="2"/>
  <c r="Y1784" i="2"/>
  <c r="A1784" i="2"/>
  <c r="A1789" i="2"/>
  <c r="A1819" i="2"/>
  <c r="A1821" i="2"/>
  <c r="A1737" i="2"/>
  <c r="A1753" i="2"/>
  <c r="A1769" i="2"/>
  <c r="A1785" i="2"/>
  <c r="U1785" i="2"/>
  <c r="A1803" i="2"/>
  <c r="A1805" i="2"/>
  <c r="Y1816" i="2"/>
  <c r="A1816" i="2"/>
  <c r="U1822" i="2"/>
  <c r="A1829" i="2"/>
  <c r="X1836" i="2"/>
  <c r="A1857" i="2"/>
  <c r="X1863" i="2"/>
  <c r="X1868" i="2"/>
  <c r="A1893" i="2"/>
  <c r="A1733" i="2"/>
  <c r="U1733" i="2"/>
  <c r="A1740" i="2"/>
  <c r="X1742" i="2"/>
  <c r="A1743" i="2"/>
  <c r="A1749" i="2"/>
  <c r="U1749" i="2"/>
  <c r="A1756" i="2"/>
  <c r="A1759" i="2"/>
  <c r="A1765" i="2"/>
  <c r="U1765" i="2"/>
  <c r="A1772" i="2"/>
  <c r="A1775" i="2"/>
  <c r="A1781" i="2"/>
  <c r="U1781" i="2"/>
  <c r="A1788" i="2"/>
  <c r="A1791" i="2"/>
  <c r="A1797" i="2"/>
  <c r="U1797" i="2"/>
  <c r="Y1800" i="2"/>
  <c r="A1800" i="2"/>
  <c r="U1806" i="2"/>
  <c r="Y1824" i="2"/>
  <c r="A1824" i="2"/>
  <c r="A1827" i="2"/>
  <c r="A1877" i="2"/>
  <c r="A1745" i="2"/>
  <c r="U1745" i="2"/>
  <c r="A1761" i="2"/>
  <c r="U1761" i="2"/>
  <c r="A1777" i="2"/>
  <c r="U1777" i="2"/>
  <c r="A1793" i="2"/>
  <c r="U1793" i="2"/>
  <c r="Y1808" i="2"/>
  <c r="A1808" i="2"/>
  <c r="A1811" i="2"/>
  <c r="A1813" i="2"/>
  <c r="A1841" i="2"/>
  <c r="X1852" i="2"/>
  <c r="A1861" i="2"/>
  <c r="A1809" i="2"/>
  <c r="U1809" i="2"/>
  <c r="A1825" i="2"/>
  <c r="U1825" i="2"/>
  <c r="A1832" i="2"/>
  <c r="X1834" i="2"/>
  <c r="A1835" i="2"/>
  <c r="A1843" i="2"/>
  <c r="X1846" i="2"/>
  <c r="A1851" i="2"/>
  <c r="A1873" i="2"/>
  <c r="A1889" i="2"/>
  <c r="A1837" i="2"/>
  <c r="A1845" i="2"/>
  <c r="A1853" i="2"/>
  <c r="X1856" i="2"/>
  <c r="A1869" i="2"/>
  <c r="A1885" i="2"/>
  <c r="A1801" i="2"/>
  <c r="U1801" i="2"/>
  <c r="A1817" i="2"/>
  <c r="U1817" i="2"/>
  <c r="A1833" i="2"/>
  <c r="U1833" i="2"/>
  <c r="A1839" i="2"/>
  <c r="A1847" i="2"/>
  <c r="A1855" i="2"/>
  <c r="X1858" i="2"/>
  <c r="A1865" i="2"/>
  <c r="A1881" i="2"/>
  <c r="A1859" i="2"/>
  <c r="X1862" i="2"/>
  <c r="A1863" i="2"/>
  <c r="A1867" i="2"/>
  <c r="X1870" i="2"/>
  <c r="A1871" i="2"/>
  <c r="X1874" i="2"/>
  <c r="A1875" i="2"/>
  <c r="X1878" i="2"/>
  <c r="A1879" i="2"/>
  <c r="X1882" i="2"/>
  <c r="A1883" i="2"/>
  <c r="X1886" i="2"/>
  <c r="A1887" i="2"/>
  <c r="X1890" i="2"/>
  <c r="A1891" i="2"/>
  <c r="X1894" i="2"/>
  <c r="A1895" i="2"/>
  <c r="A2" i="2"/>
  <c r="U3" i="2"/>
  <c r="X1075" i="2" l="1"/>
  <c r="X1018" i="2"/>
  <c r="Y1638" i="2"/>
  <c r="X1638" i="2"/>
  <c r="X930" i="2"/>
  <c r="X1596" i="2"/>
  <c r="X875" i="2"/>
  <c r="X1153" i="2"/>
  <c r="X1245" i="2"/>
  <c r="X1246" i="2"/>
  <c r="X1761" i="2"/>
  <c r="Y1761" i="2"/>
  <c r="X1789" i="2"/>
  <c r="Y1789" i="2"/>
  <c r="X1579" i="2"/>
  <c r="Y1579" i="2"/>
  <c r="X1543" i="2"/>
  <c r="Y1543" i="2"/>
  <c r="X1507" i="2"/>
  <c r="Y1507" i="2"/>
  <c r="X1403" i="2"/>
  <c r="Y1403" i="2"/>
  <c r="X1591" i="2"/>
  <c r="Y1591" i="2"/>
  <c r="X1080" i="2"/>
  <c r="Y1080" i="2"/>
  <c r="X1280" i="2"/>
  <c r="Y1280" i="2"/>
  <c r="X1228" i="2"/>
  <c r="Y1228" i="2"/>
  <c r="X1535" i="2"/>
  <c r="Y1535" i="2"/>
  <c r="X528" i="2"/>
  <c r="Y528" i="2"/>
  <c r="X1830" i="2"/>
  <c r="Y1830" i="2"/>
  <c r="X1783" i="2"/>
  <c r="Y1783" i="2"/>
  <c r="X1763" i="2"/>
  <c r="Y1763" i="2"/>
  <c r="X1751" i="2"/>
  <c r="Y1751" i="2"/>
  <c r="X1814" i="2"/>
  <c r="Y1814" i="2"/>
  <c r="X1806" i="2"/>
  <c r="Y1806" i="2"/>
  <c r="X1677" i="2"/>
  <c r="Y1677" i="2"/>
  <c r="X1649" i="2"/>
  <c r="Y1649" i="2"/>
  <c r="X1492" i="2"/>
  <c r="Y1492" i="2"/>
  <c r="X1251" i="2"/>
  <c r="Y1251" i="2"/>
  <c r="X1242" i="2"/>
  <c r="Y1242" i="2"/>
  <c r="X1262" i="2"/>
  <c r="Y1262" i="2"/>
  <c r="X802" i="2"/>
  <c r="Y802" i="2"/>
  <c r="X642" i="2"/>
  <c r="Y642" i="2"/>
  <c r="X637" i="2"/>
  <c r="Y637" i="2"/>
  <c r="X421" i="2"/>
  <c r="Y421" i="2"/>
  <c r="X1717" i="2"/>
  <c r="Y1717" i="2"/>
  <c r="X1705" i="2"/>
  <c r="Y1705" i="2"/>
  <c r="X1648" i="2"/>
  <c r="Y1648" i="2"/>
  <c r="X1582" i="2"/>
  <c r="Y1582" i="2"/>
  <c r="X1723" i="2"/>
  <c r="Y1723" i="2"/>
  <c r="X1541" i="2"/>
  <c r="Y1541" i="2"/>
  <c r="X1704" i="2"/>
  <c r="Y1704" i="2"/>
  <c r="X1604" i="2"/>
  <c r="Y1604" i="2"/>
  <c r="X1099" i="2"/>
  <c r="Y1099" i="2"/>
  <c r="X1437" i="2"/>
  <c r="Y1437" i="2"/>
  <c r="X1865" i="2"/>
  <c r="Y1865" i="2"/>
  <c r="X1845" i="2"/>
  <c r="Y1845" i="2"/>
  <c r="X1827" i="2"/>
  <c r="Y1827" i="2"/>
  <c r="X1821" i="2"/>
  <c r="Y1821" i="2"/>
  <c r="X1729" i="2"/>
  <c r="Y1729" i="2"/>
  <c r="X1419" i="2"/>
  <c r="Y1419" i="2"/>
  <c r="X1571" i="2"/>
  <c r="Y1571" i="2"/>
  <c r="X1443" i="2"/>
  <c r="Y1443" i="2"/>
  <c r="Y1395" i="2"/>
  <c r="X1733" i="2"/>
  <c r="Y1733" i="2"/>
  <c r="X1682" i="2"/>
  <c r="Y1682" i="2"/>
  <c r="X1435" i="2"/>
  <c r="Y1435" i="2"/>
  <c r="X1599" i="2"/>
  <c r="Y1599" i="2"/>
  <c r="X1463" i="2"/>
  <c r="Y1463" i="2"/>
  <c r="X1284" i="2"/>
  <c r="Y1284" i="2"/>
  <c r="X1188" i="2"/>
  <c r="Y1188" i="2"/>
  <c r="X1088" i="2"/>
  <c r="Y1088" i="2"/>
  <c r="X1248" i="2"/>
  <c r="Y1248" i="2"/>
  <c r="X1160" i="2"/>
  <c r="Y1160" i="2"/>
  <c r="X1086" i="2"/>
  <c r="Y1086" i="2"/>
  <c r="X1575" i="2"/>
  <c r="Y1575" i="2"/>
  <c r="X1471" i="2"/>
  <c r="Y1471" i="2"/>
  <c r="X1332" i="2"/>
  <c r="Y1332" i="2"/>
  <c r="X1292" i="2"/>
  <c r="Y1292" i="2"/>
  <c r="X1196" i="2"/>
  <c r="Y1196" i="2"/>
  <c r="X1164" i="2"/>
  <c r="Y1164" i="2"/>
  <c r="X1132" i="2"/>
  <c r="Y1132" i="2"/>
  <c r="X1092" i="2"/>
  <c r="Y1092" i="2"/>
  <c r="X1200" i="2"/>
  <c r="Y1200" i="2"/>
  <c r="X1356" i="2"/>
  <c r="Y1356" i="2"/>
  <c r="X1098" i="2"/>
  <c r="Y1098" i="2"/>
  <c r="X1082" i="2"/>
  <c r="Y1082" i="2"/>
  <c r="X881" i="2"/>
  <c r="Y881" i="2"/>
  <c r="X792" i="2"/>
  <c r="Y792" i="2"/>
  <c r="X744" i="2"/>
  <c r="Y744" i="2"/>
  <c r="X440" i="2"/>
  <c r="Y440" i="2"/>
  <c r="X796" i="2"/>
  <c r="Y796" i="2"/>
  <c r="X748" i="2"/>
  <c r="Y748" i="2"/>
  <c r="X684" i="2"/>
  <c r="Y684" i="2"/>
  <c r="X604" i="2"/>
  <c r="Y604" i="2"/>
  <c r="X524" i="2"/>
  <c r="Y524" i="2"/>
  <c r="X450" i="2"/>
  <c r="Y450" i="2"/>
  <c r="X426" i="2"/>
  <c r="Y426" i="2"/>
  <c r="X1120" i="2"/>
  <c r="Y1120" i="2"/>
  <c r="X788" i="2"/>
  <c r="Y788" i="2"/>
  <c r="X740" i="2"/>
  <c r="Y740" i="2"/>
  <c r="X676" i="2"/>
  <c r="Y676" i="2"/>
  <c r="X628" i="2"/>
  <c r="Y628" i="2"/>
  <c r="X438" i="2"/>
  <c r="Y438" i="2"/>
  <c r="X414" i="2"/>
  <c r="Y414" i="2"/>
  <c r="X672" i="2"/>
  <c r="Y672" i="2"/>
  <c r="X624" i="2"/>
  <c r="Y624" i="2"/>
  <c r="X444" i="2"/>
  <c r="Y444" i="2"/>
  <c r="X668" i="2"/>
  <c r="Y668" i="2"/>
  <c r="X492" i="2"/>
  <c r="Y492" i="2"/>
  <c r="X442" i="2"/>
  <c r="Y442" i="2"/>
  <c r="X1798" i="2"/>
  <c r="Y1798" i="2"/>
  <c r="X1844" i="2"/>
  <c r="Y1844" i="2"/>
  <c r="X1802" i="2"/>
  <c r="Y1802" i="2"/>
  <c r="X1764" i="2"/>
  <c r="Y1764" i="2"/>
  <c r="X1750" i="2"/>
  <c r="Y1750" i="2"/>
  <c r="X1668" i="2"/>
  <c r="Y1668" i="2"/>
  <c r="X1727" i="2"/>
  <c r="Y1727" i="2"/>
  <c r="X1713" i="2"/>
  <c r="Y1713" i="2"/>
  <c r="X1689" i="2"/>
  <c r="Y1689" i="2"/>
  <c r="X1669" i="2"/>
  <c r="Y1669" i="2"/>
  <c r="X1661" i="2"/>
  <c r="Y1661" i="2"/>
  <c r="X1498" i="2"/>
  <c r="Y1498" i="2"/>
  <c r="X1485" i="2"/>
  <c r="Y1485" i="2"/>
  <c r="X1493" i="2"/>
  <c r="Y1493" i="2"/>
  <c r="X1497" i="2"/>
  <c r="Y1497" i="2"/>
  <c r="X1261" i="2"/>
  <c r="Y1261" i="2"/>
  <c r="X1243" i="2"/>
  <c r="Y1243" i="2"/>
  <c r="X1085" i="2"/>
  <c r="Y1085" i="2"/>
  <c r="X1139" i="2"/>
  <c r="Y1139" i="2"/>
  <c r="X1062" i="2"/>
  <c r="Y1062" i="2"/>
  <c r="X1054" i="2"/>
  <c r="Y1054" i="2"/>
  <c r="X1046" i="2"/>
  <c r="Y1046" i="2"/>
  <c r="X1038" i="2"/>
  <c r="Y1038" i="2"/>
  <c r="X803" i="2"/>
  <c r="Y803" i="2"/>
  <c r="X770" i="2"/>
  <c r="Y770" i="2"/>
  <c r="X405" i="2"/>
  <c r="Y405" i="2"/>
  <c r="X1716" i="2"/>
  <c r="Y1716" i="2"/>
  <c r="X1545" i="2"/>
  <c r="Y1545" i="2"/>
  <c r="X1574" i="2"/>
  <c r="Y1574" i="2"/>
  <c r="X1629" i="2"/>
  <c r="Y1629" i="2"/>
  <c r="X1546" i="2"/>
  <c r="Y1546" i="2"/>
  <c r="X1540" i="2"/>
  <c r="Y1540" i="2"/>
  <c r="X1438" i="2"/>
  <c r="Y1438" i="2"/>
  <c r="X1422" i="2"/>
  <c r="Y1422" i="2"/>
  <c r="X793" i="2"/>
  <c r="Y793" i="2"/>
  <c r="X1825" i="2"/>
  <c r="Y1825" i="2"/>
  <c r="X1797" i="2"/>
  <c r="Y1797" i="2"/>
  <c r="X1753" i="2"/>
  <c r="Y1753" i="2"/>
  <c r="X1531" i="2"/>
  <c r="Y1531" i="2"/>
  <c r="X1495" i="2"/>
  <c r="Y1495" i="2"/>
  <c r="X1539" i="2"/>
  <c r="Y1539" i="2"/>
  <c r="X1411" i="2"/>
  <c r="Y1411" i="2"/>
  <c r="X1379" i="2"/>
  <c r="Y1379" i="2"/>
  <c r="X1365" i="2"/>
  <c r="Y1365" i="2"/>
  <c r="X1112" i="2"/>
  <c r="Y1112" i="2"/>
  <c r="X1367" i="2"/>
  <c r="Y1367" i="2"/>
  <c r="X1276" i="2"/>
  <c r="Y1276" i="2"/>
  <c r="X1084" i="2"/>
  <c r="Y1084" i="2"/>
  <c r="X776" i="2"/>
  <c r="Y776" i="2"/>
  <c r="X696" i="2"/>
  <c r="Y696" i="2"/>
  <c r="X632" i="2"/>
  <c r="Y632" i="2"/>
  <c r="X560" i="2"/>
  <c r="Y560" i="2"/>
  <c r="X464" i="2"/>
  <c r="Y464" i="2"/>
  <c r="X772" i="2"/>
  <c r="Y772" i="2"/>
  <c r="X660" i="2"/>
  <c r="Y660" i="2"/>
  <c r="X548" i="2"/>
  <c r="Y548" i="2"/>
  <c r="X484" i="2"/>
  <c r="Y484" i="2"/>
  <c r="X430" i="2"/>
  <c r="Y430" i="2"/>
  <c r="X572" i="2"/>
  <c r="Y572" i="2"/>
  <c r="X418" i="2"/>
  <c r="Y418" i="2"/>
  <c r="X1272" i="2"/>
  <c r="Y1272" i="2"/>
  <c r="X1240" i="2"/>
  <c r="Y1240" i="2"/>
  <c r="X784" i="2"/>
  <c r="Y784" i="2"/>
  <c r="X720" i="2"/>
  <c r="Y720" i="2"/>
  <c r="X608" i="2"/>
  <c r="Y608" i="2"/>
  <c r="X536" i="2"/>
  <c r="Y536" i="2"/>
  <c r="X472" i="2"/>
  <c r="Y472" i="2"/>
  <c r="X412" i="2"/>
  <c r="Y412" i="2"/>
  <c r="X1847" i="2"/>
  <c r="Y1847" i="2"/>
  <c r="X1885" i="2"/>
  <c r="Y1885" i="2"/>
  <c r="X1873" i="2"/>
  <c r="Y1873" i="2"/>
  <c r="X1811" i="2"/>
  <c r="Y1811" i="2"/>
  <c r="X1781" i="2"/>
  <c r="Y1781" i="2"/>
  <c r="X1773" i="2"/>
  <c r="Y1773" i="2"/>
  <c r="X1741" i="2"/>
  <c r="Y1741" i="2"/>
  <c r="X1690" i="2"/>
  <c r="Y1690" i="2"/>
  <c r="X1511" i="2"/>
  <c r="Y1511" i="2"/>
  <c r="X1587" i="2"/>
  <c r="Y1587" i="2"/>
  <c r="X1439" i="2"/>
  <c r="Y1439" i="2"/>
  <c r="X1220" i="2"/>
  <c r="Y1220" i="2"/>
  <c r="X1124" i="2"/>
  <c r="Y1124" i="2"/>
  <c r="X1192" i="2"/>
  <c r="Y1192" i="2"/>
  <c r="X1128" i="2"/>
  <c r="Y1128" i="2"/>
  <c r="X1078" i="2"/>
  <c r="Y1078" i="2"/>
  <c r="X1881" i="2"/>
  <c r="Y1881" i="2"/>
  <c r="X1833" i="2"/>
  <c r="Y1833" i="2"/>
  <c r="X1853" i="2"/>
  <c r="Y1853" i="2"/>
  <c r="X1837" i="2"/>
  <c r="Y1837" i="2"/>
  <c r="X1843" i="2"/>
  <c r="Y1843" i="2"/>
  <c r="X1861" i="2"/>
  <c r="Y1861" i="2"/>
  <c r="X1793" i="2"/>
  <c r="Y1793" i="2"/>
  <c r="X1877" i="2"/>
  <c r="Y1877" i="2"/>
  <c r="X1765" i="2"/>
  <c r="Y1765" i="2"/>
  <c r="X1829" i="2"/>
  <c r="Y1829" i="2"/>
  <c r="X1769" i="2"/>
  <c r="Y1769" i="2"/>
  <c r="X1737" i="2"/>
  <c r="Y1737" i="2"/>
  <c r="X1819" i="2"/>
  <c r="Y1819" i="2"/>
  <c r="X1547" i="2"/>
  <c r="Y1547" i="2"/>
  <c r="X1499" i="2"/>
  <c r="Y1499" i="2"/>
  <c r="X1451" i="2"/>
  <c r="Y1451" i="2"/>
  <c r="X1527" i="2"/>
  <c r="Y1527" i="2"/>
  <c r="X1479" i="2"/>
  <c r="Y1479" i="2"/>
  <c r="X1415" i="2"/>
  <c r="Y1415" i="2"/>
  <c r="X1375" i="2"/>
  <c r="Y1375" i="2"/>
  <c r="X1603" i="2"/>
  <c r="Y1603" i="2"/>
  <c r="X1555" i="2"/>
  <c r="Y1555" i="2"/>
  <c r="X1523" i="2"/>
  <c r="Y1523" i="2"/>
  <c r="X1491" i="2"/>
  <c r="Y1491" i="2"/>
  <c r="X1459" i="2"/>
  <c r="Y1459" i="2"/>
  <c r="X1427" i="2"/>
  <c r="Y1427" i="2"/>
  <c r="X1407" i="2"/>
  <c r="Y1407" i="2"/>
  <c r="X1399" i="2"/>
  <c r="Y1399" i="2"/>
  <c r="X1391" i="2"/>
  <c r="Y1391" i="2"/>
  <c r="X1383" i="2"/>
  <c r="Y1383" i="2"/>
  <c r="X1363" i="2"/>
  <c r="Y1363" i="2"/>
  <c r="X1503" i="2"/>
  <c r="Y1503" i="2"/>
  <c r="X1423" i="2"/>
  <c r="Y1423" i="2"/>
  <c r="X1352" i="2"/>
  <c r="Y1352" i="2"/>
  <c r="X1244" i="2"/>
  <c r="Y1244" i="2"/>
  <c r="X1100" i="2"/>
  <c r="Y1100" i="2"/>
  <c r="X1551" i="2"/>
  <c r="Y1551" i="2"/>
  <c r="X760" i="2"/>
  <c r="Y760" i="2"/>
  <c r="X712" i="2"/>
  <c r="Y712" i="2"/>
  <c r="X680" i="2"/>
  <c r="Y680" i="2"/>
  <c r="X648" i="2"/>
  <c r="Y648" i="2"/>
  <c r="X616" i="2"/>
  <c r="Y616" i="2"/>
  <c r="X584" i="2"/>
  <c r="Y584" i="2"/>
  <c r="X544" i="2"/>
  <c r="Y544" i="2"/>
  <c r="X512" i="2"/>
  <c r="Y512" i="2"/>
  <c r="X480" i="2"/>
  <c r="Y480" i="2"/>
  <c r="X448" i="2"/>
  <c r="Y448" i="2"/>
  <c r="X416" i="2"/>
  <c r="Y416" i="2"/>
  <c r="X828" i="2"/>
  <c r="Y828" i="2"/>
  <c r="X756" i="2"/>
  <c r="Y756" i="2"/>
  <c r="X692" i="2"/>
  <c r="Y692" i="2"/>
  <c r="X580" i="2"/>
  <c r="Y580" i="2"/>
  <c r="X564" i="2"/>
  <c r="Y564" i="2"/>
  <c r="X532" i="2"/>
  <c r="Y532" i="2"/>
  <c r="X500" i="2"/>
  <c r="Y500" i="2"/>
  <c r="X468" i="2"/>
  <c r="Y468" i="2"/>
  <c r="X446" i="2"/>
  <c r="Y446" i="2"/>
  <c r="X764" i="2"/>
  <c r="Y764" i="2"/>
  <c r="X636" i="2"/>
  <c r="Y636" i="2"/>
  <c r="X556" i="2"/>
  <c r="Y556" i="2"/>
  <c r="X508" i="2"/>
  <c r="Y508" i="2"/>
  <c r="X1288" i="2"/>
  <c r="Y1288" i="2"/>
  <c r="X1256" i="2"/>
  <c r="Y1256" i="2"/>
  <c r="X1224" i="2"/>
  <c r="Y1224" i="2"/>
  <c r="X800" i="2"/>
  <c r="Y800" i="2"/>
  <c r="X768" i="2"/>
  <c r="Y768" i="2"/>
  <c r="X736" i="2"/>
  <c r="Y736" i="2"/>
  <c r="X688" i="2"/>
  <c r="Y688" i="2"/>
  <c r="X576" i="2"/>
  <c r="Y576" i="2"/>
  <c r="X552" i="2"/>
  <c r="Y552" i="2"/>
  <c r="X520" i="2"/>
  <c r="Y520" i="2"/>
  <c r="X488" i="2"/>
  <c r="Y488" i="2"/>
  <c r="X452" i="2"/>
  <c r="Y452" i="2"/>
  <c r="X420" i="2"/>
  <c r="Y420" i="2"/>
  <c r="X1152" i="2"/>
  <c r="Y1152" i="2"/>
  <c r="X1770" i="2"/>
  <c r="Y1770" i="2"/>
  <c r="X1864" i="2"/>
  <c r="Y1864" i="2"/>
  <c r="X1782" i="2"/>
  <c r="Y1782" i="2"/>
  <c r="X1636" i="2"/>
  <c r="Y1636" i="2"/>
  <c r="X1637" i="2"/>
  <c r="Y1637" i="2"/>
  <c r="X1271" i="2"/>
  <c r="Y1271" i="2"/>
  <c r="X1254" i="2"/>
  <c r="Y1254" i="2"/>
  <c r="X1235" i="2"/>
  <c r="Y1235" i="2"/>
  <c r="X797" i="2"/>
  <c r="Y797" i="2"/>
  <c r="X798" i="2"/>
  <c r="Y798" i="2"/>
  <c r="X766" i="2"/>
  <c r="Y766" i="2"/>
  <c r="X638" i="2"/>
  <c r="Y638" i="2"/>
  <c r="X417" i="2"/>
  <c r="Y417" i="2"/>
  <c r="X1786" i="2"/>
  <c r="Y1786" i="2"/>
  <c r="X1672" i="2"/>
  <c r="Y1672" i="2"/>
  <c r="X1673" i="2"/>
  <c r="Y1673" i="2"/>
  <c r="X1621" i="2"/>
  <c r="Y1621" i="2"/>
  <c r="X1518" i="2"/>
  <c r="Y1518" i="2"/>
  <c r="X1815" i="2"/>
  <c r="Y1815" i="2"/>
  <c r="X1628" i="2"/>
  <c r="Y1628" i="2"/>
  <c r="X1696" i="2"/>
  <c r="Y1696" i="2"/>
  <c r="X1680" i="2"/>
  <c r="Y1680" i="2"/>
  <c r="X1389" i="2"/>
  <c r="Y1389" i="2"/>
  <c r="X276" i="2"/>
  <c r="Y276" i="2"/>
  <c r="X1421" i="2"/>
  <c r="Y1421" i="2"/>
  <c r="X1801" i="2"/>
  <c r="Y1801" i="2"/>
  <c r="X1785" i="2"/>
  <c r="Y1785" i="2"/>
  <c r="X1849" i="2"/>
  <c r="Y1849" i="2"/>
  <c r="X1483" i="2"/>
  <c r="Y1483" i="2"/>
  <c r="Y1583" i="2"/>
  <c r="X1447" i="2"/>
  <c r="Y1447" i="2"/>
  <c r="X1475" i="2"/>
  <c r="Y1475" i="2"/>
  <c r="X1387" i="2"/>
  <c r="Y1387" i="2"/>
  <c r="X1519" i="2"/>
  <c r="Y1519" i="2"/>
  <c r="X1108" i="2"/>
  <c r="Y1108" i="2"/>
  <c r="X1232" i="2"/>
  <c r="Y1232" i="2"/>
  <c r="X1316" i="2"/>
  <c r="Y1316" i="2"/>
  <c r="X728" i="2"/>
  <c r="Y728" i="2"/>
  <c r="X664" i="2"/>
  <c r="Y664" i="2"/>
  <c r="X600" i="2"/>
  <c r="Y600" i="2"/>
  <c r="X496" i="2"/>
  <c r="Y496" i="2"/>
  <c r="X432" i="2"/>
  <c r="Y432" i="2"/>
  <c r="X724" i="2"/>
  <c r="Y724" i="2"/>
  <c r="X612" i="2"/>
  <c r="Y612" i="2"/>
  <c r="X516" i="2"/>
  <c r="Y516" i="2"/>
  <c r="X462" i="2"/>
  <c r="Y462" i="2"/>
  <c r="X408" i="2"/>
  <c r="Y408" i="2"/>
  <c r="X732" i="2"/>
  <c r="Y732" i="2"/>
  <c r="X540" i="2"/>
  <c r="Y540" i="2"/>
  <c r="X752" i="2"/>
  <c r="Y752" i="2"/>
  <c r="X656" i="2"/>
  <c r="Y656" i="2"/>
  <c r="X568" i="2"/>
  <c r="Y568" i="2"/>
  <c r="X504" i="2"/>
  <c r="Y504" i="2"/>
  <c r="X436" i="2"/>
  <c r="Y436" i="2"/>
  <c r="X1817" i="2"/>
  <c r="Y1817" i="2"/>
  <c r="X1841" i="2"/>
  <c r="Y1841" i="2"/>
  <c r="X1777" i="2"/>
  <c r="Y1777" i="2"/>
  <c r="X1803" i="2"/>
  <c r="Y1803" i="2"/>
  <c r="X1757" i="2"/>
  <c r="Y1757" i="2"/>
  <c r="X1694" i="2"/>
  <c r="Y1694" i="2"/>
  <c r="X1595" i="2"/>
  <c r="Y1595" i="2"/>
  <c r="X1559" i="2"/>
  <c r="Y1559" i="2"/>
  <c r="X1344" i="2"/>
  <c r="Y1344" i="2"/>
  <c r="X1252" i="2"/>
  <c r="Y1252" i="2"/>
  <c r="X1156" i="2"/>
  <c r="Y1156" i="2"/>
  <c r="X1296" i="2"/>
  <c r="Y1296" i="2"/>
  <c r="X1094" i="2"/>
  <c r="Y1094" i="2"/>
  <c r="X1855" i="2"/>
  <c r="Y1855" i="2"/>
  <c r="X1839" i="2"/>
  <c r="Y1839" i="2"/>
  <c r="X1869" i="2"/>
  <c r="Y1869" i="2"/>
  <c r="X1889" i="2"/>
  <c r="Y1889" i="2"/>
  <c r="X1851" i="2"/>
  <c r="Y1851" i="2"/>
  <c r="X1809" i="2"/>
  <c r="Y1809" i="2"/>
  <c r="X1813" i="2"/>
  <c r="Y1813" i="2"/>
  <c r="X1745" i="2"/>
  <c r="Y1745" i="2"/>
  <c r="X1749" i="2"/>
  <c r="Y1749" i="2"/>
  <c r="X1893" i="2"/>
  <c r="Y1893" i="2"/>
  <c r="X1857" i="2"/>
  <c r="Y1857" i="2"/>
  <c r="X1805" i="2"/>
  <c r="Y1805" i="2"/>
  <c r="X1725" i="2"/>
  <c r="Y1725" i="2"/>
  <c r="X1563" i="2"/>
  <c r="Y1563" i="2"/>
  <c r="X1515" i="2"/>
  <c r="Y1515" i="2"/>
  <c r="X1467" i="2"/>
  <c r="Y1467" i="2"/>
  <c r="X1371" i="2"/>
  <c r="Y1371" i="2"/>
  <c r="X1567" i="2"/>
  <c r="Y1567" i="2"/>
  <c r="Y1431" i="2"/>
  <c r="X1686" i="2"/>
  <c r="Y1686" i="2"/>
  <c r="X1340" i="2"/>
  <c r="Y1340" i="2"/>
  <c r="X1268" i="2"/>
  <c r="Y1268" i="2"/>
  <c r="X1236" i="2"/>
  <c r="Y1236" i="2"/>
  <c r="X1204" i="2"/>
  <c r="Y1204" i="2"/>
  <c r="X1172" i="2"/>
  <c r="Y1172" i="2"/>
  <c r="X1140" i="2"/>
  <c r="Y1140" i="2"/>
  <c r="X1096" i="2"/>
  <c r="Y1096" i="2"/>
  <c r="X1072" i="2"/>
  <c r="Y1072" i="2"/>
  <c r="X1487" i="2"/>
  <c r="Y1487" i="2"/>
  <c r="X1348" i="2"/>
  <c r="Y1348" i="2"/>
  <c r="X1264" i="2"/>
  <c r="Y1264" i="2"/>
  <c r="X1208" i="2"/>
  <c r="Y1208" i="2"/>
  <c r="X1176" i="2"/>
  <c r="Y1176" i="2"/>
  <c r="X1144" i="2"/>
  <c r="Y1144" i="2"/>
  <c r="X1300" i="2"/>
  <c r="Y1300" i="2"/>
  <c r="X1260" i="2"/>
  <c r="Y1260" i="2"/>
  <c r="X1212" i="2"/>
  <c r="Y1212" i="2"/>
  <c r="X1180" i="2"/>
  <c r="Y1180" i="2"/>
  <c r="X1148" i="2"/>
  <c r="Y1148" i="2"/>
  <c r="X1116" i="2"/>
  <c r="Y1116" i="2"/>
  <c r="X1076" i="2"/>
  <c r="Y1076" i="2"/>
  <c r="X1216" i="2"/>
  <c r="Y1216" i="2"/>
  <c r="X1168" i="2"/>
  <c r="Y1168" i="2"/>
  <c r="X1136" i="2"/>
  <c r="Y1136" i="2"/>
  <c r="X1104" i="2"/>
  <c r="Y1104" i="2"/>
  <c r="X1455" i="2"/>
  <c r="Y1455" i="2"/>
  <c r="X1090" i="2"/>
  <c r="Y1090" i="2"/>
  <c r="X1074" i="2"/>
  <c r="Y1074" i="2"/>
  <c r="X456" i="2"/>
  <c r="Y456" i="2"/>
  <c r="X424" i="2"/>
  <c r="Y424" i="2"/>
  <c r="X820" i="2"/>
  <c r="Y820" i="2"/>
  <c r="X780" i="2"/>
  <c r="Y780" i="2"/>
  <c r="X716" i="2"/>
  <c r="Y716" i="2"/>
  <c r="X652" i="2"/>
  <c r="Y652" i="2"/>
  <c r="X588" i="2"/>
  <c r="Y588" i="2"/>
  <c r="X458" i="2"/>
  <c r="Y458" i="2"/>
  <c r="X434" i="2"/>
  <c r="Y434" i="2"/>
  <c r="X1184" i="2"/>
  <c r="Y1184" i="2"/>
  <c r="X804" i="2"/>
  <c r="Y804" i="2"/>
  <c r="X708" i="2"/>
  <c r="Y708" i="2"/>
  <c r="X644" i="2"/>
  <c r="Y644" i="2"/>
  <c r="X596" i="2"/>
  <c r="Y596" i="2"/>
  <c r="X454" i="2"/>
  <c r="Y454" i="2"/>
  <c r="X422" i="2"/>
  <c r="Y422" i="2"/>
  <c r="X816" i="2"/>
  <c r="Y816" i="2"/>
  <c r="X704" i="2"/>
  <c r="Y704" i="2"/>
  <c r="X640" i="2"/>
  <c r="Y640" i="2"/>
  <c r="X592" i="2"/>
  <c r="Y592" i="2"/>
  <c r="X460" i="2"/>
  <c r="Y460" i="2"/>
  <c r="X428" i="2"/>
  <c r="Y428" i="2"/>
  <c r="X700" i="2"/>
  <c r="Y700" i="2"/>
  <c r="X620" i="2"/>
  <c r="Y620" i="2"/>
  <c r="X476" i="2"/>
  <c r="Y476" i="2"/>
  <c r="X1807" i="2"/>
  <c r="Y1807" i="2"/>
  <c r="X1795" i="2"/>
  <c r="Y1795" i="2"/>
  <c r="X1688" i="2"/>
  <c r="Y1688" i="2"/>
  <c r="X1701" i="2"/>
  <c r="Y1701" i="2"/>
  <c r="X1496" i="2"/>
  <c r="Y1496" i="2"/>
  <c r="X1486" i="2"/>
  <c r="Y1486" i="2"/>
  <c r="X1253" i="2"/>
  <c r="Y1253" i="2"/>
  <c r="X1155" i="2"/>
  <c r="Y1155" i="2"/>
  <c r="X1111" i="2"/>
  <c r="Y1111" i="2"/>
  <c r="X1058" i="2"/>
  <c r="Y1058" i="2"/>
  <c r="X1042" i="2"/>
  <c r="Y1042" i="2"/>
  <c r="X1034" i="2"/>
  <c r="Y1034" i="2"/>
  <c r="X1167" i="2"/>
  <c r="Y1167" i="2"/>
  <c r="X810" i="2"/>
  <c r="Y810" i="2"/>
  <c r="X801" i="2"/>
  <c r="Y801" i="2"/>
  <c r="X406" i="2"/>
  <c r="Y406" i="2"/>
  <c r="X407" i="2"/>
  <c r="Y407" i="2"/>
  <c r="X1746" i="2"/>
  <c r="Y1746" i="2"/>
  <c r="X1747" i="2"/>
  <c r="Y1747" i="2"/>
  <c r="X1537" i="2"/>
  <c r="Y1537" i="2"/>
  <c r="X1517" i="2"/>
  <c r="Y1517" i="2"/>
  <c r="X1536" i="2"/>
  <c r="Y1536" i="2"/>
  <c r="X1417" i="2"/>
  <c r="Y1417" i="2"/>
  <c r="X795" i="2"/>
  <c r="Y795" i="2"/>
  <c r="X811" i="2"/>
  <c r="Y811" i="2"/>
  <c r="X1762" i="2"/>
  <c r="X794" i="2"/>
  <c r="X275" i="2"/>
  <c r="X1234" i="2"/>
  <c r="X1722" i="2"/>
  <c r="X1848" i="2"/>
  <c r="X1767" i="2"/>
  <c r="X1840" i="2"/>
  <c r="X1241" i="2"/>
  <c r="X1117" i="2"/>
  <c r="X1101" i="2"/>
  <c r="X1270" i="2"/>
  <c r="X1385" i="2"/>
  <c r="X1484" i="2"/>
  <c r="X1436" i="2"/>
  <c r="X1572" i="2"/>
  <c r="X1420" i="2"/>
  <c r="X1255" i="2"/>
  <c r="X1776" i="2"/>
  <c r="X1697" i="2"/>
  <c r="X1766" i="2"/>
  <c r="X1820" i="2"/>
  <c r="X1794" i="2"/>
  <c r="X1812" i="2"/>
  <c r="X1790" i="2"/>
  <c r="X1384" i="2"/>
  <c r="X1660" i="2"/>
  <c r="X1684" i="2"/>
  <c r="X1774" i="2"/>
  <c r="X1620" i="2"/>
  <c r="X1838" i="2"/>
  <c r="X1724" i="2"/>
  <c r="X1700" i="2"/>
  <c r="X1850" i="2"/>
  <c r="X1656" i="2"/>
  <c r="X1157" i="2"/>
  <c r="X1828" i="2"/>
  <c r="X1748" i="2"/>
  <c r="X1516" i="2"/>
  <c r="X1685" i="2"/>
  <c r="X1758" i="2"/>
  <c r="X769" i="2"/>
  <c r="X415" i="2"/>
  <c r="X1079" i="2"/>
  <c r="X773" i="2"/>
  <c r="X641" i="2"/>
  <c r="X1145" i="2"/>
  <c r="X1129" i="2"/>
  <c r="X1388" i="2"/>
  <c r="X1854" i="2"/>
  <c r="X1050" i="2"/>
  <c r="X1269" i="2"/>
  <c r="X1831" i="2"/>
  <c r="X1810" i="2"/>
  <c r="X1818" i="2"/>
  <c r="X1792" i="2"/>
  <c r="X1544" i="2"/>
  <c r="X1416" i="2"/>
  <c r="X1073" i="2"/>
  <c r="X1676" i="2"/>
  <c r="X1866" i="2"/>
  <c r="X1250" i="2"/>
  <c r="X1624" i="2"/>
  <c r="X1760" i="2"/>
  <c r="X767" i="2"/>
  <c r="X1657" i="2"/>
  <c r="X1625" i="2"/>
  <c r="X1249" i="2"/>
  <c r="X635" i="2"/>
  <c r="X1706" i="2"/>
  <c r="X1714" i="2"/>
  <c r="X1308" i="2"/>
  <c r="X1051" i="2"/>
  <c r="X923" i="2"/>
  <c r="X1386" i="2"/>
  <c r="X1039" i="2"/>
  <c r="X1007" i="2"/>
  <c r="X824" i="2"/>
  <c r="X999" i="2"/>
  <c r="X844" i="2"/>
  <c r="X1023" i="2"/>
  <c r="X927" i="2"/>
  <c r="X1015" i="2"/>
  <c r="X1824" i="2"/>
  <c r="X1784" i="2"/>
  <c r="X1752" i="2"/>
  <c r="X1771" i="2"/>
  <c r="X1658" i="2"/>
  <c r="X1642" i="2"/>
  <c r="X1626" i="2"/>
  <c r="X1662" i="2"/>
  <c r="X1618" i="2"/>
  <c r="X1698" i="2"/>
  <c r="X1650" i="2"/>
  <c r="X1702" i="2"/>
  <c r="X1670" i="2"/>
  <c r="X1406" i="2"/>
  <c r="X1378" i="2"/>
  <c r="X1328" i="2"/>
  <c r="X1402" i="2"/>
  <c r="X1059" i="2"/>
  <c r="X1027" i="2"/>
  <c r="X995" i="2"/>
  <c r="X963" i="2"/>
  <c r="X931" i="2"/>
  <c r="X884" i="2"/>
  <c r="X888" i="2"/>
  <c r="X856" i="2"/>
  <c r="X808" i="2"/>
  <c r="X1320" i="2"/>
  <c r="X1808" i="2"/>
  <c r="X1755" i="2"/>
  <c r="X1606" i="2"/>
  <c r="X1654" i="2"/>
  <c r="X1362" i="2"/>
  <c r="X1019" i="2"/>
  <c r="X892" i="2"/>
  <c r="X943" i="2"/>
  <c r="X1063" i="2"/>
  <c r="X967" i="2"/>
  <c r="X912" i="2"/>
  <c r="X1055" i="2"/>
  <c r="X959" i="2"/>
  <c r="X864" i="2"/>
  <c r="X832" i="2"/>
  <c r="X983" i="2"/>
  <c r="X1816" i="2"/>
  <c r="X1787" i="2"/>
  <c r="X1674" i="2"/>
  <c r="X1678" i="2"/>
  <c r="X1634" i="2"/>
  <c r="X1614" i="2"/>
  <c r="X1324" i="2"/>
  <c r="X1394" i="2"/>
  <c r="X1398" i="2"/>
  <c r="X1382" i="2"/>
  <c r="X1336" i="2"/>
  <c r="X1067" i="2"/>
  <c r="X1035" i="2"/>
  <c r="X1003" i="2"/>
  <c r="X971" i="2"/>
  <c r="X939" i="2"/>
  <c r="X908" i="2"/>
  <c r="X872" i="2"/>
  <c r="X876" i="2"/>
  <c r="X951" i="2"/>
  <c r="X919" i="2"/>
  <c r="X904" i="2"/>
  <c r="X1646" i="2"/>
  <c r="X1666" i="2"/>
  <c r="X1718" i="2"/>
  <c r="X1622" i="2"/>
  <c r="X987" i="2"/>
  <c r="X955" i="2"/>
  <c r="X975" i="2"/>
  <c r="X840" i="2"/>
  <c r="X852" i="2"/>
  <c r="X1031" i="2"/>
  <c r="X935" i="2"/>
  <c r="X868" i="2"/>
  <c r="X991" i="2"/>
  <c r="X880" i="2"/>
  <c r="X848" i="2"/>
  <c r="X1047" i="2"/>
  <c r="X836" i="2"/>
  <c r="X1800" i="2"/>
  <c r="X1768" i="2"/>
  <c r="X1739" i="2"/>
  <c r="X1736" i="2"/>
  <c r="X1710" i="2"/>
  <c r="X1630" i="2"/>
  <c r="X1610" i="2"/>
  <c r="X1390" i="2"/>
  <c r="X1410" i="2"/>
  <c r="X1312" i="2"/>
  <c r="X1043" i="2"/>
  <c r="X1011" i="2"/>
  <c r="X979" i="2"/>
  <c r="X947" i="2"/>
  <c r="X900" i="2"/>
  <c r="X883" i="2"/>
  <c r="X896" i="2"/>
  <c r="X860" i="2"/>
  <c r="X812" i="2"/>
  <c r="X1304" i="2"/>
  <c r="AB3" i="2"/>
  <c r="AA3" i="2"/>
  <c r="P3" i="2"/>
  <c r="O3" i="2"/>
  <c r="N3" i="2"/>
  <c r="M3" i="2"/>
  <c r="L3" i="2"/>
  <c r="K3" i="2"/>
  <c r="J3" i="2"/>
  <c r="G3" i="2"/>
  <c r="F3" i="2"/>
  <c r="E3" i="2"/>
  <c r="D3" i="2"/>
  <c r="C3" i="2"/>
  <c r="B3" i="2"/>
  <c r="Y3" i="2" l="1"/>
  <c r="X3" i="2"/>
  <c r="A3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Zapytanie — PobierzDaneLogistyczne" description="Połączenie z zapytaniem „PobierzDaneLogistyczne” w skoroszycie." type="5" refreshedVersion="7" background="1" saveData="1">
    <dbPr connection="Provider=Microsoft.Mashup.OleDb.1;Data Source=$Workbook$;Location=PobierzDaneLogistyczne;Extended Properties=&quot;&quot;" command="SELECT * FROM [PobierzDaneLogistyczne]"/>
  </connection>
  <connection id="2" xr16:uid="{00BA72E8-4331-4D0B-A723-3B6420B0F521}" keepAlive="1" name="Zapytanie — PobierzDaneLogistyczne (2)" description="Połączenie z zapytaniem „PobierzDaneLogistyczne (2)” w skoroszycie." type="5" refreshedVersion="8" background="1" saveData="1">
    <dbPr connection="Provider=Microsoft.Mashup.OleDb.1;Data Source=$Workbook$;Location=&quot;PobierzDaneLogistyczne (2)&quot;;Extended Properties=&quot;&quot;" command="SELECT * FROM [PobierzDaneLogistyczne (2)]"/>
  </connection>
</connections>
</file>

<file path=xl/sharedStrings.xml><?xml version="1.0" encoding="utf-8"?>
<sst xmlns="http://schemas.openxmlformats.org/spreadsheetml/2006/main" count="39116" uniqueCount="7359">
  <si>
    <t>Link</t>
  </si>
  <si>
    <t>Nr sort</t>
  </si>
  <si>
    <t>EAN</t>
  </si>
  <si>
    <t>ilosc_opakowanie</t>
  </si>
  <si>
    <t>ilosc_paleta</t>
  </si>
  <si>
    <t>waga_netto</t>
  </si>
  <si>
    <t>waga_brutto</t>
  </si>
  <si>
    <t>szerokosc_gb</t>
  </si>
  <si>
    <t>glebokosc_gb</t>
  </si>
  <si>
    <t>wysokosc_gb</t>
  </si>
  <si>
    <t>szerokosc_ctn</t>
  </si>
  <si>
    <t>glebokosc_ctn</t>
  </si>
  <si>
    <t>wysokosc_ctn</t>
  </si>
  <si>
    <t>Nazwa EN</t>
  </si>
  <si>
    <t>Kod ean ctns</t>
  </si>
  <si>
    <t>Kod cn</t>
  </si>
  <si>
    <t>kod_pcn</t>
  </si>
  <si>
    <t>recycling_typ</t>
  </si>
  <si>
    <t>battery_typ</t>
  </si>
  <si>
    <t>battery_qty</t>
  </si>
  <si>
    <t>one_battery_weight</t>
  </si>
  <si>
    <t>opack_plast</t>
  </si>
  <si>
    <t>waga_manuala</t>
  </si>
  <si>
    <t>sprzedaz_zakonczona</t>
  </si>
  <si>
    <t>ad_02</t>
  </si>
  <si>
    <t>0.55</t>
  </si>
  <si>
    <t>4.3</t>
  </si>
  <si>
    <t>17.5</t>
  </si>
  <si>
    <t>11.5</t>
  </si>
  <si>
    <t>19.7</t>
  </si>
  <si>
    <t>36.5</t>
  </si>
  <si>
    <t>21.5</t>
  </si>
  <si>
    <t xml:space="preserve">Kettle plastic 0,6 L </t>
  </si>
  <si>
    <t>27.51.25</t>
  </si>
  <si>
    <t>0.006</t>
  </si>
  <si>
    <t>0.059</t>
  </si>
  <si>
    <t>f</t>
  </si>
  <si>
    <t>ad_03</t>
  </si>
  <si>
    <t>0.6</t>
  </si>
  <si>
    <t>6.8</t>
  </si>
  <si>
    <t>13.3</t>
  </si>
  <si>
    <t>20.8</t>
  </si>
  <si>
    <t>55.5</t>
  </si>
  <si>
    <t>43.5</t>
  </si>
  <si>
    <t>22.5</t>
  </si>
  <si>
    <t>Kettle plastic 1,0 L</t>
  </si>
  <si>
    <t>0.008</t>
  </si>
  <si>
    <t>ad_04</t>
  </si>
  <si>
    <t>Cordless kettle  1.7L</t>
  </si>
  <si>
    <t>nonead_04</t>
  </si>
  <si>
    <t>t</t>
  </si>
  <si>
    <t>ad_05</t>
  </si>
  <si>
    <t>nonead_05</t>
  </si>
  <si>
    <t>ad_06</t>
  </si>
  <si>
    <t xml:space="preserve">Cordless kettle  1.7L </t>
  </si>
  <si>
    <t>nonead_06</t>
  </si>
  <si>
    <t>ad_06_1</t>
  </si>
  <si>
    <t>nonead_06_1</t>
  </si>
  <si>
    <t>ad_07_mat</t>
  </si>
  <si>
    <t xml:space="preserve">Cordless kettle 1.5L  INOX </t>
  </si>
  <si>
    <t>nonead_07_mat</t>
  </si>
  <si>
    <t>ad_08_beige</t>
  </si>
  <si>
    <t>0.66</t>
  </si>
  <si>
    <t>14.5</t>
  </si>
  <si>
    <t>45.5</t>
  </si>
  <si>
    <t>37.5</t>
  </si>
  <si>
    <t>0.007</t>
  </si>
  <si>
    <t>ad_08_white</t>
  </si>
  <si>
    <t>38.5</t>
  </si>
  <si>
    <t>ad_1021</t>
  </si>
  <si>
    <t>Extension power cord 1,5m</t>
  </si>
  <si>
    <t>nonead_1021</t>
  </si>
  <si>
    <t>ad_1022</t>
  </si>
  <si>
    <t>0.559</t>
  </si>
  <si>
    <t>Extension power cord 3m</t>
  </si>
  <si>
    <t>nonead_1022</t>
  </si>
  <si>
    <t>ad_1023</t>
  </si>
  <si>
    <t>0.832</t>
  </si>
  <si>
    <t>Extension power cord 5 m</t>
  </si>
  <si>
    <t>nonead_1023</t>
  </si>
  <si>
    <t>ad_1024</t>
  </si>
  <si>
    <t>15.84</t>
  </si>
  <si>
    <t>nonead_1024</t>
  </si>
  <si>
    <t>ad_1025</t>
  </si>
  <si>
    <t>0.634</t>
  </si>
  <si>
    <t>nonead_1025</t>
  </si>
  <si>
    <t>ad_1026</t>
  </si>
  <si>
    <t>0.907</t>
  </si>
  <si>
    <t>Extension power cord 5m</t>
  </si>
  <si>
    <t>nonead_1026</t>
  </si>
  <si>
    <t>ad_1030</t>
  </si>
  <si>
    <t>LED Flashlight</t>
  </si>
  <si>
    <t>nonead_1030</t>
  </si>
  <si>
    <t>ad_10_czarna</t>
  </si>
  <si>
    <t>Compact hair dryer 1200W</t>
  </si>
  <si>
    <t>nonead_10_czarna</t>
  </si>
  <si>
    <t>ad_10_wrzos</t>
  </si>
  <si>
    <t>nonead_10_wrzos</t>
  </si>
  <si>
    <t>ad_10_ziel</t>
  </si>
  <si>
    <t>nonead_10_ziel</t>
  </si>
  <si>
    <t>ad_11</t>
  </si>
  <si>
    <t>Compact hair dryer 800W</t>
  </si>
  <si>
    <t>nonead_11</t>
  </si>
  <si>
    <t>ad_1119</t>
  </si>
  <si>
    <t>0.58</t>
  </si>
  <si>
    <t>5.07</t>
  </si>
  <si>
    <t>15.5</t>
  </si>
  <si>
    <t>Radio</t>
  </si>
  <si>
    <t>26.40.12</t>
  </si>
  <si>
    <t>ad_1120</t>
  </si>
  <si>
    <t>0.47</t>
  </si>
  <si>
    <t>Alarmclock radio with projector</t>
  </si>
  <si>
    <t>0.003</t>
  </si>
  <si>
    <t>ad_1121</t>
  </si>
  <si>
    <t>0.45</t>
  </si>
  <si>
    <t>22.2</t>
  </si>
  <si>
    <t>8.7</t>
  </si>
  <si>
    <t>13.5</t>
  </si>
  <si>
    <t>Alarmclock radio</t>
  </si>
  <si>
    <t>0.004</t>
  </si>
  <si>
    <t>ad_1125b</t>
  </si>
  <si>
    <t>1.2</t>
  </si>
  <si>
    <t>24.4</t>
  </si>
  <si>
    <t>44.8</t>
  </si>
  <si>
    <t>50.4</t>
  </si>
  <si>
    <t>Audio/CD player (boombox)</t>
  </si>
  <si>
    <t>nonead_1125b</t>
  </si>
  <si>
    <t>ad_1125g</t>
  </si>
  <si>
    <t>nonead_1125g</t>
  </si>
  <si>
    <t>ad_1125p</t>
  </si>
  <si>
    <t>nonead_1125p</t>
  </si>
  <si>
    <t>0.015</t>
  </si>
  <si>
    <t>ad_1129</t>
  </si>
  <si>
    <t>0.34</t>
  </si>
  <si>
    <t>Audio/Earphones</t>
  </si>
  <si>
    <t>nonead_1129</t>
  </si>
  <si>
    <t>ad_1132</t>
  </si>
  <si>
    <t>0.593</t>
  </si>
  <si>
    <t>5.24</t>
  </si>
  <si>
    <t>36.3</t>
  </si>
  <si>
    <t>nonead_1132</t>
  </si>
  <si>
    <t>ad_1133</t>
  </si>
  <si>
    <t>0.304</t>
  </si>
  <si>
    <t>9.5</t>
  </si>
  <si>
    <t>22.6</t>
  </si>
  <si>
    <t>59.5</t>
  </si>
  <si>
    <t>24.9</t>
  </si>
  <si>
    <t>Radio shower</t>
  </si>
  <si>
    <t>nonead_1133</t>
  </si>
  <si>
    <t>ad_1137</t>
  </si>
  <si>
    <t>3.7</t>
  </si>
  <si>
    <t>25.2</t>
  </si>
  <si>
    <t>Mini HiFi system</t>
  </si>
  <si>
    <t>nonead_1137</t>
  </si>
  <si>
    <t>ad_1141</t>
  </si>
  <si>
    <t>7.5</t>
  </si>
  <si>
    <t>Audio/Speaker Bluetooth</t>
  </si>
  <si>
    <t>nonead_1141</t>
  </si>
  <si>
    <t>0.01</t>
  </si>
  <si>
    <t>0.001</t>
  </si>
  <si>
    <t>ad_1147</t>
  </si>
  <si>
    <t>35.5</t>
  </si>
  <si>
    <t>nonead_1147</t>
  </si>
  <si>
    <t>ad_1155</t>
  </si>
  <si>
    <t>0.5</t>
  </si>
  <si>
    <t>20.7</t>
  </si>
  <si>
    <t>8.8</t>
  </si>
  <si>
    <t>14.2</t>
  </si>
  <si>
    <t>ad_1157</t>
  </si>
  <si>
    <t>2.2</t>
  </si>
  <si>
    <t>39.5</t>
  </si>
  <si>
    <t>16.5</t>
  </si>
  <si>
    <t>nonead_1157</t>
  </si>
  <si>
    <t>ad_1159b</t>
  </si>
  <si>
    <t>0.11</t>
  </si>
  <si>
    <t>Radio pocket</t>
  </si>
  <si>
    <t>nonead_1159b</t>
  </si>
  <si>
    <t>ad_1159r</t>
  </si>
  <si>
    <t>nonead_1159r</t>
  </si>
  <si>
    <t>ad_1159w</t>
  </si>
  <si>
    <t>nonead_1159w</t>
  </si>
  <si>
    <t>ad_1161</t>
  </si>
  <si>
    <t>nonead_1161</t>
  </si>
  <si>
    <t>ad_1162b</t>
  </si>
  <si>
    <t>4.6</t>
  </si>
  <si>
    <t>24.5</t>
  </si>
  <si>
    <t>19.5</t>
  </si>
  <si>
    <t>100.5</t>
  </si>
  <si>
    <t>Bluetooth speaker</t>
  </si>
  <si>
    <t>nonead_1162b</t>
  </si>
  <si>
    <t>0.052</t>
  </si>
  <si>
    <t>ad_1162s</t>
  </si>
  <si>
    <t>Audio/Tower Bluetooth</t>
  </si>
  <si>
    <t>nonead_1162s</t>
  </si>
  <si>
    <t>ad_1169</t>
  </si>
  <si>
    <t>0.915</t>
  </si>
  <si>
    <t>49.5</t>
  </si>
  <si>
    <t>0.04</t>
  </si>
  <si>
    <t>ad_1171</t>
  </si>
  <si>
    <t>17.2</t>
  </si>
  <si>
    <t>32.5</t>
  </si>
  <si>
    <t>Retro Radio with Bluetooth</t>
  </si>
  <si>
    <t>0.026</t>
  </si>
  <si>
    <t>0.041</t>
  </si>
  <si>
    <t>ad_1175</t>
  </si>
  <si>
    <t>0.65</t>
  </si>
  <si>
    <t>3.3</t>
  </si>
  <si>
    <t>31.3</t>
  </si>
  <si>
    <t>4.8</t>
  </si>
  <si>
    <t>33.5</t>
  </si>
  <si>
    <t>20.5</t>
  </si>
  <si>
    <t>Weather station</t>
  </si>
  <si>
    <t>0.021</t>
  </si>
  <si>
    <t>0.078</t>
  </si>
  <si>
    <t>ad_1176</t>
  </si>
  <si>
    <t>0.505</t>
  </si>
  <si>
    <t>3.9</t>
  </si>
  <si>
    <t>5.3</t>
  </si>
  <si>
    <t>18.4</t>
  </si>
  <si>
    <t>0.071</t>
  </si>
  <si>
    <t>ad_1181</t>
  </si>
  <si>
    <t>1.04</t>
  </si>
  <si>
    <t>25.4</t>
  </si>
  <si>
    <t>26.7</t>
  </si>
  <si>
    <t>27.5</t>
  </si>
  <si>
    <t>CD Boombox</t>
  </si>
  <si>
    <t>0.064</t>
  </si>
  <si>
    <t>ad_1185</t>
  </si>
  <si>
    <t>20.3</t>
  </si>
  <si>
    <t>15.3</t>
  </si>
  <si>
    <t>14.3</t>
  </si>
  <si>
    <t>42.5</t>
  </si>
  <si>
    <t>31.5</t>
  </si>
  <si>
    <t>Bluetooth Radio</t>
  </si>
  <si>
    <t>Li-Ion</t>
  </si>
  <si>
    <t>0.03</t>
  </si>
  <si>
    <t>0.065</t>
  </si>
  <si>
    <t>ad_1187</t>
  </si>
  <si>
    <t>25.8</t>
  </si>
  <si>
    <t>18.2</t>
  </si>
  <si>
    <t>Retro Radio</t>
  </si>
  <si>
    <t>ad_12</t>
  </si>
  <si>
    <t>Hair dryer 2000 W</t>
  </si>
  <si>
    <t>nonead_12</t>
  </si>
  <si>
    <t>ad_1201</t>
  </si>
  <si>
    <t>nonead_1201</t>
  </si>
  <si>
    <t>ad_1202b</t>
  </si>
  <si>
    <t>Cordless kettle  2L beige</t>
  </si>
  <si>
    <t>nonead_1202b</t>
  </si>
  <si>
    <t>ad_1202w</t>
  </si>
  <si>
    <t>Cordless kettle  2L white</t>
  </si>
  <si>
    <t>nonead_1202w</t>
  </si>
  <si>
    <t>ad_1203</t>
  </si>
  <si>
    <t>0.786</t>
  </si>
  <si>
    <t>22.3</t>
  </si>
  <si>
    <t>31.7</t>
  </si>
  <si>
    <t>23.5</t>
  </si>
  <si>
    <t>Kettle metal 1,0 L</t>
  </si>
  <si>
    <t>ad_1204</t>
  </si>
  <si>
    <t>Cordless kettle  1,7 L</t>
  </si>
  <si>
    <t>nonead_1204</t>
  </si>
  <si>
    <t>0.013</t>
  </si>
  <si>
    <t>ad_1205</t>
  </si>
  <si>
    <t>50.5</t>
  </si>
  <si>
    <t>Cordless kettle  1,7L beige</t>
  </si>
  <si>
    <t>nonead_1205</t>
  </si>
  <si>
    <t>ad_1205w</t>
  </si>
  <si>
    <t>Cordless kettle  1,7L white</t>
  </si>
  <si>
    <t>nonead_1205w</t>
  </si>
  <si>
    <t>ad_1206_red</t>
  </si>
  <si>
    <t>24.7</t>
  </si>
  <si>
    <t>Cordless kettle  1.8L</t>
  </si>
  <si>
    <t>nonead_1206_red</t>
  </si>
  <si>
    <t>0.014</t>
  </si>
  <si>
    <t>ad_1206_white</t>
  </si>
  <si>
    <t>nonead_1206_white</t>
  </si>
  <si>
    <t>ad_1207</t>
  </si>
  <si>
    <t>0.74</t>
  </si>
  <si>
    <t>Kettle plastic 1,5 L</t>
  </si>
  <si>
    <t>0.009</t>
  </si>
  <si>
    <t>ad_1208</t>
  </si>
  <si>
    <t>0.82</t>
  </si>
  <si>
    <t>6.6</t>
  </si>
  <si>
    <t>Kettle plastic 1,8 L</t>
  </si>
  <si>
    <t>0.011</t>
  </si>
  <si>
    <t>ad_1209</t>
  </si>
  <si>
    <t>Cordless kettle  1.2L</t>
  </si>
  <si>
    <t>nonead_1209</t>
  </si>
  <si>
    <t>ad_1210</t>
  </si>
  <si>
    <t>53.5</t>
  </si>
  <si>
    <t>41.5</t>
  </si>
  <si>
    <t>nonead_1210</t>
  </si>
  <si>
    <t>ad_1211beige</t>
  </si>
  <si>
    <t>18.5</t>
  </si>
  <si>
    <t>78.5</t>
  </si>
  <si>
    <t>48.5</t>
  </si>
  <si>
    <t>nonead_1211beige</t>
  </si>
  <si>
    <t>0.012</t>
  </si>
  <si>
    <t>ad_1211blue</t>
  </si>
  <si>
    <t>nonead_1211blue</t>
  </si>
  <si>
    <t>ad_1212</t>
  </si>
  <si>
    <t>Cordless kettle  1.5L</t>
  </si>
  <si>
    <t>nonead_1212</t>
  </si>
  <si>
    <t>ad_1213</t>
  </si>
  <si>
    <t>Cordless kettle  2.0L</t>
  </si>
  <si>
    <t>nonead_1213</t>
  </si>
  <si>
    <t>ad_1214</t>
  </si>
  <si>
    <t>nonead_1214</t>
  </si>
  <si>
    <t>ad_1215</t>
  </si>
  <si>
    <t>52.5</t>
  </si>
  <si>
    <t>nonead_1215</t>
  </si>
  <si>
    <t>ad_1215w</t>
  </si>
  <si>
    <t>nonead_1215w</t>
  </si>
  <si>
    <t>ad_1216</t>
  </si>
  <si>
    <t>1.07</t>
  </si>
  <si>
    <t>Kettle metal 1,7 L</t>
  </si>
  <si>
    <t>ad_1219</t>
  </si>
  <si>
    <t>23.3</t>
  </si>
  <si>
    <t>nonead_1219</t>
  </si>
  <si>
    <t>ad_122</t>
  </si>
  <si>
    <t>17.7</t>
  </si>
  <si>
    <t>25.5</t>
  </si>
  <si>
    <t>Cordless jug kettle 1,8 L</t>
  </si>
  <si>
    <t>nonead_122</t>
  </si>
  <si>
    <t>ad_1220</t>
  </si>
  <si>
    <t>Cordless kettle  1L</t>
  </si>
  <si>
    <t>nonead_1220</t>
  </si>
  <si>
    <t>ad_1221</t>
  </si>
  <si>
    <t>46.5</t>
  </si>
  <si>
    <t>Cordless kettle 1,7l</t>
  </si>
  <si>
    <t>nonead_1221</t>
  </si>
  <si>
    <t>ad_1222b</t>
  </si>
  <si>
    <t>49.8</t>
  </si>
  <si>
    <t>44.5</t>
  </si>
  <si>
    <t>Cordless kettle  1,7L beige-red</t>
  </si>
  <si>
    <t>nonead_1222b</t>
  </si>
  <si>
    <t>ad_1222w</t>
  </si>
  <si>
    <t>Cordless kettle  1,7L white-black</t>
  </si>
  <si>
    <t>nonead_1222w</t>
  </si>
  <si>
    <t>ad_1223</t>
  </si>
  <si>
    <t>0.886</t>
  </si>
  <si>
    <t>ad_1224</t>
  </si>
  <si>
    <t>0.998</t>
  </si>
  <si>
    <t>Kettle glass 1,5 L</t>
  </si>
  <si>
    <t>ad_1225</t>
  </si>
  <si>
    <t>8.4</t>
  </si>
  <si>
    <t>Kettle glass 1,7 L</t>
  </si>
  <si>
    <t>ad_1226r</t>
  </si>
  <si>
    <t>Electric kettle 1.2L</t>
  </si>
  <si>
    <t>nonead_1226r</t>
  </si>
  <si>
    <t>ad_1226w</t>
  </si>
  <si>
    <t>nonead_1226w</t>
  </si>
  <si>
    <t>ad_1227</t>
  </si>
  <si>
    <t>51.5</t>
  </si>
  <si>
    <t>Electric kettle 2.0L</t>
  </si>
  <si>
    <t>nonead_1227</t>
  </si>
  <si>
    <t>ad_1229</t>
  </si>
  <si>
    <t>nonead_1229</t>
  </si>
  <si>
    <t>ad_123</t>
  </si>
  <si>
    <t>Cordless jug kettle 1,2 L</t>
  </si>
  <si>
    <t>nonead_123</t>
  </si>
  <si>
    <t>ad_1230</t>
  </si>
  <si>
    <t>nonead_1230</t>
  </si>
  <si>
    <t>ad_1231</t>
  </si>
  <si>
    <t>23.2</t>
  </si>
  <si>
    <t>46.3</t>
  </si>
  <si>
    <t>nonead_1231</t>
  </si>
  <si>
    <t>ad_1233</t>
  </si>
  <si>
    <t>0.861</t>
  </si>
  <si>
    <t>Kettle plastic 0,9 L</t>
  </si>
  <si>
    <t>nonead_1233</t>
  </si>
  <si>
    <t>ad_1234</t>
  </si>
  <si>
    <t>0.8</t>
  </si>
  <si>
    <t>6.58</t>
  </si>
  <si>
    <t>Kettle plastic 1,7 L</t>
  </si>
  <si>
    <t>ad_1238</t>
  </si>
  <si>
    <t>0.967</t>
  </si>
  <si>
    <t>57.5</t>
  </si>
  <si>
    <t>nonead_1238</t>
  </si>
  <si>
    <t>ad_124</t>
  </si>
  <si>
    <t>Stainless steel cordless jug kettle 1,5 L</t>
  </si>
  <si>
    <t>nonead_124</t>
  </si>
  <si>
    <t>ad_1241</t>
  </si>
  <si>
    <t xml:space="preserve">Cordless kettle INOX </t>
  </si>
  <si>
    <t>nonead_1241</t>
  </si>
  <si>
    <t>ad_1244</t>
  </si>
  <si>
    <t>0.87</t>
  </si>
  <si>
    <t>Kettle plastic 2,5 L</t>
  </si>
  <si>
    <t>ad_1246</t>
  </si>
  <si>
    <t>1.13</t>
  </si>
  <si>
    <t>Kettle glass 1,8 L</t>
  </si>
  <si>
    <t>ad_1247</t>
  </si>
  <si>
    <t>8.88</t>
  </si>
  <si>
    <t>Kettle glass 1,7 L with temp. control</t>
  </si>
  <si>
    <t>nonead_1247</t>
  </si>
  <si>
    <t>ad_1247_new</t>
  </si>
  <si>
    <t>Kettle glass 1,7 L - temp. control</t>
  </si>
  <si>
    <t>ad_1260</t>
  </si>
  <si>
    <t>nonead_1260</t>
  </si>
  <si>
    <t>ad_1264</t>
  </si>
  <si>
    <t>0.817</t>
  </si>
  <si>
    <t>9.4</t>
  </si>
  <si>
    <t>ad_1268</t>
  </si>
  <si>
    <t>0.42</t>
  </si>
  <si>
    <t>3.6</t>
  </si>
  <si>
    <t>Kettle plastic 0,6 L - travel</t>
  </si>
  <si>
    <t>0.005</t>
  </si>
  <si>
    <t>ad_127</t>
  </si>
  <si>
    <t>Cordless jug kettle 1,7 L</t>
  </si>
  <si>
    <t>nonead_127</t>
  </si>
  <si>
    <t>ad_1272</t>
  </si>
  <si>
    <t>0.604</t>
  </si>
  <si>
    <t>ad_1273</t>
  </si>
  <si>
    <t>0.746</t>
  </si>
  <si>
    <t>21.3</t>
  </si>
  <si>
    <t>50.8</t>
  </si>
  <si>
    <t>ad_1274b</t>
  </si>
  <si>
    <t>0.934</t>
  </si>
  <si>
    <t>22.8</t>
  </si>
  <si>
    <t>49.6</t>
  </si>
  <si>
    <t>Kettle glass electric 1,7L</t>
  </si>
  <si>
    <t>ad_1274w</t>
  </si>
  <si>
    <t>0.924</t>
  </si>
  <si>
    <t>ad_1277b</t>
  </si>
  <si>
    <t>0.914</t>
  </si>
  <si>
    <t>67.5</t>
  </si>
  <si>
    <t>ad_1277w</t>
  </si>
  <si>
    <t>0.904</t>
  </si>
  <si>
    <t>ad_1279</t>
  </si>
  <si>
    <t>0.539</t>
  </si>
  <si>
    <t>6.5</t>
  </si>
  <si>
    <t>Kettle plastic 0,6 L - silicon travel</t>
  </si>
  <si>
    <t>ad_128</t>
  </si>
  <si>
    <t>nonead_128</t>
  </si>
  <si>
    <t>ad_1280</t>
  </si>
  <si>
    <t>1.54</t>
  </si>
  <si>
    <t>54.5</t>
  </si>
  <si>
    <t>Electric kettle ceramic 1,2L</t>
  </si>
  <si>
    <t>0.019</t>
  </si>
  <si>
    <t>ad_1283c</t>
  </si>
  <si>
    <t>8.94</t>
  </si>
  <si>
    <t>Kettle glass electric 1,0L</t>
  </si>
  <si>
    <t>ad_1283g</t>
  </si>
  <si>
    <t>ad_1286</t>
  </si>
  <si>
    <t>Kettle glass 2,0 L</t>
  </si>
  <si>
    <t>ad_1293</t>
  </si>
  <si>
    <t>1.1</t>
  </si>
  <si>
    <t>11.7</t>
  </si>
  <si>
    <t>Kettle glass with base 1,7 L - temp. control</t>
  </si>
  <si>
    <t>0.016</t>
  </si>
  <si>
    <t>0.076</t>
  </si>
  <si>
    <t>ad_1295</t>
  </si>
  <si>
    <t>0.89</t>
  </si>
  <si>
    <t>8.5</t>
  </si>
  <si>
    <t>52.1</t>
  </si>
  <si>
    <t>SS champion gold kettle 1,7L with LCD display &amp; temperature regulation</t>
  </si>
  <si>
    <t>0.068</t>
  </si>
  <si>
    <t>ad_1295b</t>
  </si>
  <si>
    <t>SS satin black kettle 1,7L with LCD display &amp; temperature regulation</t>
  </si>
  <si>
    <t>ad_1295w</t>
  </si>
  <si>
    <t>SS satin white kettle 1,7L with LCD display &amp; temperature regulation</t>
  </si>
  <si>
    <t>ad_13</t>
  </si>
  <si>
    <t>Hair dryer 1600W</t>
  </si>
  <si>
    <t>nonead_13</t>
  </si>
  <si>
    <t>ad_14</t>
  </si>
  <si>
    <t>Hair dryer 1200 W</t>
  </si>
  <si>
    <t>nonead_14</t>
  </si>
  <si>
    <t>ad_15</t>
  </si>
  <si>
    <t>nonead_15</t>
  </si>
  <si>
    <t>ad_16</t>
  </si>
  <si>
    <t>nonead_16</t>
  </si>
  <si>
    <t>ad_17</t>
  </si>
  <si>
    <t>Hair dryer 1600 W</t>
  </si>
  <si>
    <t>nonead_17</t>
  </si>
  <si>
    <t>ad_20</t>
  </si>
  <si>
    <t>Hair dryer 2-in-1  500W</t>
  </si>
  <si>
    <t>nonead_20</t>
  </si>
  <si>
    <t>ad_2002_bial</t>
  </si>
  <si>
    <t>Mechanical bathroom scale</t>
  </si>
  <si>
    <t>nonead_2002_bial</t>
  </si>
  <si>
    <t>ad_2002_grafit</t>
  </si>
  <si>
    <t>nonead_2002_grafit</t>
  </si>
  <si>
    <t>ad_2002_nieb</t>
  </si>
  <si>
    <t>nonead_2002_nieb</t>
  </si>
  <si>
    <t>ad_2002_zolta</t>
  </si>
  <si>
    <t>nonead_2002_zolta</t>
  </si>
  <si>
    <t>ad_201</t>
  </si>
  <si>
    <t>Hair dryer</t>
  </si>
  <si>
    <t>nonead_201</t>
  </si>
  <si>
    <t>ad_2011</t>
  </si>
  <si>
    <t>Hair styler</t>
  </si>
  <si>
    <t>nonead_2011</t>
  </si>
  <si>
    <t>ad_2012</t>
  </si>
  <si>
    <t>nonead_2012</t>
  </si>
  <si>
    <t>ad_2012_blue</t>
  </si>
  <si>
    <t>nonead_2012_blue</t>
  </si>
  <si>
    <t>ad_2012_rose</t>
  </si>
  <si>
    <t>nonead_2012_rose</t>
  </si>
  <si>
    <t>ad_2012_yellow</t>
  </si>
  <si>
    <t>nonead_2012_yellow</t>
  </si>
  <si>
    <t>ad_2013</t>
  </si>
  <si>
    <t>0.285</t>
  </si>
  <si>
    <t>5.4</t>
  </si>
  <si>
    <t>24.8</t>
  </si>
  <si>
    <t>5.7</t>
  </si>
  <si>
    <t>27.51.24</t>
  </si>
  <si>
    <t>ad_2014</t>
  </si>
  <si>
    <t>nonead_2014</t>
  </si>
  <si>
    <t>ad_202</t>
  </si>
  <si>
    <t>nonead_202</t>
  </si>
  <si>
    <t>ad_2022</t>
  </si>
  <si>
    <t>0.64</t>
  </si>
  <si>
    <t>ad_2023</t>
  </si>
  <si>
    <t>0.409</t>
  </si>
  <si>
    <t>3.75</t>
  </si>
  <si>
    <t>40.5</t>
  </si>
  <si>
    <t>Hair dryer &amp; brush 2 in 1</t>
  </si>
  <si>
    <t>nonead_2023</t>
  </si>
  <si>
    <t>ad_203</t>
  </si>
  <si>
    <t>0.29</t>
  </si>
  <si>
    <t>ad_204</t>
  </si>
  <si>
    <t>24.3</t>
  </si>
  <si>
    <t>37.8</t>
  </si>
  <si>
    <t>37.2</t>
  </si>
  <si>
    <t>ad_21</t>
  </si>
  <si>
    <t>nonead_21</t>
  </si>
  <si>
    <t>ad_2101</t>
  </si>
  <si>
    <t>5.2</t>
  </si>
  <si>
    <t>Hair straightener 2 in 1</t>
  </si>
  <si>
    <t>nonead_2101</t>
  </si>
  <si>
    <t>ad_2102</t>
  </si>
  <si>
    <t>0.31</t>
  </si>
  <si>
    <t>5.1</t>
  </si>
  <si>
    <t>ad_2103</t>
  </si>
  <si>
    <t>0.265</t>
  </si>
  <si>
    <t>4.85</t>
  </si>
  <si>
    <t>nonead_2103</t>
  </si>
  <si>
    <t>ad_2104</t>
  </si>
  <si>
    <t>0.375</t>
  </si>
  <si>
    <t>Hair straightener 2 in 1 - ceramic</t>
  </si>
  <si>
    <t>ad_2105</t>
  </si>
  <si>
    <t>0.255</t>
  </si>
  <si>
    <t>4.9</t>
  </si>
  <si>
    <t>4.5</t>
  </si>
  <si>
    <t>0.002</t>
  </si>
  <si>
    <t>ad_2106</t>
  </si>
  <si>
    <t>0.25</t>
  </si>
  <si>
    <t>5.5</t>
  </si>
  <si>
    <t>ad_2107b</t>
  </si>
  <si>
    <t>0.353</t>
  </si>
  <si>
    <t>34.5</t>
  </si>
  <si>
    <t>nonead_2107b</t>
  </si>
  <si>
    <t>ad_2107p</t>
  </si>
  <si>
    <t>nonead_2107p</t>
  </si>
  <si>
    <t>ad_2110</t>
  </si>
  <si>
    <t>0.36</t>
  </si>
  <si>
    <t>nonead_2110</t>
  </si>
  <si>
    <t>ad_2112</t>
  </si>
  <si>
    <t>0.295</t>
  </si>
  <si>
    <t>22.4</t>
  </si>
  <si>
    <t>26.4</t>
  </si>
  <si>
    <t>ad_2113</t>
  </si>
  <si>
    <t>0.46</t>
  </si>
  <si>
    <t>ad_2153</t>
  </si>
  <si>
    <t>0.467</t>
  </si>
  <si>
    <t>Facial sauna</t>
  </si>
  <si>
    <t>nonead_2153</t>
  </si>
  <si>
    <t>ad_2155</t>
  </si>
  <si>
    <t>0.367</t>
  </si>
  <si>
    <t>Heel smoother</t>
  </si>
  <si>
    <t>nonead_2155</t>
  </si>
  <si>
    <t>ad_2155_1</t>
  </si>
  <si>
    <t>0.4</t>
  </si>
  <si>
    <t>Roller set for AD 2155</t>
  </si>
  <si>
    <t>nonead_2155_1</t>
  </si>
  <si>
    <t>ad_2157</t>
  </si>
  <si>
    <t>0.84</t>
  </si>
  <si>
    <t>35.7</t>
  </si>
  <si>
    <t>Toothbrush</t>
  </si>
  <si>
    <t>nonead_2157</t>
  </si>
  <si>
    <t>ad_2159</t>
  </si>
  <si>
    <t>0.63</t>
  </si>
  <si>
    <t>10.5</t>
  </si>
  <si>
    <t>Mirror LED</t>
  </si>
  <si>
    <t>ad_2167</t>
  </si>
  <si>
    <t>1.88</t>
  </si>
  <si>
    <t>2.9</t>
  </si>
  <si>
    <t>Foot massager</t>
  </si>
  <si>
    <t>nonead_2167</t>
  </si>
  <si>
    <t>0.05</t>
  </si>
  <si>
    <t>ad_2167.1</t>
  </si>
  <si>
    <t>nonead_2167.1</t>
  </si>
  <si>
    <t>ad_2168</t>
  </si>
  <si>
    <t>0.33</t>
  </si>
  <si>
    <t>7.6</t>
  </si>
  <si>
    <t>24.2</t>
  </si>
  <si>
    <t>LED Bathroom Mirror</t>
  </si>
  <si>
    <t>ad_2169b</t>
  </si>
  <si>
    <t>0.7</t>
  </si>
  <si>
    <t>nonead_2169b</t>
  </si>
  <si>
    <t>ad_2169r</t>
  </si>
  <si>
    <t>nonead_2169r</t>
  </si>
  <si>
    <t>ad_2169w</t>
  </si>
  <si>
    <t>nonead_2169w</t>
  </si>
  <si>
    <t>ad_2172</t>
  </si>
  <si>
    <t>nonead_2172</t>
  </si>
  <si>
    <t>ad_2173</t>
  </si>
  <si>
    <t>szczoteczka</t>
  </si>
  <si>
    <t>nonead_2173</t>
  </si>
  <si>
    <t>ad_2175</t>
  </si>
  <si>
    <t>0.21</t>
  </si>
  <si>
    <t>12.5</t>
  </si>
  <si>
    <t>Sonic toothbrush - 30.000vpm</t>
  </si>
  <si>
    <t>0.024</t>
  </si>
  <si>
    <t>ad_2175.1</t>
  </si>
  <si>
    <t>Heads for sonic toothbrush AD 2175</t>
  </si>
  <si>
    <t>ad_2176</t>
  </si>
  <si>
    <t>Travel Oral Irigator</t>
  </si>
  <si>
    <t>ad_22</t>
  </si>
  <si>
    <t>nonead_22</t>
  </si>
  <si>
    <t>ad_2211</t>
  </si>
  <si>
    <t xml:space="preserve">Hair dryer </t>
  </si>
  <si>
    <t>nonead_2211</t>
  </si>
  <si>
    <t>27.51.23</t>
  </si>
  <si>
    <t>ad_2212</t>
  </si>
  <si>
    <t>nonead_2212</t>
  </si>
  <si>
    <t>ad_2213</t>
  </si>
  <si>
    <t>Hair dryer 1800 W</t>
  </si>
  <si>
    <t>nonead_2213</t>
  </si>
  <si>
    <t>ad_2214</t>
  </si>
  <si>
    <t>nonead_2214</t>
  </si>
  <si>
    <t>ad_2215</t>
  </si>
  <si>
    <t>Hair dryer 1200 W Ionic</t>
  </si>
  <si>
    <t>nonead_2215</t>
  </si>
  <si>
    <t>ad_2216</t>
  </si>
  <si>
    <t>nonead_2216</t>
  </si>
  <si>
    <t>ad_2217</t>
  </si>
  <si>
    <t>Hair dryer 850 W</t>
  </si>
  <si>
    <t>nonead_2217</t>
  </si>
  <si>
    <t>ad_2218</t>
  </si>
  <si>
    <t>0.392</t>
  </si>
  <si>
    <t>Hair dryer 1500 W</t>
  </si>
  <si>
    <t>ad_2219</t>
  </si>
  <si>
    <t>Hair dryer 1250W</t>
  </si>
  <si>
    <t>ad_2220</t>
  </si>
  <si>
    <t>0.335</t>
  </si>
  <si>
    <t>5.6</t>
  </si>
  <si>
    <t>Hair dryer 1400 W</t>
  </si>
  <si>
    <t>ad_2221</t>
  </si>
  <si>
    <t>0.49</t>
  </si>
  <si>
    <t>10.2</t>
  </si>
  <si>
    <t>8.3</t>
  </si>
  <si>
    <t>nonead_2221</t>
  </si>
  <si>
    <t>ad_2222</t>
  </si>
  <si>
    <t>ad_2223</t>
  </si>
  <si>
    <t>0.37</t>
  </si>
  <si>
    <t>ad_2224</t>
  </si>
  <si>
    <t>0.834</t>
  </si>
  <si>
    <t>47.5</t>
  </si>
  <si>
    <t>Hair dryer 2200 W with diffuser</t>
  </si>
  <si>
    <t>nonead_2224</t>
  </si>
  <si>
    <t>ad_2225</t>
  </si>
  <si>
    <t>0.545</t>
  </si>
  <si>
    <t>10.4</t>
  </si>
  <si>
    <t>Hair dryer 2000-2200 W</t>
  </si>
  <si>
    <t>ad_2228</t>
  </si>
  <si>
    <t>nonead_2228</t>
  </si>
  <si>
    <t>ad_223</t>
  </si>
  <si>
    <t>Hair dryer 1300 W</t>
  </si>
  <si>
    <t>nonead_223</t>
  </si>
  <si>
    <t>ad_2230</t>
  </si>
  <si>
    <t>17.9</t>
  </si>
  <si>
    <t>37.7</t>
  </si>
  <si>
    <t>nonead_2230</t>
  </si>
  <si>
    <t>ad_2231</t>
  </si>
  <si>
    <t>nonead_2231</t>
  </si>
  <si>
    <t>ad_2232</t>
  </si>
  <si>
    <t>Hair dryer 1200W</t>
  </si>
  <si>
    <t>nonead_2232</t>
  </si>
  <si>
    <t>ad_2235</t>
  </si>
  <si>
    <t>nonead_2235</t>
  </si>
  <si>
    <t>ad_2239</t>
  </si>
  <si>
    <t>0.692</t>
  </si>
  <si>
    <t>5.88</t>
  </si>
  <si>
    <t>43.4</t>
  </si>
  <si>
    <t>Hair dryer 2000 W with diffuser</t>
  </si>
  <si>
    <t>ad_223_pi</t>
  </si>
  <si>
    <t>nonead_223_pi</t>
  </si>
  <si>
    <t>ad_224</t>
  </si>
  <si>
    <t>26.5</t>
  </si>
  <si>
    <t>nonead_224</t>
  </si>
  <si>
    <t>ad_2244</t>
  </si>
  <si>
    <t>1.02</t>
  </si>
  <si>
    <t>7.98</t>
  </si>
  <si>
    <t>ad_2246</t>
  </si>
  <si>
    <t>0.704</t>
  </si>
  <si>
    <t>9.24</t>
  </si>
  <si>
    <t>22.7</t>
  </si>
  <si>
    <t>27.6</t>
  </si>
  <si>
    <t>Hair dryer 2200 W ION</t>
  </si>
  <si>
    <t>nonead_2246</t>
  </si>
  <si>
    <t>ad_2247</t>
  </si>
  <si>
    <t>0.325</t>
  </si>
  <si>
    <t>11.9</t>
  </si>
  <si>
    <t>27.1</t>
  </si>
  <si>
    <t>ad_2248</t>
  </si>
  <si>
    <t>ad_225</t>
  </si>
  <si>
    <t>nonead_225</t>
  </si>
  <si>
    <t>ad_2251</t>
  </si>
  <si>
    <t>0.316</t>
  </si>
  <si>
    <t>ad_2252</t>
  </si>
  <si>
    <t>0.624</t>
  </si>
  <si>
    <t>28.5</t>
  </si>
  <si>
    <t>Hair dryer for hotel and swimming pool</t>
  </si>
  <si>
    <t>ad_2258</t>
  </si>
  <si>
    <t>0.95</t>
  </si>
  <si>
    <t>Hair dryer 2100W</t>
  </si>
  <si>
    <t>ad_23</t>
  </si>
  <si>
    <t>Hair straightener</t>
  </si>
  <si>
    <t>nonead_23</t>
  </si>
  <si>
    <t>ad_2301</t>
  </si>
  <si>
    <t>Straightener</t>
  </si>
  <si>
    <t>nonead_2301</t>
  </si>
  <si>
    <t>ad_2302</t>
  </si>
  <si>
    <t>nonead_2302</t>
  </si>
  <si>
    <t>ad_2303</t>
  </si>
  <si>
    <t>nonead_2303</t>
  </si>
  <si>
    <t>ad_2304</t>
  </si>
  <si>
    <t xml:space="preserve">Straightener </t>
  </si>
  <si>
    <t>nonead_2304</t>
  </si>
  <si>
    <t>ad_2305</t>
  </si>
  <si>
    <t>nonead_2305</t>
  </si>
  <si>
    <t>ad_2306</t>
  </si>
  <si>
    <t xml:space="preserve">Hair straightener </t>
  </si>
  <si>
    <t>nonead_2306</t>
  </si>
  <si>
    <t>ad_2307</t>
  </si>
  <si>
    <t>nonead_2307</t>
  </si>
  <si>
    <t>ad_2308</t>
  </si>
  <si>
    <t>nonead_2308</t>
  </si>
  <si>
    <t>ad_2309</t>
  </si>
  <si>
    <t>0.44</t>
  </si>
  <si>
    <t>5.58</t>
  </si>
  <si>
    <t>34.8</t>
  </si>
  <si>
    <t>Hair straightener - ceramic</t>
  </si>
  <si>
    <t>nonead_2309</t>
  </si>
  <si>
    <t>ad_231</t>
  </si>
  <si>
    <t>30.5</t>
  </si>
  <si>
    <t>nonead_231</t>
  </si>
  <si>
    <t>ad_2310</t>
  </si>
  <si>
    <t>4.92</t>
  </si>
  <si>
    <t>29.5</t>
  </si>
  <si>
    <t>Hair Straightener</t>
  </si>
  <si>
    <t>nonead_2310</t>
  </si>
  <si>
    <t>ad_2317</t>
  </si>
  <si>
    <t>0.239</t>
  </si>
  <si>
    <t>4.17</t>
  </si>
  <si>
    <t>21.6</t>
  </si>
  <si>
    <t>ad_2318</t>
  </si>
  <si>
    <t>0.48</t>
  </si>
  <si>
    <t>6.22</t>
  </si>
  <si>
    <t>Infrared Hair Straightener  - with temp. control</t>
  </si>
  <si>
    <t>ad_2319</t>
  </si>
  <si>
    <t>0.309</t>
  </si>
  <si>
    <t>8.2</t>
  </si>
  <si>
    <t>ad_232</t>
  </si>
  <si>
    <t>nonead_232</t>
  </si>
  <si>
    <t>ad_233</t>
  </si>
  <si>
    <t>nonead_233</t>
  </si>
  <si>
    <t>ad_234</t>
  </si>
  <si>
    <t>nonead_234</t>
  </si>
  <si>
    <t>ad_235</t>
  </si>
  <si>
    <t>nonead_235</t>
  </si>
  <si>
    <t>ad_24</t>
  </si>
  <si>
    <t>Ceramic hair straightener</t>
  </si>
  <si>
    <t>nonead_24</t>
  </si>
  <si>
    <t>ad_241</t>
  </si>
  <si>
    <t>nonead_241</t>
  </si>
  <si>
    <t>ad_242</t>
  </si>
  <si>
    <t>nonead_242</t>
  </si>
  <si>
    <t>ad_243</t>
  </si>
  <si>
    <t>nonead_243</t>
  </si>
  <si>
    <t>ad_244</t>
  </si>
  <si>
    <t>nonead_244</t>
  </si>
  <si>
    <t>ad_25</t>
  </si>
  <si>
    <t>nonead_25</t>
  </si>
  <si>
    <t>ad_251</t>
  </si>
  <si>
    <t>0.457</t>
  </si>
  <si>
    <t>32.3</t>
  </si>
  <si>
    <t>nonead_251</t>
  </si>
  <si>
    <t>ad_26</t>
  </si>
  <si>
    <t>nonead_26</t>
  </si>
  <si>
    <t>ad_261</t>
  </si>
  <si>
    <t>0.465</t>
  </si>
  <si>
    <t>nonead_261</t>
  </si>
  <si>
    <t>ad_27</t>
  </si>
  <si>
    <t>nonead_27</t>
  </si>
  <si>
    <t>ad_271</t>
  </si>
  <si>
    <t>nonead_271</t>
  </si>
  <si>
    <t>ad_28</t>
  </si>
  <si>
    <t>Hair clipper</t>
  </si>
  <si>
    <t>nonead_28</t>
  </si>
  <si>
    <t>27.51.22</t>
  </si>
  <si>
    <t>ad_2801</t>
  </si>
  <si>
    <t>Professional Hair Clipper</t>
  </si>
  <si>
    <t>nonead_2801</t>
  </si>
  <si>
    <t>ad_2802</t>
  </si>
  <si>
    <t>7.8</t>
  </si>
  <si>
    <t>nonead_2802</t>
  </si>
  <si>
    <t>ad_2803</t>
  </si>
  <si>
    <t>nonead_2803</t>
  </si>
  <si>
    <t>ad_2804</t>
  </si>
  <si>
    <t>nonead_2804</t>
  </si>
  <si>
    <t>ad_2810</t>
  </si>
  <si>
    <t>0.451</t>
  </si>
  <si>
    <t>nonead_2810</t>
  </si>
  <si>
    <t>ad_2812</t>
  </si>
  <si>
    <t>0.438</t>
  </si>
  <si>
    <t>3.8</t>
  </si>
  <si>
    <t>26.8</t>
  </si>
  <si>
    <t>nonead_2812</t>
  </si>
  <si>
    <t>ad_2813</t>
  </si>
  <si>
    <t>0.195</t>
  </si>
  <si>
    <t>nonead_2813</t>
  </si>
  <si>
    <t>ad_2816</t>
  </si>
  <si>
    <t>nonead_2816</t>
  </si>
  <si>
    <t>ad_2818</t>
  </si>
  <si>
    <t>0.22</t>
  </si>
  <si>
    <t>ad_2822</t>
  </si>
  <si>
    <t>0.28</t>
  </si>
  <si>
    <t>Hair clipper + trimmer</t>
  </si>
  <si>
    <t>0.02</t>
  </si>
  <si>
    <t>ad_2823</t>
  </si>
  <si>
    <t>6.7</t>
  </si>
  <si>
    <t>Hair clipper for pets</t>
  </si>
  <si>
    <t>ad_2825</t>
  </si>
  <si>
    <t>ad_28255</t>
  </si>
  <si>
    <t>nonead_28255</t>
  </si>
  <si>
    <t>ad_2827</t>
  </si>
  <si>
    <t>0.469</t>
  </si>
  <si>
    <t>ad_2828</t>
  </si>
  <si>
    <t>Professional Pet Clipper</t>
  </si>
  <si>
    <t>ad_2828.1</t>
  </si>
  <si>
    <t>Spare head for AD 2828</t>
  </si>
  <si>
    <t>27.51.30</t>
  </si>
  <si>
    <t>ad_2832</t>
  </si>
  <si>
    <t>Hair Clipper</t>
  </si>
  <si>
    <t>ad_29</t>
  </si>
  <si>
    <t>ad_2901</t>
  </si>
  <si>
    <t>Electric shaver</t>
  </si>
  <si>
    <t>nonead_2901</t>
  </si>
  <si>
    <t>ad_2902</t>
  </si>
  <si>
    <t>nonead_2902</t>
  </si>
  <si>
    <t>ad_2903</t>
  </si>
  <si>
    <t>nonead_2903</t>
  </si>
  <si>
    <t>ad_2904</t>
  </si>
  <si>
    <t>nonead_2904</t>
  </si>
  <si>
    <t>ad_2905</t>
  </si>
  <si>
    <t>Shaver for men</t>
  </si>
  <si>
    <t>nonead_2905</t>
  </si>
  <si>
    <t>ad_2907</t>
  </si>
  <si>
    <t>0.112</t>
  </si>
  <si>
    <t>2.5</t>
  </si>
  <si>
    <t>16.3</t>
  </si>
  <si>
    <t>33.3</t>
  </si>
  <si>
    <t>27.7</t>
  </si>
  <si>
    <t>Trimmer</t>
  </si>
  <si>
    <t>nonead_2907</t>
  </si>
  <si>
    <t>ad_2910</t>
  </si>
  <si>
    <t>0.205</t>
  </si>
  <si>
    <t>2.6</t>
  </si>
  <si>
    <t>ad_2911</t>
  </si>
  <si>
    <t>4.2</t>
  </si>
  <si>
    <t>ad_2912</t>
  </si>
  <si>
    <t>nonead_2912</t>
  </si>
  <si>
    <t>ad_2914</t>
  </si>
  <si>
    <t>0.433</t>
  </si>
  <si>
    <t>Electric shaver with 4 heads</t>
  </si>
  <si>
    <t>nonead_2914</t>
  </si>
  <si>
    <t>ad_2922</t>
  </si>
  <si>
    <t>0.087</t>
  </si>
  <si>
    <t>1.34</t>
  </si>
  <si>
    <t>Beard Trimmer - USB charging</t>
  </si>
  <si>
    <t>ad_2922.1</t>
  </si>
  <si>
    <t>1.5</t>
  </si>
  <si>
    <t>Head for AD 2922</t>
  </si>
  <si>
    <t>nonead_2922</t>
  </si>
  <si>
    <t>ad_2923</t>
  </si>
  <si>
    <t>0.151</t>
  </si>
  <si>
    <t>3.5</t>
  </si>
  <si>
    <t>Shaver - USB charging</t>
  </si>
  <si>
    <t>ad_2923.1</t>
  </si>
  <si>
    <t>3.4</t>
  </si>
  <si>
    <t>2.1</t>
  </si>
  <si>
    <t>Foil for shaver AD2923</t>
  </si>
  <si>
    <t>ad_2924</t>
  </si>
  <si>
    <t>0.3753</t>
  </si>
  <si>
    <t>Trimmer 5 in 1</t>
  </si>
  <si>
    <t>ad_2928</t>
  </si>
  <si>
    <t>2.05</t>
  </si>
  <si>
    <t>9.7</t>
  </si>
  <si>
    <t>16.8</t>
  </si>
  <si>
    <t>30.6</t>
  </si>
  <si>
    <t>0.24</t>
  </si>
  <si>
    <t>0.025</t>
  </si>
  <si>
    <t>ad_2928.1</t>
  </si>
  <si>
    <t>Head for AD 2928</t>
  </si>
  <si>
    <t>ad_30</t>
  </si>
  <si>
    <t>Sandwich-toaster</t>
  </si>
  <si>
    <t>nonead_30</t>
  </si>
  <si>
    <t>ad_301</t>
  </si>
  <si>
    <t>0.9</t>
  </si>
  <si>
    <t>23.8</t>
  </si>
  <si>
    <t>Sandwich maker</t>
  </si>
  <si>
    <t>27.51.28</t>
  </si>
  <si>
    <t>ad_3012</t>
  </si>
  <si>
    <t>nonead_3012</t>
  </si>
  <si>
    <t>ad_3013</t>
  </si>
  <si>
    <t>25.3</t>
  </si>
  <si>
    <t>nonead_3013</t>
  </si>
  <si>
    <t>ad_3015</t>
  </si>
  <si>
    <t>7.4</t>
  </si>
  <si>
    <t>ad_3016</t>
  </si>
  <si>
    <t>Waffle maker</t>
  </si>
  <si>
    <t>nonead_3016</t>
  </si>
  <si>
    <t>ad_3017</t>
  </si>
  <si>
    <t>nonead_3017</t>
  </si>
  <si>
    <t>ad_3020g</t>
  </si>
  <si>
    <t>51.7</t>
  </si>
  <si>
    <t>nonead_3020g</t>
  </si>
  <si>
    <t>ad_3020o</t>
  </si>
  <si>
    <t>nonead_3020o</t>
  </si>
  <si>
    <t>ad_3020r</t>
  </si>
  <si>
    <t>nonead_3020r</t>
  </si>
  <si>
    <t>ad_3020v</t>
  </si>
  <si>
    <t>nonead_3020v</t>
  </si>
  <si>
    <t>ad_3021g</t>
  </si>
  <si>
    <t>1.33</t>
  </si>
  <si>
    <t>Waffle maker 750 W</t>
  </si>
  <si>
    <t>nonead_3021g</t>
  </si>
  <si>
    <t>ad_3021o</t>
  </si>
  <si>
    <t>nonead_3021o</t>
  </si>
  <si>
    <t>ad_3021v</t>
  </si>
  <si>
    <t>nonead_3021v</t>
  </si>
  <si>
    <t>ad_3030</t>
  </si>
  <si>
    <t>9.9</t>
  </si>
  <si>
    <t>51.8</t>
  </si>
  <si>
    <t>nonead_3030</t>
  </si>
  <si>
    <t>ad_3033</t>
  </si>
  <si>
    <t>31.9</t>
  </si>
  <si>
    <t>51.3</t>
  </si>
  <si>
    <t>32.2</t>
  </si>
  <si>
    <t>Grill electric - pizza maker</t>
  </si>
  <si>
    <t>nonead_3033</t>
  </si>
  <si>
    <t>ad_3036</t>
  </si>
  <si>
    <t>2.75</t>
  </si>
  <si>
    <t>13.7</t>
  </si>
  <si>
    <t>Waffle maker 1300 W</t>
  </si>
  <si>
    <t>ad_3038</t>
  </si>
  <si>
    <t>1.46</t>
  </si>
  <si>
    <t>Wafer maker/cone maker</t>
  </si>
  <si>
    <t>0.018</t>
  </si>
  <si>
    <t>ad_3039</t>
  </si>
  <si>
    <t>2.28</t>
  </si>
  <si>
    <t>Nut Maker (24 pcs) XL</t>
  </si>
  <si>
    <t>0.017</t>
  </si>
  <si>
    <t>ad_3040</t>
  </si>
  <si>
    <t>2.46</t>
  </si>
  <si>
    <t>11.72</t>
  </si>
  <si>
    <t>Multifunctional Backing Device 5in1</t>
  </si>
  <si>
    <t>ad_3043</t>
  </si>
  <si>
    <t>ad_3051</t>
  </si>
  <si>
    <t>Electric contact grill</t>
  </si>
  <si>
    <t>ad_31</t>
  </si>
  <si>
    <t>nonead_31</t>
  </si>
  <si>
    <t>ad_311</t>
  </si>
  <si>
    <t>33.6</t>
  </si>
  <si>
    <t>Waffle maker 700 W</t>
  </si>
  <si>
    <t>ad_3131</t>
  </si>
  <si>
    <t>11.2</t>
  </si>
  <si>
    <t>Scale kitchen with a bowl</t>
  </si>
  <si>
    <t>nonead_3131</t>
  </si>
  <si>
    <t>ad_3132</t>
  </si>
  <si>
    <t>Electronic nutritional kitchen scale</t>
  </si>
  <si>
    <t>nonead_3132</t>
  </si>
  <si>
    <t>ad_3133</t>
  </si>
  <si>
    <t>0.642</t>
  </si>
  <si>
    <t>27.9</t>
  </si>
  <si>
    <t>46.2</t>
  </si>
  <si>
    <t>29.4</t>
  </si>
  <si>
    <t>Scale kitchen with analysis</t>
  </si>
  <si>
    <t>nonead_3133</t>
  </si>
  <si>
    <t>ad_3134</t>
  </si>
  <si>
    <t>66.3</t>
  </si>
  <si>
    <t>Kitchen scale with a bowl 1,8L</t>
  </si>
  <si>
    <t>ad_3135_bk</t>
  </si>
  <si>
    <t>Electronic kitchen scale</t>
  </si>
  <si>
    <t>nonead_3135_bk</t>
  </si>
  <si>
    <t>ad_3135_sl</t>
  </si>
  <si>
    <t>nonead_3135_sl</t>
  </si>
  <si>
    <t>ad_3136</t>
  </si>
  <si>
    <t>nonead_3136</t>
  </si>
  <si>
    <t>ad_3137s</t>
  </si>
  <si>
    <t>0.475</t>
  </si>
  <si>
    <t>Kitchen scale with a bowl</t>
  </si>
  <si>
    <t>ad_3137w</t>
  </si>
  <si>
    <t>ad_3138b</t>
  </si>
  <si>
    <t>0.334</t>
  </si>
  <si>
    <t>Kitchen scale</t>
  </si>
  <si>
    <t>ad_3138r</t>
  </si>
  <si>
    <t>ad_3138w</t>
  </si>
  <si>
    <t>ad_3140r</t>
  </si>
  <si>
    <t>0.344</t>
  </si>
  <si>
    <t>nonead_3140r</t>
  </si>
  <si>
    <t>ad_3140w</t>
  </si>
  <si>
    <t>nonead_3140w</t>
  </si>
  <si>
    <t>ad_3141</t>
  </si>
  <si>
    <t>nonead_3141</t>
  </si>
  <si>
    <t>ad_3142</t>
  </si>
  <si>
    <t>nonead_3142</t>
  </si>
  <si>
    <t>ad_3144</t>
  </si>
  <si>
    <t>23.4</t>
  </si>
  <si>
    <t>2.8</t>
  </si>
  <si>
    <t>Electronic kitchen scale with clock</t>
  </si>
  <si>
    <t>nonead_3144</t>
  </si>
  <si>
    <t>ad_3153g</t>
  </si>
  <si>
    <t>0.542</t>
  </si>
  <si>
    <t>Scale kitchen with a silicone bowl</t>
  </si>
  <si>
    <t>nonead_3153g</t>
  </si>
  <si>
    <t>ad_3153o</t>
  </si>
  <si>
    <t>nonead_3153o</t>
  </si>
  <si>
    <t>ad_3158</t>
  </si>
  <si>
    <t>0.258</t>
  </si>
  <si>
    <t>4.12</t>
  </si>
  <si>
    <t>ad_3161</t>
  </si>
  <si>
    <t>0.116</t>
  </si>
  <si>
    <t>47.2</t>
  </si>
  <si>
    <t>17.8</t>
  </si>
  <si>
    <t>Precision scale - 0.1 gram</t>
  </si>
  <si>
    <t>ad_3162</t>
  </si>
  <si>
    <t>0.145</t>
  </si>
  <si>
    <t>34.2</t>
  </si>
  <si>
    <t>ad_3166</t>
  </si>
  <si>
    <t>0.526</t>
  </si>
  <si>
    <t>8.1</t>
  </si>
  <si>
    <t>19.2</t>
  </si>
  <si>
    <t>21.2</t>
  </si>
  <si>
    <t>ad_3167b</t>
  </si>
  <si>
    <t>0.708</t>
  </si>
  <si>
    <t>9.8</t>
  </si>
  <si>
    <t>0.056</t>
  </si>
  <si>
    <t>ad_3167w</t>
  </si>
  <si>
    <t>ad_3168</t>
  </si>
  <si>
    <t>0.102</t>
  </si>
  <si>
    <t>15.6</t>
  </si>
  <si>
    <t>12.4</t>
  </si>
  <si>
    <t>Precision scale</t>
  </si>
  <si>
    <t>0.032</t>
  </si>
  <si>
    <t>ad_32</t>
  </si>
  <si>
    <t>Toaster</t>
  </si>
  <si>
    <t>nonead_32</t>
  </si>
  <si>
    <t>ad_3201</t>
  </si>
  <si>
    <t>6.9</t>
  </si>
  <si>
    <t>Toaster 2 slice</t>
  </si>
  <si>
    <t>ad_3203</t>
  </si>
  <si>
    <t>nonead_3203</t>
  </si>
  <si>
    <t>ad_3206</t>
  </si>
  <si>
    <t>1.25</t>
  </si>
  <si>
    <t>19.6</t>
  </si>
  <si>
    <t>37.4</t>
  </si>
  <si>
    <t>nonead_3206</t>
  </si>
  <si>
    <t>ad_3207</t>
  </si>
  <si>
    <t>2.25</t>
  </si>
  <si>
    <t>32.8</t>
  </si>
  <si>
    <t>Toaster 4 slice</t>
  </si>
  <si>
    <t>nonead_3207</t>
  </si>
  <si>
    <t>ad_321</t>
  </si>
  <si>
    <t>nonead_321</t>
  </si>
  <si>
    <t>ad_3211</t>
  </si>
  <si>
    <t>nonead_3211</t>
  </si>
  <si>
    <t>ad_3216</t>
  </si>
  <si>
    <t>0.92</t>
  </si>
  <si>
    <t>7.23</t>
  </si>
  <si>
    <t>45.8</t>
  </si>
  <si>
    <t>0.07</t>
  </si>
  <si>
    <t>0.053</t>
  </si>
  <si>
    <t>ad_33</t>
  </si>
  <si>
    <t>17.4</t>
  </si>
  <si>
    <t>ad_35</t>
  </si>
  <si>
    <t>27.3</t>
  </si>
  <si>
    <t>Toaster INOX</t>
  </si>
  <si>
    <t>nonead_35</t>
  </si>
  <si>
    <t>ad_35_mat</t>
  </si>
  <si>
    <t>6.3</t>
  </si>
  <si>
    <t>14.4</t>
  </si>
  <si>
    <t>17.3</t>
  </si>
  <si>
    <t>ad_40</t>
  </si>
  <si>
    <t>Blender 1.5L, 525W</t>
  </si>
  <si>
    <t>nonead_40</t>
  </si>
  <si>
    <t>ad_4003</t>
  </si>
  <si>
    <t>8.65</t>
  </si>
  <si>
    <t xml:space="preserve">Juicer citrus </t>
  </si>
  <si>
    <t>27.51.21</t>
  </si>
  <si>
    <t>ad_4004</t>
  </si>
  <si>
    <t>44.6</t>
  </si>
  <si>
    <t>ad_4005</t>
  </si>
  <si>
    <t>nonead_4005</t>
  </si>
  <si>
    <t>ad_401</t>
  </si>
  <si>
    <t>Blender 450 W</t>
  </si>
  <si>
    <t>nonead_401</t>
  </si>
  <si>
    <t>ad_402</t>
  </si>
  <si>
    <t>Citrus juicer</t>
  </si>
  <si>
    <t>nonead_402</t>
  </si>
  <si>
    <t>ad_4021</t>
  </si>
  <si>
    <t xml:space="preserve">Citrus squeezer </t>
  </si>
  <si>
    <t>nonead_4021</t>
  </si>
  <si>
    <t>ad_4051</t>
  </si>
  <si>
    <t>Blender</t>
  </si>
  <si>
    <t>nonead_4051</t>
  </si>
  <si>
    <t>ad_4054g</t>
  </si>
  <si>
    <t>Blender personal</t>
  </si>
  <si>
    <t>nonead_4054g</t>
  </si>
  <si>
    <t>ad_4054o</t>
  </si>
  <si>
    <t>nonead_4054o</t>
  </si>
  <si>
    <t>ad_4054r</t>
  </si>
  <si>
    <t>nonead_4054r</t>
  </si>
  <si>
    <t>ad_4055</t>
  </si>
  <si>
    <t>3.2</t>
  </si>
  <si>
    <t>56.5</t>
  </si>
  <si>
    <t>Robot - food processor</t>
  </si>
  <si>
    <t>nonead_4055</t>
  </si>
  <si>
    <t>0.058</t>
  </si>
  <si>
    <t>ad_4056</t>
  </si>
  <si>
    <t>1.4</t>
  </si>
  <si>
    <t>Chopper with glass bowl</t>
  </si>
  <si>
    <t>nonead_4056</t>
  </si>
  <si>
    <t>ad_4057</t>
  </si>
  <si>
    <t>ad_4063</t>
  </si>
  <si>
    <t>4.14</t>
  </si>
  <si>
    <t>nonead_4063</t>
  </si>
  <si>
    <t>ad_4064</t>
  </si>
  <si>
    <t>3.85</t>
  </si>
  <si>
    <t>5.19</t>
  </si>
  <si>
    <t>Juicer extractor + Blender 2 in 1</t>
  </si>
  <si>
    <t>nonead_4064</t>
  </si>
  <si>
    <t>ad_4067</t>
  </si>
  <si>
    <t>2.17</t>
  </si>
  <si>
    <t>37.3</t>
  </si>
  <si>
    <t>nonead_4067</t>
  </si>
  <si>
    <t>0.023</t>
  </si>
  <si>
    <t>ad_4068</t>
  </si>
  <si>
    <t>0.75</t>
  </si>
  <si>
    <t>40.3</t>
  </si>
  <si>
    <t>nonead_4068</t>
  </si>
  <si>
    <t>ad_4070</t>
  </si>
  <si>
    <t>2.88</t>
  </si>
  <si>
    <t>ad_4075</t>
  </si>
  <si>
    <t>42.8</t>
  </si>
  <si>
    <t>25.7</t>
  </si>
  <si>
    <t>nonead_4075</t>
  </si>
  <si>
    <t>ad_4076</t>
  </si>
  <si>
    <t>2.91</t>
  </si>
  <si>
    <t>14.8</t>
  </si>
  <si>
    <t>Blender - Glass jar 1,5L</t>
  </si>
  <si>
    <t>ad_4076.1</t>
  </si>
  <si>
    <t>1.69</t>
  </si>
  <si>
    <t>11.93</t>
  </si>
  <si>
    <t>16.4</t>
  </si>
  <si>
    <t>Jar for AD4076 / CR4077</t>
  </si>
  <si>
    <t>0.069</t>
  </si>
  <si>
    <t>ad_4078</t>
  </si>
  <si>
    <t>ad_4078.1</t>
  </si>
  <si>
    <t>not available</t>
  </si>
  <si>
    <t>ad_41</t>
  </si>
  <si>
    <t>Juice extractor</t>
  </si>
  <si>
    <t>nonead_41</t>
  </si>
  <si>
    <t>ad_4102</t>
  </si>
  <si>
    <t>nonead_4102</t>
  </si>
  <si>
    <t>ad_4103</t>
  </si>
  <si>
    <t>nonead_4103</t>
  </si>
  <si>
    <t>ad_4106</t>
  </si>
  <si>
    <t>1.9</t>
  </si>
  <si>
    <t>2.54</t>
  </si>
  <si>
    <t>Juicer extractor 350 W</t>
  </si>
  <si>
    <t>nonead_4106</t>
  </si>
  <si>
    <t>ad_4107</t>
  </si>
  <si>
    <t>Juicer extractor 1000 W</t>
  </si>
  <si>
    <t>nonead_4107</t>
  </si>
  <si>
    <t>0.045</t>
  </si>
  <si>
    <t>ad_4109</t>
  </si>
  <si>
    <t>31.1</t>
  </si>
  <si>
    <t>33.8</t>
  </si>
  <si>
    <t>nonead_4109</t>
  </si>
  <si>
    <t>0.031</t>
  </si>
  <si>
    <t>ad_411</t>
  </si>
  <si>
    <t>Juice extractor 700 W</t>
  </si>
  <si>
    <t>nonead_411</t>
  </si>
  <si>
    <t>ad_4111</t>
  </si>
  <si>
    <t>5.99</t>
  </si>
  <si>
    <t>nonead_4111</t>
  </si>
  <si>
    <t>ad_4113_g</t>
  </si>
  <si>
    <t>32.4</t>
  </si>
  <si>
    <t>Juicer slow</t>
  </si>
  <si>
    <t>nonead_4113_g</t>
  </si>
  <si>
    <t>0.036</t>
  </si>
  <si>
    <t>ad_4113_p</t>
  </si>
  <si>
    <t>nonead_4113_p</t>
  </si>
  <si>
    <t>ad_4116</t>
  </si>
  <si>
    <t>28.4</t>
  </si>
  <si>
    <t>30.8</t>
  </si>
  <si>
    <t xml:space="preserve"> slow Juicer</t>
  </si>
  <si>
    <t>nonead_4116</t>
  </si>
  <si>
    <t>ad_4119</t>
  </si>
  <si>
    <t>slow Juicer  - Quiet operation</t>
  </si>
  <si>
    <t>nonead_4119</t>
  </si>
  <si>
    <t>0.054</t>
  </si>
  <si>
    <t>ad_4123</t>
  </si>
  <si>
    <t>4.22</t>
  </si>
  <si>
    <t>Juice extractor 800 W</t>
  </si>
  <si>
    <t>ad_4124</t>
  </si>
  <si>
    <t>4.18</t>
  </si>
  <si>
    <t>5.78</t>
  </si>
  <si>
    <t>Juice extractor with LCD display</t>
  </si>
  <si>
    <t>0.057</t>
  </si>
  <si>
    <t>ad_4125</t>
  </si>
  <si>
    <t>Juice extractor 1000 W</t>
  </si>
  <si>
    <t>nonead4125</t>
  </si>
  <si>
    <t>ad_42</t>
  </si>
  <si>
    <t>Hand mixer</t>
  </si>
  <si>
    <t>nonead_42</t>
  </si>
  <si>
    <t>ad_4201</t>
  </si>
  <si>
    <t>0.9605</t>
  </si>
  <si>
    <t>Mixer</t>
  </si>
  <si>
    <t>ad_4201o</t>
  </si>
  <si>
    <t>20.4</t>
  </si>
  <si>
    <t>nonead_4201o</t>
  </si>
  <si>
    <t>ad_4202</t>
  </si>
  <si>
    <t>48.7</t>
  </si>
  <si>
    <t>52.3</t>
  </si>
  <si>
    <t>Mixer with a bowl</t>
  </si>
  <si>
    <t>ad_4205</t>
  </si>
  <si>
    <t>0.957</t>
  </si>
  <si>
    <t>ad_4205g</t>
  </si>
  <si>
    <t>ad_4206</t>
  </si>
  <si>
    <t>9.6</t>
  </si>
  <si>
    <t>ad_4207</t>
  </si>
  <si>
    <t>nonead_4207</t>
  </si>
  <si>
    <t>ad_4208</t>
  </si>
  <si>
    <t>Mixer w/rotating bowl</t>
  </si>
  <si>
    <t>nonead_4208</t>
  </si>
  <si>
    <t>ad_4210</t>
  </si>
  <si>
    <t>39.4</t>
  </si>
  <si>
    <t>40.9</t>
  </si>
  <si>
    <t>26.9</t>
  </si>
  <si>
    <t>34.3</t>
  </si>
  <si>
    <t>Stand mixer</t>
  </si>
  <si>
    <t>nonead_4210</t>
  </si>
  <si>
    <t>0.044</t>
  </si>
  <si>
    <t>ad_4212</t>
  </si>
  <si>
    <t>Mixer with blending shaft</t>
  </si>
  <si>
    <t>ad_4216</t>
  </si>
  <si>
    <t>3.52</t>
  </si>
  <si>
    <t>Planetary food processor 1000W</t>
  </si>
  <si>
    <t>ad_43</t>
  </si>
  <si>
    <t>nonead_43</t>
  </si>
  <si>
    <t>ad_44</t>
  </si>
  <si>
    <t>Electric coffee maker</t>
  </si>
  <si>
    <t>nonead_44</t>
  </si>
  <si>
    <t>ad_4401</t>
  </si>
  <si>
    <t xml:space="preserve">Espresso maker </t>
  </si>
  <si>
    <t>nonead_4401</t>
  </si>
  <si>
    <t>ad_4404c</t>
  </si>
  <si>
    <t>Espresso machine - 15 bar</t>
  </si>
  <si>
    <t>nonead_4404c</t>
  </si>
  <si>
    <t>ad_4404cr</t>
  </si>
  <si>
    <t>4.1</t>
  </si>
  <si>
    <t>nonead_4404cr</t>
  </si>
  <si>
    <t>ad_4404g</t>
  </si>
  <si>
    <t>nonead_4404g</t>
  </si>
  <si>
    <t>ad_4404r</t>
  </si>
  <si>
    <t>ad_4407</t>
  </si>
  <si>
    <t>Coffee maker 0,7 L</t>
  </si>
  <si>
    <t>ad_4408</t>
  </si>
  <si>
    <t>nonead_4408</t>
  </si>
  <si>
    <t>ad_443</t>
  </si>
  <si>
    <t>0.596</t>
  </si>
  <si>
    <t>Coffee grinder</t>
  </si>
  <si>
    <t>ad_4433</t>
  </si>
  <si>
    <t>7.2</t>
  </si>
  <si>
    <t>Pepper mill</t>
  </si>
  <si>
    <t>nonead_4433</t>
  </si>
  <si>
    <t>ad_4434</t>
  </si>
  <si>
    <t>0.288</t>
  </si>
  <si>
    <t>9.44</t>
  </si>
  <si>
    <t>ad_4435</t>
  </si>
  <si>
    <t>0.231</t>
  </si>
  <si>
    <t>nonead_4435</t>
  </si>
  <si>
    <t>ad_4436</t>
  </si>
  <si>
    <t>nonead_4436</t>
  </si>
  <si>
    <t>ad_4437</t>
  </si>
  <si>
    <t>7.49</t>
  </si>
  <si>
    <t>nonead_4437</t>
  </si>
  <si>
    <t>ad_4451</t>
  </si>
  <si>
    <t>Coffee maker</t>
  </si>
  <si>
    <t>nonead_4451</t>
  </si>
  <si>
    <t>ad_4452</t>
  </si>
  <si>
    <t>nonead_4452</t>
  </si>
  <si>
    <t>ad_4454</t>
  </si>
  <si>
    <t>nonead_4454</t>
  </si>
  <si>
    <t>ad_4455</t>
  </si>
  <si>
    <t>28.8</t>
  </si>
  <si>
    <t>18.6</t>
  </si>
  <si>
    <t>nonead_4455</t>
  </si>
  <si>
    <t>ad_4456</t>
  </si>
  <si>
    <t>0.71</t>
  </si>
  <si>
    <t>22.08</t>
  </si>
  <si>
    <t>4.4</t>
  </si>
  <si>
    <t>Milk frother</t>
  </si>
  <si>
    <t>nonead_4456</t>
  </si>
  <si>
    <t>ad_4459</t>
  </si>
  <si>
    <t>0.503</t>
  </si>
  <si>
    <t>5.8</t>
  </si>
  <si>
    <t>36.7</t>
  </si>
  <si>
    <t>Egg boiler for 7 eggs</t>
  </si>
  <si>
    <t>ad_4474b</t>
  </si>
  <si>
    <t>0.56</t>
  </si>
  <si>
    <t>Lunchbox electric</t>
  </si>
  <si>
    <t>ad_4474g</t>
  </si>
  <si>
    <t>ad_4474o</t>
  </si>
  <si>
    <t>ad_4476</t>
  </si>
  <si>
    <t>Yogurt Maker +7 glass jars</t>
  </si>
  <si>
    <t>ad_4477</t>
  </si>
  <si>
    <t>Sorbet maker</t>
  </si>
  <si>
    <t>nonead_4477</t>
  </si>
  <si>
    <t>ad_4478</t>
  </si>
  <si>
    <t>0.88</t>
  </si>
  <si>
    <t>Milk frother - heater</t>
  </si>
  <si>
    <t>ad_4479</t>
  </si>
  <si>
    <t>9.54</t>
  </si>
  <si>
    <t>Popcorn maker</t>
  </si>
  <si>
    <t>ad_4484</t>
  </si>
  <si>
    <t>2.06</t>
  </si>
  <si>
    <t>Vacuum sealer</t>
  </si>
  <si>
    <t>ad_4486</t>
  </si>
  <si>
    <t>0.85</t>
  </si>
  <si>
    <t>Egg boiler for 8 eggs</t>
  </si>
  <si>
    <t>ad_4487</t>
  </si>
  <si>
    <t>0.97</t>
  </si>
  <si>
    <t>25.9</t>
  </si>
  <si>
    <t>28.7</t>
  </si>
  <si>
    <t>Chocolate Fountain</t>
  </si>
  <si>
    <t>nonead_4487</t>
  </si>
  <si>
    <t>ad_4489</t>
  </si>
  <si>
    <t>0.23</t>
  </si>
  <si>
    <t>2.24</t>
  </si>
  <si>
    <t>Knife sharpener AD 4489</t>
  </si>
  <si>
    <t>ad_4490</t>
  </si>
  <si>
    <t>0.253</t>
  </si>
  <si>
    <t>0.54</t>
  </si>
  <si>
    <t>Electric wine opener</t>
  </si>
  <si>
    <t>0.062</t>
  </si>
  <si>
    <t>ad_44_black</t>
  </si>
  <si>
    <t>nonead_44_black</t>
  </si>
  <si>
    <t>ad_45</t>
  </si>
  <si>
    <t>nonead_45</t>
  </si>
  <si>
    <t>ad_46</t>
  </si>
  <si>
    <t>Stick blender</t>
  </si>
  <si>
    <t>nonead_46</t>
  </si>
  <si>
    <t>ad_4601</t>
  </si>
  <si>
    <t>Stick Blender</t>
  </si>
  <si>
    <t>nonead_4601</t>
  </si>
  <si>
    <t>ad_4602</t>
  </si>
  <si>
    <t>0.721</t>
  </si>
  <si>
    <t>39.2</t>
  </si>
  <si>
    <t>Blender hand</t>
  </si>
  <si>
    <t>nonead_4602</t>
  </si>
  <si>
    <t>ad_4603</t>
  </si>
  <si>
    <t>nonead_4603</t>
  </si>
  <si>
    <t>ad_4604</t>
  </si>
  <si>
    <t>0.792</t>
  </si>
  <si>
    <t>ad_4605</t>
  </si>
  <si>
    <t>1.19</t>
  </si>
  <si>
    <t>Blender hand + set</t>
  </si>
  <si>
    <t>ad_4607</t>
  </si>
  <si>
    <t>ad_4608</t>
  </si>
  <si>
    <t>125.04</t>
  </si>
  <si>
    <t xml:space="preserve">Stick Blender </t>
  </si>
  <si>
    <t>nonead_4608</t>
  </si>
  <si>
    <t>ad_4609</t>
  </si>
  <si>
    <t>0.681</t>
  </si>
  <si>
    <t>12.6</t>
  </si>
  <si>
    <t>39.8</t>
  </si>
  <si>
    <t>23.7</t>
  </si>
  <si>
    <t>nonead_4609</t>
  </si>
  <si>
    <t>ad_461</t>
  </si>
  <si>
    <t>nonead_461</t>
  </si>
  <si>
    <t>ad_4610g</t>
  </si>
  <si>
    <t>0.638</t>
  </si>
  <si>
    <t>nonead_4610g</t>
  </si>
  <si>
    <t>ad_4610r</t>
  </si>
  <si>
    <t>nonead_4610r</t>
  </si>
  <si>
    <t>ad_4611</t>
  </si>
  <si>
    <t>0.675</t>
  </si>
  <si>
    <t>nonead_4611</t>
  </si>
  <si>
    <t>ad_4616</t>
  </si>
  <si>
    <t>0.515</t>
  </si>
  <si>
    <t>Hand Blender</t>
  </si>
  <si>
    <t>ad_4617</t>
  </si>
  <si>
    <t>ad_4617gr</t>
  </si>
  <si>
    <t>ad_4620</t>
  </si>
  <si>
    <t>Hand blender - set</t>
  </si>
  <si>
    <t>ad_4622</t>
  </si>
  <si>
    <t>ad_4625b</t>
  </si>
  <si>
    <t>Hand blender</t>
  </si>
  <si>
    <t>ad_4625w</t>
  </si>
  <si>
    <t>ad_47</t>
  </si>
  <si>
    <t>Meat slicer</t>
  </si>
  <si>
    <t>nonead_47</t>
  </si>
  <si>
    <t>ad_4701</t>
  </si>
  <si>
    <t>7.74</t>
  </si>
  <si>
    <t>39.6</t>
  </si>
  <si>
    <t>Food slicer</t>
  </si>
  <si>
    <t>ad_48</t>
  </si>
  <si>
    <t>3.82</t>
  </si>
  <si>
    <t>Meat mincer</t>
  </si>
  <si>
    <t>nonead48_white</t>
  </si>
  <si>
    <t>ad_4801</t>
  </si>
  <si>
    <t>nonead_4801</t>
  </si>
  <si>
    <t>ad_4803</t>
  </si>
  <si>
    <t>nonead_4803</t>
  </si>
  <si>
    <t>ad_4808</t>
  </si>
  <si>
    <t>48.9</t>
  </si>
  <si>
    <t>0.027</t>
  </si>
  <si>
    <t>ad_4811</t>
  </si>
  <si>
    <t>nonead_4811</t>
  </si>
  <si>
    <t>ad48_beige</t>
  </si>
  <si>
    <t>nonead48_beige</t>
  </si>
  <si>
    <t>ad_4901</t>
  </si>
  <si>
    <t>Deep fryer</t>
  </si>
  <si>
    <t>nonead_4901</t>
  </si>
  <si>
    <t>ad_4903</t>
  </si>
  <si>
    <t>Deep Fryer</t>
  </si>
  <si>
    <t>nonead_4903</t>
  </si>
  <si>
    <t>ad_4904</t>
  </si>
  <si>
    <t>nonead_4904</t>
  </si>
  <si>
    <t>ad_4905</t>
  </si>
  <si>
    <t>2.49</t>
  </si>
  <si>
    <t>26.1</t>
  </si>
  <si>
    <t>26.3</t>
  </si>
  <si>
    <t>53.6</t>
  </si>
  <si>
    <t>Fryer deep 1,5 L</t>
  </si>
  <si>
    <t>nonead_4905</t>
  </si>
  <si>
    <t>ad_4906</t>
  </si>
  <si>
    <t>3.35</t>
  </si>
  <si>
    <t>4.65</t>
  </si>
  <si>
    <t>Fryer deep 2,5 L</t>
  </si>
  <si>
    <t>nonead_4906</t>
  </si>
  <si>
    <t>ad_4911</t>
  </si>
  <si>
    <t>ad_50</t>
  </si>
  <si>
    <t>Steam iron 1200W</t>
  </si>
  <si>
    <t>nonead_50</t>
  </si>
  <si>
    <t>ad_5011</t>
  </si>
  <si>
    <t>9.48</t>
  </si>
  <si>
    <t>30.2</t>
  </si>
  <si>
    <t>15.8</t>
  </si>
  <si>
    <t>Iron ceramic soleplate 2400 W</t>
  </si>
  <si>
    <t>nonead_5011</t>
  </si>
  <si>
    <t>ad_5012</t>
  </si>
  <si>
    <t>13.8</t>
  </si>
  <si>
    <t>Steam iron</t>
  </si>
  <si>
    <t>nonead_5012</t>
  </si>
  <si>
    <t>ad_5014</t>
  </si>
  <si>
    <t>40.6</t>
  </si>
  <si>
    <t>34.6</t>
  </si>
  <si>
    <t>Iron ceramic soleplate 2200 W</t>
  </si>
  <si>
    <t>nonead_5014</t>
  </si>
  <si>
    <t>ad_5015</t>
  </si>
  <si>
    <t>20.2</t>
  </si>
  <si>
    <t xml:space="preserve">Iron travel 700 W </t>
  </si>
  <si>
    <t>ad_5019</t>
  </si>
  <si>
    <t>Iron non-stick soleplate 1600 W</t>
  </si>
  <si>
    <t>ad_5022</t>
  </si>
  <si>
    <t>7.9</t>
  </si>
  <si>
    <t>Iron steel soleplate  Max power 3000 W</t>
  </si>
  <si>
    <t>ad_5030</t>
  </si>
  <si>
    <t>7.7</t>
  </si>
  <si>
    <t>Iron ceramic soleplate 3000 W</t>
  </si>
  <si>
    <t>ad_5032</t>
  </si>
  <si>
    <t>Iron ceramic 3000 W</t>
  </si>
  <si>
    <t>ad_51</t>
  </si>
  <si>
    <t>Steam iron 1800W w/Self Clean function</t>
  </si>
  <si>
    <t>nonead_51</t>
  </si>
  <si>
    <t>ad_511</t>
  </si>
  <si>
    <t>Steam iron ceramic soleplate 1800 W</t>
  </si>
  <si>
    <t>nonead_511</t>
  </si>
  <si>
    <t>ad_520</t>
  </si>
  <si>
    <t>Steam iron with ceramic soleplate 1800 W</t>
  </si>
  <si>
    <t>nonead_520</t>
  </si>
  <si>
    <t>ad_521</t>
  </si>
  <si>
    <t>Steam iron ceramic coating 1400 W</t>
  </si>
  <si>
    <t>nonead_521</t>
  </si>
  <si>
    <t>ad_522</t>
  </si>
  <si>
    <t xml:space="preserve">Steam iron ceramic </t>
  </si>
  <si>
    <t>nonead_522</t>
  </si>
  <si>
    <t>ad_523</t>
  </si>
  <si>
    <t>nonead_523</t>
  </si>
  <si>
    <t>ad_524</t>
  </si>
  <si>
    <t>Steam iron ceramic</t>
  </si>
  <si>
    <t>nonead_524</t>
  </si>
  <si>
    <t>ad_538</t>
  </si>
  <si>
    <t>Glass bathroom scale</t>
  </si>
  <si>
    <t>nonead_538</t>
  </si>
  <si>
    <t>ad_60</t>
  </si>
  <si>
    <t>Electric oven 8L</t>
  </si>
  <si>
    <t>nonead_60</t>
  </si>
  <si>
    <t>ad_6001</t>
  </si>
  <si>
    <t>38.2</t>
  </si>
  <si>
    <t>Oven electric 35 L</t>
  </si>
  <si>
    <t>nonead_6001</t>
  </si>
  <si>
    <t>0.128</t>
  </si>
  <si>
    <t>ad_6002</t>
  </si>
  <si>
    <t xml:space="preserve">Electric oven  </t>
  </si>
  <si>
    <t>nonead_6002</t>
  </si>
  <si>
    <t>ad_6003</t>
  </si>
  <si>
    <t>3.19</t>
  </si>
  <si>
    <t>64.6</t>
  </si>
  <si>
    <t>41.8</t>
  </si>
  <si>
    <t>Oven electric 9 L</t>
  </si>
  <si>
    <t>nonead_6003</t>
  </si>
  <si>
    <t>0.046</t>
  </si>
  <si>
    <t>ad_6005</t>
  </si>
  <si>
    <t>Electric oven</t>
  </si>
  <si>
    <t>nonead_6005</t>
  </si>
  <si>
    <t>0.088</t>
  </si>
  <si>
    <t>ad_6006</t>
  </si>
  <si>
    <t>nonead_6006</t>
  </si>
  <si>
    <t>ad_6009</t>
  </si>
  <si>
    <t>38.4</t>
  </si>
  <si>
    <t>54.3</t>
  </si>
  <si>
    <t>Electric Oven 28l</t>
  </si>
  <si>
    <t>nonead_6009</t>
  </si>
  <si>
    <t>0.099</t>
  </si>
  <si>
    <t>ad_6010</t>
  </si>
  <si>
    <t>Oven electric 45 L</t>
  </si>
  <si>
    <t>nonead_6010</t>
  </si>
  <si>
    <t>0.153</t>
  </si>
  <si>
    <t>ad_6011</t>
  </si>
  <si>
    <t>62.2</t>
  </si>
  <si>
    <t>43.2</t>
  </si>
  <si>
    <t>nonead_6011</t>
  </si>
  <si>
    <t>ad_6011w</t>
  </si>
  <si>
    <t>Electronic bathroom scale</t>
  </si>
  <si>
    <t>nonead_6011w</t>
  </si>
  <si>
    <t>ad_6019</t>
  </si>
  <si>
    <t>5.51</t>
  </si>
  <si>
    <t>Bread maker - 15 Programs</t>
  </si>
  <si>
    <t>ad_6020</t>
  </si>
  <si>
    <t>10.96</t>
  </si>
  <si>
    <t>Electric oven  with heating plates.</t>
  </si>
  <si>
    <t>0.123</t>
  </si>
  <si>
    <t>ad_61</t>
  </si>
  <si>
    <t>Electric oven 21L w/rotisserie</t>
  </si>
  <si>
    <t>nonead_61</t>
  </si>
  <si>
    <t>ad_62</t>
  </si>
  <si>
    <t>Microwave oven 20L w/grill</t>
  </si>
  <si>
    <t>nonead_62</t>
  </si>
  <si>
    <t>ad_6201</t>
  </si>
  <si>
    <t>Microwave oven</t>
  </si>
  <si>
    <t>nonead_6201</t>
  </si>
  <si>
    <t>ad_6202</t>
  </si>
  <si>
    <t>nonead_6202</t>
  </si>
  <si>
    <t>ad_6203</t>
  </si>
  <si>
    <t>12.1</t>
  </si>
  <si>
    <t>13.2</t>
  </si>
  <si>
    <t>Oven microwave 20 L</t>
  </si>
  <si>
    <t>nonead_6203</t>
  </si>
  <si>
    <t>27.51.27</t>
  </si>
  <si>
    <t>0.067</t>
  </si>
  <si>
    <t>ad_6204</t>
  </si>
  <si>
    <t>Microwave oven with grill</t>
  </si>
  <si>
    <t>nonead_6204</t>
  </si>
  <si>
    <t>ad_63</t>
  </si>
  <si>
    <t xml:space="preserve">Convection oven </t>
  </si>
  <si>
    <t>nonead_63</t>
  </si>
  <si>
    <t>ad_6302</t>
  </si>
  <si>
    <t>Halogen convection oven</t>
  </si>
  <si>
    <t>nonead_6302</t>
  </si>
  <si>
    <t>ad_6303</t>
  </si>
  <si>
    <t>nonead_6303</t>
  </si>
  <si>
    <t>ad_6304</t>
  </si>
  <si>
    <t>Convection oven 12 L</t>
  </si>
  <si>
    <t>nonead_6304</t>
  </si>
  <si>
    <t>0.047</t>
  </si>
  <si>
    <t>ad_6307</t>
  </si>
  <si>
    <t>Fryer air 2,0 L</t>
  </si>
  <si>
    <t>nonead_6307</t>
  </si>
  <si>
    <t>0.051</t>
  </si>
  <si>
    <t>ad_633</t>
  </si>
  <si>
    <t>56.9</t>
  </si>
  <si>
    <t>29.3</t>
  </si>
  <si>
    <t>Steam cooker</t>
  </si>
  <si>
    <t>ad_634</t>
  </si>
  <si>
    <t xml:space="preserve">Steam cooker </t>
  </si>
  <si>
    <t>nonead_634</t>
  </si>
  <si>
    <t>ad_64</t>
  </si>
  <si>
    <t>Electric oven 30 L</t>
  </si>
  <si>
    <t>nonead_64</t>
  </si>
  <si>
    <t>ad_6404</t>
  </si>
  <si>
    <t>nonead_6404</t>
  </si>
  <si>
    <t>ad_6406</t>
  </si>
  <si>
    <t>Rice cooker - capacity 1.5L</t>
  </si>
  <si>
    <t>35.8</t>
  </si>
  <si>
    <t>ad_65</t>
  </si>
  <si>
    <t>Single heating plate</t>
  </si>
  <si>
    <t>nonead_65</t>
  </si>
  <si>
    <t>ad_6501</t>
  </si>
  <si>
    <t>Electric stove One Burner</t>
  </si>
  <si>
    <t>nonead_6501</t>
  </si>
  <si>
    <t>ad_6502</t>
  </si>
  <si>
    <t>Electric stove Two Burner</t>
  </si>
  <si>
    <t>nonead_6502</t>
  </si>
  <si>
    <t>ad_6503</t>
  </si>
  <si>
    <t>Hot Plate</t>
  </si>
  <si>
    <t>ad_6504</t>
  </si>
  <si>
    <t>3.36</t>
  </si>
  <si>
    <t>ad_6507</t>
  </si>
  <si>
    <t>nonead_6507</t>
  </si>
  <si>
    <t>ad_651</t>
  </si>
  <si>
    <t>Electric heating plate</t>
  </si>
  <si>
    <t>nonead_651</t>
  </si>
  <si>
    <t>ad_6513</t>
  </si>
  <si>
    <t>Cooker induction</t>
  </si>
  <si>
    <t>0.166</t>
  </si>
  <si>
    <t>ad_66</t>
  </si>
  <si>
    <t>Multipurpose electric pan</t>
  </si>
  <si>
    <t>nonead_66</t>
  </si>
  <si>
    <t>ad_6601</t>
  </si>
  <si>
    <t>1.8</t>
  </si>
  <si>
    <t>Grill electric</t>
  </si>
  <si>
    <t>nonead_6601</t>
  </si>
  <si>
    <t>ad_6602</t>
  </si>
  <si>
    <t>2.7</t>
  </si>
  <si>
    <t>Grill electric with removable heater</t>
  </si>
  <si>
    <t>ad_6608</t>
  </si>
  <si>
    <t>3.29</t>
  </si>
  <si>
    <t>19.4</t>
  </si>
  <si>
    <t>Grill electric - Non-stick</t>
  </si>
  <si>
    <t>nonead_6608</t>
  </si>
  <si>
    <t>0.055</t>
  </si>
  <si>
    <t>ad_6610</t>
  </si>
  <si>
    <t>4.15</t>
  </si>
  <si>
    <t>Electric Grill</t>
  </si>
  <si>
    <t>nonecr_6610</t>
  </si>
  <si>
    <t>0.125</t>
  </si>
  <si>
    <t>ad_6651</t>
  </si>
  <si>
    <t xml:space="preserve">Food dryer </t>
  </si>
  <si>
    <t>nonead_6651</t>
  </si>
  <si>
    <t>ad_6652</t>
  </si>
  <si>
    <t>nonead_6652</t>
  </si>
  <si>
    <t>ad_6654</t>
  </si>
  <si>
    <t>Food dryer</t>
  </si>
  <si>
    <t>nonead_6654</t>
  </si>
  <si>
    <t>0.037</t>
  </si>
  <si>
    <t>ad_6654.1</t>
  </si>
  <si>
    <t>0.177</t>
  </si>
  <si>
    <t>0.194</t>
  </si>
  <si>
    <t>Food dryer - Additional tray for AD6654</t>
  </si>
  <si>
    <t>nonead_6654.1</t>
  </si>
  <si>
    <t>ad_6655</t>
  </si>
  <si>
    <t>15.2</t>
  </si>
  <si>
    <t>63.5</t>
  </si>
  <si>
    <t>nonead_6655</t>
  </si>
  <si>
    <t>ad_6680</t>
  </si>
  <si>
    <t>Ceramic peeler</t>
  </si>
  <si>
    <t>nonead_6680</t>
  </si>
  <si>
    <t>ad_6681</t>
  </si>
  <si>
    <t>Knife 7,5 cm - ceramic</t>
  </si>
  <si>
    <t>nonead_6681</t>
  </si>
  <si>
    <t>ad_6682</t>
  </si>
  <si>
    <t>Knife 10 cm - ceramic</t>
  </si>
  <si>
    <t>nonead_6682</t>
  </si>
  <si>
    <t>ad_6683</t>
  </si>
  <si>
    <t>34.1</t>
  </si>
  <si>
    <t>Knife 12,5 cm - ceramic</t>
  </si>
  <si>
    <t>nonead_6683</t>
  </si>
  <si>
    <t>ad_6684</t>
  </si>
  <si>
    <t>Knife 15 cm - ceramic</t>
  </si>
  <si>
    <t>nonead_6684</t>
  </si>
  <si>
    <t>ad_6685</t>
  </si>
  <si>
    <t>Knife 17,8 cm - ceramic</t>
  </si>
  <si>
    <t>nonead_6685</t>
  </si>
  <si>
    <t>ad_6686</t>
  </si>
  <si>
    <t>0.215</t>
  </si>
  <si>
    <t>4.7</t>
  </si>
  <si>
    <t>Knife 20 cm - ceramic</t>
  </si>
  <si>
    <t>nonead_6686</t>
  </si>
  <si>
    <t>ad_6700</t>
  </si>
  <si>
    <t>nonead_6700</t>
  </si>
  <si>
    <t>ad_6701</t>
  </si>
  <si>
    <t>0.12</t>
  </si>
  <si>
    <t>nonead_6701</t>
  </si>
  <si>
    <t>ad_6702</t>
  </si>
  <si>
    <t>Ceramic knife</t>
  </si>
  <si>
    <t>nonead_6702</t>
  </si>
  <si>
    <t>ad_6707</t>
  </si>
  <si>
    <t>0.307</t>
  </si>
  <si>
    <t>21.9</t>
  </si>
  <si>
    <t xml:space="preserve">Lunchbox silicone container 2-compartment </t>
  </si>
  <si>
    <t>nonead_6707</t>
  </si>
  <si>
    <t>ad_6708</t>
  </si>
  <si>
    <t xml:space="preserve">Lunchbox silicone container 3-compartment </t>
  </si>
  <si>
    <t>nonead_6708</t>
  </si>
  <si>
    <t>ad_6710</t>
  </si>
  <si>
    <t>0.209</t>
  </si>
  <si>
    <t>Knife sharpener steel and ceramic</t>
  </si>
  <si>
    <t>nonead_6710</t>
  </si>
  <si>
    <t>27.52.11</t>
  </si>
  <si>
    <t>ad_6711</t>
  </si>
  <si>
    <t>8.32</t>
  </si>
  <si>
    <t>nonead_6711</t>
  </si>
  <si>
    <t>ad_6725</t>
  </si>
  <si>
    <t>2.68</t>
  </si>
  <si>
    <t>3.95</t>
  </si>
  <si>
    <t>Pressure cooker 6 L</t>
  </si>
  <si>
    <t>nonead_6725</t>
  </si>
  <si>
    <t>ad_6738</t>
  </si>
  <si>
    <t>7.3</t>
  </si>
  <si>
    <t>8.6</t>
  </si>
  <si>
    <t>55.6</t>
  </si>
  <si>
    <t>Grill barbeque</t>
  </si>
  <si>
    <t>nonead_6738</t>
  </si>
  <si>
    <t>ad_70</t>
  </si>
  <si>
    <t>Vacuum cleaner 1400W</t>
  </si>
  <si>
    <t>nonead_70</t>
  </si>
  <si>
    <t>ad_7002</t>
  </si>
  <si>
    <t>Multifunctional vacuum cleaner 2 in 1</t>
  </si>
  <si>
    <t>nonead_7002</t>
  </si>
  <si>
    <t>ad_7002.1</t>
  </si>
  <si>
    <t>Filter to AD 7002</t>
  </si>
  <si>
    <t>nonead_7002.1</t>
  </si>
  <si>
    <t>ad_7003</t>
  </si>
  <si>
    <t>70.5</t>
  </si>
  <si>
    <t>Eco Steam Mop</t>
  </si>
  <si>
    <t>nonead_7003</t>
  </si>
  <si>
    <t>ad_7006</t>
  </si>
  <si>
    <t>Cyclone vacuum cleaner</t>
  </si>
  <si>
    <t>nonead_7006</t>
  </si>
  <si>
    <t>0.038</t>
  </si>
  <si>
    <t>ad_7007</t>
  </si>
  <si>
    <t>4.08</t>
  </si>
  <si>
    <t>5.32</t>
  </si>
  <si>
    <t>40.8</t>
  </si>
  <si>
    <t>Vacuum cleaner</t>
  </si>
  <si>
    <t>nonead_7007</t>
  </si>
  <si>
    <t>ad_7008</t>
  </si>
  <si>
    <t>0.208</t>
  </si>
  <si>
    <t>Filters for Vacuum Cleaner AD 7007</t>
  </si>
  <si>
    <t>nonead_7008</t>
  </si>
  <si>
    <t>ad_7008.1</t>
  </si>
  <si>
    <t>Paper bags and filters for Vacuum cleaner AD 7007</t>
  </si>
  <si>
    <t>nonead_7008.1</t>
  </si>
  <si>
    <t>ad_7010</t>
  </si>
  <si>
    <t>nonead_7010</t>
  </si>
  <si>
    <t>ad_7010.1</t>
  </si>
  <si>
    <t>Bag set for AD 7010</t>
  </si>
  <si>
    <t>nonead_7010.1</t>
  </si>
  <si>
    <t>ad_7011</t>
  </si>
  <si>
    <t xml:space="preserve">Vacuum cleaner - canister </t>
  </si>
  <si>
    <t>nonead_7011</t>
  </si>
  <si>
    <t>ad_7011.1</t>
  </si>
  <si>
    <t>0.276</t>
  </si>
  <si>
    <t>Vacuum cleaner/Bag set for AD 7011</t>
  </si>
  <si>
    <t>nonead_7011.1</t>
  </si>
  <si>
    <t>ad_7011.2</t>
  </si>
  <si>
    <t>Vacuum cleaner/filter for AD 7011</t>
  </si>
  <si>
    <t>nonead_7011.2</t>
  </si>
  <si>
    <t>ad_7017</t>
  </si>
  <si>
    <t>6.2</t>
  </si>
  <si>
    <t xml:space="preserve">Vacuum cleaner - bagless </t>
  </si>
  <si>
    <t>nonead_7017</t>
  </si>
  <si>
    <t>ad_7018</t>
  </si>
  <si>
    <t>Rotable mop</t>
  </si>
  <si>
    <t>nonead_7018</t>
  </si>
  <si>
    <t>ad_7018_1</t>
  </si>
  <si>
    <t>0.17</t>
  </si>
  <si>
    <t>0.19</t>
  </si>
  <si>
    <t>Rotable mop/Map Refill for AD 7018</t>
  </si>
  <si>
    <t>nonead_7018_1</t>
  </si>
  <si>
    <t>ad_7022</t>
  </si>
  <si>
    <t>5.9</t>
  </si>
  <si>
    <t>41.3</t>
  </si>
  <si>
    <t>44.3</t>
  </si>
  <si>
    <t>Vacuum cleaner - bucket</t>
  </si>
  <si>
    <t>nonead_7022</t>
  </si>
  <si>
    <t>ad_7022.1</t>
  </si>
  <si>
    <t>0.083</t>
  </si>
  <si>
    <t>0.144</t>
  </si>
  <si>
    <t>Fabric bags for AD 7022 Vacuum cleaner</t>
  </si>
  <si>
    <t>nonead_7022.1</t>
  </si>
  <si>
    <t>ad_7031</t>
  </si>
  <si>
    <t>Vacuum cleaner - robot sweeper</t>
  </si>
  <si>
    <t>nonead_7031</t>
  </si>
  <si>
    <t>ad_7032</t>
  </si>
  <si>
    <t>nonead_7032</t>
  </si>
  <si>
    <t>ad_7032.1</t>
  </si>
  <si>
    <t>nonead_7032.1</t>
  </si>
  <si>
    <t>ad_7035</t>
  </si>
  <si>
    <t>Vacuum cleaner - ash</t>
  </si>
  <si>
    <t>nonead_7035</t>
  </si>
  <si>
    <t>ad_7035.1</t>
  </si>
  <si>
    <t>0.127</t>
  </si>
  <si>
    <t>Vacuum cleaner/filter for AD 7035</t>
  </si>
  <si>
    <t>nonead_7035.1</t>
  </si>
  <si>
    <t>ad_7036</t>
  </si>
  <si>
    <t>Handheld Vacuum - 1,5L dust cont.</t>
  </si>
  <si>
    <t>ad_7036.1</t>
  </si>
  <si>
    <t>0.09</t>
  </si>
  <si>
    <t>9.3</t>
  </si>
  <si>
    <t>Set of 5 filters for vacuum cleaner AD 7036</t>
  </si>
  <si>
    <t>ad_7040</t>
  </si>
  <si>
    <t>nonead_7040</t>
  </si>
  <si>
    <t>ad_7040.1</t>
  </si>
  <si>
    <t>0.113</t>
  </si>
  <si>
    <t>0.131</t>
  </si>
  <si>
    <t>Vacuum cleaner/filter for AD 7040</t>
  </si>
  <si>
    <t>none_ad7041</t>
  </si>
  <si>
    <t>ad_7041</t>
  </si>
  <si>
    <t>4.36</t>
  </si>
  <si>
    <t>Super silent vacuum cleaner</t>
  </si>
  <si>
    <t>nonead_7041</t>
  </si>
  <si>
    <t>0.98</t>
  </si>
  <si>
    <t>ad_7041.1</t>
  </si>
  <si>
    <t>ad_7041.2</t>
  </si>
  <si>
    <t>Filter Set for Vacuum AD 7041</t>
  </si>
  <si>
    <t>ad_7043</t>
  </si>
  <si>
    <t>2.3</t>
  </si>
  <si>
    <t>66.5</t>
  </si>
  <si>
    <t>Handheld bagless vacuum cleaner</t>
  </si>
  <si>
    <t>nonead_7043</t>
  </si>
  <si>
    <t>0.1</t>
  </si>
  <si>
    <t>ad_7043.1</t>
  </si>
  <si>
    <t>nonead_7043.1</t>
  </si>
  <si>
    <t>ad_7044</t>
  </si>
  <si>
    <t>2.55</t>
  </si>
  <si>
    <t>12.3</t>
  </si>
  <si>
    <t>69.5</t>
  </si>
  <si>
    <t>0.029</t>
  </si>
  <si>
    <t>ad_7044.1</t>
  </si>
  <si>
    <t>nonead_7044.1</t>
  </si>
  <si>
    <t>ad_7044.2</t>
  </si>
  <si>
    <t>nonead_7044.2</t>
  </si>
  <si>
    <t>ad_71</t>
  </si>
  <si>
    <t xml:space="preserve">Set of paper bags </t>
  </si>
  <si>
    <t>nonead_71</t>
  </si>
  <si>
    <t>ad_72b</t>
  </si>
  <si>
    <t>Cordless sweeper</t>
  </si>
  <si>
    <t>nonead_72b</t>
  </si>
  <si>
    <t>ad_72r</t>
  </si>
  <si>
    <t>nonead_72r</t>
  </si>
  <si>
    <t>ad_72s</t>
  </si>
  <si>
    <t>nonead_72s</t>
  </si>
  <si>
    <t>ad_73</t>
  </si>
  <si>
    <t>Fan</t>
  </si>
  <si>
    <t>nonead_73</t>
  </si>
  <si>
    <t>ad_7301</t>
  </si>
  <si>
    <t>0.489</t>
  </si>
  <si>
    <t>4.75</t>
  </si>
  <si>
    <t>Fan 15 cm - desk</t>
  </si>
  <si>
    <t>27.51.15</t>
  </si>
  <si>
    <t>ad_7302</t>
  </si>
  <si>
    <t>Fan 23 cm - desk</t>
  </si>
  <si>
    <t>ad_7303</t>
  </si>
  <si>
    <t>1.71</t>
  </si>
  <si>
    <t>Fan 30 cm - desk</t>
  </si>
  <si>
    <t>ad_7304</t>
  </si>
  <si>
    <t>Fan 40 cm - desk</t>
  </si>
  <si>
    <t>ad_7305</t>
  </si>
  <si>
    <t>Fan 40 cm - stand</t>
  </si>
  <si>
    <t>ad_731</t>
  </si>
  <si>
    <t>Desk fan 30 cm</t>
  </si>
  <si>
    <t>nonead_731</t>
  </si>
  <si>
    <t>ad_7317</t>
  </si>
  <si>
    <t>0.602</t>
  </si>
  <si>
    <t>17.1</t>
  </si>
  <si>
    <t>60.5</t>
  </si>
  <si>
    <t>Fan 15 cm with clip and base</t>
  </si>
  <si>
    <t>ad_7319</t>
  </si>
  <si>
    <t>81.5</t>
  </si>
  <si>
    <t>Fan tower 77cm  30 inches</t>
  </si>
  <si>
    <t>ad_7323b</t>
  </si>
  <si>
    <t>ad_7323w</t>
  </si>
  <si>
    <t>ad_74</t>
  </si>
  <si>
    <t>nonead_74</t>
  </si>
  <si>
    <t>ad_7401</t>
  </si>
  <si>
    <t>Electric heating pad</t>
  </si>
  <si>
    <t>nonead_7401</t>
  </si>
  <si>
    <t>ad_7402</t>
  </si>
  <si>
    <t>nonead_7402</t>
  </si>
  <si>
    <t>ad_7403</t>
  </si>
  <si>
    <t>Electric heating pad - grey color</t>
  </si>
  <si>
    <t>27.51.14</t>
  </si>
  <si>
    <t>ad_7404</t>
  </si>
  <si>
    <t>Blanket heating - pad</t>
  </si>
  <si>
    <t>ad_7409</t>
  </si>
  <si>
    <t>1.44</t>
  </si>
  <si>
    <t>Blanket heating</t>
  </si>
  <si>
    <t>nonead_7409</t>
  </si>
  <si>
    <t>ad_7410</t>
  </si>
  <si>
    <t>2.4</t>
  </si>
  <si>
    <t>nonead_7410</t>
  </si>
  <si>
    <t>0.121</t>
  </si>
  <si>
    <t>ad_7415</t>
  </si>
  <si>
    <t>6.1</t>
  </si>
  <si>
    <t>ad_7425</t>
  </si>
  <si>
    <t>1.6</t>
  </si>
  <si>
    <t>Electirc heating under-blanket (1)</t>
  </si>
  <si>
    <t>ad_7426</t>
  </si>
  <si>
    <t>Electirc heating under-blanket (2)</t>
  </si>
  <si>
    <t>ad_7427</t>
  </si>
  <si>
    <t>Electric Hot water bottle warmer</t>
  </si>
  <si>
    <t>ad_7432</t>
  </si>
  <si>
    <t>Feet warmer with LCD controller</t>
  </si>
  <si>
    <t>0.08</t>
  </si>
  <si>
    <t>ad_75</t>
  </si>
  <si>
    <t>Convector heater with fan</t>
  </si>
  <si>
    <t>nonead_75</t>
  </si>
  <si>
    <t>ad_7501</t>
  </si>
  <si>
    <t>Convection heater</t>
  </si>
  <si>
    <t>nonead_7501</t>
  </si>
  <si>
    <t>ad_751</t>
  </si>
  <si>
    <t xml:space="preserve">Convection heater </t>
  </si>
  <si>
    <t>nonead_751</t>
  </si>
  <si>
    <t>ad_76</t>
  </si>
  <si>
    <t>Halogen heater with fan</t>
  </si>
  <si>
    <t>nonead_76</t>
  </si>
  <si>
    <t>ad_761</t>
  </si>
  <si>
    <t>Carbon  heater</t>
  </si>
  <si>
    <t>nonead_761</t>
  </si>
  <si>
    <t>ad_77</t>
  </si>
  <si>
    <t>9.1</t>
  </si>
  <si>
    <t>Heater fan</t>
  </si>
  <si>
    <t>27.51.26</t>
  </si>
  <si>
    <t>ad_7701</t>
  </si>
  <si>
    <t>Ceramic fan heater</t>
  </si>
  <si>
    <t>nonead_7701</t>
  </si>
  <si>
    <t>ad_7702</t>
  </si>
  <si>
    <t>1.08</t>
  </si>
  <si>
    <t>Heater fan - ceramic</t>
  </si>
  <si>
    <t>ad_7703</t>
  </si>
  <si>
    <t>nonead_7703</t>
  </si>
  <si>
    <t>ad_7705</t>
  </si>
  <si>
    <t>3.16</t>
  </si>
  <si>
    <t>Heater convection</t>
  </si>
  <si>
    <t>nonead_7705</t>
  </si>
  <si>
    <t>ad_7708</t>
  </si>
  <si>
    <t>Fan heater</t>
  </si>
  <si>
    <t>nonead_7708</t>
  </si>
  <si>
    <t>ad_7709</t>
  </si>
  <si>
    <t>Heater quartz</t>
  </si>
  <si>
    <t>ad_7711</t>
  </si>
  <si>
    <t>Heater air curtain</t>
  </si>
  <si>
    <t>nonead_7711</t>
  </si>
  <si>
    <t>ad_7714</t>
  </si>
  <si>
    <t>11.8</t>
  </si>
  <si>
    <t>58.5</t>
  </si>
  <si>
    <t>0.034</t>
  </si>
  <si>
    <t>ad_7716</t>
  </si>
  <si>
    <t>ad_7717</t>
  </si>
  <si>
    <t>0.845</t>
  </si>
  <si>
    <t>6.55</t>
  </si>
  <si>
    <t>ad_7723</t>
  </si>
  <si>
    <t>Ceramic fan heater LCD + Remote control + Timer</t>
  </si>
  <si>
    <t>0.028</t>
  </si>
  <si>
    <t>0.101</t>
  </si>
  <si>
    <t>ad_77gr</t>
  </si>
  <si>
    <t>1.06</t>
  </si>
  <si>
    <t>10.98</t>
  </si>
  <si>
    <t>ad_7801</t>
  </si>
  <si>
    <t>6.19</t>
  </si>
  <si>
    <t>7.35</t>
  </si>
  <si>
    <t>Oil-filled radiator</t>
  </si>
  <si>
    <t>nonead_7801</t>
  </si>
  <si>
    <t>ad_7802</t>
  </si>
  <si>
    <t>Oil-filled radiator 9 ribs</t>
  </si>
  <si>
    <t>nonead_7802</t>
  </si>
  <si>
    <t>ad_7803</t>
  </si>
  <si>
    <t>10.35</t>
  </si>
  <si>
    <t>nonead_7803</t>
  </si>
  <si>
    <t>ad_7807</t>
  </si>
  <si>
    <t>5.12</t>
  </si>
  <si>
    <t>nonead_7807</t>
  </si>
  <si>
    <t>ad_7808</t>
  </si>
  <si>
    <t>6.12</t>
  </si>
  <si>
    <t>nonead_7808</t>
  </si>
  <si>
    <t>ad_7809</t>
  </si>
  <si>
    <t>Oil-filled radiator 11 ribs</t>
  </si>
  <si>
    <t>nonead_7809</t>
  </si>
  <si>
    <t>ad_7904</t>
  </si>
  <si>
    <t>Air cooler 3in1</t>
  </si>
  <si>
    <t>nonead_7904</t>
  </si>
  <si>
    <t>ad_7906</t>
  </si>
  <si>
    <t>4.68</t>
  </si>
  <si>
    <t>6.21</t>
  </si>
  <si>
    <t>61.5</t>
  </si>
  <si>
    <t>Air cooler 3 in 1</t>
  </si>
  <si>
    <t>nonead_7906</t>
  </si>
  <si>
    <t>0.094</t>
  </si>
  <si>
    <t>ad_7909</t>
  </si>
  <si>
    <t>20.26</t>
  </si>
  <si>
    <t>Air conditioner 7000 BTU</t>
  </si>
  <si>
    <t>nonead_7909</t>
  </si>
  <si>
    <t>0.152</t>
  </si>
  <si>
    <t>ad_7913</t>
  </si>
  <si>
    <t>5.15</t>
  </si>
  <si>
    <t>Air cooler 3in1 12L</t>
  </si>
  <si>
    <t>nonead_7913</t>
  </si>
  <si>
    <t>0.171</t>
  </si>
  <si>
    <t>0.085</t>
  </si>
  <si>
    <t>ad_7915</t>
  </si>
  <si>
    <t>Air cooler 7L 3 in 1 with remote controller</t>
  </si>
  <si>
    <t>nonead_7915</t>
  </si>
  <si>
    <t>ad_7916</t>
  </si>
  <si>
    <t>Air conditioner 9000 BTU</t>
  </si>
  <si>
    <t>nonead_7916</t>
  </si>
  <si>
    <t>0.584</t>
  </si>
  <si>
    <t>ad_7917</t>
  </si>
  <si>
    <t>52.8</t>
  </si>
  <si>
    <t>Air Dehumidifier (compressor)</t>
  </si>
  <si>
    <t>nonead_7917</t>
  </si>
  <si>
    <t>0.147</t>
  </si>
  <si>
    <t>ad_7919</t>
  </si>
  <si>
    <t>Air Cooler 3in1 USB/4xAA 1,5V</t>
  </si>
  <si>
    <t>ad_7921</t>
  </si>
  <si>
    <t>nonead_7921</t>
  </si>
  <si>
    <t>ad_7922</t>
  </si>
  <si>
    <t>nonead_7922</t>
  </si>
  <si>
    <t>ad_7924</t>
  </si>
  <si>
    <t>Air conditioner 5000 BTU</t>
  </si>
  <si>
    <t>nonead_7924</t>
  </si>
  <si>
    <t>ad_7925</t>
  </si>
  <si>
    <t>Air conditioner 12.000 BTU</t>
  </si>
  <si>
    <t>nonead_7925</t>
  </si>
  <si>
    <t>ad_7933</t>
  </si>
  <si>
    <t>2.63</t>
  </si>
  <si>
    <t>7.89</t>
  </si>
  <si>
    <t>Mosquito killer</t>
  </si>
  <si>
    <t>nonead_7933</t>
  </si>
  <si>
    <t>ad_7934</t>
  </si>
  <si>
    <t>1.75</t>
  </si>
  <si>
    <t>12.7</t>
  </si>
  <si>
    <t>Mosquito killer lamp UV</t>
  </si>
  <si>
    <t>ad_7938</t>
  </si>
  <si>
    <t>Mosquitoes killing lamp</t>
  </si>
  <si>
    <t>ad_7951</t>
  </si>
  <si>
    <t>0.93</t>
  </si>
  <si>
    <t>10.8</t>
  </si>
  <si>
    <t>Air humidifier</t>
  </si>
  <si>
    <t>nonead_7951</t>
  </si>
  <si>
    <t>ad_7953</t>
  </si>
  <si>
    <t>77.8</t>
  </si>
  <si>
    <t>nonead_7953</t>
  </si>
  <si>
    <t>ad_7954</t>
  </si>
  <si>
    <t>0.793</t>
  </si>
  <si>
    <t>6.43</t>
  </si>
  <si>
    <t>43.3</t>
  </si>
  <si>
    <t>33.7</t>
  </si>
  <si>
    <t>ad_7957</t>
  </si>
  <si>
    <t>0.669</t>
  </si>
  <si>
    <t>7.1</t>
  </si>
  <si>
    <t>ad_7957b</t>
  </si>
  <si>
    <t>54.1</t>
  </si>
  <si>
    <t>36.8</t>
  </si>
  <si>
    <t>nonead_7957b</t>
  </si>
  <si>
    <t>ad_7957g</t>
  </si>
  <si>
    <t>0.67</t>
  </si>
  <si>
    <t>nonead_7957g</t>
  </si>
  <si>
    <t>ad_7958</t>
  </si>
  <si>
    <t>12.18</t>
  </si>
  <si>
    <t>nonead_7958</t>
  </si>
  <si>
    <t>ad_7961</t>
  </si>
  <si>
    <t>4.99</t>
  </si>
  <si>
    <t>Air Purifier</t>
  </si>
  <si>
    <t>nonead_7961</t>
  </si>
  <si>
    <t>ad_7961.1</t>
  </si>
  <si>
    <t>0.175</t>
  </si>
  <si>
    <t>Hepa filter for AD 7961</t>
  </si>
  <si>
    <t>nonead_7961.1</t>
  </si>
  <si>
    <t>ad_7963</t>
  </si>
  <si>
    <t>1.09</t>
  </si>
  <si>
    <t>ad_7963.1</t>
  </si>
  <si>
    <t>Filter for air humidifier AD7963</t>
  </si>
  <si>
    <t>ad_804</t>
  </si>
  <si>
    <t>Portable air humidyty</t>
  </si>
  <si>
    <t>nonead_804</t>
  </si>
  <si>
    <t>ad_8051</t>
  </si>
  <si>
    <t>Washing machine + spinning</t>
  </si>
  <si>
    <t>nonead_8051</t>
  </si>
  <si>
    <t>0.139</t>
  </si>
  <si>
    <t>ad_8055</t>
  </si>
  <si>
    <t>6.4</t>
  </si>
  <si>
    <t>nonead_8055</t>
  </si>
  <si>
    <t>0.111</t>
  </si>
  <si>
    <t>Car cooler &amp; warmer</t>
  </si>
  <si>
    <t>nonead_8060</t>
  </si>
  <si>
    <t>ad_8069</t>
  </si>
  <si>
    <t>Portable cooler 29 L</t>
  </si>
  <si>
    <t>nonead_8069</t>
  </si>
  <si>
    <t>ad_8075</t>
  </si>
  <si>
    <t>11.39</t>
  </si>
  <si>
    <t>Refrigerator for wines 33 L/12 bottles</t>
  </si>
  <si>
    <t>nonead_8075</t>
  </si>
  <si>
    <t>ad_8077</t>
  </si>
  <si>
    <t>Portable refrigerator 40L with compressor</t>
  </si>
  <si>
    <t>nonead_8077</t>
  </si>
  <si>
    <t>ad_8078</t>
  </si>
  <si>
    <t>nonead_8078</t>
  </si>
  <si>
    <t>ad_8100</t>
  </si>
  <si>
    <t>nonead_8100</t>
  </si>
  <si>
    <t>ad_8100_blu</t>
  </si>
  <si>
    <t>Glass  bathroom scale</t>
  </si>
  <si>
    <t>nonead_8100_blu</t>
  </si>
  <si>
    <t>ad_8100_sil</t>
  </si>
  <si>
    <t>8.82</t>
  </si>
  <si>
    <t>Scale personal</t>
  </si>
  <si>
    <t>nonead_8100_sil</t>
  </si>
  <si>
    <t>ad_8101_bk</t>
  </si>
  <si>
    <t>nonead_8101_bk</t>
  </si>
  <si>
    <t>ad_8101_bl</t>
  </si>
  <si>
    <t>nonead_8101_bl</t>
  </si>
  <si>
    <t>ad_8101_gr</t>
  </si>
  <si>
    <t>nonead_8101_gr</t>
  </si>
  <si>
    <t>ad_8102_black</t>
  </si>
  <si>
    <t>Bathroom scale</t>
  </si>
  <si>
    <t>nonead_8102_black</t>
  </si>
  <si>
    <t>ad_8102_green</t>
  </si>
  <si>
    <t>nonead_8102_green</t>
  </si>
  <si>
    <t>ad_8102_silver</t>
  </si>
  <si>
    <t>nonead_8102_silver</t>
  </si>
  <si>
    <t>ad_8103_blue</t>
  </si>
  <si>
    <t>nonead_8103_blue</t>
  </si>
  <si>
    <t>ad_8103_silver</t>
  </si>
  <si>
    <t>nonead_8103_silver</t>
  </si>
  <si>
    <t>ad_8104_black</t>
  </si>
  <si>
    <t>nonead_8104_black</t>
  </si>
  <si>
    <t>ad_8104_blue</t>
  </si>
  <si>
    <t>nonead_8104_blue</t>
  </si>
  <si>
    <t>ad_8105_blue</t>
  </si>
  <si>
    <t>nonead_8105_blue</t>
  </si>
  <si>
    <t>ad_8105_silver</t>
  </si>
  <si>
    <t>nonead_8105_silver</t>
  </si>
  <si>
    <t>ad_8107</t>
  </si>
  <si>
    <t xml:space="preserve">Glass  bathroom scale </t>
  </si>
  <si>
    <t>nonead_8107</t>
  </si>
  <si>
    <t>ad_8108b</t>
  </si>
  <si>
    <t>Bathroom scale white</t>
  </si>
  <si>
    <t>nonead_8108b</t>
  </si>
  <si>
    <t>ad_8108s</t>
  </si>
  <si>
    <t>Bathroom scale silver</t>
  </si>
  <si>
    <t>nonead_8108s</t>
  </si>
  <si>
    <t>ad_8109cz</t>
  </si>
  <si>
    <t>Bathroom scale black</t>
  </si>
  <si>
    <t>nonead_8109cz</t>
  </si>
  <si>
    <t>ad_8109s</t>
  </si>
  <si>
    <t>nonead_8109s</t>
  </si>
  <si>
    <t>ad_8110</t>
  </si>
  <si>
    <t>nonead_8110</t>
  </si>
  <si>
    <t>ad_8111b</t>
  </si>
  <si>
    <t>nonead_8111b</t>
  </si>
  <si>
    <t>ad_8111cz</t>
  </si>
  <si>
    <t>nonead_8111cz</t>
  </si>
  <si>
    <t>ad_8112s</t>
  </si>
  <si>
    <t>nonead_8112s</t>
  </si>
  <si>
    <t>ad_8112sz</t>
  </si>
  <si>
    <t xml:space="preserve">Bathroom scale grafit          </t>
  </si>
  <si>
    <t>nonead_8112sz</t>
  </si>
  <si>
    <t>ad_8113b</t>
  </si>
  <si>
    <t>Bathroom scale blue</t>
  </si>
  <si>
    <t>nonead_8113b</t>
  </si>
  <si>
    <t>ad_8113s</t>
  </si>
  <si>
    <t>nonead_8113s</t>
  </si>
  <si>
    <t>ad_8114</t>
  </si>
  <si>
    <t>nonead_8114</t>
  </si>
  <si>
    <t>ad_8115b</t>
  </si>
  <si>
    <t>Electronical bathroom scale</t>
  </si>
  <si>
    <t>nonead_8115b</t>
  </si>
  <si>
    <t>ad_8115s</t>
  </si>
  <si>
    <t>nonead_8115s</t>
  </si>
  <si>
    <t>ad_8116</t>
  </si>
  <si>
    <t>31.8</t>
  </si>
  <si>
    <t>nonead_8116</t>
  </si>
  <si>
    <t>ad_8117</t>
  </si>
  <si>
    <t>35.4</t>
  </si>
  <si>
    <t>34.4</t>
  </si>
  <si>
    <t>nonead_8117</t>
  </si>
  <si>
    <t>ad_8119</t>
  </si>
  <si>
    <t>0.917</t>
  </si>
  <si>
    <t>nonead_8119</t>
  </si>
  <si>
    <t>ad_8120_bial</t>
  </si>
  <si>
    <t>nonead_8120_bial</t>
  </si>
  <si>
    <t>ad_8120_nieb</t>
  </si>
  <si>
    <t>nonead_8120_nieb</t>
  </si>
  <si>
    <t>ad_8120_ziel</t>
  </si>
  <si>
    <t>nonead_8120_ziel</t>
  </si>
  <si>
    <t>ad_8121</t>
  </si>
  <si>
    <t>11.1</t>
  </si>
  <si>
    <t>ad_8122</t>
  </si>
  <si>
    <t>8.9</t>
  </si>
  <si>
    <t>3.1</t>
  </si>
  <si>
    <t>ad_8123</t>
  </si>
  <si>
    <t>nonead_8123</t>
  </si>
  <si>
    <t>ad_8124</t>
  </si>
  <si>
    <t>31.2</t>
  </si>
  <si>
    <t>ad_8126</t>
  </si>
  <si>
    <t>Scale luggage</t>
  </si>
  <si>
    <t>nonead_8126</t>
  </si>
  <si>
    <t>ad_8129</t>
  </si>
  <si>
    <t>nonead_8129</t>
  </si>
  <si>
    <t>ad_8130</t>
  </si>
  <si>
    <t>nonead_8130</t>
  </si>
  <si>
    <t>ad_8131</t>
  </si>
  <si>
    <t>Scale personal with analyzer</t>
  </si>
  <si>
    <t>nonead_8131</t>
  </si>
  <si>
    <t>ad_8133</t>
  </si>
  <si>
    <t>nonead_8133</t>
  </si>
  <si>
    <t>ad_8134</t>
  </si>
  <si>
    <t>nonead_8134</t>
  </si>
  <si>
    <t>ad_8135</t>
  </si>
  <si>
    <t>9.2</t>
  </si>
  <si>
    <t>35.6</t>
  </si>
  <si>
    <t>nonead_8135</t>
  </si>
  <si>
    <t>ad_8138</t>
  </si>
  <si>
    <t>34.7</t>
  </si>
  <si>
    <t>nonead_8138</t>
  </si>
  <si>
    <t>ad_8139</t>
  </si>
  <si>
    <t>55.8</t>
  </si>
  <si>
    <t>35.2</t>
  </si>
  <si>
    <t>Baby scale</t>
  </si>
  <si>
    <t>ad_8141</t>
  </si>
  <si>
    <t>nonead_8141</t>
  </si>
  <si>
    <t>ad_8142</t>
  </si>
  <si>
    <t xml:space="preserve">Bathroom scale </t>
  </si>
  <si>
    <t>nonead_8142</t>
  </si>
  <si>
    <t>ad_8143</t>
  </si>
  <si>
    <t>18.8</t>
  </si>
  <si>
    <t>Luggage scale</t>
  </si>
  <si>
    <t>nonead_8143</t>
  </si>
  <si>
    <t>ad_8145g</t>
  </si>
  <si>
    <t>nonead_8145g</t>
  </si>
  <si>
    <t>ad_8145r</t>
  </si>
  <si>
    <t>nonead_8145r</t>
  </si>
  <si>
    <t>ad_8151b</t>
  </si>
  <si>
    <t>29.8</t>
  </si>
  <si>
    <t>ad_8151g</t>
  </si>
  <si>
    <t>ad_8151w</t>
  </si>
  <si>
    <t>ad_8152</t>
  </si>
  <si>
    <t>ad_8153</t>
  </si>
  <si>
    <t>3.08</t>
  </si>
  <si>
    <t>ad_8154</t>
  </si>
  <si>
    <t>Bathroom scale with analyzer</t>
  </si>
  <si>
    <t>ad_8157</t>
  </si>
  <si>
    <t>ad_8158</t>
  </si>
  <si>
    <t>33.1</t>
  </si>
  <si>
    <t>nonead_8158</t>
  </si>
  <si>
    <t>ad_8164</t>
  </si>
  <si>
    <t>ad_8164a</t>
  </si>
  <si>
    <t>nonead_8164a</t>
  </si>
  <si>
    <t>ad_8164b</t>
  </si>
  <si>
    <t>nonead_8164b</t>
  </si>
  <si>
    <t>ad_8165</t>
  </si>
  <si>
    <t>Bathroom scale with analyzer - 225KG</t>
  </si>
  <si>
    <t>ad_8401</t>
  </si>
  <si>
    <t>Massage with heat</t>
  </si>
  <si>
    <t>nonead_8401</t>
  </si>
  <si>
    <t>ad_8406</t>
  </si>
  <si>
    <t>Personal massager</t>
  </si>
  <si>
    <t>nonead_8406</t>
  </si>
  <si>
    <t>ad_8411</t>
  </si>
  <si>
    <t>Wrist blood pressure monitor</t>
  </si>
  <si>
    <t>nonead_8411</t>
  </si>
  <si>
    <t>ad_8412</t>
  </si>
  <si>
    <t>Arm blood pressure monitor</t>
  </si>
  <si>
    <t>nonead_8412</t>
  </si>
  <si>
    <t>ad_9003</t>
  </si>
  <si>
    <t>Glass electronic bathroom scale</t>
  </si>
  <si>
    <t>nonead_9003</t>
  </si>
  <si>
    <t>ad_91</t>
  </si>
  <si>
    <t>nonead_91</t>
  </si>
  <si>
    <t>ad_9271</t>
  </si>
  <si>
    <t>nonead_9271</t>
  </si>
  <si>
    <t>ad_93</t>
  </si>
  <si>
    <t>ad_93.1</t>
  </si>
  <si>
    <t>nonead_93.1</t>
  </si>
  <si>
    <t>ad_95</t>
  </si>
  <si>
    <t>Lint remover</t>
  </si>
  <si>
    <t>nonead_95</t>
  </si>
  <si>
    <t>ad_96</t>
  </si>
  <si>
    <t>nonead_96</t>
  </si>
  <si>
    <t>ad_9601</t>
  </si>
  <si>
    <t>nonead_9601</t>
  </si>
  <si>
    <t>ad_9602</t>
  </si>
  <si>
    <t>nonead_9602</t>
  </si>
  <si>
    <t>ad_9603</t>
  </si>
  <si>
    <t>nonead_9603</t>
  </si>
  <si>
    <t>ad_9604</t>
  </si>
  <si>
    <t>nonead_9604</t>
  </si>
  <si>
    <t>ad_9608</t>
  </si>
  <si>
    <t>0.222</t>
  </si>
  <si>
    <t>ad_9609</t>
  </si>
  <si>
    <t>0.275</t>
  </si>
  <si>
    <t>18.3</t>
  </si>
  <si>
    <t>11.3</t>
  </si>
  <si>
    <t>nonead_9609</t>
  </si>
  <si>
    <t>ad_961</t>
  </si>
  <si>
    <t>nonead_961</t>
  </si>
  <si>
    <t>ad_9615</t>
  </si>
  <si>
    <t>ad_9616</t>
  </si>
  <si>
    <t>0.13</t>
  </si>
  <si>
    <t>ad_9771</t>
  </si>
  <si>
    <t>nonead_9771</t>
  </si>
  <si>
    <t>ad_kci</t>
  </si>
  <si>
    <t>Mechanical kitchen scale</t>
  </si>
  <si>
    <t>nonead_kci</t>
  </si>
  <si>
    <t>cr_100</t>
  </si>
  <si>
    <t xml:space="preserve">Ionic Hair dryer 1800W </t>
  </si>
  <si>
    <t>nonecr_100</t>
  </si>
  <si>
    <t>cr_1001</t>
  </si>
  <si>
    <t>80.5</t>
  </si>
  <si>
    <t xml:space="preserve">Kitchen set </t>
  </si>
  <si>
    <t>nonecr_1001</t>
  </si>
  <si>
    <t>cr_1002</t>
  </si>
  <si>
    <t>Art Desk</t>
  </si>
  <si>
    <t>nonecr_1002</t>
  </si>
  <si>
    <t>cr_1003</t>
  </si>
  <si>
    <t>Sand table</t>
  </si>
  <si>
    <t>nonecr_1003</t>
  </si>
  <si>
    <t>cr_1004</t>
  </si>
  <si>
    <t>Swing</t>
  </si>
  <si>
    <t>nonecr_1004</t>
  </si>
  <si>
    <t>cr_1005</t>
  </si>
  <si>
    <t>3 in 1 Play Gym</t>
  </si>
  <si>
    <t>nonecr_1005</t>
  </si>
  <si>
    <t>cr_1006</t>
  </si>
  <si>
    <t>3 in 1 bear mat</t>
  </si>
  <si>
    <t>nonecr_1006</t>
  </si>
  <si>
    <t>cr_1007</t>
  </si>
  <si>
    <t>3 in 1 Mat</t>
  </si>
  <si>
    <t>nonecr_1007</t>
  </si>
  <si>
    <t>cr_1008</t>
  </si>
  <si>
    <t>Music chair</t>
  </si>
  <si>
    <t>nonecr_1008</t>
  </si>
  <si>
    <t>cr_101</t>
  </si>
  <si>
    <t>Eco Mop</t>
  </si>
  <si>
    <t>nonecr_101</t>
  </si>
  <si>
    <t>cr_1010</t>
  </si>
  <si>
    <t>Music walker</t>
  </si>
  <si>
    <t>nonecr_1010</t>
  </si>
  <si>
    <t>cr_102</t>
  </si>
  <si>
    <t>nonecr_102</t>
  </si>
  <si>
    <t>cr_1027</t>
  </si>
  <si>
    <t>14.46</t>
  </si>
  <si>
    <t>Lamp LED</t>
  </si>
  <si>
    <t>nonecr_1027</t>
  </si>
  <si>
    <t>cr_1028</t>
  </si>
  <si>
    <t>nonecr_1028</t>
  </si>
  <si>
    <t>cr_1029</t>
  </si>
  <si>
    <t>nonecr_1029</t>
  </si>
  <si>
    <t>cr_103</t>
  </si>
  <si>
    <t>nonecr_103</t>
  </si>
  <si>
    <t>cr_1032</t>
  </si>
  <si>
    <t>10.51</t>
  </si>
  <si>
    <t xml:space="preserve">Scooter self-balancing </t>
  </si>
  <si>
    <t>nonecr_1032</t>
  </si>
  <si>
    <t>cr_1033</t>
  </si>
  <si>
    <t>Paper/CD/ATM Card Shredder</t>
  </si>
  <si>
    <t>cr_1034</t>
  </si>
  <si>
    <t>nonecr_1034</t>
  </si>
  <si>
    <t>cr_104</t>
  </si>
  <si>
    <t>nonecr_104</t>
  </si>
  <si>
    <t>cr_105</t>
  </si>
  <si>
    <t>0.287</t>
  </si>
  <si>
    <t>Steam mop - pads</t>
  </si>
  <si>
    <t>nonecr_105</t>
  </si>
  <si>
    <t>cr_106</t>
  </si>
  <si>
    <t>nonecr_106</t>
  </si>
  <si>
    <t>cr_107</t>
  </si>
  <si>
    <t>nonecr_107</t>
  </si>
  <si>
    <t>cr_108</t>
  </si>
  <si>
    <t>Portable toilet</t>
  </si>
  <si>
    <t>nonecr_108</t>
  </si>
  <si>
    <t>0.089</t>
  </si>
  <si>
    <t>cr_110</t>
  </si>
  <si>
    <t xml:space="preserve">Automatic juicer </t>
  </si>
  <si>
    <t>nonecr_110</t>
  </si>
  <si>
    <t>cr_1101</t>
  </si>
  <si>
    <t>Turntable</t>
  </si>
  <si>
    <t>nonecr_1101</t>
  </si>
  <si>
    <t>cr_1102</t>
  </si>
  <si>
    <t>nonecr_1102</t>
  </si>
  <si>
    <t>cr_1103</t>
  </si>
  <si>
    <t>2.11</t>
  </si>
  <si>
    <t>Radio retro</t>
  </si>
  <si>
    <t>nonecr_1103</t>
  </si>
  <si>
    <t>0.039</t>
  </si>
  <si>
    <t>cr_1104</t>
  </si>
  <si>
    <t>Radio LW/FM with CD player</t>
  </si>
  <si>
    <t>nonecr_1104</t>
  </si>
  <si>
    <t>cr_1105</t>
  </si>
  <si>
    <t xml:space="preserve">Radio </t>
  </si>
  <si>
    <t>nonecr_1105</t>
  </si>
  <si>
    <t>cr_1106</t>
  </si>
  <si>
    <t>Paper Shredder</t>
  </si>
  <si>
    <t>nonecr_1106</t>
  </si>
  <si>
    <t>cr_1107</t>
  </si>
  <si>
    <t>28.6</t>
  </si>
  <si>
    <t>nonecr_1107</t>
  </si>
  <si>
    <t>cr_1108</t>
  </si>
  <si>
    <t>nonecr_1108</t>
  </si>
  <si>
    <t>cr_1109</t>
  </si>
  <si>
    <t>Radio with CD/MP3 player</t>
  </si>
  <si>
    <t>nonecr_1109</t>
  </si>
  <si>
    <t>cr_1109bs</t>
  </si>
  <si>
    <t>29.7</t>
  </si>
  <si>
    <t>Radio with CD/MP3 player - british plug</t>
  </si>
  <si>
    <t>nonecr_1109bs</t>
  </si>
  <si>
    <t>cr_111</t>
  </si>
  <si>
    <t>9.64</t>
  </si>
  <si>
    <t>11.6</t>
  </si>
  <si>
    <t>62.5</t>
  </si>
  <si>
    <t>nonecr_111</t>
  </si>
  <si>
    <t>0.158</t>
  </si>
  <si>
    <t>cr_1110</t>
  </si>
  <si>
    <t>Turntable with CD/MP3 player</t>
  </si>
  <si>
    <t>nonecr_1110</t>
  </si>
  <si>
    <t>cr_1111</t>
  </si>
  <si>
    <t>Turntable with CD/MP3/USB/recording</t>
  </si>
  <si>
    <t>nonecr_1111</t>
  </si>
  <si>
    <t>26.40.31</t>
  </si>
  <si>
    <t>0.092</t>
  </si>
  <si>
    <t>cr_1112</t>
  </si>
  <si>
    <t>38.9</t>
  </si>
  <si>
    <t>nonecr_1112</t>
  </si>
  <si>
    <t>cr_1113</t>
  </si>
  <si>
    <t>2.23</t>
  </si>
  <si>
    <t>Turntable with radio</t>
  </si>
  <si>
    <t>nonecr_1113</t>
  </si>
  <si>
    <t>0.033</t>
  </si>
  <si>
    <t>cr_1113.1</t>
  </si>
  <si>
    <t>nonecr_1113.1</t>
  </si>
  <si>
    <t>cr_1113.2</t>
  </si>
  <si>
    <t>nonecr_1113.2</t>
  </si>
  <si>
    <t>cr_1114</t>
  </si>
  <si>
    <t>3.15</t>
  </si>
  <si>
    <t>Turntable with MP3/USB/SD/recording</t>
  </si>
  <si>
    <t>nonecr_1114</t>
  </si>
  <si>
    <t>cr_1115</t>
  </si>
  <si>
    <t>4.19</t>
  </si>
  <si>
    <t>Radio retro CD/MP3/record</t>
  </si>
  <si>
    <t>nonecr_1115</t>
  </si>
  <si>
    <t>cr_1116</t>
  </si>
  <si>
    <t>Paper shredder</t>
  </si>
  <si>
    <t>nonecr_1116</t>
  </si>
  <si>
    <t>cr_1117</t>
  </si>
  <si>
    <t>Audio/Hi-Fi mini</t>
  </si>
  <si>
    <t>nonecr_1117</t>
  </si>
  <si>
    <t>cr_1118</t>
  </si>
  <si>
    <t>43.6</t>
  </si>
  <si>
    <t>Home Theatre</t>
  </si>
  <si>
    <t>nonecr_1118</t>
  </si>
  <si>
    <t>cr_112</t>
  </si>
  <si>
    <t>10-Piece Cookware Set</t>
  </si>
  <si>
    <t>nonecr_112</t>
  </si>
  <si>
    <t>cr_1122</t>
  </si>
  <si>
    <t>Car DVR</t>
  </si>
  <si>
    <t>nonecr_1122</t>
  </si>
  <si>
    <t>cr_1123b</t>
  </si>
  <si>
    <t>CD/MP3 player (boombox)</t>
  </si>
  <si>
    <t>nonecr_1123b</t>
  </si>
  <si>
    <t>cr_1123g</t>
  </si>
  <si>
    <t>nonecr_1123g</t>
  </si>
  <si>
    <t>cr_1123p</t>
  </si>
  <si>
    <t>nonecr_1123p</t>
  </si>
  <si>
    <t>cr_1124</t>
  </si>
  <si>
    <t>4.06</t>
  </si>
  <si>
    <t>Radio kitchen</t>
  </si>
  <si>
    <t>nonecr_1124</t>
  </si>
  <si>
    <t>cr_1126</t>
  </si>
  <si>
    <t>nonecr_1126</t>
  </si>
  <si>
    <t>cr_1127</t>
  </si>
  <si>
    <t>31.4</t>
  </si>
  <si>
    <t>Audio/Headphones</t>
  </si>
  <si>
    <t>nonecr_1127</t>
  </si>
  <si>
    <t>cr_1127g</t>
  </si>
  <si>
    <t>nonecr_1127g</t>
  </si>
  <si>
    <t>cr_1127o</t>
  </si>
  <si>
    <t>nonecr_1127o</t>
  </si>
  <si>
    <t>cr_1128</t>
  </si>
  <si>
    <t>nonecr_1128</t>
  </si>
  <si>
    <t>cr_113</t>
  </si>
  <si>
    <t>Shiatsu Massage</t>
  </si>
  <si>
    <t>nonecr_113</t>
  </si>
  <si>
    <t>cr_1130b</t>
  </si>
  <si>
    <t>1.67</t>
  </si>
  <si>
    <t>2.12</t>
  </si>
  <si>
    <t>nonecr_1130b</t>
  </si>
  <si>
    <t>cr_1130beige</t>
  </si>
  <si>
    <t>nonecr_1130beige</t>
  </si>
  <si>
    <t>cr_1130r</t>
  </si>
  <si>
    <t>nonecr_1130r</t>
  </si>
  <si>
    <t>cr_1131b</t>
  </si>
  <si>
    <t>13.6</t>
  </si>
  <si>
    <t>Clock - auto-flip</t>
  </si>
  <si>
    <t>nonecr_1131b</t>
  </si>
  <si>
    <t>cr_1131r</t>
  </si>
  <si>
    <t>nonecr_1131r</t>
  </si>
  <si>
    <t>cr_1131w</t>
  </si>
  <si>
    <t>nonecr_1131w</t>
  </si>
  <si>
    <t>cr_1134b</t>
  </si>
  <si>
    <t>38.6</t>
  </si>
  <si>
    <t>Turntable with CD/MP3/USB/SD/recording</t>
  </si>
  <si>
    <t>nonecr_1134b</t>
  </si>
  <si>
    <t>0.043</t>
  </si>
  <si>
    <t>cr_1134r</t>
  </si>
  <si>
    <t>nonecr_1134r</t>
  </si>
  <si>
    <t>cr_1135</t>
  </si>
  <si>
    <t>nonecr_1135</t>
  </si>
  <si>
    <t>cr_1136</t>
  </si>
  <si>
    <t>nonecr_1136</t>
  </si>
  <si>
    <t>cr_1138b</t>
  </si>
  <si>
    <t>3.67</t>
  </si>
  <si>
    <t>9.25</t>
  </si>
  <si>
    <t>nonecr_1138b</t>
  </si>
  <si>
    <t>cr_1138r</t>
  </si>
  <si>
    <t>nonecr_1138r</t>
  </si>
  <si>
    <t>cr_1139b</t>
  </si>
  <si>
    <t>1.3</t>
  </si>
  <si>
    <t>nonecr_1139b</t>
  </si>
  <si>
    <t>cr_1139p</t>
  </si>
  <si>
    <t>nonecr_1139p</t>
  </si>
  <si>
    <t>cr_114</t>
  </si>
  <si>
    <t xml:space="preserve">Blender </t>
  </si>
  <si>
    <t>nonecr_114</t>
  </si>
  <si>
    <t>cr_1140b</t>
  </si>
  <si>
    <t>0.502</t>
  </si>
  <si>
    <t>cr_1140g</t>
  </si>
  <si>
    <t>nonecr_1140g</t>
  </si>
  <si>
    <t>cr_1140r</t>
  </si>
  <si>
    <t>cr_1142</t>
  </si>
  <si>
    <t>0.355</t>
  </si>
  <si>
    <t>2.58</t>
  </si>
  <si>
    <t>nonecr_1142</t>
  </si>
  <si>
    <t>cr_1143b</t>
  </si>
  <si>
    <t>105.5</t>
  </si>
  <si>
    <t>Audio/Hi-Fi tower</t>
  </si>
  <si>
    <t>nonecr_1143b</t>
  </si>
  <si>
    <t>cr_1143w</t>
  </si>
  <si>
    <t>nonecr_1143w</t>
  </si>
  <si>
    <t>cr_1144</t>
  </si>
  <si>
    <t>nonecr_1144</t>
  </si>
  <si>
    <t>cr_1145</t>
  </si>
  <si>
    <t>Audio/Headphones with radio/USB/SD</t>
  </si>
  <si>
    <t>nonecr_1145</t>
  </si>
  <si>
    <t>cr_1146g</t>
  </si>
  <si>
    <t>Audio/Headphone Bluetooth</t>
  </si>
  <si>
    <t>nonecr_1146g</t>
  </si>
  <si>
    <t>cr_1146r</t>
  </si>
  <si>
    <t>nonecr_1146r</t>
  </si>
  <si>
    <t>cr_1149</t>
  </si>
  <si>
    <t>Turntable suitcase</t>
  </si>
  <si>
    <t>nonecr_1149</t>
  </si>
  <si>
    <t>cr_115</t>
  </si>
  <si>
    <t>Convection Oven</t>
  </si>
  <si>
    <t>nonecr_115</t>
  </si>
  <si>
    <t>cr_1150b</t>
  </si>
  <si>
    <t>cr_1150w</t>
  </si>
  <si>
    <t>cr_1151b</t>
  </si>
  <si>
    <t>18.7</t>
  </si>
  <si>
    <t>Radio USB</t>
  </si>
  <si>
    <t>nonecr_1151b</t>
  </si>
  <si>
    <t>cr_1151w</t>
  </si>
  <si>
    <t>1.11</t>
  </si>
  <si>
    <t>nonecr_1151w</t>
  </si>
  <si>
    <t>cr_1152b</t>
  </si>
  <si>
    <t>0.672</t>
  </si>
  <si>
    <t>54.7</t>
  </si>
  <si>
    <t>16.2</t>
  </si>
  <si>
    <t>nonecr_1152b</t>
  </si>
  <si>
    <t>cr_1152g</t>
  </si>
  <si>
    <t>nonecr_1152g</t>
  </si>
  <si>
    <t>cr_1153</t>
  </si>
  <si>
    <t xml:space="preserve">Radio digital </t>
  </si>
  <si>
    <t>cr_1154</t>
  </si>
  <si>
    <t>33.2</t>
  </si>
  <si>
    <t>38.8</t>
  </si>
  <si>
    <t>Turntable with cassette player</t>
  </si>
  <si>
    <t>nonecr_1154</t>
  </si>
  <si>
    <t>cr_1156</t>
  </si>
  <si>
    <t>cr_1158</t>
  </si>
  <si>
    <t>0.62</t>
  </si>
  <si>
    <t>2.96</t>
  </si>
  <si>
    <t>Radio Bluetooth USB/SD</t>
  </si>
  <si>
    <t>nonecr_1158</t>
  </si>
  <si>
    <t>cr_116</t>
  </si>
  <si>
    <t>Espresso maker</t>
  </si>
  <si>
    <t>nonecr_116</t>
  </si>
  <si>
    <t>cr_1160</t>
  </si>
  <si>
    <t>Turntable with horn with CD/MP3/USB/recording</t>
  </si>
  <si>
    <t>nonecr_1160</t>
  </si>
  <si>
    <t>0.172</t>
  </si>
  <si>
    <t>cr_1163</t>
  </si>
  <si>
    <t>6.15</t>
  </si>
  <si>
    <t>104.5</t>
  </si>
  <si>
    <t>nonecr_1163</t>
  </si>
  <si>
    <t>0.077</t>
  </si>
  <si>
    <t>cr_1164</t>
  </si>
  <si>
    <t>0.461</t>
  </si>
  <si>
    <t>39.7</t>
  </si>
  <si>
    <t>nonecr_1164</t>
  </si>
  <si>
    <t>cr_1165</t>
  </si>
  <si>
    <t>Compact bluetooth radio</t>
  </si>
  <si>
    <t>cr_1166</t>
  </si>
  <si>
    <t>cr_1167</t>
  </si>
  <si>
    <t>3.53</t>
  </si>
  <si>
    <t>4.43</t>
  </si>
  <si>
    <t>Radio retro with bluetooth, USB/CD/MP3/recording</t>
  </si>
  <si>
    <t>nonecr1167</t>
  </si>
  <si>
    <t>cr_1168</t>
  </si>
  <si>
    <t>nonecr_1168</t>
  </si>
  <si>
    <t>cr_117</t>
  </si>
  <si>
    <t>Food processor</t>
  </si>
  <si>
    <t>nonecr_117</t>
  </si>
  <si>
    <t>cr_1170</t>
  </si>
  <si>
    <t>2.34</t>
  </si>
  <si>
    <t>Portable Bluetooth Speaker</t>
  </si>
  <si>
    <t>cr_1172</t>
  </si>
  <si>
    <t>0.048</t>
  </si>
  <si>
    <t>0.06</t>
  </si>
  <si>
    <t>cr_1173</t>
  </si>
  <si>
    <t>Mini Hi-Fi tower with Bluetooth</t>
  </si>
  <si>
    <t>nonecr_1173</t>
  </si>
  <si>
    <t>0.202</t>
  </si>
  <si>
    <t>cr_1174</t>
  </si>
  <si>
    <t>cr_1178</t>
  </si>
  <si>
    <t>Bluetooth Headphones</t>
  </si>
  <si>
    <t>cr_1179</t>
  </si>
  <si>
    <t>cr_118</t>
  </si>
  <si>
    <t>nonecr_118</t>
  </si>
  <si>
    <t>cr_1180</t>
  </si>
  <si>
    <t>19.9</t>
  </si>
  <si>
    <t>Internet radio</t>
  </si>
  <si>
    <t>cr_1182</t>
  </si>
  <si>
    <t>23.6</t>
  </si>
  <si>
    <t>Radio Retro</t>
  </si>
  <si>
    <t>0.098</t>
  </si>
  <si>
    <t>cr_1183</t>
  </si>
  <si>
    <t>cr_1188</t>
  </si>
  <si>
    <t>cr_1235</t>
  </si>
  <si>
    <t>59.8</t>
  </si>
  <si>
    <t>51.2</t>
  </si>
  <si>
    <t>nonecr_1235</t>
  </si>
  <si>
    <t>cr_1239</t>
  </si>
  <si>
    <t>cr_1240b</t>
  </si>
  <si>
    <t>Kettle metal 1,8 L</t>
  </si>
  <si>
    <t>nonecr_1240b</t>
  </si>
  <si>
    <t>cr_1240g</t>
  </si>
  <si>
    <t>nonecr_1240g</t>
  </si>
  <si>
    <t>cr_1240l</t>
  </si>
  <si>
    <t>nonecr_1240l</t>
  </si>
  <si>
    <t>cr_1240r</t>
  </si>
  <si>
    <t>nonecr_1240r</t>
  </si>
  <si>
    <t>cr_1242</t>
  </si>
  <si>
    <t>9.36</t>
  </si>
  <si>
    <t>47.9</t>
  </si>
  <si>
    <t>24.6</t>
  </si>
  <si>
    <t>nonecr_1242</t>
  </si>
  <si>
    <t>0.022</t>
  </si>
  <si>
    <t>cr_1243</t>
  </si>
  <si>
    <t>Electric kettle 1.8L</t>
  </si>
  <si>
    <t>nonecr_1243</t>
  </si>
  <si>
    <t>cr_1251b</t>
  </si>
  <si>
    <t>8.67</t>
  </si>
  <si>
    <t>21.7</t>
  </si>
  <si>
    <t>nonecr_1251b</t>
  </si>
  <si>
    <t>cr_1251w</t>
  </si>
  <si>
    <t>cr_1252b</t>
  </si>
  <si>
    <t>7.12</t>
  </si>
  <si>
    <t>nonecr_1252b</t>
  </si>
  <si>
    <t>cr_1252o</t>
  </si>
  <si>
    <t>nonecr_1252o</t>
  </si>
  <si>
    <t>cr_1252v</t>
  </si>
  <si>
    <t>nonecr_1252v</t>
  </si>
  <si>
    <t>cr_1253</t>
  </si>
  <si>
    <t>0.929</t>
  </si>
  <si>
    <t>Kettle metal 1,7 L with temp. regul. and color changer</t>
  </si>
  <si>
    <t>cr_1254b</t>
  </si>
  <si>
    <t>0.767</t>
  </si>
  <si>
    <t>53.8</t>
  </si>
  <si>
    <t>21.4</t>
  </si>
  <si>
    <t>44.4</t>
  </si>
  <si>
    <t>nonecr_1254b</t>
  </si>
  <si>
    <t>cr_1254g</t>
  </si>
  <si>
    <t>nonecr_1254g</t>
  </si>
  <si>
    <t>cr_1254l</t>
  </si>
  <si>
    <t>cr_1254w</t>
  </si>
  <si>
    <t>cr_1255</t>
  </si>
  <si>
    <t>44.44</t>
  </si>
  <si>
    <t>nonecr_1255</t>
  </si>
  <si>
    <t>cr_1255b</t>
  </si>
  <si>
    <t>cr_1255o</t>
  </si>
  <si>
    <t>9.96</t>
  </si>
  <si>
    <t>nonecr_1255o</t>
  </si>
  <si>
    <t>cr_1255v</t>
  </si>
  <si>
    <t>nonecr_1255v</t>
  </si>
  <si>
    <t>cr_1255w</t>
  </si>
  <si>
    <t>cr_1256b</t>
  </si>
  <si>
    <t>19.8</t>
  </si>
  <si>
    <t>45.3</t>
  </si>
  <si>
    <t>48.1</t>
  </si>
  <si>
    <t>nonecr_1256b</t>
  </si>
  <si>
    <t>cr_1256r</t>
  </si>
  <si>
    <t>nonecr_1256r</t>
  </si>
  <si>
    <t>cr_1257b</t>
  </si>
  <si>
    <t>5.96</t>
  </si>
  <si>
    <t>48.2</t>
  </si>
  <si>
    <t>nonecr_1257b</t>
  </si>
  <si>
    <t>cr_1257r</t>
  </si>
  <si>
    <t>nonecr_1257r</t>
  </si>
  <si>
    <t>cr_1258</t>
  </si>
  <si>
    <t>nonecr_1258</t>
  </si>
  <si>
    <t>cr_1259</t>
  </si>
  <si>
    <t>Boiler 20 L</t>
  </si>
  <si>
    <t>nonecr_1259</t>
  </si>
  <si>
    <t>cr_1262</t>
  </si>
  <si>
    <t>0.702</t>
  </si>
  <si>
    <t>5.67</t>
  </si>
  <si>
    <t>Kettle plastic 0,8 L</t>
  </si>
  <si>
    <t>nonecr_1262</t>
  </si>
  <si>
    <t>cr_1265</t>
  </si>
  <si>
    <t>Kettle plastic 0,5 L - silicon travel</t>
  </si>
  <si>
    <t>cr_1266</t>
  </si>
  <si>
    <t>0.575</t>
  </si>
  <si>
    <t>nonecr_1266</t>
  </si>
  <si>
    <t>cr_1267</t>
  </si>
  <si>
    <t>Boiler 8,8 L</t>
  </si>
  <si>
    <t>0.097</t>
  </si>
  <si>
    <t>0.108</t>
  </si>
  <si>
    <t>cr_1269b</t>
  </si>
  <si>
    <t>0.952</t>
  </si>
  <si>
    <t>cr_1269w</t>
  </si>
  <si>
    <t>0.978</t>
  </si>
  <si>
    <t>cr_1271</t>
  </si>
  <si>
    <t>cr_1278</t>
  </si>
  <si>
    <t>0.717</t>
  </si>
  <si>
    <t>Kettle metal 1,2 L</t>
  </si>
  <si>
    <t>cr_1289</t>
  </si>
  <si>
    <t>1.15</t>
  </si>
  <si>
    <t>cr_1290</t>
  </si>
  <si>
    <t>7.26</t>
  </si>
  <si>
    <t>Kettle glass 2,0 l - with temp. control  and  tea infuser</t>
  </si>
  <si>
    <t>cr_1291</t>
  </si>
  <si>
    <t>Stainless Steel 1,7L kettle with LCD display &amp; temp. regulation</t>
  </si>
  <si>
    <t>cr_1292</t>
  </si>
  <si>
    <t>1.49</t>
  </si>
  <si>
    <t>Kettle metal 1,5 L</t>
  </si>
  <si>
    <t>cr_1294</t>
  </si>
  <si>
    <t>cr_2015</t>
  </si>
  <si>
    <t>nonecr_2015</t>
  </si>
  <si>
    <t>cr_2017</t>
  </si>
  <si>
    <t>Hair brush with massage</t>
  </si>
  <si>
    <t>nonecr_2017</t>
  </si>
  <si>
    <t>cr_2018</t>
  </si>
  <si>
    <t>nonecr_2018</t>
  </si>
  <si>
    <t>cr_2019</t>
  </si>
  <si>
    <t>Quick-heating curlers</t>
  </si>
  <si>
    <t>nonecr_2019</t>
  </si>
  <si>
    <t>cr_2020</t>
  </si>
  <si>
    <t>0.644</t>
  </si>
  <si>
    <t>4.93</t>
  </si>
  <si>
    <t>16.7</t>
  </si>
  <si>
    <t>44.7</t>
  </si>
  <si>
    <t>nonecr_2020</t>
  </si>
  <si>
    <t>cr_2021</t>
  </si>
  <si>
    <t>cr_2024</t>
  </si>
  <si>
    <t>0.9204</t>
  </si>
  <si>
    <t>Hair Styler Set 5-in-1</t>
  </si>
  <si>
    <t>cr_2025</t>
  </si>
  <si>
    <t>cr_2111</t>
  </si>
  <si>
    <t>nonecr_2111</t>
  </si>
  <si>
    <t>cr_2150</t>
  </si>
  <si>
    <t>Foot spa</t>
  </si>
  <si>
    <t>nonecr_2150</t>
  </si>
  <si>
    <t>cr_2151</t>
  </si>
  <si>
    <t>Manicure set</t>
  </si>
  <si>
    <t>nonecr_2151</t>
  </si>
  <si>
    <t>cr_2154</t>
  </si>
  <si>
    <t>nonecr_2154</t>
  </si>
  <si>
    <t>cr_2156</t>
  </si>
  <si>
    <t>22.1</t>
  </si>
  <si>
    <t>Callus remover</t>
  </si>
  <si>
    <t>nonecr_2156</t>
  </si>
  <si>
    <t>cr_2156.1</t>
  </si>
  <si>
    <t>Callus remover/Rolls for CR 2156</t>
  </si>
  <si>
    <t>nonecr_2156.1</t>
  </si>
  <si>
    <t>cr_2158</t>
  </si>
  <si>
    <t>0.035</t>
  </si>
  <si>
    <t>3.63</t>
  </si>
  <si>
    <t>nonecr_2158</t>
  </si>
  <si>
    <t>cr_2158.1</t>
  </si>
  <si>
    <t>Toothbrush set for CR 2158</t>
  </si>
  <si>
    <t>nonecr_2158.1</t>
  </si>
  <si>
    <t>cr_2162g</t>
  </si>
  <si>
    <t>0.41</t>
  </si>
  <si>
    <t>nonecr_2162g</t>
  </si>
  <si>
    <t>cr_2162w</t>
  </si>
  <si>
    <t>nonecr_2162w</t>
  </si>
  <si>
    <t>cr_2163</t>
  </si>
  <si>
    <t>Shaver for woman</t>
  </si>
  <si>
    <t>nonecr_2163</t>
  </si>
  <si>
    <t>cr_2165</t>
  </si>
  <si>
    <t>58.8</t>
  </si>
  <si>
    <t>Ultrasonic cleaner</t>
  </si>
  <si>
    <t>nonecr_2165</t>
  </si>
  <si>
    <t>cr_2166</t>
  </si>
  <si>
    <t>Lamp therapy</t>
  </si>
  <si>
    <t>nonecr_2166</t>
  </si>
  <si>
    <t>cr_2168</t>
  </si>
  <si>
    <t>nonecr_2168</t>
  </si>
  <si>
    <t>cr_2168.1</t>
  </si>
  <si>
    <t>nonecr_2168.1</t>
  </si>
  <si>
    <t>cr_2169</t>
  </si>
  <si>
    <t>cr_2170</t>
  </si>
  <si>
    <t>nonecr_2170</t>
  </si>
  <si>
    <t>cr_2171</t>
  </si>
  <si>
    <t xml:space="preserve">Lamp UV manicure </t>
  </si>
  <si>
    <t>nonecr_2171</t>
  </si>
  <si>
    <t>cr_2172</t>
  </si>
  <si>
    <t>10.3</t>
  </si>
  <si>
    <t>Oral Irrigator</t>
  </si>
  <si>
    <t>cr_2173</t>
  </si>
  <si>
    <t>0.252</t>
  </si>
  <si>
    <t>15.1</t>
  </si>
  <si>
    <t>Sonic toothbrush - 48.000vpm</t>
  </si>
  <si>
    <t>0.082</t>
  </si>
  <si>
    <t>cr_2173.1</t>
  </si>
  <si>
    <t>Replacement heads</t>
  </si>
  <si>
    <t>cr_2174</t>
  </si>
  <si>
    <t>1.63</t>
  </si>
  <si>
    <t>12.9</t>
  </si>
  <si>
    <t>Foot massager foldable</t>
  </si>
  <si>
    <t>0.075</t>
  </si>
  <si>
    <t>cr_2174_err</t>
  </si>
  <si>
    <t>nonecr_2174</t>
  </si>
  <si>
    <t>cr_2175</t>
  </si>
  <si>
    <t>nonecr_2175</t>
  </si>
  <si>
    <t>cr_2241</t>
  </si>
  <si>
    <t>0.659</t>
  </si>
  <si>
    <t>13.9</t>
  </si>
  <si>
    <t>49.3</t>
  </si>
  <si>
    <t>60.2</t>
  </si>
  <si>
    <t>nonecr_2241</t>
  </si>
  <si>
    <t>cr_2245</t>
  </si>
  <si>
    <t>1.31</t>
  </si>
  <si>
    <t>28.2</t>
  </si>
  <si>
    <t>23.9</t>
  </si>
  <si>
    <t>29.9</t>
  </si>
  <si>
    <t>nonecr_2245</t>
  </si>
  <si>
    <t>cr_2253</t>
  </si>
  <si>
    <t>cr_2254</t>
  </si>
  <si>
    <t>0.294</t>
  </si>
  <si>
    <t>26.6</t>
  </si>
  <si>
    <t>0.084</t>
  </si>
  <si>
    <t>cr_2255</t>
  </si>
  <si>
    <t>cr_2256</t>
  </si>
  <si>
    <t>Hair dryer 2200W</t>
  </si>
  <si>
    <t>cr_2257</t>
  </si>
  <si>
    <t>Hair dryer 1400W</t>
  </si>
  <si>
    <t>cr_2313</t>
  </si>
  <si>
    <t>0.607</t>
  </si>
  <si>
    <t>Hair straightener with brush</t>
  </si>
  <si>
    <t>nonecr_2313</t>
  </si>
  <si>
    <t>cr_2314</t>
  </si>
  <si>
    <t>Hair straightener - ceramic with temp. control</t>
  </si>
  <si>
    <t>nonecr_2314</t>
  </si>
  <si>
    <t>cr_2316</t>
  </si>
  <si>
    <t>0.406</t>
  </si>
  <si>
    <t>Hair straightener LED - ceramic with temp. control</t>
  </si>
  <si>
    <t>nonecr_2316</t>
  </si>
  <si>
    <t>cr_2320</t>
  </si>
  <si>
    <t>0.393</t>
  </si>
  <si>
    <t>cr_2811</t>
  </si>
  <si>
    <t>nonecr_2811</t>
  </si>
  <si>
    <t>cr_2814</t>
  </si>
  <si>
    <t>nonecr_2814</t>
  </si>
  <si>
    <t>cr_2819</t>
  </si>
  <si>
    <t>nonecr_2819</t>
  </si>
  <si>
    <t>cr_2820b</t>
  </si>
  <si>
    <t>nonecr_2820b</t>
  </si>
  <si>
    <t>cr_2820w</t>
  </si>
  <si>
    <t>nonecr_2820w</t>
  </si>
  <si>
    <t>cr_2821</t>
  </si>
  <si>
    <t>cr_2821_1</t>
  </si>
  <si>
    <t>0.115</t>
  </si>
  <si>
    <t>CR_2822</t>
  </si>
  <si>
    <t>noneCR_2822</t>
  </si>
  <si>
    <t>cr_2824</t>
  </si>
  <si>
    <t>50.9</t>
  </si>
  <si>
    <t>nonecr_2824</t>
  </si>
  <si>
    <t>cr_2833</t>
  </si>
  <si>
    <t>Vacuum beard trimmer</t>
  </si>
  <si>
    <t>cr_2909</t>
  </si>
  <si>
    <t>28.9</t>
  </si>
  <si>
    <t>Electric man shaver</t>
  </si>
  <si>
    <t>nonecr_2909</t>
  </si>
  <si>
    <t>cr_2913</t>
  </si>
  <si>
    <t>nonecr_2913</t>
  </si>
  <si>
    <t>cr_2913_1</t>
  </si>
  <si>
    <t>nonecr_2913_1</t>
  </si>
  <si>
    <t>cr_2915</t>
  </si>
  <si>
    <t>0.245</t>
  </si>
  <si>
    <t>cr_2916</t>
  </si>
  <si>
    <t>nonecr_2916</t>
  </si>
  <si>
    <t>cr_2917</t>
  </si>
  <si>
    <t>Shaver</t>
  </si>
  <si>
    <t>nonecr_2917</t>
  </si>
  <si>
    <t>cr_2919</t>
  </si>
  <si>
    <t>0.616</t>
  </si>
  <si>
    <t>14.7</t>
  </si>
  <si>
    <t>nonecr_2919</t>
  </si>
  <si>
    <t>cr_2921</t>
  </si>
  <si>
    <t>cr_2925</t>
  </si>
  <si>
    <t>Electric Shaver</t>
  </si>
  <si>
    <t>cr_2925.1</t>
  </si>
  <si>
    <t>Head for CR 2925</t>
  </si>
  <si>
    <t>nonecr2925</t>
  </si>
  <si>
    <t>cr_2927</t>
  </si>
  <si>
    <t>0.216</t>
  </si>
  <si>
    <t>Mens shawer</t>
  </si>
  <si>
    <t>cr_2927.1</t>
  </si>
  <si>
    <t>Head for CR 2927</t>
  </si>
  <si>
    <t>Multi function trimmer set</t>
  </si>
  <si>
    <t>cr_3018</t>
  </si>
  <si>
    <t>cr_3019</t>
  </si>
  <si>
    <t>10.7</t>
  </si>
  <si>
    <t>cr_3022</t>
  </si>
  <si>
    <t>56.8</t>
  </si>
  <si>
    <t>Waffle maker 1000 W</t>
  </si>
  <si>
    <t>cr_3023</t>
  </si>
  <si>
    <t>Sandwich maker XL</t>
  </si>
  <si>
    <t>cr_3024</t>
  </si>
  <si>
    <t>53.2</t>
  </si>
  <si>
    <t>Sandwich maker 3 in 1</t>
  </si>
  <si>
    <t>cr_3025</t>
  </si>
  <si>
    <t>2.36</t>
  </si>
  <si>
    <t>Waffle maker 1500 W</t>
  </si>
  <si>
    <t>cr_3026</t>
  </si>
  <si>
    <t>12.72</t>
  </si>
  <si>
    <t>Muffin maker</t>
  </si>
  <si>
    <t>nonecr_3026</t>
  </si>
  <si>
    <t>cr_3027</t>
  </si>
  <si>
    <t>nonecr_3027</t>
  </si>
  <si>
    <t>cr_3028</t>
  </si>
  <si>
    <t>Cone maker (waffle maker)</t>
  </si>
  <si>
    <t>nonecr_3028</t>
  </si>
  <si>
    <t>cr_3034</t>
  </si>
  <si>
    <t>Crepe Maker</t>
  </si>
  <si>
    <t>nonecr_3034</t>
  </si>
  <si>
    <t>cr_3037</t>
  </si>
  <si>
    <t>nonecr_3037</t>
  </si>
  <si>
    <t>cr_3042</t>
  </si>
  <si>
    <t>cr_3044</t>
  </si>
  <si>
    <t>65.3</t>
  </si>
  <si>
    <t>cr_3046</t>
  </si>
  <si>
    <t>1.7</t>
  </si>
  <si>
    <t>41.6</t>
  </si>
  <si>
    <t>Waffle maker 1600W</t>
  </si>
  <si>
    <t>cr_3047</t>
  </si>
  <si>
    <t>Sandwich maker 3 in 1 XXL</t>
  </si>
  <si>
    <t>nonecr_3047</t>
  </si>
  <si>
    <t>0.103</t>
  </si>
  <si>
    <t>cr_3111</t>
  </si>
  <si>
    <t>Waffle iron</t>
  </si>
  <si>
    <t>nonecr_3111</t>
  </si>
  <si>
    <t>cr_3139</t>
  </si>
  <si>
    <t>28.3</t>
  </si>
  <si>
    <t>Electronic  kitchen scale</t>
  </si>
  <si>
    <t>nonecr_3139</t>
  </si>
  <si>
    <t>cr_3146</t>
  </si>
  <si>
    <t>nonecr_3146</t>
  </si>
  <si>
    <t>cr_3148</t>
  </si>
  <si>
    <t>nonecr_3148</t>
  </si>
  <si>
    <t>cr_3149</t>
  </si>
  <si>
    <t xml:space="preserve">Scale kitchen </t>
  </si>
  <si>
    <t>nonecr_3149</t>
  </si>
  <si>
    <t>cr_3151g</t>
  </si>
  <si>
    <t>nonecr_3151g</t>
  </si>
  <si>
    <t>cr_3151o</t>
  </si>
  <si>
    <t>nonecr_3151o</t>
  </si>
  <si>
    <t>cr_3154</t>
  </si>
  <si>
    <t>33.9</t>
  </si>
  <si>
    <t>25.1</t>
  </si>
  <si>
    <t>nonecr_3154</t>
  </si>
  <si>
    <t>cr_3160a</t>
  </si>
  <si>
    <t>Scale kitchen</t>
  </si>
  <si>
    <t>nonecr_3160a</t>
  </si>
  <si>
    <t>cr_3160b</t>
  </si>
  <si>
    <t>nonecr_3160b</t>
  </si>
  <si>
    <t>cr_3202</t>
  </si>
  <si>
    <t>nonecr_3202</t>
  </si>
  <si>
    <t>cr_3208</t>
  </si>
  <si>
    <t>cr_3209</t>
  </si>
  <si>
    <t>nonecr_3209</t>
  </si>
  <si>
    <t>cr_3210</t>
  </si>
  <si>
    <t>42.2</t>
  </si>
  <si>
    <t>Hot dog maker</t>
  </si>
  <si>
    <t>nonecr_3210</t>
  </si>
  <si>
    <t>cr_3215</t>
  </si>
  <si>
    <t>1.29</t>
  </si>
  <si>
    <t>cr_3217</t>
  </si>
  <si>
    <t>nonecr_3217</t>
  </si>
  <si>
    <t>cr_3218</t>
  </si>
  <si>
    <t>26.2</t>
  </si>
  <si>
    <t>cr_3219</t>
  </si>
  <si>
    <t>cr_4001</t>
  </si>
  <si>
    <t>41.2</t>
  </si>
  <si>
    <t>nonecr_4001</t>
  </si>
  <si>
    <t>cr_4002</t>
  </si>
  <si>
    <t>nonecr_4002</t>
  </si>
  <si>
    <t>cr_4006</t>
  </si>
  <si>
    <t>Profesional Citruis Juicer</t>
  </si>
  <si>
    <t>cr_4050</t>
  </si>
  <si>
    <t>Blender - 1,5l</t>
  </si>
  <si>
    <t>cr_4053</t>
  </si>
  <si>
    <t>nonecr_4053</t>
  </si>
  <si>
    <t>cr_4058</t>
  </si>
  <si>
    <t>Blender with grinding attachment</t>
  </si>
  <si>
    <t>nonecr_4058</t>
  </si>
  <si>
    <t>cr_4058.1</t>
  </si>
  <si>
    <t>1.58</t>
  </si>
  <si>
    <t>Cup for blender CR4058</t>
  </si>
  <si>
    <t>nonecr_4058.1</t>
  </si>
  <si>
    <t>cr_4059g</t>
  </si>
  <si>
    <t>48.3</t>
  </si>
  <si>
    <t>nonecr_4059g</t>
  </si>
  <si>
    <t>cr_4059o</t>
  </si>
  <si>
    <t>46.7</t>
  </si>
  <si>
    <t>nonecr_4059o</t>
  </si>
  <si>
    <t>cr_4059p</t>
  </si>
  <si>
    <t>nonecr_4059p</t>
  </si>
  <si>
    <t>cr_4066</t>
  </si>
  <si>
    <t>1.59</t>
  </si>
  <si>
    <t>27.4</t>
  </si>
  <si>
    <t>nonecr_4066</t>
  </si>
  <si>
    <t>cr_4069</t>
  </si>
  <si>
    <t>cr_4071</t>
  </si>
  <si>
    <t xml:space="preserve">Blender personal - POWERFUL NUTRI </t>
  </si>
  <si>
    <t>cr_4072</t>
  </si>
  <si>
    <t>9.94</t>
  </si>
  <si>
    <t>42.7</t>
  </si>
  <si>
    <t>nonecr_4072</t>
  </si>
  <si>
    <t>cr_4077</t>
  </si>
  <si>
    <t>2.92</t>
  </si>
  <si>
    <t>14.84</t>
  </si>
  <si>
    <t>cr_4101</t>
  </si>
  <si>
    <t>nonecr_4101</t>
  </si>
  <si>
    <t>cr_4104</t>
  </si>
  <si>
    <t>nonecr_4104</t>
  </si>
  <si>
    <t>cr_4105</t>
  </si>
  <si>
    <t>nonecr_4105</t>
  </si>
  <si>
    <t>cr_4108</t>
  </si>
  <si>
    <t>nonecr_4108</t>
  </si>
  <si>
    <t>cr_4108.1</t>
  </si>
  <si>
    <t>Strainer for CR 4108 juicer</t>
  </si>
  <si>
    <t>nonecr_4108.1</t>
  </si>
  <si>
    <t>cr_4110</t>
  </si>
  <si>
    <t>nonecr_4110</t>
  </si>
  <si>
    <t>cr_4115</t>
  </si>
  <si>
    <t>38.3</t>
  </si>
  <si>
    <t>Juicer extractor with LCD display</t>
  </si>
  <si>
    <t>nonecr_4115</t>
  </si>
  <si>
    <t>cr_4117</t>
  </si>
  <si>
    <t>6.25</t>
  </si>
  <si>
    <t>13.1</t>
  </si>
  <si>
    <t>nonecr_4117</t>
  </si>
  <si>
    <t>cr_4118</t>
  </si>
  <si>
    <t>nonecr_4118</t>
  </si>
  <si>
    <t>cr_4120</t>
  </si>
  <si>
    <t>7.83</t>
  </si>
  <si>
    <t>Slow Juicer  - BPA FREE</t>
  </si>
  <si>
    <t>nonecr_4120</t>
  </si>
  <si>
    <t>cr_4121</t>
  </si>
  <si>
    <t>nonecr_4121</t>
  </si>
  <si>
    <t>cr_4209</t>
  </si>
  <si>
    <t>45.2</t>
  </si>
  <si>
    <t>nonecr_4209</t>
  </si>
  <si>
    <t>cr_4211</t>
  </si>
  <si>
    <t>nonecr_4211</t>
  </si>
  <si>
    <t>cr_4211v</t>
  </si>
  <si>
    <t>nonecr_4211v</t>
  </si>
  <si>
    <t>cr_4213</t>
  </si>
  <si>
    <t>1.98</t>
  </si>
  <si>
    <t>11.18</t>
  </si>
  <si>
    <t>Mixer with a bowl 600W</t>
  </si>
  <si>
    <t>cr_4215</t>
  </si>
  <si>
    <t>nonecr_4215</t>
  </si>
  <si>
    <t>cr_4218</t>
  </si>
  <si>
    <t>cr_4402</t>
  </si>
  <si>
    <t>36.1</t>
  </si>
  <si>
    <t>Espresso Machine</t>
  </si>
  <si>
    <t>nonecr_4402</t>
  </si>
  <si>
    <t>cr_4405b</t>
  </si>
  <si>
    <t>32.6</t>
  </si>
  <si>
    <t>nonecr_4405b</t>
  </si>
  <si>
    <t>cr_4405g</t>
  </si>
  <si>
    <t>nonecr_4405g</t>
  </si>
  <si>
    <t>cr_4406</t>
  </si>
  <si>
    <t>Dripp Coffee maker 1,2 L</t>
  </si>
  <si>
    <t>nonecr_4406</t>
  </si>
  <si>
    <t>cr_4410</t>
  </si>
  <si>
    <t xml:space="preserve">Pressure coffee machine </t>
  </si>
  <si>
    <t>cr_4431</t>
  </si>
  <si>
    <t>0.417</t>
  </si>
  <si>
    <t>nonecr_4431</t>
  </si>
  <si>
    <t>cr_4438</t>
  </si>
  <si>
    <t>0.3</t>
  </si>
  <si>
    <t>cr_4439</t>
  </si>
  <si>
    <t>42.1</t>
  </si>
  <si>
    <t>Coffee grinder - burr</t>
  </si>
  <si>
    <t>nonecr_4439</t>
  </si>
  <si>
    <t>cr_4442b</t>
  </si>
  <si>
    <t>Gravity pepper mill</t>
  </si>
  <si>
    <t>nonecr_4442b</t>
  </si>
  <si>
    <t>cr_4442g</t>
  </si>
  <si>
    <t>nonecr_4442g</t>
  </si>
  <si>
    <t>cr_4442o</t>
  </si>
  <si>
    <t>nonecr_4442o</t>
  </si>
  <si>
    <t>cr_4443</t>
  </si>
  <si>
    <t>1.85</t>
  </si>
  <si>
    <t>Conical Burr Coffee grinder</t>
  </si>
  <si>
    <t>0.066</t>
  </si>
  <si>
    <t>cr_4444</t>
  </si>
  <si>
    <t>1.35</t>
  </si>
  <si>
    <t>Coffee grinder CR 4444</t>
  </si>
  <si>
    <t>cr_4444.1</t>
  </si>
  <si>
    <t>0.141</t>
  </si>
  <si>
    <t>Additional stainless steel cup for CR 4444</t>
  </si>
  <si>
    <t>nonead4444</t>
  </si>
  <si>
    <t>cr_4457</t>
  </si>
  <si>
    <t>1.38</t>
  </si>
  <si>
    <t>nonecr_4457</t>
  </si>
  <si>
    <t>cr_4458</t>
  </si>
  <si>
    <t>0.77</t>
  </si>
  <si>
    <t>cr_4460</t>
  </si>
  <si>
    <t>Ice cream maker with compressor</t>
  </si>
  <si>
    <t>nonecr_4460</t>
  </si>
  <si>
    <t>cr_4461</t>
  </si>
  <si>
    <t>Latte Milk frother</t>
  </si>
  <si>
    <t>nonecr_4461</t>
  </si>
  <si>
    <t>cr_4463</t>
  </si>
  <si>
    <t>Self-stirring mug</t>
  </si>
  <si>
    <t>nonecr_4463</t>
  </si>
  <si>
    <t>cr_4464l</t>
  </si>
  <si>
    <t>16.9</t>
  </si>
  <si>
    <t>20.1</t>
  </si>
  <si>
    <t xml:space="preserve">Milk frother - automatic </t>
  </si>
  <si>
    <t>nonecr_4464l</t>
  </si>
  <si>
    <t>cr_4464w</t>
  </si>
  <si>
    <t>nonecr_4464w</t>
  </si>
  <si>
    <t>cr_4466</t>
  </si>
  <si>
    <t>Wine electric opener</t>
  </si>
  <si>
    <t>nonecr_4466</t>
  </si>
  <si>
    <t>cr_4468</t>
  </si>
  <si>
    <t>Jelly candy maker</t>
  </si>
  <si>
    <t>nonecr_4468</t>
  </si>
  <si>
    <t>cr_4469</t>
  </si>
  <si>
    <t>1.14</t>
  </si>
  <si>
    <t>Knife sharpener electric</t>
  </si>
  <si>
    <t>cr_4470</t>
  </si>
  <si>
    <t>cr_4470.1</t>
  </si>
  <si>
    <t>cr_4475</t>
  </si>
  <si>
    <t>0.663</t>
  </si>
  <si>
    <t>nonecr_4475</t>
  </si>
  <si>
    <t>cr_4478</t>
  </si>
  <si>
    <t>Milk frother CR 4478</t>
  </si>
  <si>
    <t>nonecr_4478</t>
  </si>
  <si>
    <t>cr_4480</t>
  </si>
  <si>
    <t>1.12</t>
  </si>
  <si>
    <t>cr_4481</t>
  </si>
  <si>
    <t>29.1</t>
  </si>
  <si>
    <t>Ice cream maker - capacity 0,7l</t>
  </si>
  <si>
    <t>nonecr_4481</t>
  </si>
  <si>
    <t>cr_4482</t>
  </si>
  <si>
    <t>0.551</t>
  </si>
  <si>
    <t>cr_4483</t>
  </si>
  <si>
    <t>Electric lunchbox DC12V &amp; AC230V</t>
  </si>
  <si>
    <t>cr_4488</t>
  </si>
  <si>
    <t>1.95</t>
  </si>
  <si>
    <t>nonecr_4488</t>
  </si>
  <si>
    <t>cr_4606</t>
  </si>
  <si>
    <t>Hand blender with ice-crusher</t>
  </si>
  <si>
    <t>nonecr_4606</t>
  </si>
  <si>
    <t>nonecr_4612</t>
  </si>
  <si>
    <t>CR_4614B</t>
  </si>
  <si>
    <t>noneCR_4614B</t>
  </si>
  <si>
    <t>CR_4614G</t>
  </si>
  <si>
    <t>noneCR_4614G</t>
  </si>
  <si>
    <t>CR_4614P</t>
  </si>
  <si>
    <t>noneCR_4614P</t>
  </si>
  <si>
    <t>cr_4615</t>
  </si>
  <si>
    <t>Blender hand SMOOTHIE</t>
  </si>
  <si>
    <t>0.224</t>
  </si>
  <si>
    <t>cr_4623</t>
  </si>
  <si>
    <t>3.49</t>
  </si>
  <si>
    <t>27.2</t>
  </si>
  <si>
    <t>Blender hand 1600W set</t>
  </si>
  <si>
    <t>nonecr_4623</t>
  </si>
  <si>
    <t>cr_4702</t>
  </si>
  <si>
    <t>3.88</t>
  </si>
  <si>
    <t>Food slicer - adjustment (0-15mm)</t>
  </si>
  <si>
    <t>nonecr_4702</t>
  </si>
  <si>
    <t>0.042</t>
  </si>
  <si>
    <t>cr_4802</t>
  </si>
  <si>
    <t>nonecr_4802</t>
  </si>
  <si>
    <t>cr_4804</t>
  </si>
  <si>
    <t>nonecr_4804</t>
  </si>
  <si>
    <t>cr_4806b</t>
  </si>
  <si>
    <t>Pasta maker</t>
  </si>
  <si>
    <t>nonecr_4806b</t>
  </si>
  <si>
    <t>cr_4806w</t>
  </si>
  <si>
    <t>nonecr_4806w</t>
  </si>
  <si>
    <t>cr_4807g</t>
  </si>
  <si>
    <t>nonecr_4807g</t>
  </si>
  <si>
    <t>cr_4807o</t>
  </si>
  <si>
    <t>nonecr_4807o</t>
  </si>
  <si>
    <t>cr_4810</t>
  </si>
  <si>
    <t>Meat Mincer #8</t>
  </si>
  <si>
    <t>nonecr_4810</t>
  </si>
  <si>
    <t>cr_4902</t>
  </si>
  <si>
    <t>nonecr_4902</t>
  </si>
  <si>
    <t>cr_4907</t>
  </si>
  <si>
    <t>nonecr_4907</t>
  </si>
  <si>
    <t>cr_4909</t>
  </si>
  <si>
    <t>Fryer deep 3,0 L</t>
  </si>
  <si>
    <t>nonecr_4909</t>
  </si>
  <si>
    <t>cr_5017</t>
  </si>
  <si>
    <t>29.6</t>
  </si>
  <si>
    <t>Steam iron with auto shut-off</t>
  </si>
  <si>
    <t>nonecr_5017</t>
  </si>
  <si>
    <t>cr_5018</t>
  </si>
  <si>
    <t>1.16</t>
  </si>
  <si>
    <t>6.48</t>
  </si>
  <si>
    <t>cr_5020</t>
  </si>
  <si>
    <t>3.56</t>
  </si>
  <si>
    <t>Iron 2200 W - garment steamer</t>
  </si>
  <si>
    <t>cr_5021</t>
  </si>
  <si>
    <t>29.2</t>
  </si>
  <si>
    <t>Iron with a Steam Station</t>
  </si>
  <si>
    <t>nonecr_5021</t>
  </si>
  <si>
    <t>cr_5024</t>
  </si>
  <si>
    <t>0.6004</t>
  </si>
  <si>
    <t>Iron travel 1500W steam</t>
  </si>
  <si>
    <t>cr_5025</t>
  </si>
  <si>
    <t>14.9</t>
  </si>
  <si>
    <t>nonecr_5025</t>
  </si>
  <si>
    <t>cr_5026</t>
  </si>
  <si>
    <t>1.57</t>
  </si>
  <si>
    <t>Iron ceramic with base 2200 W</t>
  </si>
  <si>
    <t>nonecr_5026</t>
  </si>
  <si>
    <t>cr_5027</t>
  </si>
  <si>
    <t>48.8</t>
  </si>
  <si>
    <t>Iron 2600 W with steam station</t>
  </si>
  <si>
    <t>nonecr_5027</t>
  </si>
  <si>
    <t>cr_5029</t>
  </si>
  <si>
    <t>cr_5033</t>
  </si>
  <si>
    <t>Garment Steamer</t>
  </si>
  <si>
    <t>cr_6007</t>
  </si>
  <si>
    <t>Oven electric 46 L</t>
  </si>
  <si>
    <t>nonecr_6007</t>
  </si>
  <si>
    <t>cr_6008</t>
  </si>
  <si>
    <t>Oven electric 63 L</t>
  </si>
  <si>
    <t>nonecr_6008</t>
  </si>
  <si>
    <t>0.198</t>
  </si>
  <si>
    <t>cr_6012</t>
  </si>
  <si>
    <t>30.3</t>
  </si>
  <si>
    <t>Bread maker</t>
  </si>
  <si>
    <t>nonecr_6012</t>
  </si>
  <si>
    <t>cr_6015b</t>
  </si>
  <si>
    <t>Oven electric 14 L</t>
  </si>
  <si>
    <t>nonecr_6015b</t>
  </si>
  <si>
    <t>0.072</t>
  </si>
  <si>
    <t>cr_6015r</t>
  </si>
  <si>
    <t>nonecr_6015r</t>
  </si>
  <si>
    <t>cr_6016</t>
  </si>
  <si>
    <t>nonecr_6016</t>
  </si>
  <si>
    <t>cr_6017</t>
  </si>
  <si>
    <t>45.4</t>
  </si>
  <si>
    <t>nonecr_6017</t>
  </si>
  <si>
    <t>cr_6018</t>
  </si>
  <si>
    <t>8.54</t>
  </si>
  <si>
    <t>nonecr_6018</t>
  </si>
  <si>
    <t>0.124</t>
  </si>
  <si>
    <t>cr_6301</t>
  </si>
  <si>
    <t>nonecr_6301</t>
  </si>
  <si>
    <t>cr_6305</t>
  </si>
  <si>
    <t>Oven Halogen Convection 12 L</t>
  </si>
  <si>
    <t>nonecr_6305</t>
  </si>
  <si>
    <t>cr_6306</t>
  </si>
  <si>
    <t>7.36</t>
  </si>
  <si>
    <t>Fryer air 2,4 L</t>
  </si>
  <si>
    <t>nonecr_6306</t>
  </si>
  <si>
    <t>cr_6308</t>
  </si>
  <si>
    <t>Halogen oven with fixed arm</t>
  </si>
  <si>
    <t>nonecr_6308</t>
  </si>
  <si>
    <t>cr_6401</t>
  </si>
  <si>
    <t>nonecr_6401</t>
  </si>
  <si>
    <t>cr_6402</t>
  </si>
  <si>
    <t>Food steamer</t>
  </si>
  <si>
    <t>nonecr_6402</t>
  </si>
  <si>
    <t>cr_6403</t>
  </si>
  <si>
    <t>nonecr_6403</t>
  </si>
  <si>
    <t>cr_6407</t>
  </si>
  <si>
    <t>Rice cooker</t>
  </si>
  <si>
    <t>nonecr_6407</t>
  </si>
  <si>
    <t>cr_6408</t>
  </si>
  <si>
    <t>6.56</t>
  </si>
  <si>
    <t>Multicooker</t>
  </si>
  <si>
    <t>nonecr_6408</t>
  </si>
  <si>
    <t>cr_6409</t>
  </si>
  <si>
    <t>Pressure Cooker</t>
  </si>
  <si>
    <t>nonecr_6409</t>
  </si>
  <si>
    <t>cr_6410</t>
  </si>
  <si>
    <t>5.66</t>
  </si>
  <si>
    <t>Slow Cooker 6,5L</t>
  </si>
  <si>
    <t>nonecr_6410</t>
  </si>
  <si>
    <t>cr_6505</t>
  </si>
  <si>
    <t>cr_6506</t>
  </si>
  <si>
    <t>42.3</t>
  </si>
  <si>
    <t>Cooker cermic</t>
  </si>
  <si>
    <t>nonecr_6506</t>
  </si>
  <si>
    <t>cr_6510</t>
  </si>
  <si>
    <t>2.09</t>
  </si>
  <si>
    <t>30.9</t>
  </si>
  <si>
    <t xml:space="preserve">Cooker one-burner </t>
  </si>
  <si>
    <t>cr_6511</t>
  </si>
  <si>
    <t xml:space="preserve">Cooker two-burner </t>
  </si>
  <si>
    <t>cr_6603</t>
  </si>
  <si>
    <t>nonecr_6603</t>
  </si>
  <si>
    <t>cr_6604</t>
  </si>
  <si>
    <t>nonecr_6604</t>
  </si>
  <si>
    <t>cr_6606</t>
  </si>
  <si>
    <t>Grill raclette</t>
  </si>
  <si>
    <t>cr_6607</t>
  </si>
  <si>
    <t>nonecr_6607</t>
  </si>
  <si>
    <t>cr_6609</t>
  </si>
  <si>
    <t>nonecr_6609</t>
  </si>
  <si>
    <t>cr_6653</t>
  </si>
  <si>
    <t>46.8</t>
  </si>
  <si>
    <t>nonecr_6653</t>
  </si>
  <si>
    <t>cr_6670</t>
  </si>
  <si>
    <t>6pcs Casserole set</t>
  </si>
  <si>
    <t>nonecr_6670</t>
  </si>
  <si>
    <t>cr_6671</t>
  </si>
  <si>
    <t>Knife 15,5 cm - ceramic</t>
  </si>
  <si>
    <t>nonecr_6671</t>
  </si>
  <si>
    <t>cr_6672</t>
  </si>
  <si>
    <t>1.92</t>
  </si>
  <si>
    <t>nonecr_6672</t>
  </si>
  <si>
    <t>cr_6673</t>
  </si>
  <si>
    <t>nonecr_6673</t>
  </si>
  <si>
    <t>cr_6674</t>
  </si>
  <si>
    <t>0.081</t>
  </si>
  <si>
    <t>Peeler ceramic</t>
  </si>
  <si>
    <t>nonecr_6674</t>
  </si>
  <si>
    <t>cr_6675</t>
  </si>
  <si>
    <t>NON STICK Fry Pan</t>
  </si>
  <si>
    <t>nonecr_6675</t>
  </si>
  <si>
    <t>cr_6676</t>
  </si>
  <si>
    <t>nonecr_6676</t>
  </si>
  <si>
    <t>cr_6677</t>
  </si>
  <si>
    <t>0.841</t>
  </si>
  <si>
    <t xml:space="preserve">Fry pan 24 cm - ceramic </t>
  </si>
  <si>
    <t>nonecr_6677</t>
  </si>
  <si>
    <t>cr_6678</t>
  </si>
  <si>
    <t xml:space="preserve">Fry pan 28 cm - ceramic </t>
  </si>
  <si>
    <t>nonecr_6678</t>
  </si>
  <si>
    <t>cr_6679</t>
  </si>
  <si>
    <t>8pcs Casserole set</t>
  </si>
  <si>
    <t>nonecr_6679</t>
  </si>
  <si>
    <t>cr_6687</t>
  </si>
  <si>
    <t>Ceramic Fry Pan</t>
  </si>
  <si>
    <t>nonecr_6687</t>
  </si>
  <si>
    <t>cr_6688</t>
  </si>
  <si>
    <t>11.46</t>
  </si>
  <si>
    <t>nonecr_6688</t>
  </si>
  <si>
    <t>cr_6689</t>
  </si>
  <si>
    <t>0.615</t>
  </si>
  <si>
    <t>nonecr_6689</t>
  </si>
  <si>
    <t>cr_6690</t>
  </si>
  <si>
    <t>2.82</t>
  </si>
  <si>
    <t xml:space="preserve">Fry pan 20 cm - ceramic </t>
  </si>
  <si>
    <t>nonecr_6690</t>
  </si>
  <si>
    <t>cr_6691</t>
  </si>
  <si>
    <t>0.292</t>
  </si>
  <si>
    <t>Thermos 0,35 L steel</t>
  </si>
  <si>
    <t>nonecr_6691</t>
  </si>
  <si>
    <t>cr_6692</t>
  </si>
  <si>
    <t>0.342</t>
  </si>
  <si>
    <t>Thermos 0,5 L steel</t>
  </si>
  <si>
    <t>nonecr_6692</t>
  </si>
  <si>
    <t>cr_6693</t>
  </si>
  <si>
    <t>14.52</t>
  </si>
  <si>
    <t>Thermos 0,75 L steel</t>
  </si>
  <si>
    <t>nonecr_6693</t>
  </si>
  <si>
    <t>cr_6694</t>
  </si>
  <si>
    <t>16.32</t>
  </si>
  <si>
    <t>Thermos 1 L steel</t>
  </si>
  <si>
    <t>nonecr_6694</t>
  </si>
  <si>
    <t>cr_6695</t>
  </si>
  <si>
    <t>Electric travel mug</t>
  </si>
  <si>
    <t>nonecr_6695</t>
  </si>
  <si>
    <t>cr_6696</t>
  </si>
  <si>
    <t>Thermal Mug</t>
  </si>
  <si>
    <t>nonecr_6696</t>
  </si>
  <si>
    <t>cr_6697</t>
  </si>
  <si>
    <t>nonecr_6697</t>
  </si>
  <si>
    <t>cr_6698</t>
  </si>
  <si>
    <t>nonecr_6698</t>
  </si>
  <si>
    <t>cr_6699</t>
  </si>
  <si>
    <t>13.4</t>
  </si>
  <si>
    <t>Silicone soup container</t>
  </si>
  <si>
    <t>nonecr_6699</t>
  </si>
  <si>
    <t>cr_6703</t>
  </si>
  <si>
    <t>3.48</t>
  </si>
  <si>
    <t>Grill pan</t>
  </si>
  <si>
    <t>nonecr_6703</t>
  </si>
  <si>
    <t>cr_6704</t>
  </si>
  <si>
    <t>Fry pan 25 cm - ceramic pancake</t>
  </si>
  <si>
    <t>nonecr_6704</t>
  </si>
  <si>
    <t>cr_6705</t>
  </si>
  <si>
    <t>Lid glass 24 cm universal</t>
  </si>
  <si>
    <t>nonecr_6705</t>
  </si>
  <si>
    <t>cr_6706</t>
  </si>
  <si>
    <t>0.775</t>
  </si>
  <si>
    <t>Lid glass 28 cm universal</t>
  </si>
  <si>
    <t>nonecr_6706</t>
  </si>
  <si>
    <t>cr_6709</t>
  </si>
  <si>
    <t>8.74</t>
  </si>
  <si>
    <t>Knife sharpener</t>
  </si>
  <si>
    <t>nonecr_6709</t>
  </si>
  <si>
    <t>cr_6712b</t>
  </si>
  <si>
    <t>Colander Collapsible silicone</t>
  </si>
  <si>
    <t>nonecr_6712b</t>
  </si>
  <si>
    <t>cr_6712g</t>
  </si>
  <si>
    <t>cr_6712o</t>
  </si>
  <si>
    <t>nonecr_6712o</t>
  </si>
  <si>
    <t>cr_6713</t>
  </si>
  <si>
    <t>Salad spinner</t>
  </si>
  <si>
    <t>nonecr_6713</t>
  </si>
  <si>
    <t>cr_6714</t>
  </si>
  <si>
    <t>Oil/vinegar sprayer</t>
  </si>
  <si>
    <t>nonecr_6714</t>
  </si>
  <si>
    <t>cr_6715</t>
  </si>
  <si>
    <t>6.36</t>
  </si>
  <si>
    <t>Lid glass 22 cm universal</t>
  </si>
  <si>
    <t>nonecr_6715</t>
  </si>
  <si>
    <t>cr_6716</t>
  </si>
  <si>
    <t>Lid glass 30 cm universal</t>
  </si>
  <si>
    <t>nonecr_6716</t>
  </si>
  <si>
    <t>cr_6717</t>
  </si>
  <si>
    <t>Bread storage steel 12 L</t>
  </si>
  <si>
    <t>nonecr_6717</t>
  </si>
  <si>
    <t>cr_6717b</t>
  </si>
  <si>
    <t>nonecr_6717b</t>
  </si>
  <si>
    <t>cr_6717g</t>
  </si>
  <si>
    <t>nonecr_6717g</t>
  </si>
  <si>
    <t>cr_6717p</t>
  </si>
  <si>
    <t>nonecr_6717p</t>
  </si>
  <si>
    <t>cr_6718b</t>
  </si>
  <si>
    <t>Knife holder</t>
  </si>
  <si>
    <t>nonecr_6718b</t>
  </si>
  <si>
    <t>cr_6718g</t>
  </si>
  <si>
    <t>nonecr_6718g</t>
  </si>
  <si>
    <t>cr_6718o</t>
  </si>
  <si>
    <t>nonecr_6718o</t>
  </si>
  <si>
    <t>cr_6719</t>
  </si>
  <si>
    <t>nonecr_6719</t>
  </si>
  <si>
    <t>cr_6720</t>
  </si>
  <si>
    <t>0.15</t>
  </si>
  <si>
    <t>Foldable cutting board</t>
  </si>
  <si>
    <t>nonecr_6720</t>
  </si>
  <si>
    <t>cr_6721</t>
  </si>
  <si>
    <t>Thermal jug 1,5 L steel</t>
  </si>
  <si>
    <t>nonecr_6721</t>
  </si>
  <si>
    <t>cr_6722c</t>
  </si>
  <si>
    <t>Thermal jug 1 L steel</t>
  </si>
  <si>
    <t>nonecr_6722c</t>
  </si>
  <si>
    <t>cr_6722t</t>
  </si>
  <si>
    <t>nonecr_6722t</t>
  </si>
  <si>
    <t>cr_6723</t>
  </si>
  <si>
    <t>Pad silicone</t>
  </si>
  <si>
    <t>nonecr_6723</t>
  </si>
  <si>
    <t>cr_6724</t>
  </si>
  <si>
    <t>0.35</t>
  </si>
  <si>
    <t>Rolling pin</t>
  </si>
  <si>
    <t>nonecr_6724</t>
  </si>
  <si>
    <t>cr_6726</t>
  </si>
  <si>
    <t>Pressure cooker 7 L</t>
  </si>
  <si>
    <t>nonecr_6726</t>
  </si>
  <si>
    <t>cr_6737</t>
  </si>
  <si>
    <t>nonecr_6737</t>
  </si>
  <si>
    <t>cr_6739</t>
  </si>
  <si>
    <t>nonecr_6739</t>
  </si>
  <si>
    <t>cr_6740</t>
  </si>
  <si>
    <t>4.27</t>
  </si>
  <si>
    <t>nonecr_6740</t>
  </si>
  <si>
    <t>cr_7001</t>
  </si>
  <si>
    <t>2.56</t>
  </si>
  <si>
    <t xml:space="preserve">Vacuum cleaner 3 in 1 </t>
  </si>
  <si>
    <t>nonecr_7001</t>
  </si>
  <si>
    <t>cr_7001.1</t>
  </si>
  <si>
    <t>Filter to CR 7001</t>
  </si>
  <si>
    <t>nonecr_7001.1</t>
  </si>
  <si>
    <t>cr_7004</t>
  </si>
  <si>
    <t>Steam mop 3in1 ECO</t>
  </si>
  <si>
    <t>nonecr_7004</t>
  </si>
  <si>
    <t>cr_7005</t>
  </si>
  <si>
    <t>Steam mop - pads to CR 7004</t>
  </si>
  <si>
    <t>nonecr_7005</t>
  </si>
  <si>
    <t>cr_7009</t>
  </si>
  <si>
    <t>nonecr_7009</t>
  </si>
  <si>
    <t>cr_7013</t>
  </si>
  <si>
    <t>nonecr_7013</t>
  </si>
  <si>
    <t>cr_7014</t>
  </si>
  <si>
    <t>14.36</t>
  </si>
  <si>
    <t>Steam mop - pads to CR 7013</t>
  </si>
  <si>
    <t>nonecr_7014</t>
  </si>
  <si>
    <t>cr_7016</t>
  </si>
  <si>
    <t>nonecr_7016</t>
  </si>
  <si>
    <t>cr_7016.1</t>
  </si>
  <si>
    <t xml:space="preserve">Vacuum cleaner/Bags for CR 7016 </t>
  </si>
  <si>
    <t>nonecr_7016.1</t>
  </si>
  <si>
    <t>cr_7019</t>
  </si>
  <si>
    <t xml:space="preserve">Swivel sweeper triangular </t>
  </si>
  <si>
    <t>nonecr_7019</t>
  </si>
  <si>
    <t>cr_7021</t>
  </si>
  <si>
    <t>Steam cleaner</t>
  </si>
  <si>
    <t>cr_7023.1</t>
  </si>
  <si>
    <t xml:space="preserve">Vacuum cleaner/Bags for CR 7023 </t>
  </si>
  <si>
    <t>nonecr_7023.1</t>
  </si>
  <si>
    <t>cr_7023g</t>
  </si>
  <si>
    <t>6.05</t>
  </si>
  <si>
    <t>nonecr_7023g</t>
  </si>
  <si>
    <t>cr_7023r</t>
  </si>
  <si>
    <t>nonecr_7023r</t>
  </si>
  <si>
    <t>cr_7025</t>
  </si>
  <si>
    <t>nonecr_7025</t>
  </si>
  <si>
    <t>cr_7026</t>
  </si>
  <si>
    <t>Pressure cleaner</t>
  </si>
  <si>
    <t>nonecr_7026</t>
  </si>
  <si>
    <t>cr_7027</t>
  </si>
  <si>
    <t>19.1</t>
  </si>
  <si>
    <t>Vacuum cleaner - handheld</t>
  </si>
  <si>
    <t>nonecr_7027</t>
  </si>
  <si>
    <t>cr_7027.1</t>
  </si>
  <si>
    <t>Vacuum cleaner - filter</t>
  </si>
  <si>
    <t>nonecr_7027.1</t>
  </si>
  <si>
    <t>cr_7028</t>
  </si>
  <si>
    <t>Window washer</t>
  </si>
  <si>
    <t>nonecr_7028</t>
  </si>
  <si>
    <t>cr_7029</t>
  </si>
  <si>
    <t>1.65</t>
  </si>
  <si>
    <t>Power cleaning kit</t>
  </si>
  <si>
    <t>nonecr_7029</t>
  </si>
  <si>
    <t>cr 7029_1</t>
  </si>
  <si>
    <t>nonecr 7029_1</t>
  </si>
  <si>
    <t>cr_7029.1</t>
  </si>
  <si>
    <t>0.312</t>
  </si>
  <si>
    <t xml:space="preserve">Car brushes </t>
  </si>
  <si>
    <t>nonecr_7029.1</t>
  </si>
  <si>
    <t>cr_7030</t>
  </si>
  <si>
    <t>nonecr_7030</t>
  </si>
  <si>
    <t>cr_7030.1</t>
  </si>
  <si>
    <t>0.149</t>
  </si>
  <si>
    <t>Vacuum Filter for CR 7030</t>
  </si>
  <si>
    <t>nonecr_7030.1</t>
  </si>
  <si>
    <t>cr_7032</t>
  </si>
  <si>
    <t>nonecr_7032</t>
  </si>
  <si>
    <t>cr_7037</t>
  </si>
  <si>
    <t>Vacumm cleaner - Silent</t>
  </si>
  <si>
    <t>nonecr_7037</t>
  </si>
  <si>
    <t>cr_7037.1</t>
  </si>
  <si>
    <t>Set of 4 dust bags For CR 7037, AD7041 AD7007</t>
  </si>
  <si>
    <t>cr_7037.2</t>
  </si>
  <si>
    <t>Hepa and outlet filter set for CR7037</t>
  </si>
  <si>
    <t>nonecr_7037.2</t>
  </si>
  <si>
    <t>cr_7039</t>
  </si>
  <si>
    <t>3.55</t>
  </si>
  <si>
    <t>Bagless Vacuumcleaner</t>
  </si>
  <si>
    <t>nonecr_7039</t>
  </si>
  <si>
    <t>cr_7039.1</t>
  </si>
  <si>
    <t>cr_7045</t>
  </si>
  <si>
    <t>Professional industrial vacuum cleaner with tool socket</t>
  </si>
  <si>
    <t>nonecr_7045</t>
  </si>
  <si>
    <t>cr_7045.1</t>
  </si>
  <si>
    <t>cr_7045.2</t>
  </si>
  <si>
    <t>Plastic hose</t>
  </si>
  <si>
    <t>cr_7045.3</t>
  </si>
  <si>
    <t xml:space="preserve">Sponge filter </t>
  </si>
  <si>
    <t>cr_7045.4</t>
  </si>
  <si>
    <t>HEPA filter</t>
  </si>
  <si>
    <t>cr_7045.5</t>
  </si>
  <si>
    <t>Cotton filter</t>
  </si>
  <si>
    <t>cr_7045.6</t>
  </si>
  <si>
    <t>Professional floor brush</t>
  </si>
  <si>
    <t>cr_7045.7</t>
  </si>
  <si>
    <t>Universal floor brush</t>
  </si>
  <si>
    <t>cr_7045.8</t>
  </si>
  <si>
    <t>Air outlet filter</t>
  </si>
  <si>
    <t>cr_7045.9</t>
  </si>
  <si>
    <t>Construction gasket</t>
  </si>
  <si>
    <t>cr_7306</t>
  </si>
  <si>
    <t>Fan 45 cm - velocity fan</t>
  </si>
  <si>
    <t>nonecr_7306</t>
  </si>
  <si>
    <t>cr_7307</t>
  </si>
  <si>
    <t xml:space="preserve">Stand Fan 45 cm - velocity </t>
  </si>
  <si>
    <t>nonecr_7307</t>
  </si>
  <si>
    <t>0.129</t>
  </si>
  <si>
    <t>cr_7312b</t>
  </si>
  <si>
    <t>58.7</t>
  </si>
  <si>
    <t>Fan 40 cm - metal</t>
  </si>
  <si>
    <t>nonecr_7312b</t>
  </si>
  <si>
    <t>cr_7312g</t>
  </si>
  <si>
    <t>nonecr_7312g</t>
  </si>
  <si>
    <t>cr_7312r</t>
  </si>
  <si>
    <t>nonecr_7312r</t>
  </si>
  <si>
    <t>cr_7313</t>
  </si>
  <si>
    <t>7.75</t>
  </si>
  <si>
    <t>Velocity Fan 50 cm</t>
  </si>
  <si>
    <t>nonecr_7313</t>
  </si>
  <si>
    <t>cr_7314</t>
  </si>
  <si>
    <t>Fan 45 cm - metal with remote control</t>
  </si>
  <si>
    <t>nonecr_7314</t>
  </si>
  <si>
    <t>cr_7315</t>
  </si>
  <si>
    <t>65.5</t>
  </si>
  <si>
    <t>Velocity Mist Fan</t>
  </si>
  <si>
    <t>nonecr_7315</t>
  </si>
  <si>
    <t>cr_7316</t>
  </si>
  <si>
    <t>Fan 45 cm - velocity with breeze</t>
  </si>
  <si>
    <t>nonecr_7316</t>
  </si>
  <si>
    <t>cr_7318</t>
  </si>
  <si>
    <t>Easy Air Cooler- LED 7 colors</t>
  </si>
  <si>
    <t>nonecr_7318</t>
  </si>
  <si>
    <t>cr_7320</t>
  </si>
  <si>
    <t>109.5</t>
  </si>
  <si>
    <t>Fan Tower 107cm / 42"</t>
  </si>
  <si>
    <t>nonecr_7320</t>
  </si>
  <si>
    <t>cr_7321</t>
  </si>
  <si>
    <t>0.913</t>
  </si>
  <si>
    <t>44.1</t>
  </si>
  <si>
    <t>cr_7321.1</t>
  </si>
  <si>
    <t>0.179</t>
  </si>
  <si>
    <t>Filter for Easy Air Cooler- LED 7 colors</t>
  </si>
  <si>
    <t>cr_7405</t>
  </si>
  <si>
    <t>nonecr_7405</t>
  </si>
  <si>
    <t>cr_7406</t>
  </si>
  <si>
    <t>nonecr_7406</t>
  </si>
  <si>
    <t>cr_7407</t>
  </si>
  <si>
    <t>41.7</t>
  </si>
  <si>
    <t>nonecr_7407</t>
  </si>
  <si>
    <t>cr_7408</t>
  </si>
  <si>
    <t>2.15</t>
  </si>
  <si>
    <t>nonecr_7408</t>
  </si>
  <si>
    <t>cr_7411</t>
  </si>
  <si>
    <t>Heating and massage shoe</t>
  </si>
  <si>
    <t>nonecr_7411</t>
  </si>
  <si>
    <t>cr_7412</t>
  </si>
  <si>
    <t>nonecr_7412</t>
  </si>
  <si>
    <t>cr_7413</t>
  </si>
  <si>
    <t>2.95</t>
  </si>
  <si>
    <t>nonecr_7413</t>
  </si>
  <si>
    <t>cr_7414</t>
  </si>
  <si>
    <t>nonecr_7414</t>
  </si>
  <si>
    <t>cr_7416</t>
  </si>
  <si>
    <t>Electirc heating under-blanket with timer (1)</t>
  </si>
  <si>
    <t>cr_7417</t>
  </si>
  <si>
    <t>Electirc heating under-blanket with timer (2)</t>
  </si>
  <si>
    <t>cr_7418</t>
  </si>
  <si>
    <t>Electirc heating throw-blanket with timer (1) SUPER SOFT</t>
  </si>
  <si>
    <t>cr_7421</t>
  </si>
  <si>
    <t>cr_7422</t>
  </si>
  <si>
    <t>cr_7423</t>
  </si>
  <si>
    <t>cr_7424</t>
  </si>
  <si>
    <t>cr_7428</t>
  </si>
  <si>
    <t>cr_7430</t>
  </si>
  <si>
    <t>cr_7706g</t>
  </si>
  <si>
    <t>nonecr_7706g</t>
  </si>
  <si>
    <t>cr_7706r</t>
  </si>
  <si>
    <t>nonecr_7706r</t>
  </si>
  <si>
    <t>cr_7712</t>
  </si>
  <si>
    <t>2.32</t>
  </si>
  <si>
    <t>Heater - Easy Heater</t>
  </si>
  <si>
    <t>nonecr_7712</t>
  </si>
  <si>
    <t>cr_7715</t>
  </si>
  <si>
    <t>cr_7718</t>
  </si>
  <si>
    <t>cr_7720</t>
  </si>
  <si>
    <t>1.82</t>
  </si>
  <si>
    <t>Ceramic fan heater LCD + Timer</t>
  </si>
  <si>
    <t>0.096</t>
  </si>
  <si>
    <t>cr_7721</t>
  </si>
  <si>
    <t>5.75</t>
  </si>
  <si>
    <t>Convection glass heater LCD with remote control</t>
  </si>
  <si>
    <t>nonecr_7721</t>
  </si>
  <si>
    <t>0.187</t>
  </si>
  <si>
    <t>0.137</t>
  </si>
  <si>
    <t>cr_7722</t>
  </si>
  <si>
    <t xml:space="preserve">Ceramic fan heat tower LCD + Remote control + Timer </t>
  </si>
  <si>
    <t>nonecr_7722</t>
  </si>
  <si>
    <t>0.107</t>
  </si>
  <si>
    <t>cr_7724</t>
  </si>
  <si>
    <t>77.5</t>
  </si>
  <si>
    <t>Convection heater LCD with remote control</t>
  </si>
  <si>
    <t>nonecr_7724</t>
  </si>
  <si>
    <t>0.211</t>
  </si>
  <si>
    <t>cr_7810</t>
  </si>
  <si>
    <t>64.5</t>
  </si>
  <si>
    <t>Oil-filled LED radiator with remote control 9 ribs</t>
  </si>
  <si>
    <t>nonecr_7810</t>
  </si>
  <si>
    <t>cr_7811</t>
  </si>
  <si>
    <t>nonead_1181</t>
  </si>
  <si>
    <t>cr_7901</t>
  </si>
  <si>
    <t>nonecr_7901</t>
  </si>
  <si>
    <t>cr_7902</t>
  </si>
  <si>
    <t>26.47</t>
  </si>
  <si>
    <t>nonecr_7902</t>
  </si>
  <si>
    <t>0.165</t>
  </si>
  <si>
    <t>cr_7903</t>
  </si>
  <si>
    <t>Air dehumidifier</t>
  </si>
  <si>
    <t>nonecr_7903</t>
  </si>
  <si>
    <t>cr_7905</t>
  </si>
  <si>
    <t>6.34</t>
  </si>
  <si>
    <t>8.28</t>
  </si>
  <si>
    <t>74.5</t>
  </si>
  <si>
    <t>Air cooler 8L 3 in 1 with remote controller</t>
  </si>
  <si>
    <t>nonecr_7905</t>
  </si>
  <si>
    <t>cr_7907</t>
  </si>
  <si>
    <t>47.7</t>
  </si>
  <si>
    <t>Air conditioner 12000 BTU</t>
  </si>
  <si>
    <t>nonecr_7907</t>
  </si>
  <si>
    <t>cr_7908</t>
  </si>
  <si>
    <t>8.14</t>
  </si>
  <si>
    <t>Air cooler 7L 3 in 1</t>
  </si>
  <si>
    <t>cr_7910</t>
  </si>
  <si>
    <t>37.1</t>
  </si>
  <si>
    <t>nonecr_7910</t>
  </si>
  <si>
    <t>cr_7912</t>
  </si>
  <si>
    <t xml:space="preserve">Air conditioner 9000BTU </t>
  </si>
  <si>
    <t>nonecr_7912</t>
  </si>
  <si>
    <t>cr_7912.1</t>
  </si>
  <si>
    <t>0.405</t>
  </si>
  <si>
    <t>15.13</t>
  </si>
  <si>
    <t>Window kit for CR7912 / AD7916</t>
  </si>
  <si>
    <t>cr_7920</t>
  </si>
  <si>
    <t>Air cooler 8L ION 4 in 1 with remote controller</t>
  </si>
  <si>
    <t>nonecr_7920</t>
  </si>
  <si>
    <t>cr_7926</t>
  </si>
  <si>
    <t>nonecr_7926</t>
  </si>
  <si>
    <t>cr_7930</t>
  </si>
  <si>
    <t>18.9</t>
  </si>
  <si>
    <t>Aquarium kit full colour LED</t>
  </si>
  <si>
    <t>nonecr_7930</t>
  </si>
  <si>
    <t>cr_7931</t>
  </si>
  <si>
    <t>Aquarium kit with white LED</t>
  </si>
  <si>
    <t>nonecr_7931</t>
  </si>
  <si>
    <t>cr_7932</t>
  </si>
  <si>
    <t>Lamp mosquito killer</t>
  </si>
  <si>
    <t>nonecr_7932</t>
  </si>
  <si>
    <t>cr_7935</t>
  </si>
  <si>
    <t>cr_7936</t>
  </si>
  <si>
    <t>0.513</t>
  </si>
  <si>
    <t>Mosquito killer UV LED fan lamp</t>
  </si>
  <si>
    <t>cr_7937</t>
  </si>
  <si>
    <t>Mosquito killer UV LED fan lamp USB</t>
  </si>
  <si>
    <t>cr_7950</t>
  </si>
  <si>
    <t>nonecr_7950</t>
  </si>
  <si>
    <t>cr_7952</t>
  </si>
  <si>
    <t>nonecr_7952</t>
  </si>
  <si>
    <t>0.117</t>
  </si>
  <si>
    <t>cr_7952.1</t>
  </si>
  <si>
    <t xml:space="preserve">Filtr for air humidifer CR 7952 and CR 7956 </t>
  </si>
  <si>
    <t>nonecr_7952.1</t>
  </si>
  <si>
    <t>cr_7956</t>
  </si>
  <si>
    <t>nonecr_7956</t>
  </si>
  <si>
    <t>cr_7960</t>
  </si>
  <si>
    <t>nonecr_7960</t>
  </si>
  <si>
    <t>cr_7960.1</t>
  </si>
  <si>
    <t>Carbon filter for CR 7960</t>
  </si>
  <si>
    <t>cr_7960.2</t>
  </si>
  <si>
    <t>Hepa + carbon filter set for CR 7960</t>
  </si>
  <si>
    <t>nonecr_7960.2</t>
  </si>
  <si>
    <t>cr_7962</t>
  </si>
  <si>
    <t>4.56</t>
  </si>
  <si>
    <t>60.3</t>
  </si>
  <si>
    <t>Air Humidifier 5in1</t>
  </si>
  <si>
    <t>cr_7962.1</t>
  </si>
  <si>
    <t>Water Descaling filter for CR7962</t>
  </si>
  <si>
    <t>cr_7962.2</t>
  </si>
  <si>
    <t>Air filter for CR7962</t>
  </si>
  <si>
    <t>cr_7962.3</t>
  </si>
  <si>
    <t>Sterilizing UV LED bulb for CR7962</t>
  </si>
  <si>
    <t>cr_7964</t>
  </si>
  <si>
    <t>Air humidifier 4,2L</t>
  </si>
  <si>
    <t>cr_7964.1</t>
  </si>
  <si>
    <t>cr_8050</t>
  </si>
  <si>
    <t>Mini washing machine</t>
  </si>
  <si>
    <t>nonecr_8050</t>
  </si>
  <si>
    <t>cr_8052</t>
  </si>
  <si>
    <t>nonecr_8052</t>
  </si>
  <si>
    <t>0.197</t>
  </si>
  <si>
    <t>cr_8054</t>
  </si>
  <si>
    <t>nonead_8054</t>
  </si>
  <si>
    <t>cr_8061</t>
  </si>
  <si>
    <t>40.2</t>
  </si>
  <si>
    <t>57.6</t>
  </si>
  <si>
    <t>nonecr_8061</t>
  </si>
  <si>
    <t>cr_8062</t>
  </si>
  <si>
    <t>49.2</t>
  </si>
  <si>
    <t>Refrigerator 20 L</t>
  </si>
  <si>
    <t>nonecr_8062</t>
  </si>
  <si>
    <t>cr_8064</t>
  </si>
  <si>
    <t>Refrigerator aggregate 47 L</t>
  </si>
  <si>
    <t>nonecr_8064</t>
  </si>
  <si>
    <t>0.163</t>
  </si>
  <si>
    <t>cr_8065</t>
  </si>
  <si>
    <t>3.71</t>
  </si>
  <si>
    <t>4.86</t>
  </si>
  <si>
    <t>nonecr_8065</t>
  </si>
  <si>
    <t>cr_8066</t>
  </si>
  <si>
    <t>Portable cooler</t>
  </si>
  <si>
    <t>nonecr_8066</t>
  </si>
  <si>
    <t>cr_8067</t>
  </si>
  <si>
    <t>nonecr_8067</t>
  </si>
  <si>
    <t>cr_8068</t>
  </si>
  <si>
    <t>nonecr_8068</t>
  </si>
  <si>
    <t>cr_8070</t>
  </si>
  <si>
    <t>Refrigerator 30 L</t>
  </si>
  <si>
    <t>nonecr_8070</t>
  </si>
  <si>
    <t>cr_8071</t>
  </si>
  <si>
    <t>Refrigerator aggregate 46 L</t>
  </si>
  <si>
    <t>nonecr_8071</t>
  </si>
  <si>
    <t>cr_8073</t>
  </si>
  <si>
    <t>9.06</t>
  </si>
  <si>
    <t>Ice cube maker</t>
  </si>
  <si>
    <t>nonecr_8073</t>
  </si>
  <si>
    <t>cr_8074</t>
  </si>
  <si>
    <t>Portable cooler and freezer 40 L for car</t>
  </si>
  <si>
    <t>nonecr_8074</t>
  </si>
  <si>
    <t>cr_8076</t>
  </si>
  <si>
    <t>Portable refrigerator 38L with compressor</t>
  </si>
  <si>
    <t>nonecr_8076</t>
  </si>
  <si>
    <t>cr_8076.1</t>
  </si>
  <si>
    <t>cr_8118</t>
  </si>
  <si>
    <t>0.959</t>
  </si>
  <si>
    <t>nonecr_8118</t>
  </si>
  <si>
    <t>cr_8125</t>
  </si>
  <si>
    <t>nonecr_8125</t>
  </si>
  <si>
    <t>cr_8127</t>
  </si>
  <si>
    <t>Electronic luggage scale</t>
  </si>
  <si>
    <t>nonecr_8127</t>
  </si>
  <si>
    <t>cr_8128</t>
  </si>
  <si>
    <t>Mini personal analyzer</t>
  </si>
  <si>
    <t>nonecr_8128</t>
  </si>
  <si>
    <t>cr_8132</t>
  </si>
  <si>
    <t>nonecr_8132</t>
  </si>
  <si>
    <t>cr_8139</t>
  </si>
  <si>
    <t>36.4</t>
  </si>
  <si>
    <t>nonecr_8139</t>
  </si>
  <si>
    <t>cr_8140</t>
  </si>
  <si>
    <t>nonecr_8140</t>
  </si>
  <si>
    <t>cr_8154_b</t>
  </si>
  <si>
    <t>nonecr_8154_b</t>
  </si>
  <si>
    <t>cr_8154_w</t>
  </si>
  <si>
    <t>nonecr_8154_w</t>
  </si>
  <si>
    <t>cr_8155</t>
  </si>
  <si>
    <t>Scale baby</t>
  </si>
  <si>
    <t>nonecr_8155</t>
  </si>
  <si>
    <t>cr_8162</t>
  </si>
  <si>
    <t>35.3</t>
  </si>
  <si>
    <t>nonecr_8162</t>
  </si>
  <si>
    <t>cr_8163</t>
  </si>
  <si>
    <t>nonecr_8163</t>
  </si>
  <si>
    <t>cr_8402</t>
  </si>
  <si>
    <t>SHIATSU massage cushion</t>
  </si>
  <si>
    <t>nonecr_8402</t>
  </si>
  <si>
    <t>cr_8407</t>
  </si>
  <si>
    <t>nonecr_8407</t>
  </si>
  <si>
    <t>cr_8408</t>
  </si>
  <si>
    <t>nonecr_8408</t>
  </si>
  <si>
    <t>cr_8409</t>
  </si>
  <si>
    <t>0.331</t>
  </si>
  <si>
    <t>nonecr_8409</t>
  </si>
  <si>
    <t>cr_8410</t>
  </si>
  <si>
    <t>nonecr_8410</t>
  </si>
  <si>
    <t>cr_8413</t>
  </si>
  <si>
    <t>Non-contact Thermometer</t>
  </si>
  <si>
    <t>nonecr_8413</t>
  </si>
  <si>
    <t>cr_8414</t>
  </si>
  <si>
    <t>Compressor er</t>
  </si>
  <si>
    <t>nonecr_8414</t>
  </si>
  <si>
    <t>cr_8416</t>
  </si>
  <si>
    <t>Thermometer electronic</t>
  </si>
  <si>
    <t>nonecr_8416</t>
  </si>
  <si>
    <t>cr_8417</t>
  </si>
  <si>
    <t>0.61</t>
  </si>
  <si>
    <t>115.2</t>
  </si>
  <si>
    <t>46.6</t>
  </si>
  <si>
    <t>nonecr_8417</t>
  </si>
  <si>
    <t>cr_87</t>
  </si>
  <si>
    <t xml:space="preserve">Electronic personal scale </t>
  </si>
  <si>
    <t>nonecr_87</t>
  </si>
  <si>
    <t>cr_88</t>
  </si>
  <si>
    <t>Iron</t>
  </si>
  <si>
    <t>nonecr_88</t>
  </si>
  <si>
    <t>cr_90</t>
  </si>
  <si>
    <t>nonecr_90</t>
  </si>
  <si>
    <t>cr_91</t>
  </si>
  <si>
    <t>nonecr_91</t>
  </si>
  <si>
    <t>cr_92</t>
  </si>
  <si>
    <t>nonecr_92</t>
  </si>
  <si>
    <t>cr_93</t>
  </si>
  <si>
    <t>nonecr_93</t>
  </si>
  <si>
    <t>cr_94</t>
  </si>
  <si>
    <t>Hair styling professional</t>
  </si>
  <si>
    <t>nonecr_94</t>
  </si>
  <si>
    <t>cr_95b</t>
  </si>
  <si>
    <t>nonecr_95b</t>
  </si>
  <si>
    <t>cr_96</t>
  </si>
  <si>
    <t>nonecr_96</t>
  </si>
  <si>
    <t>cr_9606</t>
  </si>
  <si>
    <t>0.324</t>
  </si>
  <si>
    <t>Lint remover with large blade 65 mm diameter</t>
  </si>
  <si>
    <t>cr_9611</t>
  </si>
  <si>
    <t>Lint remover with large blade 68 mm diameter</t>
  </si>
  <si>
    <t>nonecr_9611</t>
  </si>
  <si>
    <t>cr_9612b</t>
  </si>
  <si>
    <t>0.313</t>
  </si>
  <si>
    <t>nonecr_9612b</t>
  </si>
  <si>
    <t>cr_9612y</t>
  </si>
  <si>
    <t>nonecr_9612y</t>
  </si>
  <si>
    <t>cr_97</t>
  </si>
  <si>
    <t>Floating revolving shaver</t>
  </si>
  <si>
    <t>nonecr_97</t>
  </si>
  <si>
    <t>cr_971</t>
  </si>
  <si>
    <t>Shavers head</t>
  </si>
  <si>
    <t>nonecr_971</t>
  </si>
  <si>
    <t>cr_98</t>
  </si>
  <si>
    <t>0.32</t>
  </si>
  <si>
    <t>nonecr_98</t>
  </si>
  <si>
    <t>cr_99</t>
  </si>
  <si>
    <t>nonecr_99</t>
  </si>
  <si>
    <t>gl_2829</t>
  </si>
  <si>
    <t>gl_2829.1</t>
  </si>
  <si>
    <t>Hair clippers head to GL 2829</t>
  </si>
  <si>
    <t>gl_4219</t>
  </si>
  <si>
    <t>4.63</t>
  </si>
  <si>
    <t>Planetary food processor 1800W 5L</t>
  </si>
  <si>
    <t>nonegl_4219</t>
  </si>
  <si>
    <t>gl_6412</t>
  </si>
  <si>
    <t>gl_6611</t>
  </si>
  <si>
    <t xml:space="preserve">Electric Grill </t>
  </si>
  <si>
    <t>nonegl_6611</t>
  </si>
  <si>
    <t>gl_7325</t>
  </si>
  <si>
    <t>Velocity stand fan 45cm/18" with remote control</t>
  </si>
  <si>
    <t>nonegl_7325</t>
  </si>
  <si>
    <t>gl_7327</t>
  </si>
  <si>
    <t>Velocity desk fan 40cm/16"</t>
  </si>
  <si>
    <t>nonegl_7327</t>
  </si>
  <si>
    <t>gl_7923</t>
  </si>
  <si>
    <t>nonegl_7923</t>
  </si>
  <si>
    <t>gl_7927</t>
  </si>
  <si>
    <t>Tower Air Cooler 2L 3in1</t>
  </si>
  <si>
    <t>nonegl_7927</t>
  </si>
  <si>
    <t>gl_8079</t>
  </si>
  <si>
    <t>Wine cooler 60L Dual cooling zone</t>
  </si>
  <si>
    <t>nonegl_8079</t>
  </si>
  <si>
    <t>ms_1031</t>
  </si>
  <si>
    <t>nonems_1031</t>
  </si>
  <si>
    <t>ms_1148</t>
  </si>
  <si>
    <t>nonems_1148</t>
  </si>
  <si>
    <t>ms_1177</t>
  </si>
  <si>
    <t>ms_1217b</t>
  </si>
  <si>
    <t>nonems_1217b</t>
  </si>
  <si>
    <t>ms_1217w</t>
  </si>
  <si>
    <t>nonems_1217w</t>
  </si>
  <si>
    <t>ms_1218</t>
  </si>
  <si>
    <t>nonems_1218</t>
  </si>
  <si>
    <t>ms_1228</t>
  </si>
  <si>
    <t>0.625</t>
  </si>
  <si>
    <t>Cordless kettle 1.0 L</t>
  </si>
  <si>
    <t>nonems_1228</t>
  </si>
  <si>
    <t>ms_1232</t>
  </si>
  <si>
    <t>nonems_1232</t>
  </si>
  <si>
    <t>ms_1236</t>
  </si>
  <si>
    <t>Kettle plastic 0,6 L</t>
  </si>
  <si>
    <t>nonems_1236</t>
  </si>
  <si>
    <t>ms_1236b</t>
  </si>
  <si>
    <t>0.567</t>
  </si>
  <si>
    <t>nonems_1236b</t>
  </si>
  <si>
    <t>ms_1236c</t>
  </si>
  <si>
    <t>0.52</t>
  </si>
  <si>
    <t>Kettle plastic 0,6 L Black</t>
  </si>
  <si>
    <t>ms_1236g</t>
  </si>
  <si>
    <t>nonems_1236g</t>
  </si>
  <si>
    <t>ms_1236r</t>
  </si>
  <si>
    <t>Kettle plastic 0,6 L Gray</t>
  </si>
  <si>
    <t>ms_1237</t>
  </si>
  <si>
    <t>Cordless kettle  1.0L</t>
  </si>
  <si>
    <t>nonems_1237</t>
  </si>
  <si>
    <t>ms_1245</t>
  </si>
  <si>
    <t>0.96</t>
  </si>
  <si>
    <t>nonems_1245</t>
  </si>
  <si>
    <t>ms_1248</t>
  </si>
  <si>
    <t>0.763</t>
  </si>
  <si>
    <t>nonems_1248</t>
  </si>
  <si>
    <t>ms_1249</t>
  </si>
  <si>
    <t>ms_1250</t>
  </si>
  <si>
    <t>nonems_1250</t>
  </si>
  <si>
    <t>6.23</t>
  </si>
  <si>
    <t>ms_1263</t>
  </si>
  <si>
    <t>nonems_1264</t>
  </si>
  <si>
    <t>ms_1270</t>
  </si>
  <si>
    <t>0.79</t>
  </si>
  <si>
    <t>20.9</t>
  </si>
  <si>
    <t>nonems_1270</t>
  </si>
  <si>
    <t>ms_1276</t>
  </si>
  <si>
    <t>ms_1284</t>
  </si>
  <si>
    <t>0.57</t>
  </si>
  <si>
    <t>ms_1288</t>
  </si>
  <si>
    <t>0.796</t>
  </si>
  <si>
    <t>ms_2016</t>
  </si>
  <si>
    <t>0.315</t>
  </si>
  <si>
    <t>ms_2108</t>
  </si>
  <si>
    <t>nonems_2108</t>
  </si>
  <si>
    <t>ms_2109</t>
  </si>
  <si>
    <t>ms_2152</t>
  </si>
  <si>
    <t>nonems_2152</t>
  </si>
  <si>
    <t>0.049</t>
  </si>
  <si>
    <t>ms_2160.1</t>
  </si>
  <si>
    <t>Accessories for MS 2160</t>
  </si>
  <si>
    <t>nonems_2160.1</t>
  </si>
  <si>
    <t>ms_2160b</t>
  </si>
  <si>
    <t>0.466</t>
  </si>
  <si>
    <t>9.98</t>
  </si>
  <si>
    <t>nonems_2160b</t>
  </si>
  <si>
    <t>ms_2160p</t>
  </si>
  <si>
    <t>nonems_2160p</t>
  </si>
  <si>
    <t>ms_2161.1</t>
  </si>
  <si>
    <t>Accessories for MS 2161</t>
  </si>
  <si>
    <t>nonems_2161.1</t>
  </si>
  <si>
    <t>ms_2161b</t>
  </si>
  <si>
    <t>0.395</t>
  </si>
  <si>
    <t>Callus remover + manicure set</t>
  </si>
  <si>
    <t>nonems_2161b</t>
  </si>
  <si>
    <t>ms_2161p</t>
  </si>
  <si>
    <t>nonems_2161p</t>
  </si>
  <si>
    <t>ms_2164</t>
  </si>
  <si>
    <t>0.517</t>
  </si>
  <si>
    <t>69.3</t>
  </si>
  <si>
    <t>nonems_2164</t>
  </si>
  <si>
    <t>ms_2226</t>
  </si>
  <si>
    <t>nonems_2226</t>
  </si>
  <si>
    <t>ms_2227</t>
  </si>
  <si>
    <t>nonems_2227</t>
  </si>
  <si>
    <t>ms_2229</t>
  </si>
  <si>
    <t>Hair dryer 1300W</t>
  </si>
  <si>
    <t>nonems_2229</t>
  </si>
  <si>
    <t>ms_2233</t>
  </si>
  <si>
    <t>nonems_2233</t>
  </si>
  <si>
    <t>ms_2234</t>
  </si>
  <si>
    <t>0.396</t>
  </si>
  <si>
    <t>Hair dryer 1250 W</t>
  </si>
  <si>
    <t>nonems_2234</t>
  </si>
  <si>
    <t>ms_2236</t>
  </si>
  <si>
    <t>Hair dryer 2000W</t>
  </si>
  <si>
    <t>nonems_2236</t>
  </si>
  <si>
    <t>ms_2237</t>
  </si>
  <si>
    <t>nonems_2237</t>
  </si>
  <si>
    <t>ms_2238w</t>
  </si>
  <si>
    <t>ms_2240b</t>
  </si>
  <si>
    <t>nonems_2240b</t>
  </si>
  <si>
    <t>ms_2240g</t>
  </si>
  <si>
    <t>nonems_2240g</t>
  </si>
  <si>
    <t>ms_2240v</t>
  </si>
  <si>
    <t>nonems_2240v</t>
  </si>
  <si>
    <t>ms_2240w</t>
  </si>
  <si>
    <t>nonems_2240w</t>
  </si>
  <si>
    <t>ms_2242</t>
  </si>
  <si>
    <t>nonems_2242</t>
  </si>
  <si>
    <t>ms_2243</t>
  </si>
  <si>
    <t>nonems_2243</t>
  </si>
  <si>
    <t>ms_2249</t>
  </si>
  <si>
    <t>31.6</t>
  </si>
  <si>
    <t>58.4</t>
  </si>
  <si>
    <t>ms_2250</t>
  </si>
  <si>
    <t>0.514</t>
  </si>
  <si>
    <t>HAIR DRYER - 2100W</t>
  </si>
  <si>
    <t>ms_2311</t>
  </si>
  <si>
    <t>0.26</t>
  </si>
  <si>
    <t>ms_2312</t>
  </si>
  <si>
    <t>0.305</t>
  </si>
  <si>
    <t>nonems_2312</t>
  </si>
  <si>
    <t>ms_2315</t>
  </si>
  <si>
    <t>0.293</t>
  </si>
  <si>
    <t>ms_2815</t>
  </si>
  <si>
    <t>nonems_2815</t>
  </si>
  <si>
    <t>ms_2817</t>
  </si>
  <si>
    <t>0.359</t>
  </si>
  <si>
    <t>nonems_2817</t>
  </si>
  <si>
    <t>ms_2826</t>
  </si>
  <si>
    <t>ms_2830</t>
  </si>
  <si>
    <t>0.3822</t>
  </si>
  <si>
    <t>ms_2906</t>
  </si>
  <si>
    <t>nonems_2906</t>
  </si>
  <si>
    <t>ms_2908</t>
  </si>
  <si>
    <t>nonems_2908</t>
  </si>
  <si>
    <t>ms_2918</t>
  </si>
  <si>
    <t>nonems_2918</t>
  </si>
  <si>
    <t>ms_2920</t>
  </si>
  <si>
    <t>ms_2926</t>
  </si>
  <si>
    <t>0.2</t>
  </si>
  <si>
    <t>ms_2926.1</t>
  </si>
  <si>
    <t>Head for  MS2926</t>
  </si>
  <si>
    <t>ms_2929</t>
  </si>
  <si>
    <t>Nose trimmer</t>
  </si>
  <si>
    <t>ms_2931</t>
  </si>
  <si>
    <t>0.38</t>
  </si>
  <si>
    <t>ms_3014</t>
  </si>
  <si>
    <t>nonems_3014</t>
  </si>
  <si>
    <t>ms_3029b</t>
  </si>
  <si>
    <t>nonems_3029b</t>
  </si>
  <si>
    <t>ms_3029o</t>
  </si>
  <si>
    <t>nonems_3029o</t>
  </si>
  <si>
    <t>ms_3029p</t>
  </si>
  <si>
    <t>nonems_3029p</t>
  </si>
  <si>
    <t>ms_3031</t>
  </si>
  <si>
    <t>nonems_3031</t>
  </si>
  <si>
    <t>ms_3032</t>
  </si>
  <si>
    <t>ms_3035</t>
  </si>
  <si>
    <t>2.35</t>
  </si>
  <si>
    <t>68.5</t>
  </si>
  <si>
    <t>Grill electric - diet</t>
  </si>
  <si>
    <t>ms_3041</t>
  </si>
  <si>
    <t>ms_3045</t>
  </si>
  <si>
    <t>ms_3050</t>
  </si>
  <si>
    <t>2.94</t>
  </si>
  <si>
    <t>ms_3143</t>
  </si>
  <si>
    <t>nonems_3143</t>
  </si>
  <si>
    <t>ms_3145</t>
  </si>
  <si>
    <t>ms_3147</t>
  </si>
  <si>
    <t>nonems_3147</t>
  </si>
  <si>
    <t>ms_3150o</t>
  </si>
  <si>
    <t>nonems_3150o</t>
  </si>
  <si>
    <t>ms_3150v</t>
  </si>
  <si>
    <t>nonems_3150v</t>
  </si>
  <si>
    <t>ms_3151g</t>
  </si>
  <si>
    <t>nonems_3151g</t>
  </si>
  <si>
    <t>ms_3151o</t>
  </si>
  <si>
    <t>nonems_3151o</t>
  </si>
  <si>
    <t>ms_3152</t>
  </si>
  <si>
    <t>ms_3155</t>
  </si>
  <si>
    <t>nonems_3155</t>
  </si>
  <si>
    <t>MS_3155Y</t>
  </si>
  <si>
    <t>noneMS_3155Y</t>
  </si>
  <si>
    <t>ms_3156</t>
  </si>
  <si>
    <t>nonems_3156</t>
  </si>
  <si>
    <t>ms_3157b</t>
  </si>
  <si>
    <t>nonems_3157b</t>
  </si>
  <si>
    <t>ms_3157g</t>
  </si>
  <si>
    <t>nonems_3157g</t>
  </si>
  <si>
    <t>ms_3159g</t>
  </si>
  <si>
    <t>ms_3159o</t>
  </si>
  <si>
    <t>ms_3159w</t>
  </si>
  <si>
    <t>ms_3159y</t>
  </si>
  <si>
    <t>ms_3160</t>
  </si>
  <si>
    <t>ms_3163</t>
  </si>
  <si>
    <t>ms_3164</t>
  </si>
  <si>
    <t>0.303</t>
  </si>
  <si>
    <t>ms_3165</t>
  </si>
  <si>
    <t>0.361</t>
  </si>
  <si>
    <t>ms_3169b</t>
  </si>
  <si>
    <t>Kitchen scale - INOX</t>
  </si>
  <si>
    <t>ms_3169w</t>
  </si>
  <si>
    <t>ms_3204</t>
  </si>
  <si>
    <t>nonems_3204</t>
  </si>
  <si>
    <t>ms_3205</t>
  </si>
  <si>
    <t>nonems_3205</t>
  </si>
  <si>
    <t>ms_3212</t>
  </si>
  <si>
    <t>0.73</t>
  </si>
  <si>
    <t>16.6</t>
  </si>
  <si>
    <t>nonems_3212</t>
  </si>
  <si>
    <t>ms_3213</t>
  </si>
  <si>
    <t>nonems_3213</t>
  </si>
  <si>
    <t>ms_3220</t>
  </si>
  <si>
    <t>ms_4052</t>
  </si>
  <si>
    <t>nonems_4052</t>
  </si>
  <si>
    <t>ms_4060b</t>
  </si>
  <si>
    <t>57.2</t>
  </si>
  <si>
    <t>nonems_4060b</t>
  </si>
  <si>
    <t>ms_4060gr</t>
  </si>
  <si>
    <t>ms_4060v</t>
  </si>
  <si>
    <t>nonems_4060v</t>
  </si>
  <si>
    <t>ms_4061g</t>
  </si>
  <si>
    <t>nonems_4061g</t>
  </si>
  <si>
    <t>ms_4061o</t>
  </si>
  <si>
    <t>nonems_4061o</t>
  </si>
  <si>
    <t>ms_4061v</t>
  </si>
  <si>
    <t>nonems_4061v</t>
  </si>
  <si>
    <t>ms_4062</t>
  </si>
  <si>
    <t>16.56</t>
  </si>
  <si>
    <t>Chopper with plastic bowl</t>
  </si>
  <si>
    <t>nonems_4062</t>
  </si>
  <si>
    <t>ms_4065</t>
  </si>
  <si>
    <t>1.55</t>
  </si>
  <si>
    <t>nonems_4065</t>
  </si>
  <si>
    <t>ms_4073</t>
  </si>
  <si>
    <t>0.939</t>
  </si>
  <si>
    <t>9.72</t>
  </si>
  <si>
    <t>54.9</t>
  </si>
  <si>
    <t>21.8</t>
  </si>
  <si>
    <t>nonems_4073</t>
  </si>
  <si>
    <t>ms_4074</t>
  </si>
  <si>
    <t>nonems_4074</t>
  </si>
  <si>
    <t>ms_4079.1be</t>
  </si>
  <si>
    <t>Jar for blender MS4079 - beige</t>
  </si>
  <si>
    <t>ms_4079.1r</t>
  </si>
  <si>
    <t>Jar for blender MS4079 - red</t>
  </si>
  <si>
    <t>ms_4079b</t>
  </si>
  <si>
    <t>ms_4079be</t>
  </si>
  <si>
    <t>ms_4079r</t>
  </si>
  <si>
    <t>ms_4080</t>
  </si>
  <si>
    <t>ms_4080.1</t>
  </si>
  <si>
    <t>19.3</t>
  </si>
  <si>
    <t>Glass jar 1,5L</t>
  </si>
  <si>
    <t>ms_4102</t>
  </si>
  <si>
    <t>Electric juicer</t>
  </si>
  <si>
    <t>nonems_4102</t>
  </si>
  <si>
    <t>ms_4112</t>
  </si>
  <si>
    <t>nonems_4112</t>
  </si>
  <si>
    <t>ms_4114</t>
  </si>
  <si>
    <t>nonems_4114</t>
  </si>
  <si>
    <t>ms_4203</t>
  </si>
  <si>
    <t>nonems_4203</t>
  </si>
  <si>
    <t>ms_4204</t>
  </si>
  <si>
    <t>nonems_4204</t>
  </si>
  <si>
    <t>ms_4213</t>
  </si>
  <si>
    <t>nonems_4213</t>
  </si>
  <si>
    <t>ms_4214</t>
  </si>
  <si>
    <t>nonems_4214</t>
  </si>
  <si>
    <t>ms_4217</t>
  </si>
  <si>
    <t>Planetary food processor 1200W</t>
  </si>
  <si>
    <t>nonems_4217</t>
  </si>
  <si>
    <t>0.203</t>
  </si>
  <si>
    <t>ms_4403</t>
  </si>
  <si>
    <t>Espresso Machine - 15 bar</t>
  </si>
  <si>
    <t>nonems_4403</t>
  </si>
  <si>
    <t>ms_4409</t>
  </si>
  <si>
    <t>nonems_4409</t>
  </si>
  <si>
    <t>ms_4432</t>
  </si>
  <si>
    <t>Pepper / salt mill</t>
  </si>
  <si>
    <t>ms_4440</t>
  </si>
  <si>
    <t>nonems_4440</t>
  </si>
  <si>
    <t>ms_4441</t>
  </si>
  <si>
    <t>Electric pepper mill</t>
  </si>
  <si>
    <t>nonems_4441</t>
  </si>
  <si>
    <t>ms_4453</t>
  </si>
  <si>
    <t>Coffee maker  NEW PRICE</t>
  </si>
  <si>
    <t>nonems_4453</t>
  </si>
  <si>
    <t>ms_4462g</t>
  </si>
  <si>
    <t>ms_4462o</t>
  </si>
  <si>
    <t>nonems_4462o</t>
  </si>
  <si>
    <t>ms_4462r</t>
  </si>
  <si>
    <t>ms_4465</t>
  </si>
  <si>
    <t>ms_4467</t>
  </si>
  <si>
    <t>3-level Chocolate Fountain</t>
  </si>
  <si>
    <t>nonems_4467</t>
  </si>
  <si>
    <t>ms_4471</t>
  </si>
  <si>
    <t>PEPPER MILL</t>
  </si>
  <si>
    <t>nonems_4471</t>
  </si>
  <si>
    <t>ms_4472g</t>
  </si>
  <si>
    <t>0.16</t>
  </si>
  <si>
    <t>nonems_4472g</t>
  </si>
  <si>
    <t>ms_4472o</t>
  </si>
  <si>
    <t>nonems_4472o</t>
  </si>
  <si>
    <t>ms_4473b</t>
  </si>
  <si>
    <t>nonems_4473b</t>
  </si>
  <si>
    <t>ms_4473w</t>
  </si>
  <si>
    <t>nonems_4473w</t>
  </si>
  <si>
    <t>ms_4485</t>
  </si>
  <si>
    <t>Egg boiler for 3 eggs</t>
  </si>
  <si>
    <t>ms_4613g</t>
  </si>
  <si>
    <t>0.646</t>
  </si>
  <si>
    <t>39.3</t>
  </si>
  <si>
    <t>nonems_4613g</t>
  </si>
  <si>
    <t>ms_4613r</t>
  </si>
  <si>
    <t>nonems_4613r</t>
  </si>
  <si>
    <t>MS_4616</t>
  </si>
  <si>
    <t>noneMS_4616</t>
  </si>
  <si>
    <t>ms_4618</t>
  </si>
  <si>
    <t>6.74</t>
  </si>
  <si>
    <t>ms_4619</t>
  </si>
  <si>
    <t>0.485</t>
  </si>
  <si>
    <t>ms_4624</t>
  </si>
  <si>
    <t>0.908</t>
  </si>
  <si>
    <t>Hand Blender 2-in-1</t>
  </si>
  <si>
    <t>ms_4805</t>
  </si>
  <si>
    <t>ms_4809</t>
  </si>
  <si>
    <t>ms_4908</t>
  </si>
  <si>
    <t>2.59</t>
  </si>
  <si>
    <t>nonems_4908</t>
  </si>
  <si>
    <t>ms_4910</t>
  </si>
  <si>
    <t>ms_5016</t>
  </si>
  <si>
    <t>0.997</t>
  </si>
  <si>
    <t>Iron non-stick soleplate 2400 W</t>
  </si>
  <si>
    <t>nonems_5016</t>
  </si>
  <si>
    <t>ms_5023</t>
  </si>
  <si>
    <t>0.8418</t>
  </si>
  <si>
    <t>Iron steel soleplate 2200 W</t>
  </si>
  <si>
    <t>ms_5028</t>
  </si>
  <si>
    <t>Iron ceramic soleplate 2600 W</t>
  </si>
  <si>
    <t>ms_5031</t>
  </si>
  <si>
    <t>ms_6004</t>
  </si>
  <si>
    <t>Oven electric 12 L</t>
  </si>
  <si>
    <t>nonems_6004</t>
  </si>
  <si>
    <t>ms_6013</t>
  </si>
  <si>
    <t>3.23</t>
  </si>
  <si>
    <t>4.11</t>
  </si>
  <si>
    <t>nonems_6013</t>
  </si>
  <si>
    <t>ms_6014</t>
  </si>
  <si>
    <t>nonems_6014</t>
  </si>
  <si>
    <t>ms_6021</t>
  </si>
  <si>
    <t>11.74</t>
  </si>
  <si>
    <t>Oven electric 66 L</t>
  </si>
  <si>
    <t>nonems_6021</t>
  </si>
  <si>
    <t>0.188</t>
  </si>
  <si>
    <t>ms_6022</t>
  </si>
  <si>
    <t>nonems_6022</t>
  </si>
  <si>
    <t>ms_6411</t>
  </si>
  <si>
    <t>ms_6508</t>
  </si>
  <si>
    <t>ms_6509</t>
  </si>
  <si>
    <t>2.42</t>
  </si>
  <si>
    <t>ms_6512</t>
  </si>
  <si>
    <t>TURISTIC ELECTRIC STOVE</t>
  </si>
  <si>
    <t>nonems_6512</t>
  </si>
  <si>
    <t>ms_6605</t>
  </si>
  <si>
    <t>nonems_6605</t>
  </si>
  <si>
    <t>ms_6650</t>
  </si>
  <si>
    <t>nonems_6650</t>
  </si>
  <si>
    <t>ms_6656</t>
  </si>
  <si>
    <t>nonems_6656</t>
  </si>
  <si>
    <t>ms_6657</t>
  </si>
  <si>
    <t>nonems_6657</t>
  </si>
  <si>
    <t>ms_7020</t>
  </si>
  <si>
    <t>Steam Mop</t>
  </si>
  <si>
    <t>nonems_7020</t>
  </si>
  <si>
    <t>ms_7020.1</t>
  </si>
  <si>
    <t>0.218</t>
  </si>
  <si>
    <t>Mop pads for MS 7020 5 pcs.</t>
  </si>
  <si>
    <t>ms_7024</t>
  </si>
  <si>
    <t>nonems_7024</t>
  </si>
  <si>
    <t>ms_7024.1</t>
  </si>
  <si>
    <t>Fabric bags for MS 7024</t>
  </si>
  <si>
    <t>nonems_7024.1</t>
  </si>
  <si>
    <t>ms_7033</t>
  </si>
  <si>
    <t>0.51</t>
  </si>
  <si>
    <t>Vacuum cleaner - car</t>
  </si>
  <si>
    <t>nonems_7033</t>
  </si>
  <si>
    <t>ms_7034</t>
  </si>
  <si>
    <t>nonems_7034</t>
  </si>
  <si>
    <t>ms_7308</t>
  </si>
  <si>
    <t>ms_7309</t>
  </si>
  <si>
    <t>ms_7310</t>
  </si>
  <si>
    <t>ms_7311</t>
  </si>
  <si>
    <t>ms_7322</t>
  </si>
  <si>
    <t>Fan - Desk - 15cm USB</t>
  </si>
  <si>
    <t>ms_7419</t>
  </si>
  <si>
    <t>ms_7420</t>
  </si>
  <si>
    <t>ms_7429</t>
  </si>
  <si>
    <t>0.074</t>
  </si>
  <si>
    <t>ms_7704</t>
  </si>
  <si>
    <t>nonems_7704</t>
  </si>
  <si>
    <t>ms_7707</t>
  </si>
  <si>
    <t>0.863</t>
  </si>
  <si>
    <t>nonems_7707</t>
  </si>
  <si>
    <t>ms_7710</t>
  </si>
  <si>
    <t>ms_7713</t>
  </si>
  <si>
    <t>1.96</t>
  </si>
  <si>
    <t>8.58</t>
  </si>
  <si>
    <t>Convection Heater w/timer</t>
  </si>
  <si>
    <t>ms_7719</t>
  </si>
  <si>
    <t>ms_7804</t>
  </si>
  <si>
    <t>Oil-filled radiator 7 ribs</t>
  </si>
  <si>
    <t>nonems_7804</t>
  </si>
  <si>
    <t>ms_7805</t>
  </si>
  <si>
    <t>nonems_7805</t>
  </si>
  <si>
    <t>ms_7806</t>
  </si>
  <si>
    <t>nonems_7806</t>
  </si>
  <si>
    <t>ms_7911</t>
  </si>
  <si>
    <t>86.4</t>
  </si>
  <si>
    <t>Air conditioner 5000BTU</t>
  </si>
  <si>
    <t>nonems_7911</t>
  </si>
  <si>
    <t>ms_7914</t>
  </si>
  <si>
    <t>Air cooler 3in1 4L</t>
  </si>
  <si>
    <t>nonems_7914</t>
  </si>
  <si>
    <t>ms_7918</t>
  </si>
  <si>
    <t>3.83</t>
  </si>
  <si>
    <t>nonems_7918</t>
  </si>
  <si>
    <t>ms_7928</t>
  </si>
  <si>
    <t>nonems_7928</t>
  </si>
  <si>
    <t>ms_7933</t>
  </si>
  <si>
    <t>ms_7955</t>
  </si>
  <si>
    <t>nonems_7955</t>
  </si>
  <si>
    <t>ms_7959</t>
  </si>
  <si>
    <t>0.414</t>
  </si>
  <si>
    <t>Air purifier</t>
  </si>
  <si>
    <t>nonems_7959</t>
  </si>
  <si>
    <t>ms_7965</t>
  </si>
  <si>
    <t>0.94</t>
  </si>
  <si>
    <t>Air humidifier 4,0L</t>
  </si>
  <si>
    <t>0.095</t>
  </si>
  <si>
    <t>ms_8053</t>
  </si>
  <si>
    <t>nonems_8053</t>
  </si>
  <si>
    <t>ms_8063</t>
  </si>
  <si>
    <t>nonems_8063</t>
  </si>
  <si>
    <t>ms_8066</t>
  </si>
  <si>
    <t>Cooler box</t>
  </si>
  <si>
    <t>nonems_8066</t>
  </si>
  <si>
    <t>ms_8072</t>
  </si>
  <si>
    <t>Thermal bag with cooling 16 L</t>
  </si>
  <si>
    <t>nonems_8072</t>
  </si>
  <si>
    <t>ms_8136</t>
  </si>
  <si>
    <t>nonems_8136</t>
  </si>
  <si>
    <t>ms_8137</t>
  </si>
  <si>
    <t>ms_8144</t>
  </si>
  <si>
    <t>nonems_8144</t>
  </si>
  <si>
    <t>ms_8146</t>
  </si>
  <si>
    <t>ms_8147b</t>
  </si>
  <si>
    <t>ms_8147g</t>
  </si>
  <si>
    <t>ms_8148b</t>
  </si>
  <si>
    <t>ms_8148w</t>
  </si>
  <si>
    <t>ms_8149</t>
  </si>
  <si>
    <t>ms_8150b</t>
  </si>
  <si>
    <t>ms_8150w</t>
  </si>
  <si>
    <t>nonems_8150w</t>
  </si>
  <si>
    <t>ms_8156</t>
  </si>
  <si>
    <t>ms_8160</t>
  </si>
  <si>
    <t>6.75</t>
  </si>
  <si>
    <t>Bathroom mechanical scale</t>
  </si>
  <si>
    <t>ms_8405</t>
  </si>
  <si>
    <t>nonems_8405</t>
  </si>
  <si>
    <t>ms_9607</t>
  </si>
  <si>
    <t>nonems_9607</t>
  </si>
  <si>
    <t>ms_9610</t>
  </si>
  <si>
    <t>ms_9613b</t>
  </si>
  <si>
    <t>0.1943</t>
  </si>
  <si>
    <t>ms_9613r</t>
  </si>
  <si>
    <t>ms_9614g</t>
  </si>
  <si>
    <t>nonems_9614g</t>
  </si>
  <si>
    <t>ms_9614o</t>
  </si>
  <si>
    <t>nonems_9614o</t>
  </si>
  <si>
    <t>nonetest</t>
  </si>
  <si>
    <t>nonetest2</t>
  </si>
  <si>
    <t>wd_111</t>
  </si>
  <si>
    <t>Type recykling</t>
  </si>
  <si>
    <t>Battery typ</t>
  </si>
  <si>
    <t>Battery qty</t>
  </si>
  <si>
    <t>One battery weight kg</t>
  </si>
  <si>
    <t>Weight  all batteries</t>
  </si>
  <si>
    <t>Weight plastic packaging</t>
  </si>
  <si>
    <t>Manual weight</t>
  </si>
  <si>
    <t>Sale ended</t>
  </si>
  <si>
    <t>0.063</t>
  </si>
  <si>
    <t>ad_2827.1</t>
  </si>
  <si>
    <t>Hair clippers head to AD 2827</t>
  </si>
  <si>
    <t>Men shaver</t>
  </si>
  <si>
    <t>Sandwich maker. USA Size XXL</t>
  </si>
  <si>
    <t>ad_3170</t>
  </si>
  <si>
    <t>ad_3171</t>
  </si>
  <si>
    <t>Kitchen scale - up to 10kg</t>
  </si>
  <si>
    <t>ad_4009</t>
  </si>
  <si>
    <t>ad_4081</t>
  </si>
  <si>
    <t>ad_4446bg</t>
  </si>
  <si>
    <t>ad_4446bs</t>
  </si>
  <si>
    <t>ad_4446wg</t>
  </si>
  <si>
    <t>ad_4446ws</t>
  </si>
  <si>
    <t>ad_4491</t>
  </si>
  <si>
    <t>Battery</t>
  </si>
  <si>
    <t>ad_7725b</t>
  </si>
  <si>
    <t>ad_7725w</t>
  </si>
  <si>
    <t>ad_7728</t>
  </si>
  <si>
    <t>ad_7731</t>
  </si>
  <si>
    <t>Ceramic fan heat tower LCD + Remote control + Timer</t>
  </si>
  <si>
    <t>nonead_7731</t>
  </si>
  <si>
    <t>ad_7811</t>
  </si>
  <si>
    <t>Oil-filled radiator 13 ribs</t>
  </si>
  <si>
    <t>nonead_7811</t>
  </si>
  <si>
    <t>0.104</t>
  </si>
  <si>
    <t>0.416</t>
  </si>
  <si>
    <t>0.219</t>
  </si>
  <si>
    <t>0.595</t>
  </si>
  <si>
    <t>0.225</t>
  </si>
  <si>
    <t>1.48</t>
  </si>
  <si>
    <t>ad_8157w</t>
  </si>
  <si>
    <t>cr_1113.3</t>
  </si>
  <si>
    <t>Needle for CR 1113 and CR 1114 with a ruby tip (Tip)</t>
  </si>
  <si>
    <t>nonecr_1113.3</t>
  </si>
  <si>
    <t>DAB/DAB+/FM radio</t>
  </si>
  <si>
    <t>0.086</t>
  </si>
  <si>
    <t>0.887</t>
  </si>
  <si>
    <t>0.878</t>
  </si>
  <si>
    <t>cr_4008</t>
  </si>
  <si>
    <t>cr_7431</t>
  </si>
  <si>
    <t>Heated den for animals</t>
  </si>
  <si>
    <t>cr_7732</t>
  </si>
  <si>
    <t>cr_7812</t>
  </si>
  <si>
    <t>Oil-filled LED radiator with remote control 7 ribs</t>
  </si>
  <si>
    <t>nonecr_7812</t>
  </si>
  <si>
    <t>cr_7813</t>
  </si>
  <si>
    <t>Oil-filled LED radiator with remote control 11 ribs</t>
  </si>
  <si>
    <t>nonecr_7813</t>
  </si>
  <si>
    <t>cr_7814</t>
  </si>
  <si>
    <t>Oil-filled LED radiator with remote control 13 ribs</t>
  </si>
  <si>
    <t>nonecr_7814</t>
  </si>
  <si>
    <t>gl_1281</t>
  </si>
  <si>
    <t>Electric kettle 1,7L with LCD display &amp; temperature regulation</t>
  </si>
  <si>
    <t>gl_1296</t>
  </si>
  <si>
    <t>Kettle glass 1,5 l - with temp. control  and  tea infuser</t>
  </si>
  <si>
    <t>gl_2932</t>
  </si>
  <si>
    <t>gl_3048</t>
  </si>
  <si>
    <t>Waffle maker 2000 W</t>
  </si>
  <si>
    <t>gl_3172s</t>
  </si>
  <si>
    <t>Kitchen scale - up to 10kg - LED</t>
  </si>
  <si>
    <t>gl_3172w</t>
  </si>
  <si>
    <t>gl_4007</t>
  </si>
  <si>
    <t>0.132</t>
  </si>
  <si>
    <t>gl_4612</t>
  </si>
  <si>
    <t>Multifunction Electric Pressure Cooker</t>
  </si>
  <si>
    <t>gl_7729</t>
  </si>
  <si>
    <t>gl_7733</t>
  </si>
  <si>
    <t>Tower heater LCD with humidifier 75cm / 29"</t>
  </si>
  <si>
    <t>nonegl_7733</t>
  </si>
  <si>
    <t>gl_7734</t>
  </si>
  <si>
    <t>Patio heater - standing</t>
  </si>
  <si>
    <t>nonegl_7734</t>
  </si>
  <si>
    <t>gl_7734.1</t>
  </si>
  <si>
    <t>Quartz heating element for GL7734</t>
  </si>
  <si>
    <t>gl_7735</t>
  </si>
  <si>
    <t>Patio heater - hanging</t>
  </si>
  <si>
    <t>nonegr_7735</t>
  </si>
  <si>
    <t>0.403</t>
  </si>
  <si>
    <t>gl_8166</t>
  </si>
  <si>
    <t>gl_8167s</t>
  </si>
  <si>
    <t>gl_8167w</t>
  </si>
  <si>
    <t>gl_8168</t>
  </si>
  <si>
    <t>ms_2262</t>
  </si>
  <si>
    <t>Hair dryer 1000W</t>
  </si>
  <si>
    <t>0.828</t>
  </si>
  <si>
    <t>ms_4010</t>
  </si>
  <si>
    <t>ms_4493b</t>
  </si>
  <si>
    <t>ms_4493g</t>
  </si>
  <si>
    <t>ms_4493p</t>
  </si>
  <si>
    <t>ms_7736</t>
  </si>
  <si>
    <t>0.389</t>
  </si>
  <si>
    <t>0.311</t>
  </si>
  <si>
    <t>Men shaver Wet &amp; Dry</t>
  </si>
  <si>
    <t>nonewd_111</t>
  </si>
  <si>
    <t>Product name</t>
  </si>
  <si>
    <t>ad_2177</t>
  </si>
  <si>
    <t>0.217</t>
  </si>
  <si>
    <t>ms_4126</t>
  </si>
  <si>
    <t>QTY on pallet</t>
  </si>
  <si>
    <t>Electric grill XL</t>
  </si>
  <si>
    <t>ad_7412</t>
  </si>
  <si>
    <t>ad_7433</t>
  </si>
  <si>
    <t>0.109</t>
  </si>
  <si>
    <t>Non woven bag set 5 pcs.</t>
  </si>
  <si>
    <t>cr_7046</t>
  </si>
  <si>
    <t>cr_7851</t>
  </si>
  <si>
    <t>Air Dehumidifier LCD (compressor)</t>
  </si>
  <si>
    <t>nonecr_7851</t>
  </si>
  <si>
    <t>cr_7851.1</t>
  </si>
  <si>
    <t>cr_7851.2</t>
  </si>
  <si>
    <t>0.229</t>
  </si>
  <si>
    <t>0.407</t>
  </si>
  <si>
    <t>84.5</t>
  </si>
  <si>
    <t>0.114</t>
  </si>
  <si>
    <t>0.169</t>
  </si>
  <si>
    <t>ad_01</t>
  </si>
  <si>
    <t>0.079</t>
  </si>
  <si>
    <t>ad_1282</t>
  </si>
  <si>
    <t>1.23</t>
  </si>
  <si>
    <t>Kettle glass 1,5L STRIX</t>
  </si>
  <si>
    <t>0.105</t>
  </si>
  <si>
    <t>Foot Massager</t>
  </si>
  <si>
    <t>ad_2248b</t>
  </si>
  <si>
    <t>0.525</t>
  </si>
  <si>
    <t>ad_2259</t>
  </si>
  <si>
    <t>ad_2260</t>
  </si>
  <si>
    <t>ad_2263</t>
  </si>
  <si>
    <t>Hair dryer 1800W</t>
  </si>
  <si>
    <t>ad_2265</t>
  </si>
  <si>
    <t>Hair dryer 1100W</t>
  </si>
  <si>
    <t>ad_2266</t>
  </si>
  <si>
    <t>ad_2267</t>
  </si>
  <si>
    <t>ad_2831</t>
  </si>
  <si>
    <t>Proffesional Hair clipper</t>
  </si>
  <si>
    <t>ad_2831.1</t>
  </si>
  <si>
    <t>Blade for AD2831</t>
  </si>
  <si>
    <t>ad_2832.1</t>
  </si>
  <si>
    <t>Blade for AD 2832</t>
  </si>
  <si>
    <t>ad_2834</t>
  </si>
  <si>
    <t>ad_2834.1</t>
  </si>
  <si>
    <t>Head For AD 2834</t>
  </si>
  <si>
    <t>ad_3049</t>
  </si>
  <si>
    <t>59.6</t>
  </si>
  <si>
    <t>3.02</t>
  </si>
  <si>
    <t>ad_3052</t>
  </si>
  <si>
    <t xml:space="preserve">Electric  grill </t>
  </si>
  <si>
    <t>ad_3055</t>
  </si>
  <si>
    <t>Sandwich Maker</t>
  </si>
  <si>
    <t>ad_3056</t>
  </si>
  <si>
    <t>ad_3214</t>
  </si>
  <si>
    <t>ad_3222</t>
  </si>
  <si>
    <t>Cup for blender</t>
  </si>
  <si>
    <t>1.45</t>
  </si>
  <si>
    <t>Personal blender with cooling stick</t>
  </si>
  <si>
    <t>ad_4222</t>
  </si>
  <si>
    <t>4.26</t>
  </si>
  <si>
    <t>ad_4224</t>
  </si>
  <si>
    <t>LCD food processor 12in1</t>
  </si>
  <si>
    <t>nonead_4224</t>
  </si>
  <si>
    <t>ad_4225</t>
  </si>
  <si>
    <t>Hand Mixer INOX</t>
  </si>
  <si>
    <t>0.723</t>
  </si>
  <si>
    <t>Coffee Mill</t>
  </si>
  <si>
    <t>ad_4450</t>
  </si>
  <si>
    <t>ad_4496</t>
  </si>
  <si>
    <t>nonead_4496</t>
  </si>
  <si>
    <t>ad_4617w</t>
  </si>
  <si>
    <t>0.813</t>
  </si>
  <si>
    <t>ad_538s</t>
  </si>
  <si>
    <t>ad_6205</t>
  </si>
  <si>
    <t>nonead_6205</t>
  </si>
  <si>
    <t>ad_6309</t>
  </si>
  <si>
    <t>nonead_6309</t>
  </si>
  <si>
    <t>ad_6310</t>
  </si>
  <si>
    <t>28.1</t>
  </si>
  <si>
    <t>Airfryer 3,0 L</t>
  </si>
  <si>
    <t>nonead_6310</t>
  </si>
  <si>
    <t>ad_6413</t>
  </si>
  <si>
    <t>4.76</t>
  </si>
  <si>
    <t>40.7</t>
  </si>
  <si>
    <t>LCD Multicooker 18in1 6L</t>
  </si>
  <si>
    <t>nonead_6413</t>
  </si>
  <si>
    <t>Set of 5 filters for AD 7043</t>
  </si>
  <si>
    <t>72.5</t>
  </si>
  <si>
    <t>1.03</t>
  </si>
  <si>
    <t>57.9</t>
  </si>
  <si>
    <t>43.7</t>
  </si>
  <si>
    <t>50.6</t>
  </si>
  <si>
    <t>57.8</t>
  </si>
  <si>
    <t>ad_7966</t>
  </si>
  <si>
    <t>1.36</t>
  </si>
  <si>
    <t>Air Humidifier</t>
  </si>
  <si>
    <t>ad_806</t>
  </si>
  <si>
    <t>0.154</t>
  </si>
  <si>
    <t>ad_8169</t>
  </si>
  <si>
    <t>1.51</t>
  </si>
  <si>
    <t>9.05</t>
  </si>
  <si>
    <t>33.4</t>
  </si>
  <si>
    <t>ad_8170</t>
  </si>
  <si>
    <t>cr_2261</t>
  </si>
  <si>
    <t>cr_2323</t>
  </si>
  <si>
    <t>Hair crimper</t>
  </si>
  <si>
    <t>cr_3053</t>
  </si>
  <si>
    <t>15.9</t>
  </si>
  <si>
    <t>cr_3054</t>
  </si>
  <si>
    <t>cr_4220b</t>
  </si>
  <si>
    <t>cr_4220w</t>
  </si>
  <si>
    <t>cr_4223</t>
  </si>
  <si>
    <t>LCD Planetary food processor 2000W 5L</t>
  </si>
  <si>
    <t>nonecr_4223</t>
  </si>
  <si>
    <t>cr_4812</t>
  </si>
  <si>
    <t>nonegl_4812</t>
  </si>
  <si>
    <t>cr_6311</t>
  </si>
  <si>
    <t>Airfryer Oven 9 programs 5 liters</t>
  </si>
  <si>
    <t>nonead_6311</t>
  </si>
  <si>
    <t>Filter set for CR 7039</t>
  </si>
  <si>
    <t>Bagless vacuum cleaner CR 7046</t>
  </si>
  <si>
    <t>cr_7046.1</t>
  </si>
  <si>
    <t>0.43</t>
  </si>
  <si>
    <t>gl_3221b</t>
  </si>
  <si>
    <t>Taoster with LCD display</t>
  </si>
  <si>
    <t>gl_3221c</t>
  </si>
  <si>
    <t>gl_3221w</t>
  </si>
  <si>
    <t>gl_4411</t>
  </si>
  <si>
    <t>Drip Coffee Maker</t>
  </si>
  <si>
    <t>86.5</t>
  </si>
  <si>
    <t>Bathroom scale - LED display</t>
  </si>
  <si>
    <t>ms_2264</t>
  </si>
  <si>
    <t>0.437</t>
  </si>
  <si>
    <t>Juice extractor 600W</t>
  </si>
  <si>
    <t>ms_4126b</t>
  </si>
  <si>
    <t>0.061</t>
  </si>
  <si>
    <t>ad_4082</t>
  </si>
  <si>
    <t>Chopper with the glass bowl</t>
  </si>
  <si>
    <t>ad_4221</t>
  </si>
  <si>
    <t>Planetary food processor 2200W 7L</t>
  </si>
  <si>
    <t>nonead_4221</t>
  </si>
  <si>
    <t>Electric pasteurization pot 28L</t>
  </si>
  <si>
    <t>0.133</t>
  </si>
  <si>
    <t>ad_7038</t>
  </si>
  <si>
    <t>0.091</t>
  </si>
  <si>
    <t>cr_1300</t>
  </si>
  <si>
    <t>Kettle 1,7 L</t>
  </si>
  <si>
    <t>cr_4498</t>
  </si>
  <si>
    <t>Ceramic heater with LED</t>
  </si>
  <si>
    <t>cr_8076.2</t>
  </si>
  <si>
    <t>nonecr_8076.2</t>
  </si>
  <si>
    <t>0.383</t>
  </si>
  <si>
    <t>12.62</t>
  </si>
  <si>
    <t>LR</t>
  </si>
  <si>
    <t>4.83</t>
  </si>
  <si>
    <t>0.176</t>
  </si>
  <si>
    <t>9.15</t>
  </si>
  <si>
    <t>0.281</t>
  </si>
  <si>
    <t>16.1</t>
  </si>
  <si>
    <t>16.14</t>
  </si>
  <si>
    <t>16.72</t>
  </si>
  <si>
    <t>ms_1301b</t>
  </si>
  <si>
    <t>ms_1301w</t>
  </si>
  <si>
    <t>ad_4813</t>
  </si>
  <si>
    <t>Meat mincer #5 with a shredder</t>
  </si>
  <si>
    <t>ad_6415</t>
  </si>
  <si>
    <t>Sous vide Slow Cooker</t>
  </si>
  <si>
    <t>ad_7324</t>
  </si>
  <si>
    <t>ad_7326</t>
  </si>
  <si>
    <t>Desk Loft fan 15cm / 6"</t>
  </si>
  <si>
    <t>ad_7328</t>
  </si>
  <si>
    <t>Fan 40cm/16" - stand with remote control</t>
  </si>
  <si>
    <t>nonead_7328</t>
  </si>
  <si>
    <t>ad_7852</t>
  </si>
  <si>
    <t>Air conditioner 7000BTU</t>
  </si>
  <si>
    <t>nonead_7852</t>
  </si>
  <si>
    <t>ad_7857</t>
  </si>
  <si>
    <t>Fan Tower 96cm / 38"</t>
  </si>
  <si>
    <t>nonead_7857</t>
  </si>
  <si>
    <t>Air humidifier 4,3L + AROMATHERAPY function</t>
  </si>
  <si>
    <t>cr_7329</t>
  </si>
  <si>
    <t>nonecr_7329</t>
  </si>
  <si>
    <t>0.164</t>
  </si>
  <si>
    <t>Carbon air filter for CR7851 and AD7917</t>
  </si>
  <si>
    <t>Ceramic Heater LCD with remote control</t>
  </si>
  <si>
    <t>Electric kettle</t>
  </si>
  <si>
    <t>ad_02_uk</t>
  </si>
  <si>
    <t>0.53</t>
  </si>
  <si>
    <t>17.6</t>
  </si>
  <si>
    <t>Cordless electric kettle 0,6L</t>
  </si>
  <si>
    <t>Ni-MH</t>
  </si>
  <si>
    <t>CR</t>
  </si>
  <si>
    <t>ad_1184</t>
  </si>
  <si>
    <t>ad_1186</t>
  </si>
  <si>
    <t>LED clock with thermometer</t>
  </si>
  <si>
    <t>ad_1285</t>
  </si>
  <si>
    <t xml:space="preserve">Kettle glass 1,7 l - with temp. control </t>
  </si>
  <si>
    <t>ad_1299</t>
  </si>
  <si>
    <t>ad_1340</t>
  </si>
  <si>
    <t>51.4</t>
  </si>
  <si>
    <t>ad_1341</t>
  </si>
  <si>
    <t>Kettle metal 1,7 L STRIX</t>
  </si>
  <si>
    <t>ad_1343b</t>
  </si>
  <si>
    <t>Kettle metal 1,5 L STRIX</t>
  </si>
  <si>
    <t>ad_1343c</t>
  </si>
  <si>
    <t>ad_1343g</t>
  </si>
  <si>
    <t>ad_1343w</t>
  </si>
  <si>
    <t>ad_2114</t>
  </si>
  <si>
    <t>0.657</t>
  </si>
  <si>
    <t>0.308</t>
  </si>
  <si>
    <t>0.328</t>
  </si>
  <si>
    <t>0.348</t>
  </si>
  <si>
    <t>ad_2321</t>
  </si>
  <si>
    <t>Hair Clipper LCD</t>
  </si>
  <si>
    <t>ad_2836.1</t>
  </si>
  <si>
    <t>Blade for AD 2836 Gold and AD 2836 Silver</t>
  </si>
  <si>
    <t>ad_2836g</t>
  </si>
  <si>
    <t>ad_2836s</t>
  </si>
  <si>
    <t>Mens shaver Wet &amp; Dry</t>
  </si>
  <si>
    <t>nonead_29</t>
  </si>
  <si>
    <t xml:space="preserve">Electric grill </t>
  </si>
  <si>
    <t>Li-Po</t>
  </si>
  <si>
    <t>ad_3173s</t>
  </si>
  <si>
    <t>ad_3173w</t>
  </si>
  <si>
    <t>ad_3174</t>
  </si>
  <si>
    <t>ad_3223</t>
  </si>
  <si>
    <t>Toaster 2 slices</t>
  </si>
  <si>
    <t>0.228</t>
  </si>
  <si>
    <t>ad_4226b</t>
  </si>
  <si>
    <t>nonead_4226b</t>
  </si>
  <si>
    <t>ad_4226w</t>
  </si>
  <si>
    <t>nonead_4226w</t>
  </si>
  <si>
    <t>ad_4497</t>
  </si>
  <si>
    <t>Milk frother - frothing and heating</t>
  </si>
  <si>
    <t>ad_4703</t>
  </si>
  <si>
    <t xml:space="preserve">Food Slicer AD 4703 </t>
  </si>
  <si>
    <t>0.146</t>
  </si>
  <si>
    <t>ad_6658</t>
  </si>
  <si>
    <t>Food Dehydrator</t>
  </si>
  <si>
    <t>2.43</t>
  </si>
  <si>
    <t>Steam Cleaner</t>
  </si>
  <si>
    <t>ad_7038.1</t>
  </si>
  <si>
    <t>Spare mop pad sets for AD7038.1</t>
  </si>
  <si>
    <t>ad_7331b</t>
  </si>
  <si>
    <t>ad_7331w</t>
  </si>
  <si>
    <t>ad_7333</t>
  </si>
  <si>
    <t>nonead_7333</t>
  </si>
  <si>
    <t>ad_7855</t>
  </si>
  <si>
    <t>nonead_7855</t>
  </si>
  <si>
    <t>ad_7859</t>
  </si>
  <si>
    <t>Tower Air cooler 3 in 1</t>
  </si>
  <si>
    <t>nonad_7859</t>
  </si>
  <si>
    <t>0.119</t>
  </si>
  <si>
    <t>ad_8080</t>
  </si>
  <si>
    <t>nonead_8080</t>
  </si>
  <si>
    <t>ad_8081</t>
  </si>
  <si>
    <t>nonead_8081</t>
  </si>
  <si>
    <t>ad_8172b</t>
  </si>
  <si>
    <t>Bathroom scale - 180kg</t>
  </si>
  <si>
    <t>ad_8172w</t>
  </si>
  <si>
    <t>ad_8173</t>
  </si>
  <si>
    <t>Bathroom bamboo scale</t>
  </si>
  <si>
    <t>ad_8174s</t>
  </si>
  <si>
    <t>ad_8174w</t>
  </si>
  <si>
    <t>ad_8175</t>
  </si>
  <si>
    <t>ad_8176</t>
  </si>
  <si>
    <t>ad_9998</t>
  </si>
  <si>
    <t>Head and ceramic needle for CR 1113 and CR 1114</t>
  </si>
  <si>
    <t>Cearamic Needle for CR 1113 and CR 1114</t>
  </si>
  <si>
    <t>cr_1342</t>
  </si>
  <si>
    <t>0.327</t>
  </si>
  <si>
    <t>cr_2322</t>
  </si>
  <si>
    <t>cr_2835.1</t>
  </si>
  <si>
    <t>Metal blade for CR 2835 Silver and CR2835 Gold</t>
  </si>
  <si>
    <t>cr_2835g</t>
  </si>
  <si>
    <t>cr_2835s</t>
  </si>
  <si>
    <t>cr_2935</t>
  </si>
  <si>
    <t>Sandwich Maker XL</t>
  </si>
  <si>
    <t>cr_3057</t>
  </si>
  <si>
    <t>Sandwich maker 6 in 1</t>
  </si>
  <si>
    <t>cr_3175</t>
  </si>
  <si>
    <t>cr_4011</t>
  </si>
  <si>
    <t>Oil Press</t>
  </si>
  <si>
    <t>none_cr4011</t>
  </si>
  <si>
    <t>cr_4083</t>
  </si>
  <si>
    <t>0.249</t>
  </si>
  <si>
    <t>cr_4414</t>
  </si>
  <si>
    <t>Multi-capsule espresso machine</t>
  </si>
  <si>
    <t>nonecr_4414</t>
  </si>
  <si>
    <t>3.58</t>
  </si>
  <si>
    <t>cr_6514</t>
  </si>
  <si>
    <t>47.3</t>
  </si>
  <si>
    <t>cr_6612</t>
  </si>
  <si>
    <t>cr_6659</t>
  </si>
  <si>
    <t>1.68</t>
  </si>
  <si>
    <t>Filter for CR 7046</t>
  </si>
  <si>
    <t>none_cr_7046</t>
  </si>
  <si>
    <t>cr_7737</t>
  </si>
  <si>
    <t>nonecr_7737</t>
  </si>
  <si>
    <t>0.207</t>
  </si>
  <si>
    <t>0.181</t>
  </si>
  <si>
    <t>PP air filter for CR 7851 and AD 7917</t>
  </si>
  <si>
    <t>cr_7853</t>
  </si>
  <si>
    <t>Air conditioner 9000BTU with WIFI &amp; heating</t>
  </si>
  <si>
    <t>nonecr_7853</t>
  </si>
  <si>
    <t>cr_7858</t>
  </si>
  <si>
    <t>Tower Air cooler 3in1</t>
  </si>
  <si>
    <t>nonecr_7858</t>
  </si>
  <si>
    <t>cr_7929</t>
  </si>
  <si>
    <t>nonecr_7929</t>
  </si>
  <si>
    <t>Descaling filter for CR7964 / MS7965 / AD7966</t>
  </si>
  <si>
    <t>cr_8171b</t>
  </si>
  <si>
    <t>cr_8171w</t>
  </si>
  <si>
    <t>0.122</t>
  </si>
  <si>
    <t>0.382</t>
  </si>
  <si>
    <t>0.073</t>
  </si>
  <si>
    <t>ms_4079.1b</t>
  </si>
  <si>
    <t>Jar for blender MS4079 - black</t>
  </si>
  <si>
    <t>nonems_4079</t>
  </si>
  <si>
    <t>ms_4492</t>
  </si>
  <si>
    <t>ms_7330</t>
  </si>
  <si>
    <t>Velocity floor fan 50cm / 20"</t>
  </si>
  <si>
    <t>nonems_7330</t>
  </si>
  <si>
    <t>99.5</t>
  </si>
  <si>
    <t>ms_7854</t>
  </si>
  <si>
    <t>Air conditioner 9000BTU</t>
  </si>
  <si>
    <t>nonems_7854</t>
  </si>
  <si>
    <t>ms_7856</t>
  </si>
  <si>
    <t>Bladeless air cooler 3in1</t>
  </si>
  <si>
    <t>nonems_7856</t>
  </si>
  <si>
    <t>ad_2933</t>
  </si>
  <si>
    <t>ad_2933.1</t>
  </si>
  <si>
    <t>0.354</t>
  </si>
  <si>
    <t>0.235</t>
  </si>
  <si>
    <t>0.093</t>
  </si>
  <si>
    <t>ad_7727</t>
  </si>
  <si>
    <t>ad_7815</t>
  </si>
  <si>
    <t>nonead_7815</t>
  </si>
  <si>
    <t>ad_7816</t>
  </si>
  <si>
    <t>nonead_7816</t>
  </si>
  <si>
    <t>ad_7817</t>
  </si>
  <si>
    <t>nonead_7817</t>
  </si>
  <si>
    <t>ad_7818</t>
  </si>
  <si>
    <t>nonead_7818</t>
  </si>
  <si>
    <t>ad_7819</t>
  </si>
  <si>
    <t>Oil-filled radiator 15 ribs</t>
  </si>
  <si>
    <t>nonead_7819</t>
  </si>
  <si>
    <t>cr_7820</t>
  </si>
  <si>
    <t>Oil-filled LED radiator with remote control 15 ribs</t>
  </si>
  <si>
    <t>nonecr_7820</t>
  </si>
  <si>
    <t>ad_1370uk</t>
  </si>
  <si>
    <t>Kettle plastic 0,6 L - silicon travel UK plug</t>
  </si>
  <si>
    <t>Dualtrack Head For AD 2933</t>
  </si>
  <si>
    <t>Kitchen scale - 10kg - USB charged - waterproof IPX5</t>
  </si>
  <si>
    <t>0.233</t>
  </si>
  <si>
    <t>Burr coffee grinder</t>
  </si>
  <si>
    <t>0.201</t>
  </si>
  <si>
    <t>Airfryer Oven 8in1 13 Liters</t>
  </si>
  <si>
    <t>Bag Set for AD 7041</t>
  </si>
  <si>
    <t>ad_7726</t>
  </si>
  <si>
    <t>Thermofan  - Easy Heater</t>
  </si>
  <si>
    <t>Thermo fan heater</t>
  </si>
  <si>
    <t>ad_7730</t>
  </si>
  <si>
    <t>nonead_7730</t>
  </si>
  <si>
    <t>Professional hair straightener - with ION</t>
  </si>
  <si>
    <t>cr_7434</t>
  </si>
  <si>
    <t xml:space="preserve">Mosquito and Camping lamp - USB rechargeable 2w1 </t>
  </si>
  <si>
    <t>ms_4471b</t>
  </si>
  <si>
    <t>nonems_4471b</t>
  </si>
  <si>
    <t>ms_7741b</t>
  </si>
  <si>
    <t>Convector heater with timer and Turbo fan</t>
  </si>
  <si>
    <t>nonems_7741b</t>
  </si>
  <si>
    <t>ms_7741w</t>
  </si>
  <si>
    <t>nonems_7741w</t>
  </si>
  <si>
    <t>7.92</t>
  </si>
  <si>
    <t xml:space="preserve">Radio DAB+ Bluetooth </t>
  </si>
  <si>
    <t>11.96</t>
  </si>
  <si>
    <t>3.92</t>
  </si>
  <si>
    <t>7.29</t>
  </si>
  <si>
    <t>0.986</t>
  </si>
  <si>
    <t>0.362</t>
  </si>
  <si>
    <t>5.52</t>
  </si>
  <si>
    <t>0.298</t>
  </si>
  <si>
    <t>3.51</t>
  </si>
  <si>
    <t>ad_2936</t>
  </si>
  <si>
    <t>10.6</t>
  </si>
  <si>
    <t>ad_2937</t>
  </si>
  <si>
    <t>ad_2939</t>
  </si>
  <si>
    <t>Laddy trimmer</t>
  </si>
  <si>
    <t>12.06</t>
  </si>
  <si>
    <t>8.64</t>
  </si>
  <si>
    <t>7.56</t>
  </si>
  <si>
    <t>6.72</t>
  </si>
  <si>
    <t>9.84</t>
  </si>
  <si>
    <t>ad_4012</t>
  </si>
  <si>
    <t>5.94</t>
  </si>
  <si>
    <t>8.96</t>
  </si>
  <si>
    <t>ad_4448</t>
  </si>
  <si>
    <t>2.04</t>
  </si>
  <si>
    <t>12.39</t>
  </si>
  <si>
    <t>ad_6800</t>
  </si>
  <si>
    <t>Hand Cultivator</t>
  </si>
  <si>
    <t>3.33</t>
  </si>
  <si>
    <t>Loft Fan 17.5cm / 6.6"</t>
  </si>
  <si>
    <t>0.167</t>
  </si>
  <si>
    <t>ad_7738</t>
  </si>
  <si>
    <t>Tower fan ceramic heater  LED + Timer</t>
  </si>
  <si>
    <t>ad_7740</t>
  </si>
  <si>
    <t>nonead_7740</t>
  </si>
  <si>
    <t>ad_7742</t>
  </si>
  <si>
    <t>ad_7744</t>
  </si>
  <si>
    <t>0.264</t>
  </si>
  <si>
    <t>ad_7939</t>
  </si>
  <si>
    <t>ad_7939.1</t>
  </si>
  <si>
    <t>UV fluorescent lamp for AD7939</t>
  </si>
  <si>
    <t>11.88</t>
  </si>
  <si>
    <t>Bathroom scale -  180 kg</t>
  </si>
  <si>
    <t>Bathroom scale - 180 kg</t>
  </si>
  <si>
    <t>12.23</t>
  </si>
  <si>
    <t>2.16</t>
  </si>
  <si>
    <t>1.42</t>
  </si>
  <si>
    <t>15.12</t>
  </si>
  <si>
    <t>6.66</t>
  </si>
  <si>
    <t>2.98</t>
  </si>
  <si>
    <t>5.22</t>
  </si>
  <si>
    <t>11.94</t>
  </si>
  <si>
    <t>8.52</t>
  </si>
  <si>
    <t>4.71</t>
  </si>
  <si>
    <t>0.372</t>
  </si>
  <si>
    <t>0.106</t>
  </si>
  <si>
    <t>cr_2938</t>
  </si>
  <si>
    <t>8.37</t>
  </si>
  <si>
    <t>12.08</t>
  </si>
  <si>
    <t>11.34</t>
  </si>
  <si>
    <t>11.61</t>
  </si>
  <si>
    <t>1.89</t>
  </si>
  <si>
    <t>0.352</t>
  </si>
  <si>
    <t>0.161</t>
  </si>
  <si>
    <t>18.32</t>
  </si>
  <si>
    <t>4.25</t>
  </si>
  <si>
    <t>5.76</t>
  </si>
  <si>
    <t>11.84</t>
  </si>
  <si>
    <t>cr_4621</t>
  </si>
  <si>
    <t>0.789</t>
  </si>
  <si>
    <t>4.33</t>
  </si>
  <si>
    <t>5.04</t>
  </si>
  <si>
    <t>3.96</t>
  </si>
  <si>
    <t>12.11</t>
  </si>
  <si>
    <t>3.99</t>
  </si>
  <si>
    <t>6.88</t>
  </si>
  <si>
    <t>6.38</t>
  </si>
  <si>
    <t>6.99</t>
  </si>
  <si>
    <t>10.95</t>
  </si>
  <si>
    <t>4.84</t>
  </si>
  <si>
    <t>Cooker induction two-burner</t>
  </si>
  <si>
    <t>8.18</t>
  </si>
  <si>
    <t>5.89</t>
  </si>
  <si>
    <t>17.76</t>
  </si>
  <si>
    <t>10.71</t>
  </si>
  <si>
    <t>cr_7435</t>
  </si>
  <si>
    <t>cr_7436</t>
  </si>
  <si>
    <t>5.46</t>
  </si>
  <si>
    <t>cr_7739</t>
  </si>
  <si>
    <t>nonecr_7739</t>
  </si>
  <si>
    <t>cr_7743</t>
  </si>
  <si>
    <t>6.93</t>
  </si>
  <si>
    <t>28.45</t>
  </si>
  <si>
    <t>26.11</t>
  </si>
  <si>
    <t>6.63</t>
  </si>
  <si>
    <t>10.44</t>
  </si>
  <si>
    <t>6.26</t>
  </si>
  <si>
    <t>4.05</t>
  </si>
  <si>
    <t>10.46</t>
  </si>
  <si>
    <t>7.47</t>
  </si>
  <si>
    <t>9.78</t>
  </si>
  <si>
    <t>15.28</t>
  </si>
  <si>
    <t>11.43</t>
  </si>
  <si>
    <t>7.32</t>
  </si>
  <si>
    <t>4.32</t>
  </si>
  <si>
    <t>9.18</t>
  </si>
  <si>
    <t>9.56</t>
  </si>
  <si>
    <t>0.356</t>
  </si>
  <si>
    <t>karton_wysylkowy</t>
  </si>
  <si>
    <t>waga_brutto_1</t>
  </si>
  <si>
    <t>0.445</t>
  </si>
  <si>
    <t>12.07</t>
  </si>
  <si>
    <t>ad_1189b</t>
  </si>
  <si>
    <t>Alarm clock</t>
  </si>
  <si>
    <t>ad_1189w</t>
  </si>
  <si>
    <t>15.4</t>
  </si>
  <si>
    <t>ad_1345b</t>
  </si>
  <si>
    <t>14.17</t>
  </si>
  <si>
    <t>Electric kettle  with LED display &amp; temperature regulation 1,7L STRIX</t>
  </si>
  <si>
    <t>ad_1345w</t>
  </si>
  <si>
    <t>Curling iron - 16mm</t>
  </si>
  <si>
    <t>Curling iron - 25mm</t>
  </si>
  <si>
    <t>Curling iron - 19mm</t>
  </si>
  <si>
    <t>Curling iron with spiral modeling casin</t>
  </si>
  <si>
    <t xml:space="preserve">Curling iron - automatic </t>
  </si>
  <si>
    <t>Curling iron - 32mm</t>
  </si>
  <si>
    <t>Curling iron with comb - 26mm</t>
  </si>
  <si>
    <t>Curling iron with LCD - 25mm</t>
  </si>
  <si>
    <t>ad_2116</t>
  </si>
  <si>
    <t>Curling iron - 19mm - temp. control</t>
  </si>
  <si>
    <t>ad_2117</t>
  </si>
  <si>
    <t xml:space="preserve">Curling iron - 25mm - temp. control </t>
  </si>
  <si>
    <t>ad_2118</t>
  </si>
  <si>
    <t>Curling iron - 32mm - temp. control</t>
  </si>
  <si>
    <t>ad_2178</t>
  </si>
  <si>
    <t>Facial cleansing brush</t>
  </si>
  <si>
    <t>ION HAIR DRYER - 2200W + diffuser</t>
  </si>
  <si>
    <t>Hair dryer - rubber housing - 2100W + diffuser</t>
  </si>
  <si>
    <t>5.83</t>
  </si>
  <si>
    <t>Hair straightener - ceramic /w temp. control</t>
  </si>
  <si>
    <t xml:space="preserve">Trimmer professional - USB                                                                                                                               </t>
  </si>
  <si>
    <t xml:space="preserve">Trimmer professional - USB        </t>
  </si>
  <si>
    <t>ad_2934b</t>
  </si>
  <si>
    <t>Eyebrow trimmer</t>
  </si>
  <si>
    <t>ad_2934w</t>
  </si>
  <si>
    <t>ad_2936.1</t>
  </si>
  <si>
    <t>Head for AD 2936</t>
  </si>
  <si>
    <t>ad_2937.1</t>
  </si>
  <si>
    <t>Travel shaver 3 in 1</t>
  </si>
  <si>
    <t>ad_2940.1</t>
  </si>
  <si>
    <t>ad_2941</t>
  </si>
  <si>
    <t>Lady shaver</t>
  </si>
  <si>
    <t>ad_3058</t>
  </si>
  <si>
    <t>1.78</t>
  </si>
  <si>
    <t>Crepe maker</t>
  </si>
  <si>
    <t>ad_3059</t>
  </si>
  <si>
    <t>Electric grill LED 2in1</t>
  </si>
  <si>
    <t>none</t>
  </si>
  <si>
    <t>Kitchen scale - up to 15kg - big size</t>
  </si>
  <si>
    <t>9.76</t>
  </si>
  <si>
    <t>ad_3176</t>
  </si>
  <si>
    <t>ad_4013b</t>
  </si>
  <si>
    <t>ad_4013r</t>
  </si>
  <si>
    <t>ad_4013w</t>
  </si>
  <si>
    <t>7.62</t>
  </si>
  <si>
    <t>14.6</t>
  </si>
  <si>
    <t>60.8</t>
  </si>
  <si>
    <t>ad_4499</t>
  </si>
  <si>
    <t>Milk frother with a stand</t>
  </si>
  <si>
    <t>ad_4500</t>
  </si>
  <si>
    <t>ad_4503</t>
  </si>
  <si>
    <t>2.02</t>
  </si>
  <si>
    <t>10.79</t>
  </si>
  <si>
    <t>ad_6613</t>
  </si>
  <si>
    <t>12.55</t>
  </si>
  <si>
    <t>Electric table grill 3000W</t>
  </si>
  <si>
    <t>ad_6614</t>
  </si>
  <si>
    <t>1.84</t>
  </si>
  <si>
    <t>12.26</t>
  </si>
  <si>
    <t>57.1</t>
  </si>
  <si>
    <t>3.62</t>
  </si>
  <si>
    <t>0.184</t>
  </si>
  <si>
    <t>7.24</t>
  </si>
  <si>
    <t>2.65</t>
  </si>
  <si>
    <t>0.408</t>
  </si>
  <si>
    <t>0.473</t>
  </si>
  <si>
    <t>0.816</t>
  </si>
  <si>
    <t>Tower fan heater LCD with humidifier 75cm / 29"</t>
  </si>
  <si>
    <t>1.53</t>
  </si>
  <si>
    <t>Ceramic fan heater 3000W</t>
  </si>
  <si>
    <t>Ceramic fan heater 1500W</t>
  </si>
  <si>
    <t>5.14</t>
  </si>
  <si>
    <t>5.72</t>
  </si>
  <si>
    <t>8.02</t>
  </si>
  <si>
    <t>9.26</t>
  </si>
  <si>
    <t>11.22</t>
  </si>
  <si>
    <t>10.36</t>
  </si>
  <si>
    <t>3.05</t>
  </si>
  <si>
    <t>4.04</t>
  </si>
  <si>
    <t>0.162</t>
  </si>
  <si>
    <t>7.88</t>
  </si>
  <si>
    <t>ad_8177</t>
  </si>
  <si>
    <t>10.9</t>
  </si>
  <si>
    <t>46.4</t>
  </si>
  <si>
    <t>47.8</t>
  </si>
  <si>
    <t>3.45</t>
  </si>
  <si>
    <t>ad_8178</t>
  </si>
  <si>
    <t>1.43</t>
  </si>
  <si>
    <t>ad_8179</t>
  </si>
  <si>
    <t>ad_8180</t>
  </si>
  <si>
    <t>cr_1035</t>
  </si>
  <si>
    <t>20L portable toilet</t>
  </si>
  <si>
    <t>nonecr_1035</t>
  </si>
  <si>
    <t>Alarmclock</t>
  </si>
  <si>
    <t xml:space="preserve">Alarmclock </t>
  </si>
  <si>
    <t>Turntable with Bluetooth/ MP3/ USB/ SD/ recording</t>
  </si>
  <si>
    <t>0.947</t>
  </si>
  <si>
    <t>cr_1344b</t>
  </si>
  <si>
    <t>Electric kettle with a thermometer 1,7L</t>
  </si>
  <si>
    <t>cr_1344c</t>
  </si>
  <si>
    <t>cr_1344w</t>
  </si>
  <si>
    <t>Curling iron</t>
  </si>
  <si>
    <t>Hair dryer 2400W + diffuser</t>
  </si>
  <si>
    <t xml:space="preserve">Hair dryer 2200W + diffuser </t>
  </si>
  <si>
    <t>Professional hair straightener - ceramic - tourmaline</t>
  </si>
  <si>
    <t>0.143</t>
  </si>
  <si>
    <t>0.278</t>
  </si>
  <si>
    <t>cr_2938.1</t>
  </si>
  <si>
    <t>Head for CR 2938</t>
  </si>
  <si>
    <t>cr_3060</t>
  </si>
  <si>
    <t>Kitchen scale - 15kg - touchless tare - big size</t>
  </si>
  <si>
    <t>2.45</t>
  </si>
  <si>
    <t>4.01</t>
  </si>
  <si>
    <t>0.243</t>
  </si>
  <si>
    <t>Vacumm sealer rools for CR 4470 and AD 4484 + MS 4492</t>
  </si>
  <si>
    <t>cr_4501</t>
  </si>
  <si>
    <t>Milk frother with whisk attachment and a stand</t>
  </si>
  <si>
    <t>Hand blender - mini set 2 w 1</t>
  </si>
  <si>
    <t>0.944</t>
  </si>
  <si>
    <t>cr_5036</t>
  </si>
  <si>
    <t>Steam iron  3400W</t>
  </si>
  <si>
    <t>1.39</t>
  </si>
  <si>
    <t>0.69</t>
  </si>
  <si>
    <t>Convection fan heater LCD with remote control</t>
  </si>
  <si>
    <t>Ceramic fan heater 2400W</t>
  </si>
  <si>
    <t>6.64</t>
  </si>
  <si>
    <t>5.56</t>
  </si>
  <si>
    <t>6.86</t>
  </si>
  <si>
    <t>6.24</t>
  </si>
  <si>
    <t>7.82</t>
  </si>
  <si>
    <t>9.01</t>
  </si>
  <si>
    <t>10.72</t>
  </si>
  <si>
    <t>10.04</t>
  </si>
  <si>
    <t>12.2</t>
  </si>
  <si>
    <t>14.22</t>
  </si>
  <si>
    <t>13.16</t>
  </si>
  <si>
    <t>24.85</t>
  </si>
  <si>
    <t>0.155</t>
  </si>
  <si>
    <t>Adapter AC/DC for CR8076, AD8077, AD8081</t>
  </si>
  <si>
    <t>Adaptor for refrigerators CR8076, AD8077, AD8081</t>
  </si>
  <si>
    <t>Bathroom scale w/ baby weighing mode - 180kg</t>
  </si>
  <si>
    <t>Curling iron - conical - 13-25mm</t>
  </si>
  <si>
    <t>ms_4502b</t>
  </si>
  <si>
    <t>5.34</t>
  </si>
  <si>
    <t>ms_5037</t>
  </si>
  <si>
    <t>Steam iron 2800W</t>
  </si>
  <si>
    <t>0.838</t>
  </si>
  <si>
    <t>3.38</t>
  </si>
  <si>
    <t>4.88</t>
  </si>
  <si>
    <t>6.04</t>
  </si>
  <si>
    <t xml:space="preserve">Product name with a link to the website  </t>
  </si>
  <si>
    <t>Kod CN</t>
  </si>
  <si>
    <t>Single PCS EAN</t>
  </si>
  <si>
    <t>Single product box width</t>
  </si>
  <si>
    <t>Single product box depth</t>
  </si>
  <si>
    <t>Single product box height</t>
  </si>
  <si>
    <t>Single PCS net weight</t>
  </si>
  <si>
    <t>Single PCS gross weight</t>
  </si>
  <si>
    <t>QTY in master CTN</t>
  </si>
  <si>
    <t>Master CTN EAN</t>
  </si>
  <si>
    <t>Master CTN box width</t>
  </si>
  <si>
    <t>Master CTN box depth</t>
  </si>
  <si>
    <t>Master CTN box height</t>
  </si>
  <si>
    <t>Master CTN gross weight</t>
  </si>
  <si>
    <t>Carboard weight single PCS</t>
  </si>
  <si>
    <t>Carboard weight master CTN</t>
  </si>
  <si>
    <t>0</t>
  </si>
  <si>
    <t/>
  </si>
  <si>
    <t>4.302</t>
  </si>
  <si>
    <t>5902934832380</t>
  </si>
  <si>
    <t>37</t>
  </si>
  <si>
    <t>22</t>
  </si>
  <si>
    <t>5903887805766</t>
  </si>
  <si>
    <t>5.424</t>
  </si>
  <si>
    <t>21</t>
  </si>
  <si>
    <t>18</t>
  </si>
  <si>
    <t>20</t>
  </si>
  <si>
    <t>41</t>
  </si>
  <si>
    <t>5902934832878</t>
  </si>
  <si>
    <t>10.524</t>
  </si>
  <si>
    <t>5902934832861</t>
  </si>
  <si>
    <t>20.568</t>
  </si>
  <si>
    <t>15.228</t>
  </si>
  <si>
    <t>1.218</t>
  </si>
  <si>
    <t>11.496</t>
  </si>
  <si>
    <t>15.936</t>
  </si>
  <si>
    <t>24</t>
  </si>
  <si>
    <t>11</t>
  </si>
  <si>
    <t>33</t>
  </si>
  <si>
    <t>25</t>
  </si>
  <si>
    <t>35</t>
  </si>
  <si>
    <t>5902934833110</t>
  </si>
  <si>
    <t>19</t>
  </si>
  <si>
    <t>7</t>
  </si>
  <si>
    <t>16</t>
  </si>
  <si>
    <t>5902934834803</t>
  </si>
  <si>
    <t>8</t>
  </si>
  <si>
    <t>12</t>
  </si>
  <si>
    <t>36</t>
  </si>
  <si>
    <t>5902934833103</t>
  </si>
  <si>
    <t>9.552</t>
  </si>
  <si>
    <t>40</t>
  </si>
  <si>
    <t>38</t>
  </si>
  <si>
    <t>30</t>
  </si>
  <si>
    <t>17</t>
  </si>
  <si>
    <t>4.176</t>
  </si>
  <si>
    <t>10</t>
  </si>
  <si>
    <t>58</t>
  </si>
  <si>
    <t>9</t>
  </si>
  <si>
    <t>4</t>
  </si>
  <si>
    <t>2</t>
  </si>
  <si>
    <t>6</t>
  </si>
  <si>
    <t>46</t>
  </si>
  <si>
    <t>5902934833035</t>
  </si>
  <si>
    <t>15</t>
  </si>
  <si>
    <t>1.512</t>
  </si>
  <si>
    <t>5</t>
  </si>
  <si>
    <t>3</t>
  </si>
  <si>
    <t>55</t>
  </si>
  <si>
    <t>34</t>
  </si>
  <si>
    <t>5.809</t>
  </si>
  <si>
    <t>23</t>
  </si>
  <si>
    <t>98</t>
  </si>
  <si>
    <t>6.372</t>
  </si>
  <si>
    <t>42</t>
  </si>
  <si>
    <t>5902934834544</t>
  </si>
  <si>
    <t>28</t>
  </si>
  <si>
    <t>57</t>
  </si>
  <si>
    <t>32</t>
  </si>
  <si>
    <t>5902934835695</t>
  </si>
  <si>
    <t>5902934836630</t>
  </si>
  <si>
    <t>4.968</t>
  </si>
  <si>
    <t>60</t>
  </si>
  <si>
    <t>27</t>
  </si>
  <si>
    <t>26</t>
  </si>
  <si>
    <t>5902934838788</t>
  </si>
  <si>
    <t>13</t>
  </si>
  <si>
    <t>53</t>
  </si>
  <si>
    <t>29</t>
  </si>
  <si>
    <t>5902934839174</t>
  </si>
  <si>
    <t>5902934839198</t>
  </si>
  <si>
    <t>5903887805643</t>
  </si>
  <si>
    <t>5903887800082</t>
  </si>
  <si>
    <t>2.825</t>
  </si>
  <si>
    <t>5903887808002</t>
  </si>
  <si>
    <t>5903887808026</t>
  </si>
  <si>
    <t>ad_1190cr</t>
  </si>
  <si>
    <t>48</t>
  </si>
  <si>
    <t xml:space="preserve">Wireless alarm clock with radio </t>
  </si>
  <si>
    <t>5903887808996</t>
  </si>
  <si>
    <t>0.622</t>
  </si>
  <si>
    <t>ad_1190s</t>
  </si>
  <si>
    <t>Wireless alarm clock with radio</t>
  </si>
  <si>
    <t>5903887809016</t>
  </si>
  <si>
    <t>ad_1191</t>
  </si>
  <si>
    <t>7.96</t>
  </si>
  <si>
    <t>Clock Speaker AD 1191</t>
  </si>
  <si>
    <t>5903887808576</t>
  </si>
  <si>
    <t>lithium</t>
  </si>
  <si>
    <t>ad_1192b</t>
  </si>
  <si>
    <t>Alarm clock with Wireless Charger</t>
  </si>
  <si>
    <t>5903887808415</t>
  </si>
  <si>
    <t>ad_1192w</t>
  </si>
  <si>
    <t>5903887808392</t>
  </si>
  <si>
    <t>ad_1195b</t>
  </si>
  <si>
    <t>Battery-operated alarm clock</t>
  </si>
  <si>
    <t>5903887809467</t>
  </si>
  <si>
    <t>ad_1195w</t>
  </si>
  <si>
    <t>5903887809481</t>
  </si>
  <si>
    <t>ad_1196b</t>
  </si>
  <si>
    <t>5903887809429</t>
  </si>
  <si>
    <t>ad_1196w</t>
  </si>
  <si>
    <t>5903887809443</t>
  </si>
  <si>
    <t>43</t>
  </si>
  <si>
    <t>5902934839877</t>
  </si>
  <si>
    <t>52</t>
  </si>
  <si>
    <t>4.9572</t>
  </si>
  <si>
    <t>47</t>
  </si>
  <si>
    <t>44</t>
  </si>
  <si>
    <t>5902934834131</t>
  </si>
  <si>
    <t>51</t>
  </si>
  <si>
    <t>5902934831932</t>
  </si>
  <si>
    <t>79</t>
  </si>
  <si>
    <t>49</t>
  </si>
  <si>
    <t>5902934832885</t>
  </si>
  <si>
    <t>77</t>
  </si>
  <si>
    <t>45</t>
  </si>
  <si>
    <t>5902934831970</t>
  </si>
  <si>
    <t>6.5124</t>
  </si>
  <si>
    <t>61</t>
  </si>
  <si>
    <t>50</t>
  </si>
  <si>
    <t>5902934834117</t>
  </si>
  <si>
    <t>1.0595</t>
  </si>
  <si>
    <t>5902934834124</t>
  </si>
  <si>
    <t>10.912</t>
  </si>
  <si>
    <t>5902934835145</t>
  </si>
  <si>
    <t>6.804</t>
  </si>
  <si>
    <t>9.352</t>
  </si>
  <si>
    <t>5902934831925</t>
  </si>
  <si>
    <t>8.148</t>
  </si>
  <si>
    <t>5902934837217</t>
  </si>
  <si>
    <t>1.147</t>
  </si>
  <si>
    <t>1.137</t>
  </si>
  <si>
    <t>5902934831994</t>
  </si>
  <si>
    <t>1.115</t>
  </si>
  <si>
    <t>9.114</t>
  </si>
  <si>
    <t>72</t>
  </si>
  <si>
    <t>5902934832403</t>
  </si>
  <si>
    <t>5902934837422</t>
  </si>
  <si>
    <t>5902934835404</t>
  </si>
  <si>
    <t>5.448</t>
  </si>
  <si>
    <t>5902934839822</t>
  </si>
  <si>
    <t>74</t>
  </si>
  <si>
    <t>5902934834896</t>
  </si>
  <si>
    <t>5902934833363</t>
  </si>
  <si>
    <t>5902934834377</t>
  </si>
  <si>
    <t>8.064</t>
  </si>
  <si>
    <t>5902934834360</t>
  </si>
  <si>
    <t>14</t>
  </si>
  <si>
    <t>39</t>
  </si>
  <si>
    <t>5902934835503</t>
  </si>
  <si>
    <t>18.024</t>
  </si>
  <si>
    <t>5902934836258</t>
  </si>
  <si>
    <t>8.154</t>
  </si>
  <si>
    <t>5903887803205</t>
  </si>
  <si>
    <t>7.416</t>
  </si>
  <si>
    <t>5902934833387</t>
  </si>
  <si>
    <t>5902934833400</t>
  </si>
  <si>
    <t>5903887804608</t>
  </si>
  <si>
    <t>1.015</t>
  </si>
  <si>
    <t>6.696</t>
  </si>
  <si>
    <t>5902934834223</t>
  </si>
  <si>
    <t>8.6346</t>
  </si>
  <si>
    <t>66</t>
  </si>
  <si>
    <t>56</t>
  </si>
  <si>
    <t>5902934837354</t>
  </si>
  <si>
    <t>6.1722</t>
  </si>
  <si>
    <t>5902934838832</t>
  </si>
  <si>
    <t>6.0588</t>
  </si>
  <si>
    <t>5902934839273</t>
  </si>
  <si>
    <t>5902934839259</t>
  </si>
  <si>
    <t>62</t>
  </si>
  <si>
    <t>5903887804622</t>
  </si>
  <si>
    <t>5903887805254</t>
  </si>
  <si>
    <t>5903887805100</t>
  </si>
  <si>
    <t>1.032</t>
  </si>
  <si>
    <t>5903887805025</t>
  </si>
  <si>
    <t>5903887805063</t>
  </si>
  <si>
    <t>5903887805049</t>
  </si>
  <si>
    <t>5903887805001</t>
  </si>
  <si>
    <t>1.252</t>
  </si>
  <si>
    <t>5903887807456</t>
  </si>
  <si>
    <t>5903887807432</t>
  </si>
  <si>
    <t>ad_1346b</t>
  </si>
  <si>
    <t>1.22</t>
  </si>
  <si>
    <t>10.22</t>
  </si>
  <si>
    <t>64</t>
  </si>
  <si>
    <t>Electric kettle with a thermometer 1,7L STRIX</t>
  </si>
  <si>
    <t>5903887808651</t>
  </si>
  <si>
    <t>ad_1346w</t>
  </si>
  <si>
    <t>5903887808637</t>
  </si>
  <si>
    <t>ad_1347b</t>
  </si>
  <si>
    <t>1</t>
  </si>
  <si>
    <t>11.12</t>
  </si>
  <si>
    <t>54</t>
  </si>
  <si>
    <t>5903887808699</t>
  </si>
  <si>
    <t>ad_1347w</t>
  </si>
  <si>
    <t>5903887808675</t>
  </si>
  <si>
    <t>5903887806466</t>
  </si>
  <si>
    <t>ad_1371g</t>
  </si>
  <si>
    <t>0.611</t>
  </si>
  <si>
    <t>5903887809191</t>
  </si>
  <si>
    <t>0.76</t>
  </si>
  <si>
    <t>ad_1371w</t>
  </si>
  <si>
    <t>5903887809214</t>
  </si>
  <si>
    <t>ad_1372b</t>
  </si>
  <si>
    <t>Electric kettle 0,6L</t>
  </si>
  <si>
    <t>5903887809696</t>
  </si>
  <si>
    <t>ad_1372w</t>
  </si>
  <si>
    <t>5903887809672</t>
  </si>
  <si>
    <t>5902934835077</t>
  </si>
  <si>
    <t>5.1408</t>
  </si>
  <si>
    <t>5902934838627</t>
  </si>
  <si>
    <t>2.862</t>
  </si>
  <si>
    <t>5902934832090</t>
  </si>
  <si>
    <t>5.022</t>
  </si>
  <si>
    <t>5902934834919</t>
  </si>
  <si>
    <t>5902934836807</t>
  </si>
  <si>
    <t>5.9184</t>
  </si>
  <si>
    <t>5902934832915</t>
  </si>
  <si>
    <t>4.188</t>
  </si>
  <si>
    <t>5902934837514</t>
  </si>
  <si>
    <t>3.7908</t>
  </si>
  <si>
    <t>5902934832922</t>
  </si>
  <si>
    <t>7.056</t>
  </si>
  <si>
    <t>31</t>
  </si>
  <si>
    <t>6.115</t>
  </si>
  <si>
    <t>4.944</t>
  </si>
  <si>
    <t>5902934837521</t>
  </si>
  <si>
    <t>63</t>
  </si>
  <si>
    <t>5902934836203</t>
  </si>
  <si>
    <t>5902934838948</t>
  </si>
  <si>
    <t>ad_2115</t>
  </si>
  <si>
    <t>5.86</t>
  </si>
  <si>
    <t>5902934838962</t>
  </si>
  <si>
    <t>0.459</t>
  </si>
  <si>
    <t>5902934839044</t>
  </si>
  <si>
    <t>5903887808279</t>
  </si>
  <si>
    <t>5903887808293</t>
  </si>
  <si>
    <t>2.616</t>
  </si>
  <si>
    <t>5.616</t>
  </si>
  <si>
    <t>5902934833707</t>
  </si>
  <si>
    <t>10.0872</t>
  </si>
  <si>
    <t>5902934832175</t>
  </si>
  <si>
    <t>80</t>
  </si>
  <si>
    <t>5902934838269</t>
  </si>
  <si>
    <t>5902934838283</t>
  </si>
  <si>
    <t>3.5046</t>
  </si>
  <si>
    <t>5903887800280</t>
  </si>
  <si>
    <t>9.261</t>
  </si>
  <si>
    <t>5903887801775</t>
  </si>
  <si>
    <t>2.79</t>
  </si>
  <si>
    <t>11.4</t>
  </si>
  <si>
    <t>22.9</t>
  </si>
  <si>
    <t>5903887808064</t>
  </si>
  <si>
    <t>0.257</t>
  </si>
  <si>
    <t>5.7348</t>
  </si>
  <si>
    <t>5902934833165</t>
  </si>
  <si>
    <t>5902934833523</t>
  </si>
  <si>
    <t>5.604</t>
  </si>
  <si>
    <t>5902934833172</t>
  </si>
  <si>
    <t>4.9356</t>
  </si>
  <si>
    <t>5902934832069</t>
  </si>
  <si>
    <t>5902934832106</t>
  </si>
  <si>
    <t>5.562</t>
  </si>
  <si>
    <t>8.208</t>
  </si>
  <si>
    <t>5902934836364</t>
  </si>
  <si>
    <t>5902934833240</t>
  </si>
  <si>
    <t>Hair dryer 2000W ION, diffuser, AC motor</t>
  </si>
  <si>
    <t>5902934836951</t>
  </si>
  <si>
    <t>5902934834384</t>
  </si>
  <si>
    <t>5902934831802</t>
  </si>
  <si>
    <t>5.8896</t>
  </si>
  <si>
    <t>5903887801713</t>
  </si>
  <si>
    <t>5902934834865</t>
  </si>
  <si>
    <t>4.374</t>
  </si>
  <si>
    <t>5902934833219</t>
  </si>
  <si>
    <t>3.8232</t>
  </si>
  <si>
    <t>5902934839846</t>
  </si>
  <si>
    <t>5903887802253</t>
  </si>
  <si>
    <t>5903887802277</t>
  </si>
  <si>
    <t>5903887802314</t>
  </si>
  <si>
    <t>5903887802352</t>
  </si>
  <si>
    <t>5903887802338</t>
  </si>
  <si>
    <t>5903887803038</t>
  </si>
  <si>
    <t>5902934837538</t>
  </si>
  <si>
    <t>5.2056</t>
  </si>
  <si>
    <t>5902934837637</t>
  </si>
  <si>
    <t>5902934836180</t>
  </si>
  <si>
    <t>5903887805124</t>
  </si>
  <si>
    <t>ad_2324</t>
  </si>
  <si>
    <t>5.79</t>
  </si>
  <si>
    <t>Hair brush</t>
  </si>
  <si>
    <t>5903887808316</t>
  </si>
  <si>
    <t>5.844</t>
  </si>
  <si>
    <t>5.976</t>
  </si>
  <si>
    <t>2.808</t>
  </si>
  <si>
    <t>2.393</t>
  </si>
  <si>
    <t>6.768</t>
  </si>
  <si>
    <t>5902934833561</t>
  </si>
  <si>
    <t>5.2704</t>
  </si>
  <si>
    <t>5902934837385</t>
  </si>
  <si>
    <t>5.427</t>
  </si>
  <si>
    <t>5902934833868</t>
  </si>
  <si>
    <t>5902934832939</t>
  </si>
  <si>
    <t>5.5296</t>
  </si>
  <si>
    <t>5902934834049</t>
  </si>
  <si>
    <t>5902934838382</t>
  </si>
  <si>
    <t>5.2974</t>
  </si>
  <si>
    <t>5902934838344</t>
  </si>
  <si>
    <t>5902934838351</t>
  </si>
  <si>
    <t>5903887802390</t>
  </si>
  <si>
    <t>5903887803137</t>
  </si>
  <si>
    <t>4.5792</t>
  </si>
  <si>
    <t>5902934833790</t>
  </si>
  <si>
    <t>5902934834537</t>
  </si>
  <si>
    <t>5903887802376</t>
  </si>
  <si>
    <t>5903887803151</t>
  </si>
  <si>
    <t>5903887805575</t>
  </si>
  <si>
    <t>5903887805551</t>
  </si>
  <si>
    <t>5903887805537</t>
  </si>
  <si>
    <t>5.436</t>
  </si>
  <si>
    <t>5902934833875</t>
  </si>
  <si>
    <t>5902934834469</t>
  </si>
  <si>
    <t>3.904</t>
  </si>
  <si>
    <t>1.0314</t>
  </si>
  <si>
    <t>5902934832007</t>
  </si>
  <si>
    <t>5902934832137</t>
  </si>
  <si>
    <t>5902934832267</t>
  </si>
  <si>
    <t>5.508</t>
  </si>
  <si>
    <t>5902934835589</t>
  </si>
  <si>
    <t>5902934838405</t>
  </si>
  <si>
    <t>5902934838429</t>
  </si>
  <si>
    <t>0.27</t>
  </si>
  <si>
    <t>Electric shaver AD 2933 3 heads</t>
  </si>
  <si>
    <t>5903887805667</t>
  </si>
  <si>
    <t>5903887805681</t>
  </si>
  <si>
    <t>5903887805858</t>
  </si>
  <si>
    <t>5903887805834</t>
  </si>
  <si>
    <t>Travel Shaver - USB 2 heads</t>
  </si>
  <si>
    <t>5903887807074</t>
  </si>
  <si>
    <t>5903887807135</t>
  </si>
  <si>
    <t>5903887807098</t>
  </si>
  <si>
    <t>0.182</t>
  </si>
  <si>
    <t>Head for AD 2937</t>
  </si>
  <si>
    <t>5903887807159</t>
  </si>
  <si>
    <t>5903887807418</t>
  </si>
  <si>
    <t>Heaed for AD 2940</t>
  </si>
  <si>
    <t>5903887807920</t>
  </si>
  <si>
    <t>ad_2940x</t>
  </si>
  <si>
    <t>0.495</t>
  </si>
  <si>
    <t>5903887807906</t>
  </si>
  <si>
    <t>Lithium-Ion</t>
  </si>
  <si>
    <t>0.566</t>
  </si>
  <si>
    <t>5903887808040</t>
  </si>
  <si>
    <t>ad_2941.1</t>
  </si>
  <si>
    <t>Replacement foil for AD 2941</t>
  </si>
  <si>
    <t>5903887808491</t>
  </si>
  <si>
    <t>7.002</t>
  </si>
  <si>
    <t>5902934833134</t>
  </si>
  <si>
    <t>6.744</t>
  </si>
  <si>
    <t>5902934832021</t>
  </si>
  <si>
    <t>1.166</t>
  </si>
  <si>
    <t>8.016</t>
  </si>
  <si>
    <t>8.004</t>
  </si>
  <si>
    <t>2.369</t>
  </si>
  <si>
    <t>8.001</t>
  </si>
  <si>
    <t>5902934831833</t>
  </si>
  <si>
    <t>8.595</t>
  </si>
  <si>
    <t>5902934832229</t>
  </si>
  <si>
    <t>8.499</t>
  </si>
  <si>
    <t>5902934831987</t>
  </si>
  <si>
    <t>5902934832151</t>
  </si>
  <si>
    <t>1.734</t>
  </si>
  <si>
    <t>5902934835466</t>
  </si>
  <si>
    <t>5903887802987</t>
  </si>
  <si>
    <t>10.368</t>
  </si>
  <si>
    <t>5902934839327</t>
  </si>
  <si>
    <t>1.294</t>
  </si>
  <si>
    <t>5903887801966</t>
  </si>
  <si>
    <t>1.932</t>
  </si>
  <si>
    <t>5903887802048</t>
  </si>
  <si>
    <t>8.604</t>
  </si>
  <si>
    <t>5903887803571</t>
  </si>
  <si>
    <t>5903887807050</t>
  </si>
  <si>
    <t>6.85</t>
  </si>
  <si>
    <t>ad_3061</t>
  </si>
  <si>
    <t>2.47</t>
  </si>
  <si>
    <t>71</t>
  </si>
  <si>
    <t>5903887809573</t>
  </si>
  <si>
    <t>2.85</t>
  </si>
  <si>
    <t>1.134</t>
  </si>
  <si>
    <t>7.974</t>
  </si>
  <si>
    <t>5902934834087</t>
  </si>
  <si>
    <t>10.608</t>
  </si>
  <si>
    <t>5902934833066</t>
  </si>
  <si>
    <t>5902934833073</t>
  </si>
  <si>
    <t>5902934833097</t>
  </si>
  <si>
    <t>5.712</t>
  </si>
  <si>
    <t>5902934836944</t>
  </si>
  <si>
    <t>5.292</t>
  </si>
  <si>
    <t>5902934837446</t>
  </si>
  <si>
    <t>5902934836937</t>
  </si>
  <si>
    <t>7.008</t>
  </si>
  <si>
    <t>5902934834346</t>
  </si>
  <si>
    <t>5902934834933</t>
  </si>
  <si>
    <t>5902934835640</t>
  </si>
  <si>
    <t>7.896</t>
  </si>
  <si>
    <t>5902934834711</t>
  </si>
  <si>
    <t>5902934837231</t>
  </si>
  <si>
    <t>5902934837255</t>
  </si>
  <si>
    <t>5902934837279</t>
  </si>
  <si>
    <t>5903887801584</t>
  </si>
  <si>
    <t>5903887801607</t>
  </si>
  <si>
    <t>5903887804745</t>
  </si>
  <si>
    <t>5903887804721</t>
  </si>
  <si>
    <t>Kitchen scale inox LED big size</t>
  </si>
  <si>
    <t>5903887805728</t>
  </si>
  <si>
    <t>4.233</t>
  </si>
  <si>
    <t>5903887807197</t>
  </si>
  <si>
    <t>ad_3177b</t>
  </si>
  <si>
    <t>0.442</t>
  </si>
  <si>
    <t>Kitchen scale 10kg USB charged</t>
  </si>
  <si>
    <t>5903887808590</t>
  </si>
  <si>
    <t>0.631</t>
  </si>
  <si>
    <t>ad_3177w</t>
  </si>
  <si>
    <t>5903887808613</t>
  </si>
  <si>
    <t>ad_3178</t>
  </si>
  <si>
    <t>30.4</t>
  </si>
  <si>
    <t>Kitchen scale with a measuring cup</t>
  </si>
  <si>
    <t>5903887809719</t>
  </si>
  <si>
    <t>5.832</t>
  </si>
  <si>
    <t>5902934833004</t>
  </si>
  <si>
    <t>8.502</t>
  </si>
  <si>
    <t>1.625</t>
  </si>
  <si>
    <t>1.875</t>
  </si>
  <si>
    <t>7.398</t>
  </si>
  <si>
    <t>5903887802161</t>
  </si>
  <si>
    <t>5902934838245</t>
  </si>
  <si>
    <t>Toaster with bun grid</t>
  </si>
  <si>
    <t>5903887802185</t>
  </si>
  <si>
    <t>5.724</t>
  </si>
  <si>
    <t>5903887805186</t>
  </si>
  <si>
    <t>5902934833578</t>
  </si>
  <si>
    <t>5902934833028</t>
  </si>
  <si>
    <t>5902934833646</t>
  </si>
  <si>
    <t>5902934833653</t>
  </si>
  <si>
    <t>5.004</t>
  </si>
  <si>
    <t>5903887801164</t>
  </si>
  <si>
    <t>5903887805148</t>
  </si>
  <si>
    <t>7.48</t>
  </si>
  <si>
    <t>5903887807494</t>
  </si>
  <si>
    <t>5903887807517</t>
  </si>
  <si>
    <t>5903887807470</t>
  </si>
  <si>
    <t>1.375</t>
  </si>
  <si>
    <t>6.392</t>
  </si>
  <si>
    <t>1.559</t>
  </si>
  <si>
    <t>5902934833660</t>
  </si>
  <si>
    <t>7.011</t>
  </si>
  <si>
    <t>7.304</t>
  </si>
  <si>
    <t>5902934834551</t>
  </si>
  <si>
    <t>5.392</t>
  </si>
  <si>
    <t>5902934832250</t>
  </si>
  <si>
    <t>5902934834599</t>
  </si>
  <si>
    <t>5902934835756</t>
  </si>
  <si>
    <t>14.128</t>
  </si>
  <si>
    <t>5903887801416</t>
  </si>
  <si>
    <t>5903887803281</t>
  </si>
  <si>
    <t>ad_4085</t>
  </si>
  <si>
    <t xml:space="preserve">Blender - jar 1,5L plastic </t>
  </si>
  <si>
    <t>5903887809870</t>
  </si>
  <si>
    <t>ad_4085.1</t>
  </si>
  <si>
    <t>Jug for blender AD4085</t>
  </si>
  <si>
    <t>5903887809894</t>
  </si>
  <si>
    <t>76</t>
  </si>
  <si>
    <t>70</t>
  </si>
  <si>
    <t>1.233</t>
  </si>
  <si>
    <t>1.706</t>
  </si>
  <si>
    <t>nonead_4123</t>
  </si>
  <si>
    <t>5.336</t>
  </si>
  <si>
    <t>nonead_4124</t>
  </si>
  <si>
    <t>4.734</t>
  </si>
  <si>
    <t>ad_4127</t>
  </si>
  <si>
    <t>Juice extractor - 1000W</t>
  </si>
  <si>
    <t>5903887809030</t>
  </si>
  <si>
    <t>4.45</t>
  </si>
  <si>
    <t>ad_4128</t>
  </si>
  <si>
    <t>5903887809054</t>
  </si>
  <si>
    <t>6.828</t>
  </si>
  <si>
    <t>5902934834438</t>
  </si>
  <si>
    <t>1.883</t>
  </si>
  <si>
    <t>5902934834445</t>
  </si>
  <si>
    <t>5902934832076</t>
  </si>
  <si>
    <t>5902934832694</t>
  </si>
  <si>
    <t>7.992</t>
  </si>
  <si>
    <t>5902934831161</t>
  </si>
  <si>
    <t>1.1255</t>
  </si>
  <si>
    <t>5902934834452</t>
  </si>
  <si>
    <t>8.246</t>
  </si>
  <si>
    <t>5902934834261</t>
  </si>
  <si>
    <t>68</t>
  </si>
  <si>
    <t>360° rotating mixer with bowl</t>
  </si>
  <si>
    <t>nonead_4222</t>
  </si>
  <si>
    <t>5903887803007</t>
  </si>
  <si>
    <t>0.138</t>
  </si>
  <si>
    <t>3.66</t>
  </si>
  <si>
    <t>3.0986</t>
  </si>
  <si>
    <t>3.998</t>
  </si>
  <si>
    <t>nonead_4404</t>
  </si>
  <si>
    <t>1.328</t>
  </si>
  <si>
    <t>5902934833592</t>
  </si>
  <si>
    <t>3.199</t>
  </si>
  <si>
    <t>3.979</t>
  </si>
  <si>
    <t>12.304</t>
  </si>
  <si>
    <t>5902934834056</t>
  </si>
  <si>
    <t>9.576</t>
  </si>
  <si>
    <t>5902934832946</t>
  </si>
  <si>
    <t>7.464</t>
  </si>
  <si>
    <t>5903887801003</t>
  </si>
  <si>
    <t>5903887800990</t>
  </si>
  <si>
    <t>5903887801027</t>
  </si>
  <si>
    <t>9.696</t>
  </si>
  <si>
    <t>5903887801010</t>
  </si>
  <si>
    <t>5903887806176</t>
  </si>
  <si>
    <t>ad_4449b</t>
  </si>
  <si>
    <t>Electric Salt and Pepper Grinder - Set - 3 grinders - USB</t>
  </si>
  <si>
    <t>5903887809771</t>
  </si>
  <si>
    <t>ad_4449w</t>
  </si>
  <si>
    <t>5903887809795</t>
  </si>
  <si>
    <t>5903887803243</t>
  </si>
  <si>
    <t>59</t>
  </si>
  <si>
    <t>5902934832083</t>
  </si>
  <si>
    <t>Electric lunchbox - 1.1L</t>
  </si>
  <si>
    <t>5902934832984</t>
  </si>
  <si>
    <t>5902934834483</t>
  </si>
  <si>
    <t>5902934832977</t>
  </si>
  <si>
    <t>1.727</t>
  </si>
  <si>
    <t>6.501</t>
  </si>
  <si>
    <t>5902934834322</t>
  </si>
  <si>
    <t>1.684</t>
  </si>
  <si>
    <t>11.304</t>
  </si>
  <si>
    <t>5902934836913</t>
  </si>
  <si>
    <t>5902934832908</t>
  </si>
  <si>
    <t>9.396</t>
  </si>
  <si>
    <t>5902934834339</t>
  </si>
  <si>
    <t>5902934831871</t>
  </si>
  <si>
    <t>5902934839105</t>
  </si>
  <si>
    <t>12.924</t>
  </si>
  <si>
    <t>5902934839730</t>
  </si>
  <si>
    <t>5903887801041</t>
  </si>
  <si>
    <t>ad_4494</t>
  </si>
  <si>
    <t>5903887809733</t>
  </si>
  <si>
    <t>ad_4495</t>
  </si>
  <si>
    <t>5903887809757</t>
  </si>
  <si>
    <t>5903887803632</t>
  </si>
  <si>
    <t>6.118</t>
  </si>
  <si>
    <t>5903887806060</t>
  </si>
  <si>
    <t>5903887806084</t>
  </si>
  <si>
    <t>5903887808088</t>
  </si>
  <si>
    <t>5902934833585</t>
  </si>
  <si>
    <t>5902934832359</t>
  </si>
  <si>
    <t>1.496</t>
  </si>
  <si>
    <t>13.1976</t>
  </si>
  <si>
    <t>5902934832281</t>
  </si>
  <si>
    <t>5.904</t>
  </si>
  <si>
    <t>8.256</t>
  </si>
  <si>
    <t>5902934834575</t>
  </si>
  <si>
    <t>5902934834179</t>
  </si>
  <si>
    <t>5902934833677</t>
  </si>
  <si>
    <t>5903887801904</t>
  </si>
  <si>
    <t>8.856</t>
  </si>
  <si>
    <t>5903887800068</t>
  </si>
  <si>
    <t>7.404</t>
  </si>
  <si>
    <t>5902934833455</t>
  </si>
  <si>
    <t>5902934839020</t>
  </si>
  <si>
    <t>5902934839006</t>
  </si>
  <si>
    <t>2.058</t>
  </si>
  <si>
    <t>5902934831819</t>
  </si>
  <si>
    <t>5903887804578</t>
  </si>
  <si>
    <t>3.175</t>
  </si>
  <si>
    <t>3.905</t>
  </si>
  <si>
    <t>8.151</t>
  </si>
  <si>
    <t>5902934832045</t>
  </si>
  <si>
    <t>3.65</t>
  </si>
  <si>
    <t>65</t>
  </si>
  <si>
    <t>5903887804004</t>
  </si>
  <si>
    <t>2.126</t>
  </si>
  <si>
    <t>9.468</t>
  </si>
  <si>
    <t>5902934839549</t>
  </si>
  <si>
    <t>1.223</t>
  </si>
  <si>
    <t>1.583</t>
  </si>
  <si>
    <t>1.253</t>
  </si>
  <si>
    <t>8.118</t>
  </si>
  <si>
    <t>5902934837507</t>
  </si>
  <si>
    <t>5.5224</t>
  </si>
  <si>
    <t>5902934833288</t>
  </si>
  <si>
    <t>7.902</t>
  </si>
  <si>
    <t>5902934834308</t>
  </si>
  <si>
    <t>1.125</t>
  </si>
  <si>
    <t>7.698</t>
  </si>
  <si>
    <t>5902934831963</t>
  </si>
  <si>
    <t>1.234</t>
  </si>
  <si>
    <t>5902934833769</t>
  </si>
  <si>
    <t>ad_5035</t>
  </si>
  <si>
    <t>Steam travel iron</t>
  </si>
  <si>
    <t>5903887808378</t>
  </si>
  <si>
    <t>ad_5038</t>
  </si>
  <si>
    <t>Steam iron 3000W</t>
  </si>
  <si>
    <t>5903887809832</t>
  </si>
  <si>
    <t>8.447</t>
  </si>
  <si>
    <t>9.569</t>
  </si>
  <si>
    <t>9.813</t>
  </si>
  <si>
    <t>12.609</t>
  </si>
  <si>
    <t>nonead_6019</t>
  </si>
  <si>
    <t>nonead_6020</t>
  </si>
  <si>
    <t>5.592</t>
  </si>
  <si>
    <t>7.515</t>
  </si>
  <si>
    <t>1.713</t>
  </si>
  <si>
    <t>7.668</t>
  </si>
  <si>
    <t>5902934834513</t>
  </si>
  <si>
    <t>1.982</t>
  </si>
  <si>
    <t>9.116</t>
  </si>
  <si>
    <t>5902934832212</t>
  </si>
  <si>
    <t>ad_6413r</t>
  </si>
  <si>
    <t>38.7</t>
  </si>
  <si>
    <t>Slow cooker 5,8L</t>
  </si>
  <si>
    <t>nonead_6413r</t>
  </si>
  <si>
    <t>5903887804073</t>
  </si>
  <si>
    <t>ad_6417</t>
  </si>
  <si>
    <t>1.277</t>
  </si>
  <si>
    <t>Electric pot 5in1</t>
  </si>
  <si>
    <t>5903887809368</t>
  </si>
  <si>
    <t>1.52</t>
  </si>
  <si>
    <t>2.115</t>
  </si>
  <si>
    <t>5902934832755</t>
  </si>
  <si>
    <t>5902934832762</t>
  </si>
  <si>
    <t>2.334</t>
  </si>
  <si>
    <t>2.389</t>
  </si>
  <si>
    <t>5902934838863</t>
  </si>
  <si>
    <t>5.802</t>
  </si>
  <si>
    <t>5902934835299</t>
  </si>
  <si>
    <t>5903887807630</t>
  </si>
  <si>
    <t>5903887807654</t>
  </si>
  <si>
    <t>ad_6616</t>
  </si>
  <si>
    <t>2.62</t>
  </si>
  <si>
    <t>Raclette - electric grill</t>
  </si>
  <si>
    <t>5903887809979</t>
  </si>
  <si>
    <t>9.405</t>
  </si>
  <si>
    <t>5903887805599</t>
  </si>
  <si>
    <t>8.904</t>
  </si>
  <si>
    <t>12.552</t>
  </si>
  <si>
    <t>5903887807531</t>
  </si>
  <si>
    <t>67</t>
  </si>
  <si>
    <t>8.247</t>
  </si>
  <si>
    <t>2.954</t>
  </si>
  <si>
    <t>2.143</t>
  </si>
  <si>
    <t>5902934833639</t>
  </si>
  <si>
    <t>5902934832854</t>
  </si>
  <si>
    <t>12.8</t>
  </si>
  <si>
    <t>5903887803595</t>
  </si>
  <si>
    <t>3.09</t>
  </si>
  <si>
    <t>5903887803854</t>
  </si>
  <si>
    <t>5902934835312</t>
  </si>
  <si>
    <t>5902934836142</t>
  </si>
  <si>
    <t>2.925</t>
  </si>
  <si>
    <t>6.192</t>
  </si>
  <si>
    <t>5902934839075</t>
  </si>
  <si>
    <t>Filter for AD 7044, AD 7048</t>
  </si>
  <si>
    <t>ad_7048</t>
  </si>
  <si>
    <t>69</t>
  </si>
  <si>
    <t>Bagless vacuum cleaner with brushless motor technology</t>
  </si>
  <si>
    <t>5903887809597</t>
  </si>
  <si>
    <t>ad_7048.1</t>
  </si>
  <si>
    <t>5903887809610</t>
  </si>
  <si>
    <t>ad_7049</t>
  </si>
  <si>
    <t>2-in-1 handheld bagless vacuum cleaner</t>
  </si>
  <si>
    <t>5903887809931</t>
  </si>
  <si>
    <t>ad_7049.1</t>
  </si>
  <si>
    <t>HEPA 11 filter set for AD 7049</t>
  </si>
  <si>
    <t>5903887809955</t>
  </si>
  <si>
    <t>3.996</t>
  </si>
  <si>
    <t>5902934835237</t>
  </si>
  <si>
    <t>1.159</t>
  </si>
  <si>
    <t>7.408</t>
  </si>
  <si>
    <t>5902934835183</t>
  </si>
  <si>
    <t>73</t>
  </si>
  <si>
    <t>5902934835190</t>
  </si>
  <si>
    <t>1.957</t>
  </si>
  <si>
    <t>5902934835220</t>
  </si>
  <si>
    <t>2.419</t>
  </si>
  <si>
    <t>8.901</t>
  </si>
  <si>
    <t>5902934835152</t>
  </si>
  <si>
    <t>4.752</t>
  </si>
  <si>
    <t>5902934835244</t>
  </si>
  <si>
    <t>11.435</t>
  </si>
  <si>
    <t>5902934835336</t>
  </si>
  <si>
    <t>12.6009</t>
  </si>
  <si>
    <t>5902934839587</t>
  </si>
  <si>
    <t>5902934839563</t>
  </si>
  <si>
    <t>5903887804868</t>
  </si>
  <si>
    <t>5903887804141</t>
  </si>
  <si>
    <t>Portable Mini Fan 9cm/3,5” USB</t>
  </si>
  <si>
    <t>5903887804110</t>
  </si>
  <si>
    <t>5903887804097</t>
  </si>
  <si>
    <t>115</t>
  </si>
  <si>
    <t>Fan Tower 109cm / 43”</t>
  </si>
  <si>
    <t>5902934832700</t>
  </si>
  <si>
    <t>5902934832717</t>
  </si>
  <si>
    <t>5903887801799</t>
  </si>
  <si>
    <t>5902934832724</t>
  </si>
  <si>
    <t>5902934832823</t>
  </si>
  <si>
    <t>5902934832557</t>
  </si>
  <si>
    <t>1.745</t>
  </si>
  <si>
    <t>5902934833615</t>
  </si>
  <si>
    <t>5902934837286</t>
  </si>
  <si>
    <t>6.9336</t>
  </si>
  <si>
    <t>5903887801812</t>
  </si>
  <si>
    <t>ad_7437</t>
  </si>
  <si>
    <t>Heating belt on the loins</t>
  </si>
  <si>
    <t>5905575900234</t>
  </si>
  <si>
    <t>7.944</t>
  </si>
  <si>
    <t>5902934831659</t>
  </si>
  <si>
    <t>5902934831550</t>
  </si>
  <si>
    <t>1.28</t>
  </si>
  <si>
    <t>1.653</t>
  </si>
  <si>
    <t>13.624</t>
  </si>
  <si>
    <t>3.672</t>
  </si>
  <si>
    <t>5.92</t>
  </si>
  <si>
    <t>5902934831758</t>
  </si>
  <si>
    <t>11.236</t>
  </si>
  <si>
    <t>2.22</t>
  </si>
  <si>
    <t>5902934831567</t>
  </si>
  <si>
    <t>5902934831673</t>
  </si>
  <si>
    <t>5902934831680</t>
  </si>
  <si>
    <t>5902934837163</t>
  </si>
  <si>
    <t>5903887801331</t>
  </si>
  <si>
    <t>5903887801317</t>
  </si>
  <si>
    <t>5903887805896</t>
  </si>
  <si>
    <t>1.717</t>
  </si>
  <si>
    <t>5903887805872</t>
  </si>
  <si>
    <t>1.964</t>
  </si>
  <si>
    <t>5903887801478</t>
  </si>
  <si>
    <t>3.28</t>
  </si>
  <si>
    <t>4.34</t>
  </si>
  <si>
    <t>3.265</t>
  </si>
  <si>
    <t>5903887807357</t>
  </si>
  <si>
    <t>0.136</t>
  </si>
  <si>
    <t>2.74</t>
  </si>
  <si>
    <t>1.361</t>
  </si>
  <si>
    <t>5903887806848</t>
  </si>
  <si>
    <t>1.656</t>
  </si>
  <si>
    <t>8.68</t>
  </si>
  <si>
    <t>5903887807593</t>
  </si>
  <si>
    <t>ad_7746</t>
  </si>
  <si>
    <t>5905575900036</t>
  </si>
  <si>
    <t>ad_7748</t>
  </si>
  <si>
    <t>5905575900074</t>
  </si>
  <si>
    <t>ad_7749</t>
  </si>
  <si>
    <t>5905575900012</t>
  </si>
  <si>
    <t>5902934831642</t>
  </si>
  <si>
    <t>8.699</t>
  </si>
  <si>
    <t>ad_7821</t>
  </si>
  <si>
    <t>5903887809658</t>
  </si>
  <si>
    <t>85</t>
  </si>
  <si>
    <t>105</t>
  </si>
  <si>
    <t>99</t>
  </si>
  <si>
    <t>100</t>
  </si>
  <si>
    <t>87</t>
  </si>
  <si>
    <t>88</t>
  </si>
  <si>
    <t>ad_7860</t>
  </si>
  <si>
    <t>2.08</t>
  </si>
  <si>
    <t>Thermo-electric dehumidifier</t>
  </si>
  <si>
    <t>5903887808514</t>
  </si>
  <si>
    <t>0.134</t>
  </si>
  <si>
    <t>ad_7861</t>
  </si>
  <si>
    <t>Compressor air dehumidifier 10L/24h LCD</t>
  </si>
  <si>
    <t>nonead_7861</t>
  </si>
  <si>
    <t>ad_7861.1</t>
  </si>
  <si>
    <t>Air filter for AD7861</t>
  </si>
  <si>
    <t>5903887809511</t>
  </si>
  <si>
    <t>86</t>
  </si>
  <si>
    <t>6.967</t>
  </si>
  <si>
    <t>5.855</t>
  </si>
  <si>
    <t>6.336</t>
  </si>
  <si>
    <t>9.55</t>
  </si>
  <si>
    <t>5902934839365</t>
  </si>
  <si>
    <t>4.236</t>
  </si>
  <si>
    <t>9.651</t>
  </si>
  <si>
    <t>30.578</t>
  </si>
  <si>
    <t>103</t>
  </si>
  <si>
    <t>11.856</t>
  </si>
  <si>
    <t>5902934835848</t>
  </si>
  <si>
    <t>5903887800112</t>
  </si>
  <si>
    <t>5903887806916</t>
  </si>
  <si>
    <t>5903887806930</t>
  </si>
  <si>
    <t>5.346</t>
  </si>
  <si>
    <t>5902934834605</t>
  </si>
  <si>
    <t>4.8222</t>
  </si>
  <si>
    <t>5902934836333</t>
  </si>
  <si>
    <t>1.109</t>
  </si>
  <si>
    <t>0.18</t>
  </si>
  <si>
    <t>15.012</t>
  </si>
  <si>
    <t>5902934836005</t>
  </si>
  <si>
    <t>5902934836029</t>
  </si>
  <si>
    <t>5903887801867</t>
  </si>
  <si>
    <t>ad_7967</t>
  </si>
  <si>
    <t>0.68</t>
  </si>
  <si>
    <t>Ultrasonic aroma diffuser 3in1</t>
  </si>
  <si>
    <t>5903887809306</t>
  </si>
  <si>
    <t>ad_7968</t>
  </si>
  <si>
    <t>USB 3in1 ultrasonic aroma diffuser</t>
  </si>
  <si>
    <t>5903887809344</t>
  </si>
  <si>
    <t>ad_7969</t>
  </si>
  <si>
    <t>5903887809320</t>
  </si>
  <si>
    <t>5.511</t>
  </si>
  <si>
    <t>4.987</t>
  </si>
  <si>
    <t>Portable cooler 28 L</t>
  </si>
  <si>
    <t>ad_8084</t>
  </si>
  <si>
    <t>Mini fridge - 4L</t>
  </si>
  <si>
    <t>5903887809108</t>
  </si>
  <si>
    <t>ad_8085</t>
  </si>
  <si>
    <t>Mini fridge - w/ mirror - 4L</t>
  </si>
  <si>
    <t>5903887809085</t>
  </si>
  <si>
    <t>1.136</t>
  </si>
  <si>
    <t>5902934833301</t>
  </si>
  <si>
    <t>1.212</t>
  </si>
  <si>
    <t>5902934833745</t>
  </si>
  <si>
    <t>1.566</t>
  </si>
  <si>
    <t>5902934833752</t>
  </si>
  <si>
    <t>4.656</t>
  </si>
  <si>
    <t>1.101</t>
  </si>
  <si>
    <t>1.618</t>
  </si>
  <si>
    <t>5902934833691</t>
  </si>
  <si>
    <t>3.504</t>
  </si>
  <si>
    <t>5902934834315</t>
  </si>
  <si>
    <t>5902934834216</t>
  </si>
  <si>
    <t>10.338</t>
  </si>
  <si>
    <t>5902934838658</t>
  </si>
  <si>
    <t>5902934833233</t>
  </si>
  <si>
    <t>5902934835657</t>
  </si>
  <si>
    <t>5902934836128</t>
  </si>
  <si>
    <t>5902934832809</t>
  </si>
  <si>
    <t>5902934839761</t>
  </si>
  <si>
    <t>10.002</t>
  </si>
  <si>
    <t>1.199</t>
  </si>
  <si>
    <t>7.938</t>
  </si>
  <si>
    <t>5902934838726</t>
  </si>
  <si>
    <t>5902934838719</t>
  </si>
  <si>
    <t>5903887803304</t>
  </si>
  <si>
    <t>5903887803328</t>
  </si>
  <si>
    <t>5903887804196</t>
  </si>
  <si>
    <t>5903887804219</t>
  </si>
  <si>
    <t>5903887805162</t>
  </si>
  <si>
    <t>5903887804646</t>
  </si>
  <si>
    <t>5903887804660</t>
  </si>
  <si>
    <t>5903887804684</t>
  </si>
  <si>
    <t>5903887804707</t>
  </si>
  <si>
    <t>5903887806893</t>
  </si>
  <si>
    <t>5903887806879</t>
  </si>
  <si>
    <t>5903887807555</t>
  </si>
  <si>
    <t>32.7</t>
  </si>
  <si>
    <t>5903887807579</t>
  </si>
  <si>
    <t>5902934835091</t>
  </si>
  <si>
    <t>5902934834193</t>
  </si>
  <si>
    <t>2.704</t>
  </si>
  <si>
    <t>7.092</t>
  </si>
  <si>
    <t>5902934836302</t>
  </si>
  <si>
    <t>5902934836326</t>
  </si>
  <si>
    <t>5902934838306</t>
  </si>
  <si>
    <t>_charge</t>
  </si>
  <si>
    <t>Charge of delivery</t>
  </si>
  <si>
    <t>nonelogo</t>
  </si>
  <si>
    <t>1.167</t>
  </si>
  <si>
    <t>9.184</t>
  </si>
  <si>
    <t>1.491</t>
  </si>
  <si>
    <t>5902934834810</t>
  </si>
  <si>
    <t>38.1</t>
  </si>
  <si>
    <t>6.975</t>
  </si>
  <si>
    <t>2.385</t>
  </si>
  <si>
    <t>4.322</t>
  </si>
  <si>
    <t>1.316</t>
  </si>
  <si>
    <t>5980</t>
  </si>
  <si>
    <t>5902934832847</t>
  </si>
  <si>
    <t>5902934832830</t>
  </si>
  <si>
    <t>104</t>
  </si>
  <si>
    <t>3.936</t>
  </si>
  <si>
    <t>3.139</t>
  </si>
  <si>
    <t>3.582</t>
  </si>
  <si>
    <t>5903887807968</t>
  </si>
  <si>
    <t>5903887807982</t>
  </si>
  <si>
    <t>1.126</t>
  </si>
  <si>
    <t>2.448</t>
  </si>
  <si>
    <t>5902934834902</t>
  </si>
  <si>
    <t>5902934837583</t>
  </si>
  <si>
    <t>5.234</t>
  </si>
  <si>
    <t>2.705</t>
  </si>
  <si>
    <t>2.9484</t>
  </si>
  <si>
    <t>5902934832144</t>
  </si>
  <si>
    <t>5902934833714</t>
  </si>
  <si>
    <t>2.206</t>
  </si>
  <si>
    <t>5902934834629</t>
  </si>
  <si>
    <t>5902934836593</t>
  </si>
  <si>
    <t>5902934836678</t>
  </si>
  <si>
    <t>2.1645</t>
  </si>
  <si>
    <t>5902934836821</t>
  </si>
  <si>
    <t>2.106</t>
  </si>
  <si>
    <t>5902934837019</t>
  </si>
  <si>
    <t>1.059</t>
  </si>
  <si>
    <t>5902934838375</t>
  </si>
  <si>
    <t>5902934839136</t>
  </si>
  <si>
    <t>5902934839150</t>
  </si>
  <si>
    <t>5903887800105</t>
  </si>
  <si>
    <t>10.284</t>
  </si>
  <si>
    <t>1.067</t>
  </si>
  <si>
    <t>7.044</t>
  </si>
  <si>
    <t>5902934834506</t>
  </si>
  <si>
    <t>2.243</t>
  </si>
  <si>
    <t>6.534</t>
  </si>
  <si>
    <t>5902934839655</t>
  </si>
  <si>
    <t>8.562</t>
  </si>
  <si>
    <t>5902934839280</t>
  </si>
  <si>
    <t>6.273</t>
  </si>
  <si>
    <t>5902934832410</t>
  </si>
  <si>
    <t>5902934832427</t>
  </si>
  <si>
    <t>10.9896</t>
  </si>
  <si>
    <t>5902934836272</t>
  </si>
  <si>
    <t>4.9896</t>
  </si>
  <si>
    <t>5902934833370</t>
  </si>
  <si>
    <t>1.505</t>
  </si>
  <si>
    <t>6.504</t>
  </si>
  <si>
    <t>5902934833554</t>
  </si>
  <si>
    <t>1.979</t>
  </si>
  <si>
    <t>9.872</t>
  </si>
  <si>
    <t>5902934835626</t>
  </si>
  <si>
    <t>5902934833684</t>
  </si>
  <si>
    <t>5902934835510</t>
  </si>
  <si>
    <t>4.068</t>
  </si>
  <si>
    <t>5902934831864</t>
  </si>
  <si>
    <t>6.7248</t>
  </si>
  <si>
    <t>5902934837545</t>
  </si>
  <si>
    <t>5902934835541</t>
  </si>
  <si>
    <t>1.035</t>
  </si>
  <si>
    <t>6.966</t>
  </si>
  <si>
    <t>5902934835787</t>
  </si>
  <si>
    <t>5902934838313</t>
  </si>
  <si>
    <t>5902934838542</t>
  </si>
  <si>
    <t>9.288</t>
  </si>
  <si>
    <t>5902934837378</t>
  </si>
  <si>
    <t>5903887803922</t>
  </si>
  <si>
    <t>5903887805087</t>
  </si>
  <si>
    <t>0.807</t>
  </si>
  <si>
    <t>5903887807012</t>
  </si>
  <si>
    <t>5903887807036</t>
  </si>
  <si>
    <t>5903887806992</t>
  </si>
  <si>
    <t>16.104</t>
  </si>
  <si>
    <t>2.6676</t>
  </si>
  <si>
    <t>5902934838634</t>
  </si>
  <si>
    <t>5902934833813</t>
  </si>
  <si>
    <t>8.2404</t>
  </si>
  <si>
    <t>5902934839648</t>
  </si>
  <si>
    <t>5.388</t>
  </si>
  <si>
    <t>1.917</t>
  </si>
  <si>
    <t>5902934832199</t>
  </si>
  <si>
    <t>9.784</t>
  </si>
  <si>
    <t>7.128</t>
  </si>
  <si>
    <t>5902934834018</t>
  </si>
  <si>
    <t>5902934837316</t>
  </si>
  <si>
    <t>5902934837330</t>
  </si>
  <si>
    <t>5902934837590</t>
  </si>
  <si>
    <t>5902934839792</t>
  </si>
  <si>
    <t>4.6116</t>
  </si>
  <si>
    <t>5902934839600</t>
  </si>
  <si>
    <t>5902934834735</t>
  </si>
  <si>
    <t>5902934836166</t>
  </si>
  <si>
    <t>5902934835725</t>
  </si>
  <si>
    <t>5903887801232</t>
  </si>
  <si>
    <t>5.224</t>
  </si>
  <si>
    <t>5.525</t>
  </si>
  <si>
    <t>5902934837651</t>
  </si>
  <si>
    <t>5903887804059</t>
  </si>
  <si>
    <t>5903887803229</t>
  </si>
  <si>
    <t>4.304</t>
  </si>
  <si>
    <t>5902934835398</t>
  </si>
  <si>
    <t>5902934834032</t>
  </si>
  <si>
    <t>9.108</t>
  </si>
  <si>
    <t>3.7665</t>
  </si>
  <si>
    <t>5902934834957</t>
  </si>
  <si>
    <t>5903887805513</t>
  </si>
  <si>
    <t>Premium metallic hair clipper with LCD</t>
  </si>
  <si>
    <t>5903887805490</t>
  </si>
  <si>
    <t>5903887805476</t>
  </si>
  <si>
    <t>3.304</t>
  </si>
  <si>
    <t>5902934833257</t>
  </si>
  <si>
    <t>8.028</t>
  </si>
  <si>
    <t>5902934833424</t>
  </si>
  <si>
    <t>5.707</t>
  </si>
  <si>
    <t>5902934835671</t>
  </si>
  <si>
    <t>5902934838443</t>
  </si>
  <si>
    <t>5902934838467</t>
  </si>
  <si>
    <t>5903887805742</t>
  </si>
  <si>
    <t>Travel Shaver 2 heads</t>
  </si>
  <si>
    <t>5903887807111</t>
  </si>
  <si>
    <t>lithium_ion</t>
  </si>
  <si>
    <t>0.193</t>
  </si>
  <si>
    <t>5903887807173</t>
  </si>
  <si>
    <t>5902934832687</t>
  </si>
  <si>
    <t>1.345</t>
  </si>
  <si>
    <t>5902934837453</t>
  </si>
  <si>
    <t>5902934832670</t>
  </si>
  <si>
    <t>5902934833332</t>
  </si>
  <si>
    <t>8.892</t>
  </si>
  <si>
    <t>5902934834100</t>
  </si>
  <si>
    <t>5902934832236</t>
  </si>
  <si>
    <t>7.602</t>
  </si>
  <si>
    <t>2.451</t>
  </si>
  <si>
    <t>2728</t>
  </si>
  <si>
    <t>5902934834421</t>
  </si>
  <si>
    <t>1.792</t>
  </si>
  <si>
    <t>5902934835442</t>
  </si>
  <si>
    <t>5902934835619</t>
  </si>
  <si>
    <t>9.546</t>
  </si>
  <si>
    <t>5903887801980</t>
  </si>
  <si>
    <t>1.724</t>
  </si>
  <si>
    <t>5903887802000</t>
  </si>
  <si>
    <t>5903887803090</t>
  </si>
  <si>
    <t>5903887807883</t>
  </si>
  <si>
    <t>4.404</t>
  </si>
  <si>
    <t>5903887805704</t>
  </si>
  <si>
    <t>5902934833011</t>
  </si>
  <si>
    <t>1.117</t>
  </si>
  <si>
    <t>19.332</t>
  </si>
  <si>
    <t>5902934838337</t>
  </si>
  <si>
    <t>5.994</t>
  </si>
  <si>
    <t>5903887800167</t>
  </si>
  <si>
    <t>6.048</t>
  </si>
  <si>
    <t>5903887800143</t>
  </si>
  <si>
    <t>1.906</t>
  </si>
  <si>
    <t>5903887801140</t>
  </si>
  <si>
    <t>3.502</t>
  </si>
  <si>
    <t>5902934833189</t>
  </si>
  <si>
    <t>4.336</t>
  </si>
  <si>
    <t>6.084</t>
  </si>
  <si>
    <t>5902934838689</t>
  </si>
  <si>
    <t>2.832</t>
  </si>
  <si>
    <t>5902934833202</t>
  </si>
  <si>
    <t>5902934834407</t>
  </si>
  <si>
    <t>5903887804332</t>
  </si>
  <si>
    <t>5.812</t>
  </si>
  <si>
    <t>Juicer extractor Sokowirówka 1500 W</t>
  </si>
  <si>
    <t>8.496</t>
  </si>
  <si>
    <t>5902934833905</t>
  </si>
  <si>
    <t>5902934838986</t>
  </si>
  <si>
    <t>5903887801942</t>
  </si>
  <si>
    <t>5903887801928</t>
  </si>
  <si>
    <t>1.886</t>
  </si>
  <si>
    <t>9.432</t>
  </si>
  <si>
    <t>nonecr_4410</t>
  </si>
  <si>
    <t>cr_4415.1</t>
  </si>
  <si>
    <t>Spare filter and gasket for the Moka CR 4415 coffee maker.</t>
  </si>
  <si>
    <t>5903887809160</t>
  </si>
  <si>
    <t>cr_4415b</t>
  </si>
  <si>
    <t>Electric Moka pot</t>
  </si>
  <si>
    <t>5903887809122</t>
  </si>
  <si>
    <t>cr_4415w</t>
  </si>
  <si>
    <t>5903887809146</t>
  </si>
  <si>
    <t>5902934836760</t>
  </si>
  <si>
    <t>5902934837491</t>
  </si>
  <si>
    <t>5902934838504</t>
  </si>
  <si>
    <t>5902934833059</t>
  </si>
  <si>
    <t>5902934832953</t>
  </si>
  <si>
    <t>1.287</t>
  </si>
  <si>
    <t>5902934832038</t>
  </si>
  <si>
    <t>5902934832458</t>
  </si>
  <si>
    <t>5902934832892</t>
  </si>
  <si>
    <t>5902934838573</t>
  </si>
  <si>
    <t>4.428</t>
  </si>
  <si>
    <t>5902934835534</t>
  </si>
  <si>
    <t>5903887803878</t>
  </si>
  <si>
    <t>6.542</t>
  </si>
  <si>
    <t>5903887806138</t>
  </si>
  <si>
    <t>cr_4501r</t>
  </si>
  <si>
    <t>5903887809856</t>
  </si>
  <si>
    <t>5902934833271</t>
  </si>
  <si>
    <t>5903887806152</t>
  </si>
  <si>
    <t>4.902</t>
  </si>
  <si>
    <t>6.373</t>
  </si>
  <si>
    <t>10.851</t>
  </si>
  <si>
    <t>3.579</t>
  </si>
  <si>
    <t>2.405</t>
  </si>
  <si>
    <t>2.727</t>
  </si>
  <si>
    <t>5902934831147</t>
  </si>
  <si>
    <t>nonecr_5020</t>
  </si>
  <si>
    <t>4.212</t>
  </si>
  <si>
    <t>5902934834889</t>
  </si>
  <si>
    <t>5902934834643</t>
  </si>
  <si>
    <t>5902934835794</t>
  </si>
  <si>
    <t>5903887807722</t>
  </si>
  <si>
    <t>12.594</t>
  </si>
  <si>
    <t>5.942</t>
  </si>
  <si>
    <t>6.795</t>
  </si>
  <si>
    <t>6.796</t>
  </si>
  <si>
    <t>2.981</t>
  </si>
  <si>
    <t>10.954</t>
  </si>
  <si>
    <t>12.981</t>
  </si>
  <si>
    <t>8.802</t>
  </si>
  <si>
    <t>5.564</t>
  </si>
  <si>
    <t>1.548</t>
  </si>
  <si>
    <t>1.822</t>
  </si>
  <si>
    <t>cr_6414</t>
  </si>
  <si>
    <t>Slow cooker 4,7L LED</t>
  </si>
  <si>
    <t>nonecr_6414</t>
  </si>
  <si>
    <t>5902934835596</t>
  </si>
  <si>
    <t>6.788</t>
  </si>
  <si>
    <t>5902934836111</t>
  </si>
  <si>
    <t>5902934838733</t>
  </si>
  <si>
    <t>5903887805339</t>
  </si>
  <si>
    <t>cr_6515</t>
  </si>
  <si>
    <t>5903887809405</t>
  </si>
  <si>
    <t>5902934832014</t>
  </si>
  <si>
    <t>4.372</t>
  </si>
  <si>
    <t>5903887803618</t>
  </si>
  <si>
    <t>5903887805612</t>
  </si>
  <si>
    <t>1.896</t>
  </si>
  <si>
    <t>1.992</t>
  </si>
  <si>
    <t>5.544</t>
  </si>
  <si>
    <t>9.216</t>
  </si>
  <si>
    <t>10.512</t>
  </si>
  <si>
    <t>11.016</t>
  </si>
  <si>
    <t>14.016</t>
  </si>
  <si>
    <t>6.712</t>
  </si>
  <si>
    <t>5902934832311</t>
  </si>
  <si>
    <t>8.712</t>
  </si>
  <si>
    <t>7.256</t>
  </si>
  <si>
    <t>1.184</t>
  </si>
  <si>
    <t>6.308</t>
  </si>
  <si>
    <t>1.183</t>
  </si>
  <si>
    <t>6.752</t>
  </si>
  <si>
    <t>1.389</t>
  </si>
  <si>
    <t>10.232</t>
  </si>
  <si>
    <t>13.608</t>
  </si>
  <si>
    <t>1.197</t>
  </si>
  <si>
    <t>1.547</t>
  </si>
  <si>
    <t>5902934833431</t>
  </si>
  <si>
    <t>2.566</t>
  </si>
  <si>
    <t>1.843</t>
  </si>
  <si>
    <t>11.808</t>
  </si>
  <si>
    <t>10.902</t>
  </si>
  <si>
    <t>4.536</t>
  </si>
  <si>
    <t>5.085</t>
  </si>
  <si>
    <t>8.202</t>
  </si>
  <si>
    <t>8.007</t>
  </si>
  <si>
    <t>5903887803540</t>
  </si>
  <si>
    <t>5902934837576</t>
  </si>
  <si>
    <t>10.15</t>
  </si>
  <si>
    <t>5902934839921</t>
  </si>
  <si>
    <t>5902934839945</t>
  </si>
  <si>
    <t>5902934839969</t>
  </si>
  <si>
    <t>5902934839983</t>
  </si>
  <si>
    <t>5903887800006</t>
  </si>
  <si>
    <t>5903887800020</t>
  </si>
  <si>
    <t>5903887800044</t>
  </si>
  <si>
    <t>5903887800372</t>
  </si>
  <si>
    <t>5903887800396</t>
  </si>
  <si>
    <t>12.096</t>
  </si>
  <si>
    <t>5903887802062</t>
  </si>
  <si>
    <t>7.755</t>
  </si>
  <si>
    <t>6.617</t>
  </si>
  <si>
    <t>109</t>
  </si>
  <si>
    <t>5902934834971</t>
  </si>
  <si>
    <t>5902934834995</t>
  </si>
  <si>
    <t>Tripod Loft fan 40cm / 16”</t>
  </si>
  <si>
    <t>1.699</t>
  </si>
  <si>
    <t>1.378</t>
  </si>
  <si>
    <t>6.516</t>
  </si>
  <si>
    <t>5902934832472</t>
  </si>
  <si>
    <t>9.9495</t>
  </si>
  <si>
    <t>5902934832496</t>
  </si>
  <si>
    <t>5902934832656</t>
  </si>
  <si>
    <t>5902934832618</t>
  </si>
  <si>
    <t>5902934832632</t>
  </si>
  <si>
    <t>5902934832519</t>
  </si>
  <si>
    <t>5902934832533</t>
  </si>
  <si>
    <t>5902934837125</t>
  </si>
  <si>
    <t>5902934837149</t>
  </si>
  <si>
    <t>5903887801201</t>
  </si>
  <si>
    <t>5903887806350</t>
  </si>
  <si>
    <t>5903887807371</t>
  </si>
  <si>
    <t>5903887807395</t>
  </si>
  <si>
    <t>7.332</t>
  </si>
  <si>
    <t>5902934831772</t>
  </si>
  <si>
    <t>1.515</t>
  </si>
  <si>
    <t>11.505</t>
  </si>
  <si>
    <t>5902934831697</t>
  </si>
  <si>
    <t>5902934837187</t>
  </si>
  <si>
    <t>6.896</t>
  </si>
  <si>
    <t>75</t>
  </si>
  <si>
    <t>6.76</t>
  </si>
  <si>
    <t>4.16</t>
  </si>
  <si>
    <t>5.44</t>
  </si>
  <si>
    <t>81</t>
  </si>
  <si>
    <t>5903887801447</t>
  </si>
  <si>
    <t>8.92</t>
  </si>
  <si>
    <t>3.18</t>
  </si>
  <si>
    <t>3.84</t>
  </si>
  <si>
    <t>1.74</t>
  </si>
  <si>
    <t>nonecr_7743</t>
  </si>
  <si>
    <t>cr_7745</t>
  </si>
  <si>
    <t>78</t>
  </si>
  <si>
    <t>nonecr_7745</t>
  </si>
  <si>
    <t>cr_7747</t>
  </si>
  <si>
    <t>Bathroom heater</t>
  </si>
  <si>
    <t>nonecr_7747</t>
  </si>
  <si>
    <t>5903887802215</t>
  </si>
  <si>
    <t>5903887802239</t>
  </si>
  <si>
    <t>21.618</t>
  </si>
  <si>
    <t>2.232</t>
  </si>
  <si>
    <t>2.376</t>
  </si>
  <si>
    <t>6.714</t>
  </si>
  <si>
    <t>nonecr_7908</t>
  </si>
  <si>
    <t>5902934836357</t>
  </si>
  <si>
    <t>7.795</t>
  </si>
  <si>
    <t>89</t>
  </si>
  <si>
    <t>5.244</t>
  </si>
  <si>
    <t>5902934835862</t>
  </si>
  <si>
    <t>7.776</t>
  </si>
  <si>
    <t>5902934835886</t>
  </si>
  <si>
    <t>5902934835909</t>
  </si>
  <si>
    <t>1.513</t>
  </si>
  <si>
    <t>10.422</t>
  </si>
  <si>
    <t>11.718</t>
  </si>
  <si>
    <t>5902934832328</t>
  </si>
  <si>
    <t>5902934835923</t>
  </si>
  <si>
    <t>5902934835947</t>
  </si>
  <si>
    <t>5902934835961</t>
  </si>
  <si>
    <t>5902934835985</t>
  </si>
  <si>
    <t>5902934836043</t>
  </si>
  <si>
    <t>5902934836067</t>
  </si>
  <si>
    <t>cr_7970</t>
  </si>
  <si>
    <t>5903887809542</t>
  </si>
  <si>
    <t>6.578</t>
  </si>
  <si>
    <t>8.206</t>
  </si>
  <si>
    <t>Portable cooler 40 L</t>
  </si>
  <si>
    <t>7.376</t>
  </si>
  <si>
    <t>14.475</t>
  </si>
  <si>
    <t>15.863</t>
  </si>
  <si>
    <t>Portable cooler 21 L</t>
  </si>
  <si>
    <t>11.529</t>
  </si>
  <si>
    <t>9.699</t>
  </si>
  <si>
    <t>11.699</t>
  </si>
  <si>
    <t>14.407</t>
  </si>
  <si>
    <t>15.918</t>
  </si>
  <si>
    <t>17.129</t>
  </si>
  <si>
    <t>14.75</t>
  </si>
  <si>
    <t>5902934839518</t>
  </si>
  <si>
    <t>cr_8082</t>
  </si>
  <si>
    <t>4.628</t>
  </si>
  <si>
    <t>Portable cooler 25 L</t>
  </si>
  <si>
    <t>nonecr_8081</t>
  </si>
  <si>
    <t>11.802</t>
  </si>
  <si>
    <t>Bathroom scale baby weighing mode 180kg</t>
  </si>
  <si>
    <t>5903887805384</t>
  </si>
  <si>
    <t>5903887805407</t>
  </si>
  <si>
    <t>cr_8181</t>
  </si>
  <si>
    <t>5905575900319</t>
  </si>
  <si>
    <t>5.958</t>
  </si>
  <si>
    <t>5902934832731</t>
  </si>
  <si>
    <t>7.4682</t>
  </si>
  <si>
    <t>5903887801393</t>
  </si>
  <si>
    <t>5903887801379</t>
  </si>
  <si>
    <t>5903887800228</t>
  </si>
  <si>
    <t>5903887800242</t>
  </si>
  <si>
    <t>5903887800303</t>
  </si>
  <si>
    <t>8.532</t>
  </si>
  <si>
    <t>5903887801355</t>
  </si>
  <si>
    <t>5903887801621</t>
  </si>
  <si>
    <t>5903887801645</t>
  </si>
  <si>
    <t>1.396</t>
  </si>
  <si>
    <t>5903887802109</t>
  </si>
  <si>
    <t>1.93</t>
  </si>
  <si>
    <t>5903887802123</t>
  </si>
  <si>
    <t>7.7768</t>
  </si>
  <si>
    <t>5903887802086</t>
  </si>
  <si>
    <t>5903887801126</t>
  </si>
  <si>
    <t>5.426</t>
  </si>
  <si>
    <t>4.644</t>
  </si>
  <si>
    <t>5903887801836</t>
  </si>
  <si>
    <t>5903887800266</t>
  </si>
  <si>
    <t>83</t>
  </si>
  <si>
    <t>5903887801737</t>
  </si>
  <si>
    <t>5903887801690</t>
  </si>
  <si>
    <t>23.507</t>
  </si>
  <si>
    <t>5903887801508</t>
  </si>
  <si>
    <t>5903887801546</t>
  </si>
  <si>
    <t>5903887801560</t>
  </si>
  <si>
    <t>13.248</t>
  </si>
  <si>
    <t>5903887801522</t>
  </si>
  <si>
    <t>5902934836616</t>
  </si>
  <si>
    <t>5902934834094</t>
  </si>
  <si>
    <t>5902934836692</t>
  </si>
  <si>
    <t>3.6666</t>
  </si>
  <si>
    <t>5902934832397</t>
  </si>
  <si>
    <t>7.104</t>
  </si>
  <si>
    <t>ms_1261g</t>
  </si>
  <si>
    <t>5903887808965</t>
  </si>
  <si>
    <t>6.426</t>
  </si>
  <si>
    <t>5902934831840</t>
  </si>
  <si>
    <t>6.684</t>
  </si>
  <si>
    <t>8.2944</t>
  </si>
  <si>
    <t>5902934834353</t>
  </si>
  <si>
    <t>5902934833929</t>
  </si>
  <si>
    <t>7.2216</t>
  </si>
  <si>
    <t>5902934834797</t>
  </si>
  <si>
    <t>5903887803946</t>
  </si>
  <si>
    <t>5903887803939</t>
  </si>
  <si>
    <t>ms_1302b</t>
  </si>
  <si>
    <t>0.941</t>
  </si>
  <si>
    <t>7.43</t>
  </si>
  <si>
    <t>5903887808538</t>
  </si>
  <si>
    <t>ms_1302w</t>
  </si>
  <si>
    <t>5903887808552</t>
  </si>
  <si>
    <t>5.315</t>
  </si>
  <si>
    <t>5902934838740</t>
  </si>
  <si>
    <t>5902934831949</t>
  </si>
  <si>
    <t>1.705</t>
  </si>
  <si>
    <t>2.052</t>
  </si>
  <si>
    <t>10.416</t>
  </si>
  <si>
    <t>5902934834926</t>
  </si>
  <si>
    <t>8.304</t>
  </si>
  <si>
    <t>7.3224</t>
  </si>
  <si>
    <t>5902934836906</t>
  </si>
  <si>
    <t>3.7098</t>
  </si>
  <si>
    <t>5902934834872</t>
  </si>
  <si>
    <t>5.0436</t>
  </si>
  <si>
    <t>5903887801256</t>
  </si>
  <si>
    <t>5903887802291</t>
  </si>
  <si>
    <t>4.3308</t>
  </si>
  <si>
    <t>5902934832052</t>
  </si>
  <si>
    <t>5902934834858</t>
  </si>
  <si>
    <t>4.908</t>
  </si>
  <si>
    <t>2.9268</t>
  </si>
  <si>
    <t>5902934832434</t>
  </si>
  <si>
    <t>5902934835114</t>
  </si>
  <si>
    <t>2.944</t>
  </si>
  <si>
    <t>5902934837415</t>
  </si>
  <si>
    <t>5902934837477</t>
  </si>
  <si>
    <t>5902934838177</t>
  </si>
  <si>
    <t>5902934838481</t>
  </si>
  <si>
    <t>5902934838924</t>
  </si>
  <si>
    <t>0.521</t>
  </si>
  <si>
    <t>5902934833127</t>
  </si>
  <si>
    <t>5902934834186</t>
  </si>
  <si>
    <t>7.506</t>
  </si>
  <si>
    <t>5902934833998</t>
  </si>
  <si>
    <t>5902934835428</t>
  </si>
  <si>
    <t>5902934839532</t>
  </si>
  <si>
    <t>5902934832793</t>
  </si>
  <si>
    <t>Scale kitchen with a bowl 2L</t>
  </si>
  <si>
    <t>5902934832304</t>
  </si>
  <si>
    <t>3.204</t>
  </si>
  <si>
    <t>1.667</t>
  </si>
  <si>
    <t>5902934834834</t>
  </si>
  <si>
    <t>5902934836920</t>
  </si>
  <si>
    <t>5902934835251</t>
  </si>
  <si>
    <t>5902934834827</t>
  </si>
  <si>
    <t>5902934838221</t>
  </si>
  <si>
    <t>5902934832786</t>
  </si>
  <si>
    <t>5902934834674</t>
  </si>
  <si>
    <t>5.1732</t>
  </si>
  <si>
    <t>5902934834698</t>
  </si>
  <si>
    <t>6.2856</t>
  </si>
  <si>
    <t>5902934838801</t>
  </si>
  <si>
    <t>5902934838825</t>
  </si>
  <si>
    <t>5.908</t>
  </si>
  <si>
    <t>5903887800174</t>
  </si>
  <si>
    <t>9.9072</t>
  </si>
  <si>
    <t>5903887801188</t>
  </si>
  <si>
    <t>13.504</t>
  </si>
  <si>
    <t>11.448</t>
  </si>
  <si>
    <t>5902934831901</t>
  </si>
  <si>
    <t>10.596</t>
  </si>
  <si>
    <t>3.702</t>
  </si>
  <si>
    <t>nonems_4079be</t>
  </si>
  <si>
    <t>5902934837033</t>
  </si>
  <si>
    <t>1.616</t>
  </si>
  <si>
    <t>11.1996</t>
  </si>
  <si>
    <t>5902934839624</t>
  </si>
  <si>
    <t>11.0916</t>
  </si>
  <si>
    <t>5902934837002</t>
  </si>
  <si>
    <t>5902934836234</t>
  </si>
  <si>
    <t>6.738</t>
  </si>
  <si>
    <t>5902934839211</t>
  </si>
  <si>
    <t>5902934839235</t>
  </si>
  <si>
    <t>5.301</t>
  </si>
  <si>
    <t>5902934831826</t>
  </si>
  <si>
    <t>2.905</t>
  </si>
  <si>
    <t>5903887801881</t>
  </si>
  <si>
    <t>3.104</t>
  </si>
  <si>
    <t>3.339</t>
  </si>
  <si>
    <t>2.707</t>
  </si>
  <si>
    <t>3.024</t>
  </si>
  <si>
    <t>5902934836241</t>
  </si>
  <si>
    <t>12.032</t>
  </si>
  <si>
    <t>5902934832991</t>
  </si>
  <si>
    <t>5902934832960</t>
  </si>
  <si>
    <t>5.538</t>
  </si>
  <si>
    <t>5902934832441</t>
  </si>
  <si>
    <t>3.156</t>
  </si>
  <si>
    <t>5.778</t>
  </si>
  <si>
    <t>5902934831888</t>
  </si>
  <si>
    <t>5903887803830</t>
  </si>
  <si>
    <t>1.133</t>
  </si>
  <si>
    <t>5903887801065</t>
  </si>
  <si>
    <t>5903887801089</t>
  </si>
  <si>
    <t>2.475</t>
  </si>
  <si>
    <t>5903887801102</t>
  </si>
  <si>
    <t>5903887806107</t>
  </si>
  <si>
    <t>5902934834568</t>
  </si>
  <si>
    <t>5902934833196</t>
  </si>
  <si>
    <t>6.318</t>
  </si>
  <si>
    <t>5902934834063</t>
  </si>
  <si>
    <t>2.538</t>
  </si>
  <si>
    <t>8.046</t>
  </si>
  <si>
    <t>5902934833974</t>
  </si>
  <si>
    <t>10.736</t>
  </si>
  <si>
    <t>5902934833851</t>
  </si>
  <si>
    <t>2.835</t>
  </si>
  <si>
    <t>5902934833622</t>
  </si>
  <si>
    <t>5902934835367</t>
  </si>
  <si>
    <t>5902934833042</t>
  </si>
  <si>
    <t>1.057</t>
  </si>
  <si>
    <t>5902934833820</t>
  </si>
  <si>
    <t>0.782</t>
  </si>
  <si>
    <t>8.11</t>
  </si>
  <si>
    <t>5903887807616</t>
  </si>
  <si>
    <t>0.969</t>
  </si>
  <si>
    <t>5.693</t>
  </si>
  <si>
    <t>13.215</t>
  </si>
  <si>
    <t>6.905</t>
  </si>
  <si>
    <t>5902934838900</t>
  </si>
  <si>
    <t>6.552</t>
  </si>
  <si>
    <t>5902934838290</t>
  </si>
  <si>
    <t>8.478</t>
  </si>
  <si>
    <t>5902934833356</t>
  </si>
  <si>
    <t>1.921</t>
  </si>
  <si>
    <t>2.151</t>
  </si>
  <si>
    <t>5902934836586</t>
  </si>
  <si>
    <t>4.584</t>
  </si>
  <si>
    <t>4.455</t>
  </si>
  <si>
    <t>1.071</t>
  </si>
  <si>
    <t>4.8708</t>
  </si>
  <si>
    <t>5902934835176</t>
  </si>
  <si>
    <t>1.522</t>
  </si>
  <si>
    <t>5902934835206</t>
  </si>
  <si>
    <t>1.799</t>
  </si>
  <si>
    <t>10.536</t>
  </si>
  <si>
    <t>5902934835213</t>
  </si>
  <si>
    <t>2.293</t>
  </si>
  <si>
    <t>5902934835169</t>
  </si>
  <si>
    <t>12.1176</t>
  </si>
  <si>
    <t>5902934839303</t>
  </si>
  <si>
    <t>5902934832571</t>
  </si>
  <si>
    <t>5902934832595</t>
  </si>
  <si>
    <t>6.264</t>
  </si>
  <si>
    <t>5902934837101</t>
  </si>
  <si>
    <t>7.504</t>
  </si>
  <si>
    <t>5.98</t>
  </si>
  <si>
    <t>5902934831765</t>
  </si>
  <si>
    <t>5902934831703</t>
  </si>
  <si>
    <t>5902934831666</t>
  </si>
  <si>
    <t>7.632</t>
  </si>
  <si>
    <t>5903887801751</t>
  </si>
  <si>
    <t>20.169</t>
  </si>
  <si>
    <t>4.347</t>
  </si>
  <si>
    <t>5902934835824</t>
  </si>
  <si>
    <t>4.704</t>
  </si>
  <si>
    <t>5902934836081</t>
  </si>
  <si>
    <t>5902934834841</t>
  </si>
  <si>
    <t>1.725</t>
  </si>
  <si>
    <t>2.054</t>
  </si>
  <si>
    <t>5902934833530</t>
  </si>
  <si>
    <t>5902934835121</t>
  </si>
  <si>
    <t>3.6504</t>
  </si>
  <si>
    <t>5902934835138</t>
  </si>
  <si>
    <t>44.016</t>
  </si>
  <si>
    <t>5902934834155</t>
  </si>
  <si>
    <t>11.004</t>
  </si>
  <si>
    <t>5902934834162</t>
  </si>
  <si>
    <t>1.498</t>
  </si>
  <si>
    <t>5902934833318</t>
  </si>
  <si>
    <t>5.535</t>
  </si>
  <si>
    <t>5902934833080</t>
  </si>
  <si>
    <t>1.546</t>
  </si>
  <si>
    <t>5902934833721</t>
  </si>
  <si>
    <t>5902934833295</t>
  </si>
  <si>
    <t>5902934832298</t>
  </si>
  <si>
    <t>7.705</t>
  </si>
  <si>
    <t>5902934835381</t>
  </si>
  <si>
    <t>5902934835374</t>
  </si>
  <si>
    <t>Pallet</t>
  </si>
  <si>
    <t>0.678</t>
  </si>
  <si>
    <t>27.51.25.0</t>
  </si>
  <si>
    <t>0.877</t>
  </si>
  <si>
    <t>0.857</t>
  </si>
  <si>
    <t>1.269</t>
  </si>
  <si>
    <t>0.958</t>
  </si>
  <si>
    <t>26.40.11.0</t>
  </si>
  <si>
    <t>1.592</t>
  </si>
  <si>
    <t>0.655</t>
  </si>
  <si>
    <t>0.126</t>
  </si>
  <si>
    <t>26.40.42.0</t>
  </si>
  <si>
    <t>1.062</t>
  </si>
  <si>
    <t>1.395</t>
  </si>
  <si>
    <t>0.825</t>
  </si>
  <si>
    <t>1.242</t>
  </si>
  <si>
    <t>26.51.51.0</t>
  </si>
  <si>
    <t>1.325</t>
  </si>
  <si>
    <t>26.52.14.0</t>
  </si>
  <si>
    <t>0.688</t>
  </si>
  <si>
    <t>0.338</t>
  </si>
  <si>
    <t>0.826</t>
  </si>
  <si>
    <t>1.085</t>
  </si>
  <si>
    <t>1.364</t>
  </si>
  <si>
    <t>1.097</t>
  </si>
  <si>
    <t>1.169</t>
  </si>
  <si>
    <t>1.358</t>
  </si>
  <si>
    <t>1.215</t>
  </si>
  <si>
    <t>1.519</t>
  </si>
  <si>
    <t>0.925</t>
  </si>
  <si>
    <t>1.008</t>
  </si>
  <si>
    <t>0.725</t>
  </si>
  <si>
    <t>2.253</t>
  </si>
  <si>
    <t>1.359</t>
  </si>
  <si>
    <t>0.927</t>
  </si>
  <si>
    <t>1.116</t>
  </si>
  <si>
    <t>1.439</t>
  </si>
  <si>
    <t>1.029</t>
  </si>
  <si>
    <t>1.783</t>
  </si>
  <si>
    <t>1.317</t>
  </si>
  <si>
    <t>1.703</t>
  </si>
  <si>
    <t>0.783</t>
  </si>
  <si>
    <t>0.477</t>
  </si>
  <si>
    <t>0.419</t>
  </si>
  <si>
    <t>0.425</t>
  </si>
  <si>
    <t>0.404</t>
  </si>
  <si>
    <t>0.493</t>
  </si>
  <si>
    <t>27.51.23.0</t>
  </si>
  <si>
    <t>0.349</t>
  </si>
  <si>
    <t>0.412</t>
  </si>
  <si>
    <t>0.488</t>
  </si>
  <si>
    <t>0.443</t>
  </si>
  <si>
    <t>27.51.30.0</t>
  </si>
  <si>
    <t>23.12.13.0</t>
  </si>
  <si>
    <t>1.275</t>
  </si>
  <si>
    <t>32.50.21.0</t>
  </si>
  <si>
    <t>27.51.21.0</t>
  </si>
  <si>
    <t>3.087</t>
  </si>
  <si>
    <t>0.478</t>
  </si>
  <si>
    <t>0.411</t>
  </si>
  <si>
    <t>0.684</t>
  </si>
  <si>
    <t>0.736</t>
  </si>
  <si>
    <t>0.492</t>
  </si>
  <si>
    <t>0.729</t>
  </si>
  <si>
    <t>0.637</t>
  </si>
  <si>
    <t>0.483</t>
  </si>
  <si>
    <t>0.458</t>
  </si>
  <si>
    <t>0.504</t>
  </si>
  <si>
    <t>0.434</t>
  </si>
  <si>
    <t>0.486</t>
  </si>
  <si>
    <t>0.487</t>
  </si>
  <si>
    <t>0.498</t>
  </si>
  <si>
    <t>0.468</t>
  </si>
  <si>
    <t>0.399</t>
  </si>
  <si>
    <t>0.439</t>
  </si>
  <si>
    <t>0.543</t>
  </si>
  <si>
    <t>27.51.22.0</t>
  </si>
  <si>
    <t>0.691</t>
  </si>
  <si>
    <t>0.883</t>
  </si>
  <si>
    <t>0.572</t>
  </si>
  <si>
    <t>0.585</t>
  </si>
  <si>
    <t>25.71.12.0</t>
  </si>
  <si>
    <t>0.453</t>
  </si>
  <si>
    <t>1.124</t>
  </si>
  <si>
    <t>1.336</t>
  </si>
  <si>
    <t>27.51.24.0</t>
  </si>
  <si>
    <t>1.334</t>
  </si>
  <si>
    <t>2.667</t>
  </si>
  <si>
    <t>3.244</t>
  </si>
  <si>
    <t>1.719</t>
  </si>
  <si>
    <t>2.833</t>
  </si>
  <si>
    <t>3.456</t>
  </si>
  <si>
    <t>2.625</t>
  </si>
  <si>
    <t>27.51.28.0</t>
  </si>
  <si>
    <t>1.329</t>
  </si>
  <si>
    <t>0.884</t>
  </si>
  <si>
    <t>28.29.32.0</t>
  </si>
  <si>
    <t>0.476</t>
  </si>
  <si>
    <t>0.441</t>
  </si>
  <si>
    <t>0.168</t>
  </si>
  <si>
    <t>0.658</t>
  </si>
  <si>
    <t>0.192</t>
  </si>
  <si>
    <t>0.608</t>
  </si>
  <si>
    <t>26.51.31.0</t>
  </si>
  <si>
    <t>0.972</t>
  </si>
  <si>
    <t>1.417</t>
  </si>
  <si>
    <t>0.954</t>
  </si>
  <si>
    <t>0.918</t>
  </si>
  <si>
    <t>1.081</t>
  </si>
  <si>
    <t>1.598</t>
  </si>
  <si>
    <t>2.337</t>
  </si>
  <si>
    <t>3.433</t>
  </si>
  <si>
    <t>1.348</t>
  </si>
  <si>
    <t>1.988</t>
  </si>
  <si>
    <t>3.532</t>
  </si>
  <si>
    <t>1.138</t>
  </si>
  <si>
    <t>1.998</t>
  </si>
  <si>
    <t>4.123</t>
  </si>
  <si>
    <t>1.283</t>
  </si>
  <si>
    <t>0.769</t>
  </si>
  <si>
    <t>1.213</t>
  </si>
  <si>
    <t>2.167</t>
  </si>
  <si>
    <t>1.884</t>
  </si>
  <si>
    <t>1.305</t>
  </si>
  <si>
    <t>2.349</t>
  </si>
  <si>
    <t>0.323</t>
  </si>
  <si>
    <t>25.71.11.0</t>
  </si>
  <si>
    <t>28.29.21.0</t>
  </si>
  <si>
    <t>0.738</t>
  </si>
  <si>
    <t>1.107</t>
  </si>
  <si>
    <t>0.617</t>
  </si>
  <si>
    <t>2.375</t>
  </si>
  <si>
    <t>2.717</t>
  </si>
  <si>
    <t>5.033</t>
  </si>
  <si>
    <t>2.367</t>
  </si>
  <si>
    <t>1.353</t>
  </si>
  <si>
    <t>27.51.27.0</t>
  </si>
  <si>
    <t>1.638</t>
  </si>
  <si>
    <t>1.934</t>
  </si>
  <si>
    <t>3.333</t>
  </si>
  <si>
    <t>2.351</t>
  </si>
  <si>
    <t>0.371</t>
  </si>
  <si>
    <t>0.523</t>
  </si>
  <si>
    <t>28.99.31.0</t>
  </si>
  <si>
    <t>25.73.10.0</t>
  </si>
  <si>
    <t>2.749</t>
  </si>
  <si>
    <t>32.91.11.0</t>
  </si>
  <si>
    <t>28.29.22.0</t>
  </si>
  <si>
    <t>13.92.29.0</t>
  </si>
  <si>
    <t>3.096</t>
  </si>
  <si>
    <t>28.25.14.0</t>
  </si>
  <si>
    <t>0.666</t>
  </si>
  <si>
    <t>1.852</t>
  </si>
  <si>
    <t>27.20.23.0</t>
  </si>
  <si>
    <t>27.51.15.0</t>
  </si>
  <si>
    <t>2.967</t>
  </si>
  <si>
    <t>2.859</t>
  </si>
  <si>
    <t>2.043</t>
  </si>
  <si>
    <t>1.825</t>
  </si>
  <si>
    <t>1.083</t>
  </si>
  <si>
    <t>28.99.39.0</t>
  </si>
  <si>
    <t>13.92.24.0</t>
  </si>
  <si>
    <t>27.51.14.0</t>
  </si>
  <si>
    <t>0.867</t>
  </si>
  <si>
    <t>1.324</t>
  </si>
  <si>
    <t>2.809</t>
  </si>
  <si>
    <t>27.51.26.0</t>
  </si>
  <si>
    <t>1.092</t>
  </si>
  <si>
    <t>1.217</t>
  </si>
  <si>
    <t>1.373</t>
  </si>
  <si>
    <t>28.25.12.0</t>
  </si>
  <si>
    <t>1.976</t>
  </si>
  <si>
    <t>1.313</t>
  </si>
  <si>
    <t>27.90.11.0</t>
  </si>
  <si>
    <t>0.891</t>
  </si>
  <si>
    <t>0.804</t>
  </si>
  <si>
    <t>1.251</t>
  </si>
  <si>
    <t>0.306</t>
  </si>
  <si>
    <t>27.51.13.0</t>
  </si>
  <si>
    <t>28.25.13.0</t>
  </si>
  <si>
    <t>27.51.11.0</t>
  </si>
  <si>
    <t>1.723</t>
  </si>
  <si>
    <t>1.388</t>
  </si>
  <si>
    <t>1.323</t>
  </si>
  <si>
    <t>2.038</t>
  </si>
  <si>
    <t>2.013</t>
  </si>
  <si>
    <t>2.018</t>
  </si>
  <si>
    <t>2.313</t>
  </si>
  <si>
    <t>1.205</t>
  </si>
  <si>
    <t>22.23.12.0</t>
  </si>
  <si>
    <t>28.23.21.0</t>
  </si>
  <si>
    <t>0.812</t>
  </si>
  <si>
    <t>4.625</t>
  </si>
  <si>
    <t>0.733</t>
  </si>
  <si>
    <t>0.645</t>
  </si>
  <si>
    <t>26.40.31.0</t>
  </si>
  <si>
    <t>0.541</t>
  </si>
  <si>
    <t>0.351</t>
  </si>
  <si>
    <t>1.404</t>
  </si>
  <si>
    <t>1.714</t>
  </si>
  <si>
    <t>1.761</t>
  </si>
  <si>
    <t>1.445</t>
  </si>
  <si>
    <t>1.089</t>
  </si>
  <si>
    <t>1.427</t>
  </si>
  <si>
    <t>1.046</t>
  </si>
  <si>
    <t>1.832</t>
  </si>
  <si>
    <t>0.945</t>
  </si>
  <si>
    <t>2.468</t>
  </si>
  <si>
    <t>1.017</t>
  </si>
  <si>
    <t>1.161</t>
  </si>
  <si>
    <t>1.333</t>
  </si>
  <si>
    <t>2.684</t>
  </si>
  <si>
    <t>0.667</t>
  </si>
  <si>
    <t>0.687</t>
  </si>
  <si>
    <t>0.449</t>
  </si>
  <si>
    <t>1.675</t>
  </si>
  <si>
    <t>2.446</t>
  </si>
  <si>
    <t>32.91.12.0</t>
  </si>
  <si>
    <t>0.755</t>
  </si>
  <si>
    <t>1.158</t>
  </si>
  <si>
    <t>0.384</t>
  </si>
  <si>
    <t>0.653</t>
  </si>
  <si>
    <t>0.577</t>
  </si>
  <si>
    <t>0.538</t>
  </si>
  <si>
    <t>0.759</t>
  </si>
  <si>
    <t>0.413</t>
  </si>
  <si>
    <t>0.571</t>
  </si>
  <si>
    <t>0.333</t>
  </si>
  <si>
    <t>1.476</t>
  </si>
  <si>
    <t>2.223</t>
  </si>
  <si>
    <t>1.267</t>
  </si>
  <si>
    <t>3.225</t>
  </si>
  <si>
    <t>1.935</t>
  </si>
  <si>
    <t>3.182</t>
  </si>
  <si>
    <t>0.734</t>
  </si>
  <si>
    <t>3.222</t>
  </si>
  <si>
    <t>0.999</t>
  </si>
  <si>
    <t>1.521</t>
  </si>
  <si>
    <t>2.485</t>
  </si>
  <si>
    <t>2.124</t>
  </si>
  <si>
    <t>1.567</t>
  </si>
  <si>
    <t>2.358</t>
  </si>
  <si>
    <t>23.41.12.0</t>
  </si>
  <si>
    <t>0.936</t>
  </si>
  <si>
    <t>0.875</t>
  </si>
  <si>
    <t>22.21.42.0</t>
  </si>
  <si>
    <t>0.774</t>
  </si>
  <si>
    <t>1.332</t>
  </si>
  <si>
    <t>3.617</t>
  </si>
  <si>
    <t>1.368</t>
  </si>
  <si>
    <t>28.94.21.0</t>
  </si>
  <si>
    <t>3.394</t>
  </si>
  <si>
    <t>3.167</t>
  </si>
  <si>
    <t>1.225</t>
  </si>
  <si>
    <t>0.705</t>
  </si>
  <si>
    <t>0.605</t>
  </si>
  <si>
    <t>0.618</t>
  </si>
  <si>
    <t>0.839</t>
  </si>
  <si>
    <t>0.273</t>
  </si>
  <si>
    <t>0.238</t>
  </si>
  <si>
    <t>1.113</t>
  </si>
  <si>
    <t>0.363</t>
  </si>
  <si>
    <t>1.577</t>
  </si>
  <si>
    <t>1.688</t>
  </si>
  <si>
    <t>25.73.30.0</t>
  </si>
  <si>
    <t>25.99.12.0</t>
  </si>
  <si>
    <t>1.279</t>
  </si>
  <si>
    <t>0.232</t>
  </si>
  <si>
    <t>0.378</t>
  </si>
  <si>
    <t>22.29.23.0</t>
  </si>
  <si>
    <t>0.984</t>
  </si>
  <si>
    <t>1.817</t>
  </si>
  <si>
    <t>1.367</t>
  </si>
  <si>
    <t>2.016</t>
  </si>
  <si>
    <t>28.25.20.0</t>
  </si>
  <si>
    <t>0.251</t>
  </si>
  <si>
    <t>1.629</t>
  </si>
  <si>
    <t>3.317</t>
  </si>
  <si>
    <t>2.142</t>
  </si>
  <si>
    <t>1.222</t>
  </si>
  <si>
    <t>1.918</t>
  </si>
  <si>
    <t>0.648</t>
  </si>
  <si>
    <t>23.13.13.0</t>
  </si>
  <si>
    <t>1.737</t>
  </si>
  <si>
    <t>1.953</t>
  </si>
  <si>
    <t>28.29.12.0</t>
  </si>
  <si>
    <t>27.11.50.0</t>
  </si>
  <si>
    <t>3.934</t>
  </si>
  <si>
    <t>0.472</t>
  </si>
  <si>
    <t>1.245</t>
  </si>
  <si>
    <t>2.133</t>
  </si>
  <si>
    <t>2.322</t>
  </si>
  <si>
    <t>0.633</t>
  </si>
  <si>
    <t>1.038</t>
  </si>
  <si>
    <t>1.114</t>
  </si>
  <si>
    <t>0.833</t>
  </si>
  <si>
    <t>0.903</t>
  </si>
  <si>
    <t>0.499</t>
  </si>
  <si>
    <t>0.592</t>
  </si>
  <si>
    <t>0.683</t>
  </si>
  <si>
    <t>0.369</t>
  </si>
  <si>
    <t>0.368</t>
  </si>
  <si>
    <t>2.858</t>
  </si>
  <si>
    <t>2.502</t>
  </si>
  <si>
    <t>0.558</t>
  </si>
  <si>
    <t>0.534</t>
  </si>
  <si>
    <t>0.183</t>
  </si>
  <si>
    <t>0.431</t>
  </si>
  <si>
    <t>0.262</t>
  </si>
  <si>
    <t>0.985</t>
  </si>
  <si>
    <t>0.619</t>
  </si>
  <si>
    <t>1.431</t>
  </si>
  <si>
    <t>1.867</t>
  </si>
  <si>
    <t>1.849</t>
  </si>
  <si>
    <t>3.369</t>
  </si>
  <si>
    <t>0.752</t>
  </si>
  <si>
    <t>0.263</t>
  </si>
  <si>
    <t>0.824</t>
  </si>
  <si>
    <t>0.674</t>
  </si>
  <si>
    <t>1.053</t>
  </si>
  <si>
    <t>2.682</t>
  </si>
  <si>
    <t>1.148</t>
  </si>
  <si>
    <t>2.826</t>
  </si>
  <si>
    <t>2.875</t>
  </si>
  <si>
    <t>0.573</t>
  </si>
  <si>
    <t>1.674</t>
  </si>
  <si>
    <t>2.634</t>
  </si>
  <si>
    <t>1.044</t>
  </si>
  <si>
    <t>0.938</t>
  </si>
  <si>
    <t>1.908</t>
  </si>
  <si>
    <t>0.784</t>
  </si>
  <si>
    <t>1.834</t>
  </si>
  <si>
    <t>0.385</t>
  </si>
  <si>
    <t>0.388</t>
  </si>
  <si>
    <t>11.648</t>
  </si>
  <si>
    <t>5.95</t>
  </si>
  <si>
    <t>4.47</t>
  </si>
  <si>
    <t>6.62</t>
  </si>
  <si>
    <t>0.291</t>
  </si>
  <si>
    <t>6.61</t>
  </si>
  <si>
    <t>1.912</t>
  </si>
  <si>
    <t>1.61</t>
  </si>
  <si>
    <t>2.84</t>
  </si>
  <si>
    <t>Foldable electric clothes drying rack</t>
  </si>
  <si>
    <t>0.0833</t>
  </si>
  <si>
    <t>0.59</t>
  </si>
  <si>
    <t>10.25</t>
  </si>
  <si>
    <t>0.837</t>
  </si>
  <si>
    <t>1.01</t>
  </si>
  <si>
    <t>1.21</t>
  </si>
  <si>
    <t>2.26</t>
  </si>
  <si>
    <t>36.448</t>
  </si>
  <si>
    <t>0.557</t>
  </si>
  <si>
    <t>9.65</t>
  </si>
  <si>
    <t>5902934836852</t>
  </si>
  <si>
    <t>ad_7050</t>
  </si>
  <si>
    <t>5905575900258</t>
  </si>
  <si>
    <t>7.18</t>
  </si>
  <si>
    <t>15.15</t>
  </si>
  <si>
    <t>12.814</t>
  </si>
  <si>
    <t>11.418</t>
  </si>
  <si>
    <t>0.223</t>
  </si>
  <si>
    <t>0.99</t>
  </si>
  <si>
    <t>2.93</t>
  </si>
  <si>
    <t>2.01</t>
  </si>
  <si>
    <t>0.72</t>
  </si>
  <si>
    <t>1.05</t>
  </si>
  <si>
    <t>1.56</t>
  </si>
  <si>
    <t>10.42</t>
  </si>
  <si>
    <t>2.99</t>
  </si>
  <si>
    <t>0.14</t>
  </si>
  <si>
    <t>1.81</t>
  </si>
  <si>
    <t>ad_7750</t>
  </si>
  <si>
    <t>Convector heater</t>
  </si>
  <si>
    <t>nonead_7750</t>
  </si>
  <si>
    <t>114</t>
  </si>
  <si>
    <t>2.03</t>
  </si>
  <si>
    <t>1.47</t>
  </si>
  <si>
    <t>1.76</t>
  </si>
  <si>
    <t>1.32</t>
  </si>
  <si>
    <t>2.52</t>
  </si>
  <si>
    <t>1.99</t>
  </si>
  <si>
    <t>1.66</t>
  </si>
  <si>
    <t>0.86</t>
  </si>
  <si>
    <t>4.58</t>
  </si>
  <si>
    <t>1.26</t>
  </si>
  <si>
    <t>2.33</t>
  </si>
  <si>
    <t>1.91</t>
  </si>
  <si>
    <t>4.98</t>
  </si>
  <si>
    <t>2.21</t>
  </si>
  <si>
    <t>0.81</t>
  </si>
  <si>
    <t>5.23</t>
  </si>
  <si>
    <t>1.62</t>
  </si>
  <si>
    <t>2.39</t>
  </si>
  <si>
    <t>3.98</t>
  </si>
  <si>
    <t>1.24</t>
  </si>
  <si>
    <t>9.528</t>
  </si>
  <si>
    <t>0.83</t>
  </si>
  <si>
    <t>6.68</t>
  </si>
  <si>
    <t>ad_7972.1</t>
  </si>
  <si>
    <t>Air humidifier filter</t>
  </si>
  <si>
    <t>5905575900609</t>
  </si>
  <si>
    <t>ad_7972b</t>
  </si>
  <si>
    <t>Ultrasonic Humidifier</t>
  </si>
  <si>
    <t>5905575900432</t>
  </si>
  <si>
    <t>ad_7972w</t>
  </si>
  <si>
    <t>5905575900456</t>
  </si>
  <si>
    <t>.pallet</t>
  </si>
  <si>
    <t>nr</t>
  </si>
  <si>
    <t>podw</t>
  </si>
  <si>
    <t>x</t>
  </si>
  <si>
    <t>ad_1197</t>
  </si>
  <si>
    <t>5905575900685</t>
  </si>
  <si>
    <t>ad_3039b</t>
  </si>
  <si>
    <t>5905575900098</t>
  </si>
  <si>
    <t>ad_3062</t>
  </si>
  <si>
    <t>Waffle bowl maker</t>
  </si>
  <si>
    <t>5905575900364</t>
  </si>
  <si>
    <t>ad_3065</t>
  </si>
  <si>
    <t>5905575900548</t>
  </si>
  <si>
    <t>ad_4129</t>
  </si>
  <si>
    <t>ad_4130</t>
  </si>
  <si>
    <t>Slow Juicer 4130</t>
  </si>
  <si>
    <t>ad_4131</t>
  </si>
  <si>
    <t>ad_4449.1b</t>
  </si>
  <si>
    <t>2.97</t>
  </si>
  <si>
    <t xml:space="preserve"> Salt and Pepper Grinder</t>
  </si>
  <si>
    <t>5903887809818</t>
  </si>
  <si>
    <t>ad_4449.1w</t>
  </si>
  <si>
    <t>Salt and Pepper Grinder</t>
  </si>
  <si>
    <t>5903887809917</t>
  </si>
  <si>
    <t>Milk frother - frothing and heating (latte and cappucino)</t>
  </si>
  <si>
    <t>0.905</t>
  </si>
  <si>
    <t>0.851</t>
  </si>
  <si>
    <t>ad_4505b</t>
  </si>
  <si>
    <t>Electric lunch box</t>
  </si>
  <si>
    <t>5905575900401</t>
  </si>
  <si>
    <t>ad_4505g</t>
  </si>
  <si>
    <t>5905575900388</t>
  </si>
  <si>
    <t>ad_4506bk</t>
  </si>
  <si>
    <t>Thermal flask LED 473ml black</t>
  </si>
  <si>
    <t>5905575900807</t>
  </si>
  <si>
    <t>ad_4506bl</t>
  </si>
  <si>
    <t>Thermal flask LED 473ml blue</t>
  </si>
  <si>
    <t>5905575900845</t>
  </si>
  <si>
    <t>ad_4506p</t>
  </si>
  <si>
    <t>Thermal flask LED 473ml pink</t>
  </si>
  <si>
    <t>5905575900821</t>
  </si>
  <si>
    <t>ad_4506w</t>
  </si>
  <si>
    <t>Thermal flask LED 473ml white</t>
  </si>
  <si>
    <t>5905575900784</t>
  </si>
  <si>
    <t>ad_4815</t>
  </si>
  <si>
    <t>Vegetable slicer AD 4815</t>
  </si>
  <si>
    <t>5905575900708</t>
  </si>
  <si>
    <t>1.77</t>
  </si>
  <si>
    <t>9.66</t>
  </si>
  <si>
    <t>2.27</t>
  </si>
  <si>
    <t>ad_7050.1</t>
  </si>
  <si>
    <t>Replacement cloths AD 7050.1</t>
  </si>
  <si>
    <t>5905575900272</t>
  </si>
  <si>
    <t>2.72</t>
  </si>
  <si>
    <t>ad_8083</t>
  </si>
  <si>
    <t>none_ad8083</t>
  </si>
  <si>
    <t>ad_8086</t>
  </si>
  <si>
    <t>Ice Maker</t>
  </si>
  <si>
    <t>none_ad8086</t>
  </si>
  <si>
    <t>ad_8179w</t>
  </si>
  <si>
    <t>5905575900586</t>
  </si>
  <si>
    <t>ad_9617</t>
  </si>
  <si>
    <t>Lint remover LCD</t>
  </si>
  <si>
    <t>5905575900340</t>
  </si>
  <si>
    <t>CostOfTransport</t>
  </si>
  <si>
    <t>Rotating hair dryer brush - 1200W - 38mm, 50mm</t>
  </si>
  <si>
    <t>cr_2268</t>
  </si>
  <si>
    <t>5905575900647</t>
  </si>
  <si>
    <t>cr_3063</t>
  </si>
  <si>
    <t>Multifunction baking device 3 in 1</t>
  </si>
  <si>
    <t>5905575900296</t>
  </si>
  <si>
    <t>cr_3064</t>
  </si>
  <si>
    <t>5905575900562</t>
  </si>
  <si>
    <t>cr_4501b</t>
  </si>
  <si>
    <t>cr_4507bk</t>
  </si>
  <si>
    <t>5905575900869</t>
  </si>
  <si>
    <t>5.65</t>
  </si>
  <si>
    <t>cr_7973.1</t>
  </si>
  <si>
    <t>5905575900968</t>
  </si>
  <si>
    <t>cr_7973b</t>
  </si>
  <si>
    <t>1.86</t>
  </si>
  <si>
    <t>5905575900944</t>
  </si>
  <si>
    <t>cr_7973w</t>
  </si>
  <si>
    <t>5905575900920</t>
  </si>
  <si>
    <t>8.85</t>
  </si>
  <si>
    <t>4.96</t>
  </si>
  <si>
    <t>Crank powered Radio</t>
  </si>
  <si>
    <t>lithium-ion</t>
  </si>
  <si>
    <t>0.39</t>
  </si>
  <si>
    <t>ad_1373</t>
  </si>
  <si>
    <t>5905575901606</t>
  </si>
  <si>
    <t>Hair styler - 1200W - 6 attachments + travel pouch</t>
  </si>
  <si>
    <t>ad_2026</t>
  </si>
  <si>
    <t>5905575901644</t>
  </si>
  <si>
    <t>ad_2179</t>
  </si>
  <si>
    <t>5 in 1 Electric nail drill</t>
  </si>
  <si>
    <t>5905575901026</t>
  </si>
  <si>
    <t>ad_2940</t>
  </si>
  <si>
    <t>Multifunctional Baking Device 5in1</t>
  </si>
  <si>
    <t>12.45</t>
  </si>
  <si>
    <t>11.73</t>
  </si>
  <si>
    <t>3.57</t>
  </si>
  <si>
    <t>8.38</t>
  </si>
  <si>
    <t>36.6</t>
  </si>
  <si>
    <t>5905575900982</t>
  </si>
  <si>
    <t>13.35</t>
  </si>
  <si>
    <t>Slow-speed juicer 3in1 - Meat mincer, Juicer, Vegetable grater</t>
  </si>
  <si>
    <t>5905575901002</t>
  </si>
  <si>
    <t>0.191</t>
  </si>
  <si>
    <t>8.15</t>
  </si>
  <si>
    <t>4.24</t>
  </si>
  <si>
    <t>11.95</t>
  </si>
  <si>
    <t>6.45</t>
  </si>
  <si>
    <t>ad_6023</t>
  </si>
  <si>
    <t>Electric oven 26L</t>
  </si>
  <si>
    <t>nonead_6023</t>
  </si>
  <si>
    <t>0.173</t>
  </si>
  <si>
    <t>11.06</t>
  </si>
  <si>
    <t>17.96</t>
  </si>
  <si>
    <t>0.142</t>
  </si>
  <si>
    <t>ad_7334</t>
  </si>
  <si>
    <t>nonead_7334</t>
  </si>
  <si>
    <t>79.5</t>
  </si>
  <si>
    <t>7.34</t>
  </si>
  <si>
    <t>ad_7439</t>
  </si>
  <si>
    <t>Electric hot water bottle CR 7438</t>
  </si>
  <si>
    <t>5905575901101</t>
  </si>
  <si>
    <t>4529</t>
  </si>
  <si>
    <t>1.18</t>
  </si>
  <si>
    <t>4.94</t>
  </si>
  <si>
    <t>4.78</t>
  </si>
  <si>
    <t>5.55</t>
  </si>
  <si>
    <t>0.242</t>
  </si>
  <si>
    <t>Beverage pantry AD 8083</t>
  </si>
  <si>
    <t>7.02</t>
  </si>
  <si>
    <t>7.65</t>
  </si>
  <si>
    <t>ad_8087</t>
  </si>
  <si>
    <t>nonead_8087</t>
  </si>
  <si>
    <t>10.87</t>
  </si>
  <si>
    <t>Li-n</t>
  </si>
  <si>
    <t>6.69</t>
  </si>
  <si>
    <t>4.38</t>
  </si>
  <si>
    <t>13.05</t>
  </si>
  <si>
    <t>0.415</t>
  </si>
  <si>
    <t>cr_4069i</t>
  </si>
  <si>
    <t>Personal blender</t>
  </si>
  <si>
    <t>5905575901187</t>
  </si>
  <si>
    <t>cr_4626</t>
  </si>
  <si>
    <t>Hand blender - set with milk frother attachment</t>
  </si>
  <si>
    <t>5905575901064</t>
  </si>
  <si>
    <t>0.805</t>
  </si>
  <si>
    <t>12.13</t>
  </si>
  <si>
    <t>18.72</t>
  </si>
  <si>
    <t>44.2</t>
  </si>
  <si>
    <t>47.6</t>
  </si>
  <si>
    <t>14.56</t>
  </si>
  <si>
    <t>10.1</t>
  </si>
  <si>
    <t>18.66</t>
  </si>
  <si>
    <t>75.5</t>
  </si>
  <si>
    <t>cr_7438</t>
  </si>
  <si>
    <t>5905575901088</t>
  </si>
  <si>
    <t>Li</t>
  </si>
  <si>
    <t>7.08</t>
  </si>
  <si>
    <t>14.06</t>
  </si>
  <si>
    <t>Shipping carton</t>
  </si>
  <si>
    <t>5907468860038</t>
  </si>
  <si>
    <t>1373</t>
  </si>
  <si>
    <t>ad_3056s</t>
  </si>
  <si>
    <t>5905575901125</t>
  </si>
  <si>
    <t>5905575900524</t>
  </si>
  <si>
    <t>ad_4417</t>
  </si>
  <si>
    <t>Espresso coffee maker</t>
  </si>
  <si>
    <t>5905575901507</t>
  </si>
  <si>
    <t>ad_4419</t>
  </si>
  <si>
    <t>5905575901545</t>
  </si>
  <si>
    <t>ad_4420</t>
  </si>
  <si>
    <t>5905575902443</t>
  </si>
  <si>
    <t>ad_4421</t>
  </si>
  <si>
    <t>5905575901583</t>
  </si>
  <si>
    <t>Lithium CR2032</t>
  </si>
  <si>
    <t>ad_4628</t>
  </si>
  <si>
    <t>5905575902054</t>
  </si>
  <si>
    <t>ad_6413w</t>
  </si>
  <si>
    <t>none_ad6413w</t>
  </si>
  <si>
    <t>5.81</t>
  </si>
  <si>
    <t>ad_6727</t>
  </si>
  <si>
    <t>Grill cutlery – set</t>
  </si>
  <si>
    <t>5905575902153</t>
  </si>
  <si>
    <t>ad_6728</t>
  </si>
  <si>
    <t>0.377</t>
  </si>
  <si>
    <t>5905575902177</t>
  </si>
  <si>
    <t>ad_6729</t>
  </si>
  <si>
    <t>0.865</t>
  </si>
  <si>
    <t>5905575902191</t>
  </si>
  <si>
    <t>ad_6730</t>
  </si>
  <si>
    <t>5905575902214</t>
  </si>
  <si>
    <t>Electric hot water bottle</t>
  </si>
  <si>
    <t>ad_8084p</t>
  </si>
  <si>
    <t>5905575901248</t>
  </si>
  <si>
    <t>7.42</t>
  </si>
  <si>
    <t>Hair dryer 1800W ION + Diffuser</t>
  </si>
  <si>
    <t>Hair clippers head to Camry CR2821,Adler AD2823, Mesko MS2826</t>
  </si>
  <si>
    <t>cr_3061</t>
  </si>
  <si>
    <t>5905575901149</t>
  </si>
  <si>
    <t>nonecr_4006</t>
  </si>
  <si>
    <t>cr_4418</t>
  </si>
  <si>
    <t>5905575901521</t>
  </si>
  <si>
    <t>cr_4470.2</t>
  </si>
  <si>
    <t>5905575901217</t>
  </si>
  <si>
    <t>cr_4470.3</t>
  </si>
  <si>
    <t>5905575901224</t>
  </si>
  <si>
    <t>4.82</t>
  </si>
  <si>
    <t>0.402</t>
  </si>
  <si>
    <t>19.15</t>
  </si>
  <si>
    <t>2.31</t>
  </si>
  <si>
    <t>0.0138</t>
  </si>
  <si>
    <t>0.135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</si>
</sst>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6" formatCode="yyyy\-mm\-dd;@"/>
  </numFmts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6">
    <xf numFmtId="0" fontId="0" fillId="0" borderId="0" xfId="0"/>
    <xf numFmtId="1" fontId="0" fillId="0" borderId="0" xfId="0" applyNumberFormat="1"/>
    <xf numFmtId="164" fontId="0" fillId="0" borderId="0" xfId="0" applyNumberFormat="1"/>
    <xf numFmtId="9" fontId="0" fillId="0" borderId="0" xfId="0" applyNumberFormat="1"/>
    <xf numFmtId="0" fontId="0" fillId="0" borderId="0" xfId="0" applyAlignment="1">
      <alignment horizontal="center"/>
    </xf>
    <xf numFmtId="0" fontId="1" fillId="0" borderId="0" xfId="1" applyAlignment="1">
      <alignment wrapText="1"/>
    </xf>
    <xf numFmtId="165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14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0" fontId="0" fillId="0" borderId="0" xfId="0" applyNumberFormat="1"/>
  </cellXfs>
  <cellStyles count="2">
    <cellStyle name="Hiperłącze" xfId="1" builtinId="8"/>
    <cellStyle name="Normalny" xfId="0" builtinId="0"/>
  </cellStyles>
  <dxfs count="20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0" formatCode="General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C922A5CA-F953-4EB9-9022-A27B0608CD4F}" autoFormatId="16" applyNumberFormats="0" applyBorderFormats="0" applyFontFormats="0" applyPatternFormats="0" applyAlignmentFormats="0" applyWidthHeightFormats="0">
  <queryTableRefresh nextId="27">
    <queryTableFields count="26">
      <queryTableField id="1" name="Link" tableColumnId="1"/>
      <queryTableField id="2" name="Nr sort" tableColumnId="2"/>
      <queryTableField id="3" name="EAN" tableColumnId="3"/>
      <queryTableField id="4" name="ilosc_opakowanie" tableColumnId="4"/>
      <queryTableField id="5" name="ilosc_paleta" tableColumnId="5"/>
      <queryTableField id="6" name="waga_netto" tableColumnId="6"/>
      <queryTableField id="7" name="waga_brutto" tableColumnId="7"/>
      <queryTableField id="8" name="szerokosc_gb" tableColumnId="8"/>
      <queryTableField id="9" name="glebokosc_gb" tableColumnId="9"/>
      <queryTableField id="10" name="wysokosc_gb" tableColumnId="10"/>
      <queryTableField id="11" name="szerokosc_ctn" tableColumnId="11"/>
      <queryTableField id="12" name="glebokosc_ctn" tableColumnId="12"/>
      <queryTableField id="13" name="wysokosc_ctn" tableColumnId="13"/>
      <queryTableField id="14" name="Nazwa EN" tableColumnId="14"/>
      <queryTableField id="15" name="Kod ean ctns" tableColumnId="15"/>
      <queryTableField id="16" name="Kod cn" tableColumnId="16"/>
      <queryTableField id="17" name="kod_pcn" tableColumnId="17"/>
      <queryTableField id="18" name="recycling_typ" tableColumnId="18"/>
      <queryTableField id="19" name="battery_typ" tableColumnId="19"/>
      <queryTableField id="20" name="battery_qty" tableColumnId="20"/>
      <queryTableField id="21" name="one_battery_weight" tableColumnId="21"/>
      <queryTableField id="22" name="opack_plast" tableColumnId="22"/>
      <queryTableField id="23" name="waga_manuala" tableColumnId="23"/>
      <queryTableField id="24" name="sprzedaz_zakonczona" tableColumnId="24"/>
      <queryTableField id="25" name="karton_wysylkowy" tableColumnId="25"/>
      <queryTableField id="26" name="waga_brutto_1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37A357D-75DC-4246-9852-2B13E0DD7AB8}" name="PobierzDaneLogistyczne__2" displayName="PobierzDaneLogistyczne__2" ref="A1:Z1955" tableType="queryTable" totalsRowShown="0">
  <autoFilter ref="A1:Z1955" xr:uid="{537A357D-75DC-4246-9852-2B13E0DD7AB8}"/>
  <tableColumns count="26">
    <tableColumn id="1" xr3:uid="{88057D38-73E9-43B1-A350-993C8A199CC6}" uniqueName="1" name="Link" queryTableFieldId="1" dataDxfId="19"/>
    <tableColumn id="2" xr3:uid="{8D87059F-606B-47BC-A0DF-773152A36F95}" uniqueName="2" name="Nr sort" queryTableFieldId="2"/>
    <tableColumn id="3" xr3:uid="{A8A827FD-984D-4684-84EC-C6389F95BBC3}" uniqueName="3" name="EAN" queryTableFieldId="3" dataDxfId="18"/>
    <tableColumn id="4" xr3:uid="{912A7E2C-5DDF-46C4-9249-F0A6479E3FAF}" uniqueName="4" name="ilosc_opakowanie" queryTableFieldId="4"/>
    <tableColumn id="5" xr3:uid="{5C965A7D-3C8D-40B2-8FBA-6E0F4F85F047}" uniqueName="5" name="ilosc_paleta" queryTableFieldId="5"/>
    <tableColumn id="6" xr3:uid="{9A3EF962-6261-4A0C-B365-A3D0CD1CE150}" uniqueName="6" name="waga_netto" queryTableFieldId="6" dataDxfId="17"/>
    <tableColumn id="7" xr3:uid="{2668B5B3-F404-4462-8366-6349E7CC499B}" uniqueName="7" name="waga_brutto" queryTableFieldId="7" dataDxfId="16"/>
    <tableColumn id="8" xr3:uid="{D3DEB9A4-118A-4027-82B1-626986B51F58}" uniqueName="8" name="szerokosc_gb" queryTableFieldId="8" dataDxfId="15"/>
    <tableColumn id="9" xr3:uid="{A3E690D3-7B3F-45F9-BC9D-913F85BC7DE2}" uniqueName="9" name="glebokosc_gb" queryTableFieldId="9" dataDxfId="14"/>
    <tableColumn id="10" xr3:uid="{AFC47E4C-BE75-4A2F-9320-2FD3BF599167}" uniqueName="10" name="wysokosc_gb" queryTableFieldId="10" dataDxfId="13"/>
    <tableColumn id="11" xr3:uid="{1041004E-BCA5-4357-9612-98ABE1062D4A}" uniqueName="11" name="szerokosc_ctn" queryTableFieldId="11" dataDxfId="12"/>
    <tableColumn id="12" xr3:uid="{6E1986BC-0DA1-4B55-A349-2821F0D0E44F}" uniqueName="12" name="glebokosc_ctn" queryTableFieldId="12" dataDxfId="11"/>
    <tableColumn id="13" xr3:uid="{ADF8A3C2-2FF0-4C3F-B825-1558AAFCA61D}" uniqueName="13" name="wysokosc_ctn" queryTableFieldId="13" dataDxfId="10"/>
    <tableColumn id="14" xr3:uid="{08A045AE-DB12-4FBF-86D1-48F824CF21C9}" uniqueName="14" name="Nazwa EN" queryTableFieldId="14" dataDxfId="9"/>
    <tableColumn id="15" xr3:uid="{875A9A51-B4A5-40F2-B9FA-CAADBA4F3242}" uniqueName="15" name="Kod ean ctns" queryTableFieldId="15" dataDxfId="8"/>
    <tableColumn id="16" xr3:uid="{79982553-D9C5-48B3-8D3B-7A09B8A5B603}" uniqueName="16" name="Kod cn" queryTableFieldId="16"/>
    <tableColumn id="17" xr3:uid="{7CD6E5ED-1EE1-48EB-A53E-EB776D90C4D7}" uniqueName="17" name="kod_pcn" queryTableFieldId="17" dataDxfId="7"/>
    <tableColumn id="18" xr3:uid="{527C7DA5-4CC6-44E4-8EA0-FA42855C6B1B}" uniqueName="18" name="recycling_typ" queryTableFieldId="18"/>
    <tableColumn id="19" xr3:uid="{1089D3B0-FB32-45A6-A403-577E2ACEDF51}" uniqueName="19" name="battery_typ" queryTableFieldId="19" dataDxfId="6"/>
    <tableColumn id="20" xr3:uid="{138F3867-6BFE-4C37-A77D-20BEFB2D6688}" uniqueName="20" name="battery_qty" queryTableFieldId="20"/>
    <tableColumn id="21" xr3:uid="{3AE7C1E5-8768-4838-B47D-62C47859EEE4}" uniqueName="21" name="one_battery_weight" queryTableFieldId="21" dataDxfId="5"/>
    <tableColumn id="22" xr3:uid="{C9413F56-51D2-444A-A637-F5E460E6528E}" uniqueName="22" name="opack_plast" queryTableFieldId="22" dataDxfId="4"/>
    <tableColumn id="23" xr3:uid="{F7AEE739-DA7A-4A16-945B-CDF026D0F06F}" uniqueName="23" name="waga_manuala" queryTableFieldId="23" dataDxfId="3"/>
    <tableColumn id="24" xr3:uid="{FA3048E4-39D6-4637-9045-A2BD1C50348B}" uniqueName="24" name="sprzedaz_zakonczona" queryTableFieldId="24" dataDxfId="2"/>
    <tableColumn id="25" xr3:uid="{9D6B4180-199C-41FF-8A5B-E4ACE15FC3AA}" uniqueName="25" name="karton_wysylkowy" queryTableFieldId="25" dataDxfId="1"/>
    <tableColumn id="26" xr3:uid="{EAA8774F-9222-4279-87AC-03267E49D985}" uniqueName="26" name="waga_brutto_1" queryTableFieldId="26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FFFFFF"/>
      </a:dk1>
      <a:lt1>
        <a:sysClr val="window" lastClr="000000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1"/>
  <dimension ref="A1:AE2000"/>
  <sheetViews>
    <sheetView tabSelected="1" workbookViewId="0">
      <pane xSplit="2" ySplit="1" topLeftCell="C2" activePane="bottomRight" state="frozen"/>
      <selection activeCell="A15" sqref="A15"/>
      <selection pane="topRight" activeCell="A15" sqref="A15"/>
      <selection pane="bottomLeft" activeCell="A15" sqref="A15"/>
      <selection pane="bottomRight" activeCell="A2" sqref="A2"/>
    </sheetView>
  </sheetViews>
  <sheetFormatPr defaultRowHeight="14.4" x14ac:dyDescent="0.3"/>
  <cols>
    <col min="1" max="1" width="26.33203125" customWidth="1"/>
    <col min="2" max="2" width="11" customWidth="1"/>
    <col min="3" max="4" width="14.109375" customWidth="1"/>
    <col min="5" max="5" width="7.33203125" customWidth="1"/>
    <col min="6" max="6" width="8.33203125" customWidth="1"/>
    <col min="7" max="7" width="7.109375" customWidth="1"/>
    <col min="8" max="8" width="8.33203125" customWidth="1"/>
    <col min="9" max="9" width="6.44140625" bestFit="1" customWidth="1"/>
    <col min="10" max="10" width="7.33203125" bestFit="1" customWidth="1"/>
    <col min="11" max="11" width="7.33203125" customWidth="1"/>
    <col min="12" max="12" width="15.5546875" customWidth="1"/>
    <col min="13" max="15" width="7.88671875" customWidth="1"/>
    <col min="16" max="16" width="8.5546875" customWidth="1"/>
    <col min="17" max="17" width="9" customWidth="1"/>
    <col min="18" max="18" width="7.5546875" customWidth="1"/>
    <col min="19" max="19" width="8.109375" customWidth="1"/>
    <col min="20" max="20" width="15.6640625" customWidth="1"/>
    <col min="21" max="21" width="7" bestFit="1" customWidth="1"/>
    <col min="22" max="22" width="8.6640625" bestFit="1" customWidth="1"/>
    <col min="23" max="23" width="8.33203125" bestFit="1" customWidth="1"/>
    <col min="24" max="24" width="9" bestFit="1" customWidth="1"/>
    <col min="25" max="25" width="7.109375" bestFit="1" customWidth="1"/>
    <col min="26" max="26" width="8.77734375" customWidth="1"/>
    <col min="27" max="27" width="6" bestFit="1" customWidth="1"/>
    <col min="28" max="28" width="27.109375" customWidth="1"/>
    <col min="29" max="29" width="17.33203125" customWidth="1"/>
    <col min="30" max="30" width="14.88671875" customWidth="1"/>
  </cols>
  <sheetData>
    <row r="1" spans="1:31" s="8" customFormat="1" ht="74.400000000000006" customHeight="1" x14ac:dyDescent="0.3">
      <c r="A1" s="7" t="s">
        <v>5217</v>
      </c>
      <c r="B1" s="8" t="s">
        <v>0</v>
      </c>
      <c r="C1" s="9" t="s">
        <v>5218</v>
      </c>
      <c r="D1" s="9" t="s">
        <v>5219</v>
      </c>
      <c r="E1" s="10" t="s">
        <v>5220</v>
      </c>
      <c r="F1" s="10" t="s">
        <v>5221</v>
      </c>
      <c r="G1" s="11" t="s">
        <v>5222</v>
      </c>
      <c r="H1" s="11" t="s">
        <v>5223</v>
      </c>
      <c r="I1" s="11" t="s">
        <v>5224</v>
      </c>
      <c r="J1" s="12" t="s">
        <v>5225</v>
      </c>
      <c r="K1" s="12" t="s">
        <v>4575</v>
      </c>
      <c r="L1" s="12" t="s">
        <v>5226</v>
      </c>
      <c r="M1" s="12" t="s">
        <v>5227</v>
      </c>
      <c r="N1" s="12" t="s">
        <v>5228</v>
      </c>
      <c r="O1" s="12" t="s">
        <v>5229</v>
      </c>
      <c r="P1" s="10" t="s">
        <v>5230</v>
      </c>
      <c r="Q1" s="7" t="s">
        <v>4468</v>
      </c>
      <c r="R1" s="7" t="s">
        <v>4469</v>
      </c>
      <c r="S1" s="7" t="s">
        <v>4470</v>
      </c>
      <c r="T1" s="7" t="s">
        <v>4471</v>
      </c>
      <c r="U1" s="7" t="s">
        <v>4472</v>
      </c>
      <c r="V1" s="11" t="s">
        <v>4473</v>
      </c>
      <c r="W1" s="11" t="s">
        <v>4474</v>
      </c>
      <c r="X1" s="7" t="s">
        <v>5231</v>
      </c>
      <c r="Y1" s="7" t="s">
        <v>5232</v>
      </c>
      <c r="Z1" s="7" t="s">
        <v>7306</v>
      </c>
      <c r="AA1" s="7" t="s">
        <v>4475</v>
      </c>
      <c r="AB1" s="8" t="s">
        <v>4571</v>
      </c>
      <c r="AC1" s="14"/>
      <c r="AD1" s="13"/>
    </row>
    <row r="2" spans="1:31" x14ac:dyDescent="0.3">
      <c r="A2" s="5" t="str">
        <f>HYPERLINK(_xlfn.CONCAT("https://www.adler.com.pl/index.php/en/Main/Produkt/",B2),PobierzDaneLogistyczne!$N2)</f>
        <v>Electric kettle</v>
      </c>
      <c r="B2" t="str">
        <f>PobierzDaneLogistyczne!$A2</f>
        <v>ad_01</v>
      </c>
      <c r="C2" s="1" t="str">
        <f>IF(MID(PobierzDaneLogistyczne!$P2,1,3)=""," ",_xlfn.NUMBERVALUE(PobierzDaneLogistyczne!$P2))</f>
        <v xml:space="preserve"> </v>
      </c>
      <c r="D2" s="1" t="str">
        <f>IF(MID(PobierzDaneLogistyczne!$C2,1,3)="111"," ",_xlfn.NUMBERVALUE(PobierzDaneLogistyczne!$C2))</f>
        <v xml:space="preserve"> </v>
      </c>
      <c r="E2" s="6">
        <f>IF(PobierzDaneLogistyczne!$H2=0,"",_xlfn.NUMBERVALUE(PobierzDaneLogistyczne!$H2,"."))</f>
        <v>0</v>
      </c>
      <c r="F2" s="6">
        <f>IF(PobierzDaneLogistyczne!$I2=0,"",_xlfn.NUMBERVALUE(PobierzDaneLogistyczne!$I2,"."))</f>
        <v>0</v>
      </c>
      <c r="G2" s="6">
        <f>IF(PobierzDaneLogistyczne!$J2=0,"",_xlfn.NUMBERVALUE(PobierzDaneLogistyczne!$J2,"."))</f>
        <v>0</v>
      </c>
      <c r="H2" s="2" t="str">
        <f>IF(IF(PobierzDaneLogistyczne!$F2=0,0,_xlfn.NUMBERVALUE(PobierzDaneLogistyczne!$F2,"."))=0,"",IF(PobierzDaneLogistyczne!$F2=0,0,_xlfn.NUMBERVALUE(PobierzDaneLogistyczne!$F2,".")))</f>
        <v/>
      </c>
      <c r="I2" s="2" t="str">
        <f>IF(IF(PobierzDaneLogistyczne!$Z2=0,0,_xlfn.NUMBERVALUE(PobierzDaneLogistyczne!$Z2,"."))=0,"",IF(PobierzDaneLogistyczne!$Z2=0,0,_xlfn.NUMBERVALUE(PobierzDaneLogistyczne!$Z2,".")))</f>
        <v/>
      </c>
      <c r="J2" s="1">
        <f>IF(PobierzDaneLogistyczne!$D2=0,"",_xlfn.NUMBERVALUE(PobierzDaneLogistyczne!$D2))</f>
        <v>1</v>
      </c>
      <c r="K2" s="1">
        <f>IF(PobierzDaneLogistyczne!$E2=0,"",_xlfn.NUMBERVALUE(PobierzDaneLogistyczne!$E2))</f>
        <v>1</v>
      </c>
      <c r="L2" s="1" t="str">
        <f>IF(MID(PobierzDaneLogistyczne!$O2,1,3)="non"," ",_xlfn.NUMBERVALUE(PobierzDaneLogistyczne!$O2))</f>
        <v xml:space="preserve"> </v>
      </c>
      <c r="M2" s="6">
        <f>IF(PobierzDaneLogistyczne!$K2=0,"",_xlfn.NUMBERVALUE(PobierzDaneLogistyczne!$K2,"."))</f>
        <v>0</v>
      </c>
      <c r="N2" s="6">
        <f>IF(PobierzDaneLogistyczne!$L2=0,"",_xlfn.NUMBERVALUE(PobierzDaneLogistyczne!$L2,"."))</f>
        <v>0</v>
      </c>
      <c r="O2" s="6">
        <f>IF(PobierzDaneLogistyczne!$M2=0,"",_xlfn.NUMBERVALUE(PobierzDaneLogistyczne!$M2,"."))</f>
        <v>0</v>
      </c>
      <c r="P2" s="2">
        <f>IF(PobierzDaneLogistyczne!$G2=0,0,_xlfn.NUMBERVALUE(PobierzDaneLogistyczne!$G2,"."))</f>
        <v>0</v>
      </c>
      <c r="Q2" s="1" t="str">
        <f>IF(PobierzDaneLogistyczne!$R2=0,"",PobierzDaneLogistyczne!$R2)</f>
        <v/>
      </c>
      <c r="R2" t="str">
        <f>IF(PobierzDaneLogistyczne!$S2=0,"",PobierzDaneLogistyczne!$S2)</f>
        <v/>
      </c>
      <c r="S2" t="str">
        <f>IF(PobierzDaneLogistyczne!$T2=0,"",PobierzDaneLogistyczne!$T2)</f>
        <v/>
      </c>
      <c r="T2" t="str">
        <f>IF(PobierzDaneLogistyczne!$U2=0," ",PobierzDaneLogistyczne!$U2)</f>
        <v/>
      </c>
      <c r="U2" t="str">
        <f>IFERROR(S2*T2,"")</f>
        <v/>
      </c>
      <c r="V2" s="2" t="str">
        <f>IF(PobierzDaneLogistyczne!$V2="","",_xlfn.NUMBERVALUE(PobierzDaneLogistyczne!$V2,"."))</f>
        <v/>
      </c>
      <c r="W2" s="2" t="str">
        <f>IF(IF(PobierzDaneLogistyczne!$W2=0,0,_xlfn.NUMBERVALUE(PobierzDaneLogistyczne!$W2,"."))=0,"",_xlfn.NUMBERVALUE(PobierzDaneLogistyczne!$W2,"."))</f>
        <v/>
      </c>
      <c r="X2" s="2" t="str">
        <f t="shared" ref="X2" si="0">IFERROR(I2-H2-V2-W2,"")</f>
        <v/>
      </c>
      <c r="Y2" s="2" t="str">
        <f t="shared" ref="Y2:Y48" si="1">IFERROR(IF(ROUND(P2-(I2*J2),2)=0,"",P2-(I2*J2)),"")</f>
        <v/>
      </c>
      <c r="Z2" s="2" t="str">
        <f>IF(PobierzDaneLogistyczne!$Y2="t","YES","")</f>
        <v>YES</v>
      </c>
      <c r="AA2" s="4" t="str">
        <f>IF(PobierzDaneLogistyczne!$X2="t","YES","")</f>
        <v>YES</v>
      </c>
      <c r="AB2" t="str">
        <f>PobierzDaneLogistyczne!$N2</f>
        <v>Electric kettle</v>
      </c>
      <c r="AE2" s="3"/>
    </row>
    <row r="3" spans="1:31" x14ac:dyDescent="0.3">
      <c r="A3" s="5" t="str">
        <f>HYPERLINK(_xlfn.CONCAT("https://www.adler.com.pl/index.php/en/Main/Produkt/",B3),PobierzDaneLogistyczne!$N3)</f>
        <v xml:space="preserve">Kettle plastic 0,6 L </v>
      </c>
      <c r="B3" t="str">
        <f>PobierzDaneLogistyczne!$A3</f>
        <v>ad_02</v>
      </c>
      <c r="C3" s="1">
        <f>IF(MID(PobierzDaneLogistyczne!$P3,1,3)=""," ",_xlfn.NUMBERVALUE(PobierzDaneLogistyczne!$P3))</f>
        <v>85161080</v>
      </c>
      <c r="D3" s="1">
        <f>IF(MID(PobierzDaneLogistyczne!$C3,1,3)="111"," ",_xlfn.NUMBERVALUE(PobierzDaneLogistyczne!$C3))</f>
        <v>5907468860021</v>
      </c>
      <c r="E3" s="6">
        <f>IF(PobierzDaneLogistyczne!$H3=0,"",_xlfn.NUMBERVALUE(PobierzDaneLogistyczne!$H3,"."))</f>
        <v>17.5</v>
      </c>
      <c r="F3" s="6">
        <f>IF(PobierzDaneLogistyczne!$I3=0,"",_xlfn.NUMBERVALUE(PobierzDaneLogistyczne!$I3,"."))</f>
        <v>11.5</v>
      </c>
      <c r="G3" s="6">
        <f>IF(PobierzDaneLogistyczne!$J3=0,"",_xlfn.NUMBERVALUE(PobierzDaneLogistyczne!$J3,"."))</f>
        <v>19.7</v>
      </c>
      <c r="H3" s="2">
        <f>IF(IF(PobierzDaneLogistyczne!$F3=0,0,_xlfn.NUMBERVALUE(PobierzDaneLogistyczne!$F3,"."))=0,"",IF(PobierzDaneLogistyczne!$F3=0,0,_xlfn.NUMBERVALUE(PobierzDaneLogistyczne!$F3,".")))</f>
        <v>0.55000000000000004</v>
      </c>
      <c r="I3" s="2">
        <f>IF(IF(PobierzDaneLogistyczne!$Z3=0,0,_xlfn.NUMBERVALUE(PobierzDaneLogistyczne!$Z3,"."))=0,"",IF(PobierzDaneLogistyczne!$Z3=0,0,_xlfn.NUMBERVALUE(PobierzDaneLogistyczne!$Z3,".")))</f>
        <v>0.71699999999999997</v>
      </c>
      <c r="J3" s="1">
        <f>IF(PobierzDaneLogistyczne!$D3=0,"",_xlfn.NUMBERVALUE(PobierzDaneLogistyczne!$D3))</f>
        <v>6</v>
      </c>
      <c r="K3" s="1">
        <f>IF(PobierzDaneLogistyczne!$E3=0,"",_xlfn.NUMBERVALUE(PobierzDaneLogistyczne!$E3))</f>
        <v>324</v>
      </c>
      <c r="L3" s="1">
        <f>IF(MID(PobierzDaneLogistyczne!$O3,1,3)="non"," ",_xlfn.NUMBERVALUE(PobierzDaneLogistyczne!$O3))</f>
        <v>5902934832380</v>
      </c>
      <c r="M3" s="6">
        <f>IF(PobierzDaneLogistyczne!$K3=0,"",_xlfn.NUMBERVALUE(PobierzDaneLogistyczne!$K3,"."))</f>
        <v>36.5</v>
      </c>
      <c r="N3" s="6">
        <f>IF(PobierzDaneLogistyczne!$L3=0,"",_xlfn.NUMBERVALUE(PobierzDaneLogistyczne!$L3,"."))</f>
        <v>36.5</v>
      </c>
      <c r="O3" s="6">
        <f>IF(PobierzDaneLogistyczne!$M3=0,"",_xlfn.NUMBERVALUE(PobierzDaneLogistyczne!$M3,"."))</f>
        <v>21.5</v>
      </c>
      <c r="P3" s="2">
        <f>IF(PobierzDaneLogistyczne!$G3=0,0,_xlfn.NUMBERVALUE(PobierzDaneLogistyczne!$G3,"."))</f>
        <v>4.3019999999999996</v>
      </c>
      <c r="Q3" s="1">
        <f>IF(PobierzDaneLogistyczne!$R3=0,"",PobierzDaneLogistyczne!$R3)</f>
        <v>5</v>
      </c>
      <c r="R3" t="str">
        <f>IF(PobierzDaneLogistyczne!$S3=0,"",PobierzDaneLogistyczne!$S3)</f>
        <v/>
      </c>
      <c r="S3" t="str">
        <f>IF(PobierzDaneLogistyczne!$T3=0,"",PobierzDaneLogistyczne!$T3)</f>
        <v/>
      </c>
      <c r="T3" t="str">
        <f>IF(PobierzDaneLogistyczne!$U3=0," ",PobierzDaneLogistyczne!$U3)</f>
        <v/>
      </c>
      <c r="U3" t="str">
        <f>IFERROR(S3*T3,"")</f>
        <v/>
      </c>
      <c r="V3" s="2">
        <f>IF(PobierzDaneLogistyczne!$V3="","",_xlfn.NUMBERVALUE(PobierzDaneLogistyczne!$V3,"."))</f>
        <v>6.0000000000000001E-3</v>
      </c>
      <c r="W3" s="2">
        <f>IF(IF(PobierzDaneLogistyczne!$W3=0,0,_xlfn.NUMBERVALUE(PobierzDaneLogistyczne!$W3,"."))=0,"",_xlfn.NUMBERVALUE(PobierzDaneLogistyczne!$W3,"."))</f>
        <v>5.8999999999999997E-2</v>
      </c>
      <c r="X3" s="2">
        <f t="shared" ref="X3" si="2">IFERROR(I3-H3-V3-W3,"")</f>
        <v>0.10199999999999992</v>
      </c>
      <c r="Y3" s="2" t="str">
        <f t="shared" si="1"/>
        <v/>
      </c>
      <c r="Z3" s="2" t="str">
        <f>IF(PobierzDaneLogistyczne!$Y3="t","YES","")</f>
        <v>YES</v>
      </c>
      <c r="AA3" s="4" t="str">
        <f>IF(PobierzDaneLogistyczne!$X3="t","YES","")</f>
        <v>YES</v>
      </c>
      <c r="AB3" t="str">
        <f>PobierzDaneLogistyczne!$N3</f>
        <v xml:space="preserve">Kettle plastic 0,6 L </v>
      </c>
    </row>
    <row r="4" spans="1:31" x14ac:dyDescent="0.3">
      <c r="A4" s="5" t="str">
        <f>HYPERLINK(_xlfn.CONCAT("https://www.adler.com.pl/index.php/en/Main/Produkt/",B4),PobierzDaneLogistyczne!$N4)</f>
        <v>Cordless electric kettle 0,6L</v>
      </c>
      <c r="B4" t="str">
        <f>PobierzDaneLogistyczne!$A4</f>
        <v>ad_02_uk</v>
      </c>
      <c r="C4" s="1" t="str">
        <f>IF(MID(PobierzDaneLogistyczne!$P4,1,3)=""," ",_xlfn.NUMBERVALUE(PobierzDaneLogistyczne!$P4))</f>
        <v xml:space="preserve"> </v>
      </c>
      <c r="D4" s="1">
        <f>IF(MID(PobierzDaneLogistyczne!$C4,1,3)="111"," ",_xlfn.NUMBERVALUE(PobierzDaneLogistyczne!$C4))</f>
        <v>5903887805759</v>
      </c>
      <c r="E4" s="6">
        <f>IF(PobierzDaneLogistyczne!$H4=0,"",_xlfn.NUMBERVALUE(PobierzDaneLogistyczne!$H4,"."))</f>
        <v>11.5</v>
      </c>
      <c r="F4" s="6">
        <f>IF(PobierzDaneLogistyczne!$I4=0,"",_xlfn.NUMBERVALUE(PobierzDaneLogistyczne!$I4,"."))</f>
        <v>17.600000000000001</v>
      </c>
      <c r="G4" s="6">
        <f>IF(PobierzDaneLogistyczne!$J4=0,"",_xlfn.NUMBERVALUE(PobierzDaneLogistyczne!$J4,"."))</f>
        <v>19.5</v>
      </c>
      <c r="H4" s="2">
        <f>IF(IF(PobierzDaneLogistyczne!$F4=0,0,_xlfn.NUMBERVALUE(PobierzDaneLogistyczne!$F4,"."))=0,"",IF(PobierzDaneLogistyczne!$F4=0,0,_xlfn.NUMBERVALUE(PobierzDaneLogistyczne!$F4,".")))</f>
        <v>0.53</v>
      </c>
      <c r="I4" s="2">
        <f>IF(IF(PobierzDaneLogistyczne!$Z4=0,0,_xlfn.NUMBERVALUE(PobierzDaneLogistyczne!$Z4,"."))=0,"",IF(PobierzDaneLogistyczne!$Z4=0,0,_xlfn.NUMBERVALUE(PobierzDaneLogistyczne!$Z4,".")))</f>
        <v>0.75</v>
      </c>
      <c r="J4" s="1">
        <f>IF(PobierzDaneLogistyczne!$D4=0,"",_xlfn.NUMBERVALUE(PobierzDaneLogistyczne!$D4))</f>
        <v>6</v>
      </c>
      <c r="K4" s="1">
        <f>IF(PobierzDaneLogistyczne!$E4=0,"",_xlfn.NUMBERVALUE(PobierzDaneLogistyczne!$E4))</f>
        <v>1</v>
      </c>
      <c r="L4" s="1">
        <f>IF(MID(PobierzDaneLogistyczne!$O4,1,3)="non"," ",_xlfn.NUMBERVALUE(PobierzDaneLogistyczne!$O4))</f>
        <v>5903887805766</v>
      </c>
      <c r="M4" s="6">
        <f>IF(PobierzDaneLogistyczne!$K4=0,"",_xlfn.NUMBERVALUE(PobierzDaneLogistyczne!$K4,"."))</f>
        <v>37</v>
      </c>
      <c r="N4" s="6">
        <f>IF(PobierzDaneLogistyczne!$L4=0,"",_xlfn.NUMBERVALUE(PobierzDaneLogistyczne!$L4,"."))</f>
        <v>22</v>
      </c>
      <c r="O4" s="6">
        <f>IF(PobierzDaneLogistyczne!$M4=0,"",_xlfn.NUMBERVALUE(PobierzDaneLogistyczne!$M4,"."))</f>
        <v>37</v>
      </c>
      <c r="P4" s="2">
        <f>IF(PobierzDaneLogistyczne!$G4=0,0,_xlfn.NUMBERVALUE(PobierzDaneLogistyczne!$G4,"."))</f>
        <v>4.5</v>
      </c>
      <c r="Q4" s="1" t="str">
        <f>IF(PobierzDaneLogistyczne!$R4=0,"",PobierzDaneLogistyczne!$R4)</f>
        <v/>
      </c>
      <c r="R4" t="str">
        <f>IF(PobierzDaneLogistyczne!$S4=0,"",PobierzDaneLogistyczne!$S4)</f>
        <v/>
      </c>
      <c r="S4" t="str">
        <f>IF(PobierzDaneLogistyczne!$T4=0,"",PobierzDaneLogistyczne!$T4)</f>
        <v/>
      </c>
      <c r="T4" t="str">
        <f>IF(PobierzDaneLogistyczne!$U4=0," ",PobierzDaneLogistyczne!$U4)</f>
        <v/>
      </c>
      <c r="U4" t="str">
        <f t="shared" ref="U4:U67" si="3">IFERROR(S4*T4,"")</f>
        <v/>
      </c>
      <c r="V4" s="2" t="str">
        <f>IF(PobierzDaneLogistyczne!$V4="","",_xlfn.NUMBERVALUE(PobierzDaneLogistyczne!$V4,"."))</f>
        <v/>
      </c>
      <c r="W4" s="2" t="str">
        <f>IF(IF(PobierzDaneLogistyczne!$W4=0,0,_xlfn.NUMBERVALUE(PobierzDaneLogistyczne!$W4,"."))=0,"",_xlfn.NUMBERVALUE(PobierzDaneLogistyczne!$W4,"."))</f>
        <v/>
      </c>
      <c r="X4" s="2" t="str">
        <f t="shared" ref="X4:X67" si="4">IFERROR(I4-H4-V4-W4,"")</f>
        <v/>
      </c>
      <c r="Y4" s="2" t="str">
        <f t="shared" si="1"/>
        <v/>
      </c>
      <c r="Z4" s="2" t="str">
        <f>IF(PobierzDaneLogistyczne!$Y4="t","YES","")</f>
        <v/>
      </c>
      <c r="AA4" s="4" t="str">
        <f>IF(PobierzDaneLogistyczne!$X4="t","YES","")</f>
        <v>YES</v>
      </c>
      <c r="AB4" t="str">
        <f>PobierzDaneLogistyczne!$N4</f>
        <v>Cordless electric kettle 0,6L</v>
      </c>
    </row>
    <row r="5" spans="1:31" x14ac:dyDescent="0.3">
      <c r="A5" s="5" t="str">
        <f>HYPERLINK(_xlfn.CONCAT("https://www.adler.com.pl/index.php/en/Main/Produkt/",B5),PobierzDaneLogistyczne!$N5)</f>
        <v>Kettle plastic 1,0 L</v>
      </c>
      <c r="B5" t="str">
        <f>PobierzDaneLogistyczne!$A5</f>
        <v>ad_03</v>
      </c>
      <c r="C5" s="1">
        <f>IF(MID(PobierzDaneLogistyczne!$P5,1,3)=""," ",_xlfn.NUMBERVALUE(PobierzDaneLogistyczne!$P5))</f>
        <v>85161080</v>
      </c>
      <c r="D5" s="1">
        <f>IF(MID(PobierzDaneLogistyczne!$C5,1,3)="111"," ",_xlfn.NUMBERVALUE(PobierzDaneLogistyczne!$C5))</f>
        <v>5907468860038</v>
      </c>
      <c r="E5" s="6">
        <f>IF(PobierzDaneLogistyczne!$H5=0,"",_xlfn.NUMBERVALUE(PobierzDaneLogistyczne!$H5,"."))</f>
        <v>21</v>
      </c>
      <c r="F5" s="6">
        <f>IF(PobierzDaneLogistyczne!$I5=0,"",_xlfn.NUMBERVALUE(PobierzDaneLogistyczne!$I5,"."))</f>
        <v>13.3</v>
      </c>
      <c r="G5" s="6">
        <f>IF(PobierzDaneLogistyczne!$J5=0,"",_xlfn.NUMBERVALUE(PobierzDaneLogistyczne!$J5,"."))</f>
        <v>20.8</v>
      </c>
      <c r="H5" s="2">
        <f>IF(IF(PobierzDaneLogistyczne!$F5=0,0,_xlfn.NUMBERVALUE(PobierzDaneLogistyczne!$F5,"."))=0,"",IF(PobierzDaneLogistyczne!$F5=0,0,_xlfn.NUMBERVALUE(PobierzDaneLogistyczne!$F5,".")))</f>
        <v>0.6</v>
      </c>
      <c r="I5" s="2">
        <f>IF(IF(PobierzDaneLogistyczne!$Z5=0,0,_xlfn.NUMBERVALUE(PobierzDaneLogistyczne!$Z5,"."))=0,"",IF(PobierzDaneLogistyczne!$Z5=0,0,_xlfn.NUMBERVALUE(PobierzDaneLogistyczne!$Z5,".")))</f>
        <v>0.67800000000000005</v>
      </c>
      <c r="J5" s="1">
        <f>IF(PobierzDaneLogistyczne!$D5=0,"",_xlfn.NUMBERVALUE(PobierzDaneLogistyczne!$D5))</f>
        <v>8</v>
      </c>
      <c r="K5" s="1">
        <f>IF(PobierzDaneLogistyczne!$E5=0,"",_xlfn.NUMBERVALUE(PobierzDaneLogistyczne!$E5))</f>
        <v>224</v>
      </c>
      <c r="L5" s="1">
        <f>IF(MID(PobierzDaneLogistyczne!$O5,1,3)="non"," ",_xlfn.NUMBERVALUE(PobierzDaneLogistyczne!$O5))</f>
        <v>5907468860038</v>
      </c>
      <c r="M5" s="6">
        <f>IF(PobierzDaneLogistyczne!$K5=0,"",_xlfn.NUMBERVALUE(PobierzDaneLogistyczne!$K5,"."))</f>
        <v>55.5</v>
      </c>
      <c r="N5" s="6">
        <f>IF(PobierzDaneLogistyczne!$L5=0,"",_xlfn.NUMBERVALUE(PobierzDaneLogistyczne!$L5,"."))</f>
        <v>43.5</v>
      </c>
      <c r="O5" s="6">
        <f>IF(PobierzDaneLogistyczne!$M5=0,"",_xlfn.NUMBERVALUE(PobierzDaneLogistyczne!$M5,"."))</f>
        <v>22.5</v>
      </c>
      <c r="P5" s="2">
        <f>IF(PobierzDaneLogistyczne!$G5=0,0,_xlfn.NUMBERVALUE(PobierzDaneLogistyczne!$G5,"."))</f>
        <v>5.4240000000000004</v>
      </c>
      <c r="Q5" s="1">
        <f>IF(PobierzDaneLogistyczne!$R5=0,"",PobierzDaneLogistyczne!$R5)</f>
        <v>5</v>
      </c>
      <c r="R5" t="str">
        <f>IF(PobierzDaneLogistyczne!$S5=0,"",PobierzDaneLogistyczne!$S5)</f>
        <v/>
      </c>
      <c r="S5" t="str">
        <f>IF(PobierzDaneLogistyczne!$T5=0,"",PobierzDaneLogistyczne!$T5)</f>
        <v/>
      </c>
      <c r="T5" t="str">
        <f>IF(PobierzDaneLogistyczne!$U5=0," ",PobierzDaneLogistyczne!$U5)</f>
        <v/>
      </c>
      <c r="U5" t="str">
        <f t="shared" si="3"/>
        <v/>
      </c>
      <c r="V5" s="2">
        <f>IF(PobierzDaneLogistyczne!$V5="","",_xlfn.NUMBERVALUE(PobierzDaneLogistyczne!$V5,"."))</f>
        <v>8.0000000000000002E-3</v>
      </c>
      <c r="W5" s="2">
        <f>IF(IF(PobierzDaneLogistyczne!$W5=0,0,_xlfn.NUMBERVALUE(PobierzDaneLogistyczne!$W5,"."))=0,"",_xlfn.NUMBERVALUE(PobierzDaneLogistyczne!$W5,"."))</f>
        <v>5.8999999999999997E-2</v>
      </c>
      <c r="X5" s="2">
        <f t="shared" si="4"/>
        <v>1.1000000000000065E-2</v>
      </c>
      <c r="Y5" s="2" t="str">
        <f t="shared" si="1"/>
        <v/>
      </c>
      <c r="Z5" s="2" t="str">
        <f>IF(PobierzDaneLogistyczne!$Y5="t","YES","")</f>
        <v/>
      </c>
      <c r="AA5" s="4" t="str">
        <f>IF(PobierzDaneLogistyczne!$X5="t","YES","")</f>
        <v>YES</v>
      </c>
      <c r="AB5" t="str">
        <f>PobierzDaneLogistyczne!$N5</f>
        <v>Kettle plastic 1,0 L</v>
      </c>
    </row>
    <row r="6" spans="1:31" x14ac:dyDescent="0.3">
      <c r="A6" s="5" t="str">
        <f>HYPERLINK(_xlfn.CONCAT("https://www.adler.com.pl/index.php/en/Main/Produkt/",B6),PobierzDaneLogistyczne!$N6)</f>
        <v>Cordless kettle  1.7L</v>
      </c>
      <c r="B6" t="str">
        <f>PobierzDaneLogistyczne!$A6</f>
        <v>ad_04</v>
      </c>
      <c r="C6" s="1" t="str">
        <f>IF(MID(PobierzDaneLogistyczne!$P6,1,3)=""," ",_xlfn.NUMBERVALUE(PobierzDaneLogistyczne!$P6))</f>
        <v xml:space="preserve"> </v>
      </c>
      <c r="D6" s="1" t="str">
        <f>IF(MID(PobierzDaneLogistyczne!$C6,1,3)="111"," ",_xlfn.NUMBERVALUE(PobierzDaneLogistyczne!$C6))</f>
        <v xml:space="preserve"> </v>
      </c>
      <c r="E6" s="6">
        <f>IF(PobierzDaneLogistyczne!$H6=0,"",_xlfn.NUMBERVALUE(PobierzDaneLogistyczne!$H6,"."))</f>
        <v>0</v>
      </c>
      <c r="F6" s="6">
        <f>IF(PobierzDaneLogistyczne!$I6=0,"",_xlfn.NUMBERVALUE(PobierzDaneLogistyczne!$I6,"."))</f>
        <v>0</v>
      </c>
      <c r="G6" s="6">
        <f>IF(PobierzDaneLogistyczne!$J6=0,"",_xlfn.NUMBERVALUE(PobierzDaneLogistyczne!$J6,"."))</f>
        <v>0</v>
      </c>
      <c r="H6" s="2" t="str">
        <f>IF(IF(PobierzDaneLogistyczne!$F6=0,0,_xlfn.NUMBERVALUE(PobierzDaneLogistyczne!$F6,"."))=0,"",IF(PobierzDaneLogistyczne!$F6=0,0,_xlfn.NUMBERVALUE(PobierzDaneLogistyczne!$F6,".")))</f>
        <v/>
      </c>
      <c r="I6" s="2" t="str">
        <f>IF(IF(PobierzDaneLogistyczne!$Z6=0,0,_xlfn.NUMBERVALUE(PobierzDaneLogistyczne!$Z6,"."))=0,"",IF(PobierzDaneLogistyczne!$Z6=0,0,_xlfn.NUMBERVALUE(PobierzDaneLogistyczne!$Z6,".")))</f>
        <v/>
      </c>
      <c r="J6" s="1" t="str">
        <f>IF(PobierzDaneLogistyczne!$D6=0,"",_xlfn.NUMBERVALUE(PobierzDaneLogistyczne!$D6))</f>
        <v/>
      </c>
      <c r="K6" s="1" t="str">
        <f>IF(PobierzDaneLogistyczne!$E6=0,"",_xlfn.NUMBERVALUE(PobierzDaneLogistyczne!$E6))</f>
        <v/>
      </c>
      <c r="L6" s="1" t="str">
        <f>IF(MID(PobierzDaneLogistyczne!$O6,1,3)="non"," ",_xlfn.NUMBERVALUE(PobierzDaneLogistyczne!$O6))</f>
        <v xml:space="preserve"> </v>
      </c>
      <c r="M6" s="6">
        <f>IF(PobierzDaneLogistyczne!$K6=0,"",_xlfn.NUMBERVALUE(PobierzDaneLogistyczne!$K6,"."))</f>
        <v>0</v>
      </c>
      <c r="N6" s="6">
        <f>IF(PobierzDaneLogistyczne!$L6=0,"",_xlfn.NUMBERVALUE(PobierzDaneLogistyczne!$L6,"."))</f>
        <v>0</v>
      </c>
      <c r="O6" s="6">
        <f>IF(PobierzDaneLogistyczne!$M6=0,"",_xlfn.NUMBERVALUE(PobierzDaneLogistyczne!$M6,"."))</f>
        <v>0</v>
      </c>
      <c r="P6" s="2">
        <f>IF(PobierzDaneLogistyczne!$G6=0,0,_xlfn.NUMBERVALUE(PobierzDaneLogistyczne!$G6,"."))</f>
        <v>0</v>
      </c>
      <c r="Q6" s="1" t="str">
        <f>IF(PobierzDaneLogistyczne!$R6=0,"",PobierzDaneLogistyczne!$R6)</f>
        <v/>
      </c>
      <c r="R6" t="str">
        <f>IF(PobierzDaneLogistyczne!$S6=0,"",PobierzDaneLogistyczne!$S6)</f>
        <v/>
      </c>
      <c r="S6" t="str">
        <f>IF(PobierzDaneLogistyczne!$T6=0,"",PobierzDaneLogistyczne!$T6)</f>
        <v/>
      </c>
      <c r="T6" t="str">
        <f>IF(PobierzDaneLogistyczne!$U6=0," ",PobierzDaneLogistyczne!$U6)</f>
        <v/>
      </c>
      <c r="U6" t="str">
        <f t="shared" si="3"/>
        <v/>
      </c>
      <c r="V6" s="2" t="str">
        <f>IF(PobierzDaneLogistyczne!$V6="","",_xlfn.NUMBERVALUE(PobierzDaneLogistyczne!$V6,"."))</f>
        <v/>
      </c>
      <c r="W6" s="2" t="str">
        <f>IF(IF(PobierzDaneLogistyczne!$W6=0,0,_xlfn.NUMBERVALUE(PobierzDaneLogistyczne!$W6,"."))=0,"",_xlfn.NUMBERVALUE(PobierzDaneLogistyczne!$W6,"."))</f>
        <v/>
      </c>
      <c r="X6" s="2" t="str">
        <f t="shared" si="4"/>
        <v/>
      </c>
      <c r="Y6" s="2" t="str">
        <f t="shared" si="1"/>
        <v/>
      </c>
      <c r="Z6" s="2" t="str">
        <f>IF(PobierzDaneLogistyczne!$Y6="t","YES","")</f>
        <v/>
      </c>
      <c r="AA6" s="4" t="str">
        <f>IF(PobierzDaneLogistyczne!$X6="t","YES","")</f>
        <v>YES</v>
      </c>
      <c r="AB6" t="str">
        <f>PobierzDaneLogistyczne!$N6</f>
        <v>Cordless kettle  1.7L</v>
      </c>
    </row>
    <row r="7" spans="1:31" x14ac:dyDescent="0.3">
      <c r="A7" s="5" t="str">
        <f>HYPERLINK(_xlfn.CONCAT("https://www.adler.com.pl/index.php/en/Main/Produkt/",B7),PobierzDaneLogistyczne!$N7)</f>
        <v>Cordless kettle  1.7L</v>
      </c>
      <c r="B7" t="str">
        <f>PobierzDaneLogistyczne!$A7</f>
        <v>ad_05</v>
      </c>
      <c r="C7" s="1" t="str">
        <f>IF(MID(PobierzDaneLogistyczne!$P7,1,3)=""," ",_xlfn.NUMBERVALUE(PobierzDaneLogistyczne!$P7))</f>
        <v xml:space="preserve"> </v>
      </c>
      <c r="D7" s="1">
        <f>IF(MID(PobierzDaneLogistyczne!$C7,1,3)="111"," ",_xlfn.NUMBERVALUE(PobierzDaneLogistyczne!$C7))</f>
        <v>5907468860052</v>
      </c>
      <c r="E7" s="6">
        <f>IF(PobierzDaneLogistyczne!$H7=0,"",_xlfn.NUMBERVALUE(PobierzDaneLogistyczne!$H7,"."))</f>
        <v>0</v>
      </c>
      <c r="F7" s="6">
        <f>IF(PobierzDaneLogistyczne!$I7=0,"",_xlfn.NUMBERVALUE(PobierzDaneLogistyczne!$I7,"."))</f>
        <v>0</v>
      </c>
      <c r="G7" s="6">
        <f>IF(PobierzDaneLogistyczne!$J7=0,"",_xlfn.NUMBERVALUE(PobierzDaneLogistyczne!$J7,"."))</f>
        <v>0</v>
      </c>
      <c r="H7" s="2" t="str">
        <f>IF(IF(PobierzDaneLogistyczne!$F7=0,0,_xlfn.NUMBERVALUE(PobierzDaneLogistyczne!$F7,"."))=0,"",IF(PobierzDaneLogistyczne!$F7=0,0,_xlfn.NUMBERVALUE(PobierzDaneLogistyczne!$F7,".")))</f>
        <v/>
      </c>
      <c r="I7" s="2" t="str">
        <f>IF(IF(PobierzDaneLogistyczne!$Z7=0,0,_xlfn.NUMBERVALUE(PobierzDaneLogistyczne!$Z7,"."))=0,"",IF(PobierzDaneLogistyczne!$Z7=0,0,_xlfn.NUMBERVALUE(PobierzDaneLogistyczne!$Z7,".")))</f>
        <v/>
      </c>
      <c r="J7" s="1" t="str">
        <f>IF(PobierzDaneLogistyczne!$D7=0,"",_xlfn.NUMBERVALUE(PobierzDaneLogistyczne!$D7))</f>
        <v/>
      </c>
      <c r="K7" s="1" t="str">
        <f>IF(PobierzDaneLogistyczne!$E7=0,"",_xlfn.NUMBERVALUE(PobierzDaneLogistyczne!$E7))</f>
        <v/>
      </c>
      <c r="L7" s="1" t="str">
        <f>IF(MID(PobierzDaneLogistyczne!$O7,1,3)="non"," ",_xlfn.NUMBERVALUE(PobierzDaneLogistyczne!$O7))</f>
        <v xml:space="preserve"> </v>
      </c>
      <c r="M7" s="6">
        <f>IF(PobierzDaneLogistyczne!$K7=0,"",_xlfn.NUMBERVALUE(PobierzDaneLogistyczne!$K7,"."))</f>
        <v>0</v>
      </c>
      <c r="N7" s="6">
        <f>IF(PobierzDaneLogistyczne!$L7=0,"",_xlfn.NUMBERVALUE(PobierzDaneLogistyczne!$L7,"."))</f>
        <v>0</v>
      </c>
      <c r="O7" s="6">
        <f>IF(PobierzDaneLogistyczne!$M7=0,"",_xlfn.NUMBERVALUE(PobierzDaneLogistyczne!$M7,"."))</f>
        <v>0</v>
      </c>
      <c r="P7" s="2">
        <f>IF(PobierzDaneLogistyczne!$G7=0,0,_xlfn.NUMBERVALUE(PobierzDaneLogistyczne!$G7,"."))</f>
        <v>0</v>
      </c>
      <c r="Q7" s="1" t="str">
        <f>IF(PobierzDaneLogistyczne!$R7=0,"",PobierzDaneLogistyczne!$R7)</f>
        <v/>
      </c>
      <c r="R7" t="str">
        <f>IF(PobierzDaneLogistyczne!$S7=0,"",PobierzDaneLogistyczne!$S7)</f>
        <v/>
      </c>
      <c r="S7" t="str">
        <f>IF(PobierzDaneLogistyczne!$T7=0,"",PobierzDaneLogistyczne!$T7)</f>
        <v/>
      </c>
      <c r="T7" t="str">
        <f>IF(PobierzDaneLogistyczne!$U7=0," ",PobierzDaneLogistyczne!$U7)</f>
        <v/>
      </c>
      <c r="U7" t="str">
        <f t="shared" si="3"/>
        <v/>
      </c>
      <c r="V7" s="2" t="str">
        <f>IF(PobierzDaneLogistyczne!$V7="","",_xlfn.NUMBERVALUE(PobierzDaneLogistyczne!$V7,"."))</f>
        <v/>
      </c>
      <c r="W7" s="2" t="str">
        <f>IF(IF(PobierzDaneLogistyczne!$W7=0,0,_xlfn.NUMBERVALUE(PobierzDaneLogistyczne!$W7,"."))=0,"",_xlfn.NUMBERVALUE(PobierzDaneLogistyczne!$W7,"."))</f>
        <v/>
      </c>
      <c r="X7" s="2" t="str">
        <f t="shared" si="4"/>
        <v/>
      </c>
      <c r="Y7" s="2" t="str">
        <f t="shared" si="1"/>
        <v/>
      </c>
      <c r="Z7" s="2" t="str">
        <f>IF(PobierzDaneLogistyczne!$Y7="t","YES","")</f>
        <v/>
      </c>
      <c r="AA7" s="4" t="str">
        <f>IF(PobierzDaneLogistyczne!$X7="t","YES","")</f>
        <v>YES</v>
      </c>
      <c r="AB7" t="str">
        <f>PobierzDaneLogistyczne!$N7</f>
        <v>Cordless kettle  1.7L</v>
      </c>
    </row>
    <row r="8" spans="1:31" x14ac:dyDescent="0.3">
      <c r="A8" s="5" t="str">
        <f>HYPERLINK(_xlfn.CONCAT("https://www.adler.com.pl/index.php/en/Main/Produkt/",B8),PobierzDaneLogistyczne!$N8)</f>
        <v xml:space="preserve">Cordless kettle  1.7L </v>
      </c>
      <c r="B8" t="str">
        <f>PobierzDaneLogistyczne!$A8</f>
        <v>ad_06</v>
      </c>
      <c r="C8" s="1" t="str">
        <f>IF(MID(PobierzDaneLogistyczne!$P8,1,3)=""," ",_xlfn.NUMBERVALUE(PobierzDaneLogistyczne!$P8))</f>
        <v xml:space="preserve"> </v>
      </c>
      <c r="D8" s="1">
        <f>IF(MID(PobierzDaneLogistyczne!$C8,1,3)="111"," ",_xlfn.NUMBERVALUE(PobierzDaneLogistyczne!$C8))</f>
        <v>5907468860069</v>
      </c>
      <c r="E8" s="6">
        <f>IF(PobierzDaneLogistyczne!$H8=0,"",_xlfn.NUMBERVALUE(PobierzDaneLogistyczne!$H8,"."))</f>
        <v>0</v>
      </c>
      <c r="F8" s="6">
        <f>IF(PobierzDaneLogistyczne!$I8=0,"",_xlfn.NUMBERVALUE(PobierzDaneLogistyczne!$I8,"."))</f>
        <v>0</v>
      </c>
      <c r="G8" s="6">
        <f>IF(PobierzDaneLogistyczne!$J8=0,"",_xlfn.NUMBERVALUE(PobierzDaneLogistyczne!$J8,"."))</f>
        <v>0</v>
      </c>
      <c r="H8" s="2" t="str">
        <f>IF(IF(PobierzDaneLogistyczne!$F8=0,0,_xlfn.NUMBERVALUE(PobierzDaneLogistyczne!$F8,"."))=0,"",IF(PobierzDaneLogistyczne!$F8=0,0,_xlfn.NUMBERVALUE(PobierzDaneLogistyczne!$F8,".")))</f>
        <v/>
      </c>
      <c r="I8" s="2" t="str">
        <f>IF(IF(PobierzDaneLogistyczne!$Z8=0,0,_xlfn.NUMBERVALUE(PobierzDaneLogistyczne!$Z8,"."))=0,"",IF(PobierzDaneLogistyczne!$Z8=0,0,_xlfn.NUMBERVALUE(PobierzDaneLogistyczne!$Z8,".")))</f>
        <v/>
      </c>
      <c r="J8" s="1" t="str">
        <f>IF(PobierzDaneLogistyczne!$D8=0,"",_xlfn.NUMBERVALUE(PobierzDaneLogistyczne!$D8))</f>
        <v/>
      </c>
      <c r="K8" s="1" t="str">
        <f>IF(PobierzDaneLogistyczne!$E8=0,"",_xlfn.NUMBERVALUE(PobierzDaneLogistyczne!$E8))</f>
        <v/>
      </c>
      <c r="L8" s="1" t="str">
        <f>IF(MID(PobierzDaneLogistyczne!$O8,1,3)="non"," ",_xlfn.NUMBERVALUE(PobierzDaneLogistyczne!$O8))</f>
        <v xml:space="preserve"> </v>
      </c>
      <c r="M8" s="6">
        <f>IF(PobierzDaneLogistyczne!$K8=0,"",_xlfn.NUMBERVALUE(PobierzDaneLogistyczne!$K8,"."))</f>
        <v>0</v>
      </c>
      <c r="N8" s="6">
        <f>IF(PobierzDaneLogistyczne!$L8=0,"",_xlfn.NUMBERVALUE(PobierzDaneLogistyczne!$L8,"."))</f>
        <v>0</v>
      </c>
      <c r="O8" s="6">
        <f>IF(PobierzDaneLogistyczne!$M8=0,"",_xlfn.NUMBERVALUE(PobierzDaneLogistyczne!$M8,"."))</f>
        <v>0</v>
      </c>
      <c r="P8" s="2">
        <f>IF(PobierzDaneLogistyczne!$G8=0,0,_xlfn.NUMBERVALUE(PobierzDaneLogistyczne!$G8,"."))</f>
        <v>0</v>
      </c>
      <c r="Q8" s="1" t="str">
        <f>IF(PobierzDaneLogistyczne!$R8=0,"",PobierzDaneLogistyczne!$R8)</f>
        <v/>
      </c>
      <c r="R8" t="str">
        <f>IF(PobierzDaneLogistyczne!$S8=0,"",PobierzDaneLogistyczne!$S8)</f>
        <v/>
      </c>
      <c r="S8" t="str">
        <f>IF(PobierzDaneLogistyczne!$T8=0,"",PobierzDaneLogistyczne!$T8)</f>
        <v/>
      </c>
      <c r="T8" t="str">
        <f>IF(PobierzDaneLogistyczne!$U8=0," ",PobierzDaneLogistyczne!$U8)</f>
        <v/>
      </c>
      <c r="U8" t="str">
        <f t="shared" si="3"/>
        <v/>
      </c>
      <c r="V8" s="2" t="str">
        <f>IF(PobierzDaneLogistyczne!$V8="","",_xlfn.NUMBERVALUE(PobierzDaneLogistyczne!$V8,"."))</f>
        <v/>
      </c>
      <c r="W8" s="2" t="str">
        <f>IF(IF(PobierzDaneLogistyczne!$W8=0,0,_xlfn.NUMBERVALUE(PobierzDaneLogistyczne!$W8,"."))=0,"",_xlfn.NUMBERVALUE(PobierzDaneLogistyczne!$W8,"."))</f>
        <v/>
      </c>
      <c r="X8" s="2" t="str">
        <f t="shared" si="4"/>
        <v/>
      </c>
      <c r="Y8" s="2" t="str">
        <f t="shared" si="1"/>
        <v/>
      </c>
      <c r="Z8" s="2" t="str">
        <f>IF(PobierzDaneLogistyczne!$Y8="t","YES","")</f>
        <v/>
      </c>
      <c r="AA8" s="4" t="str">
        <f>IF(PobierzDaneLogistyczne!$X8="t","YES","")</f>
        <v>YES</v>
      </c>
      <c r="AB8" t="str">
        <f>PobierzDaneLogistyczne!$N8</f>
        <v xml:space="preserve">Cordless kettle  1.7L </v>
      </c>
    </row>
    <row r="9" spans="1:31" x14ac:dyDescent="0.3">
      <c r="A9" s="5" t="str">
        <f>HYPERLINK(_xlfn.CONCAT("https://www.adler.com.pl/index.php/en/Main/Produkt/",B9),PobierzDaneLogistyczne!$N9)</f>
        <v xml:space="preserve">Cordless kettle  1.7L </v>
      </c>
      <c r="B9" t="str">
        <f>PobierzDaneLogistyczne!$A9</f>
        <v>ad_06_1</v>
      </c>
      <c r="C9" s="1" t="str">
        <f>IF(MID(PobierzDaneLogistyczne!$P9,1,3)=""," ",_xlfn.NUMBERVALUE(PobierzDaneLogistyczne!$P9))</f>
        <v xml:space="preserve"> </v>
      </c>
      <c r="D9" s="1" t="str">
        <f>IF(MID(PobierzDaneLogistyczne!$C9,1,3)="111"," ",_xlfn.NUMBERVALUE(PobierzDaneLogistyczne!$C9))</f>
        <v xml:space="preserve"> </v>
      </c>
      <c r="E9" s="6">
        <f>IF(PobierzDaneLogistyczne!$H9=0,"",_xlfn.NUMBERVALUE(PobierzDaneLogistyczne!$H9,"."))</f>
        <v>0</v>
      </c>
      <c r="F9" s="6">
        <f>IF(PobierzDaneLogistyczne!$I9=0,"",_xlfn.NUMBERVALUE(PobierzDaneLogistyczne!$I9,"."))</f>
        <v>0</v>
      </c>
      <c r="G9" s="6">
        <f>IF(PobierzDaneLogistyczne!$J9=0,"",_xlfn.NUMBERVALUE(PobierzDaneLogistyczne!$J9,"."))</f>
        <v>0</v>
      </c>
      <c r="H9" s="2" t="str">
        <f>IF(IF(PobierzDaneLogistyczne!$F9=0,0,_xlfn.NUMBERVALUE(PobierzDaneLogistyczne!$F9,"."))=0,"",IF(PobierzDaneLogistyczne!$F9=0,0,_xlfn.NUMBERVALUE(PobierzDaneLogistyczne!$F9,".")))</f>
        <v/>
      </c>
      <c r="I9" s="2" t="str">
        <f>IF(IF(PobierzDaneLogistyczne!$Z9=0,0,_xlfn.NUMBERVALUE(PobierzDaneLogistyczne!$Z9,"."))=0,"",IF(PobierzDaneLogistyczne!$Z9=0,0,_xlfn.NUMBERVALUE(PobierzDaneLogistyczne!$Z9,".")))</f>
        <v/>
      </c>
      <c r="J9" s="1" t="str">
        <f>IF(PobierzDaneLogistyczne!$D9=0,"",_xlfn.NUMBERVALUE(PobierzDaneLogistyczne!$D9))</f>
        <v/>
      </c>
      <c r="K9" s="1" t="str">
        <f>IF(PobierzDaneLogistyczne!$E9=0,"",_xlfn.NUMBERVALUE(PobierzDaneLogistyczne!$E9))</f>
        <v/>
      </c>
      <c r="L9" s="1" t="str">
        <f>IF(MID(PobierzDaneLogistyczne!$O9,1,3)="non"," ",_xlfn.NUMBERVALUE(PobierzDaneLogistyczne!$O9))</f>
        <v xml:space="preserve"> </v>
      </c>
      <c r="M9" s="6">
        <f>IF(PobierzDaneLogistyczne!$K9=0,"",_xlfn.NUMBERVALUE(PobierzDaneLogistyczne!$K9,"."))</f>
        <v>0</v>
      </c>
      <c r="N9" s="6">
        <f>IF(PobierzDaneLogistyczne!$L9=0,"",_xlfn.NUMBERVALUE(PobierzDaneLogistyczne!$L9,"."))</f>
        <v>0</v>
      </c>
      <c r="O9" s="6">
        <f>IF(PobierzDaneLogistyczne!$M9=0,"",_xlfn.NUMBERVALUE(PobierzDaneLogistyczne!$M9,"."))</f>
        <v>0</v>
      </c>
      <c r="P9" s="2">
        <f>IF(PobierzDaneLogistyczne!$G9=0,0,_xlfn.NUMBERVALUE(PobierzDaneLogistyczne!$G9,"."))</f>
        <v>0</v>
      </c>
      <c r="Q9" s="1">
        <f>IF(PobierzDaneLogistyczne!$R9=0,"",PobierzDaneLogistyczne!$R9)</f>
        <v>5</v>
      </c>
      <c r="R9" t="str">
        <f>IF(PobierzDaneLogistyczne!$S9=0,"",PobierzDaneLogistyczne!$S9)</f>
        <v/>
      </c>
      <c r="S9" t="str">
        <f>IF(PobierzDaneLogistyczne!$T9=0,"",PobierzDaneLogistyczne!$T9)</f>
        <v/>
      </c>
      <c r="T9" t="str">
        <f>IF(PobierzDaneLogistyczne!$U9=0," ",PobierzDaneLogistyczne!$U9)</f>
        <v/>
      </c>
      <c r="U9" t="str">
        <f t="shared" si="3"/>
        <v/>
      </c>
      <c r="V9" s="2" t="str">
        <f>IF(PobierzDaneLogistyczne!$V9="","",_xlfn.NUMBERVALUE(PobierzDaneLogistyczne!$V9,"."))</f>
        <v/>
      </c>
      <c r="W9" s="2" t="str">
        <f>IF(IF(PobierzDaneLogistyczne!$W9=0,0,_xlfn.NUMBERVALUE(PobierzDaneLogistyczne!$W9,"."))=0,"",_xlfn.NUMBERVALUE(PobierzDaneLogistyczne!$W9,"."))</f>
        <v/>
      </c>
      <c r="X9" s="2" t="str">
        <f t="shared" si="4"/>
        <v/>
      </c>
      <c r="Y9" s="2" t="str">
        <f t="shared" si="1"/>
        <v/>
      </c>
      <c r="Z9" s="2" t="str">
        <f>IF(PobierzDaneLogistyczne!$Y9="t","YES","")</f>
        <v>YES</v>
      </c>
      <c r="AA9" s="4" t="str">
        <f>IF(PobierzDaneLogistyczne!$X9="t","YES","")</f>
        <v>YES</v>
      </c>
      <c r="AB9" t="str">
        <f>PobierzDaneLogistyczne!$N9</f>
        <v xml:space="preserve">Cordless kettle  1.7L </v>
      </c>
    </row>
    <row r="10" spans="1:31" x14ac:dyDescent="0.3">
      <c r="A10" s="5" t="str">
        <f>HYPERLINK(_xlfn.CONCAT("https://www.adler.com.pl/index.php/en/Main/Produkt/",B10),PobierzDaneLogistyczne!$N10)</f>
        <v xml:space="preserve">Cordless kettle 1.5L  INOX </v>
      </c>
      <c r="B10" t="str">
        <f>PobierzDaneLogistyczne!$A10</f>
        <v>ad_07_mat</v>
      </c>
      <c r="C10" s="1" t="str">
        <f>IF(MID(PobierzDaneLogistyczne!$P10,1,3)=""," ",_xlfn.NUMBERVALUE(PobierzDaneLogistyczne!$P10))</f>
        <v xml:space="preserve"> </v>
      </c>
      <c r="D10" s="1">
        <f>IF(MID(PobierzDaneLogistyczne!$C10,1,3)="111"," ",_xlfn.NUMBERVALUE(PobierzDaneLogistyczne!$C10))</f>
        <v>5907468860076</v>
      </c>
      <c r="E10" s="6">
        <f>IF(PobierzDaneLogistyczne!$H10=0,"",_xlfn.NUMBERVALUE(PobierzDaneLogistyczne!$H10,"."))</f>
        <v>0</v>
      </c>
      <c r="F10" s="6">
        <f>IF(PobierzDaneLogistyczne!$I10=0,"",_xlfn.NUMBERVALUE(PobierzDaneLogistyczne!$I10,"."))</f>
        <v>0</v>
      </c>
      <c r="G10" s="6">
        <f>IF(PobierzDaneLogistyczne!$J10=0,"",_xlfn.NUMBERVALUE(PobierzDaneLogistyczne!$J10,"."))</f>
        <v>0</v>
      </c>
      <c r="H10" s="2" t="str">
        <f>IF(IF(PobierzDaneLogistyczne!$F10=0,0,_xlfn.NUMBERVALUE(PobierzDaneLogistyczne!$F10,"."))=0,"",IF(PobierzDaneLogistyczne!$F10=0,0,_xlfn.NUMBERVALUE(PobierzDaneLogistyczne!$F10,".")))</f>
        <v/>
      </c>
      <c r="I10" s="2" t="str">
        <f>IF(IF(PobierzDaneLogistyczne!$Z10=0,0,_xlfn.NUMBERVALUE(PobierzDaneLogistyczne!$Z10,"."))=0,"",IF(PobierzDaneLogistyczne!$Z10=0,0,_xlfn.NUMBERVALUE(PobierzDaneLogistyczne!$Z10,".")))</f>
        <v/>
      </c>
      <c r="J10" s="1" t="str">
        <f>IF(PobierzDaneLogistyczne!$D10=0,"",_xlfn.NUMBERVALUE(PobierzDaneLogistyczne!$D10))</f>
        <v/>
      </c>
      <c r="K10" s="1" t="str">
        <f>IF(PobierzDaneLogistyczne!$E10=0,"",_xlfn.NUMBERVALUE(PobierzDaneLogistyczne!$E10))</f>
        <v/>
      </c>
      <c r="L10" s="1" t="str">
        <f>IF(MID(PobierzDaneLogistyczne!$O10,1,3)="non"," ",_xlfn.NUMBERVALUE(PobierzDaneLogistyczne!$O10))</f>
        <v xml:space="preserve"> </v>
      </c>
      <c r="M10" s="6">
        <f>IF(PobierzDaneLogistyczne!$K10=0,"",_xlfn.NUMBERVALUE(PobierzDaneLogistyczne!$K10,"."))</f>
        <v>0</v>
      </c>
      <c r="N10" s="6">
        <f>IF(PobierzDaneLogistyczne!$L10=0,"",_xlfn.NUMBERVALUE(PobierzDaneLogistyczne!$L10,"."))</f>
        <v>0</v>
      </c>
      <c r="O10" s="6">
        <f>IF(PobierzDaneLogistyczne!$M10=0,"",_xlfn.NUMBERVALUE(PobierzDaneLogistyczne!$M10,"."))</f>
        <v>0</v>
      </c>
      <c r="P10" s="2">
        <f>IF(PobierzDaneLogistyczne!$G10=0,0,_xlfn.NUMBERVALUE(PobierzDaneLogistyczne!$G10,"."))</f>
        <v>0</v>
      </c>
      <c r="Q10" s="1" t="str">
        <f>IF(PobierzDaneLogistyczne!$R10=0,"",PobierzDaneLogistyczne!$R10)</f>
        <v/>
      </c>
      <c r="R10" t="str">
        <f>IF(PobierzDaneLogistyczne!$S10=0,"",PobierzDaneLogistyczne!$S10)</f>
        <v/>
      </c>
      <c r="S10" t="str">
        <f>IF(PobierzDaneLogistyczne!$T10=0,"",PobierzDaneLogistyczne!$T10)</f>
        <v/>
      </c>
      <c r="T10" t="str">
        <f>IF(PobierzDaneLogistyczne!$U10=0," ",PobierzDaneLogistyczne!$U10)</f>
        <v/>
      </c>
      <c r="U10" t="str">
        <f t="shared" si="3"/>
        <v/>
      </c>
      <c r="V10" s="2" t="str">
        <f>IF(PobierzDaneLogistyczne!$V10="","",_xlfn.NUMBERVALUE(PobierzDaneLogistyczne!$V10,"."))</f>
        <v/>
      </c>
      <c r="W10" s="2" t="str">
        <f>IF(IF(PobierzDaneLogistyczne!$W10=0,0,_xlfn.NUMBERVALUE(PobierzDaneLogistyczne!$W10,"."))=0,"",_xlfn.NUMBERVALUE(PobierzDaneLogistyczne!$W10,"."))</f>
        <v/>
      </c>
      <c r="X10" s="2" t="str">
        <f t="shared" si="4"/>
        <v/>
      </c>
      <c r="Y10" s="2" t="str">
        <f t="shared" si="1"/>
        <v/>
      </c>
      <c r="Z10" s="2" t="str">
        <f>IF(PobierzDaneLogistyczne!$Y10="t","YES","")</f>
        <v/>
      </c>
      <c r="AA10" s="4" t="str">
        <f>IF(PobierzDaneLogistyczne!$X10="t","YES","")</f>
        <v>YES</v>
      </c>
      <c r="AB10" t="str">
        <f>PobierzDaneLogistyczne!$N10</f>
        <v xml:space="preserve">Cordless kettle 1.5L  INOX </v>
      </c>
    </row>
    <row r="11" spans="1:31" x14ac:dyDescent="0.3">
      <c r="A11" s="5" t="str">
        <f>HYPERLINK(_xlfn.CONCAT("https://www.adler.com.pl/index.php/en/Main/Produkt/",B11),PobierzDaneLogistyczne!$N11)</f>
        <v>Kettle plastic 1,0 L</v>
      </c>
      <c r="B11" t="str">
        <f>PobierzDaneLogistyczne!$A11</f>
        <v>ad_08_beige</v>
      </c>
      <c r="C11" s="1">
        <f>IF(MID(PobierzDaneLogistyczne!$P11,1,3)=""," ",_xlfn.NUMBERVALUE(PobierzDaneLogistyczne!$P11))</f>
        <v>85161080</v>
      </c>
      <c r="D11" s="1">
        <f>IF(MID(PobierzDaneLogistyczne!$C11,1,3)="111"," ",_xlfn.NUMBERVALUE(PobierzDaneLogistyczne!$C11))</f>
        <v>5908256836860</v>
      </c>
      <c r="E11" s="6">
        <f>IF(PobierzDaneLogistyczne!$H11=0,"",_xlfn.NUMBERVALUE(PobierzDaneLogistyczne!$H11,"."))</f>
        <v>18</v>
      </c>
      <c r="F11" s="6">
        <f>IF(PobierzDaneLogistyczne!$I11=0,"",_xlfn.NUMBERVALUE(PobierzDaneLogistyczne!$I11,"."))</f>
        <v>14.5</v>
      </c>
      <c r="G11" s="6">
        <f>IF(PobierzDaneLogistyczne!$J11=0,"",_xlfn.NUMBERVALUE(PobierzDaneLogistyczne!$J11,"."))</f>
        <v>20</v>
      </c>
      <c r="H11" s="2">
        <f>IF(IF(PobierzDaneLogistyczne!$F11=0,0,_xlfn.NUMBERVALUE(PobierzDaneLogistyczne!$F11,"."))=0,"",IF(PobierzDaneLogistyczne!$F11=0,0,_xlfn.NUMBERVALUE(PobierzDaneLogistyczne!$F11,".")))</f>
        <v>0.66</v>
      </c>
      <c r="I11" s="2">
        <f>IF(IF(PobierzDaneLogistyczne!$Z11=0,0,_xlfn.NUMBERVALUE(PobierzDaneLogistyczne!$Z11,"."))=0,"",IF(PobierzDaneLogistyczne!$Z11=0,0,_xlfn.NUMBERVALUE(PobierzDaneLogistyczne!$Z11,".")))</f>
        <v>0.877</v>
      </c>
      <c r="J11" s="1">
        <f>IF(PobierzDaneLogistyczne!$D11=0,"",_xlfn.NUMBERVALUE(PobierzDaneLogistyczne!$D11))</f>
        <v>12</v>
      </c>
      <c r="K11" s="1">
        <f>IF(PobierzDaneLogistyczne!$E11=0,"",_xlfn.NUMBERVALUE(PobierzDaneLogistyczne!$E11))</f>
        <v>240</v>
      </c>
      <c r="L11" s="1">
        <f>IF(MID(PobierzDaneLogistyczne!$O11,1,3)="non"," ",_xlfn.NUMBERVALUE(PobierzDaneLogistyczne!$O11))</f>
        <v>5902934832878</v>
      </c>
      <c r="M11" s="6">
        <f>IF(PobierzDaneLogistyczne!$K11=0,"",_xlfn.NUMBERVALUE(PobierzDaneLogistyczne!$K11,"."))</f>
        <v>45.5</v>
      </c>
      <c r="N11" s="6">
        <f>IF(PobierzDaneLogistyczne!$L11=0,"",_xlfn.NUMBERVALUE(PobierzDaneLogistyczne!$L11,"."))</f>
        <v>37.5</v>
      </c>
      <c r="O11" s="6">
        <f>IF(PobierzDaneLogistyczne!$M11=0,"",_xlfn.NUMBERVALUE(PobierzDaneLogistyczne!$M11,"."))</f>
        <v>41</v>
      </c>
      <c r="P11" s="2">
        <f>IF(PobierzDaneLogistyczne!$G11=0,0,_xlfn.NUMBERVALUE(PobierzDaneLogistyczne!$G11,"."))</f>
        <v>10.523999999999999</v>
      </c>
      <c r="Q11" s="1">
        <f>IF(PobierzDaneLogistyczne!$R11=0,"",PobierzDaneLogistyczne!$R11)</f>
        <v>5</v>
      </c>
      <c r="R11" t="str">
        <f>IF(PobierzDaneLogistyczne!$S11=0,"",PobierzDaneLogistyczne!$S11)</f>
        <v/>
      </c>
      <c r="S11" t="str">
        <f>IF(PobierzDaneLogistyczne!$T11=0,"",PobierzDaneLogistyczne!$T11)</f>
        <v/>
      </c>
      <c r="T11" t="str">
        <f>IF(PobierzDaneLogistyczne!$U11=0," ",PobierzDaneLogistyczne!$U11)</f>
        <v/>
      </c>
      <c r="U11" t="str">
        <f t="shared" si="3"/>
        <v/>
      </c>
      <c r="V11" s="2">
        <f>IF(PobierzDaneLogistyczne!$V11="","",_xlfn.NUMBERVALUE(PobierzDaneLogistyczne!$V11,"."))</f>
        <v>7.0000000000000001E-3</v>
      </c>
      <c r="W11" s="2">
        <f>IF(IF(PobierzDaneLogistyczne!$W11=0,0,_xlfn.NUMBERVALUE(PobierzDaneLogistyczne!$W11,"."))=0,"",_xlfn.NUMBERVALUE(PobierzDaneLogistyczne!$W11,"."))</f>
        <v>5.8999999999999997E-2</v>
      </c>
      <c r="X11" s="2">
        <f t="shared" si="4"/>
        <v>0.15099999999999997</v>
      </c>
      <c r="Y11" s="2" t="str">
        <f t="shared" si="1"/>
        <v/>
      </c>
      <c r="Z11" s="2" t="str">
        <f>IF(PobierzDaneLogistyczne!$Y11="t","YES","")</f>
        <v>YES</v>
      </c>
      <c r="AA11" s="4" t="str">
        <f>IF(PobierzDaneLogistyczne!$X11="t","YES","")</f>
        <v/>
      </c>
      <c r="AB11" t="str">
        <f>PobierzDaneLogistyczne!$N11</f>
        <v>Kettle plastic 1,0 L</v>
      </c>
    </row>
    <row r="12" spans="1:31" x14ac:dyDescent="0.3">
      <c r="A12" s="5" t="str">
        <f>HYPERLINK(_xlfn.CONCAT("https://www.adler.com.pl/index.php/en/Main/Produkt/",B12),PobierzDaneLogistyczne!$N12)</f>
        <v>Kettle plastic 1,0 L</v>
      </c>
      <c r="B12" t="str">
        <f>PobierzDaneLogistyczne!$A12</f>
        <v>ad_08_white</v>
      </c>
      <c r="C12" s="1">
        <f>IF(MID(PobierzDaneLogistyczne!$P12,1,3)=""," ",_xlfn.NUMBERVALUE(PobierzDaneLogistyczne!$P12))</f>
        <v>85161080</v>
      </c>
      <c r="D12" s="1">
        <f>IF(MID(PobierzDaneLogistyczne!$C12,1,3)="111"," ",_xlfn.NUMBERVALUE(PobierzDaneLogistyczne!$C12))</f>
        <v>5907468860083</v>
      </c>
      <c r="E12" s="6">
        <f>IF(PobierzDaneLogistyczne!$H12=0,"",_xlfn.NUMBERVALUE(PobierzDaneLogistyczne!$H12,"."))</f>
        <v>18</v>
      </c>
      <c r="F12" s="6">
        <f>IF(PobierzDaneLogistyczne!$I12=0,"",_xlfn.NUMBERVALUE(PobierzDaneLogistyczne!$I12,"."))</f>
        <v>14.5</v>
      </c>
      <c r="G12" s="6">
        <f>IF(PobierzDaneLogistyczne!$J12=0,"",_xlfn.NUMBERVALUE(PobierzDaneLogistyczne!$J12,"."))</f>
        <v>20</v>
      </c>
      <c r="H12" s="2">
        <f>IF(IF(PobierzDaneLogistyczne!$F12=0,0,_xlfn.NUMBERVALUE(PobierzDaneLogistyczne!$F12,"."))=0,"",IF(PobierzDaneLogistyczne!$F12=0,0,_xlfn.NUMBERVALUE(PobierzDaneLogistyczne!$F12,".")))</f>
        <v>0.66</v>
      </c>
      <c r="I12" s="2">
        <f>IF(IF(PobierzDaneLogistyczne!$Z12=0,0,_xlfn.NUMBERVALUE(PobierzDaneLogistyczne!$Z12,"."))=0,"",IF(PobierzDaneLogistyczne!$Z12=0,0,_xlfn.NUMBERVALUE(PobierzDaneLogistyczne!$Z12,".")))</f>
        <v>0.877</v>
      </c>
      <c r="J12" s="1">
        <f>IF(PobierzDaneLogistyczne!$D12=0,"",_xlfn.NUMBERVALUE(PobierzDaneLogistyczne!$D12))</f>
        <v>12</v>
      </c>
      <c r="K12" s="1">
        <f>IF(PobierzDaneLogistyczne!$E12=0,"",_xlfn.NUMBERVALUE(PobierzDaneLogistyczne!$E12))</f>
        <v>240</v>
      </c>
      <c r="L12" s="1">
        <f>IF(MID(PobierzDaneLogistyczne!$O12,1,3)="non"," ",_xlfn.NUMBERVALUE(PobierzDaneLogistyczne!$O12))</f>
        <v>5902934832861</v>
      </c>
      <c r="M12" s="6">
        <f>IF(PobierzDaneLogistyczne!$K12=0,"",_xlfn.NUMBERVALUE(PobierzDaneLogistyczne!$K12,"."))</f>
        <v>45.5</v>
      </c>
      <c r="N12" s="6">
        <f>IF(PobierzDaneLogistyczne!$L12=0,"",_xlfn.NUMBERVALUE(PobierzDaneLogistyczne!$L12,"."))</f>
        <v>38.5</v>
      </c>
      <c r="O12" s="6">
        <f>IF(PobierzDaneLogistyczne!$M12=0,"",_xlfn.NUMBERVALUE(PobierzDaneLogistyczne!$M12,"."))</f>
        <v>41</v>
      </c>
      <c r="P12" s="2">
        <f>IF(PobierzDaneLogistyczne!$G12=0,0,_xlfn.NUMBERVALUE(PobierzDaneLogistyczne!$G12,"."))</f>
        <v>10.523999999999999</v>
      </c>
      <c r="Q12" s="1">
        <f>IF(PobierzDaneLogistyczne!$R12=0,"",PobierzDaneLogistyczne!$R12)</f>
        <v>5</v>
      </c>
      <c r="R12" t="str">
        <f>IF(PobierzDaneLogistyczne!$S12=0,"",PobierzDaneLogistyczne!$S12)</f>
        <v/>
      </c>
      <c r="S12" t="str">
        <f>IF(PobierzDaneLogistyczne!$T12=0,"",PobierzDaneLogistyczne!$T12)</f>
        <v/>
      </c>
      <c r="T12" t="str">
        <f>IF(PobierzDaneLogistyczne!$U12=0," ",PobierzDaneLogistyczne!$U12)</f>
        <v/>
      </c>
      <c r="U12" t="str">
        <f t="shared" si="3"/>
        <v/>
      </c>
      <c r="V12" s="2">
        <f>IF(PobierzDaneLogistyczne!$V12="","",_xlfn.NUMBERVALUE(PobierzDaneLogistyczne!$V12,"."))</f>
        <v>7.0000000000000001E-3</v>
      </c>
      <c r="W12" s="2">
        <f>IF(IF(PobierzDaneLogistyczne!$W12=0,0,_xlfn.NUMBERVALUE(PobierzDaneLogistyczne!$W12,"."))=0,"",_xlfn.NUMBERVALUE(PobierzDaneLogistyczne!$W12,"."))</f>
        <v>5.8999999999999997E-2</v>
      </c>
      <c r="X12" s="2">
        <f t="shared" si="4"/>
        <v>0.15099999999999997</v>
      </c>
      <c r="Y12" s="2" t="str">
        <f t="shared" si="1"/>
        <v/>
      </c>
      <c r="Z12" s="2" t="str">
        <f>IF(PobierzDaneLogistyczne!$Y12="t","YES","")</f>
        <v>YES</v>
      </c>
      <c r="AA12" s="4" t="str">
        <f>IF(PobierzDaneLogistyczne!$X12="t","YES","")</f>
        <v/>
      </c>
      <c r="AB12" t="str">
        <f>PobierzDaneLogistyczne!$N12</f>
        <v>Kettle plastic 1,0 L</v>
      </c>
    </row>
    <row r="13" spans="1:31" x14ac:dyDescent="0.3">
      <c r="A13" s="5" t="str">
        <f>HYPERLINK(_xlfn.CONCAT("https://www.adler.com.pl/index.php/en/Main/Produkt/",B13),PobierzDaneLogistyczne!$N13)</f>
        <v>Extension power cord 1,5m</v>
      </c>
      <c r="B13" t="str">
        <f>PobierzDaneLogistyczne!$A13</f>
        <v>ad_1021</v>
      </c>
      <c r="C13" s="1">
        <f>IF(MID(PobierzDaneLogistyczne!$P13,1,3)=""," ",_xlfn.NUMBERVALUE(PobierzDaneLogistyczne!$P13))</f>
        <v>85444290</v>
      </c>
      <c r="D13" s="1">
        <f>IF(MID(PobierzDaneLogistyczne!$C13,1,3)="111"," ",_xlfn.NUMBERVALUE(PobierzDaneLogistyczne!$C13))</f>
        <v>5908256834576</v>
      </c>
      <c r="E13" s="6">
        <f>IF(PobierzDaneLogistyczne!$H13=0,"",_xlfn.NUMBERVALUE(PobierzDaneLogistyczne!$H13,"."))</f>
        <v>0</v>
      </c>
      <c r="F13" s="6">
        <f>IF(PobierzDaneLogistyczne!$I13=0,"",_xlfn.NUMBERVALUE(PobierzDaneLogistyczne!$I13,"."))</f>
        <v>0</v>
      </c>
      <c r="G13" s="6">
        <f>IF(PobierzDaneLogistyczne!$J13=0,"",_xlfn.NUMBERVALUE(PobierzDaneLogistyczne!$J13,"."))</f>
        <v>0</v>
      </c>
      <c r="H13" s="2" t="str">
        <f>IF(IF(PobierzDaneLogistyczne!$F13=0,0,_xlfn.NUMBERVALUE(PobierzDaneLogistyczne!$F13,"."))=0,"",IF(PobierzDaneLogistyczne!$F13=0,0,_xlfn.NUMBERVALUE(PobierzDaneLogistyczne!$F13,".")))</f>
        <v/>
      </c>
      <c r="I13" s="2" t="str">
        <f>IF(IF(PobierzDaneLogistyczne!$Z13=0,0,_xlfn.NUMBERVALUE(PobierzDaneLogistyczne!$Z13,"."))=0,"",IF(PobierzDaneLogistyczne!$Z13=0,0,_xlfn.NUMBERVALUE(PobierzDaneLogistyczne!$Z13,".")))</f>
        <v/>
      </c>
      <c r="J13" s="1" t="str">
        <f>IF(PobierzDaneLogistyczne!$D13=0,"",_xlfn.NUMBERVALUE(PobierzDaneLogistyczne!$D13))</f>
        <v/>
      </c>
      <c r="K13" s="1" t="str">
        <f>IF(PobierzDaneLogistyczne!$E13=0,"",_xlfn.NUMBERVALUE(PobierzDaneLogistyczne!$E13))</f>
        <v/>
      </c>
      <c r="L13" s="1" t="str">
        <f>IF(MID(PobierzDaneLogistyczne!$O13,1,3)="non"," ",_xlfn.NUMBERVALUE(PobierzDaneLogistyczne!$O13))</f>
        <v xml:space="preserve"> </v>
      </c>
      <c r="M13" s="6">
        <f>IF(PobierzDaneLogistyczne!$K13=0,"",_xlfn.NUMBERVALUE(PobierzDaneLogistyczne!$K13,"."))</f>
        <v>0</v>
      </c>
      <c r="N13" s="6">
        <f>IF(PobierzDaneLogistyczne!$L13=0,"",_xlfn.NUMBERVALUE(PobierzDaneLogistyczne!$L13,"."))</f>
        <v>0</v>
      </c>
      <c r="O13" s="6">
        <f>IF(PobierzDaneLogistyczne!$M13=0,"",_xlfn.NUMBERVALUE(PobierzDaneLogistyczne!$M13,"."))</f>
        <v>0</v>
      </c>
      <c r="P13" s="2">
        <f>IF(PobierzDaneLogistyczne!$G13=0,0,_xlfn.NUMBERVALUE(PobierzDaneLogistyczne!$G13,"."))</f>
        <v>0</v>
      </c>
      <c r="Q13" s="1" t="str">
        <f>IF(PobierzDaneLogistyczne!$R13=0,"",PobierzDaneLogistyczne!$R13)</f>
        <v/>
      </c>
      <c r="R13" t="str">
        <f>IF(PobierzDaneLogistyczne!$S13=0,"",PobierzDaneLogistyczne!$S13)</f>
        <v/>
      </c>
      <c r="S13" t="str">
        <f>IF(PobierzDaneLogistyczne!$T13=0,"",PobierzDaneLogistyczne!$T13)</f>
        <v/>
      </c>
      <c r="T13" t="str">
        <f>IF(PobierzDaneLogistyczne!$U13=0," ",PobierzDaneLogistyczne!$U13)</f>
        <v/>
      </c>
      <c r="U13" t="str">
        <f t="shared" si="3"/>
        <v/>
      </c>
      <c r="V13" s="2" t="str">
        <f>IF(PobierzDaneLogistyczne!$V13="","",_xlfn.NUMBERVALUE(PobierzDaneLogistyczne!$V13,"."))</f>
        <v/>
      </c>
      <c r="W13" s="2" t="str">
        <f>IF(IF(PobierzDaneLogistyczne!$W13=0,0,_xlfn.NUMBERVALUE(PobierzDaneLogistyczne!$W13,"."))=0,"",_xlfn.NUMBERVALUE(PobierzDaneLogistyczne!$W13,"."))</f>
        <v/>
      </c>
      <c r="X13" s="2" t="str">
        <f t="shared" si="4"/>
        <v/>
      </c>
      <c r="Y13" s="2" t="str">
        <f t="shared" si="1"/>
        <v/>
      </c>
      <c r="Z13" s="2" t="str">
        <f>IF(PobierzDaneLogistyczne!$Y13="t","YES","")</f>
        <v/>
      </c>
      <c r="AA13" s="4" t="str">
        <f>IF(PobierzDaneLogistyczne!$X13="t","YES","")</f>
        <v>YES</v>
      </c>
      <c r="AB13" t="str">
        <f>PobierzDaneLogistyczne!$N13</f>
        <v>Extension power cord 1,5m</v>
      </c>
    </row>
    <row r="14" spans="1:31" x14ac:dyDescent="0.3">
      <c r="A14" s="5" t="str">
        <f>HYPERLINK(_xlfn.CONCAT("https://www.adler.com.pl/index.php/en/Main/Produkt/",B14),PobierzDaneLogistyczne!$N14)</f>
        <v>Extension power cord 3m</v>
      </c>
      <c r="B14" t="str">
        <f>PobierzDaneLogistyczne!$A14</f>
        <v>ad_1022</v>
      </c>
      <c r="C14" s="1">
        <f>IF(MID(PobierzDaneLogistyczne!$P14,1,3)=""," ",_xlfn.NUMBERVALUE(PobierzDaneLogistyczne!$P14))</f>
        <v>85444290</v>
      </c>
      <c r="D14" s="1">
        <f>IF(MID(PobierzDaneLogistyczne!$C14,1,3)="111"," ",_xlfn.NUMBERVALUE(PobierzDaneLogistyczne!$C14))</f>
        <v>5908256834583</v>
      </c>
      <c r="E14" s="6">
        <f>IF(PobierzDaneLogistyczne!$H14=0,"",_xlfn.NUMBERVALUE(PobierzDaneLogistyczne!$H14,"."))</f>
        <v>0</v>
      </c>
      <c r="F14" s="6">
        <f>IF(PobierzDaneLogistyczne!$I14=0,"",_xlfn.NUMBERVALUE(PobierzDaneLogistyczne!$I14,"."))</f>
        <v>0</v>
      </c>
      <c r="G14" s="6">
        <f>IF(PobierzDaneLogistyczne!$J14=0,"",_xlfn.NUMBERVALUE(PobierzDaneLogistyczne!$J14,"."))</f>
        <v>0</v>
      </c>
      <c r="H14" s="2">
        <f>IF(IF(PobierzDaneLogistyczne!$F14=0,0,_xlfn.NUMBERVALUE(PobierzDaneLogistyczne!$F14,"."))=0,"",IF(PobierzDaneLogistyczne!$F14=0,0,_xlfn.NUMBERVALUE(PobierzDaneLogistyczne!$F14,".")))</f>
        <v>0.55900000000000005</v>
      </c>
      <c r="I14" s="2">
        <f>IF(IF(PobierzDaneLogistyczne!$Z14=0,0,_xlfn.NUMBERVALUE(PobierzDaneLogistyczne!$Z14,"."))=0,"",IF(PobierzDaneLogistyczne!$Z14=0,0,_xlfn.NUMBERVALUE(PobierzDaneLogistyczne!$Z14,".")))</f>
        <v>0.85699999999999998</v>
      </c>
      <c r="J14" s="1">
        <f>IF(PobierzDaneLogistyczne!$D14=0,"",_xlfn.NUMBERVALUE(PobierzDaneLogistyczne!$D14))</f>
        <v>24</v>
      </c>
      <c r="K14" s="1" t="str">
        <f>IF(PobierzDaneLogistyczne!$E14=0,"",_xlfn.NUMBERVALUE(PobierzDaneLogistyczne!$E14))</f>
        <v/>
      </c>
      <c r="L14" s="1" t="str">
        <f>IF(MID(PobierzDaneLogistyczne!$O14,1,3)="non"," ",_xlfn.NUMBERVALUE(PobierzDaneLogistyczne!$O14))</f>
        <v xml:space="preserve"> </v>
      </c>
      <c r="M14" s="6">
        <f>IF(PobierzDaneLogistyczne!$K14=0,"",_xlfn.NUMBERVALUE(PobierzDaneLogistyczne!$K14,"."))</f>
        <v>0</v>
      </c>
      <c r="N14" s="6">
        <f>IF(PobierzDaneLogistyczne!$L14=0,"",_xlfn.NUMBERVALUE(PobierzDaneLogistyczne!$L14,"."))</f>
        <v>0</v>
      </c>
      <c r="O14" s="6">
        <f>IF(PobierzDaneLogistyczne!$M14=0,"",_xlfn.NUMBERVALUE(PobierzDaneLogistyczne!$M14,"."))</f>
        <v>0</v>
      </c>
      <c r="P14" s="2">
        <f>IF(PobierzDaneLogistyczne!$G14=0,0,_xlfn.NUMBERVALUE(PobierzDaneLogistyczne!$G14,"."))</f>
        <v>20.568000000000001</v>
      </c>
      <c r="Q14" s="1" t="str">
        <f>IF(PobierzDaneLogistyczne!$R14=0,"",PobierzDaneLogistyczne!$R14)</f>
        <v/>
      </c>
      <c r="R14" t="str">
        <f>IF(PobierzDaneLogistyczne!$S14=0,"",PobierzDaneLogistyczne!$S14)</f>
        <v/>
      </c>
      <c r="S14" t="str">
        <f>IF(PobierzDaneLogistyczne!$T14=0,"",PobierzDaneLogistyczne!$T14)</f>
        <v/>
      </c>
      <c r="T14" t="str">
        <f>IF(PobierzDaneLogistyczne!$U14=0," ",PobierzDaneLogistyczne!$U14)</f>
        <v/>
      </c>
      <c r="U14" t="str">
        <f t="shared" si="3"/>
        <v/>
      </c>
      <c r="V14" s="2" t="str">
        <f>IF(PobierzDaneLogistyczne!$V14="","",_xlfn.NUMBERVALUE(PobierzDaneLogistyczne!$V14,"."))</f>
        <v/>
      </c>
      <c r="W14" s="2" t="str">
        <f>IF(IF(PobierzDaneLogistyczne!$W14=0,0,_xlfn.NUMBERVALUE(PobierzDaneLogistyczne!$W14,"."))=0,"",_xlfn.NUMBERVALUE(PobierzDaneLogistyczne!$W14,"."))</f>
        <v/>
      </c>
      <c r="X14" s="2" t="str">
        <f t="shared" si="4"/>
        <v/>
      </c>
      <c r="Y14" s="2" t="str">
        <f t="shared" si="1"/>
        <v/>
      </c>
      <c r="Z14" s="2" t="str">
        <f>IF(PobierzDaneLogistyczne!$Y14="t","YES","")</f>
        <v/>
      </c>
      <c r="AA14" s="4" t="str">
        <f>IF(PobierzDaneLogistyczne!$X14="t","YES","")</f>
        <v>YES</v>
      </c>
      <c r="AB14" t="str">
        <f>PobierzDaneLogistyczne!$N14</f>
        <v>Extension power cord 3m</v>
      </c>
    </row>
    <row r="15" spans="1:31" x14ac:dyDescent="0.3">
      <c r="A15" s="5" t="str">
        <f>HYPERLINK(_xlfn.CONCAT("https://www.adler.com.pl/index.php/en/Main/Produkt/",B15),PobierzDaneLogistyczne!$N15)</f>
        <v>Extension power cord 5 m</v>
      </c>
      <c r="B15" t="str">
        <f>PobierzDaneLogistyczne!$A15</f>
        <v>ad_1023</v>
      </c>
      <c r="C15" s="1">
        <f>IF(MID(PobierzDaneLogistyczne!$P15,1,3)=""," ",_xlfn.NUMBERVALUE(PobierzDaneLogistyczne!$P15))</f>
        <v>85444290</v>
      </c>
      <c r="D15" s="1">
        <f>IF(MID(PobierzDaneLogistyczne!$C15,1,3)="111"," ",_xlfn.NUMBERVALUE(PobierzDaneLogistyczne!$C15))</f>
        <v>5908256834590</v>
      </c>
      <c r="E15" s="6">
        <f>IF(PobierzDaneLogistyczne!$H15=0,"",_xlfn.NUMBERVALUE(PobierzDaneLogistyczne!$H15,"."))</f>
        <v>0</v>
      </c>
      <c r="F15" s="6">
        <f>IF(PobierzDaneLogistyczne!$I15=0,"",_xlfn.NUMBERVALUE(PobierzDaneLogistyczne!$I15,"."))</f>
        <v>0</v>
      </c>
      <c r="G15" s="6">
        <f>IF(PobierzDaneLogistyczne!$J15=0,"",_xlfn.NUMBERVALUE(PobierzDaneLogistyczne!$J15,"."))</f>
        <v>0</v>
      </c>
      <c r="H15" s="2">
        <f>IF(IF(PobierzDaneLogistyczne!$F15=0,0,_xlfn.NUMBERVALUE(PobierzDaneLogistyczne!$F15,"."))=0,"",IF(PobierzDaneLogistyczne!$F15=0,0,_xlfn.NUMBERVALUE(PobierzDaneLogistyczne!$F15,".")))</f>
        <v>0.83199999999999996</v>
      </c>
      <c r="I15" s="2">
        <f>IF(IF(PobierzDaneLogistyczne!$Z15=0,0,_xlfn.NUMBERVALUE(PobierzDaneLogistyczne!$Z15,"."))=0,"",IF(PobierzDaneLogistyczne!$Z15=0,0,_xlfn.NUMBERVALUE(PobierzDaneLogistyczne!$Z15,".")))</f>
        <v>1.2689999999999999</v>
      </c>
      <c r="J15" s="1">
        <f>IF(PobierzDaneLogistyczne!$D15=0,"",_xlfn.NUMBERVALUE(PobierzDaneLogistyczne!$D15))</f>
        <v>12</v>
      </c>
      <c r="K15" s="1">
        <f>IF(PobierzDaneLogistyczne!$E15=0,"",_xlfn.NUMBERVALUE(PobierzDaneLogistyczne!$E15))</f>
        <v>480</v>
      </c>
      <c r="L15" s="1" t="str">
        <f>IF(MID(PobierzDaneLogistyczne!$O15,1,3)="non"," ",_xlfn.NUMBERVALUE(PobierzDaneLogistyczne!$O15))</f>
        <v xml:space="preserve"> </v>
      </c>
      <c r="M15" s="6">
        <f>IF(PobierzDaneLogistyczne!$K15=0,"",_xlfn.NUMBERVALUE(PobierzDaneLogistyczne!$K15,"."))</f>
        <v>0</v>
      </c>
      <c r="N15" s="6">
        <f>IF(PobierzDaneLogistyczne!$L15=0,"",_xlfn.NUMBERVALUE(PobierzDaneLogistyczne!$L15,"."))</f>
        <v>0</v>
      </c>
      <c r="O15" s="6">
        <f>IF(PobierzDaneLogistyczne!$M15=0,"",_xlfn.NUMBERVALUE(PobierzDaneLogistyczne!$M15,"."))</f>
        <v>0</v>
      </c>
      <c r="P15" s="2">
        <f>IF(PobierzDaneLogistyczne!$G15=0,0,_xlfn.NUMBERVALUE(PobierzDaneLogistyczne!$G15,"."))</f>
        <v>15.228</v>
      </c>
      <c r="Q15" s="1" t="str">
        <f>IF(PobierzDaneLogistyczne!$R15=0,"",PobierzDaneLogistyczne!$R15)</f>
        <v/>
      </c>
      <c r="R15" t="str">
        <f>IF(PobierzDaneLogistyczne!$S15=0,"",PobierzDaneLogistyczne!$S15)</f>
        <v/>
      </c>
      <c r="S15" t="str">
        <f>IF(PobierzDaneLogistyczne!$T15=0,"",PobierzDaneLogistyczne!$T15)</f>
        <v/>
      </c>
      <c r="T15" t="str">
        <f>IF(PobierzDaneLogistyczne!$U15=0," ",PobierzDaneLogistyczne!$U15)</f>
        <v/>
      </c>
      <c r="U15" t="str">
        <f t="shared" si="3"/>
        <v/>
      </c>
      <c r="V15" s="2" t="str">
        <f>IF(PobierzDaneLogistyczne!$V15="","",_xlfn.NUMBERVALUE(PobierzDaneLogistyczne!$V15,"."))</f>
        <v/>
      </c>
      <c r="W15" s="2" t="str">
        <f>IF(IF(PobierzDaneLogistyczne!$W15=0,0,_xlfn.NUMBERVALUE(PobierzDaneLogistyczne!$W15,"."))=0,"",_xlfn.NUMBERVALUE(PobierzDaneLogistyczne!$W15,"."))</f>
        <v/>
      </c>
      <c r="X15" s="2" t="str">
        <f t="shared" si="4"/>
        <v/>
      </c>
      <c r="Y15" s="2" t="str">
        <f t="shared" si="1"/>
        <v/>
      </c>
      <c r="Z15" s="2" t="str">
        <f>IF(PobierzDaneLogistyczne!$Y15="t","YES","")</f>
        <v/>
      </c>
      <c r="AA15" s="4" t="str">
        <f>IF(PobierzDaneLogistyczne!$X15="t","YES","")</f>
        <v>YES</v>
      </c>
      <c r="AB15" t="str">
        <f>PobierzDaneLogistyczne!$N15</f>
        <v>Extension power cord 5 m</v>
      </c>
    </row>
    <row r="16" spans="1:31" x14ac:dyDescent="0.3">
      <c r="A16" s="5" t="str">
        <f>HYPERLINK(_xlfn.CONCAT("https://www.adler.com.pl/index.php/en/Main/Produkt/",B16),PobierzDaneLogistyczne!$N16)</f>
        <v>Extension power cord 1,5m</v>
      </c>
      <c r="B16" t="str">
        <f>PobierzDaneLogistyczne!$A16</f>
        <v>ad_1024</v>
      </c>
      <c r="C16" s="1">
        <f>IF(MID(PobierzDaneLogistyczne!$P16,1,3)=""," ",_xlfn.NUMBERVALUE(PobierzDaneLogistyczne!$P16))</f>
        <v>85444290</v>
      </c>
      <c r="D16" s="1">
        <f>IF(MID(PobierzDaneLogistyczne!$C16,1,3)="111"," ",_xlfn.NUMBERVALUE(PobierzDaneLogistyczne!$C16))</f>
        <v>5908256834606</v>
      </c>
      <c r="E16" s="6">
        <f>IF(PobierzDaneLogistyczne!$H16=0,"",_xlfn.NUMBERVALUE(PobierzDaneLogistyczne!$H16,"."))</f>
        <v>0</v>
      </c>
      <c r="F16" s="6">
        <f>IF(PobierzDaneLogistyczne!$I16=0,"",_xlfn.NUMBERVALUE(PobierzDaneLogistyczne!$I16,"."))</f>
        <v>0</v>
      </c>
      <c r="G16" s="6">
        <f>IF(PobierzDaneLogistyczne!$J16=0,"",_xlfn.NUMBERVALUE(PobierzDaneLogistyczne!$J16,"."))</f>
        <v>0</v>
      </c>
      <c r="H16" s="2">
        <f>IF(IF(PobierzDaneLogistyczne!$F16=0,0,_xlfn.NUMBERVALUE(PobierzDaneLogistyczne!$F16,"."))=0,"",IF(PobierzDaneLogistyczne!$F16=0,0,_xlfn.NUMBERVALUE(PobierzDaneLogistyczne!$F16,".")))</f>
        <v>1.218</v>
      </c>
      <c r="I16" s="2">
        <f>IF(IF(PobierzDaneLogistyczne!$Z16=0,0,_xlfn.NUMBERVALUE(PobierzDaneLogistyczne!$Z16,"."))=0,"",IF(PobierzDaneLogistyczne!$Z16=0,0,_xlfn.NUMBERVALUE(PobierzDaneLogistyczne!$Z16,".")))</f>
        <v>0.66</v>
      </c>
      <c r="J16" s="1">
        <f>IF(PobierzDaneLogistyczne!$D16=0,"",_xlfn.NUMBERVALUE(PobierzDaneLogistyczne!$D16))</f>
        <v>24</v>
      </c>
      <c r="K16" s="1" t="str">
        <f>IF(PobierzDaneLogistyczne!$E16=0,"",_xlfn.NUMBERVALUE(PobierzDaneLogistyczne!$E16))</f>
        <v/>
      </c>
      <c r="L16" s="1" t="str">
        <f>IF(MID(PobierzDaneLogistyczne!$O16,1,3)="non"," ",_xlfn.NUMBERVALUE(PobierzDaneLogistyczne!$O16))</f>
        <v xml:space="preserve"> </v>
      </c>
      <c r="M16" s="6">
        <f>IF(PobierzDaneLogistyczne!$K16=0,"",_xlfn.NUMBERVALUE(PobierzDaneLogistyczne!$K16,"."))</f>
        <v>0</v>
      </c>
      <c r="N16" s="6">
        <f>IF(PobierzDaneLogistyczne!$L16=0,"",_xlfn.NUMBERVALUE(PobierzDaneLogistyczne!$L16,"."))</f>
        <v>0</v>
      </c>
      <c r="O16" s="6">
        <f>IF(PobierzDaneLogistyczne!$M16=0,"",_xlfn.NUMBERVALUE(PobierzDaneLogistyczne!$M16,"."))</f>
        <v>0</v>
      </c>
      <c r="P16" s="2">
        <f>IF(PobierzDaneLogistyczne!$G16=0,0,_xlfn.NUMBERVALUE(PobierzDaneLogistyczne!$G16,"."))</f>
        <v>15.84</v>
      </c>
      <c r="Q16" s="1" t="str">
        <f>IF(PobierzDaneLogistyczne!$R16=0,"",PobierzDaneLogistyczne!$R16)</f>
        <v/>
      </c>
      <c r="R16" t="str">
        <f>IF(PobierzDaneLogistyczne!$S16=0,"",PobierzDaneLogistyczne!$S16)</f>
        <v/>
      </c>
      <c r="S16" t="str">
        <f>IF(PobierzDaneLogistyczne!$T16=0,"",PobierzDaneLogistyczne!$T16)</f>
        <v/>
      </c>
      <c r="T16" t="str">
        <f>IF(PobierzDaneLogistyczne!$U16=0," ",PobierzDaneLogistyczne!$U16)</f>
        <v/>
      </c>
      <c r="U16" t="str">
        <f t="shared" si="3"/>
        <v/>
      </c>
      <c r="V16" s="2" t="str">
        <f>IF(PobierzDaneLogistyczne!$V16="","",_xlfn.NUMBERVALUE(PobierzDaneLogistyczne!$V16,"."))</f>
        <v/>
      </c>
      <c r="W16" s="2" t="str">
        <f>IF(IF(PobierzDaneLogistyczne!$W16=0,0,_xlfn.NUMBERVALUE(PobierzDaneLogistyczne!$W16,"."))=0,"",_xlfn.NUMBERVALUE(PobierzDaneLogistyczne!$W16,"."))</f>
        <v/>
      </c>
      <c r="X16" s="2" t="str">
        <f t="shared" si="4"/>
        <v/>
      </c>
      <c r="Y16" s="2" t="str">
        <f t="shared" si="1"/>
        <v/>
      </c>
      <c r="Z16" s="2" t="str">
        <f>IF(PobierzDaneLogistyczne!$Y16="t","YES","")</f>
        <v/>
      </c>
      <c r="AA16" s="4" t="str">
        <f>IF(PobierzDaneLogistyczne!$X16="t","YES","")</f>
        <v>YES</v>
      </c>
      <c r="AB16" t="str">
        <f>PobierzDaneLogistyczne!$N16</f>
        <v>Extension power cord 1,5m</v>
      </c>
    </row>
    <row r="17" spans="1:28" x14ac:dyDescent="0.3">
      <c r="A17" s="5" t="str">
        <f>HYPERLINK(_xlfn.CONCAT("https://www.adler.com.pl/index.php/en/Main/Produkt/",B17),PobierzDaneLogistyczne!$N17)</f>
        <v>Extension power cord 3m</v>
      </c>
      <c r="B17" t="str">
        <f>PobierzDaneLogistyczne!$A17</f>
        <v>ad_1025</v>
      </c>
      <c r="C17" s="1">
        <f>IF(MID(PobierzDaneLogistyczne!$P17,1,3)=""," ",_xlfn.NUMBERVALUE(PobierzDaneLogistyczne!$P17))</f>
        <v>85444290</v>
      </c>
      <c r="D17" s="1">
        <f>IF(MID(PobierzDaneLogistyczne!$C17,1,3)="111"," ",_xlfn.NUMBERVALUE(PobierzDaneLogistyczne!$C17))</f>
        <v>5908256834613</v>
      </c>
      <c r="E17" s="6">
        <f>IF(PobierzDaneLogistyczne!$H17=0,"",_xlfn.NUMBERVALUE(PobierzDaneLogistyczne!$H17,"."))</f>
        <v>0</v>
      </c>
      <c r="F17" s="6">
        <f>IF(PobierzDaneLogistyczne!$I17=0,"",_xlfn.NUMBERVALUE(PobierzDaneLogistyczne!$I17,"."))</f>
        <v>0</v>
      </c>
      <c r="G17" s="6">
        <f>IF(PobierzDaneLogistyczne!$J17=0,"",_xlfn.NUMBERVALUE(PobierzDaneLogistyczne!$J17,"."))</f>
        <v>0</v>
      </c>
      <c r="H17" s="2">
        <f>IF(IF(PobierzDaneLogistyczne!$F17=0,0,_xlfn.NUMBERVALUE(PobierzDaneLogistyczne!$F17,"."))=0,"",IF(PobierzDaneLogistyczne!$F17=0,0,_xlfn.NUMBERVALUE(PobierzDaneLogistyczne!$F17,".")))</f>
        <v>0.63400000000000001</v>
      </c>
      <c r="I17" s="2">
        <f>IF(IF(PobierzDaneLogistyczne!$Z17=0,0,_xlfn.NUMBERVALUE(PobierzDaneLogistyczne!$Z17,"."))=0,"",IF(PobierzDaneLogistyczne!$Z17=0,0,_xlfn.NUMBERVALUE(PobierzDaneLogistyczne!$Z17,".")))</f>
        <v>0.95799999999999996</v>
      </c>
      <c r="J17" s="1">
        <f>IF(PobierzDaneLogistyczne!$D17=0,"",_xlfn.NUMBERVALUE(PobierzDaneLogistyczne!$D17))</f>
        <v>12</v>
      </c>
      <c r="K17" s="1" t="str">
        <f>IF(PobierzDaneLogistyczne!$E17=0,"",_xlfn.NUMBERVALUE(PobierzDaneLogistyczne!$E17))</f>
        <v/>
      </c>
      <c r="L17" s="1" t="str">
        <f>IF(MID(PobierzDaneLogistyczne!$O17,1,3)="non"," ",_xlfn.NUMBERVALUE(PobierzDaneLogistyczne!$O17))</f>
        <v xml:space="preserve"> </v>
      </c>
      <c r="M17" s="6">
        <f>IF(PobierzDaneLogistyczne!$K17=0,"",_xlfn.NUMBERVALUE(PobierzDaneLogistyczne!$K17,"."))</f>
        <v>0</v>
      </c>
      <c r="N17" s="6">
        <f>IF(PobierzDaneLogistyczne!$L17=0,"",_xlfn.NUMBERVALUE(PobierzDaneLogistyczne!$L17,"."))</f>
        <v>0</v>
      </c>
      <c r="O17" s="6">
        <f>IF(PobierzDaneLogistyczne!$M17=0,"",_xlfn.NUMBERVALUE(PobierzDaneLogistyczne!$M17,"."))</f>
        <v>0</v>
      </c>
      <c r="P17" s="2">
        <f>IF(PobierzDaneLogistyczne!$G17=0,0,_xlfn.NUMBERVALUE(PobierzDaneLogistyczne!$G17,"."))</f>
        <v>11.496</v>
      </c>
      <c r="Q17" s="1" t="str">
        <f>IF(PobierzDaneLogistyczne!$R17=0,"",PobierzDaneLogistyczne!$R17)</f>
        <v/>
      </c>
      <c r="R17" t="str">
        <f>IF(PobierzDaneLogistyczne!$S17=0,"",PobierzDaneLogistyczne!$S17)</f>
        <v/>
      </c>
      <c r="S17" t="str">
        <f>IF(PobierzDaneLogistyczne!$T17=0,"",PobierzDaneLogistyczne!$T17)</f>
        <v/>
      </c>
      <c r="T17" t="str">
        <f>IF(PobierzDaneLogistyczne!$U17=0," ",PobierzDaneLogistyczne!$U17)</f>
        <v/>
      </c>
      <c r="U17" t="str">
        <f t="shared" si="3"/>
        <v/>
      </c>
      <c r="V17" s="2" t="str">
        <f>IF(PobierzDaneLogistyczne!$V17="","",_xlfn.NUMBERVALUE(PobierzDaneLogistyczne!$V17,"."))</f>
        <v/>
      </c>
      <c r="W17" s="2" t="str">
        <f>IF(IF(PobierzDaneLogistyczne!$W17=0,0,_xlfn.NUMBERVALUE(PobierzDaneLogistyczne!$W17,"."))=0,"",_xlfn.NUMBERVALUE(PobierzDaneLogistyczne!$W17,"."))</f>
        <v/>
      </c>
      <c r="X17" s="2" t="str">
        <f t="shared" si="4"/>
        <v/>
      </c>
      <c r="Y17" s="2" t="str">
        <f t="shared" si="1"/>
        <v/>
      </c>
      <c r="Z17" s="2" t="str">
        <f>IF(PobierzDaneLogistyczne!$Y17="t","YES","")</f>
        <v/>
      </c>
      <c r="AA17" s="4" t="str">
        <f>IF(PobierzDaneLogistyczne!$X17="t","YES","")</f>
        <v>YES</v>
      </c>
      <c r="AB17" t="str">
        <f>PobierzDaneLogistyczne!$N17</f>
        <v>Extension power cord 3m</v>
      </c>
    </row>
    <row r="18" spans="1:28" x14ac:dyDescent="0.3">
      <c r="A18" s="5" t="str">
        <f>HYPERLINK(_xlfn.CONCAT("https://www.adler.com.pl/index.php/en/Main/Produkt/",B18),PobierzDaneLogistyczne!$N18)</f>
        <v>Extension power cord 5m</v>
      </c>
      <c r="B18" t="str">
        <f>PobierzDaneLogistyczne!$A18</f>
        <v>ad_1026</v>
      </c>
      <c r="C18" s="1">
        <f>IF(MID(PobierzDaneLogistyczne!$P18,1,3)=""," ",_xlfn.NUMBERVALUE(PobierzDaneLogistyczne!$P18))</f>
        <v>85444290</v>
      </c>
      <c r="D18" s="1">
        <f>IF(MID(PobierzDaneLogistyczne!$C18,1,3)="111"," ",_xlfn.NUMBERVALUE(PobierzDaneLogistyczne!$C18))</f>
        <v>5908256834620</v>
      </c>
      <c r="E18" s="6">
        <f>IF(PobierzDaneLogistyczne!$H18=0,"",_xlfn.NUMBERVALUE(PobierzDaneLogistyczne!$H18,"."))</f>
        <v>0</v>
      </c>
      <c r="F18" s="6">
        <f>IF(PobierzDaneLogistyczne!$I18=0,"",_xlfn.NUMBERVALUE(PobierzDaneLogistyczne!$I18,"."))</f>
        <v>0</v>
      </c>
      <c r="G18" s="6">
        <f>IF(PobierzDaneLogistyczne!$J18=0,"",_xlfn.NUMBERVALUE(PobierzDaneLogistyczne!$J18,"."))</f>
        <v>0</v>
      </c>
      <c r="H18" s="2">
        <f>IF(IF(PobierzDaneLogistyczne!$F18=0,0,_xlfn.NUMBERVALUE(PobierzDaneLogistyczne!$F18,"."))=0,"",IF(PobierzDaneLogistyczne!$F18=0,0,_xlfn.NUMBERVALUE(PobierzDaneLogistyczne!$F18,".")))</f>
        <v>0.90700000000000003</v>
      </c>
      <c r="I18" s="2">
        <f>IF(IF(PobierzDaneLogistyczne!$Z18=0,0,_xlfn.NUMBERVALUE(PobierzDaneLogistyczne!$Z18,"."))=0,"",IF(PobierzDaneLogistyczne!$Z18=0,0,_xlfn.NUMBERVALUE(PobierzDaneLogistyczne!$Z18,".")))</f>
        <v>1.3280000000000001</v>
      </c>
      <c r="J18" s="1">
        <f>IF(PobierzDaneLogistyczne!$D18=0,"",_xlfn.NUMBERVALUE(PobierzDaneLogistyczne!$D18))</f>
        <v>12</v>
      </c>
      <c r="K18" s="1" t="str">
        <f>IF(PobierzDaneLogistyczne!$E18=0,"",_xlfn.NUMBERVALUE(PobierzDaneLogistyczne!$E18))</f>
        <v/>
      </c>
      <c r="L18" s="1" t="str">
        <f>IF(MID(PobierzDaneLogistyczne!$O18,1,3)="non"," ",_xlfn.NUMBERVALUE(PobierzDaneLogistyczne!$O18))</f>
        <v xml:space="preserve"> </v>
      </c>
      <c r="M18" s="6">
        <f>IF(PobierzDaneLogistyczne!$K18=0,"",_xlfn.NUMBERVALUE(PobierzDaneLogistyczne!$K18,"."))</f>
        <v>0</v>
      </c>
      <c r="N18" s="6">
        <f>IF(PobierzDaneLogistyczne!$L18=0,"",_xlfn.NUMBERVALUE(PobierzDaneLogistyczne!$L18,"."))</f>
        <v>0</v>
      </c>
      <c r="O18" s="6">
        <f>IF(PobierzDaneLogistyczne!$M18=0,"",_xlfn.NUMBERVALUE(PobierzDaneLogistyczne!$M18,"."))</f>
        <v>0</v>
      </c>
      <c r="P18" s="2">
        <f>IF(PobierzDaneLogistyczne!$G18=0,0,_xlfn.NUMBERVALUE(PobierzDaneLogistyczne!$G18,"."))</f>
        <v>15.936</v>
      </c>
      <c r="Q18" s="1">
        <f>IF(PobierzDaneLogistyczne!$R18=0,"",PobierzDaneLogistyczne!$R18)</f>
        <v>5</v>
      </c>
      <c r="R18" t="str">
        <f>IF(PobierzDaneLogistyczne!$S18=0,"",PobierzDaneLogistyczne!$S18)</f>
        <v/>
      </c>
      <c r="S18" t="str">
        <f>IF(PobierzDaneLogistyczne!$T18=0,"",PobierzDaneLogistyczne!$T18)</f>
        <v/>
      </c>
      <c r="T18" t="str">
        <f>IF(PobierzDaneLogistyczne!$U18=0," ",PobierzDaneLogistyczne!$U18)</f>
        <v/>
      </c>
      <c r="U18" t="str">
        <f t="shared" si="3"/>
        <v/>
      </c>
      <c r="V18" s="2" t="str">
        <f>IF(PobierzDaneLogistyczne!$V18="","",_xlfn.NUMBERVALUE(PobierzDaneLogistyczne!$V18,"."))</f>
        <v/>
      </c>
      <c r="W18" s="2" t="str">
        <f>IF(IF(PobierzDaneLogistyczne!$W18=0,0,_xlfn.NUMBERVALUE(PobierzDaneLogistyczne!$W18,"."))=0,"",_xlfn.NUMBERVALUE(PobierzDaneLogistyczne!$W18,"."))</f>
        <v/>
      </c>
      <c r="X18" s="2" t="str">
        <f t="shared" si="4"/>
        <v/>
      </c>
      <c r="Y18" s="2" t="str">
        <f t="shared" si="1"/>
        <v/>
      </c>
      <c r="Z18" s="2" t="str">
        <f>IF(PobierzDaneLogistyczne!$Y18="t","YES","")</f>
        <v/>
      </c>
      <c r="AA18" s="4" t="str">
        <f>IF(PobierzDaneLogistyczne!$X18="t","YES","")</f>
        <v>YES</v>
      </c>
      <c r="AB18" t="str">
        <f>PobierzDaneLogistyczne!$N18</f>
        <v>Extension power cord 5m</v>
      </c>
    </row>
    <row r="19" spans="1:28" x14ac:dyDescent="0.3">
      <c r="A19" s="5" t="str">
        <f>HYPERLINK(_xlfn.CONCAT("https://www.adler.com.pl/index.php/en/Main/Produkt/",B19),PobierzDaneLogistyczne!$N19)</f>
        <v>LED Flashlight</v>
      </c>
      <c r="B19" t="str">
        <f>PobierzDaneLogistyczne!$A19</f>
        <v>ad_1030</v>
      </c>
      <c r="C19" s="1">
        <f>IF(MID(PobierzDaneLogistyczne!$P19,1,3)=""," ",_xlfn.NUMBERVALUE(PobierzDaneLogistyczne!$P19))</f>
        <v>85131000</v>
      </c>
      <c r="D19" s="1">
        <f>IF(MID(PobierzDaneLogistyczne!$C19,1,3)="111"," ",_xlfn.NUMBERVALUE(PobierzDaneLogistyczne!$C19))</f>
        <v>5908256837126</v>
      </c>
      <c r="E19" s="6">
        <f>IF(PobierzDaneLogistyczne!$H19=0,"",_xlfn.NUMBERVALUE(PobierzDaneLogistyczne!$H19,"."))</f>
        <v>0</v>
      </c>
      <c r="F19" s="6">
        <f>IF(PobierzDaneLogistyczne!$I19=0,"",_xlfn.NUMBERVALUE(PobierzDaneLogistyczne!$I19,"."))</f>
        <v>0</v>
      </c>
      <c r="G19" s="6">
        <f>IF(PobierzDaneLogistyczne!$J19=0,"",_xlfn.NUMBERVALUE(PobierzDaneLogistyczne!$J19,"."))</f>
        <v>0</v>
      </c>
      <c r="H19" s="2" t="str">
        <f>IF(IF(PobierzDaneLogistyczne!$F19=0,0,_xlfn.NUMBERVALUE(PobierzDaneLogistyczne!$F19,"."))=0,"",IF(PobierzDaneLogistyczne!$F19=0,0,_xlfn.NUMBERVALUE(PobierzDaneLogistyczne!$F19,".")))</f>
        <v/>
      </c>
      <c r="I19" s="2" t="str">
        <f>IF(IF(PobierzDaneLogistyczne!$Z19=0,0,_xlfn.NUMBERVALUE(PobierzDaneLogistyczne!$Z19,"."))=0,"",IF(PobierzDaneLogistyczne!$Z19=0,0,_xlfn.NUMBERVALUE(PobierzDaneLogistyczne!$Z19,".")))</f>
        <v/>
      </c>
      <c r="J19" s="1" t="str">
        <f>IF(PobierzDaneLogistyczne!$D19=0,"",_xlfn.NUMBERVALUE(PobierzDaneLogistyczne!$D19))</f>
        <v/>
      </c>
      <c r="K19" s="1" t="str">
        <f>IF(PobierzDaneLogistyczne!$E19=0,"",_xlfn.NUMBERVALUE(PobierzDaneLogistyczne!$E19))</f>
        <v/>
      </c>
      <c r="L19" s="1" t="str">
        <f>IF(MID(PobierzDaneLogistyczne!$O19,1,3)="non"," ",_xlfn.NUMBERVALUE(PobierzDaneLogistyczne!$O19))</f>
        <v xml:space="preserve"> </v>
      </c>
      <c r="M19" s="6">
        <f>IF(PobierzDaneLogistyczne!$K19=0,"",_xlfn.NUMBERVALUE(PobierzDaneLogistyczne!$K19,"."))</f>
        <v>0</v>
      </c>
      <c r="N19" s="6">
        <f>IF(PobierzDaneLogistyczne!$L19=0,"",_xlfn.NUMBERVALUE(PobierzDaneLogistyczne!$L19,"."))</f>
        <v>0</v>
      </c>
      <c r="O19" s="6">
        <f>IF(PobierzDaneLogistyczne!$M19=0,"",_xlfn.NUMBERVALUE(PobierzDaneLogistyczne!$M19,"."))</f>
        <v>0</v>
      </c>
      <c r="P19" s="2">
        <f>IF(PobierzDaneLogistyczne!$G19=0,0,_xlfn.NUMBERVALUE(PobierzDaneLogistyczne!$G19,"."))</f>
        <v>0</v>
      </c>
      <c r="Q19" s="1" t="str">
        <f>IF(PobierzDaneLogistyczne!$R19=0,"",PobierzDaneLogistyczne!$R19)</f>
        <v/>
      </c>
      <c r="R19" t="str">
        <f>IF(PobierzDaneLogistyczne!$S19=0,"",PobierzDaneLogistyczne!$S19)</f>
        <v/>
      </c>
      <c r="S19" t="str">
        <f>IF(PobierzDaneLogistyczne!$T19=0,"",PobierzDaneLogistyczne!$T19)</f>
        <v/>
      </c>
      <c r="T19" t="str">
        <f>IF(PobierzDaneLogistyczne!$U19=0," ",PobierzDaneLogistyczne!$U19)</f>
        <v/>
      </c>
      <c r="U19" t="str">
        <f t="shared" si="3"/>
        <v/>
      </c>
      <c r="V19" s="2" t="str">
        <f>IF(PobierzDaneLogistyczne!$V19="","",_xlfn.NUMBERVALUE(PobierzDaneLogistyczne!$V19,"."))</f>
        <v/>
      </c>
      <c r="W19" s="2" t="str">
        <f>IF(IF(PobierzDaneLogistyczne!$W19=0,0,_xlfn.NUMBERVALUE(PobierzDaneLogistyczne!$W19,"."))=0,"",_xlfn.NUMBERVALUE(PobierzDaneLogistyczne!$W19,"."))</f>
        <v/>
      </c>
      <c r="X19" s="2" t="str">
        <f t="shared" si="4"/>
        <v/>
      </c>
      <c r="Y19" s="2" t="str">
        <f t="shared" si="1"/>
        <v/>
      </c>
      <c r="Z19" s="2" t="str">
        <f>IF(PobierzDaneLogistyczne!$Y19="t","YES","")</f>
        <v/>
      </c>
      <c r="AA19" s="4" t="str">
        <f>IF(PobierzDaneLogistyczne!$X19="t","YES","")</f>
        <v>YES</v>
      </c>
      <c r="AB19" t="str">
        <f>PobierzDaneLogistyczne!$N19</f>
        <v>LED Flashlight</v>
      </c>
    </row>
    <row r="20" spans="1:28" x14ac:dyDescent="0.3">
      <c r="A20" s="5" t="str">
        <f>HYPERLINK(_xlfn.CONCAT("https://www.adler.com.pl/index.php/en/Main/Produkt/",B20),PobierzDaneLogistyczne!$N20)</f>
        <v>Compact hair dryer 1200W</v>
      </c>
      <c r="B20" t="str">
        <f>PobierzDaneLogistyczne!$A20</f>
        <v>ad_10_czarna</v>
      </c>
      <c r="C20" s="1" t="str">
        <f>IF(MID(PobierzDaneLogistyczne!$P20,1,3)=""," ",_xlfn.NUMBERVALUE(PobierzDaneLogistyczne!$P20))</f>
        <v xml:space="preserve"> </v>
      </c>
      <c r="D20" s="1">
        <f>IF(MID(PobierzDaneLogistyczne!$C20,1,3)="111"," ",_xlfn.NUMBERVALUE(PobierzDaneLogistyczne!$C20))</f>
        <v>5902989409162</v>
      </c>
      <c r="E20" s="6">
        <f>IF(PobierzDaneLogistyczne!$H20=0,"",_xlfn.NUMBERVALUE(PobierzDaneLogistyczne!$H20,"."))</f>
        <v>0</v>
      </c>
      <c r="F20" s="6">
        <f>IF(PobierzDaneLogistyczne!$I20=0,"",_xlfn.NUMBERVALUE(PobierzDaneLogistyczne!$I20,"."))</f>
        <v>0</v>
      </c>
      <c r="G20" s="6">
        <f>IF(PobierzDaneLogistyczne!$J20=0,"",_xlfn.NUMBERVALUE(PobierzDaneLogistyczne!$J20,"."))</f>
        <v>0</v>
      </c>
      <c r="H20" s="2" t="str">
        <f>IF(IF(PobierzDaneLogistyczne!$F20=0,0,_xlfn.NUMBERVALUE(PobierzDaneLogistyczne!$F20,"."))=0,"",IF(PobierzDaneLogistyczne!$F20=0,0,_xlfn.NUMBERVALUE(PobierzDaneLogistyczne!$F20,".")))</f>
        <v/>
      </c>
      <c r="I20" s="2" t="str">
        <f>IF(IF(PobierzDaneLogistyczne!$Z20=0,0,_xlfn.NUMBERVALUE(PobierzDaneLogistyczne!$Z20,"."))=0,"",IF(PobierzDaneLogistyczne!$Z20=0,0,_xlfn.NUMBERVALUE(PobierzDaneLogistyczne!$Z20,".")))</f>
        <v/>
      </c>
      <c r="J20" s="1" t="str">
        <f>IF(PobierzDaneLogistyczne!$D20=0,"",_xlfn.NUMBERVALUE(PobierzDaneLogistyczne!$D20))</f>
        <v/>
      </c>
      <c r="K20" s="1" t="str">
        <f>IF(PobierzDaneLogistyczne!$E20=0,"",_xlfn.NUMBERVALUE(PobierzDaneLogistyczne!$E20))</f>
        <v/>
      </c>
      <c r="L20" s="1" t="str">
        <f>IF(MID(PobierzDaneLogistyczne!$O20,1,3)="non"," ",_xlfn.NUMBERVALUE(PobierzDaneLogistyczne!$O20))</f>
        <v xml:space="preserve"> </v>
      </c>
      <c r="M20" s="6">
        <f>IF(PobierzDaneLogistyczne!$K20=0,"",_xlfn.NUMBERVALUE(PobierzDaneLogistyczne!$K20,"."))</f>
        <v>0</v>
      </c>
      <c r="N20" s="6">
        <f>IF(PobierzDaneLogistyczne!$L20=0,"",_xlfn.NUMBERVALUE(PobierzDaneLogistyczne!$L20,"."))</f>
        <v>0</v>
      </c>
      <c r="O20" s="6">
        <f>IF(PobierzDaneLogistyczne!$M20=0,"",_xlfn.NUMBERVALUE(PobierzDaneLogistyczne!$M20,"."))</f>
        <v>0</v>
      </c>
      <c r="P20" s="2">
        <f>IF(PobierzDaneLogistyczne!$G20=0,0,_xlfn.NUMBERVALUE(PobierzDaneLogistyczne!$G20,"."))</f>
        <v>0</v>
      </c>
      <c r="Q20" s="1" t="str">
        <f>IF(PobierzDaneLogistyczne!$R20=0,"",PobierzDaneLogistyczne!$R20)</f>
        <v/>
      </c>
      <c r="R20" t="str">
        <f>IF(PobierzDaneLogistyczne!$S20=0,"",PobierzDaneLogistyczne!$S20)</f>
        <v/>
      </c>
      <c r="S20" t="str">
        <f>IF(PobierzDaneLogistyczne!$T20=0,"",PobierzDaneLogistyczne!$T20)</f>
        <v/>
      </c>
      <c r="T20" t="str">
        <f>IF(PobierzDaneLogistyczne!$U20=0," ",PobierzDaneLogistyczne!$U20)</f>
        <v/>
      </c>
      <c r="U20" t="str">
        <f t="shared" si="3"/>
        <v/>
      </c>
      <c r="V20" s="2" t="str">
        <f>IF(PobierzDaneLogistyczne!$V20="","",_xlfn.NUMBERVALUE(PobierzDaneLogistyczne!$V20,"."))</f>
        <v/>
      </c>
      <c r="W20" s="2" t="str">
        <f>IF(IF(PobierzDaneLogistyczne!$W20=0,0,_xlfn.NUMBERVALUE(PobierzDaneLogistyczne!$W20,"."))=0,"",_xlfn.NUMBERVALUE(PobierzDaneLogistyczne!$W20,"."))</f>
        <v/>
      </c>
      <c r="X20" s="2" t="str">
        <f t="shared" si="4"/>
        <v/>
      </c>
      <c r="Y20" s="2" t="str">
        <f t="shared" si="1"/>
        <v/>
      </c>
      <c r="Z20" s="2" t="str">
        <f>IF(PobierzDaneLogistyczne!$Y20="t","YES","")</f>
        <v/>
      </c>
      <c r="AA20" s="4" t="str">
        <f>IF(PobierzDaneLogistyczne!$X20="t","YES","")</f>
        <v>YES</v>
      </c>
      <c r="AB20" t="str">
        <f>PobierzDaneLogistyczne!$N20</f>
        <v>Compact hair dryer 1200W</v>
      </c>
    </row>
    <row r="21" spans="1:28" x14ac:dyDescent="0.3">
      <c r="A21" s="5" t="str">
        <f>HYPERLINK(_xlfn.CONCAT("https://www.adler.com.pl/index.php/en/Main/Produkt/",B21),PobierzDaneLogistyczne!$N21)</f>
        <v>Compact hair dryer 1200W</v>
      </c>
      <c r="B21" t="str">
        <f>PobierzDaneLogistyczne!$A21</f>
        <v>ad_10_wrzos</v>
      </c>
      <c r="C21" s="1" t="str">
        <f>IF(MID(PobierzDaneLogistyczne!$P21,1,3)=""," ",_xlfn.NUMBERVALUE(PobierzDaneLogistyczne!$P21))</f>
        <v xml:space="preserve"> </v>
      </c>
      <c r="D21" s="1" t="str">
        <f>IF(MID(PobierzDaneLogistyczne!$C21,1,3)="111"," ",_xlfn.NUMBERVALUE(PobierzDaneLogistyczne!$C21))</f>
        <v xml:space="preserve"> </v>
      </c>
      <c r="E21" s="6">
        <f>IF(PobierzDaneLogistyczne!$H21=0,"",_xlfn.NUMBERVALUE(PobierzDaneLogistyczne!$H21,"."))</f>
        <v>0</v>
      </c>
      <c r="F21" s="6">
        <f>IF(PobierzDaneLogistyczne!$I21=0,"",_xlfn.NUMBERVALUE(PobierzDaneLogistyczne!$I21,"."))</f>
        <v>0</v>
      </c>
      <c r="G21" s="6">
        <f>IF(PobierzDaneLogistyczne!$J21=0,"",_xlfn.NUMBERVALUE(PobierzDaneLogistyczne!$J21,"."))</f>
        <v>0</v>
      </c>
      <c r="H21" s="2" t="str">
        <f>IF(IF(PobierzDaneLogistyczne!$F21=0,0,_xlfn.NUMBERVALUE(PobierzDaneLogistyczne!$F21,"."))=0,"",IF(PobierzDaneLogistyczne!$F21=0,0,_xlfn.NUMBERVALUE(PobierzDaneLogistyczne!$F21,".")))</f>
        <v/>
      </c>
      <c r="I21" s="2" t="str">
        <f>IF(IF(PobierzDaneLogistyczne!$Z21=0,0,_xlfn.NUMBERVALUE(PobierzDaneLogistyczne!$Z21,"."))=0,"",IF(PobierzDaneLogistyczne!$Z21=0,0,_xlfn.NUMBERVALUE(PobierzDaneLogistyczne!$Z21,".")))</f>
        <v/>
      </c>
      <c r="J21" s="1" t="str">
        <f>IF(PobierzDaneLogistyczne!$D21=0,"",_xlfn.NUMBERVALUE(PobierzDaneLogistyczne!$D21))</f>
        <v/>
      </c>
      <c r="K21" s="1" t="str">
        <f>IF(PobierzDaneLogistyczne!$E21=0,"",_xlfn.NUMBERVALUE(PobierzDaneLogistyczne!$E21))</f>
        <v/>
      </c>
      <c r="L21" s="1" t="str">
        <f>IF(MID(PobierzDaneLogistyczne!$O21,1,3)="non"," ",_xlfn.NUMBERVALUE(PobierzDaneLogistyczne!$O21))</f>
        <v xml:space="preserve"> </v>
      </c>
      <c r="M21" s="6">
        <f>IF(PobierzDaneLogistyczne!$K21=0,"",_xlfn.NUMBERVALUE(PobierzDaneLogistyczne!$K21,"."))</f>
        <v>0</v>
      </c>
      <c r="N21" s="6">
        <f>IF(PobierzDaneLogistyczne!$L21=0,"",_xlfn.NUMBERVALUE(PobierzDaneLogistyczne!$L21,"."))</f>
        <v>0</v>
      </c>
      <c r="O21" s="6">
        <f>IF(PobierzDaneLogistyczne!$M21=0,"",_xlfn.NUMBERVALUE(PobierzDaneLogistyczne!$M21,"."))</f>
        <v>0</v>
      </c>
      <c r="P21" s="2">
        <f>IF(PobierzDaneLogistyczne!$G21=0,0,_xlfn.NUMBERVALUE(PobierzDaneLogistyczne!$G21,"."))</f>
        <v>0</v>
      </c>
      <c r="Q21" s="1" t="str">
        <f>IF(PobierzDaneLogistyczne!$R21=0,"",PobierzDaneLogistyczne!$R21)</f>
        <v/>
      </c>
      <c r="R21" t="str">
        <f>IF(PobierzDaneLogistyczne!$S21=0,"",PobierzDaneLogistyczne!$S21)</f>
        <v/>
      </c>
      <c r="S21" t="str">
        <f>IF(PobierzDaneLogistyczne!$T21=0,"",PobierzDaneLogistyczne!$T21)</f>
        <v/>
      </c>
      <c r="T21" t="str">
        <f>IF(PobierzDaneLogistyczne!$U21=0," ",PobierzDaneLogistyczne!$U21)</f>
        <v/>
      </c>
      <c r="U21" t="str">
        <f t="shared" si="3"/>
        <v/>
      </c>
      <c r="V21" s="2" t="str">
        <f>IF(PobierzDaneLogistyczne!$V21="","",_xlfn.NUMBERVALUE(PobierzDaneLogistyczne!$V21,"."))</f>
        <v/>
      </c>
      <c r="W21" s="2" t="str">
        <f>IF(IF(PobierzDaneLogistyczne!$W21=0,0,_xlfn.NUMBERVALUE(PobierzDaneLogistyczne!$W21,"."))=0,"",_xlfn.NUMBERVALUE(PobierzDaneLogistyczne!$W21,"."))</f>
        <v/>
      </c>
      <c r="X21" s="2" t="str">
        <f t="shared" si="4"/>
        <v/>
      </c>
      <c r="Y21" s="2" t="str">
        <f t="shared" si="1"/>
        <v/>
      </c>
      <c r="Z21" s="2" t="str">
        <f>IF(PobierzDaneLogistyczne!$Y21="t","YES","")</f>
        <v/>
      </c>
      <c r="AA21" s="4" t="str">
        <f>IF(PobierzDaneLogistyczne!$X21="t","YES","")</f>
        <v>YES</v>
      </c>
      <c r="AB21" t="str">
        <f>PobierzDaneLogistyczne!$N21</f>
        <v>Compact hair dryer 1200W</v>
      </c>
    </row>
    <row r="22" spans="1:28" x14ac:dyDescent="0.3">
      <c r="A22" s="5" t="str">
        <f>HYPERLINK(_xlfn.CONCAT("https://www.adler.com.pl/index.php/en/Main/Produkt/",B22),PobierzDaneLogistyczne!$N22)</f>
        <v>Compact hair dryer 1200W</v>
      </c>
      <c r="B22" t="str">
        <f>PobierzDaneLogistyczne!$A22</f>
        <v>ad_10_ziel</v>
      </c>
      <c r="C22" s="1" t="str">
        <f>IF(MID(PobierzDaneLogistyczne!$P22,1,3)=""," ",_xlfn.NUMBERVALUE(PobierzDaneLogistyczne!$P22))</f>
        <v xml:space="preserve"> </v>
      </c>
      <c r="D22" s="1" t="str">
        <f>IF(MID(PobierzDaneLogistyczne!$C22,1,3)="111"," ",_xlfn.NUMBERVALUE(PobierzDaneLogistyczne!$C22))</f>
        <v xml:space="preserve"> </v>
      </c>
      <c r="E22" s="6">
        <f>IF(PobierzDaneLogistyczne!$H22=0,"",_xlfn.NUMBERVALUE(PobierzDaneLogistyczne!$H22,"."))</f>
        <v>0</v>
      </c>
      <c r="F22" s="6">
        <f>IF(PobierzDaneLogistyczne!$I22=0,"",_xlfn.NUMBERVALUE(PobierzDaneLogistyczne!$I22,"."))</f>
        <v>0</v>
      </c>
      <c r="G22" s="6">
        <f>IF(PobierzDaneLogistyczne!$J22=0,"",_xlfn.NUMBERVALUE(PobierzDaneLogistyczne!$J22,"."))</f>
        <v>0</v>
      </c>
      <c r="H22" s="2" t="str">
        <f>IF(IF(PobierzDaneLogistyczne!$F22=0,0,_xlfn.NUMBERVALUE(PobierzDaneLogistyczne!$F22,"."))=0,"",IF(PobierzDaneLogistyczne!$F22=0,0,_xlfn.NUMBERVALUE(PobierzDaneLogistyczne!$F22,".")))</f>
        <v/>
      </c>
      <c r="I22" s="2" t="str">
        <f>IF(IF(PobierzDaneLogistyczne!$Z22=0,0,_xlfn.NUMBERVALUE(PobierzDaneLogistyczne!$Z22,"."))=0,"",IF(PobierzDaneLogistyczne!$Z22=0,0,_xlfn.NUMBERVALUE(PobierzDaneLogistyczne!$Z22,".")))</f>
        <v/>
      </c>
      <c r="J22" s="1" t="str">
        <f>IF(PobierzDaneLogistyczne!$D22=0,"",_xlfn.NUMBERVALUE(PobierzDaneLogistyczne!$D22))</f>
        <v/>
      </c>
      <c r="K22" s="1" t="str">
        <f>IF(PobierzDaneLogistyczne!$E22=0,"",_xlfn.NUMBERVALUE(PobierzDaneLogistyczne!$E22))</f>
        <v/>
      </c>
      <c r="L22" s="1" t="str">
        <f>IF(MID(PobierzDaneLogistyczne!$O22,1,3)="non"," ",_xlfn.NUMBERVALUE(PobierzDaneLogistyczne!$O22))</f>
        <v xml:space="preserve"> </v>
      </c>
      <c r="M22" s="6">
        <f>IF(PobierzDaneLogistyczne!$K22=0,"",_xlfn.NUMBERVALUE(PobierzDaneLogistyczne!$K22,"."))</f>
        <v>0</v>
      </c>
      <c r="N22" s="6">
        <f>IF(PobierzDaneLogistyczne!$L22=0,"",_xlfn.NUMBERVALUE(PobierzDaneLogistyczne!$L22,"."))</f>
        <v>0</v>
      </c>
      <c r="O22" s="6">
        <f>IF(PobierzDaneLogistyczne!$M22=0,"",_xlfn.NUMBERVALUE(PobierzDaneLogistyczne!$M22,"."))</f>
        <v>0</v>
      </c>
      <c r="P22" s="2">
        <f>IF(PobierzDaneLogistyczne!$G22=0,0,_xlfn.NUMBERVALUE(PobierzDaneLogistyczne!$G22,"."))</f>
        <v>0</v>
      </c>
      <c r="Q22" s="1" t="str">
        <f>IF(PobierzDaneLogistyczne!$R22=0,"",PobierzDaneLogistyczne!$R22)</f>
        <v/>
      </c>
      <c r="R22" t="str">
        <f>IF(PobierzDaneLogistyczne!$S22=0,"",PobierzDaneLogistyczne!$S22)</f>
        <v/>
      </c>
      <c r="S22" t="str">
        <f>IF(PobierzDaneLogistyczne!$T22=0,"",PobierzDaneLogistyczne!$T22)</f>
        <v/>
      </c>
      <c r="T22" t="str">
        <f>IF(PobierzDaneLogistyczne!$U22=0," ",PobierzDaneLogistyczne!$U22)</f>
        <v/>
      </c>
      <c r="U22" t="str">
        <f t="shared" si="3"/>
        <v/>
      </c>
      <c r="V22" s="2" t="str">
        <f>IF(PobierzDaneLogistyczne!$V22="","",_xlfn.NUMBERVALUE(PobierzDaneLogistyczne!$V22,"."))</f>
        <v/>
      </c>
      <c r="W22" s="2" t="str">
        <f>IF(IF(PobierzDaneLogistyczne!$W22=0,0,_xlfn.NUMBERVALUE(PobierzDaneLogistyczne!$W22,"."))=0,"",_xlfn.NUMBERVALUE(PobierzDaneLogistyczne!$W22,"."))</f>
        <v/>
      </c>
      <c r="X22" s="2" t="str">
        <f t="shared" si="4"/>
        <v/>
      </c>
      <c r="Y22" s="2" t="str">
        <f t="shared" si="1"/>
        <v/>
      </c>
      <c r="Z22" s="2" t="str">
        <f>IF(PobierzDaneLogistyczne!$Y22="t","YES","")</f>
        <v/>
      </c>
      <c r="AA22" s="4" t="str">
        <f>IF(PobierzDaneLogistyczne!$X22="t","YES","")</f>
        <v>YES</v>
      </c>
      <c r="AB22" t="str">
        <f>PobierzDaneLogistyczne!$N22</f>
        <v>Compact hair dryer 1200W</v>
      </c>
    </row>
    <row r="23" spans="1:28" x14ac:dyDescent="0.3">
      <c r="A23" s="5" t="str">
        <f>HYPERLINK(_xlfn.CONCAT("https://www.adler.com.pl/index.php/en/Main/Produkt/",B23),PobierzDaneLogistyczne!$N23)</f>
        <v>Compact hair dryer 800W</v>
      </c>
      <c r="B23" t="str">
        <f>PobierzDaneLogistyczne!$A23</f>
        <v>ad_11</v>
      </c>
      <c r="C23" s="1" t="str">
        <f>IF(MID(PobierzDaneLogistyczne!$P23,1,3)=""," ",_xlfn.NUMBERVALUE(PobierzDaneLogistyczne!$P23))</f>
        <v xml:space="preserve"> </v>
      </c>
      <c r="D23" s="1">
        <f>IF(MID(PobierzDaneLogistyczne!$C23,1,3)="111"," ",_xlfn.NUMBERVALUE(PobierzDaneLogistyczne!$C23))</f>
        <v>5902989409186</v>
      </c>
      <c r="E23" s="6">
        <f>IF(PobierzDaneLogistyczne!$H23=0,"",_xlfn.NUMBERVALUE(PobierzDaneLogistyczne!$H23,"."))</f>
        <v>0</v>
      </c>
      <c r="F23" s="6">
        <f>IF(PobierzDaneLogistyczne!$I23=0,"",_xlfn.NUMBERVALUE(PobierzDaneLogistyczne!$I23,"."))</f>
        <v>0</v>
      </c>
      <c r="G23" s="6">
        <f>IF(PobierzDaneLogistyczne!$J23=0,"",_xlfn.NUMBERVALUE(PobierzDaneLogistyczne!$J23,"."))</f>
        <v>0</v>
      </c>
      <c r="H23" s="2" t="str">
        <f>IF(IF(PobierzDaneLogistyczne!$F23=0,0,_xlfn.NUMBERVALUE(PobierzDaneLogistyczne!$F23,"."))=0,"",IF(PobierzDaneLogistyczne!$F23=0,0,_xlfn.NUMBERVALUE(PobierzDaneLogistyczne!$F23,".")))</f>
        <v/>
      </c>
      <c r="I23" s="2" t="str">
        <f>IF(IF(PobierzDaneLogistyczne!$Z23=0,0,_xlfn.NUMBERVALUE(PobierzDaneLogistyczne!$Z23,"."))=0,"",IF(PobierzDaneLogistyczne!$Z23=0,0,_xlfn.NUMBERVALUE(PobierzDaneLogistyczne!$Z23,".")))</f>
        <v/>
      </c>
      <c r="J23" s="1" t="str">
        <f>IF(PobierzDaneLogistyczne!$D23=0,"",_xlfn.NUMBERVALUE(PobierzDaneLogistyczne!$D23))</f>
        <v/>
      </c>
      <c r="K23" s="1" t="str">
        <f>IF(PobierzDaneLogistyczne!$E23=0,"",_xlfn.NUMBERVALUE(PobierzDaneLogistyczne!$E23))</f>
        <v/>
      </c>
      <c r="L23" s="1" t="str">
        <f>IF(MID(PobierzDaneLogistyczne!$O23,1,3)="non"," ",_xlfn.NUMBERVALUE(PobierzDaneLogistyczne!$O23))</f>
        <v xml:space="preserve"> </v>
      </c>
      <c r="M23" s="6">
        <f>IF(PobierzDaneLogistyczne!$K23=0,"",_xlfn.NUMBERVALUE(PobierzDaneLogistyczne!$K23,"."))</f>
        <v>0</v>
      </c>
      <c r="N23" s="6">
        <f>IF(PobierzDaneLogistyczne!$L23=0,"",_xlfn.NUMBERVALUE(PobierzDaneLogistyczne!$L23,"."))</f>
        <v>0</v>
      </c>
      <c r="O23" s="6">
        <f>IF(PobierzDaneLogistyczne!$M23=0,"",_xlfn.NUMBERVALUE(PobierzDaneLogistyczne!$M23,"."))</f>
        <v>0</v>
      </c>
      <c r="P23" s="2">
        <f>IF(PobierzDaneLogistyczne!$G23=0,0,_xlfn.NUMBERVALUE(PobierzDaneLogistyczne!$G23,"."))</f>
        <v>0</v>
      </c>
      <c r="Q23" s="1" t="str">
        <f>IF(PobierzDaneLogistyczne!$R23=0,"",PobierzDaneLogistyczne!$R23)</f>
        <v/>
      </c>
      <c r="R23" t="str">
        <f>IF(PobierzDaneLogistyczne!$S23=0,"",PobierzDaneLogistyczne!$S23)</f>
        <v/>
      </c>
      <c r="S23" t="str">
        <f>IF(PobierzDaneLogistyczne!$T23=0,"",PobierzDaneLogistyczne!$T23)</f>
        <v/>
      </c>
      <c r="T23" t="str">
        <f>IF(PobierzDaneLogistyczne!$U23=0," ",PobierzDaneLogistyczne!$U23)</f>
        <v/>
      </c>
      <c r="U23" t="str">
        <f t="shared" si="3"/>
        <v/>
      </c>
      <c r="V23" s="2" t="str">
        <f>IF(PobierzDaneLogistyczne!$V23="","",_xlfn.NUMBERVALUE(PobierzDaneLogistyczne!$V23,"."))</f>
        <v/>
      </c>
      <c r="W23" s="2" t="str">
        <f>IF(IF(PobierzDaneLogistyczne!$W23=0,0,_xlfn.NUMBERVALUE(PobierzDaneLogistyczne!$W23,"."))=0,"",_xlfn.NUMBERVALUE(PobierzDaneLogistyczne!$W23,"."))</f>
        <v/>
      </c>
      <c r="X23" s="2" t="str">
        <f t="shared" si="4"/>
        <v/>
      </c>
      <c r="Y23" s="2" t="str">
        <f t="shared" si="1"/>
        <v/>
      </c>
      <c r="Z23" s="2" t="str">
        <f>IF(PobierzDaneLogistyczne!$Y23="t","YES","")</f>
        <v/>
      </c>
      <c r="AA23" s="4" t="str">
        <f>IF(PobierzDaneLogistyczne!$X23="t","YES","")</f>
        <v>YES</v>
      </c>
      <c r="AB23" t="str">
        <f>PobierzDaneLogistyczne!$N23</f>
        <v>Compact hair dryer 800W</v>
      </c>
    </row>
    <row r="24" spans="1:28" x14ac:dyDescent="0.3">
      <c r="A24" s="5" t="str">
        <f>HYPERLINK(_xlfn.CONCAT("https://www.adler.com.pl/index.php/en/Main/Produkt/",B24),PobierzDaneLogistyczne!$N24)</f>
        <v>Radio</v>
      </c>
      <c r="B24" t="str">
        <f>PobierzDaneLogistyczne!$A24</f>
        <v>ad_1119</v>
      </c>
      <c r="C24" s="1">
        <f>IF(MID(PobierzDaneLogistyczne!$P24,1,3)=""," ",_xlfn.NUMBERVALUE(PobierzDaneLogistyczne!$P24))</f>
        <v>85279900</v>
      </c>
      <c r="D24" s="1">
        <f>IF(MID(PobierzDaneLogistyczne!$C24,1,3)="111"," ",_xlfn.NUMBERVALUE(PobierzDaneLogistyczne!$C24))</f>
        <v>5908256833371</v>
      </c>
      <c r="E24" s="6">
        <f>IF(PobierzDaneLogistyczne!$H24=0,"",_xlfn.NUMBERVALUE(PobierzDaneLogistyczne!$H24,"."))</f>
        <v>24.2</v>
      </c>
      <c r="F24" s="6">
        <f>IF(PobierzDaneLogistyczne!$I24=0,"",_xlfn.NUMBERVALUE(PobierzDaneLogistyczne!$I24,"."))</f>
        <v>15.2</v>
      </c>
      <c r="G24" s="6">
        <f>IF(PobierzDaneLogistyczne!$J24=0,"",_xlfn.NUMBERVALUE(PobierzDaneLogistyczne!$J24,"."))</f>
        <v>11.2</v>
      </c>
      <c r="H24" s="2">
        <f>IF(IF(PobierzDaneLogistyczne!$F24=0,0,_xlfn.NUMBERVALUE(PobierzDaneLogistyczne!$F24,"."))=0,"",IF(PobierzDaneLogistyczne!$F24=0,0,_xlfn.NUMBERVALUE(PobierzDaneLogistyczne!$F24,".")))</f>
        <v>0.57999999999999996</v>
      </c>
      <c r="I24" s="2">
        <f>IF(IF(PobierzDaneLogistyczne!$Z24=0,0,_xlfn.NUMBERVALUE(PobierzDaneLogistyczne!$Z24,"."))=0,"",IF(PobierzDaneLogistyczne!$Z24=0,0,_xlfn.NUMBERVALUE(PobierzDaneLogistyczne!$Z24,".")))</f>
        <v>0.84499999999999997</v>
      </c>
      <c r="J24" s="1">
        <f>IF(PobierzDaneLogistyczne!$D24=0,"",_xlfn.NUMBERVALUE(PobierzDaneLogistyczne!$D24))</f>
        <v>6</v>
      </c>
      <c r="K24" s="1">
        <f>IF(PobierzDaneLogistyczne!$E24=0,"",_xlfn.NUMBERVALUE(PobierzDaneLogistyczne!$E24))</f>
        <v>270</v>
      </c>
      <c r="L24" s="1">
        <f>IF(MID(PobierzDaneLogistyczne!$O24,1,3)="non"," ",_xlfn.NUMBERVALUE(PobierzDaneLogistyczne!$O24))</f>
        <v>5902934833110</v>
      </c>
      <c r="M24" s="6">
        <f>IF(PobierzDaneLogistyczne!$K24=0,"",_xlfn.NUMBERVALUE(PobierzDaneLogistyczne!$K24,"."))</f>
        <v>33</v>
      </c>
      <c r="N24" s="6">
        <f>IF(PobierzDaneLogistyczne!$L24=0,"",_xlfn.NUMBERVALUE(PobierzDaneLogistyczne!$L24,"."))</f>
        <v>25</v>
      </c>
      <c r="O24" s="6">
        <f>IF(PobierzDaneLogistyczne!$M24=0,"",_xlfn.NUMBERVALUE(PobierzDaneLogistyczne!$M24,"."))</f>
        <v>35</v>
      </c>
      <c r="P24" s="2">
        <f>IF(PobierzDaneLogistyczne!$G24=0,0,_xlfn.NUMBERVALUE(PobierzDaneLogistyczne!$G24,"."))</f>
        <v>5.07</v>
      </c>
      <c r="Q24" s="1">
        <f>IF(PobierzDaneLogistyczne!$R24=0,"",PobierzDaneLogistyczne!$R24)</f>
        <v>5</v>
      </c>
      <c r="R24" t="str">
        <f>IF(PobierzDaneLogistyczne!$S24=0,"",PobierzDaneLogistyczne!$S24)</f>
        <v/>
      </c>
      <c r="S24" t="str">
        <f>IF(PobierzDaneLogistyczne!$T24=0,"",PobierzDaneLogistyczne!$T24)</f>
        <v/>
      </c>
      <c r="T24" t="str">
        <f>IF(PobierzDaneLogistyczne!$U24=0," ",PobierzDaneLogistyczne!$U24)</f>
        <v/>
      </c>
      <c r="U24" t="str">
        <f t="shared" si="3"/>
        <v/>
      </c>
      <c r="V24" s="2">
        <f>IF(PobierzDaneLogistyczne!$V24="","",_xlfn.NUMBERVALUE(PobierzDaneLogistyczne!$V24,"."))</f>
        <v>6.0000000000000001E-3</v>
      </c>
      <c r="W24" s="2">
        <f>IF(IF(PobierzDaneLogistyczne!$W24=0,0,_xlfn.NUMBERVALUE(PobierzDaneLogistyczne!$W24,"."))=0,"",_xlfn.NUMBERVALUE(PobierzDaneLogistyczne!$W24,"."))</f>
        <v>5.8999999999999997E-2</v>
      </c>
      <c r="X24" s="2">
        <f t="shared" si="4"/>
        <v>0.2</v>
      </c>
      <c r="Y24" s="2" t="str">
        <f t="shared" si="1"/>
        <v/>
      </c>
      <c r="Z24" s="2" t="str">
        <f>IF(PobierzDaneLogistyczne!$Y24="t","YES","")</f>
        <v>YES</v>
      </c>
      <c r="AA24" s="4" t="str">
        <f>IF(PobierzDaneLogistyczne!$X24="t","YES","")</f>
        <v/>
      </c>
      <c r="AB24" t="str">
        <f>PobierzDaneLogistyczne!$N24</f>
        <v>Radio</v>
      </c>
    </row>
    <row r="25" spans="1:28" ht="28.8" x14ac:dyDescent="0.3">
      <c r="A25" s="5" t="str">
        <f>HYPERLINK(_xlfn.CONCAT("https://www.adler.com.pl/index.php/en/Main/Produkt/",B25),PobierzDaneLogistyczne!$N25)</f>
        <v>Alarmclock radio with projector</v>
      </c>
      <c r="B25" t="str">
        <f>PobierzDaneLogistyczne!$A25</f>
        <v>ad_1120</v>
      </c>
      <c r="C25" s="1">
        <f>IF(MID(PobierzDaneLogistyczne!$P25,1,3)=""," ",_xlfn.NUMBERVALUE(PobierzDaneLogistyczne!$P25))</f>
        <v>85279200</v>
      </c>
      <c r="D25" s="1">
        <f>IF(MID(PobierzDaneLogistyczne!$C25,1,3)="111"," ",_xlfn.NUMBERVALUE(PobierzDaneLogistyczne!$C25))</f>
        <v>5908256833388</v>
      </c>
      <c r="E25" s="6">
        <f>IF(PobierzDaneLogistyczne!$H25=0,"",_xlfn.NUMBERVALUE(PobierzDaneLogistyczne!$H25,"."))</f>
        <v>19</v>
      </c>
      <c r="F25" s="6">
        <f>IF(PobierzDaneLogistyczne!$I25=0,"",_xlfn.NUMBERVALUE(PobierzDaneLogistyczne!$I25,"."))</f>
        <v>7</v>
      </c>
      <c r="G25" s="6">
        <f>IF(PobierzDaneLogistyczne!$J25=0,"",_xlfn.NUMBERVALUE(PobierzDaneLogistyczne!$J25,"."))</f>
        <v>16</v>
      </c>
      <c r="H25" s="2">
        <f>IF(IF(PobierzDaneLogistyczne!$F25=0,0,_xlfn.NUMBERVALUE(PobierzDaneLogistyczne!$F25,"."))=0,"",IF(PobierzDaneLogistyczne!$F25=0,0,_xlfn.NUMBERVALUE(PobierzDaneLogistyczne!$F25,".")))</f>
        <v>0.47</v>
      </c>
      <c r="I25" s="2">
        <f>IF(IF(PobierzDaneLogistyczne!$Z25=0,0,_xlfn.NUMBERVALUE(PobierzDaneLogistyczne!$Z25,"."))=0,"",IF(PobierzDaneLogistyczne!$Z25=0,0,_xlfn.NUMBERVALUE(PobierzDaneLogistyczne!$Z25,".")))</f>
        <v>0.65</v>
      </c>
      <c r="J25" s="1">
        <f>IF(PobierzDaneLogistyczne!$D25=0,"",_xlfn.NUMBERVALUE(PobierzDaneLogistyczne!$D25))</f>
        <v>8</v>
      </c>
      <c r="K25" s="1">
        <f>IF(PobierzDaneLogistyczne!$E25=0,"",_xlfn.NUMBERVALUE(PobierzDaneLogistyczne!$E25))</f>
        <v>480</v>
      </c>
      <c r="L25" s="1">
        <f>IF(MID(PobierzDaneLogistyczne!$O25,1,3)="non"," ",_xlfn.NUMBERVALUE(PobierzDaneLogistyczne!$O25))</f>
        <v>5902934834803</v>
      </c>
      <c r="M25" s="6">
        <f>IF(PobierzDaneLogistyczne!$K25=0,"",_xlfn.NUMBERVALUE(PobierzDaneLogistyczne!$K25,"."))</f>
        <v>39.5</v>
      </c>
      <c r="N25" s="6">
        <f>IF(PobierzDaneLogistyczne!$L25=0,"",_xlfn.NUMBERVALUE(PobierzDaneLogistyczne!$L25,"."))</f>
        <v>30.5</v>
      </c>
      <c r="O25" s="6">
        <f>IF(PobierzDaneLogistyczne!$M25=0,"",_xlfn.NUMBERVALUE(PobierzDaneLogistyczne!$M25,"."))</f>
        <v>18</v>
      </c>
      <c r="P25" s="2">
        <f>IF(PobierzDaneLogistyczne!$G25=0,0,_xlfn.NUMBERVALUE(PobierzDaneLogistyczne!$G25,"."))</f>
        <v>5.2</v>
      </c>
      <c r="Q25" s="1">
        <f>IF(PobierzDaneLogistyczne!$R25=0,"",PobierzDaneLogistyczne!$R25)</f>
        <v>5</v>
      </c>
      <c r="R25" t="str">
        <f>IF(PobierzDaneLogistyczne!$S25=0,"",PobierzDaneLogistyczne!$S25)</f>
        <v/>
      </c>
      <c r="S25" t="str">
        <f>IF(PobierzDaneLogistyczne!$T25=0,"",PobierzDaneLogistyczne!$T25)</f>
        <v/>
      </c>
      <c r="T25" t="str">
        <f>IF(PobierzDaneLogistyczne!$U25=0," ",PobierzDaneLogistyczne!$U25)</f>
        <v/>
      </c>
      <c r="U25" t="str">
        <f t="shared" si="3"/>
        <v/>
      </c>
      <c r="V25" s="2">
        <f>IF(PobierzDaneLogistyczne!$V25="","",_xlfn.NUMBERVALUE(PobierzDaneLogistyczne!$V25,"."))</f>
        <v>3.0000000000000001E-3</v>
      </c>
      <c r="W25" s="2">
        <f>IF(IF(PobierzDaneLogistyczne!$W25=0,0,_xlfn.NUMBERVALUE(PobierzDaneLogistyczne!$W25,"."))=0,"",_xlfn.NUMBERVALUE(PobierzDaneLogistyczne!$W25,"."))</f>
        <v>5.8999999999999997E-2</v>
      </c>
      <c r="X25" s="2">
        <f t="shared" si="4"/>
        <v>0.11800000000000005</v>
      </c>
      <c r="Y25" s="2" t="str">
        <f t="shared" si="1"/>
        <v/>
      </c>
      <c r="Z25" s="2" t="str">
        <f>IF(PobierzDaneLogistyczne!$Y25="t","YES","")</f>
        <v>YES</v>
      </c>
      <c r="AA25" s="4" t="str">
        <f>IF(PobierzDaneLogistyczne!$X25="t","YES","")</f>
        <v>YES</v>
      </c>
      <c r="AB25" t="str">
        <f>PobierzDaneLogistyczne!$N25</f>
        <v>Alarmclock radio with projector</v>
      </c>
    </row>
    <row r="26" spans="1:28" x14ac:dyDescent="0.3">
      <c r="A26" s="5" t="str">
        <f>HYPERLINK(_xlfn.CONCAT("https://www.adler.com.pl/index.php/en/Main/Produkt/",B26),PobierzDaneLogistyczne!$N26)</f>
        <v>Alarmclock radio</v>
      </c>
      <c r="B26" t="str">
        <f>PobierzDaneLogistyczne!$A26</f>
        <v>ad_1121</v>
      </c>
      <c r="C26" s="1">
        <f>IF(MID(PobierzDaneLogistyczne!$P26,1,3)=""," ",_xlfn.NUMBERVALUE(PobierzDaneLogistyczne!$P26))</f>
        <v>85279200</v>
      </c>
      <c r="D26" s="1">
        <f>IF(MID(PobierzDaneLogistyczne!$C26,1,3)="111"," ",_xlfn.NUMBERVALUE(PobierzDaneLogistyczne!$C26))</f>
        <v>5908256833395</v>
      </c>
      <c r="E26" s="6">
        <f>IF(PobierzDaneLogistyczne!$H26=0,"",_xlfn.NUMBERVALUE(PobierzDaneLogistyczne!$H26,"."))</f>
        <v>22</v>
      </c>
      <c r="F26" s="6">
        <f>IF(PobierzDaneLogistyczne!$I26=0,"",_xlfn.NUMBERVALUE(PobierzDaneLogistyczne!$I26,"."))</f>
        <v>8</v>
      </c>
      <c r="G26" s="6">
        <f>IF(PobierzDaneLogistyczne!$J26=0,"",_xlfn.NUMBERVALUE(PobierzDaneLogistyczne!$J26,"."))</f>
        <v>12</v>
      </c>
      <c r="H26" s="2">
        <f>IF(IF(PobierzDaneLogistyczne!$F26=0,0,_xlfn.NUMBERVALUE(PobierzDaneLogistyczne!$F26,"."))=0,"",IF(PobierzDaneLogistyczne!$F26=0,0,_xlfn.NUMBERVALUE(PobierzDaneLogistyczne!$F26,".")))</f>
        <v>0.45</v>
      </c>
      <c r="I26" s="2">
        <f>IF(IF(PobierzDaneLogistyczne!$Z26=0,0,_xlfn.NUMBERVALUE(PobierzDaneLogistyczne!$Z26,"."))=0,"",IF(PobierzDaneLogistyczne!$Z26=0,0,_xlfn.NUMBERVALUE(PobierzDaneLogistyczne!$Z26,".")))</f>
        <v>0.6</v>
      </c>
      <c r="J26" s="1">
        <f>IF(PobierzDaneLogistyczne!$D26=0,"",_xlfn.NUMBERVALUE(PobierzDaneLogistyczne!$D26))</f>
        <v>8</v>
      </c>
      <c r="K26" s="1">
        <f>IF(PobierzDaneLogistyczne!$E26=0,"",_xlfn.NUMBERVALUE(PobierzDaneLogistyczne!$E26))</f>
        <v>576</v>
      </c>
      <c r="L26" s="1">
        <f>IF(MID(PobierzDaneLogistyczne!$O26,1,3)="non"," ",_xlfn.NUMBERVALUE(PobierzDaneLogistyczne!$O26))</f>
        <v>5902934833103</v>
      </c>
      <c r="M26" s="6">
        <f>IF(PobierzDaneLogistyczne!$K26=0,"",_xlfn.NUMBERVALUE(PobierzDaneLogistyczne!$K26,"."))</f>
        <v>45.5</v>
      </c>
      <c r="N26" s="6">
        <f>IF(PobierzDaneLogistyczne!$L26=0,"",_xlfn.NUMBERVALUE(PobierzDaneLogistyczne!$L26,"."))</f>
        <v>36</v>
      </c>
      <c r="O26" s="6">
        <f>IF(PobierzDaneLogistyczne!$M26=0,"",_xlfn.NUMBERVALUE(PobierzDaneLogistyczne!$M26,"."))</f>
        <v>13.5</v>
      </c>
      <c r="P26" s="2">
        <f>IF(PobierzDaneLogistyczne!$G26=0,0,_xlfn.NUMBERVALUE(PobierzDaneLogistyczne!$G26,"."))</f>
        <v>4.8</v>
      </c>
      <c r="Q26" s="1">
        <f>IF(PobierzDaneLogistyczne!$R26=0,"",PobierzDaneLogistyczne!$R26)</f>
        <v>5</v>
      </c>
      <c r="R26" t="str">
        <f>IF(PobierzDaneLogistyczne!$S26=0,"",PobierzDaneLogistyczne!$S26)</f>
        <v/>
      </c>
      <c r="S26" t="str">
        <f>IF(PobierzDaneLogistyczne!$T26=0,"",PobierzDaneLogistyczne!$T26)</f>
        <v/>
      </c>
      <c r="T26" t="str">
        <f>IF(PobierzDaneLogistyczne!$U26=0," ",PobierzDaneLogistyczne!$U26)</f>
        <v/>
      </c>
      <c r="U26" t="str">
        <f t="shared" si="3"/>
        <v/>
      </c>
      <c r="V26" s="2">
        <f>IF(PobierzDaneLogistyczne!$V26="","",_xlfn.NUMBERVALUE(PobierzDaneLogistyczne!$V26,"."))</f>
        <v>4.0000000000000001E-3</v>
      </c>
      <c r="W26" s="2">
        <f>IF(IF(PobierzDaneLogistyczne!$W26=0,0,_xlfn.NUMBERVALUE(PobierzDaneLogistyczne!$W26,"."))=0,"",_xlfn.NUMBERVALUE(PobierzDaneLogistyczne!$W26,"."))</f>
        <v>5.8999999999999997E-2</v>
      </c>
      <c r="X26" s="2">
        <f t="shared" si="4"/>
        <v>8.6999999999999966E-2</v>
      </c>
      <c r="Y26" s="2" t="str">
        <f t="shared" si="1"/>
        <v/>
      </c>
      <c r="Z26" s="2" t="str">
        <f>IF(PobierzDaneLogistyczne!$Y26="t","YES","")</f>
        <v>YES</v>
      </c>
      <c r="AA26" s="4" t="str">
        <f>IF(PobierzDaneLogistyczne!$X26="t","YES","")</f>
        <v/>
      </c>
      <c r="AB26" t="str">
        <f>PobierzDaneLogistyczne!$N26</f>
        <v>Alarmclock radio</v>
      </c>
    </row>
    <row r="27" spans="1:28" x14ac:dyDescent="0.3">
      <c r="A27" s="5" t="str">
        <f>HYPERLINK(_xlfn.CONCAT("https://www.adler.com.pl/index.php/en/Main/Produkt/",B27),PobierzDaneLogistyczne!$N27)</f>
        <v>Audio/CD player (boombox)</v>
      </c>
      <c r="B27" t="str">
        <f>PobierzDaneLogistyczne!$A27</f>
        <v>ad_1125b</v>
      </c>
      <c r="C27" s="1">
        <f>IF(MID(PobierzDaneLogistyczne!$P27,1,3)=""," ",_xlfn.NUMBERVALUE(PobierzDaneLogistyczne!$P27))</f>
        <v>85271900</v>
      </c>
      <c r="D27" s="1">
        <f>IF(MID(PobierzDaneLogistyczne!$C27,1,3)="111"," ",_xlfn.NUMBERVALUE(PobierzDaneLogistyczne!$C27))</f>
        <v>5908256834934</v>
      </c>
      <c r="E27" s="6">
        <f>IF(PobierzDaneLogistyczne!$H27=0,"",_xlfn.NUMBERVALUE(PobierzDaneLogistyczne!$H27,"."))</f>
        <v>0</v>
      </c>
      <c r="F27" s="6">
        <f>IF(PobierzDaneLogistyczne!$I27=0,"",_xlfn.NUMBERVALUE(PobierzDaneLogistyczne!$I27,"."))</f>
        <v>0</v>
      </c>
      <c r="G27" s="6">
        <f>IF(PobierzDaneLogistyczne!$J27=0,"",_xlfn.NUMBERVALUE(PobierzDaneLogistyczne!$J27,"."))</f>
        <v>0</v>
      </c>
      <c r="H27" s="2">
        <f>IF(IF(PobierzDaneLogistyczne!$F27=0,0,_xlfn.NUMBERVALUE(PobierzDaneLogistyczne!$F27,"."))=0,"",IF(PobierzDaneLogistyczne!$F27=0,0,_xlfn.NUMBERVALUE(PobierzDaneLogistyczne!$F27,".")))</f>
        <v>1.2</v>
      </c>
      <c r="I27" s="2">
        <f>IF(IF(PobierzDaneLogistyczne!$Z27=0,0,_xlfn.NUMBERVALUE(PobierzDaneLogistyczne!$Z27,"."))=0,"",IF(PobierzDaneLogistyczne!$Z27=0,0,_xlfn.NUMBERVALUE(PobierzDaneLogistyczne!$Z27,".")))</f>
        <v>1.5920000000000001</v>
      </c>
      <c r="J27" s="1">
        <f>IF(PobierzDaneLogistyczne!$D27=0,"",_xlfn.NUMBERVALUE(PobierzDaneLogistyczne!$D27))</f>
        <v>6</v>
      </c>
      <c r="K27" s="1">
        <f>IF(PobierzDaneLogistyczne!$E27=0,"",_xlfn.NUMBERVALUE(PobierzDaneLogistyczne!$E27))</f>
        <v>108</v>
      </c>
      <c r="L27" s="1" t="str">
        <f>IF(MID(PobierzDaneLogistyczne!$O27,1,3)="non"," ",_xlfn.NUMBERVALUE(PobierzDaneLogistyczne!$O27))</f>
        <v xml:space="preserve"> </v>
      </c>
      <c r="M27" s="6">
        <f>IF(PobierzDaneLogistyczne!$K27=0,"",_xlfn.NUMBERVALUE(PobierzDaneLogistyczne!$K27,"."))</f>
        <v>24.4</v>
      </c>
      <c r="N27" s="6">
        <f>IF(PobierzDaneLogistyczne!$L27=0,"",_xlfn.NUMBERVALUE(PobierzDaneLogistyczne!$L27,"."))</f>
        <v>44.8</v>
      </c>
      <c r="O27" s="6">
        <f>IF(PobierzDaneLogistyczne!$M27=0,"",_xlfn.NUMBERVALUE(PobierzDaneLogistyczne!$M27,"."))</f>
        <v>50.4</v>
      </c>
      <c r="P27" s="2">
        <f>IF(PobierzDaneLogistyczne!$G27=0,0,_xlfn.NUMBERVALUE(PobierzDaneLogistyczne!$G27,"."))</f>
        <v>9.5519999999999996</v>
      </c>
      <c r="Q27" s="1">
        <f>IF(PobierzDaneLogistyczne!$R27=0,"",PobierzDaneLogistyczne!$R27)</f>
        <v>5</v>
      </c>
      <c r="R27" t="str">
        <f>IF(PobierzDaneLogistyczne!$S27=0,"",PobierzDaneLogistyczne!$S27)</f>
        <v/>
      </c>
      <c r="S27" t="str">
        <f>IF(PobierzDaneLogistyczne!$T27=0,"",PobierzDaneLogistyczne!$T27)</f>
        <v/>
      </c>
      <c r="T27" t="str">
        <f>IF(PobierzDaneLogistyczne!$U27=0," ",PobierzDaneLogistyczne!$U27)</f>
        <v/>
      </c>
      <c r="U27" t="str">
        <f t="shared" si="3"/>
        <v/>
      </c>
      <c r="V27" s="2" t="str">
        <f>IF(PobierzDaneLogistyczne!$V27="","",_xlfn.NUMBERVALUE(PobierzDaneLogistyczne!$V27,"."))</f>
        <v/>
      </c>
      <c r="W27" s="2" t="str">
        <f>IF(IF(PobierzDaneLogistyczne!$W27=0,0,_xlfn.NUMBERVALUE(PobierzDaneLogistyczne!$W27,"."))=0,"",_xlfn.NUMBERVALUE(PobierzDaneLogistyczne!$W27,"."))</f>
        <v/>
      </c>
      <c r="X27" s="2" t="str">
        <f t="shared" si="4"/>
        <v/>
      </c>
      <c r="Y27" s="2" t="str">
        <f t="shared" si="1"/>
        <v/>
      </c>
      <c r="Z27" s="2" t="str">
        <f>IF(PobierzDaneLogistyczne!$Y27="t","YES","")</f>
        <v/>
      </c>
      <c r="AA27" s="4" t="str">
        <f>IF(PobierzDaneLogistyczne!$X27="t","YES","")</f>
        <v>YES</v>
      </c>
      <c r="AB27" t="str">
        <f>PobierzDaneLogistyczne!$N27</f>
        <v>Audio/CD player (boombox)</v>
      </c>
    </row>
    <row r="28" spans="1:28" x14ac:dyDescent="0.3">
      <c r="A28" s="5" t="str">
        <f>HYPERLINK(_xlfn.CONCAT("https://www.adler.com.pl/index.php/en/Main/Produkt/",B28),PobierzDaneLogistyczne!$N28)</f>
        <v>Audio/CD player (boombox)</v>
      </c>
      <c r="B28" t="str">
        <f>PobierzDaneLogistyczne!$A28</f>
        <v>ad_1125g</v>
      </c>
      <c r="C28" s="1">
        <f>IF(MID(PobierzDaneLogistyczne!$P28,1,3)=""," ",_xlfn.NUMBERVALUE(PobierzDaneLogistyczne!$P28))</f>
        <v>85271900</v>
      </c>
      <c r="D28" s="1">
        <f>IF(MID(PobierzDaneLogistyczne!$C28,1,3)="111"," ",_xlfn.NUMBERVALUE(PobierzDaneLogistyczne!$C28))</f>
        <v>5908256834958</v>
      </c>
      <c r="E28" s="6">
        <f>IF(PobierzDaneLogistyczne!$H28=0,"",_xlfn.NUMBERVALUE(PobierzDaneLogistyczne!$H28,"."))</f>
        <v>0</v>
      </c>
      <c r="F28" s="6">
        <f>IF(PobierzDaneLogistyczne!$I28=0,"",_xlfn.NUMBERVALUE(PobierzDaneLogistyczne!$I28,"."))</f>
        <v>0</v>
      </c>
      <c r="G28" s="6">
        <f>IF(PobierzDaneLogistyczne!$J28=0,"",_xlfn.NUMBERVALUE(PobierzDaneLogistyczne!$J28,"."))</f>
        <v>0</v>
      </c>
      <c r="H28" s="2">
        <f>IF(IF(PobierzDaneLogistyczne!$F28=0,0,_xlfn.NUMBERVALUE(PobierzDaneLogistyczne!$F28,"."))=0,"",IF(PobierzDaneLogistyczne!$F28=0,0,_xlfn.NUMBERVALUE(PobierzDaneLogistyczne!$F28,".")))</f>
        <v>1.2</v>
      </c>
      <c r="I28" s="2">
        <f>IF(IF(PobierzDaneLogistyczne!$Z28=0,0,_xlfn.NUMBERVALUE(PobierzDaneLogistyczne!$Z28,"."))=0,"",IF(PobierzDaneLogistyczne!$Z28=0,0,_xlfn.NUMBERVALUE(PobierzDaneLogistyczne!$Z28,".")))</f>
        <v>1.5920000000000001</v>
      </c>
      <c r="J28" s="1">
        <f>IF(PobierzDaneLogistyczne!$D28=0,"",_xlfn.NUMBERVALUE(PobierzDaneLogistyczne!$D28))</f>
        <v>6</v>
      </c>
      <c r="K28" s="1">
        <f>IF(PobierzDaneLogistyczne!$E28=0,"",_xlfn.NUMBERVALUE(PobierzDaneLogistyczne!$E28))</f>
        <v>108</v>
      </c>
      <c r="L28" s="1" t="str">
        <f>IF(MID(PobierzDaneLogistyczne!$O28,1,3)="non"," ",_xlfn.NUMBERVALUE(PobierzDaneLogistyczne!$O28))</f>
        <v xml:space="preserve"> </v>
      </c>
      <c r="M28" s="6">
        <f>IF(PobierzDaneLogistyczne!$K28=0,"",_xlfn.NUMBERVALUE(PobierzDaneLogistyczne!$K28,"."))</f>
        <v>24.4</v>
      </c>
      <c r="N28" s="6">
        <f>IF(PobierzDaneLogistyczne!$L28=0,"",_xlfn.NUMBERVALUE(PobierzDaneLogistyczne!$L28,"."))</f>
        <v>44.8</v>
      </c>
      <c r="O28" s="6">
        <f>IF(PobierzDaneLogistyczne!$M28=0,"",_xlfn.NUMBERVALUE(PobierzDaneLogistyczne!$M28,"."))</f>
        <v>50.4</v>
      </c>
      <c r="P28" s="2">
        <f>IF(PobierzDaneLogistyczne!$G28=0,0,_xlfn.NUMBERVALUE(PobierzDaneLogistyczne!$G28,"."))</f>
        <v>9.5519999999999996</v>
      </c>
      <c r="Q28" s="1">
        <f>IF(PobierzDaneLogistyczne!$R28=0,"",PobierzDaneLogistyczne!$R28)</f>
        <v>5</v>
      </c>
      <c r="R28" t="str">
        <f>IF(PobierzDaneLogistyczne!$S28=0,"",PobierzDaneLogistyczne!$S28)</f>
        <v/>
      </c>
      <c r="S28" t="str">
        <f>IF(PobierzDaneLogistyczne!$T28=0,"",PobierzDaneLogistyczne!$T28)</f>
        <v/>
      </c>
      <c r="T28" t="str">
        <f>IF(PobierzDaneLogistyczne!$U28=0," ",PobierzDaneLogistyczne!$U28)</f>
        <v/>
      </c>
      <c r="U28" t="str">
        <f t="shared" si="3"/>
        <v/>
      </c>
      <c r="V28" s="2" t="str">
        <f>IF(PobierzDaneLogistyczne!$V28="","",_xlfn.NUMBERVALUE(PobierzDaneLogistyczne!$V28,"."))</f>
        <v/>
      </c>
      <c r="W28" s="2" t="str">
        <f>IF(IF(PobierzDaneLogistyczne!$W28=0,0,_xlfn.NUMBERVALUE(PobierzDaneLogistyczne!$W28,"."))=0,"",_xlfn.NUMBERVALUE(PobierzDaneLogistyczne!$W28,"."))</f>
        <v/>
      </c>
      <c r="X28" s="2" t="str">
        <f t="shared" si="4"/>
        <v/>
      </c>
      <c r="Y28" s="2" t="str">
        <f t="shared" si="1"/>
        <v/>
      </c>
      <c r="Z28" s="2" t="str">
        <f>IF(PobierzDaneLogistyczne!$Y28="t","YES","")</f>
        <v/>
      </c>
      <c r="AA28" s="4" t="str">
        <f>IF(PobierzDaneLogistyczne!$X28="t","YES","")</f>
        <v>YES</v>
      </c>
      <c r="AB28" t="str">
        <f>PobierzDaneLogistyczne!$N28</f>
        <v>Audio/CD player (boombox)</v>
      </c>
    </row>
    <row r="29" spans="1:28" x14ac:dyDescent="0.3">
      <c r="A29" s="5" t="str">
        <f>HYPERLINK(_xlfn.CONCAT("https://www.adler.com.pl/index.php/en/Main/Produkt/",B29),PobierzDaneLogistyczne!$N29)</f>
        <v>Audio/CD player (boombox)</v>
      </c>
      <c r="B29" t="str">
        <f>PobierzDaneLogistyczne!$A29</f>
        <v>ad_1125p</v>
      </c>
      <c r="C29" s="1">
        <f>IF(MID(PobierzDaneLogistyczne!$P29,1,3)=""," ",_xlfn.NUMBERVALUE(PobierzDaneLogistyczne!$P29))</f>
        <v>85271900</v>
      </c>
      <c r="D29" s="1">
        <f>IF(MID(PobierzDaneLogistyczne!$C29,1,3)="111"," ",_xlfn.NUMBERVALUE(PobierzDaneLogistyczne!$C29))</f>
        <v>5908256834941</v>
      </c>
      <c r="E29" s="6">
        <f>IF(PobierzDaneLogistyczne!$H29=0,"",_xlfn.NUMBERVALUE(PobierzDaneLogistyczne!$H29,"."))</f>
        <v>22</v>
      </c>
      <c r="F29" s="6">
        <f>IF(PobierzDaneLogistyczne!$I29=0,"",_xlfn.NUMBERVALUE(PobierzDaneLogistyczne!$I29,"."))</f>
        <v>21</v>
      </c>
      <c r="G29" s="6">
        <f>IF(PobierzDaneLogistyczne!$J29=0,"",_xlfn.NUMBERVALUE(PobierzDaneLogistyczne!$J29,"."))</f>
        <v>24</v>
      </c>
      <c r="H29" s="2">
        <f>IF(IF(PobierzDaneLogistyczne!$F29=0,0,_xlfn.NUMBERVALUE(PobierzDaneLogistyczne!$F29,"."))=0,"",IF(PobierzDaneLogistyczne!$F29=0,0,_xlfn.NUMBERVALUE(PobierzDaneLogistyczne!$F29,".")))</f>
        <v>1.2</v>
      </c>
      <c r="I29" s="2">
        <f>IF(IF(PobierzDaneLogistyczne!$Z29=0,0,_xlfn.NUMBERVALUE(PobierzDaneLogistyczne!$Z29,"."))=0,"",IF(PobierzDaneLogistyczne!$Z29=0,0,_xlfn.NUMBERVALUE(PobierzDaneLogistyczne!$Z29,".")))</f>
        <v>1.5920000000000001</v>
      </c>
      <c r="J29" s="1">
        <f>IF(PobierzDaneLogistyczne!$D29=0,"",_xlfn.NUMBERVALUE(PobierzDaneLogistyczne!$D29))</f>
        <v>6</v>
      </c>
      <c r="K29" s="1">
        <f>IF(PobierzDaneLogistyczne!$E29=0,"",_xlfn.NUMBERVALUE(PobierzDaneLogistyczne!$E29))</f>
        <v>108</v>
      </c>
      <c r="L29" s="1" t="str">
        <f>IF(MID(PobierzDaneLogistyczne!$O29,1,3)="non"," ",_xlfn.NUMBERVALUE(PobierzDaneLogistyczne!$O29))</f>
        <v xml:space="preserve"> </v>
      </c>
      <c r="M29" s="6">
        <f>IF(PobierzDaneLogistyczne!$K29=0,"",_xlfn.NUMBERVALUE(PobierzDaneLogistyczne!$K29,"."))</f>
        <v>24.4</v>
      </c>
      <c r="N29" s="6">
        <f>IF(PobierzDaneLogistyczne!$L29=0,"",_xlfn.NUMBERVALUE(PobierzDaneLogistyczne!$L29,"."))</f>
        <v>44.8</v>
      </c>
      <c r="O29" s="6">
        <f>IF(PobierzDaneLogistyczne!$M29=0,"",_xlfn.NUMBERVALUE(PobierzDaneLogistyczne!$M29,"."))</f>
        <v>50.4</v>
      </c>
      <c r="P29" s="2">
        <f>IF(PobierzDaneLogistyczne!$G29=0,0,_xlfn.NUMBERVALUE(PobierzDaneLogistyczne!$G29,"."))</f>
        <v>9.5519999999999996</v>
      </c>
      <c r="Q29" s="1">
        <f>IF(PobierzDaneLogistyczne!$R29=0,"",PobierzDaneLogistyczne!$R29)</f>
        <v>5</v>
      </c>
      <c r="R29" t="str">
        <f>IF(PobierzDaneLogistyczne!$S29=0,"",PobierzDaneLogistyczne!$S29)</f>
        <v/>
      </c>
      <c r="S29" t="str">
        <f>IF(PobierzDaneLogistyczne!$T29=0,"",PobierzDaneLogistyczne!$T29)</f>
        <v/>
      </c>
      <c r="T29" t="str">
        <f>IF(PobierzDaneLogistyczne!$U29=0," ",PobierzDaneLogistyczne!$U29)</f>
        <v/>
      </c>
      <c r="U29" t="str">
        <f t="shared" si="3"/>
        <v/>
      </c>
      <c r="V29" s="2">
        <f>IF(PobierzDaneLogistyczne!$V29="","",_xlfn.NUMBERVALUE(PobierzDaneLogistyczne!$V29,"."))</f>
        <v>1.4999999999999999E-2</v>
      </c>
      <c r="W29" s="2" t="str">
        <f>IF(IF(PobierzDaneLogistyczne!$W29=0,0,_xlfn.NUMBERVALUE(PobierzDaneLogistyczne!$W29,"."))=0,"",_xlfn.NUMBERVALUE(PobierzDaneLogistyczne!$W29,"."))</f>
        <v/>
      </c>
      <c r="X29" s="2" t="str">
        <f t="shared" si="4"/>
        <v/>
      </c>
      <c r="Y29" s="2" t="str">
        <f t="shared" si="1"/>
        <v/>
      </c>
      <c r="Z29" s="2" t="str">
        <f>IF(PobierzDaneLogistyczne!$Y29="t","YES","")</f>
        <v>YES</v>
      </c>
      <c r="AA29" s="4" t="str">
        <f>IF(PobierzDaneLogistyczne!$X29="t","YES","")</f>
        <v>YES</v>
      </c>
      <c r="AB29" t="str">
        <f>PobierzDaneLogistyczne!$N29</f>
        <v>Audio/CD player (boombox)</v>
      </c>
    </row>
    <row r="30" spans="1:28" x14ac:dyDescent="0.3">
      <c r="A30" s="5" t="str">
        <f>HYPERLINK(_xlfn.CONCAT("https://www.adler.com.pl/index.php/en/Main/Produkt/",B30),PobierzDaneLogistyczne!$N30)</f>
        <v>Audio/Earphones</v>
      </c>
      <c r="B30" t="str">
        <f>PobierzDaneLogistyczne!$A30</f>
        <v>ad_1129</v>
      </c>
      <c r="C30" s="1">
        <f>IF(MID(PobierzDaneLogistyczne!$P30,1,3)=""," ",_xlfn.NUMBERVALUE(PobierzDaneLogistyczne!$P30))</f>
        <v>85183000</v>
      </c>
      <c r="D30" s="1">
        <f>IF(MID(PobierzDaneLogistyczne!$C30,1,3)="111"," ",_xlfn.NUMBERVALUE(PobierzDaneLogistyczne!$C30))</f>
        <v>5908256834866</v>
      </c>
      <c r="E30" s="6">
        <f>IF(PobierzDaneLogistyczne!$H30=0,"",_xlfn.NUMBERVALUE(PobierzDaneLogistyczne!$H30,"."))</f>
        <v>0</v>
      </c>
      <c r="F30" s="6">
        <f>IF(PobierzDaneLogistyczne!$I30=0,"",_xlfn.NUMBERVALUE(PobierzDaneLogistyczne!$I30,"."))</f>
        <v>0</v>
      </c>
      <c r="G30" s="6">
        <f>IF(PobierzDaneLogistyczne!$J30=0,"",_xlfn.NUMBERVALUE(PobierzDaneLogistyczne!$J30,"."))</f>
        <v>0</v>
      </c>
      <c r="H30" s="2">
        <f>IF(IF(PobierzDaneLogistyczne!$F30=0,0,_xlfn.NUMBERVALUE(PobierzDaneLogistyczne!$F30,"."))=0,"",IF(PobierzDaneLogistyczne!$F30=0,0,_xlfn.NUMBERVALUE(PobierzDaneLogistyczne!$F30,".")))</f>
        <v>0.34</v>
      </c>
      <c r="I30" s="2">
        <f>IF(IF(PobierzDaneLogistyczne!$Z30=0,0,_xlfn.NUMBERVALUE(PobierzDaneLogistyczne!$Z30,"."))=0,"",IF(PobierzDaneLogistyczne!$Z30=0,0,_xlfn.NUMBERVALUE(PobierzDaneLogistyczne!$Z30,".")))</f>
        <v>0.4</v>
      </c>
      <c r="J30" s="1">
        <f>IF(PobierzDaneLogistyczne!$D30=0,"",_xlfn.NUMBERVALUE(PobierzDaneLogistyczne!$D30))</f>
        <v>100</v>
      </c>
      <c r="K30" s="1">
        <f>IF(PobierzDaneLogistyczne!$E30=0,"",_xlfn.NUMBERVALUE(PobierzDaneLogistyczne!$E30))</f>
        <v>3000</v>
      </c>
      <c r="L30" s="1" t="str">
        <f>IF(MID(PobierzDaneLogistyczne!$O30,1,3)="non"," ",_xlfn.NUMBERVALUE(PobierzDaneLogistyczne!$O30))</f>
        <v xml:space="preserve"> </v>
      </c>
      <c r="M30" s="6">
        <f>IF(PobierzDaneLogistyczne!$K30=0,"",_xlfn.NUMBERVALUE(PobierzDaneLogistyczne!$K30,"."))</f>
        <v>38</v>
      </c>
      <c r="N30" s="6">
        <f>IF(PobierzDaneLogistyczne!$L30=0,"",_xlfn.NUMBERVALUE(PobierzDaneLogistyczne!$L30,"."))</f>
        <v>30</v>
      </c>
      <c r="O30" s="6">
        <f>IF(PobierzDaneLogistyczne!$M30=0,"",_xlfn.NUMBERVALUE(PobierzDaneLogistyczne!$M30,"."))</f>
        <v>37</v>
      </c>
      <c r="P30" s="2">
        <f>IF(PobierzDaneLogistyczne!$G30=0,0,_xlfn.NUMBERVALUE(PobierzDaneLogistyczne!$G30,"."))</f>
        <v>40</v>
      </c>
      <c r="Q30" s="1">
        <f>IF(PobierzDaneLogistyczne!$R30=0,"",PobierzDaneLogistyczne!$R30)</f>
        <v>5</v>
      </c>
      <c r="R30" t="str">
        <f>IF(PobierzDaneLogistyczne!$S30=0,"",PobierzDaneLogistyczne!$S30)</f>
        <v/>
      </c>
      <c r="S30" t="str">
        <f>IF(PobierzDaneLogistyczne!$T30=0,"",PobierzDaneLogistyczne!$T30)</f>
        <v/>
      </c>
      <c r="T30" t="str">
        <f>IF(PobierzDaneLogistyczne!$U30=0," ",PobierzDaneLogistyczne!$U30)</f>
        <v/>
      </c>
      <c r="U30" t="str">
        <f t="shared" si="3"/>
        <v/>
      </c>
      <c r="V30" s="2" t="str">
        <f>IF(PobierzDaneLogistyczne!$V30="","",_xlfn.NUMBERVALUE(PobierzDaneLogistyczne!$V30,"."))</f>
        <v/>
      </c>
      <c r="W30" s="2" t="str">
        <f>IF(IF(PobierzDaneLogistyczne!$W30=0,0,_xlfn.NUMBERVALUE(PobierzDaneLogistyczne!$W30,"."))=0,"",_xlfn.NUMBERVALUE(PobierzDaneLogistyczne!$W30,"."))</f>
        <v/>
      </c>
      <c r="X30" s="2" t="str">
        <f t="shared" si="4"/>
        <v/>
      </c>
      <c r="Y30" s="2" t="str">
        <f t="shared" si="1"/>
        <v/>
      </c>
      <c r="Z30" s="2" t="str">
        <f>IF(PobierzDaneLogistyczne!$Y30="t","YES","")</f>
        <v>YES</v>
      </c>
      <c r="AA30" s="4" t="str">
        <f>IF(PobierzDaneLogistyczne!$X30="t","YES","")</f>
        <v>YES</v>
      </c>
      <c r="AB30" t="str">
        <f>PobierzDaneLogistyczne!$N30</f>
        <v>Audio/Earphones</v>
      </c>
    </row>
    <row r="31" spans="1:28" x14ac:dyDescent="0.3">
      <c r="A31" s="5" t="str">
        <f>HYPERLINK(_xlfn.CONCAT("https://www.adler.com.pl/index.php/en/Main/Produkt/",B31),PobierzDaneLogistyczne!$N31)</f>
        <v>Radio</v>
      </c>
      <c r="B31" t="str">
        <f>PobierzDaneLogistyczne!$A31</f>
        <v>ad_1132</v>
      </c>
      <c r="C31" s="1">
        <f>IF(MID(PobierzDaneLogistyczne!$P31,1,3)=""," ",_xlfn.NUMBERVALUE(PobierzDaneLogistyczne!$P31))</f>
        <v>85271900</v>
      </c>
      <c r="D31" s="1">
        <f>IF(MID(PobierzDaneLogistyczne!$C31,1,3)="111"," ",_xlfn.NUMBERVALUE(PobierzDaneLogistyczne!$C31))</f>
        <v>5908256835467</v>
      </c>
      <c r="E31" s="6">
        <f>IF(PobierzDaneLogistyczne!$H31=0,"",_xlfn.NUMBERVALUE(PobierzDaneLogistyczne!$H31,"."))</f>
        <v>8</v>
      </c>
      <c r="F31" s="6">
        <f>IF(PobierzDaneLogistyczne!$I31=0,"",_xlfn.NUMBERVALUE(PobierzDaneLogistyczne!$I31,"."))</f>
        <v>20</v>
      </c>
      <c r="G31" s="6">
        <f>IF(PobierzDaneLogistyczne!$J31=0,"",_xlfn.NUMBERVALUE(PobierzDaneLogistyczne!$J31,"."))</f>
        <v>17</v>
      </c>
      <c r="H31" s="2">
        <f>IF(IF(PobierzDaneLogistyczne!$F31=0,0,_xlfn.NUMBERVALUE(PobierzDaneLogistyczne!$F31,"."))=0,"",IF(PobierzDaneLogistyczne!$F31=0,0,_xlfn.NUMBERVALUE(PobierzDaneLogistyczne!$F31,".")))</f>
        <v>0.59299999999999997</v>
      </c>
      <c r="I31" s="2">
        <f>IF(IF(PobierzDaneLogistyczne!$Z31=0,0,_xlfn.NUMBERVALUE(PobierzDaneLogistyczne!$Z31,"."))=0,"",IF(PobierzDaneLogistyczne!$Z31=0,0,_xlfn.NUMBERVALUE(PobierzDaneLogistyczne!$Z31,".")))</f>
        <v>0.65500000000000003</v>
      </c>
      <c r="J31" s="1">
        <f>IF(PobierzDaneLogistyczne!$D31=0,"",_xlfn.NUMBERVALUE(PobierzDaneLogistyczne!$D31))</f>
        <v>8</v>
      </c>
      <c r="K31" s="1">
        <f>IF(PobierzDaneLogistyczne!$E31=0,"",_xlfn.NUMBERVALUE(PobierzDaneLogistyczne!$E31))</f>
        <v>440</v>
      </c>
      <c r="L31" s="1" t="str">
        <f>IF(MID(PobierzDaneLogistyczne!$O31,1,3)="non"," ",_xlfn.NUMBERVALUE(PobierzDaneLogistyczne!$O31))</f>
        <v xml:space="preserve"> </v>
      </c>
      <c r="M31" s="6">
        <f>IF(PobierzDaneLogistyczne!$K31=0,"",_xlfn.NUMBERVALUE(PobierzDaneLogistyczne!$K31,"."))</f>
        <v>36.299999999999997</v>
      </c>
      <c r="N31" s="6">
        <f>IF(PobierzDaneLogistyczne!$L31=0,"",_xlfn.NUMBERVALUE(PobierzDaneLogistyczne!$L31,"."))</f>
        <v>21</v>
      </c>
      <c r="O31" s="6">
        <f>IF(PobierzDaneLogistyczne!$M31=0,"",_xlfn.NUMBERVALUE(PobierzDaneLogistyczne!$M31,"."))</f>
        <v>35</v>
      </c>
      <c r="P31" s="2">
        <f>IF(PobierzDaneLogistyczne!$G31=0,0,_xlfn.NUMBERVALUE(PobierzDaneLogistyczne!$G31,"."))</f>
        <v>5.24</v>
      </c>
      <c r="Q31" s="1" t="str">
        <f>IF(PobierzDaneLogistyczne!$R31=0,"",PobierzDaneLogistyczne!$R31)</f>
        <v/>
      </c>
      <c r="R31" t="str">
        <f>IF(PobierzDaneLogistyczne!$S31=0,"",PobierzDaneLogistyczne!$S31)</f>
        <v/>
      </c>
      <c r="S31" t="str">
        <f>IF(PobierzDaneLogistyczne!$T31=0,"",PobierzDaneLogistyczne!$T31)</f>
        <v/>
      </c>
      <c r="T31" t="str">
        <f>IF(PobierzDaneLogistyczne!$U31=0," ",PobierzDaneLogistyczne!$U31)</f>
        <v/>
      </c>
      <c r="U31" t="str">
        <f t="shared" si="3"/>
        <v/>
      </c>
      <c r="V31" s="2">
        <f>IF(PobierzDaneLogistyczne!$V31="","",_xlfn.NUMBERVALUE(PobierzDaneLogistyczne!$V31,"."))</f>
        <v>4.0000000000000001E-3</v>
      </c>
      <c r="W31" s="2" t="str">
        <f>IF(IF(PobierzDaneLogistyczne!$W31=0,0,_xlfn.NUMBERVALUE(PobierzDaneLogistyczne!$W31,"."))=0,"",_xlfn.NUMBERVALUE(PobierzDaneLogistyczne!$W31,"."))</f>
        <v/>
      </c>
      <c r="X31" s="2" t="str">
        <f t="shared" si="4"/>
        <v/>
      </c>
      <c r="Y31" s="2" t="str">
        <f t="shared" si="1"/>
        <v/>
      </c>
      <c r="Z31" s="2" t="str">
        <f>IF(PobierzDaneLogistyczne!$Y31="t","YES","")</f>
        <v/>
      </c>
      <c r="AA31" s="4" t="str">
        <f>IF(PobierzDaneLogistyczne!$X31="t","YES","")</f>
        <v>YES</v>
      </c>
      <c r="AB31" t="str">
        <f>PobierzDaneLogistyczne!$N31</f>
        <v>Radio</v>
      </c>
    </row>
    <row r="32" spans="1:28" x14ac:dyDescent="0.3">
      <c r="A32" s="5" t="str">
        <f>HYPERLINK(_xlfn.CONCAT("https://www.adler.com.pl/index.php/en/Main/Produkt/",B32),PobierzDaneLogistyczne!$N32)</f>
        <v>Radio shower</v>
      </c>
      <c r="B32" t="str">
        <f>PobierzDaneLogistyczne!$A32</f>
        <v>ad_1133</v>
      </c>
      <c r="C32" s="1">
        <f>IF(MID(PobierzDaneLogistyczne!$P32,1,3)=""," ",_xlfn.NUMBERVALUE(PobierzDaneLogistyczne!$P32))</f>
        <v>85271900</v>
      </c>
      <c r="D32" s="1">
        <f>IF(MID(PobierzDaneLogistyczne!$C32,1,3)="111"," ",_xlfn.NUMBERVALUE(PobierzDaneLogistyczne!$C32))</f>
        <v>5908256835733</v>
      </c>
      <c r="E32" s="6">
        <f>IF(PobierzDaneLogistyczne!$H32=0,"",_xlfn.NUMBERVALUE(PobierzDaneLogistyczne!$H32,"."))</f>
        <v>10</v>
      </c>
      <c r="F32" s="6">
        <f>IF(PobierzDaneLogistyczne!$I32=0,"",_xlfn.NUMBERVALUE(PobierzDaneLogistyczne!$I32,"."))</f>
        <v>9.5</v>
      </c>
      <c r="G32" s="6">
        <f>IF(PobierzDaneLogistyczne!$J32=0,"",_xlfn.NUMBERVALUE(PobierzDaneLogistyczne!$J32,"."))</f>
        <v>22.6</v>
      </c>
      <c r="H32" s="2">
        <f>IF(IF(PobierzDaneLogistyczne!$F32=0,0,_xlfn.NUMBERVALUE(PobierzDaneLogistyczne!$F32,"."))=0,"",IF(PobierzDaneLogistyczne!$F32=0,0,_xlfn.NUMBERVALUE(PobierzDaneLogistyczne!$F32,".")))</f>
        <v>0.30399999999999999</v>
      </c>
      <c r="I32" s="2">
        <f>IF(IF(PobierzDaneLogistyczne!$Z32=0,0,_xlfn.NUMBERVALUE(PobierzDaneLogistyczne!$Z32,"."))=0,"",IF(PobierzDaneLogistyczne!$Z32=0,0,_xlfn.NUMBERVALUE(PobierzDaneLogistyczne!$Z32,".")))</f>
        <v>0.34799999999999998</v>
      </c>
      <c r="J32" s="1">
        <f>IF(PobierzDaneLogistyczne!$D32=0,"",_xlfn.NUMBERVALUE(PobierzDaneLogistyczne!$D32))</f>
        <v>12</v>
      </c>
      <c r="K32" s="1">
        <f>IF(PobierzDaneLogistyczne!$E32=0,"",_xlfn.NUMBERVALUE(PobierzDaneLogistyczne!$E32))</f>
        <v>672</v>
      </c>
      <c r="L32" s="1" t="str">
        <f>IF(MID(PobierzDaneLogistyczne!$O32,1,3)="non"," ",_xlfn.NUMBERVALUE(PobierzDaneLogistyczne!$O32))</f>
        <v xml:space="preserve"> </v>
      </c>
      <c r="M32" s="6">
        <f>IF(PobierzDaneLogistyczne!$K32=0,"",_xlfn.NUMBERVALUE(PobierzDaneLogistyczne!$K32,"."))</f>
        <v>59.5</v>
      </c>
      <c r="N32" s="6">
        <f>IF(PobierzDaneLogistyczne!$L32=0,"",_xlfn.NUMBERVALUE(PobierzDaneLogistyczne!$L32,"."))</f>
        <v>22</v>
      </c>
      <c r="O32" s="6">
        <f>IF(PobierzDaneLogistyczne!$M32=0,"",_xlfn.NUMBERVALUE(PobierzDaneLogistyczne!$M32,"."))</f>
        <v>24.9</v>
      </c>
      <c r="P32" s="2">
        <f>IF(PobierzDaneLogistyczne!$G32=0,0,_xlfn.NUMBERVALUE(PobierzDaneLogistyczne!$G32,"."))</f>
        <v>4.1760000000000002</v>
      </c>
      <c r="Q32" s="1" t="str">
        <f>IF(PobierzDaneLogistyczne!$R32=0,"",PobierzDaneLogistyczne!$R32)</f>
        <v/>
      </c>
      <c r="R32" t="str">
        <f>IF(PobierzDaneLogistyczne!$S32=0,"",PobierzDaneLogistyczne!$S32)</f>
        <v/>
      </c>
      <c r="S32" t="str">
        <f>IF(PobierzDaneLogistyczne!$T32=0,"",PobierzDaneLogistyczne!$T32)</f>
        <v/>
      </c>
      <c r="T32" t="str">
        <f>IF(PobierzDaneLogistyczne!$U32=0," ",PobierzDaneLogistyczne!$U32)</f>
        <v/>
      </c>
      <c r="U32" t="str">
        <f t="shared" si="3"/>
        <v/>
      </c>
      <c r="V32" s="2">
        <f>IF(PobierzDaneLogistyczne!$V32="","",_xlfn.NUMBERVALUE(PobierzDaneLogistyczne!$V32,"."))</f>
        <v>3.0000000000000001E-3</v>
      </c>
      <c r="W32" s="2" t="str">
        <f>IF(IF(PobierzDaneLogistyczne!$W32=0,0,_xlfn.NUMBERVALUE(PobierzDaneLogistyczne!$W32,"."))=0,"",_xlfn.NUMBERVALUE(PobierzDaneLogistyczne!$W32,"."))</f>
        <v/>
      </c>
      <c r="X32" s="2" t="str">
        <f t="shared" si="4"/>
        <v/>
      </c>
      <c r="Y32" s="2" t="str">
        <f t="shared" si="1"/>
        <v/>
      </c>
      <c r="Z32" s="2" t="str">
        <f>IF(PobierzDaneLogistyczne!$Y32="t","YES","")</f>
        <v/>
      </c>
      <c r="AA32" s="4" t="str">
        <f>IF(PobierzDaneLogistyczne!$X32="t","YES","")</f>
        <v>YES</v>
      </c>
      <c r="AB32" t="str">
        <f>PobierzDaneLogistyczne!$N32</f>
        <v>Radio shower</v>
      </c>
    </row>
    <row r="33" spans="1:28" x14ac:dyDescent="0.3">
      <c r="A33" s="5" t="str">
        <f>HYPERLINK(_xlfn.CONCAT("https://www.adler.com.pl/index.php/en/Main/Produkt/",B33),PobierzDaneLogistyczne!$N33)</f>
        <v>Mini HiFi system</v>
      </c>
      <c r="B33" t="str">
        <f>PobierzDaneLogistyczne!$A33</f>
        <v>ad_1137</v>
      </c>
      <c r="C33" s="1">
        <f>IF(MID(PobierzDaneLogistyczne!$P33,1,3)=""," ",_xlfn.NUMBERVALUE(PobierzDaneLogistyczne!$P33))</f>
        <v>85299065</v>
      </c>
      <c r="D33" s="1">
        <f>IF(MID(PobierzDaneLogistyczne!$C33,1,3)="111"," ",_xlfn.NUMBERVALUE(PobierzDaneLogistyczne!$C33))</f>
        <v>5908256836952</v>
      </c>
      <c r="E33" s="6">
        <f>IF(PobierzDaneLogistyczne!$H33=0,"",_xlfn.NUMBERVALUE(PobierzDaneLogistyczne!$H33,"."))</f>
        <v>0</v>
      </c>
      <c r="F33" s="6">
        <f>IF(PobierzDaneLogistyczne!$I33=0,"",_xlfn.NUMBERVALUE(PobierzDaneLogistyczne!$I33,"."))</f>
        <v>0</v>
      </c>
      <c r="G33" s="6">
        <f>IF(PobierzDaneLogistyczne!$J33=0,"",_xlfn.NUMBERVALUE(PobierzDaneLogistyczne!$J33,"."))</f>
        <v>0</v>
      </c>
      <c r="H33" s="2">
        <f>IF(IF(PobierzDaneLogistyczne!$F33=0,0,_xlfn.NUMBERVALUE(PobierzDaneLogistyczne!$F33,"."))=0,"",IF(PobierzDaneLogistyczne!$F33=0,0,_xlfn.NUMBERVALUE(PobierzDaneLogistyczne!$F33,".")))</f>
        <v>3.7</v>
      </c>
      <c r="I33" s="2">
        <f>IF(IF(PobierzDaneLogistyczne!$Z33=0,0,_xlfn.NUMBERVALUE(PobierzDaneLogistyczne!$Z33,"."))=0,"",IF(PobierzDaneLogistyczne!$Z33=0,0,_xlfn.NUMBERVALUE(PobierzDaneLogistyczne!$Z33,".")))</f>
        <v>4.3</v>
      </c>
      <c r="J33" s="1">
        <f>IF(PobierzDaneLogistyczne!$D33=0,"",_xlfn.NUMBERVALUE(PobierzDaneLogistyczne!$D33))</f>
        <v>1</v>
      </c>
      <c r="K33" s="1">
        <f>IF(PobierzDaneLogistyczne!$E33=0,"",_xlfn.NUMBERVALUE(PobierzDaneLogistyczne!$E33))</f>
        <v>54</v>
      </c>
      <c r="L33" s="1" t="str">
        <f>IF(MID(PobierzDaneLogistyczne!$O33,1,3)="non"," ",_xlfn.NUMBERVALUE(PobierzDaneLogistyczne!$O33))</f>
        <v xml:space="preserve"> </v>
      </c>
      <c r="M33" s="6">
        <f>IF(PobierzDaneLogistyczne!$K33=0,"",_xlfn.NUMBERVALUE(PobierzDaneLogistyczne!$K33,"."))</f>
        <v>58</v>
      </c>
      <c r="N33" s="6">
        <f>IF(PobierzDaneLogistyczne!$L33=0,"",_xlfn.NUMBERVALUE(PobierzDaneLogistyczne!$L33,"."))</f>
        <v>25.2</v>
      </c>
      <c r="O33" s="6">
        <f>IF(PobierzDaneLogistyczne!$M33=0,"",_xlfn.NUMBERVALUE(PobierzDaneLogistyczne!$M33,"."))</f>
        <v>20</v>
      </c>
      <c r="P33" s="2">
        <f>IF(PobierzDaneLogistyczne!$G33=0,0,_xlfn.NUMBERVALUE(PobierzDaneLogistyczne!$G33,"."))</f>
        <v>4.3</v>
      </c>
      <c r="Q33" s="1" t="str">
        <f>IF(PobierzDaneLogistyczne!$R33=0,"",PobierzDaneLogistyczne!$R33)</f>
        <v/>
      </c>
      <c r="R33" t="str">
        <f>IF(PobierzDaneLogistyczne!$S33=0,"",PobierzDaneLogistyczne!$S33)</f>
        <v/>
      </c>
      <c r="S33" t="str">
        <f>IF(PobierzDaneLogistyczne!$T33=0,"",PobierzDaneLogistyczne!$T33)</f>
        <v/>
      </c>
      <c r="T33" t="str">
        <f>IF(PobierzDaneLogistyczne!$U33=0," ",PobierzDaneLogistyczne!$U33)</f>
        <v/>
      </c>
      <c r="U33" t="str">
        <f t="shared" si="3"/>
        <v/>
      </c>
      <c r="V33" s="2" t="str">
        <f>IF(PobierzDaneLogistyczne!$V33="","",_xlfn.NUMBERVALUE(PobierzDaneLogistyczne!$V33,"."))</f>
        <v/>
      </c>
      <c r="W33" s="2" t="str">
        <f>IF(IF(PobierzDaneLogistyczne!$W33=0,0,_xlfn.NUMBERVALUE(PobierzDaneLogistyczne!$W33,"."))=0,"",_xlfn.NUMBERVALUE(PobierzDaneLogistyczne!$W33,"."))</f>
        <v/>
      </c>
      <c r="X33" s="2" t="str">
        <f t="shared" si="4"/>
        <v/>
      </c>
      <c r="Y33" s="2" t="str">
        <f t="shared" si="1"/>
        <v/>
      </c>
      <c r="Z33" s="2" t="str">
        <f>IF(PobierzDaneLogistyczne!$Y33="t","YES","")</f>
        <v/>
      </c>
      <c r="AA33" s="4" t="str">
        <f>IF(PobierzDaneLogistyczne!$X33="t","YES","")</f>
        <v>YES</v>
      </c>
      <c r="AB33" t="str">
        <f>PobierzDaneLogistyczne!$N33</f>
        <v>Mini HiFi system</v>
      </c>
    </row>
    <row r="34" spans="1:28" x14ac:dyDescent="0.3">
      <c r="A34" s="5" t="str">
        <f>HYPERLINK(_xlfn.CONCAT("https://www.adler.com.pl/index.php/en/Main/Produkt/",B34),PobierzDaneLogistyczne!$N34)</f>
        <v>Audio/Speaker Bluetooth</v>
      </c>
      <c r="B34" t="str">
        <f>PobierzDaneLogistyczne!$A34</f>
        <v>ad_1141</v>
      </c>
      <c r="C34" s="1">
        <f>IF(MID(PobierzDaneLogistyczne!$P34,1,3)=""," ",_xlfn.NUMBERVALUE(PobierzDaneLogistyczne!$P34))</f>
        <v>85182100</v>
      </c>
      <c r="D34" s="1">
        <f>IF(MID(PobierzDaneLogistyczne!$C34,1,3)="111"," ",_xlfn.NUMBERVALUE(PobierzDaneLogistyczne!$C34))</f>
        <v>5908256837164</v>
      </c>
      <c r="E34" s="6">
        <f>IF(PobierzDaneLogistyczne!$H34=0,"",_xlfn.NUMBERVALUE(PobierzDaneLogistyczne!$H34,"."))</f>
        <v>9</v>
      </c>
      <c r="F34" s="6">
        <f>IF(PobierzDaneLogistyczne!$I34=0,"",_xlfn.NUMBERVALUE(PobierzDaneLogistyczne!$I34,"."))</f>
        <v>9</v>
      </c>
      <c r="G34" s="6">
        <f>IF(PobierzDaneLogistyczne!$J34=0,"",_xlfn.NUMBERVALUE(PobierzDaneLogistyczne!$J34,"."))</f>
        <v>7.5</v>
      </c>
      <c r="H34" s="2">
        <f>IF(IF(PobierzDaneLogistyczne!$F34=0,0,_xlfn.NUMBERVALUE(PobierzDaneLogistyczne!$F34,"."))=0,"",IF(PobierzDaneLogistyczne!$F34=0,0,_xlfn.NUMBERVALUE(PobierzDaneLogistyczne!$F34,".")))</f>
        <v>0.9</v>
      </c>
      <c r="I34" s="2">
        <f>IF(IF(PobierzDaneLogistyczne!$Z34=0,0,_xlfn.NUMBERVALUE(PobierzDaneLogistyczne!$Z34,"."))=0,"",IF(PobierzDaneLogistyczne!$Z34=0,0,_xlfn.NUMBERVALUE(PobierzDaneLogistyczne!$Z34,".")))</f>
        <v>0.99</v>
      </c>
      <c r="J34" s="1">
        <f>IF(PobierzDaneLogistyczne!$D34=0,"",_xlfn.NUMBERVALUE(PobierzDaneLogistyczne!$D34))</f>
        <v>8</v>
      </c>
      <c r="K34" s="1">
        <f>IF(PobierzDaneLogistyczne!$E34=0,"",_xlfn.NUMBERVALUE(PobierzDaneLogistyczne!$E34))</f>
        <v>1824</v>
      </c>
      <c r="L34" s="1" t="str">
        <f>IF(MID(PobierzDaneLogistyczne!$O34,1,3)="non"," ",_xlfn.NUMBERVALUE(PobierzDaneLogistyczne!$O34))</f>
        <v xml:space="preserve"> </v>
      </c>
      <c r="M34" s="6">
        <f>IF(PobierzDaneLogistyczne!$K34=0,"",_xlfn.NUMBERVALUE(PobierzDaneLogistyczne!$K34,"."))</f>
        <v>38</v>
      </c>
      <c r="N34" s="6">
        <f>IF(PobierzDaneLogistyczne!$L34=0,"",_xlfn.NUMBERVALUE(PobierzDaneLogistyczne!$L34,"."))</f>
        <v>20</v>
      </c>
      <c r="O34" s="6">
        <f>IF(PobierzDaneLogistyczne!$M34=0,"",_xlfn.NUMBERVALUE(PobierzDaneLogistyczne!$M34,"."))</f>
        <v>10</v>
      </c>
      <c r="P34" s="2">
        <f>IF(PobierzDaneLogistyczne!$G34=0,0,_xlfn.NUMBERVALUE(PobierzDaneLogistyczne!$G34,"."))</f>
        <v>7.92</v>
      </c>
      <c r="Q34" s="1">
        <f>IF(PobierzDaneLogistyczne!$R34=0,"",PobierzDaneLogistyczne!$R34)</f>
        <v>5</v>
      </c>
      <c r="R34" t="str">
        <f>IF(PobierzDaneLogistyczne!$S34=0,"",PobierzDaneLogistyczne!$S34)</f>
        <v>Ni-MH</v>
      </c>
      <c r="S34">
        <f>IF(PobierzDaneLogistyczne!$T34=0,"",PobierzDaneLogistyczne!$T34)</f>
        <v>2</v>
      </c>
      <c r="T34" t="str">
        <f>IF(PobierzDaneLogistyczne!$U34=0," ",PobierzDaneLogistyczne!$U34)</f>
        <v>0.01</v>
      </c>
      <c r="U34" t="str">
        <f t="shared" si="3"/>
        <v/>
      </c>
      <c r="V34" s="2">
        <f>IF(PobierzDaneLogistyczne!$V34="","",_xlfn.NUMBERVALUE(PobierzDaneLogistyczne!$V34,"."))</f>
        <v>1E-3</v>
      </c>
      <c r="W34" s="2">
        <f>IF(IF(PobierzDaneLogistyczne!$W34=0,0,_xlfn.NUMBERVALUE(PobierzDaneLogistyczne!$W34,"."))=0,"",_xlfn.NUMBERVALUE(PobierzDaneLogistyczne!$W34,"."))</f>
        <v>5.8999999999999997E-2</v>
      </c>
      <c r="X34" s="2">
        <f t="shared" si="4"/>
        <v>2.9999999999999971E-2</v>
      </c>
      <c r="Y34" s="2" t="str">
        <f t="shared" si="1"/>
        <v/>
      </c>
      <c r="Z34" s="2" t="str">
        <f>IF(PobierzDaneLogistyczne!$Y34="t","YES","")</f>
        <v>YES</v>
      </c>
      <c r="AA34" s="4" t="str">
        <f>IF(PobierzDaneLogistyczne!$X34="t","YES","")</f>
        <v>YES</v>
      </c>
      <c r="AB34" t="str">
        <f>PobierzDaneLogistyczne!$N34</f>
        <v>Audio/Speaker Bluetooth</v>
      </c>
    </row>
    <row r="35" spans="1:28" x14ac:dyDescent="0.3">
      <c r="A35" s="5" t="str">
        <f>HYPERLINK(_xlfn.CONCAT("https://www.adler.com.pl/index.php/en/Main/Produkt/",B35),PobierzDaneLogistyczne!$N35)</f>
        <v>Audio/Earphones</v>
      </c>
      <c r="B35" t="str">
        <f>PobierzDaneLogistyczne!$A35</f>
        <v>ad_1147</v>
      </c>
      <c r="C35" s="1">
        <f>IF(MID(PobierzDaneLogistyczne!$P35,1,3)=""," ",_xlfn.NUMBERVALUE(PobierzDaneLogistyczne!$P35))</f>
        <v>85183000</v>
      </c>
      <c r="D35" s="1">
        <f>IF(MID(PobierzDaneLogistyczne!$C35,1,3)="111"," ",_xlfn.NUMBERVALUE(PobierzDaneLogistyczne!$C35))</f>
        <v>5908256839267</v>
      </c>
      <c r="E35" s="6">
        <f>IF(PobierzDaneLogistyczne!$H35=0,"",_xlfn.NUMBERVALUE(PobierzDaneLogistyczne!$H35,"."))</f>
        <v>4</v>
      </c>
      <c r="F35" s="6">
        <f>IF(PobierzDaneLogistyczne!$I35=0,"",_xlfn.NUMBERVALUE(PobierzDaneLogistyczne!$I35,"."))</f>
        <v>2</v>
      </c>
      <c r="G35" s="6">
        <f>IF(PobierzDaneLogistyczne!$J35=0,"",_xlfn.NUMBERVALUE(PobierzDaneLogistyczne!$J35,"."))</f>
        <v>10</v>
      </c>
      <c r="H35" s="2" t="str">
        <f>IF(IF(PobierzDaneLogistyczne!$F35=0,0,_xlfn.NUMBERVALUE(PobierzDaneLogistyczne!$F35,"."))=0,"",IF(PobierzDaneLogistyczne!$F35=0,0,_xlfn.NUMBERVALUE(PobierzDaneLogistyczne!$F35,".")))</f>
        <v/>
      </c>
      <c r="I35" s="2" t="str">
        <f>IF(IF(PobierzDaneLogistyczne!$Z35=0,0,_xlfn.NUMBERVALUE(PobierzDaneLogistyczne!$Z35,"."))=0,"",IF(PobierzDaneLogistyczne!$Z35=0,0,_xlfn.NUMBERVALUE(PobierzDaneLogistyczne!$Z35,".")))</f>
        <v/>
      </c>
      <c r="J35" s="1">
        <f>IF(PobierzDaneLogistyczne!$D35=0,"",_xlfn.NUMBERVALUE(PobierzDaneLogistyczne!$D35))</f>
        <v>100</v>
      </c>
      <c r="K35" s="1">
        <f>IF(PobierzDaneLogistyczne!$E35=0,"",_xlfn.NUMBERVALUE(PobierzDaneLogistyczne!$E35))</f>
        <v>2000</v>
      </c>
      <c r="L35" s="1" t="str">
        <f>IF(MID(PobierzDaneLogistyczne!$O35,1,3)="non"," ",_xlfn.NUMBERVALUE(PobierzDaneLogistyczne!$O35))</f>
        <v xml:space="preserve"> </v>
      </c>
      <c r="M35" s="6">
        <f>IF(PobierzDaneLogistyczne!$K35=0,"",_xlfn.NUMBERVALUE(PobierzDaneLogistyczne!$K35,"."))</f>
        <v>40</v>
      </c>
      <c r="N35" s="6">
        <f>IF(PobierzDaneLogistyczne!$L35=0,"",_xlfn.NUMBERVALUE(PobierzDaneLogistyczne!$L35,"."))</f>
        <v>35.5</v>
      </c>
      <c r="O35" s="6">
        <f>IF(PobierzDaneLogistyczne!$M35=0,"",_xlfn.NUMBERVALUE(PobierzDaneLogistyczne!$M35,"."))</f>
        <v>40</v>
      </c>
      <c r="P35" s="2">
        <f>IF(PobierzDaneLogistyczne!$G35=0,0,_xlfn.NUMBERVALUE(PobierzDaneLogistyczne!$G35,"."))</f>
        <v>0</v>
      </c>
      <c r="Q35" s="1">
        <f>IF(PobierzDaneLogistyczne!$R35=0,"",PobierzDaneLogistyczne!$R35)</f>
        <v>5</v>
      </c>
      <c r="R35" t="str">
        <f>IF(PobierzDaneLogistyczne!$S35=0,"",PobierzDaneLogistyczne!$S35)</f>
        <v/>
      </c>
      <c r="S35" t="str">
        <f>IF(PobierzDaneLogistyczne!$T35=0,"",PobierzDaneLogistyczne!$T35)</f>
        <v/>
      </c>
      <c r="T35" t="str">
        <f>IF(PobierzDaneLogistyczne!$U35=0," ",PobierzDaneLogistyczne!$U35)</f>
        <v/>
      </c>
      <c r="U35" t="str">
        <f t="shared" si="3"/>
        <v/>
      </c>
      <c r="V35" s="2" t="str">
        <f>IF(PobierzDaneLogistyczne!$V35="","",_xlfn.NUMBERVALUE(PobierzDaneLogistyczne!$V35,"."))</f>
        <v/>
      </c>
      <c r="W35" s="2" t="str">
        <f>IF(IF(PobierzDaneLogistyczne!$W35=0,0,_xlfn.NUMBERVALUE(PobierzDaneLogistyczne!$W35,"."))=0,"",_xlfn.NUMBERVALUE(PobierzDaneLogistyczne!$W35,"."))</f>
        <v/>
      </c>
      <c r="X35" s="2" t="str">
        <f t="shared" si="4"/>
        <v/>
      </c>
      <c r="Y35" s="2" t="str">
        <f t="shared" si="1"/>
        <v/>
      </c>
      <c r="Z35" s="2" t="str">
        <f>IF(PobierzDaneLogistyczne!$Y35="t","YES","")</f>
        <v>YES</v>
      </c>
      <c r="AA35" s="4" t="str">
        <f>IF(PobierzDaneLogistyczne!$X35="t","YES","")</f>
        <v>YES</v>
      </c>
      <c r="AB35" t="str">
        <f>PobierzDaneLogistyczne!$N35</f>
        <v>Audio/Earphones</v>
      </c>
    </row>
    <row r="36" spans="1:28" x14ac:dyDescent="0.3">
      <c r="A36" s="5" t="str">
        <f>HYPERLINK(_xlfn.CONCAT("https://www.adler.com.pl/index.php/en/Main/Produkt/",B36),PobierzDaneLogistyczne!$N36)</f>
        <v>Radio</v>
      </c>
      <c r="B36" t="str">
        <f>PobierzDaneLogistyczne!$A36</f>
        <v>ad_1155</v>
      </c>
      <c r="C36" s="1">
        <f>IF(MID(PobierzDaneLogistyczne!$P36,1,3)=""," ",_xlfn.NUMBERVALUE(PobierzDaneLogistyczne!$P36))</f>
        <v>85279900</v>
      </c>
      <c r="D36" s="1">
        <f>IF(MID(PobierzDaneLogistyczne!$C36,1,3)="111"," ",_xlfn.NUMBERVALUE(PobierzDaneLogistyczne!$C36))</f>
        <v>5902934830522</v>
      </c>
      <c r="E36" s="6">
        <f>IF(PobierzDaneLogistyczne!$H36=0,"",_xlfn.NUMBERVALUE(PobierzDaneLogistyczne!$H36,"."))</f>
        <v>21</v>
      </c>
      <c r="F36" s="6">
        <f>IF(PobierzDaneLogistyczne!$I36=0,"",_xlfn.NUMBERVALUE(PobierzDaneLogistyczne!$I36,"."))</f>
        <v>9</v>
      </c>
      <c r="G36" s="6">
        <f>IF(PobierzDaneLogistyczne!$J36=0,"",_xlfn.NUMBERVALUE(PobierzDaneLogistyczne!$J36,"."))</f>
        <v>14.5</v>
      </c>
      <c r="H36" s="2">
        <f>IF(IF(PobierzDaneLogistyczne!$F36=0,0,_xlfn.NUMBERVALUE(PobierzDaneLogistyczne!$F36,"."))=0,"",IF(PobierzDaneLogistyczne!$F36=0,0,_xlfn.NUMBERVALUE(PobierzDaneLogistyczne!$F36,".")))</f>
        <v>0.5</v>
      </c>
      <c r="I36" s="2">
        <f>IF(IF(PobierzDaneLogistyczne!$Z36=0,0,_xlfn.NUMBERVALUE(PobierzDaneLogistyczne!$Z36,"."))=0,"",IF(PobierzDaneLogistyczne!$Z36=0,0,_xlfn.NUMBERVALUE(PobierzDaneLogistyczne!$Z36,".")))</f>
        <v>0.6</v>
      </c>
      <c r="J36" s="1">
        <f>IF(PobierzDaneLogistyczne!$D36=0,"",_xlfn.NUMBERVALUE(PobierzDaneLogistyczne!$D36))</f>
        <v>10</v>
      </c>
      <c r="K36" s="1">
        <f>IF(PobierzDaneLogistyczne!$E36=0,"",_xlfn.NUMBERVALUE(PobierzDaneLogistyczne!$E36))</f>
        <v>420</v>
      </c>
      <c r="L36" s="1">
        <f>IF(MID(PobierzDaneLogistyczne!$O36,1,3)="non"," ",_xlfn.NUMBERVALUE(PobierzDaneLogistyczne!$O36))</f>
        <v>5902934833035</v>
      </c>
      <c r="M36" s="6">
        <f>IF(PobierzDaneLogistyczne!$K36=0,"",_xlfn.NUMBERVALUE(PobierzDaneLogistyczne!$K36,"."))</f>
        <v>46</v>
      </c>
      <c r="N36" s="6">
        <f>IF(PobierzDaneLogistyczne!$L36=0,"",_xlfn.NUMBERVALUE(PobierzDaneLogistyczne!$L36,"."))</f>
        <v>22</v>
      </c>
      <c r="O36" s="6">
        <f>IF(PobierzDaneLogistyczne!$M36=0,"",_xlfn.NUMBERVALUE(PobierzDaneLogistyczne!$M36,"."))</f>
        <v>30</v>
      </c>
      <c r="P36" s="2">
        <f>IF(PobierzDaneLogistyczne!$G36=0,0,_xlfn.NUMBERVALUE(PobierzDaneLogistyczne!$G36,"."))</f>
        <v>6</v>
      </c>
      <c r="Q36" s="1">
        <f>IF(PobierzDaneLogistyczne!$R36=0,"",PobierzDaneLogistyczne!$R36)</f>
        <v>5</v>
      </c>
      <c r="R36" t="str">
        <f>IF(PobierzDaneLogistyczne!$S36=0,"",PobierzDaneLogistyczne!$S36)</f>
        <v/>
      </c>
      <c r="S36" t="str">
        <f>IF(PobierzDaneLogistyczne!$T36=0,"",PobierzDaneLogistyczne!$T36)</f>
        <v/>
      </c>
      <c r="T36" t="str">
        <f>IF(PobierzDaneLogistyczne!$U36=0," ",PobierzDaneLogistyczne!$U36)</f>
        <v/>
      </c>
      <c r="U36" t="str">
        <f t="shared" si="3"/>
        <v/>
      </c>
      <c r="V36" s="2">
        <f>IF(PobierzDaneLogistyczne!$V36="","",_xlfn.NUMBERVALUE(PobierzDaneLogistyczne!$V36,"."))</f>
        <v>4.0000000000000001E-3</v>
      </c>
      <c r="W36" s="2">
        <f>IF(IF(PobierzDaneLogistyczne!$W36=0,0,_xlfn.NUMBERVALUE(PobierzDaneLogistyczne!$W36,"."))=0,"",_xlfn.NUMBERVALUE(PobierzDaneLogistyczne!$W36,"."))</f>
        <v>5.8999999999999997E-2</v>
      </c>
      <c r="X36" s="2">
        <f t="shared" si="4"/>
        <v>3.6999999999999977E-2</v>
      </c>
      <c r="Y36" s="2" t="str">
        <f t="shared" si="1"/>
        <v/>
      </c>
      <c r="Z36" s="2" t="str">
        <f>IF(PobierzDaneLogistyczne!$Y36="t","YES","")</f>
        <v>YES</v>
      </c>
      <c r="AA36" s="4" t="str">
        <f>IF(PobierzDaneLogistyczne!$X36="t","YES","")</f>
        <v>YES</v>
      </c>
      <c r="AB36" t="str">
        <f>PobierzDaneLogistyczne!$N36</f>
        <v>Radio</v>
      </c>
    </row>
    <row r="37" spans="1:28" x14ac:dyDescent="0.3">
      <c r="A37" s="5" t="str">
        <f>HYPERLINK(_xlfn.CONCAT("https://www.adler.com.pl/index.php/en/Main/Produkt/",B37),PobierzDaneLogistyczne!$N37)</f>
        <v>Alarmclock radio</v>
      </c>
      <c r="B37" t="str">
        <f>PobierzDaneLogistyczne!$A37</f>
        <v>ad_1157</v>
      </c>
      <c r="C37" s="1">
        <f>IF(MID(PobierzDaneLogistyczne!$P37,1,3)=""," ",_xlfn.NUMBERVALUE(PobierzDaneLogistyczne!$P37))</f>
        <v>85271900</v>
      </c>
      <c r="D37" s="1">
        <f>IF(MID(PobierzDaneLogistyczne!$C37,1,3)="111"," ",_xlfn.NUMBERVALUE(PobierzDaneLogistyczne!$C37))</f>
        <v>5908256838840</v>
      </c>
      <c r="E37" s="6">
        <f>IF(PobierzDaneLogistyczne!$H37=0,"",_xlfn.NUMBERVALUE(PobierzDaneLogistyczne!$H37,"."))</f>
        <v>0</v>
      </c>
      <c r="F37" s="6">
        <f>IF(PobierzDaneLogistyczne!$I37=0,"",_xlfn.NUMBERVALUE(PobierzDaneLogistyczne!$I37,"."))</f>
        <v>0</v>
      </c>
      <c r="G37" s="6">
        <f>IF(PobierzDaneLogistyczne!$J37=0,"",_xlfn.NUMBERVALUE(PobierzDaneLogistyczne!$J37,"."))</f>
        <v>0</v>
      </c>
      <c r="H37" s="2" t="str">
        <f>IF(IF(PobierzDaneLogistyczne!$F37=0,0,_xlfn.NUMBERVALUE(PobierzDaneLogistyczne!$F37,"."))=0,"",IF(PobierzDaneLogistyczne!$F37=0,0,_xlfn.NUMBERVALUE(PobierzDaneLogistyczne!$F37,".")))</f>
        <v/>
      </c>
      <c r="I37" s="2">
        <f>IF(IF(PobierzDaneLogistyczne!$Z37=0,0,_xlfn.NUMBERVALUE(PobierzDaneLogistyczne!$Z37,"."))=0,"",IF(PobierzDaneLogistyczne!$Z37=0,0,_xlfn.NUMBERVALUE(PobierzDaneLogistyczne!$Z37,".")))</f>
        <v>0.44</v>
      </c>
      <c r="J37" s="1">
        <f>IF(PobierzDaneLogistyczne!$D37=0,"",_xlfn.NUMBERVALUE(PobierzDaneLogistyczne!$D37))</f>
        <v>5</v>
      </c>
      <c r="K37" s="1">
        <f>IF(PobierzDaneLogistyczne!$E37=0,"",_xlfn.NUMBERVALUE(PobierzDaneLogistyczne!$E37))</f>
        <v>770</v>
      </c>
      <c r="L37" s="1" t="str">
        <f>IF(MID(PobierzDaneLogistyczne!$O37,1,3)="non"," ",_xlfn.NUMBERVALUE(PobierzDaneLogistyczne!$O37))</f>
        <v xml:space="preserve"> </v>
      </c>
      <c r="M37" s="6">
        <f>IF(PobierzDaneLogistyczne!$K37=0,"",_xlfn.NUMBERVALUE(PobierzDaneLogistyczne!$K37,"."))</f>
        <v>39.5</v>
      </c>
      <c r="N37" s="6">
        <f>IF(PobierzDaneLogistyczne!$L37=0,"",_xlfn.NUMBERVALUE(PobierzDaneLogistyczne!$L37,"."))</f>
        <v>15</v>
      </c>
      <c r="O37" s="6">
        <f>IF(PobierzDaneLogistyczne!$M37=0,"",_xlfn.NUMBERVALUE(PobierzDaneLogistyczne!$M37,"."))</f>
        <v>16.5</v>
      </c>
      <c r="P37" s="2">
        <f>IF(PobierzDaneLogistyczne!$G37=0,0,_xlfn.NUMBERVALUE(PobierzDaneLogistyczne!$G37,"."))</f>
        <v>2.2000000000000002</v>
      </c>
      <c r="Q37" s="1" t="str">
        <f>IF(PobierzDaneLogistyczne!$R37=0,"",PobierzDaneLogistyczne!$R37)</f>
        <v/>
      </c>
      <c r="R37" t="str">
        <f>IF(PobierzDaneLogistyczne!$S37=0,"",PobierzDaneLogistyczne!$S37)</f>
        <v/>
      </c>
      <c r="S37" t="str">
        <f>IF(PobierzDaneLogistyczne!$T37=0,"",PobierzDaneLogistyczne!$T37)</f>
        <v/>
      </c>
      <c r="T37" t="str">
        <f>IF(PobierzDaneLogistyczne!$U37=0," ",PobierzDaneLogistyczne!$U37)</f>
        <v/>
      </c>
      <c r="U37" t="str">
        <f t="shared" si="3"/>
        <v/>
      </c>
      <c r="V37" s="2" t="str">
        <f>IF(PobierzDaneLogistyczne!$V37="","",_xlfn.NUMBERVALUE(PobierzDaneLogistyczne!$V37,"."))</f>
        <v/>
      </c>
      <c r="W37" s="2" t="str">
        <f>IF(IF(PobierzDaneLogistyczne!$W37=0,0,_xlfn.NUMBERVALUE(PobierzDaneLogistyczne!$W37,"."))=0,"",_xlfn.NUMBERVALUE(PobierzDaneLogistyczne!$W37,"."))</f>
        <v/>
      </c>
      <c r="X37" s="2" t="str">
        <f t="shared" si="4"/>
        <v/>
      </c>
      <c r="Y37" s="2" t="str">
        <f t="shared" si="1"/>
        <v/>
      </c>
      <c r="Z37" s="2" t="str">
        <f>IF(PobierzDaneLogistyczne!$Y37="t","YES","")</f>
        <v/>
      </c>
      <c r="AA37" s="4" t="str">
        <f>IF(PobierzDaneLogistyczne!$X37="t","YES","")</f>
        <v>YES</v>
      </c>
      <c r="AB37" t="str">
        <f>PobierzDaneLogistyczne!$N37</f>
        <v>Alarmclock radio</v>
      </c>
    </row>
    <row r="38" spans="1:28" x14ac:dyDescent="0.3">
      <c r="A38" s="5" t="str">
        <f>HYPERLINK(_xlfn.CONCAT("https://www.adler.com.pl/index.php/en/Main/Produkt/",B38),PobierzDaneLogistyczne!$N38)</f>
        <v>Radio pocket</v>
      </c>
      <c r="B38" t="str">
        <f>PobierzDaneLogistyczne!$A38</f>
        <v>ad_1159b</v>
      </c>
      <c r="C38" s="1">
        <f>IF(MID(PobierzDaneLogistyczne!$P38,1,3)=""," ",_xlfn.NUMBERVALUE(PobierzDaneLogistyczne!$P38))</f>
        <v>85271900</v>
      </c>
      <c r="D38" s="1">
        <f>IF(MID(PobierzDaneLogistyczne!$C38,1,3)="111"," ",_xlfn.NUMBERVALUE(PobierzDaneLogistyczne!$C38))</f>
        <v>5908256838932</v>
      </c>
      <c r="E38" s="6">
        <f>IF(PobierzDaneLogistyczne!$H38=0,"",_xlfn.NUMBERVALUE(PobierzDaneLogistyczne!$H38,"."))</f>
        <v>0</v>
      </c>
      <c r="F38" s="6">
        <f>IF(PobierzDaneLogistyczne!$I38=0,"",_xlfn.NUMBERVALUE(PobierzDaneLogistyczne!$I38,"."))</f>
        <v>0</v>
      </c>
      <c r="G38" s="6">
        <f>IF(PobierzDaneLogistyczne!$J38=0,"",_xlfn.NUMBERVALUE(PobierzDaneLogistyczne!$J38,"."))</f>
        <v>0</v>
      </c>
      <c r="H38" s="2">
        <f>IF(IF(PobierzDaneLogistyczne!$F38=0,0,_xlfn.NUMBERVALUE(PobierzDaneLogistyczne!$F38,"."))=0,"",IF(PobierzDaneLogistyczne!$F38=0,0,_xlfn.NUMBERVALUE(PobierzDaneLogistyczne!$F38,".")))</f>
        <v>0.11</v>
      </c>
      <c r="I38" s="2">
        <f>IF(IF(PobierzDaneLogistyczne!$Z38=0,0,_xlfn.NUMBERVALUE(PobierzDaneLogistyczne!$Z38,"."))=0,"",IF(PobierzDaneLogistyczne!$Z38=0,0,_xlfn.NUMBERVALUE(PobierzDaneLogistyczne!$Z38,".")))</f>
        <v>0.126</v>
      </c>
      <c r="J38" s="1">
        <f>IF(PobierzDaneLogistyczne!$D38=0,"",_xlfn.NUMBERVALUE(PobierzDaneLogistyczne!$D38))</f>
        <v>12</v>
      </c>
      <c r="K38" s="1">
        <f>IF(PobierzDaneLogistyczne!$E38=0,"",_xlfn.NUMBERVALUE(PobierzDaneLogistyczne!$E38))</f>
        <v>3276</v>
      </c>
      <c r="L38" s="1" t="str">
        <f>IF(MID(PobierzDaneLogistyczne!$O38,1,3)="non"," ",_xlfn.NUMBERVALUE(PobierzDaneLogistyczne!$O38))</f>
        <v xml:space="preserve"> </v>
      </c>
      <c r="M38" s="6">
        <f>IF(PobierzDaneLogistyczne!$K38=0,"",_xlfn.NUMBERVALUE(PobierzDaneLogistyczne!$K38,"."))</f>
        <v>38</v>
      </c>
      <c r="N38" s="6">
        <f>IF(PobierzDaneLogistyczne!$L38=0,"",_xlfn.NUMBERVALUE(PobierzDaneLogistyczne!$L38,"."))</f>
        <v>9.5</v>
      </c>
      <c r="O38" s="6">
        <f>IF(PobierzDaneLogistyczne!$M38=0,"",_xlfn.NUMBERVALUE(PobierzDaneLogistyczne!$M38,"."))</f>
        <v>15</v>
      </c>
      <c r="P38" s="2">
        <f>IF(PobierzDaneLogistyczne!$G38=0,0,_xlfn.NUMBERVALUE(PobierzDaneLogistyczne!$G38,"."))</f>
        <v>1.512</v>
      </c>
      <c r="Q38" s="1">
        <f>IF(PobierzDaneLogistyczne!$R38=0,"",PobierzDaneLogistyczne!$R38)</f>
        <v>5</v>
      </c>
      <c r="R38" t="str">
        <f>IF(PobierzDaneLogistyczne!$S38=0,"",PobierzDaneLogistyczne!$S38)</f>
        <v/>
      </c>
      <c r="S38" t="str">
        <f>IF(PobierzDaneLogistyczne!$T38=0,"",PobierzDaneLogistyczne!$T38)</f>
        <v/>
      </c>
      <c r="T38" t="str">
        <f>IF(PobierzDaneLogistyczne!$U38=0," ",PobierzDaneLogistyczne!$U38)</f>
        <v/>
      </c>
      <c r="U38" t="str">
        <f t="shared" si="3"/>
        <v/>
      </c>
      <c r="V38" s="2" t="str">
        <f>IF(PobierzDaneLogistyczne!$V38="","",_xlfn.NUMBERVALUE(PobierzDaneLogistyczne!$V38,"."))</f>
        <v/>
      </c>
      <c r="W38" s="2">
        <f>IF(IF(PobierzDaneLogistyczne!$W38=0,0,_xlfn.NUMBERVALUE(PobierzDaneLogistyczne!$W38,"."))=0,"",_xlfn.NUMBERVALUE(PobierzDaneLogistyczne!$W38,"."))</f>
        <v>5.8999999999999997E-2</v>
      </c>
      <c r="X38" s="2" t="str">
        <f t="shared" si="4"/>
        <v/>
      </c>
      <c r="Y38" s="2" t="str">
        <f t="shared" si="1"/>
        <v/>
      </c>
      <c r="Z38" s="2" t="str">
        <f>IF(PobierzDaneLogistyczne!$Y38="t","YES","")</f>
        <v>YES</v>
      </c>
      <c r="AA38" s="4" t="str">
        <f>IF(PobierzDaneLogistyczne!$X38="t","YES","")</f>
        <v/>
      </c>
      <c r="AB38" t="str">
        <f>PobierzDaneLogistyczne!$N38</f>
        <v>Radio pocket</v>
      </c>
    </row>
    <row r="39" spans="1:28" x14ac:dyDescent="0.3">
      <c r="A39" s="5" t="str">
        <f>HYPERLINK(_xlfn.CONCAT("https://www.adler.com.pl/index.php/en/Main/Produkt/",B39),PobierzDaneLogistyczne!$N39)</f>
        <v>Radio pocket</v>
      </c>
      <c r="B39" t="str">
        <f>PobierzDaneLogistyczne!$A39</f>
        <v>ad_1159r</v>
      </c>
      <c r="C39" s="1">
        <f>IF(MID(PobierzDaneLogistyczne!$P39,1,3)=""," ",_xlfn.NUMBERVALUE(PobierzDaneLogistyczne!$P39))</f>
        <v>85271900</v>
      </c>
      <c r="D39" s="1">
        <f>IF(MID(PobierzDaneLogistyczne!$C39,1,3)="111"," ",_xlfn.NUMBERVALUE(PobierzDaneLogistyczne!$C39))</f>
        <v>5908256838925</v>
      </c>
      <c r="E39" s="6">
        <f>IF(PobierzDaneLogistyczne!$H39=0,"",_xlfn.NUMBERVALUE(PobierzDaneLogistyczne!$H39,"."))</f>
        <v>5</v>
      </c>
      <c r="F39" s="6">
        <f>IF(PobierzDaneLogistyczne!$I39=0,"",_xlfn.NUMBERVALUE(PobierzDaneLogistyczne!$I39,"."))</f>
        <v>3</v>
      </c>
      <c r="G39" s="6">
        <f>IF(PobierzDaneLogistyczne!$J39=0,"",_xlfn.NUMBERVALUE(PobierzDaneLogistyczne!$J39,"."))</f>
        <v>12</v>
      </c>
      <c r="H39" s="2">
        <f>IF(IF(PobierzDaneLogistyczne!$F39=0,0,_xlfn.NUMBERVALUE(PobierzDaneLogistyczne!$F39,"."))=0,"",IF(PobierzDaneLogistyczne!$F39=0,0,_xlfn.NUMBERVALUE(PobierzDaneLogistyczne!$F39,".")))</f>
        <v>0.11</v>
      </c>
      <c r="I39" s="2">
        <f>IF(IF(PobierzDaneLogistyczne!$Z39=0,0,_xlfn.NUMBERVALUE(PobierzDaneLogistyczne!$Z39,"."))=0,"",IF(PobierzDaneLogistyczne!$Z39=0,0,_xlfn.NUMBERVALUE(PobierzDaneLogistyczne!$Z39,".")))</f>
        <v>0.14599999999999999</v>
      </c>
      <c r="J39" s="1">
        <f>IF(PobierzDaneLogistyczne!$D39=0,"",_xlfn.NUMBERVALUE(PobierzDaneLogistyczne!$D39))</f>
        <v>12</v>
      </c>
      <c r="K39" s="1">
        <f>IF(PobierzDaneLogistyczne!$E39=0,"",_xlfn.NUMBERVALUE(PobierzDaneLogistyczne!$E39))</f>
        <v>3276</v>
      </c>
      <c r="L39" s="1" t="str">
        <f>IF(MID(PobierzDaneLogistyczne!$O39,1,3)="non"," ",_xlfn.NUMBERVALUE(PobierzDaneLogistyczne!$O39))</f>
        <v xml:space="preserve"> </v>
      </c>
      <c r="M39" s="6">
        <f>IF(PobierzDaneLogistyczne!$K39=0,"",_xlfn.NUMBERVALUE(PobierzDaneLogistyczne!$K39,"."))</f>
        <v>38</v>
      </c>
      <c r="N39" s="6">
        <f>IF(PobierzDaneLogistyczne!$L39=0,"",_xlfn.NUMBERVALUE(PobierzDaneLogistyczne!$L39,"."))</f>
        <v>9.5</v>
      </c>
      <c r="O39" s="6">
        <f>IF(PobierzDaneLogistyczne!$M39=0,"",_xlfn.NUMBERVALUE(PobierzDaneLogistyczne!$M39,"."))</f>
        <v>15</v>
      </c>
      <c r="P39" s="2">
        <f>IF(PobierzDaneLogistyczne!$G39=0,0,_xlfn.NUMBERVALUE(PobierzDaneLogistyczne!$G39,"."))</f>
        <v>1.9119999999999999</v>
      </c>
      <c r="Q39" s="1">
        <f>IF(PobierzDaneLogistyczne!$R39=0,"",PobierzDaneLogistyczne!$R39)</f>
        <v>5</v>
      </c>
      <c r="R39" t="str">
        <f>IF(PobierzDaneLogistyczne!$S39=0,"",PobierzDaneLogistyczne!$S39)</f>
        <v/>
      </c>
      <c r="S39" t="str">
        <f>IF(PobierzDaneLogistyczne!$T39=0,"",PobierzDaneLogistyczne!$T39)</f>
        <v/>
      </c>
      <c r="T39" t="str">
        <f>IF(PobierzDaneLogistyczne!$U39=0," ",PobierzDaneLogistyczne!$U39)</f>
        <v/>
      </c>
      <c r="U39" t="str">
        <f t="shared" si="3"/>
        <v/>
      </c>
      <c r="V39" s="2">
        <f>IF(PobierzDaneLogistyczne!$V39="","",_xlfn.NUMBERVALUE(PobierzDaneLogistyczne!$V39,"."))</f>
        <v>1E-3</v>
      </c>
      <c r="W39" s="2">
        <f>IF(IF(PobierzDaneLogistyczne!$W39=0,0,_xlfn.NUMBERVALUE(PobierzDaneLogistyczne!$W39,"."))=0,"",_xlfn.NUMBERVALUE(PobierzDaneLogistyczne!$W39,"."))</f>
        <v>1.9E-2</v>
      </c>
      <c r="X39" s="2">
        <f t="shared" si="4"/>
        <v>1.599999999999999E-2</v>
      </c>
      <c r="Y39" s="2">
        <f t="shared" si="1"/>
        <v>0.16000000000000014</v>
      </c>
      <c r="Z39" s="2" t="str">
        <f>IF(PobierzDaneLogistyczne!$Y39="t","YES","")</f>
        <v>YES</v>
      </c>
      <c r="AA39" s="4" t="str">
        <f>IF(PobierzDaneLogistyczne!$X39="t","YES","")</f>
        <v>YES</v>
      </c>
      <c r="AB39" t="str">
        <f>PobierzDaneLogistyczne!$N39</f>
        <v>Radio pocket</v>
      </c>
    </row>
    <row r="40" spans="1:28" x14ac:dyDescent="0.3">
      <c r="A40" s="5" t="str">
        <f>HYPERLINK(_xlfn.CONCAT("https://www.adler.com.pl/index.php/en/Main/Produkt/",B40),PobierzDaneLogistyczne!$N40)</f>
        <v>Radio pocket</v>
      </c>
      <c r="B40" t="str">
        <f>PobierzDaneLogistyczne!$A40</f>
        <v>ad_1159w</v>
      </c>
      <c r="C40" s="1">
        <f>IF(MID(PobierzDaneLogistyczne!$P40,1,3)=""," ",_xlfn.NUMBERVALUE(PobierzDaneLogistyczne!$P40))</f>
        <v>85271900</v>
      </c>
      <c r="D40" s="1">
        <f>IF(MID(PobierzDaneLogistyczne!$C40,1,3)="111"," ",_xlfn.NUMBERVALUE(PobierzDaneLogistyczne!$C40))</f>
        <v>5908256838949</v>
      </c>
      <c r="E40" s="6">
        <f>IF(PobierzDaneLogistyczne!$H40=0,"",_xlfn.NUMBERVALUE(PobierzDaneLogistyczne!$H40,"."))</f>
        <v>5</v>
      </c>
      <c r="F40" s="6">
        <f>IF(PobierzDaneLogistyczne!$I40=0,"",_xlfn.NUMBERVALUE(PobierzDaneLogistyczne!$I40,"."))</f>
        <v>3</v>
      </c>
      <c r="G40" s="6">
        <f>IF(PobierzDaneLogistyczne!$J40=0,"",_xlfn.NUMBERVALUE(PobierzDaneLogistyczne!$J40,"."))</f>
        <v>12</v>
      </c>
      <c r="H40" s="2">
        <f>IF(IF(PobierzDaneLogistyczne!$F40=0,0,_xlfn.NUMBERVALUE(PobierzDaneLogistyczne!$F40,"."))=0,"",IF(PobierzDaneLogistyczne!$F40=0,0,_xlfn.NUMBERVALUE(PobierzDaneLogistyczne!$F40,".")))</f>
        <v>0.11</v>
      </c>
      <c r="I40" s="2">
        <f>IF(IF(PobierzDaneLogistyczne!$Z40=0,0,_xlfn.NUMBERVALUE(PobierzDaneLogistyczne!$Z40,"."))=0,"",IF(PobierzDaneLogistyczne!$Z40=0,0,_xlfn.NUMBERVALUE(PobierzDaneLogistyczne!$Z40,".")))</f>
        <v>0.126</v>
      </c>
      <c r="J40" s="1">
        <f>IF(PobierzDaneLogistyczne!$D40=0,"",_xlfn.NUMBERVALUE(PobierzDaneLogistyczne!$D40))</f>
        <v>12</v>
      </c>
      <c r="K40" s="1">
        <f>IF(PobierzDaneLogistyczne!$E40=0,"",_xlfn.NUMBERVALUE(PobierzDaneLogistyczne!$E40))</f>
        <v>3276</v>
      </c>
      <c r="L40" s="1" t="str">
        <f>IF(MID(PobierzDaneLogistyczne!$O40,1,3)="non"," ",_xlfn.NUMBERVALUE(PobierzDaneLogistyczne!$O40))</f>
        <v xml:space="preserve"> </v>
      </c>
      <c r="M40" s="6">
        <f>IF(PobierzDaneLogistyczne!$K40=0,"",_xlfn.NUMBERVALUE(PobierzDaneLogistyczne!$K40,"."))</f>
        <v>38</v>
      </c>
      <c r="N40" s="6">
        <f>IF(PobierzDaneLogistyczne!$L40=0,"",_xlfn.NUMBERVALUE(PobierzDaneLogistyczne!$L40,"."))</f>
        <v>9.5</v>
      </c>
      <c r="O40" s="6">
        <f>IF(PobierzDaneLogistyczne!$M40=0,"",_xlfn.NUMBERVALUE(PobierzDaneLogistyczne!$M40,"."))</f>
        <v>15</v>
      </c>
      <c r="P40" s="2">
        <f>IF(PobierzDaneLogistyczne!$G40=0,0,_xlfn.NUMBERVALUE(PobierzDaneLogistyczne!$G40,"."))</f>
        <v>1.512</v>
      </c>
      <c r="Q40" s="1">
        <f>IF(PobierzDaneLogistyczne!$R40=0,"",PobierzDaneLogistyczne!$R40)</f>
        <v>5</v>
      </c>
      <c r="R40" t="str">
        <f>IF(PobierzDaneLogistyczne!$S40=0,"",PobierzDaneLogistyczne!$S40)</f>
        <v/>
      </c>
      <c r="S40" t="str">
        <f>IF(PobierzDaneLogistyczne!$T40=0,"",PobierzDaneLogistyczne!$T40)</f>
        <v/>
      </c>
      <c r="T40" t="str">
        <f>IF(PobierzDaneLogistyczne!$U40=0," ",PobierzDaneLogistyczne!$U40)</f>
        <v/>
      </c>
      <c r="U40" t="str">
        <f t="shared" si="3"/>
        <v/>
      </c>
      <c r="V40" s="2">
        <f>IF(PobierzDaneLogistyczne!$V40="","",_xlfn.NUMBERVALUE(PobierzDaneLogistyczne!$V40,"."))</f>
        <v>1E-3</v>
      </c>
      <c r="W40" s="2" t="str">
        <f>IF(IF(PobierzDaneLogistyczne!$W40=0,0,_xlfn.NUMBERVALUE(PobierzDaneLogistyczne!$W40,"."))=0,"",_xlfn.NUMBERVALUE(PobierzDaneLogistyczne!$W40,"."))</f>
        <v/>
      </c>
      <c r="X40" s="2" t="str">
        <f t="shared" si="4"/>
        <v/>
      </c>
      <c r="Y40" s="2" t="str">
        <f t="shared" si="1"/>
        <v/>
      </c>
      <c r="Z40" s="2" t="str">
        <f>IF(PobierzDaneLogistyczne!$Y40="t","YES","")</f>
        <v>YES</v>
      </c>
      <c r="AA40" s="4" t="str">
        <f>IF(PobierzDaneLogistyczne!$X40="t","YES","")</f>
        <v>YES</v>
      </c>
      <c r="AB40" t="str">
        <f>PobierzDaneLogistyczne!$N40</f>
        <v>Radio pocket</v>
      </c>
    </row>
    <row r="41" spans="1:28" x14ac:dyDescent="0.3">
      <c r="A41" s="5" t="str">
        <f>HYPERLINK(_xlfn.CONCAT("https://www.adler.com.pl/index.php/en/Main/Produkt/",B41),PobierzDaneLogistyczne!$N41)</f>
        <v>Audio/Earphones</v>
      </c>
      <c r="B41" t="str">
        <f>PobierzDaneLogistyczne!$A41</f>
        <v>ad_1161</v>
      </c>
      <c r="C41" s="1">
        <f>IF(MID(PobierzDaneLogistyczne!$P41,1,3)=""," ",_xlfn.NUMBERVALUE(PobierzDaneLogistyczne!$P41))</f>
        <v>85183000</v>
      </c>
      <c r="D41" s="1">
        <f>IF(MID(PobierzDaneLogistyczne!$C41,1,3)="111"," ",_xlfn.NUMBERVALUE(PobierzDaneLogistyczne!$C41))</f>
        <v>5908256839274</v>
      </c>
      <c r="E41" s="6">
        <f>IF(PobierzDaneLogistyczne!$H41=0,"",_xlfn.NUMBERVALUE(PobierzDaneLogistyczne!$H41,"."))</f>
        <v>0</v>
      </c>
      <c r="F41" s="6">
        <f>IF(PobierzDaneLogistyczne!$I41=0,"",_xlfn.NUMBERVALUE(PobierzDaneLogistyczne!$I41,"."))</f>
        <v>0</v>
      </c>
      <c r="G41" s="6">
        <f>IF(PobierzDaneLogistyczne!$J41=0,"",_xlfn.NUMBERVALUE(PobierzDaneLogistyczne!$J41,"."))</f>
        <v>0</v>
      </c>
      <c r="H41" s="2">
        <f>IF(IF(PobierzDaneLogistyczne!$F41=0,0,_xlfn.NUMBERVALUE(PobierzDaneLogistyczne!$F41,"."))=0,"",IF(PobierzDaneLogistyczne!$F41=0,0,_xlfn.NUMBERVALUE(PobierzDaneLogistyczne!$F41,".")))</f>
        <v>0.5</v>
      </c>
      <c r="I41" s="2">
        <f>IF(IF(PobierzDaneLogistyczne!$Z41=0,0,_xlfn.NUMBERVALUE(PobierzDaneLogistyczne!$Z41,"."))=0,"",IF(PobierzDaneLogistyczne!$Z41=0,0,_xlfn.NUMBERVALUE(PobierzDaneLogistyczne!$Z41,".")))</f>
        <v>0.55000000000000004</v>
      </c>
      <c r="J41" s="1">
        <f>IF(PobierzDaneLogistyczne!$D41=0,"",_xlfn.NUMBERVALUE(PobierzDaneLogistyczne!$D41))</f>
        <v>100</v>
      </c>
      <c r="K41" s="1">
        <f>IF(PobierzDaneLogistyczne!$E41=0,"",_xlfn.NUMBERVALUE(PobierzDaneLogistyczne!$E41))</f>
        <v>2400</v>
      </c>
      <c r="L41" s="1" t="str">
        <f>IF(MID(PobierzDaneLogistyczne!$O41,1,3)="non"," ",_xlfn.NUMBERVALUE(PobierzDaneLogistyczne!$O41))</f>
        <v xml:space="preserve"> </v>
      </c>
      <c r="M41" s="6">
        <f>IF(PobierzDaneLogistyczne!$K41=0,"",_xlfn.NUMBERVALUE(PobierzDaneLogistyczne!$K41,"."))</f>
        <v>35</v>
      </c>
      <c r="N41" s="6">
        <f>IF(PobierzDaneLogistyczne!$L41=0,"",_xlfn.NUMBERVALUE(PobierzDaneLogistyczne!$L41,"."))</f>
        <v>34</v>
      </c>
      <c r="O41" s="6">
        <f>IF(PobierzDaneLogistyczne!$M41=0,"",_xlfn.NUMBERVALUE(PobierzDaneLogistyczne!$M41,"."))</f>
        <v>41</v>
      </c>
      <c r="P41" s="2">
        <f>IF(PobierzDaneLogistyczne!$G41=0,0,_xlfn.NUMBERVALUE(PobierzDaneLogistyczne!$G41,"."))</f>
        <v>55</v>
      </c>
      <c r="Q41" s="1" t="str">
        <f>IF(PobierzDaneLogistyczne!$R41=0,"",PobierzDaneLogistyczne!$R41)</f>
        <v/>
      </c>
      <c r="R41" t="str">
        <f>IF(PobierzDaneLogistyczne!$S41=0,"",PobierzDaneLogistyczne!$S41)</f>
        <v/>
      </c>
      <c r="S41" t="str">
        <f>IF(PobierzDaneLogistyczne!$T41=0,"",PobierzDaneLogistyczne!$T41)</f>
        <v/>
      </c>
      <c r="T41" t="str">
        <f>IF(PobierzDaneLogistyczne!$U41=0," ",PobierzDaneLogistyczne!$U41)</f>
        <v/>
      </c>
      <c r="U41" t="str">
        <f t="shared" si="3"/>
        <v/>
      </c>
      <c r="V41" s="2" t="str">
        <f>IF(PobierzDaneLogistyczne!$V41="","",_xlfn.NUMBERVALUE(PobierzDaneLogistyczne!$V41,"."))</f>
        <v/>
      </c>
      <c r="W41" s="2" t="str">
        <f>IF(IF(PobierzDaneLogistyczne!$W41=0,0,_xlfn.NUMBERVALUE(PobierzDaneLogistyczne!$W41,"."))=0,"",_xlfn.NUMBERVALUE(PobierzDaneLogistyczne!$W41,"."))</f>
        <v/>
      </c>
      <c r="X41" s="2" t="str">
        <f t="shared" si="4"/>
        <v/>
      </c>
      <c r="Y41" s="2" t="str">
        <f t="shared" si="1"/>
        <v/>
      </c>
      <c r="Z41" s="2" t="str">
        <f>IF(PobierzDaneLogistyczne!$Y41="t","YES","")</f>
        <v/>
      </c>
      <c r="AA41" s="4" t="str">
        <f>IF(PobierzDaneLogistyczne!$X41="t","YES","")</f>
        <v>YES</v>
      </c>
      <c r="AB41" t="str">
        <f>PobierzDaneLogistyczne!$N41</f>
        <v>Audio/Earphones</v>
      </c>
    </row>
    <row r="42" spans="1:28" x14ac:dyDescent="0.3">
      <c r="A42" s="5" t="str">
        <f>HYPERLINK(_xlfn.CONCAT("https://www.adler.com.pl/index.php/en/Main/Produkt/",B42),PobierzDaneLogistyczne!$N42)</f>
        <v>Bluetooth speaker</v>
      </c>
      <c r="B42" t="str">
        <f>PobierzDaneLogistyczne!$A42</f>
        <v>ad_1162b</v>
      </c>
      <c r="C42" s="1">
        <f>IF(MID(PobierzDaneLogistyczne!$P42,1,3)=""," ",_xlfn.NUMBERVALUE(PobierzDaneLogistyczne!$P42))</f>
        <v>85279100</v>
      </c>
      <c r="D42" s="1">
        <f>IF(MID(PobierzDaneLogistyczne!$C42,1,3)="111"," ",_xlfn.NUMBERVALUE(PobierzDaneLogistyczne!$C42))</f>
        <v>5908256839366</v>
      </c>
      <c r="E42" s="6">
        <f>IF(PobierzDaneLogistyczne!$H42=0,"",_xlfn.NUMBERVALUE(PobierzDaneLogistyczne!$H42,"."))</f>
        <v>23</v>
      </c>
      <c r="F42" s="6">
        <f>IF(PobierzDaneLogistyczne!$I42=0,"",_xlfn.NUMBERVALUE(PobierzDaneLogistyczne!$I42,"."))</f>
        <v>17</v>
      </c>
      <c r="G42" s="6">
        <f>IF(PobierzDaneLogistyczne!$J42=0,"",_xlfn.NUMBERVALUE(PobierzDaneLogistyczne!$J42,"."))</f>
        <v>98</v>
      </c>
      <c r="H42" s="2">
        <f>IF(IF(PobierzDaneLogistyczne!$F42=0,0,_xlfn.NUMBERVALUE(PobierzDaneLogistyczne!$F42,"."))=0,"",IF(PobierzDaneLogistyczne!$F42=0,0,_xlfn.NUMBERVALUE(PobierzDaneLogistyczne!$F42,".")))</f>
        <v>4.5999999999999996</v>
      </c>
      <c r="I42" s="2">
        <f>IF(IF(PobierzDaneLogistyczne!$Z42=0,0,_xlfn.NUMBERVALUE(PobierzDaneLogistyczne!$Z42,"."))=0,"",IF(PobierzDaneLogistyczne!$Z42=0,0,_xlfn.NUMBERVALUE(PobierzDaneLogistyczne!$Z42,".")))</f>
        <v>5.8090000000000002</v>
      </c>
      <c r="J42" s="1">
        <f>IF(PobierzDaneLogistyczne!$D42=0,"",_xlfn.NUMBERVALUE(PobierzDaneLogistyczne!$D42))</f>
        <v>1</v>
      </c>
      <c r="K42" s="1">
        <f>IF(PobierzDaneLogistyczne!$E42=0,"",_xlfn.NUMBERVALUE(PobierzDaneLogistyczne!$E42))</f>
        <v>28</v>
      </c>
      <c r="L42" s="1" t="str">
        <f>IF(MID(PobierzDaneLogistyczne!$O42,1,3)="non"," ",_xlfn.NUMBERVALUE(PobierzDaneLogistyczne!$O42))</f>
        <v xml:space="preserve"> </v>
      </c>
      <c r="M42" s="6">
        <f>IF(PobierzDaneLogistyczne!$K42=0,"",_xlfn.NUMBERVALUE(PobierzDaneLogistyczne!$K42,"."))</f>
        <v>24.5</v>
      </c>
      <c r="N42" s="6">
        <f>IF(PobierzDaneLogistyczne!$L42=0,"",_xlfn.NUMBERVALUE(PobierzDaneLogistyczne!$L42,"."))</f>
        <v>19.5</v>
      </c>
      <c r="O42" s="6">
        <f>IF(PobierzDaneLogistyczne!$M42=0,"",_xlfn.NUMBERVALUE(PobierzDaneLogistyczne!$M42,"."))</f>
        <v>100.5</v>
      </c>
      <c r="P42" s="2">
        <f>IF(PobierzDaneLogistyczne!$G42=0,0,_xlfn.NUMBERVALUE(PobierzDaneLogistyczne!$G42,"."))</f>
        <v>5.8090000000000002</v>
      </c>
      <c r="Q42" s="1">
        <f>IF(PobierzDaneLogistyczne!$R42=0,"",PobierzDaneLogistyczne!$R42)</f>
        <v>4</v>
      </c>
      <c r="R42" t="str">
        <f>IF(PobierzDaneLogistyczne!$S42=0,"",PobierzDaneLogistyczne!$S42)</f>
        <v>CR</v>
      </c>
      <c r="S42">
        <f>IF(PobierzDaneLogistyczne!$T42=0,"",PobierzDaneLogistyczne!$T42)</f>
        <v>1</v>
      </c>
      <c r="T42" t="str">
        <f>IF(PobierzDaneLogistyczne!$U42=0," ",PobierzDaneLogistyczne!$U42)</f>
        <v>0.003</v>
      </c>
      <c r="U42" t="str">
        <f t="shared" si="3"/>
        <v/>
      </c>
      <c r="V42" s="2">
        <f>IF(PobierzDaneLogistyczne!$V42="","",_xlfn.NUMBERVALUE(PobierzDaneLogistyczne!$V42,"."))</f>
        <v>5.1999999999999998E-2</v>
      </c>
      <c r="W42" s="2" t="str">
        <f>IF(IF(PobierzDaneLogistyczne!$W42=0,0,_xlfn.NUMBERVALUE(PobierzDaneLogistyczne!$W42,"."))=0,"",_xlfn.NUMBERVALUE(PobierzDaneLogistyczne!$W42,"."))</f>
        <v/>
      </c>
      <c r="X42" s="2" t="str">
        <f t="shared" si="4"/>
        <v/>
      </c>
      <c r="Y42" s="2" t="str">
        <f t="shared" si="1"/>
        <v/>
      </c>
      <c r="Z42" s="2" t="str">
        <f>IF(PobierzDaneLogistyczne!$Y42="t","YES","")</f>
        <v/>
      </c>
      <c r="AA42" s="4" t="str">
        <f>IF(PobierzDaneLogistyczne!$X42="t","YES","")</f>
        <v>YES</v>
      </c>
      <c r="AB42" t="str">
        <f>PobierzDaneLogistyczne!$N42</f>
        <v>Bluetooth speaker</v>
      </c>
    </row>
    <row r="43" spans="1:28" x14ac:dyDescent="0.3">
      <c r="A43" s="5" t="str">
        <f>HYPERLINK(_xlfn.CONCAT("https://www.adler.com.pl/index.php/en/Main/Produkt/",B43),PobierzDaneLogistyczne!$N43)</f>
        <v>Audio/Tower Bluetooth</v>
      </c>
      <c r="B43" t="str">
        <f>PobierzDaneLogistyczne!$A43</f>
        <v>ad_1162s</v>
      </c>
      <c r="C43" s="1">
        <f>IF(MID(PobierzDaneLogistyczne!$P43,1,3)=""," ",_xlfn.NUMBERVALUE(PobierzDaneLogistyczne!$P43))</f>
        <v>85279100</v>
      </c>
      <c r="D43" s="1">
        <f>IF(MID(PobierzDaneLogistyczne!$C43,1,3)="111"," ",_xlfn.NUMBERVALUE(PobierzDaneLogistyczne!$C43))</f>
        <v>5908256839359</v>
      </c>
      <c r="E43" s="6">
        <f>IF(PobierzDaneLogistyczne!$H43=0,"",_xlfn.NUMBERVALUE(PobierzDaneLogistyczne!$H43,"."))</f>
        <v>23</v>
      </c>
      <c r="F43" s="6">
        <f>IF(PobierzDaneLogistyczne!$I43=0,"",_xlfn.NUMBERVALUE(PobierzDaneLogistyczne!$I43,"."))</f>
        <v>17</v>
      </c>
      <c r="G43" s="6">
        <f>IF(PobierzDaneLogistyczne!$J43=0,"",_xlfn.NUMBERVALUE(PobierzDaneLogistyczne!$J43,"."))</f>
        <v>98</v>
      </c>
      <c r="H43" s="2">
        <f>IF(IF(PobierzDaneLogistyczne!$F43=0,0,_xlfn.NUMBERVALUE(PobierzDaneLogistyczne!$F43,"."))=0,"",IF(PobierzDaneLogistyczne!$F43=0,0,_xlfn.NUMBERVALUE(PobierzDaneLogistyczne!$F43,".")))</f>
        <v>4.5999999999999996</v>
      </c>
      <c r="I43" s="2">
        <f>IF(IF(PobierzDaneLogistyczne!$Z43=0,0,_xlfn.NUMBERVALUE(PobierzDaneLogistyczne!$Z43,"."))=0,"",IF(PobierzDaneLogistyczne!$Z43=0,0,_xlfn.NUMBERVALUE(PobierzDaneLogistyczne!$Z43,".")))</f>
        <v>5.8090000000000002</v>
      </c>
      <c r="J43" s="1">
        <f>IF(PobierzDaneLogistyczne!$D43=0,"",_xlfn.NUMBERVALUE(PobierzDaneLogistyczne!$D43))</f>
        <v>1</v>
      </c>
      <c r="K43" s="1">
        <f>IF(PobierzDaneLogistyczne!$E43=0,"",_xlfn.NUMBERVALUE(PobierzDaneLogistyczne!$E43))</f>
        <v>28</v>
      </c>
      <c r="L43" s="1" t="str">
        <f>IF(MID(PobierzDaneLogistyczne!$O43,1,3)="non"," ",_xlfn.NUMBERVALUE(PobierzDaneLogistyczne!$O43))</f>
        <v xml:space="preserve"> </v>
      </c>
      <c r="M43" s="6">
        <f>IF(PobierzDaneLogistyczne!$K43=0,"",_xlfn.NUMBERVALUE(PobierzDaneLogistyczne!$K43,"."))</f>
        <v>24.5</v>
      </c>
      <c r="N43" s="6">
        <f>IF(PobierzDaneLogistyczne!$L43=0,"",_xlfn.NUMBERVALUE(PobierzDaneLogistyczne!$L43,"."))</f>
        <v>19.5</v>
      </c>
      <c r="O43" s="6">
        <f>IF(PobierzDaneLogistyczne!$M43=0,"",_xlfn.NUMBERVALUE(PobierzDaneLogistyczne!$M43,"."))</f>
        <v>100.5</v>
      </c>
      <c r="P43" s="2">
        <f>IF(PobierzDaneLogistyczne!$G43=0,0,_xlfn.NUMBERVALUE(PobierzDaneLogistyczne!$G43,"."))</f>
        <v>5.8090000000000002</v>
      </c>
      <c r="Q43" s="1">
        <f>IF(PobierzDaneLogistyczne!$R43=0,"",PobierzDaneLogistyczne!$R43)</f>
        <v>4</v>
      </c>
      <c r="R43" t="str">
        <f>IF(PobierzDaneLogistyczne!$S43=0,"",PobierzDaneLogistyczne!$S43)</f>
        <v>CR</v>
      </c>
      <c r="S43">
        <f>IF(PobierzDaneLogistyczne!$T43=0,"",PobierzDaneLogistyczne!$T43)</f>
        <v>1</v>
      </c>
      <c r="T43" t="str">
        <f>IF(PobierzDaneLogistyczne!$U43=0," ",PobierzDaneLogistyczne!$U43)</f>
        <v>0.003</v>
      </c>
      <c r="U43" t="str">
        <f t="shared" si="3"/>
        <v/>
      </c>
      <c r="V43" s="2">
        <f>IF(PobierzDaneLogistyczne!$V43="","",_xlfn.NUMBERVALUE(PobierzDaneLogistyczne!$V43,"."))</f>
        <v>5.1999999999999998E-2</v>
      </c>
      <c r="W43" s="2">
        <f>IF(IF(PobierzDaneLogistyczne!$W43=0,0,_xlfn.NUMBERVALUE(PobierzDaneLogistyczne!$W43,"."))=0,"",_xlfn.NUMBERVALUE(PobierzDaneLogistyczne!$W43,"."))</f>
        <v>5.8999999999999997E-2</v>
      </c>
      <c r="X43" s="2">
        <f t="shared" si="4"/>
        <v>1.0980000000000005</v>
      </c>
      <c r="Y43" s="2" t="str">
        <f t="shared" si="1"/>
        <v/>
      </c>
      <c r="Z43" s="2" t="str">
        <f>IF(PobierzDaneLogistyczne!$Y43="t","YES","")</f>
        <v/>
      </c>
      <c r="AA43" s="4" t="str">
        <f>IF(PobierzDaneLogistyczne!$X43="t","YES","")</f>
        <v>YES</v>
      </c>
      <c r="AB43" t="str">
        <f>PobierzDaneLogistyczne!$N43</f>
        <v>Audio/Tower Bluetooth</v>
      </c>
    </row>
    <row r="44" spans="1:28" x14ac:dyDescent="0.3">
      <c r="A44" s="5" t="str">
        <f>HYPERLINK(_xlfn.CONCAT("https://www.adler.com.pl/index.php/en/Main/Produkt/",B44),PobierzDaneLogistyczne!$N44)</f>
        <v>Bluetooth speaker</v>
      </c>
      <c r="B44" t="str">
        <f>PobierzDaneLogistyczne!$A44</f>
        <v>ad_1169</v>
      </c>
      <c r="C44" s="1">
        <f>IF(MID(PobierzDaneLogistyczne!$P44,1,3)=""," ",_xlfn.NUMBERVALUE(PobierzDaneLogistyczne!$P44))</f>
        <v>85182100</v>
      </c>
      <c r="D44" s="1">
        <f>IF(MID(PobierzDaneLogistyczne!$C44,1,3)="111"," ",_xlfn.NUMBERVALUE(PobierzDaneLogistyczne!$C44))</f>
        <v>5902934834636</v>
      </c>
      <c r="E44" s="6">
        <f>IF(PobierzDaneLogistyczne!$H44=0,"",_xlfn.NUMBERVALUE(PobierzDaneLogistyczne!$H44,"."))</f>
        <v>33</v>
      </c>
      <c r="F44" s="6">
        <f>IF(PobierzDaneLogistyczne!$I44=0,"",_xlfn.NUMBERVALUE(PobierzDaneLogistyczne!$I44,"."))</f>
        <v>16</v>
      </c>
      <c r="G44" s="6">
        <f>IF(PobierzDaneLogistyczne!$J44=0,"",_xlfn.NUMBERVALUE(PobierzDaneLogistyczne!$J44,"."))</f>
        <v>20</v>
      </c>
      <c r="H44" s="2">
        <f>IF(IF(PobierzDaneLogistyczne!$F44=0,0,_xlfn.NUMBERVALUE(PobierzDaneLogistyczne!$F44,"."))=0,"",IF(PobierzDaneLogistyczne!$F44=0,0,_xlfn.NUMBERVALUE(PobierzDaneLogistyczne!$F44,".")))</f>
        <v>0.91500000000000004</v>
      </c>
      <c r="I44" s="2">
        <f>IF(IF(PobierzDaneLogistyczne!$Z44=0,0,_xlfn.NUMBERVALUE(PobierzDaneLogistyczne!$Z44,"."))=0,"",IF(PobierzDaneLogistyczne!$Z44=0,0,_xlfn.NUMBERVALUE(PobierzDaneLogistyczne!$Z44,".")))</f>
        <v>1.0620000000000001</v>
      </c>
      <c r="J44" s="1">
        <f>IF(PobierzDaneLogistyczne!$D44=0,"",_xlfn.NUMBERVALUE(PobierzDaneLogistyczne!$D44))</f>
        <v>6</v>
      </c>
      <c r="K44" s="1">
        <f>IF(PobierzDaneLogistyczne!$E44=0,"",_xlfn.NUMBERVALUE(PobierzDaneLogistyczne!$E44))</f>
        <v>96</v>
      </c>
      <c r="L44" s="1">
        <f>IF(MID(PobierzDaneLogistyczne!$O44,1,3)="non"," ",_xlfn.NUMBERVALUE(PobierzDaneLogistyczne!$O44))</f>
        <v>5902934834544</v>
      </c>
      <c r="M44" s="6">
        <f>IF(PobierzDaneLogistyczne!$K44=0,"",_xlfn.NUMBERVALUE(PobierzDaneLogistyczne!$K44,"."))</f>
        <v>49.5</v>
      </c>
      <c r="N44" s="6">
        <f>IF(PobierzDaneLogistyczne!$L44=0,"",_xlfn.NUMBERVALUE(PobierzDaneLogistyczne!$L44,"."))</f>
        <v>34</v>
      </c>
      <c r="O44" s="6">
        <f>IF(PobierzDaneLogistyczne!$M44=0,"",_xlfn.NUMBERVALUE(PobierzDaneLogistyczne!$M44,"."))</f>
        <v>42</v>
      </c>
      <c r="P44" s="2">
        <f>IF(PobierzDaneLogistyczne!$G44=0,0,_xlfn.NUMBERVALUE(PobierzDaneLogistyczne!$G44,"."))</f>
        <v>6.3719999999999999</v>
      </c>
      <c r="Q44" s="1">
        <f>IF(PobierzDaneLogistyczne!$R44=0,"",PobierzDaneLogistyczne!$R44)</f>
        <v>5</v>
      </c>
      <c r="R44" t="str">
        <f>IF(PobierzDaneLogistyczne!$S44=0,"",PobierzDaneLogistyczne!$S44)</f>
        <v>Li-Ion</v>
      </c>
      <c r="S44">
        <f>IF(PobierzDaneLogistyczne!$T44=0,"",PobierzDaneLogistyczne!$T44)</f>
        <v>1</v>
      </c>
      <c r="T44" t="str">
        <f>IF(PobierzDaneLogistyczne!$U44=0," ",PobierzDaneLogistyczne!$U44)</f>
        <v>0.04</v>
      </c>
      <c r="U44" t="str">
        <f t="shared" si="3"/>
        <v/>
      </c>
      <c r="V44" s="2">
        <f>IF(PobierzDaneLogistyczne!$V44="","",_xlfn.NUMBERVALUE(PobierzDaneLogistyczne!$V44,"."))</f>
        <v>1.4999999999999999E-2</v>
      </c>
      <c r="W44" s="2">
        <f>IF(IF(PobierzDaneLogistyczne!$W44=0,0,_xlfn.NUMBERVALUE(PobierzDaneLogistyczne!$W44,"."))=0,"",_xlfn.NUMBERVALUE(PobierzDaneLogistyczne!$W44,"."))</f>
        <v>5.8999999999999997E-2</v>
      </c>
      <c r="X44" s="2">
        <f t="shared" si="4"/>
        <v>7.3000000000000009E-2</v>
      </c>
      <c r="Y44" s="2" t="str">
        <f t="shared" si="1"/>
        <v/>
      </c>
      <c r="Z44" s="2" t="str">
        <f>IF(PobierzDaneLogistyczne!$Y44="t","YES","")</f>
        <v>YES</v>
      </c>
      <c r="AA44" s="4" t="str">
        <f>IF(PobierzDaneLogistyczne!$X44="t","YES","")</f>
        <v/>
      </c>
      <c r="AB44" t="str">
        <f>PobierzDaneLogistyczne!$N44</f>
        <v>Bluetooth speaker</v>
      </c>
    </row>
    <row r="45" spans="1:28" x14ac:dyDescent="0.3">
      <c r="A45" s="5" t="str">
        <f>HYPERLINK(_xlfn.CONCAT("https://www.adler.com.pl/index.php/en/Main/Produkt/",B45),PobierzDaneLogistyczne!$N45)</f>
        <v>Retro Radio with Bluetooth</v>
      </c>
      <c r="B45" t="str">
        <f>PobierzDaneLogistyczne!$A45</f>
        <v>ad_1171</v>
      </c>
      <c r="C45" s="1">
        <f>IF(MID(PobierzDaneLogistyczne!$P45,1,3)=""," ",_xlfn.NUMBERVALUE(PobierzDaneLogistyczne!$P45))</f>
        <v>85279900</v>
      </c>
      <c r="D45" s="1">
        <f>IF(MID(PobierzDaneLogistyczne!$C45,1,3)="111"," ",_xlfn.NUMBERVALUE(PobierzDaneLogistyczne!$C45))</f>
        <v>5902934835688</v>
      </c>
      <c r="E45" s="6">
        <f>IF(PobierzDaneLogistyczne!$H45=0,"",_xlfn.NUMBERVALUE(PobierzDaneLogistyczne!$H45,"."))</f>
        <v>28</v>
      </c>
      <c r="F45" s="6">
        <f>IF(PobierzDaneLogistyczne!$I45=0,"",_xlfn.NUMBERVALUE(PobierzDaneLogistyczne!$I45,"."))</f>
        <v>15.5</v>
      </c>
      <c r="G45" s="6">
        <f>IF(PobierzDaneLogistyczne!$J45=0,"",_xlfn.NUMBERVALUE(PobierzDaneLogistyczne!$J45,"."))</f>
        <v>18.5</v>
      </c>
      <c r="H45" s="2">
        <f>IF(IF(PobierzDaneLogistyczne!$F45=0,0,_xlfn.NUMBERVALUE(PobierzDaneLogistyczne!$F45,"."))=0,"",IF(PobierzDaneLogistyczne!$F45=0,0,_xlfn.NUMBERVALUE(PobierzDaneLogistyczne!$F45,".")))</f>
        <v>1.38</v>
      </c>
      <c r="I45" s="2">
        <f>IF(IF(PobierzDaneLogistyczne!$Z45=0,0,_xlfn.NUMBERVALUE(PobierzDaneLogistyczne!$Z45,"."))=0,"",IF(PobierzDaneLogistyczne!$Z45=0,0,_xlfn.NUMBERVALUE(PobierzDaneLogistyczne!$Z45,".")))</f>
        <v>1.55</v>
      </c>
      <c r="J45" s="1">
        <f>IF(PobierzDaneLogistyczne!$D45=0,"",_xlfn.NUMBERVALUE(PobierzDaneLogistyczne!$D45))</f>
        <v>4</v>
      </c>
      <c r="K45" s="1">
        <f>IF(PobierzDaneLogistyczne!$E45=0,"",_xlfn.NUMBERVALUE(PobierzDaneLogistyczne!$E45))</f>
        <v>168</v>
      </c>
      <c r="L45" s="1">
        <f>IF(MID(PobierzDaneLogistyczne!$O45,1,3)="non"," ",_xlfn.NUMBERVALUE(PobierzDaneLogistyczne!$O45))</f>
        <v>5902934835695</v>
      </c>
      <c r="M45" s="6">
        <f>IF(PobierzDaneLogistyczne!$K45=0,"",_xlfn.NUMBERVALUE(PobierzDaneLogistyczne!$K45,"."))</f>
        <v>57</v>
      </c>
      <c r="N45" s="6">
        <f>IF(PobierzDaneLogistyczne!$L45=0,"",_xlfn.NUMBERVALUE(PobierzDaneLogistyczne!$L45,"."))</f>
        <v>32</v>
      </c>
      <c r="O45" s="6">
        <f>IF(PobierzDaneLogistyczne!$M45=0,"",_xlfn.NUMBERVALUE(PobierzDaneLogistyczne!$M45,"."))</f>
        <v>20</v>
      </c>
      <c r="P45" s="2">
        <f>IF(PobierzDaneLogistyczne!$G45=0,0,_xlfn.NUMBERVALUE(PobierzDaneLogistyczne!$G45,"."))</f>
        <v>6.61</v>
      </c>
      <c r="Q45" s="1">
        <f>IF(PobierzDaneLogistyczne!$R45=0,"",PobierzDaneLogistyczne!$R45)</f>
        <v>5</v>
      </c>
      <c r="R45" t="str">
        <f>IF(PobierzDaneLogistyczne!$S45=0,"",PobierzDaneLogistyczne!$S45)</f>
        <v/>
      </c>
      <c r="S45" t="str">
        <f>IF(PobierzDaneLogistyczne!$T45=0,"",PobierzDaneLogistyczne!$T45)</f>
        <v/>
      </c>
      <c r="T45" t="str">
        <f>IF(PobierzDaneLogistyczne!$U45=0," ",PobierzDaneLogistyczne!$U45)</f>
        <v/>
      </c>
      <c r="U45" t="str">
        <f t="shared" si="3"/>
        <v/>
      </c>
      <c r="V45" s="2">
        <f>IF(PobierzDaneLogistyczne!$V45="","",_xlfn.NUMBERVALUE(PobierzDaneLogistyczne!$V45,"."))</f>
        <v>2.5999999999999999E-2</v>
      </c>
      <c r="W45" s="2">
        <f>IF(IF(PobierzDaneLogistyczne!$W45=0,0,_xlfn.NUMBERVALUE(PobierzDaneLogistyczne!$W45,"."))=0,"",_xlfn.NUMBERVALUE(PobierzDaneLogistyczne!$W45,"."))</f>
        <v>4.1000000000000002E-2</v>
      </c>
      <c r="X45" s="2">
        <f t="shared" si="4"/>
        <v>0.10300000000000015</v>
      </c>
      <c r="Y45" s="2">
        <f t="shared" si="1"/>
        <v>0.41000000000000014</v>
      </c>
      <c r="Z45" s="2" t="str">
        <f>IF(PobierzDaneLogistyczne!$Y45="t","YES","")</f>
        <v>YES</v>
      </c>
      <c r="AA45" s="4" t="str">
        <f>IF(PobierzDaneLogistyczne!$X45="t","YES","")</f>
        <v/>
      </c>
      <c r="AB45" t="str">
        <f>PobierzDaneLogistyczne!$N45</f>
        <v>Retro Radio with Bluetooth</v>
      </c>
    </row>
    <row r="46" spans="1:28" x14ac:dyDescent="0.3">
      <c r="A46" s="5" t="str">
        <f>HYPERLINK(_xlfn.CONCAT("https://www.adler.com.pl/index.php/en/Main/Produkt/",B46),PobierzDaneLogistyczne!$N46)</f>
        <v>Weather station</v>
      </c>
      <c r="B46" t="str">
        <f>PobierzDaneLogistyczne!$A46</f>
        <v>ad_1175</v>
      </c>
      <c r="C46" s="1">
        <f>IF(MID(PobierzDaneLogistyczne!$P46,1,3)=""," ",_xlfn.NUMBERVALUE(PobierzDaneLogistyczne!$P46))</f>
        <v>90258040</v>
      </c>
      <c r="D46" s="1">
        <f>IF(MID(PobierzDaneLogistyczne!$C46,1,3)="111"," ",_xlfn.NUMBERVALUE(PobierzDaneLogistyczne!$C46))</f>
        <v>5902934836647</v>
      </c>
      <c r="E46" s="6">
        <f>IF(PobierzDaneLogistyczne!$H46=0,"",_xlfn.NUMBERVALUE(PobierzDaneLogistyczne!$H46,"."))</f>
        <v>31.3</v>
      </c>
      <c r="F46" s="6">
        <f>IF(PobierzDaneLogistyczne!$I46=0,"",_xlfn.NUMBERVALUE(PobierzDaneLogistyczne!$I46,"."))</f>
        <v>4.8</v>
      </c>
      <c r="G46" s="6">
        <f>IF(PobierzDaneLogistyczne!$J46=0,"",_xlfn.NUMBERVALUE(PobierzDaneLogistyczne!$J46,"."))</f>
        <v>18</v>
      </c>
      <c r="H46" s="2">
        <f>IF(IF(PobierzDaneLogistyczne!$F46=0,0,_xlfn.NUMBERVALUE(PobierzDaneLogistyczne!$F46,"."))=0,"",IF(PobierzDaneLogistyczne!$F46=0,0,_xlfn.NUMBERVALUE(PobierzDaneLogistyczne!$F46,".")))</f>
        <v>0.65</v>
      </c>
      <c r="I46" s="2">
        <f>IF(IF(PobierzDaneLogistyczne!$Z46=0,0,_xlfn.NUMBERVALUE(PobierzDaneLogistyczne!$Z46,"."))=0,"",IF(PobierzDaneLogistyczne!$Z46=0,0,_xlfn.NUMBERVALUE(PobierzDaneLogistyczne!$Z46,".")))</f>
        <v>0.82499999999999996</v>
      </c>
      <c r="J46" s="1">
        <f>IF(PobierzDaneLogistyczne!$D46=0,"",_xlfn.NUMBERVALUE(PobierzDaneLogistyczne!$D46))</f>
        <v>4</v>
      </c>
      <c r="K46" s="1">
        <f>IF(PobierzDaneLogistyczne!$E46=0,"",_xlfn.NUMBERVALUE(PobierzDaneLogistyczne!$E46))</f>
        <v>396</v>
      </c>
      <c r="L46" s="1">
        <f>IF(MID(PobierzDaneLogistyczne!$O46,1,3)="non"," ",_xlfn.NUMBERVALUE(PobierzDaneLogistyczne!$O46))</f>
        <v>5902934836852</v>
      </c>
      <c r="M46" s="6">
        <f>IF(PobierzDaneLogistyczne!$K46=0,"",_xlfn.NUMBERVALUE(PobierzDaneLogistyczne!$K46,"."))</f>
        <v>33.5</v>
      </c>
      <c r="N46" s="6">
        <f>IF(PobierzDaneLogistyczne!$L46=0,"",_xlfn.NUMBERVALUE(PobierzDaneLogistyczne!$L46,"."))</f>
        <v>23</v>
      </c>
      <c r="O46" s="6">
        <f>IF(PobierzDaneLogistyczne!$M46=0,"",_xlfn.NUMBERVALUE(PobierzDaneLogistyczne!$M46,"."))</f>
        <v>20.5</v>
      </c>
      <c r="P46" s="2">
        <f>IF(PobierzDaneLogistyczne!$G46=0,0,_xlfn.NUMBERVALUE(PobierzDaneLogistyczne!$G46,"."))</f>
        <v>3.3</v>
      </c>
      <c r="Q46" s="1">
        <f>IF(PobierzDaneLogistyczne!$R46=0,"",PobierzDaneLogistyczne!$R46)</f>
        <v>5</v>
      </c>
      <c r="R46" t="str">
        <f>IF(PobierzDaneLogistyczne!$S46=0,"",PobierzDaneLogistyczne!$S46)</f>
        <v/>
      </c>
      <c r="S46" t="str">
        <f>IF(PobierzDaneLogistyczne!$T46=0,"",PobierzDaneLogistyczne!$T46)</f>
        <v/>
      </c>
      <c r="T46" t="str">
        <f>IF(PobierzDaneLogistyczne!$U46=0," ",PobierzDaneLogistyczne!$U46)</f>
        <v/>
      </c>
      <c r="U46" t="str">
        <f t="shared" si="3"/>
        <v/>
      </c>
      <c r="V46" s="2">
        <f>IF(PobierzDaneLogistyczne!$V46="","",_xlfn.NUMBERVALUE(PobierzDaneLogistyczne!$V46,"."))</f>
        <v>2.1000000000000001E-2</v>
      </c>
      <c r="W46" s="2">
        <f>IF(IF(PobierzDaneLogistyczne!$W46=0,0,_xlfn.NUMBERVALUE(PobierzDaneLogistyczne!$W46,"."))=0,"",_xlfn.NUMBERVALUE(PobierzDaneLogistyczne!$W46,"."))</f>
        <v>7.8E-2</v>
      </c>
      <c r="X46" s="2">
        <f t="shared" si="4"/>
        <v>7.5999999999999943E-2</v>
      </c>
      <c r="Y46" s="2" t="str">
        <f t="shared" si="1"/>
        <v/>
      </c>
      <c r="Z46" s="2" t="str">
        <f>IF(PobierzDaneLogistyczne!$Y46="t","YES","")</f>
        <v>YES</v>
      </c>
      <c r="AA46" s="4" t="str">
        <f>IF(PobierzDaneLogistyczne!$X46="t","YES","")</f>
        <v/>
      </c>
      <c r="AB46" t="str">
        <f>PobierzDaneLogistyczne!$N46</f>
        <v>Weather station</v>
      </c>
    </row>
    <row r="47" spans="1:28" x14ac:dyDescent="0.3">
      <c r="A47" s="5" t="str">
        <f>HYPERLINK(_xlfn.CONCAT("https://www.adler.com.pl/index.php/en/Main/Produkt/",B47),PobierzDaneLogistyczne!$N47)</f>
        <v>Weather station</v>
      </c>
      <c r="B47" t="str">
        <f>PobierzDaneLogistyczne!$A47</f>
        <v>ad_1176</v>
      </c>
      <c r="C47" s="1">
        <f>IF(MID(PobierzDaneLogistyczne!$P47,1,3)=""," ",_xlfn.NUMBERVALUE(PobierzDaneLogistyczne!$P47))</f>
        <v>90258040</v>
      </c>
      <c r="D47" s="1">
        <f>IF(MID(PobierzDaneLogistyczne!$C47,1,3)="111"," ",_xlfn.NUMBERVALUE(PobierzDaneLogistyczne!$C47))</f>
        <v>5902934836623</v>
      </c>
      <c r="E47" s="6">
        <f>IF(PobierzDaneLogistyczne!$H47=0,"",_xlfn.NUMBERVALUE(PobierzDaneLogistyczne!$H47,"."))</f>
        <v>23</v>
      </c>
      <c r="F47" s="6">
        <f>IF(PobierzDaneLogistyczne!$I47=0,"",_xlfn.NUMBERVALUE(PobierzDaneLogistyczne!$I47,"."))</f>
        <v>5.3</v>
      </c>
      <c r="G47" s="6">
        <f>IF(PobierzDaneLogistyczne!$J47=0,"",_xlfn.NUMBERVALUE(PobierzDaneLogistyczne!$J47,"."))</f>
        <v>18.399999999999999</v>
      </c>
      <c r="H47" s="2">
        <f>IF(IF(PobierzDaneLogistyczne!$F47=0,0,_xlfn.NUMBERVALUE(PobierzDaneLogistyczne!$F47,"."))=0,"",IF(PobierzDaneLogistyczne!$F47=0,0,_xlfn.NUMBERVALUE(PobierzDaneLogistyczne!$F47,".")))</f>
        <v>0.505</v>
      </c>
      <c r="I47" s="2">
        <f>IF(IF(PobierzDaneLogistyczne!$Z47=0,0,_xlfn.NUMBERVALUE(PobierzDaneLogistyczne!$Z47,"."))=0,"",IF(PobierzDaneLogistyczne!$Z47=0,0,_xlfn.NUMBERVALUE(PobierzDaneLogistyczne!$Z47,".")))</f>
        <v>0.65</v>
      </c>
      <c r="J47" s="1">
        <f>IF(PobierzDaneLogistyczne!$D47=0,"",_xlfn.NUMBERVALUE(PobierzDaneLogistyczne!$D47))</f>
        <v>6</v>
      </c>
      <c r="K47" s="1">
        <f>IF(PobierzDaneLogistyczne!$E47=0,"",_xlfn.NUMBERVALUE(PobierzDaneLogistyczne!$E47))</f>
        <v>432</v>
      </c>
      <c r="L47" s="1">
        <f>IF(MID(PobierzDaneLogistyczne!$O47,1,3)="non"," ",_xlfn.NUMBERVALUE(PobierzDaneLogistyczne!$O47))</f>
        <v>5902934836630</v>
      </c>
      <c r="M47" s="6">
        <f>IF(PobierzDaneLogistyczne!$K47=0,"",_xlfn.NUMBERVALUE(PobierzDaneLogistyczne!$K47,"."))</f>
        <v>37</v>
      </c>
      <c r="N47" s="6">
        <f>IF(PobierzDaneLogistyczne!$L47=0,"",_xlfn.NUMBERVALUE(PobierzDaneLogistyczne!$L47,"."))</f>
        <v>25</v>
      </c>
      <c r="O47" s="6">
        <f>IF(PobierzDaneLogistyczne!$M47=0,"",_xlfn.NUMBERVALUE(PobierzDaneLogistyczne!$M47,"."))</f>
        <v>21</v>
      </c>
      <c r="P47" s="2">
        <f>IF(PobierzDaneLogistyczne!$G47=0,0,_xlfn.NUMBERVALUE(PobierzDaneLogistyczne!$G47,"."))</f>
        <v>3.9</v>
      </c>
      <c r="Q47" s="1">
        <f>IF(PobierzDaneLogistyczne!$R47=0,"",PobierzDaneLogistyczne!$R47)</f>
        <v>5</v>
      </c>
      <c r="R47" t="str">
        <f>IF(PobierzDaneLogistyczne!$S47=0,"",PobierzDaneLogistyczne!$S47)</f>
        <v/>
      </c>
      <c r="S47" t="str">
        <f>IF(PobierzDaneLogistyczne!$T47=0,"",PobierzDaneLogistyczne!$T47)</f>
        <v/>
      </c>
      <c r="T47" t="str">
        <f>IF(PobierzDaneLogistyczne!$U47=0," ",PobierzDaneLogistyczne!$U47)</f>
        <v/>
      </c>
      <c r="U47" t="str">
        <f t="shared" si="3"/>
        <v/>
      </c>
      <c r="V47" s="2">
        <f>IF(PobierzDaneLogistyczne!$V47="","",_xlfn.NUMBERVALUE(PobierzDaneLogistyczne!$V47,"."))</f>
        <v>7.0000000000000001E-3</v>
      </c>
      <c r="W47" s="2">
        <f>IF(IF(PobierzDaneLogistyczne!$W47=0,0,_xlfn.NUMBERVALUE(PobierzDaneLogistyczne!$W47,"."))=0,"",_xlfn.NUMBERVALUE(PobierzDaneLogistyczne!$W47,"."))</f>
        <v>7.0999999999999994E-2</v>
      </c>
      <c r="X47" s="2">
        <f t="shared" si="4"/>
        <v>6.7000000000000018E-2</v>
      </c>
      <c r="Y47" s="2" t="str">
        <f t="shared" si="1"/>
        <v/>
      </c>
      <c r="Z47" s="2" t="str">
        <f>IF(PobierzDaneLogistyczne!$Y47="t","YES","")</f>
        <v/>
      </c>
      <c r="AA47" s="4" t="str">
        <f>IF(PobierzDaneLogistyczne!$X47="t","YES","")</f>
        <v/>
      </c>
      <c r="AB47" t="str">
        <f>PobierzDaneLogistyczne!$N47</f>
        <v>Weather station</v>
      </c>
    </row>
    <row r="48" spans="1:28" x14ac:dyDescent="0.3">
      <c r="A48" s="5" t="str">
        <f>HYPERLINK(_xlfn.CONCAT("https://www.adler.com.pl/index.php/en/Main/Produkt/",B48),PobierzDaneLogistyczne!$N48)</f>
        <v>CD Boombox</v>
      </c>
      <c r="B48" t="str">
        <f>PobierzDaneLogistyczne!$A48</f>
        <v>ad_1181</v>
      </c>
      <c r="C48" s="1">
        <f>IF(MID(PobierzDaneLogistyczne!$P48,1,3)=""," ",_xlfn.NUMBERVALUE(PobierzDaneLogistyczne!$P48))</f>
        <v>85271900</v>
      </c>
      <c r="D48" s="1">
        <f>IF(MID(PobierzDaneLogistyczne!$C48,1,3)="111"," ",_xlfn.NUMBERVALUE(PobierzDaneLogistyczne!$C48))</f>
        <v>5902934838580</v>
      </c>
      <c r="E48" s="6">
        <f>IF(PobierzDaneLogistyczne!$H48=0,"",_xlfn.NUMBERVALUE(PobierzDaneLogistyczne!$H48,"."))</f>
        <v>25.5</v>
      </c>
      <c r="F48" s="6">
        <f>IF(PobierzDaneLogistyczne!$I48=0,"",_xlfn.NUMBERVALUE(PobierzDaneLogistyczne!$I48,"."))</f>
        <v>24.5</v>
      </c>
      <c r="G48" s="6">
        <f>IF(PobierzDaneLogistyczne!$J48=0,"",_xlfn.NUMBERVALUE(PobierzDaneLogistyczne!$J48,"."))</f>
        <v>14.5</v>
      </c>
      <c r="H48" s="2">
        <f>IF(IF(PobierzDaneLogistyczne!$F48=0,0,_xlfn.NUMBERVALUE(PobierzDaneLogistyczne!$F48,"."))=0,"",IF(PobierzDaneLogistyczne!$F48=0,0,_xlfn.NUMBERVALUE(PobierzDaneLogistyczne!$F48,".")))</f>
        <v>1.04</v>
      </c>
      <c r="I48" s="2">
        <f>IF(IF(PobierzDaneLogistyczne!$Z48=0,0,_xlfn.NUMBERVALUE(PobierzDaneLogistyczne!$Z48,"."))=0,"",IF(PobierzDaneLogistyczne!$Z48=0,0,_xlfn.NUMBERVALUE(PobierzDaneLogistyczne!$Z48,".")))</f>
        <v>1.242</v>
      </c>
      <c r="J48" s="1">
        <f>IF(PobierzDaneLogistyczne!$D48=0,"",_xlfn.NUMBERVALUE(PobierzDaneLogistyczne!$D48))</f>
        <v>4</v>
      </c>
      <c r="K48" s="1">
        <f>IF(PobierzDaneLogistyczne!$E48=0,"",_xlfn.NUMBERVALUE(PobierzDaneLogistyczne!$E48))</f>
        <v>168</v>
      </c>
      <c r="L48" s="1">
        <f>IF(MID(PobierzDaneLogistyczne!$O48,1,3)="non"," ",_xlfn.NUMBERVALUE(PobierzDaneLogistyczne!$O48))</f>
        <v>5902934838788</v>
      </c>
      <c r="M48" s="6">
        <f>IF(PobierzDaneLogistyczne!$K48=0,"",_xlfn.NUMBERVALUE(PobierzDaneLogistyczne!$K48,"."))</f>
        <v>60</v>
      </c>
      <c r="N48" s="6">
        <f>IF(PobierzDaneLogistyczne!$L48=0,"",_xlfn.NUMBERVALUE(PobierzDaneLogistyczne!$L48,"."))</f>
        <v>27</v>
      </c>
      <c r="O48" s="6">
        <f>IF(PobierzDaneLogistyczne!$M48=0,"",_xlfn.NUMBERVALUE(PobierzDaneLogistyczne!$M48,"."))</f>
        <v>26</v>
      </c>
      <c r="P48" s="2">
        <f>IF(PobierzDaneLogistyczne!$G48=0,0,_xlfn.NUMBERVALUE(PobierzDaneLogistyczne!$G48,"."))</f>
        <v>4.968</v>
      </c>
      <c r="Q48" s="1">
        <f>IF(PobierzDaneLogistyczne!$R48=0,"",PobierzDaneLogistyczne!$R48)</f>
        <v>5</v>
      </c>
      <c r="R48" t="str">
        <f>IF(PobierzDaneLogistyczne!$S48=0,"",PobierzDaneLogistyczne!$S48)</f>
        <v/>
      </c>
      <c r="S48" t="str">
        <f>IF(PobierzDaneLogistyczne!$T48=0,"",PobierzDaneLogistyczne!$T48)</f>
        <v/>
      </c>
      <c r="T48" t="str">
        <f>IF(PobierzDaneLogistyczne!$U48=0," ",PobierzDaneLogistyczne!$U48)</f>
        <v/>
      </c>
      <c r="U48" t="str">
        <f t="shared" si="3"/>
        <v/>
      </c>
      <c r="V48" s="2">
        <f>IF(PobierzDaneLogistyczne!$V48="","",_xlfn.NUMBERVALUE(PobierzDaneLogistyczne!$V48,"."))</f>
        <v>6.0000000000000001E-3</v>
      </c>
      <c r="W48" s="2">
        <f>IF(IF(PobierzDaneLogistyczne!$W48=0,0,_xlfn.NUMBERVALUE(PobierzDaneLogistyczne!$W48,"."))=0,"",_xlfn.NUMBERVALUE(PobierzDaneLogistyczne!$W48,"."))</f>
        <v>6.4000000000000001E-2</v>
      </c>
      <c r="X48" s="2">
        <f t="shared" si="4"/>
        <v>0.13199999999999995</v>
      </c>
      <c r="Y48" s="2" t="str">
        <f t="shared" si="1"/>
        <v/>
      </c>
      <c r="Z48" s="2" t="str">
        <f>IF(PobierzDaneLogistyczne!$Y48="t","YES","")</f>
        <v>YES</v>
      </c>
      <c r="AA48" s="4" t="str">
        <f>IF(PobierzDaneLogistyczne!$X48="t","YES","")</f>
        <v/>
      </c>
      <c r="AB48" t="str">
        <f>PobierzDaneLogistyczne!$N48</f>
        <v>CD Boombox</v>
      </c>
    </row>
    <row r="49" spans="1:28" x14ac:dyDescent="0.3">
      <c r="A49" s="5" t="str">
        <f>HYPERLINK(_xlfn.CONCAT("https://www.adler.com.pl/index.php/en/Main/Produkt/",B49),PobierzDaneLogistyczne!$N49)</f>
        <v xml:space="preserve">Radio DAB+ Bluetooth </v>
      </c>
      <c r="B49" t="str">
        <f>PobierzDaneLogistyczne!$A49</f>
        <v>ad_1184</v>
      </c>
      <c r="C49" s="1">
        <f>IF(MID(PobierzDaneLogistyczne!$P49,1,3)=""," ",_xlfn.NUMBERVALUE(PobierzDaneLogistyczne!$P49))</f>
        <v>85279200</v>
      </c>
      <c r="D49" s="1">
        <f>IF(MID(PobierzDaneLogistyczne!$C49,1,3)="111"," ",_xlfn.NUMBERVALUE(PobierzDaneLogistyczne!$C49))</f>
        <v>5902934839167</v>
      </c>
      <c r="E49" s="6">
        <f>IF(PobierzDaneLogistyczne!$H49=0,"",_xlfn.NUMBERVALUE(PobierzDaneLogistyczne!$H49,"."))</f>
        <v>25.5</v>
      </c>
      <c r="F49" s="6">
        <f>IF(PobierzDaneLogistyczne!$I49=0,"",_xlfn.NUMBERVALUE(PobierzDaneLogistyczne!$I49,"."))</f>
        <v>19.7</v>
      </c>
      <c r="G49" s="6">
        <f>IF(PobierzDaneLogistyczne!$J49=0,"",_xlfn.NUMBERVALUE(PobierzDaneLogistyczne!$J49,"."))</f>
        <v>13</v>
      </c>
      <c r="H49" s="2">
        <f>IF(IF(PobierzDaneLogistyczne!$F49=0,0,_xlfn.NUMBERVALUE(PobierzDaneLogistyczne!$F49,"."))=0,"",IF(PobierzDaneLogistyczne!$F49=0,0,_xlfn.NUMBERVALUE(PobierzDaneLogistyczne!$F49,".")))</f>
        <v>0.8</v>
      </c>
      <c r="I49" s="2">
        <f>IF(IF(PobierzDaneLogistyczne!$Z49=0,0,_xlfn.NUMBERVALUE(PobierzDaneLogistyczne!$Z49,"."))=0,"",IF(PobierzDaneLogistyczne!$Z49=0,0,_xlfn.NUMBERVALUE(PobierzDaneLogistyczne!$Z49,".")))</f>
        <v>1.07</v>
      </c>
      <c r="J49" s="1">
        <f>IF(PobierzDaneLogistyczne!$D49=0,"",_xlfn.NUMBERVALUE(PobierzDaneLogistyczne!$D49))</f>
        <v>4</v>
      </c>
      <c r="K49" s="1">
        <f>IF(PobierzDaneLogistyczne!$E49=0,"",_xlfn.NUMBERVALUE(PobierzDaneLogistyczne!$E49))</f>
        <v>144</v>
      </c>
      <c r="L49" s="1">
        <f>IF(MID(PobierzDaneLogistyczne!$O49,1,3)="non"," ",_xlfn.NUMBERVALUE(PobierzDaneLogistyczne!$O49))</f>
        <v>5902934839174</v>
      </c>
      <c r="M49" s="6">
        <f>IF(PobierzDaneLogistyczne!$K49=0,"",_xlfn.NUMBERVALUE(PobierzDaneLogistyczne!$K49,"."))</f>
        <v>53</v>
      </c>
      <c r="N49" s="6">
        <f>IF(PobierzDaneLogistyczne!$L49=0,"",_xlfn.NUMBERVALUE(PobierzDaneLogistyczne!$L49,"."))</f>
        <v>23</v>
      </c>
      <c r="O49" s="6">
        <f>IF(PobierzDaneLogistyczne!$M49=0,"",_xlfn.NUMBERVALUE(PobierzDaneLogistyczne!$M49,"."))</f>
        <v>29</v>
      </c>
      <c r="P49" s="2">
        <f>IF(PobierzDaneLogistyczne!$G49=0,0,_xlfn.NUMBERVALUE(PobierzDaneLogistyczne!$G49,"."))</f>
        <v>5.3</v>
      </c>
      <c r="Q49" s="1" t="str">
        <f>IF(PobierzDaneLogistyczne!$R49=0,"",PobierzDaneLogistyczne!$R49)</f>
        <v/>
      </c>
      <c r="R49" t="str">
        <f>IF(PobierzDaneLogistyczne!$S49=0,"",PobierzDaneLogistyczne!$S49)</f>
        <v/>
      </c>
      <c r="S49" t="str">
        <f>IF(PobierzDaneLogistyczne!$T49=0,"",PobierzDaneLogistyczne!$T49)</f>
        <v/>
      </c>
      <c r="T49" t="str">
        <f>IF(PobierzDaneLogistyczne!$U49=0," ",PobierzDaneLogistyczne!$U49)</f>
        <v/>
      </c>
      <c r="U49" t="str">
        <f t="shared" si="3"/>
        <v/>
      </c>
      <c r="V49" s="2">
        <f>IF(PobierzDaneLogistyczne!$V49="","",_xlfn.NUMBERVALUE(PobierzDaneLogistyczne!$V49,"."))</f>
        <v>4.4999999999999998E-2</v>
      </c>
      <c r="W49" s="2">
        <f>IF(IF(PobierzDaneLogistyczne!$W49=0,0,_xlfn.NUMBERVALUE(PobierzDaneLogistyczne!$W49,"."))=0,"",_xlfn.NUMBERVALUE(PobierzDaneLogistyczne!$W49,"."))</f>
        <v>0.1</v>
      </c>
      <c r="X49" s="2">
        <f t="shared" si="4"/>
        <v>0.12500000000000003</v>
      </c>
      <c r="Y49" s="2">
        <f>IFERROR(IF(ROUND(P49-(I49*J49),2)=0,"",P49-(I49*J49)),"")</f>
        <v>1.0199999999999996</v>
      </c>
      <c r="Z49" s="2" t="str">
        <f>IF(PobierzDaneLogistyczne!$Y49="t","YES","")</f>
        <v>YES</v>
      </c>
      <c r="AA49" s="4" t="str">
        <f>IF(PobierzDaneLogistyczne!$X49="t","YES","")</f>
        <v/>
      </c>
      <c r="AB49" t="str">
        <f>PobierzDaneLogistyczne!$N49</f>
        <v xml:space="preserve">Radio DAB+ Bluetooth </v>
      </c>
    </row>
    <row r="50" spans="1:28" x14ac:dyDescent="0.3">
      <c r="A50" s="5" t="str">
        <f>HYPERLINK(_xlfn.CONCAT("https://www.adler.com.pl/index.php/en/Main/Produkt/",B50),PobierzDaneLogistyczne!$N50)</f>
        <v>Bluetooth Radio</v>
      </c>
      <c r="B50" t="str">
        <f>PobierzDaneLogistyczne!$A50</f>
        <v>ad_1185</v>
      </c>
      <c r="C50" s="1">
        <f>IF(MID(PobierzDaneLogistyczne!$P50,1,3)=""," ",_xlfn.NUMBERVALUE(PobierzDaneLogistyczne!$P50))</f>
        <v>85279100</v>
      </c>
      <c r="D50" s="1">
        <f>IF(MID(PobierzDaneLogistyczne!$C50,1,3)="111"," ",_xlfn.NUMBERVALUE(PobierzDaneLogistyczne!$C50))</f>
        <v>5902934839181</v>
      </c>
      <c r="E50" s="6">
        <f>IF(PobierzDaneLogistyczne!$H50=0,"",_xlfn.NUMBERVALUE(PobierzDaneLogistyczne!$H50,"."))</f>
        <v>20.3</v>
      </c>
      <c r="F50" s="6">
        <f>IF(PobierzDaneLogistyczne!$I50=0,"",_xlfn.NUMBERVALUE(PobierzDaneLogistyczne!$I50,"."))</f>
        <v>15.3</v>
      </c>
      <c r="G50" s="6">
        <f>IF(PobierzDaneLogistyczne!$J50=0,"",_xlfn.NUMBERVALUE(PobierzDaneLogistyczne!$J50,"."))</f>
        <v>14.3</v>
      </c>
      <c r="H50" s="2">
        <f>IF(IF(PobierzDaneLogistyczne!$F50=0,0,_xlfn.NUMBERVALUE(PobierzDaneLogistyczne!$F50,"."))=0,"",IF(PobierzDaneLogistyczne!$F50=0,0,_xlfn.NUMBERVALUE(PobierzDaneLogistyczne!$F50,".")))</f>
        <v>0.83</v>
      </c>
      <c r="I50" s="2">
        <f>IF(IF(PobierzDaneLogistyczne!$Z50=0,0,_xlfn.NUMBERVALUE(PobierzDaneLogistyczne!$Z50,"."))=0,"",IF(PobierzDaneLogistyczne!$Z50=0,0,_xlfn.NUMBERVALUE(PobierzDaneLogistyczne!$Z50,".")))</f>
        <v>1.01</v>
      </c>
      <c r="J50" s="1">
        <f>IF(PobierzDaneLogistyczne!$D50=0,"",_xlfn.NUMBERVALUE(PobierzDaneLogistyczne!$D50))</f>
        <v>8</v>
      </c>
      <c r="K50" s="1">
        <f>IF(PobierzDaneLogistyczne!$E50=0,"",_xlfn.NUMBERVALUE(PobierzDaneLogistyczne!$E50))</f>
        <v>288</v>
      </c>
      <c r="L50" s="1">
        <f>IF(MID(PobierzDaneLogistyczne!$O50,1,3)="non"," ",_xlfn.NUMBERVALUE(PobierzDaneLogistyczne!$O50))</f>
        <v>5902934839198</v>
      </c>
      <c r="M50" s="6">
        <f>IF(PobierzDaneLogistyczne!$K50=0,"",_xlfn.NUMBERVALUE(PobierzDaneLogistyczne!$K50,"."))</f>
        <v>42.5</v>
      </c>
      <c r="N50" s="6">
        <f>IF(PobierzDaneLogistyczne!$L50=0,"",_xlfn.NUMBERVALUE(PobierzDaneLogistyczne!$L50,"."))</f>
        <v>31.5</v>
      </c>
      <c r="O50" s="6">
        <f>IF(PobierzDaneLogistyczne!$M50=0,"",_xlfn.NUMBERVALUE(PobierzDaneLogistyczne!$M50,"."))</f>
        <v>33.5</v>
      </c>
      <c r="P50" s="2">
        <f>IF(PobierzDaneLogistyczne!$G50=0,0,_xlfn.NUMBERVALUE(PobierzDaneLogistyczne!$G50,"."))</f>
        <v>8.85</v>
      </c>
      <c r="Q50" s="1">
        <f>IF(PobierzDaneLogistyczne!$R50=0,"",PobierzDaneLogistyczne!$R50)</f>
        <v>5</v>
      </c>
      <c r="R50" t="str">
        <f>IF(PobierzDaneLogistyczne!$S50=0,"",PobierzDaneLogistyczne!$S50)</f>
        <v>Li-Ion</v>
      </c>
      <c r="S50">
        <f>IF(PobierzDaneLogistyczne!$T50=0,"",PobierzDaneLogistyczne!$T50)</f>
        <v>1</v>
      </c>
      <c r="T50" t="str">
        <f>IF(PobierzDaneLogistyczne!$U50=0," ",PobierzDaneLogistyczne!$U50)</f>
        <v>0.03</v>
      </c>
      <c r="U50" t="str">
        <f t="shared" si="3"/>
        <v/>
      </c>
      <c r="V50" s="2">
        <f>IF(PobierzDaneLogistyczne!$V50="","",_xlfn.NUMBERVALUE(PobierzDaneLogistyczne!$V50,"."))</f>
        <v>2.5999999999999999E-2</v>
      </c>
      <c r="W50" s="2">
        <f>IF(IF(PobierzDaneLogistyczne!$W50=0,0,_xlfn.NUMBERVALUE(PobierzDaneLogistyczne!$W50,"."))=0,"",_xlfn.NUMBERVALUE(PobierzDaneLogistyczne!$W50,"."))</f>
        <v>6.5000000000000002E-2</v>
      </c>
      <c r="X50" s="2">
        <f t="shared" si="4"/>
        <v>8.9000000000000051E-2</v>
      </c>
      <c r="Y50" s="2">
        <f t="shared" ref="Y50:Y113" si="5">IFERROR(IF(ROUND(P50-(I50*J50),2)=0,"",P50-(I50*J50)),"")</f>
        <v>0.76999999999999957</v>
      </c>
      <c r="Z50" s="2" t="str">
        <f>IF(PobierzDaneLogistyczne!$Y50="t","YES","")</f>
        <v>YES</v>
      </c>
      <c r="AA50" s="4" t="str">
        <f>IF(PobierzDaneLogistyczne!$X50="t","YES","")</f>
        <v/>
      </c>
      <c r="AB50" t="str">
        <f>PobierzDaneLogistyczne!$N50</f>
        <v>Bluetooth Radio</v>
      </c>
    </row>
    <row r="51" spans="1:28" x14ac:dyDescent="0.3">
      <c r="A51" s="5" t="str">
        <f>HYPERLINK(_xlfn.CONCAT("https://www.adler.com.pl/index.php/en/Main/Produkt/",B51),PobierzDaneLogistyczne!$N51)</f>
        <v>LED clock with thermometer</v>
      </c>
      <c r="B51" t="str">
        <f>PobierzDaneLogistyczne!$A51</f>
        <v>ad_1186</v>
      </c>
      <c r="C51" s="1">
        <f>IF(MID(PobierzDaneLogistyczne!$P51,1,3)=""," ",_xlfn.NUMBERVALUE(PobierzDaneLogistyczne!$P51))</f>
        <v>91059100</v>
      </c>
      <c r="D51" s="1">
        <f>IF(MID(PobierzDaneLogistyczne!$C51,1,3)="111"," ",_xlfn.NUMBERVALUE(PobierzDaneLogistyczne!$C51))</f>
        <v>5903887805636</v>
      </c>
      <c r="E51" s="6">
        <f>IF(PobierzDaneLogistyczne!$H51=0,"",_xlfn.NUMBERVALUE(PobierzDaneLogistyczne!$H51,"."))</f>
        <v>18</v>
      </c>
      <c r="F51" s="6">
        <f>IF(PobierzDaneLogistyczne!$I51=0,"",_xlfn.NUMBERVALUE(PobierzDaneLogistyczne!$I51,"."))</f>
        <v>12</v>
      </c>
      <c r="G51" s="6">
        <f>IF(PobierzDaneLogistyczne!$J51=0,"",_xlfn.NUMBERVALUE(PobierzDaneLogistyczne!$J51,"."))</f>
        <v>8</v>
      </c>
      <c r="H51" s="2">
        <f>IF(IF(PobierzDaneLogistyczne!$F51=0,0,_xlfn.NUMBERVALUE(PobierzDaneLogistyczne!$F51,"."))=0,"",IF(PobierzDaneLogistyczne!$F51=0,0,_xlfn.NUMBERVALUE(PobierzDaneLogistyczne!$F51,".")))</f>
        <v>0.34</v>
      </c>
      <c r="I51" s="2">
        <f>IF(IF(PobierzDaneLogistyczne!$Z51=0,0,_xlfn.NUMBERVALUE(PobierzDaneLogistyczne!$Z51,"."))=0,"",IF(PobierzDaneLogistyczne!$Z51=0,0,_xlfn.NUMBERVALUE(PobierzDaneLogistyczne!$Z51,".")))</f>
        <v>0.44500000000000001</v>
      </c>
      <c r="J51" s="1">
        <f>IF(PobierzDaneLogistyczne!$D51=0,"",_xlfn.NUMBERVALUE(PobierzDaneLogistyczne!$D51))</f>
        <v>9</v>
      </c>
      <c r="K51" s="1">
        <f>IF(PobierzDaneLogistyczne!$E51=0,"",_xlfn.NUMBERVALUE(PobierzDaneLogistyczne!$E51))</f>
        <v>810</v>
      </c>
      <c r="L51" s="1">
        <f>IF(MID(PobierzDaneLogistyczne!$O51,1,3)="non"," ",_xlfn.NUMBERVALUE(PobierzDaneLogistyczne!$O51))</f>
        <v>5903887805643</v>
      </c>
      <c r="M51" s="6">
        <f>IF(PobierzDaneLogistyczne!$K51=0,"",_xlfn.NUMBERVALUE(PobierzDaneLogistyczne!$K51,"."))</f>
        <v>26</v>
      </c>
      <c r="N51" s="6">
        <f>IF(PobierzDaneLogistyczne!$L51=0,"",_xlfn.NUMBERVALUE(PobierzDaneLogistyczne!$L51,"."))</f>
        <v>40</v>
      </c>
      <c r="O51" s="6">
        <f>IF(PobierzDaneLogistyczne!$M51=0,"",_xlfn.NUMBERVALUE(PobierzDaneLogistyczne!$M51,"."))</f>
        <v>20</v>
      </c>
      <c r="P51" s="2">
        <f>IF(PobierzDaneLogistyczne!$G51=0,0,_xlfn.NUMBERVALUE(PobierzDaneLogistyczne!$G51,"."))</f>
        <v>4.4000000000000004</v>
      </c>
      <c r="Q51" s="1">
        <f>IF(PobierzDaneLogistyczne!$R51=0,"",PobierzDaneLogistyczne!$R51)</f>
        <v>5</v>
      </c>
      <c r="R51" t="str">
        <f>IF(PobierzDaneLogistyczne!$S51=0,"",PobierzDaneLogistyczne!$S51)</f>
        <v/>
      </c>
      <c r="S51" t="str">
        <f>IF(PobierzDaneLogistyczne!$T51=0,"",PobierzDaneLogistyczne!$T51)</f>
        <v/>
      </c>
      <c r="T51" t="str">
        <f>IF(PobierzDaneLogistyczne!$U51=0," ",PobierzDaneLogistyczne!$U51)</f>
        <v/>
      </c>
      <c r="U51" t="str">
        <f t="shared" si="3"/>
        <v/>
      </c>
      <c r="V51" s="2">
        <f>IF(PobierzDaneLogistyczne!$V51="","",_xlfn.NUMBERVALUE(PobierzDaneLogistyczne!$V51,"."))</f>
        <v>5.0000000000000001E-3</v>
      </c>
      <c r="W51" s="2">
        <f>IF(IF(PobierzDaneLogistyczne!$W51=0,0,_xlfn.NUMBERVALUE(PobierzDaneLogistyczne!$W51,"."))=0,"",_xlfn.NUMBERVALUE(PobierzDaneLogistyczne!$W51,"."))</f>
        <v>1.4999999999999999E-2</v>
      </c>
      <c r="X51" s="2">
        <f t="shared" si="4"/>
        <v>8.4999999999999978E-2</v>
      </c>
      <c r="Y51" s="2">
        <f t="shared" si="5"/>
        <v>0.39500000000000046</v>
      </c>
      <c r="Z51" s="2" t="str">
        <f>IF(PobierzDaneLogistyczne!$Y51="t","YES","")</f>
        <v>YES</v>
      </c>
      <c r="AA51" s="4" t="str">
        <f>IF(PobierzDaneLogistyczne!$X51="t","YES","")</f>
        <v/>
      </c>
      <c r="AB51" t="str">
        <f>PobierzDaneLogistyczne!$N51</f>
        <v>LED clock with thermometer</v>
      </c>
    </row>
    <row r="52" spans="1:28" x14ac:dyDescent="0.3">
      <c r="A52" s="5" t="str">
        <f>HYPERLINK(_xlfn.CONCAT("https://www.adler.com.pl/index.php/en/Main/Produkt/",B52),PobierzDaneLogistyczne!$N52)</f>
        <v>Retro Radio</v>
      </c>
      <c r="B52" t="str">
        <f>PobierzDaneLogistyczne!$A52</f>
        <v>ad_1187</v>
      </c>
      <c r="C52" s="1">
        <f>IF(MID(PobierzDaneLogistyczne!$P52,1,3)=""," ",_xlfn.NUMBERVALUE(PobierzDaneLogistyczne!$P52))</f>
        <v>85279200</v>
      </c>
      <c r="D52" s="1">
        <f>IF(MID(PobierzDaneLogistyczne!$C52,1,3)="111"," ",_xlfn.NUMBERVALUE(PobierzDaneLogistyczne!$C52))</f>
        <v>5903887800075</v>
      </c>
      <c r="E52" s="6">
        <f>IF(PobierzDaneLogistyczne!$H52=0,"",_xlfn.NUMBERVALUE(PobierzDaneLogistyczne!$H52,"."))</f>
        <v>37</v>
      </c>
      <c r="F52" s="6">
        <f>IF(PobierzDaneLogistyczne!$I52=0,"",_xlfn.NUMBERVALUE(PobierzDaneLogistyczne!$I52,"."))</f>
        <v>18</v>
      </c>
      <c r="G52" s="6">
        <f>IF(PobierzDaneLogistyczne!$J52=0,"",_xlfn.NUMBERVALUE(PobierzDaneLogistyczne!$J52,"."))</f>
        <v>25.5</v>
      </c>
      <c r="H52" s="2">
        <f>IF(IF(PobierzDaneLogistyczne!$F52=0,0,_xlfn.NUMBERVALUE(PobierzDaneLogistyczne!$F52,"."))=0,"",IF(PobierzDaneLogistyczne!$F52=0,0,_xlfn.NUMBERVALUE(PobierzDaneLogistyczne!$F52,".")))</f>
        <v>2.25</v>
      </c>
      <c r="I52" s="2">
        <f>IF(IF(PobierzDaneLogistyczne!$Z52=0,0,_xlfn.NUMBERVALUE(PobierzDaneLogistyczne!$Z52,"."))=0,"",IF(PobierzDaneLogistyczne!$Z52=0,0,_xlfn.NUMBERVALUE(PobierzDaneLogistyczne!$Z52,".")))</f>
        <v>2.8250000000000002</v>
      </c>
      <c r="J52" s="1">
        <f>IF(PobierzDaneLogistyczne!$D52=0,"",_xlfn.NUMBERVALUE(PobierzDaneLogistyczne!$D52))</f>
        <v>4</v>
      </c>
      <c r="K52" s="1">
        <f>IF(PobierzDaneLogistyczne!$E52=0,"",_xlfn.NUMBERVALUE(PobierzDaneLogistyczne!$E52))</f>
        <v>72</v>
      </c>
      <c r="L52" s="1">
        <f>IF(MID(PobierzDaneLogistyczne!$O52,1,3)="non"," ",_xlfn.NUMBERVALUE(PobierzDaneLogistyczne!$O52))</f>
        <v>5903887800082</v>
      </c>
      <c r="M52" s="6">
        <f>IF(PobierzDaneLogistyczne!$K52=0,"",_xlfn.NUMBERVALUE(PobierzDaneLogistyczne!$K52,"."))</f>
        <v>38.5</v>
      </c>
      <c r="N52" s="6">
        <f>IF(PobierzDaneLogistyczne!$L52=0,"",_xlfn.NUMBERVALUE(PobierzDaneLogistyczne!$L52,"."))</f>
        <v>37.5</v>
      </c>
      <c r="O52" s="6">
        <f>IF(PobierzDaneLogistyczne!$M52=0,"",_xlfn.NUMBERVALUE(PobierzDaneLogistyczne!$M52,"."))</f>
        <v>53</v>
      </c>
      <c r="P52" s="2">
        <f>IF(PobierzDaneLogistyczne!$G52=0,0,_xlfn.NUMBERVALUE(PobierzDaneLogistyczne!$G52,"."))</f>
        <v>12.07</v>
      </c>
      <c r="Q52" s="1">
        <f>IF(PobierzDaneLogistyczne!$R52=0,"",PobierzDaneLogistyczne!$R52)</f>
        <v>5</v>
      </c>
      <c r="R52" t="str">
        <f>IF(PobierzDaneLogistyczne!$S52=0,"",PobierzDaneLogistyczne!$S52)</f>
        <v/>
      </c>
      <c r="S52" t="str">
        <f>IF(PobierzDaneLogistyczne!$T52=0,"",PobierzDaneLogistyczne!$T52)</f>
        <v/>
      </c>
      <c r="T52" t="str">
        <f>IF(PobierzDaneLogistyczne!$U52=0," ",PobierzDaneLogistyczne!$U52)</f>
        <v/>
      </c>
      <c r="U52" t="str">
        <f t="shared" si="3"/>
        <v/>
      </c>
      <c r="V52" s="2">
        <f>IF(PobierzDaneLogistyczne!$V52="","",_xlfn.NUMBERVALUE(PobierzDaneLogistyczne!$V52,"."))</f>
        <v>7.9000000000000001E-2</v>
      </c>
      <c r="W52" s="2">
        <f>IF(IF(PobierzDaneLogistyczne!$W52=0,0,_xlfn.NUMBERVALUE(PobierzDaneLogistyczne!$W52,"."))=0,"",_xlfn.NUMBERVALUE(PobierzDaneLogistyczne!$W52,"."))</f>
        <v>5.8999999999999997E-2</v>
      </c>
      <c r="X52" s="2">
        <f t="shared" si="4"/>
        <v>0.43700000000000017</v>
      </c>
      <c r="Y52" s="2">
        <f t="shared" si="5"/>
        <v>0.76999999999999957</v>
      </c>
      <c r="Z52" s="2" t="str">
        <f>IF(PobierzDaneLogistyczne!$Y52="t","YES","")</f>
        <v>YES</v>
      </c>
      <c r="AA52" s="4" t="str">
        <f>IF(PobierzDaneLogistyczne!$X52="t","YES","")</f>
        <v/>
      </c>
      <c r="AB52" t="str">
        <f>PobierzDaneLogistyczne!$N52</f>
        <v>Retro Radio</v>
      </c>
    </row>
    <row r="53" spans="1:28" x14ac:dyDescent="0.3">
      <c r="A53" s="5" t="str">
        <f>HYPERLINK(_xlfn.CONCAT("https://www.adler.com.pl/index.php/en/Main/Produkt/",B53),PobierzDaneLogistyczne!$N53)</f>
        <v>Alarm clock</v>
      </c>
      <c r="B53" t="str">
        <f>PobierzDaneLogistyczne!$A53</f>
        <v>ad_1189b</v>
      </c>
      <c r="C53" s="1">
        <f>IF(MID(PobierzDaneLogistyczne!$P53,1,3)=""," ",_xlfn.NUMBERVALUE(PobierzDaneLogistyczne!$P53))</f>
        <v>91051100</v>
      </c>
      <c r="D53" s="1">
        <f>IF(MID(PobierzDaneLogistyczne!$C53,1,3)="111"," ",_xlfn.NUMBERVALUE(PobierzDaneLogistyczne!$C53))</f>
        <v>5903887807999</v>
      </c>
      <c r="E53" s="6">
        <f>IF(PobierzDaneLogistyczne!$H53=0,"",_xlfn.NUMBERVALUE(PobierzDaneLogistyczne!$H53,"."))</f>
        <v>14.5</v>
      </c>
      <c r="F53" s="6">
        <f>IF(PobierzDaneLogistyczne!$I53=0,"",_xlfn.NUMBERVALUE(PobierzDaneLogistyczne!$I53,"."))</f>
        <v>5</v>
      </c>
      <c r="G53" s="6">
        <f>IF(PobierzDaneLogistyczne!$J53=0,"",_xlfn.NUMBERVALUE(PobierzDaneLogistyczne!$J53,"."))</f>
        <v>8</v>
      </c>
      <c r="H53" s="2">
        <f>IF(IF(PobierzDaneLogistyczne!$F53=0,0,_xlfn.NUMBERVALUE(PobierzDaneLogistyczne!$F53,"."))=0,"",IF(PobierzDaneLogistyczne!$F53=0,0,_xlfn.NUMBERVALUE(PobierzDaneLogistyczne!$F53,".")))</f>
        <v>0.1</v>
      </c>
      <c r="I53" s="2">
        <f>IF(IF(PobierzDaneLogistyczne!$Z53=0,0,_xlfn.NUMBERVALUE(PobierzDaneLogistyczne!$Z53,"."))=0,"",IF(PobierzDaneLogistyczne!$Z53=0,0,_xlfn.NUMBERVALUE(PobierzDaneLogistyczne!$Z53,".")))</f>
        <v>0.16</v>
      </c>
      <c r="J53" s="1">
        <f>IF(PobierzDaneLogistyczne!$D53=0,"",_xlfn.NUMBERVALUE(PobierzDaneLogistyczne!$D53))</f>
        <v>20</v>
      </c>
      <c r="K53" s="1">
        <f>IF(PobierzDaneLogistyczne!$E53=0,"",_xlfn.NUMBERVALUE(PobierzDaneLogistyczne!$E53))</f>
        <v>1600</v>
      </c>
      <c r="L53" s="1">
        <f>IF(MID(PobierzDaneLogistyczne!$O53,1,3)="non"," ",_xlfn.NUMBERVALUE(PobierzDaneLogistyczne!$O53))</f>
        <v>5903887808002</v>
      </c>
      <c r="M53" s="6">
        <f>IF(PobierzDaneLogistyczne!$K53=0,"",_xlfn.NUMBERVALUE(PobierzDaneLogistyczne!$K53,"."))</f>
        <v>30.5</v>
      </c>
      <c r="N53" s="6">
        <f>IF(PobierzDaneLogistyczne!$L53=0,"",_xlfn.NUMBERVALUE(PobierzDaneLogistyczne!$L53,"."))</f>
        <v>29.5</v>
      </c>
      <c r="O53" s="6">
        <f>IF(PobierzDaneLogistyczne!$M53=0,"",_xlfn.NUMBERVALUE(PobierzDaneLogistyczne!$M53,"."))</f>
        <v>18</v>
      </c>
      <c r="P53" s="2">
        <f>IF(PobierzDaneLogistyczne!$G53=0,0,_xlfn.NUMBERVALUE(PobierzDaneLogistyczne!$G53,"."))</f>
        <v>3.6</v>
      </c>
      <c r="Q53" s="1">
        <f>IF(PobierzDaneLogistyczne!$R53=0,"",PobierzDaneLogistyczne!$R53)</f>
        <v>5</v>
      </c>
      <c r="R53" t="str">
        <f>IF(PobierzDaneLogistyczne!$S53=0,"",PobierzDaneLogistyczne!$S53)</f>
        <v/>
      </c>
      <c r="S53" t="str">
        <f>IF(PobierzDaneLogistyczne!$T53=0,"",PobierzDaneLogistyczne!$T53)</f>
        <v/>
      </c>
      <c r="T53" t="str">
        <f>IF(PobierzDaneLogistyczne!$U53=0," ",PobierzDaneLogistyczne!$U53)</f>
        <v/>
      </c>
      <c r="U53" t="str">
        <f t="shared" si="3"/>
        <v/>
      </c>
      <c r="V53" s="2">
        <f>IF(PobierzDaneLogistyczne!$V53="","",_xlfn.NUMBERVALUE(PobierzDaneLogistyczne!$V53,"."))</f>
        <v>3.0000000000000001E-3</v>
      </c>
      <c r="W53" s="2">
        <f>IF(IF(PobierzDaneLogistyczne!$W53=0,0,_xlfn.NUMBERVALUE(PobierzDaneLogistyczne!$W53,"."))=0,"",_xlfn.NUMBERVALUE(PobierzDaneLogistyczne!$W53,"."))</f>
        <v>3.3000000000000002E-2</v>
      </c>
      <c r="X53" s="2">
        <f t="shared" si="4"/>
        <v>2.3999999999999994E-2</v>
      </c>
      <c r="Y53" s="2">
        <f t="shared" si="5"/>
        <v>0.39999999999999991</v>
      </c>
      <c r="Z53" s="2" t="str">
        <f>IF(PobierzDaneLogistyczne!$Y53="t","YES","")</f>
        <v/>
      </c>
      <c r="AA53" s="4" t="str">
        <f>IF(PobierzDaneLogistyczne!$X53="t","YES","")</f>
        <v/>
      </c>
      <c r="AB53" t="str">
        <f>PobierzDaneLogistyczne!$N53</f>
        <v>Alarm clock</v>
      </c>
    </row>
    <row r="54" spans="1:28" x14ac:dyDescent="0.3">
      <c r="A54" s="5" t="str">
        <f>HYPERLINK(_xlfn.CONCAT("https://www.adler.com.pl/index.php/en/Main/Produkt/",B54),PobierzDaneLogistyczne!$N54)</f>
        <v>Alarm clock</v>
      </c>
      <c r="B54" t="str">
        <f>PobierzDaneLogistyczne!$A54</f>
        <v>ad_1189w</v>
      </c>
      <c r="C54" s="1">
        <f>IF(MID(PobierzDaneLogistyczne!$P54,1,3)=""," ",_xlfn.NUMBERVALUE(PobierzDaneLogistyczne!$P54))</f>
        <v>91051100</v>
      </c>
      <c r="D54" s="1">
        <f>IF(MID(PobierzDaneLogistyczne!$C54,1,3)="111"," ",_xlfn.NUMBERVALUE(PobierzDaneLogistyczne!$C54))</f>
        <v>5903887808019</v>
      </c>
      <c r="E54" s="6">
        <f>IF(PobierzDaneLogistyczne!$H54=0,"",_xlfn.NUMBERVALUE(PobierzDaneLogistyczne!$H54,"."))</f>
        <v>14.5</v>
      </c>
      <c r="F54" s="6">
        <f>IF(PobierzDaneLogistyczne!$I54=0,"",_xlfn.NUMBERVALUE(PobierzDaneLogistyczne!$I54,"."))</f>
        <v>5</v>
      </c>
      <c r="G54" s="6">
        <f>IF(PobierzDaneLogistyczne!$J54=0,"",_xlfn.NUMBERVALUE(PobierzDaneLogistyczne!$J54,"."))</f>
        <v>8</v>
      </c>
      <c r="H54" s="2">
        <f>IF(IF(PobierzDaneLogistyczne!$F54=0,0,_xlfn.NUMBERVALUE(PobierzDaneLogistyczne!$F54,"."))=0,"",IF(PobierzDaneLogistyczne!$F54=0,0,_xlfn.NUMBERVALUE(PobierzDaneLogistyczne!$F54,".")))</f>
        <v>0.1</v>
      </c>
      <c r="I54" s="2">
        <f>IF(IF(PobierzDaneLogistyczne!$Z54=0,0,_xlfn.NUMBERVALUE(PobierzDaneLogistyczne!$Z54,"."))=0,"",IF(PobierzDaneLogistyczne!$Z54=0,0,_xlfn.NUMBERVALUE(PobierzDaneLogistyczne!$Z54,".")))</f>
        <v>0.16</v>
      </c>
      <c r="J54" s="1">
        <f>IF(PobierzDaneLogistyczne!$D54=0,"",_xlfn.NUMBERVALUE(PobierzDaneLogistyczne!$D54))</f>
        <v>20</v>
      </c>
      <c r="K54" s="1">
        <f>IF(PobierzDaneLogistyczne!$E54=0,"",_xlfn.NUMBERVALUE(PobierzDaneLogistyczne!$E54))</f>
        <v>1600</v>
      </c>
      <c r="L54" s="1">
        <f>IF(MID(PobierzDaneLogistyczne!$O54,1,3)="non"," ",_xlfn.NUMBERVALUE(PobierzDaneLogistyczne!$O54))</f>
        <v>5903887808026</v>
      </c>
      <c r="M54" s="6">
        <f>IF(PobierzDaneLogistyczne!$K54=0,"",_xlfn.NUMBERVALUE(PobierzDaneLogistyczne!$K54,"."))</f>
        <v>30.5</v>
      </c>
      <c r="N54" s="6">
        <f>IF(PobierzDaneLogistyczne!$L54=0,"",_xlfn.NUMBERVALUE(PobierzDaneLogistyczne!$L54,"."))</f>
        <v>29.5</v>
      </c>
      <c r="O54" s="6">
        <f>IF(PobierzDaneLogistyczne!$M54=0,"",_xlfn.NUMBERVALUE(PobierzDaneLogistyczne!$M54,"."))</f>
        <v>18</v>
      </c>
      <c r="P54" s="2">
        <f>IF(PobierzDaneLogistyczne!$G54=0,0,_xlfn.NUMBERVALUE(PobierzDaneLogistyczne!$G54,"."))</f>
        <v>3.6</v>
      </c>
      <c r="Q54" s="1">
        <f>IF(PobierzDaneLogistyczne!$R54=0,"",PobierzDaneLogistyczne!$R54)</f>
        <v>5</v>
      </c>
      <c r="R54" t="str">
        <f>IF(PobierzDaneLogistyczne!$S54=0,"",PobierzDaneLogistyczne!$S54)</f>
        <v/>
      </c>
      <c r="S54" t="str">
        <f>IF(PobierzDaneLogistyczne!$T54=0,"",PobierzDaneLogistyczne!$T54)</f>
        <v/>
      </c>
      <c r="T54" t="str">
        <f>IF(PobierzDaneLogistyczne!$U54=0," ",PobierzDaneLogistyczne!$U54)</f>
        <v/>
      </c>
      <c r="U54" t="str">
        <f t="shared" si="3"/>
        <v/>
      </c>
      <c r="V54" s="2">
        <f>IF(PobierzDaneLogistyczne!$V54="","",_xlfn.NUMBERVALUE(PobierzDaneLogistyczne!$V54,"."))</f>
        <v>3.0000000000000001E-3</v>
      </c>
      <c r="W54" s="2">
        <f>IF(IF(PobierzDaneLogistyczne!$W54=0,0,_xlfn.NUMBERVALUE(PobierzDaneLogistyczne!$W54,"."))=0,"",_xlfn.NUMBERVALUE(PobierzDaneLogistyczne!$W54,"."))</f>
        <v>3.3000000000000002E-2</v>
      </c>
      <c r="X54" s="2">
        <f t="shared" si="4"/>
        <v>2.3999999999999994E-2</v>
      </c>
      <c r="Y54" s="2">
        <f t="shared" si="5"/>
        <v>0.39999999999999991</v>
      </c>
      <c r="Z54" s="2" t="str">
        <f>IF(PobierzDaneLogistyczne!$Y54="t","YES","")</f>
        <v/>
      </c>
      <c r="AA54" s="4" t="str">
        <f>IF(PobierzDaneLogistyczne!$X54="t","YES","")</f>
        <v/>
      </c>
      <c r="AB54" t="str">
        <f>PobierzDaneLogistyczne!$N54</f>
        <v>Alarm clock</v>
      </c>
    </row>
    <row r="55" spans="1:28" ht="28.8" x14ac:dyDescent="0.3">
      <c r="A55" s="5" t="str">
        <f>HYPERLINK(_xlfn.CONCAT("https://www.adler.com.pl/index.php/en/Main/Produkt/",B55),PobierzDaneLogistyczne!$N55)</f>
        <v xml:space="preserve">Wireless alarm clock with radio </v>
      </c>
      <c r="B55" t="str">
        <f>PobierzDaneLogistyczne!$A55</f>
        <v>ad_1190cr</v>
      </c>
      <c r="C55" s="1">
        <f>IF(MID(PobierzDaneLogistyczne!$P55,1,3)=""," ",_xlfn.NUMBERVALUE(PobierzDaneLogistyczne!$P55))</f>
        <v>85279200</v>
      </c>
      <c r="D55" s="1">
        <f>IF(MID(PobierzDaneLogistyczne!$C55,1,3)="111"," ",_xlfn.NUMBERVALUE(PobierzDaneLogistyczne!$C55))</f>
        <v>5903887808989</v>
      </c>
      <c r="E55" s="6">
        <f>IF(PobierzDaneLogistyczne!$H55=0,"",_xlfn.NUMBERVALUE(PobierzDaneLogistyczne!$H55,"."))</f>
        <v>11</v>
      </c>
      <c r="F55" s="6">
        <f>IF(PobierzDaneLogistyczne!$I55=0,"",_xlfn.NUMBERVALUE(PobierzDaneLogistyczne!$I55,"."))</f>
        <v>23</v>
      </c>
      <c r="G55" s="6">
        <f>IF(PobierzDaneLogistyczne!$J55=0,"",_xlfn.NUMBERVALUE(PobierzDaneLogistyczne!$J55,"."))</f>
        <v>8</v>
      </c>
      <c r="H55" s="2">
        <f>IF(IF(PobierzDaneLogistyczne!$F55=0,0,_xlfn.NUMBERVALUE(PobierzDaneLogistyczne!$F55,"."))=0,"",IF(PobierzDaneLogistyczne!$F55=0,0,_xlfn.NUMBERVALUE(PobierzDaneLogistyczne!$F55,".")))</f>
        <v>0.43</v>
      </c>
      <c r="I55" s="2">
        <f>IF(IF(PobierzDaneLogistyczne!$Z55=0,0,_xlfn.NUMBERVALUE(PobierzDaneLogistyczne!$Z55,"."))=0,"",IF(PobierzDaneLogistyczne!$Z55=0,0,_xlfn.NUMBERVALUE(PobierzDaneLogistyczne!$Z55,".")))</f>
        <v>0.622</v>
      </c>
      <c r="J55" s="1">
        <f>IF(PobierzDaneLogistyczne!$D55=0,"",_xlfn.NUMBERVALUE(PobierzDaneLogistyczne!$D55))</f>
        <v>8</v>
      </c>
      <c r="K55" s="1">
        <f>IF(PobierzDaneLogistyczne!$E55=0,"",_xlfn.NUMBERVALUE(PobierzDaneLogistyczne!$E55))</f>
        <v>560</v>
      </c>
      <c r="L55" s="1">
        <f>IF(MID(PobierzDaneLogistyczne!$O55,1,3)="non"," ",_xlfn.NUMBERVALUE(PobierzDaneLogistyczne!$O55))</f>
        <v>5903887808996</v>
      </c>
      <c r="M55" s="6">
        <f>IF(PobierzDaneLogistyczne!$K55=0,"",_xlfn.NUMBERVALUE(PobierzDaneLogistyczne!$K55,"."))</f>
        <v>23</v>
      </c>
      <c r="N55" s="6">
        <f>IF(PobierzDaneLogistyczne!$L55=0,"",_xlfn.NUMBERVALUE(PobierzDaneLogistyczne!$L55,"."))</f>
        <v>48</v>
      </c>
      <c r="O55" s="6">
        <f>IF(PobierzDaneLogistyczne!$M55=0,"",_xlfn.NUMBERVALUE(PobierzDaneLogistyczne!$M55,"."))</f>
        <v>18</v>
      </c>
      <c r="P55" s="2">
        <f>IF(PobierzDaneLogistyczne!$G55=0,0,_xlfn.NUMBERVALUE(PobierzDaneLogistyczne!$G55,"."))</f>
        <v>5.5</v>
      </c>
      <c r="Q55" s="1">
        <f>IF(PobierzDaneLogistyczne!$R55=0,"",PobierzDaneLogistyczne!$R55)</f>
        <v>5</v>
      </c>
      <c r="R55" t="str">
        <f>IF(PobierzDaneLogistyczne!$S55=0,"",PobierzDaneLogistyczne!$S55)</f>
        <v>Li-Ion</v>
      </c>
      <c r="S55">
        <f>IF(PobierzDaneLogistyczne!$T55=0,"",PobierzDaneLogistyczne!$T55)</f>
        <v>2</v>
      </c>
      <c r="T55" t="str">
        <f>IF(PobierzDaneLogistyczne!$U55=0," ",PobierzDaneLogistyczne!$U55)</f>
        <v>0.123</v>
      </c>
      <c r="U55" t="str">
        <f t="shared" si="3"/>
        <v/>
      </c>
      <c r="V55" s="2">
        <f>IF(PobierzDaneLogistyczne!$V55="","",_xlfn.NUMBERVALUE(PobierzDaneLogistyczne!$V55,"."))</f>
        <v>6.0000000000000001E-3</v>
      </c>
      <c r="W55" s="2">
        <f>IF(IF(PobierzDaneLogistyczne!$W55=0,0,_xlfn.NUMBERVALUE(PobierzDaneLogistyczne!$W55,"."))=0,"",_xlfn.NUMBERVALUE(PobierzDaneLogistyczne!$W55,"."))</f>
        <v>9.2999999999999999E-2</v>
      </c>
      <c r="X55" s="2">
        <f t="shared" si="4"/>
        <v>9.2999999999999999E-2</v>
      </c>
      <c r="Y55" s="2">
        <f t="shared" si="5"/>
        <v>0.52400000000000002</v>
      </c>
      <c r="Z55" s="2" t="str">
        <f>IF(PobierzDaneLogistyczne!$Y55="t","YES","")</f>
        <v/>
      </c>
      <c r="AA55" s="4" t="str">
        <f>IF(PobierzDaneLogistyczne!$X55="t","YES","")</f>
        <v/>
      </c>
      <c r="AB55" t="str">
        <f>PobierzDaneLogistyczne!$N55</f>
        <v xml:space="preserve">Wireless alarm clock with radio </v>
      </c>
    </row>
    <row r="56" spans="1:28" ht="28.8" x14ac:dyDescent="0.3">
      <c r="A56" s="5" t="str">
        <f>HYPERLINK(_xlfn.CONCAT("https://www.adler.com.pl/index.php/en/Main/Produkt/",B56),PobierzDaneLogistyczne!$N56)</f>
        <v>Wireless alarm clock with radio</v>
      </c>
      <c r="B56" t="str">
        <f>PobierzDaneLogistyczne!$A56</f>
        <v>ad_1190s</v>
      </c>
      <c r="C56" s="1">
        <f>IF(MID(PobierzDaneLogistyczne!$P56,1,3)=""," ",_xlfn.NUMBERVALUE(PobierzDaneLogistyczne!$P56))</f>
        <v>85279200</v>
      </c>
      <c r="D56" s="1">
        <f>IF(MID(PobierzDaneLogistyczne!$C56,1,3)="111"," ",_xlfn.NUMBERVALUE(PobierzDaneLogistyczne!$C56))</f>
        <v>5903887809009</v>
      </c>
      <c r="E56" s="6">
        <f>IF(PobierzDaneLogistyczne!$H56=0,"",_xlfn.NUMBERVALUE(PobierzDaneLogistyczne!$H56,"."))</f>
        <v>11</v>
      </c>
      <c r="F56" s="6">
        <f>IF(PobierzDaneLogistyczne!$I56=0,"",_xlfn.NUMBERVALUE(PobierzDaneLogistyczne!$I56,"."))</f>
        <v>23</v>
      </c>
      <c r="G56" s="6">
        <f>IF(PobierzDaneLogistyczne!$J56=0,"",_xlfn.NUMBERVALUE(PobierzDaneLogistyczne!$J56,"."))</f>
        <v>8</v>
      </c>
      <c r="H56" s="2">
        <f>IF(IF(PobierzDaneLogistyczne!$F56=0,0,_xlfn.NUMBERVALUE(PobierzDaneLogistyczne!$F56,"."))=0,"",IF(PobierzDaneLogistyczne!$F56=0,0,_xlfn.NUMBERVALUE(PobierzDaneLogistyczne!$F56,".")))</f>
        <v>0.43</v>
      </c>
      <c r="I56" s="2">
        <f>IF(IF(PobierzDaneLogistyczne!$Z56=0,0,_xlfn.NUMBERVALUE(PobierzDaneLogistyczne!$Z56,"."))=0,"",IF(PobierzDaneLogistyczne!$Z56=0,0,_xlfn.NUMBERVALUE(PobierzDaneLogistyczne!$Z56,".")))</f>
        <v>0.622</v>
      </c>
      <c r="J56" s="1">
        <f>IF(PobierzDaneLogistyczne!$D56=0,"",_xlfn.NUMBERVALUE(PobierzDaneLogistyczne!$D56))</f>
        <v>8</v>
      </c>
      <c r="K56" s="1">
        <f>IF(PobierzDaneLogistyczne!$E56=0,"",_xlfn.NUMBERVALUE(PobierzDaneLogistyczne!$E56))</f>
        <v>560</v>
      </c>
      <c r="L56" s="1">
        <f>IF(MID(PobierzDaneLogistyczne!$O56,1,3)="non"," ",_xlfn.NUMBERVALUE(PobierzDaneLogistyczne!$O56))</f>
        <v>5903887809016</v>
      </c>
      <c r="M56" s="6">
        <f>IF(PobierzDaneLogistyczne!$K56=0,"",_xlfn.NUMBERVALUE(PobierzDaneLogistyczne!$K56,"."))</f>
        <v>23</v>
      </c>
      <c r="N56" s="6">
        <f>IF(PobierzDaneLogistyczne!$L56=0,"",_xlfn.NUMBERVALUE(PobierzDaneLogistyczne!$L56,"."))</f>
        <v>48</v>
      </c>
      <c r="O56" s="6">
        <f>IF(PobierzDaneLogistyczne!$M56=0,"",_xlfn.NUMBERVALUE(PobierzDaneLogistyczne!$M56,"."))</f>
        <v>18</v>
      </c>
      <c r="P56" s="2">
        <f>IF(PobierzDaneLogistyczne!$G56=0,0,_xlfn.NUMBERVALUE(PobierzDaneLogistyczne!$G56,"."))</f>
        <v>5.5</v>
      </c>
      <c r="Q56" s="1">
        <f>IF(PobierzDaneLogistyczne!$R56=0,"",PobierzDaneLogistyczne!$R56)</f>
        <v>5</v>
      </c>
      <c r="R56" t="str">
        <f>IF(PobierzDaneLogistyczne!$S56=0,"",PobierzDaneLogistyczne!$S56)</f>
        <v>Li-Ion</v>
      </c>
      <c r="S56">
        <f>IF(PobierzDaneLogistyczne!$T56=0,"",PobierzDaneLogistyczne!$T56)</f>
        <v>2</v>
      </c>
      <c r="T56" t="str">
        <f>IF(PobierzDaneLogistyczne!$U56=0," ",PobierzDaneLogistyczne!$U56)</f>
        <v>0.123</v>
      </c>
      <c r="U56" t="str">
        <f t="shared" si="3"/>
        <v/>
      </c>
      <c r="V56" s="2">
        <f>IF(PobierzDaneLogistyczne!$V56="","",_xlfn.NUMBERVALUE(PobierzDaneLogistyczne!$V56,"."))</f>
        <v>6.0000000000000001E-3</v>
      </c>
      <c r="W56" s="2">
        <f>IF(IF(PobierzDaneLogistyczne!$W56=0,0,_xlfn.NUMBERVALUE(PobierzDaneLogistyczne!$W56,"."))=0,"",_xlfn.NUMBERVALUE(PobierzDaneLogistyczne!$W56,"."))</f>
        <v>9.2999999999999999E-2</v>
      </c>
      <c r="X56" s="2">
        <f t="shared" si="4"/>
        <v>9.2999999999999999E-2</v>
      </c>
      <c r="Y56" s="2">
        <f t="shared" si="5"/>
        <v>0.52400000000000002</v>
      </c>
      <c r="Z56" s="2" t="str">
        <f>IF(PobierzDaneLogistyczne!$Y56="t","YES","")</f>
        <v/>
      </c>
      <c r="AA56" s="4" t="str">
        <f>IF(PobierzDaneLogistyczne!$X56="t","YES","")</f>
        <v/>
      </c>
      <c r="AB56" t="str">
        <f>PobierzDaneLogistyczne!$N56</f>
        <v>Wireless alarm clock with radio</v>
      </c>
    </row>
    <row r="57" spans="1:28" x14ac:dyDescent="0.3">
      <c r="A57" s="5" t="str">
        <f>HYPERLINK(_xlfn.CONCAT("https://www.adler.com.pl/index.php/en/Main/Produkt/",B57),PobierzDaneLogistyczne!$N57)</f>
        <v>Clock Speaker AD 1191</v>
      </c>
      <c r="B57" t="str">
        <f>PobierzDaneLogistyczne!$A57</f>
        <v>ad_1191</v>
      </c>
      <c r="C57" s="1">
        <f>IF(MID(PobierzDaneLogistyczne!$P57,1,3)=""," ",_xlfn.NUMBERVALUE(PobierzDaneLogistyczne!$P57))</f>
        <v>85182200</v>
      </c>
      <c r="D57" s="1">
        <f>IF(MID(PobierzDaneLogistyczne!$C57,1,3)="111"," ",_xlfn.NUMBERVALUE(PobierzDaneLogistyczne!$C57))</f>
        <v>5903887808569</v>
      </c>
      <c r="E57" s="6">
        <f>IF(PobierzDaneLogistyczne!$H57=0,"",_xlfn.NUMBERVALUE(PobierzDaneLogistyczne!$H57,"."))</f>
        <v>36</v>
      </c>
      <c r="F57" s="6">
        <f>IF(PobierzDaneLogistyczne!$I57=0,"",_xlfn.NUMBERVALUE(PobierzDaneLogistyczne!$I57,"."))</f>
        <v>6.9</v>
      </c>
      <c r="G57" s="6">
        <f>IF(PobierzDaneLogistyczne!$J57=0,"",_xlfn.NUMBERVALUE(PobierzDaneLogistyczne!$J57,"."))</f>
        <v>7.8</v>
      </c>
      <c r="H57" s="2">
        <f>IF(IF(PobierzDaneLogistyczne!$F57=0,0,_xlfn.NUMBERVALUE(PobierzDaneLogistyczne!$F57,"."))=0,"",IF(PobierzDaneLogistyczne!$F57=0,0,_xlfn.NUMBERVALUE(PobierzDaneLogistyczne!$F57,".")))</f>
        <v>0.64</v>
      </c>
      <c r="I57" s="2">
        <f>IF(IF(PobierzDaneLogistyczne!$Z57=0,0,_xlfn.NUMBERVALUE(PobierzDaneLogistyczne!$Z57,"."))=0,"",IF(PobierzDaneLogistyczne!$Z57=0,0,_xlfn.NUMBERVALUE(PobierzDaneLogistyczne!$Z57,".")))</f>
        <v>0.74</v>
      </c>
      <c r="J57" s="1">
        <f>IF(PobierzDaneLogistyczne!$D57=0,"",_xlfn.NUMBERVALUE(PobierzDaneLogistyczne!$D57))</f>
        <v>10</v>
      </c>
      <c r="K57" s="1">
        <f>IF(PobierzDaneLogistyczne!$E57=0,"",_xlfn.NUMBERVALUE(PobierzDaneLogistyczne!$E57))</f>
        <v>660</v>
      </c>
      <c r="L57" s="1">
        <f>IF(MID(PobierzDaneLogistyczne!$O57,1,3)="non"," ",_xlfn.NUMBERVALUE(PobierzDaneLogistyczne!$O57))</f>
        <v>5903887808576</v>
      </c>
      <c r="M57" s="6">
        <f>IF(PobierzDaneLogistyczne!$K57=0,"",_xlfn.NUMBERVALUE(PobierzDaneLogistyczne!$K57,"."))</f>
        <v>37.5</v>
      </c>
      <c r="N57" s="6">
        <f>IF(PobierzDaneLogistyczne!$L57=0,"",_xlfn.NUMBERVALUE(PobierzDaneLogistyczne!$L57,"."))</f>
        <v>16.7</v>
      </c>
      <c r="O57" s="6">
        <f>IF(PobierzDaneLogistyczne!$M57=0,"",_xlfn.NUMBERVALUE(PobierzDaneLogistyczne!$M57,"."))</f>
        <v>37.799999999999997</v>
      </c>
      <c r="P57" s="2">
        <f>IF(PobierzDaneLogistyczne!$G57=0,0,_xlfn.NUMBERVALUE(PobierzDaneLogistyczne!$G57,"."))</f>
        <v>7.96</v>
      </c>
      <c r="Q57" s="1" t="str">
        <f>IF(PobierzDaneLogistyczne!$R57=0,"",PobierzDaneLogistyczne!$R57)</f>
        <v/>
      </c>
      <c r="R57" t="str">
        <f>IF(PobierzDaneLogistyczne!$S57=0,"",PobierzDaneLogistyczne!$S57)</f>
        <v>lithium</v>
      </c>
      <c r="S57">
        <f>IF(PobierzDaneLogistyczne!$T57=0,"",PobierzDaneLogistyczne!$T57)</f>
        <v>1</v>
      </c>
      <c r="T57" t="str">
        <f>IF(PobierzDaneLogistyczne!$U57=0," ",PobierzDaneLogistyczne!$U57)</f>
        <v>0.048</v>
      </c>
      <c r="U57" t="str">
        <f t="shared" si="3"/>
        <v/>
      </c>
      <c r="V57" s="2">
        <f>IF(PobierzDaneLogistyczne!$V57="","",_xlfn.NUMBERVALUE(PobierzDaneLogistyczne!$V57,"."))</f>
        <v>7.0000000000000001E-3</v>
      </c>
      <c r="W57" s="2">
        <f>IF(IF(PobierzDaneLogistyczne!$W57=0,0,_xlfn.NUMBERVALUE(PobierzDaneLogistyczne!$W57,"."))=0,"",_xlfn.NUMBERVALUE(PobierzDaneLogistyczne!$W57,"."))</f>
        <v>6.5000000000000002E-2</v>
      </c>
      <c r="X57" s="2">
        <f t="shared" si="4"/>
        <v>2.7999999999999969E-2</v>
      </c>
      <c r="Y57" s="2">
        <f t="shared" si="5"/>
        <v>0.55999999999999961</v>
      </c>
      <c r="Z57" s="2" t="str">
        <f>IF(PobierzDaneLogistyczne!$Y57="t","YES","")</f>
        <v/>
      </c>
      <c r="AA57" s="4" t="str">
        <f>IF(PobierzDaneLogistyczne!$X57="t","YES","")</f>
        <v/>
      </c>
      <c r="AB57" t="str">
        <f>PobierzDaneLogistyczne!$N57</f>
        <v>Clock Speaker AD 1191</v>
      </c>
    </row>
    <row r="58" spans="1:28" ht="28.8" x14ac:dyDescent="0.3">
      <c r="A58" s="5" t="str">
        <f>HYPERLINK(_xlfn.CONCAT("https://www.adler.com.pl/index.php/en/Main/Produkt/",B58),PobierzDaneLogistyczne!$N58)</f>
        <v>Alarm clock with Wireless Charger</v>
      </c>
      <c r="B58" t="str">
        <f>PobierzDaneLogistyczne!$A58</f>
        <v>ad_1192b</v>
      </c>
      <c r="C58" s="1">
        <f>IF(MID(PobierzDaneLogistyczne!$P58,1,3)=""," ",_xlfn.NUMBERVALUE(PobierzDaneLogistyczne!$P58))</f>
        <v>85279200</v>
      </c>
      <c r="D58" s="1">
        <f>IF(MID(PobierzDaneLogistyczne!$C58,1,3)="111"," ",_xlfn.NUMBERVALUE(PobierzDaneLogistyczne!$C58))</f>
        <v>5903887808408</v>
      </c>
      <c r="E58" s="6">
        <f>IF(PobierzDaneLogistyczne!$H58=0,"",_xlfn.NUMBERVALUE(PobierzDaneLogistyczne!$H58,"."))</f>
        <v>21</v>
      </c>
      <c r="F58" s="6">
        <f>IF(PobierzDaneLogistyczne!$I58=0,"",_xlfn.NUMBERVALUE(PobierzDaneLogistyczne!$I58,"."))</f>
        <v>13</v>
      </c>
      <c r="G58" s="6">
        <f>IF(PobierzDaneLogistyczne!$J58=0,"",_xlfn.NUMBERVALUE(PobierzDaneLogistyczne!$J58,"."))</f>
        <v>8.5</v>
      </c>
      <c r="H58" s="2">
        <f>IF(IF(PobierzDaneLogistyczne!$F58=0,0,_xlfn.NUMBERVALUE(PobierzDaneLogistyczne!$F58,"."))=0,"",IF(PobierzDaneLogistyczne!$F58=0,0,_xlfn.NUMBERVALUE(PobierzDaneLogistyczne!$F58,".")))</f>
        <v>0.51400000000000001</v>
      </c>
      <c r="I58" s="2">
        <f>IF(IF(PobierzDaneLogistyczne!$Z58=0,0,_xlfn.NUMBERVALUE(PobierzDaneLogistyczne!$Z58,"."))=0,"",IF(PobierzDaneLogistyczne!$Z58=0,0,_xlfn.NUMBERVALUE(PobierzDaneLogistyczne!$Z58,".")))</f>
        <v>0.64</v>
      </c>
      <c r="J58" s="1">
        <f>IF(PobierzDaneLogistyczne!$D58=0,"",_xlfn.NUMBERVALUE(PobierzDaneLogistyczne!$D58))</f>
        <v>6</v>
      </c>
      <c r="K58" s="1">
        <f>IF(PobierzDaneLogistyczne!$E58=0,"",_xlfn.NUMBERVALUE(PobierzDaneLogistyczne!$E58))</f>
        <v>468</v>
      </c>
      <c r="L58" s="1">
        <f>IF(MID(PobierzDaneLogistyczne!$O58,1,3)="non"," ",_xlfn.NUMBERVALUE(PobierzDaneLogistyczne!$O58))</f>
        <v>5903887808415</v>
      </c>
      <c r="M58" s="6">
        <f>IF(PobierzDaneLogistyczne!$K58=0,"",_xlfn.NUMBERVALUE(PobierzDaneLogistyczne!$K58,"."))</f>
        <v>27.5</v>
      </c>
      <c r="N58" s="6">
        <f>IF(PobierzDaneLogistyczne!$L58=0,"",_xlfn.NUMBERVALUE(PobierzDaneLogistyczne!$L58,"."))</f>
        <v>22.5</v>
      </c>
      <c r="O58" s="6">
        <f>IF(PobierzDaneLogistyczne!$M58=0,"",_xlfn.NUMBERVALUE(PobierzDaneLogistyczne!$M58,"."))</f>
        <v>29</v>
      </c>
      <c r="P58" s="2">
        <f>IF(PobierzDaneLogistyczne!$G58=0,0,_xlfn.NUMBERVALUE(PobierzDaneLogistyczne!$G58,"."))</f>
        <v>4.2</v>
      </c>
      <c r="Q58" s="1">
        <f>IF(PobierzDaneLogistyczne!$R58=0,"",PobierzDaneLogistyczne!$R58)</f>
        <v>5</v>
      </c>
      <c r="R58" t="str">
        <f>IF(PobierzDaneLogistyczne!$S58=0,"",PobierzDaneLogistyczne!$S58)</f>
        <v/>
      </c>
      <c r="S58" t="str">
        <f>IF(PobierzDaneLogistyczne!$T58=0,"",PobierzDaneLogistyczne!$T58)</f>
        <v/>
      </c>
      <c r="T58" t="str">
        <f>IF(PobierzDaneLogistyczne!$U58=0," ",PobierzDaneLogistyczne!$U58)</f>
        <v/>
      </c>
      <c r="U58" t="str">
        <f t="shared" si="3"/>
        <v/>
      </c>
      <c r="V58" s="2">
        <f>IF(PobierzDaneLogistyczne!$V58="","",_xlfn.NUMBERVALUE(PobierzDaneLogistyczne!$V58,"."))</f>
        <v>0.01</v>
      </c>
      <c r="W58" s="2">
        <f>IF(IF(PobierzDaneLogistyczne!$W58=0,0,_xlfn.NUMBERVALUE(PobierzDaneLogistyczne!$W58,"."))=0,"",_xlfn.NUMBERVALUE(PobierzDaneLogistyczne!$W58,"."))</f>
        <v>8.5000000000000006E-2</v>
      </c>
      <c r="X58" s="2">
        <f t="shared" si="4"/>
        <v>3.1E-2</v>
      </c>
      <c r="Y58" s="2">
        <f t="shared" si="5"/>
        <v>0.36000000000000032</v>
      </c>
      <c r="Z58" s="2" t="str">
        <f>IF(PobierzDaneLogistyczne!$Y58="t","YES","")</f>
        <v/>
      </c>
      <c r="AA58" s="4" t="str">
        <f>IF(PobierzDaneLogistyczne!$X58="t","YES","")</f>
        <v/>
      </c>
      <c r="AB58" t="str">
        <f>PobierzDaneLogistyczne!$N58</f>
        <v>Alarm clock with Wireless Charger</v>
      </c>
    </row>
    <row r="59" spans="1:28" ht="28.8" x14ac:dyDescent="0.3">
      <c r="A59" s="5" t="str">
        <f>HYPERLINK(_xlfn.CONCAT("https://www.adler.com.pl/index.php/en/Main/Produkt/",B59),PobierzDaneLogistyczne!$N59)</f>
        <v>Alarm clock with Wireless Charger</v>
      </c>
      <c r="B59" t="str">
        <f>PobierzDaneLogistyczne!$A59</f>
        <v>ad_1192w</v>
      </c>
      <c r="C59" s="1">
        <f>IF(MID(PobierzDaneLogistyczne!$P59,1,3)=""," ",_xlfn.NUMBERVALUE(PobierzDaneLogistyczne!$P59))</f>
        <v>85279200</v>
      </c>
      <c r="D59" s="1">
        <f>IF(MID(PobierzDaneLogistyczne!$C59,1,3)="111"," ",_xlfn.NUMBERVALUE(PobierzDaneLogistyczne!$C59))</f>
        <v>5903887808385</v>
      </c>
      <c r="E59" s="6">
        <f>IF(PobierzDaneLogistyczne!$H59=0,"",_xlfn.NUMBERVALUE(PobierzDaneLogistyczne!$H59,"."))</f>
        <v>21</v>
      </c>
      <c r="F59" s="6">
        <f>IF(PobierzDaneLogistyczne!$I59=0,"",_xlfn.NUMBERVALUE(PobierzDaneLogistyczne!$I59,"."))</f>
        <v>8.5</v>
      </c>
      <c r="G59" s="6">
        <f>IF(PobierzDaneLogistyczne!$J59=0,"",_xlfn.NUMBERVALUE(PobierzDaneLogistyczne!$J59,"."))</f>
        <v>13</v>
      </c>
      <c r="H59" s="2">
        <f>IF(IF(PobierzDaneLogistyczne!$F59=0,0,_xlfn.NUMBERVALUE(PobierzDaneLogistyczne!$F59,"."))=0,"",IF(PobierzDaneLogistyczne!$F59=0,0,_xlfn.NUMBERVALUE(PobierzDaneLogistyczne!$F59,".")))</f>
        <v>0.51400000000000001</v>
      </c>
      <c r="I59" s="2">
        <f>IF(IF(PobierzDaneLogistyczne!$Z59=0,0,_xlfn.NUMBERVALUE(PobierzDaneLogistyczne!$Z59,"."))=0,"",IF(PobierzDaneLogistyczne!$Z59=0,0,_xlfn.NUMBERVALUE(PobierzDaneLogistyczne!$Z59,".")))</f>
        <v>0.64</v>
      </c>
      <c r="J59" s="1">
        <f>IF(PobierzDaneLogistyczne!$D59=0,"",_xlfn.NUMBERVALUE(PobierzDaneLogistyczne!$D59))</f>
        <v>6</v>
      </c>
      <c r="K59" s="1">
        <f>IF(PobierzDaneLogistyczne!$E59=0,"",_xlfn.NUMBERVALUE(PobierzDaneLogistyczne!$E59))</f>
        <v>468</v>
      </c>
      <c r="L59" s="1">
        <f>IF(MID(PobierzDaneLogistyczne!$O59,1,3)="non"," ",_xlfn.NUMBERVALUE(PobierzDaneLogistyczne!$O59))</f>
        <v>5903887808392</v>
      </c>
      <c r="M59" s="6">
        <f>IF(PobierzDaneLogistyczne!$K59=0,"",_xlfn.NUMBERVALUE(PobierzDaneLogistyczne!$K59,"."))</f>
        <v>27.5</v>
      </c>
      <c r="N59" s="6">
        <f>IF(PobierzDaneLogistyczne!$L59=0,"",_xlfn.NUMBERVALUE(PobierzDaneLogistyczne!$L59,"."))</f>
        <v>22.5</v>
      </c>
      <c r="O59" s="6">
        <f>IF(PobierzDaneLogistyczne!$M59=0,"",_xlfn.NUMBERVALUE(PobierzDaneLogistyczne!$M59,"."))</f>
        <v>29</v>
      </c>
      <c r="P59" s="2">
        <f>IF(PobierzDaneLogistyczne!$G59=0,0,_xlfn.NUMBERVALUE(PobierzDaneLogistyczne!$G59,"."))</f>
        <v>4.2</v>
      </c>
      <c r="Q59" s="1" t="str">
        <f>IF(PobierzDaneLogistyczne!$R59=0,"",PobierzDaneLogistyczne!$R59)</f>
        <v/>
      </c>
      <c r="R59" t="str">
        <f>IF(PobierzDaneLogistyczne!$S59=0,"",PobierzDaneLogistyczne!$S59)</f>
        <v/>
      </c>
      <c r="S59" t="str">
        <f>IF(PobierzDaneLogistyczne!$T59=0,"",PobierzDaneLogistyczne!$T59)</f>
        <v/>
      </c>
      <c r="T59" t="str">
        <f>IF(PobierzDaneLogistyczne!$U59=0," ",PobierzDaneLogistyczne!$U59)</f>
        <v/>
      </c>
      <c r="U59" t="str">
        <f t="shared" si="3"/>
        <v/>
      </c>
      <c r="V59" s="2">
        <f>IF(PobierzDaneLogistyczne!$V59="","",_xlfn.NUMBERVALUE(PobierzDaneLogistyczne!$V59,"."))</f>
        <v>8.0000000000000002E-3</v>
      </c>
      <c r="W59" s="2">
        <f>IF(IF(PobierzDaneLogistyczne!$W59=0,0,_xlfn.NUMBERVALUE(PobierzDaneLogistyczne!$W59,"."))=0,"",_xlfn.NUMBERVALUE(PobierzDaneLogistyczne!$W59,"."))</f>
        <v>5.5E-2</v>
      </c>
      <c r="X59" s="2">
        <f t="shared" si="4"/>
        <v>6.3E-2</v>
      </c>
      <c r="Y59" s="2">
        <f t="shared" si="5"/>
        <v>0.36000000000000032</v>
      </c>
      <c r="Z59" s="2" t="str">
        <f>IF(PobierzDaneLogistyczne!$Y59="t","YES","")</f>
        <v/>
      </c>
      <c r="AA59" s="4" t="str">
        <f>IF(PobierzDaneLogistyczne!$X59="t","YES","")</f>
        <v/>
      </c>
      <c r="AB59" t="str">
        <f>PobierzDaneLogistyczne!$N59</f>
        <v>Alarm clock with Wireless Charger</v>
      </c>
    </row>
    <row r="60" spans="1:28" x14ac:dyDescent="0.3">
      <c r="A60" s="5" t="str">
        <f>HYPERLINK(_xlfn.CONCAT("https://www.adler.com.pl/index.php/en/Main/Produkt/",B60),PobierzDaneLogistyczne!$N60)</f>
        <v>Battery-operated alarm clock</v>
      </c>
      <c r="B60" t="str">
        <f>PobierzDaneLogistyczne!$A60</f>
        <v>ad_1195b</v>
      </c>
      <c r="C60" s="1">
        <f>IF(MID(PobierzDaneLogistyczne!$P60,1,3)=""," ",_xlfn.NUMBERVALUE(PobierzDaneLogistyczne!$P60))</f>
        <v>91051900</v>
      </c>
      <c r="D60" s="1">
        <f>IF(MID(PobierzDaneLogistyczne!$C60,1,3)="111"," ",_xlfn.NUMBERVALUE(PobierzDaneLogistyczne!$C60))</f>
        <v>5903887809450</v>
      </c>
      <c r="E60" s="6">
        <f>IF(PobierzDaneLogistyczne!$H60=0,"",_xlfn.NUMBERVALUE(PobierzDaneLogistyczne!$H60,"."))</f>
        <v>6</v>
      </c>
      <c r="F60" s="6">
        <f>IF(PobierzDaneLogistyczne!$I60=0,"",_xlfn.NUMBERVALUE(PobierzDaneLogistyczne!$I60,"."))</f>
        <v>20</v>
      </c>
      <c r="G60" s="6">
        <f>IF(PobierzDaneLogistyczne!$J60=0,"",_xlfn.NUMBERVALUE(PobierzDaneLogistyczne!$J60,"."))</f>
        <v>10</v>
      </c>
      <c r="H60" s="2">
        <f>IF(IF(PobierzDaneLogistyczne!$F60=0,0,_xlfn.NUMBERVALUE(PobierzDaneLogistyczne!$F60,"."))=0,"",IF(PobierzDaneLogistyczne!$F60=0,0,_xlfn.NUMBERVALUE(PobierzDaneLogistyczne!$F60,".")))</f>
        <v>0.25</v>
      </c>
      <c r="I60" s="2">
        <f>IF(IF(PobierzDaneLogistyczne!$Z60=0,0,_xlfn.NUMBERVALUE(PobierzDaneLogistyczne!$Z60,"."))=0,"",IF(PobierzDaneLogistyczne!$Z60=0,0,_xlfn.NUMBERVALUE(PobierzDaneLogistyczne!$Z60,".")))</f>
        <v>0.30499999999999999</v>
      </c>
      <c r="J60" s="1">
        <f>IF(PobierzDaneLogistyczne!$D60=0,"",_xlfn.NUMBERVALUE(PobierzDaneLogistyczne!$D60))</f>
        <v>8</v>
      </c>
      <c r="K60" s="1">
        <f>IF(PobierzDaneLogistyczne!$E60=0,"",_xlfn.NUMBERVALUE(PobierzDaneLogistyczne!$E60))</f>
        <v>896</v>
      </c>
      <c r="L60" s="1">
        <f>IF(MID(PobierzDaneLogistyczne!$O60,1,3)="non"," ",_xlfn.NUMBERVALUE(PobierzDaneLogistyczne!$O60))</f>
        <v>5903887809467</v>
      </c>
      <c r="M60" s="6">
        <f>IF(PobierzDaneLogistyczne!$K60=0,"",_xlfn.NUMBERVALUE(PobierzDaneLogistyczne!$K60,"."))</f>
        <v>21.5</v>
      </c>
      <c r="N60" s="6">
        <f>IF(PobierzDaneLogistyczne!$L60=0,"",_xlfn.NUMBERVALUE(PobierzDaneLogistyczne!$L60,"."))</f>
        <v>25.5</v>
      </c>
      <c r="O60" s="6">
        <f>IF(PobierzDaneLogistyczne!$M60=0,"",_xlfn.NUMBERVALUE(PobierzDaneLogistyczne!$M60,"."))</f>
        <v>22.5</v>
      </c>
      <c r="P60" s="2">
        <f>IF(PobierzDaneLogistyczne!$G60=0,0,_xlfn.NUMBERVALUE(PobierzDaneLogistyczne!$G60,"."))</f>
        <v>2.7</v>
      </c>
      <c r="Q60" s="1">
        <f>IF(PobierzDaneLogistyczne!$R60=0,"",PobierzDaneLogistyczne!$R60)</f>
        <v>5</v>
      </c>
      <c r="R60" t="str">
        <f>IF(PobierzDaneLogistyczne!$S60=0,"",PobierzDaneLogistyczne!$S60)</f>
        <v/>
      </c>
      <c r="S60" t="str">
        <f>IF(PobierzDaneLogistyczne!$T60=0,"",PobierzDaneLogistyczne!$T60)</f>
        <v/>
      </c>
      <c r="T60" t="str">
        <f>IF(PobierzDaneLogistyczne!$U60=0," ",PobierzDaneLogistyczne!$U60)</f>
        <v/>
      </c>
      <c r="U60" t="str">
        <f t="shared" si="3"/>
        <v/>
      </c>
      <c r="V60" s="2">
        <f>IF(PobierzDaneLogistyczne!$V60="","",_xlfn.NUMBERVALUE(PobierzDaneLogistyczne!$V60,"."))</f>
        <v>5.0000000000000001E-3</v>
      </c>
      <c r="W60" s="2">
        <f>IF(IF(PobierzDaneLogistyczne!$W60=0,0,_xlfn.NUMBERVALUE(PobierzDaneLogistyczne!$W60,"."))=0,"",_xlfn.NUMBERVALUE(PobierzDaneLogistyczne!$W60,"."))</f>
        <v>7.0000000000000007E-2</v>
      </c>
      <c r="X60" s="2">
        <f t="shared" si="4"/>
        <v>-2.0000000000000011E-2</v>
      </c>
      <c r="Y60" s="2">
        <f t="shared" si="5"/>
        <v>0.26000000000000023</v>
      </c>
      <c r="Z60" s="2" t="str">
        <f>IF(PobierzDaneLogistyczne!$Y60="t","YES","")</f>
        <v/>
      </c>
      <c r="AA60" s="4" t="str">
        <f>IF(PobierzDaneLogistyczne!$X60="t","YES","")</f>
        <v/>
      </c>
      <c r="AB60" t="str">
        <f>PobierzDaneLogistyczne!$N60</f>
        <v>Battery-operated alarm clock</v>
      </c>
    </row>
    <row r="61" spans="1:28" x14ac:dyDescent="0.3">
      <c r="A61" s="5" t="str">
        <f>HYPERLINK(_xlfn.CONCAT("https://www.adler.com.pl/index.php/en/Main/Produkt/",B61),PobierzDaneLogistyczne!$N61)</f>
        <v>Battery-operated alarm clock</v>
      </c>
      <c r="B61" t="str">
        <f>PobierzDaneLogistyczne!$A61</f>
        <v>ad_1195w</v>
      </c>
      <c r="C61" s="1">
        <f>IF(MID(PobierzDaneLogistyczne!$P61,1,3)=""," ",_xlfn.NUMBERVALUE(PobierzDaneLogistyczne!$P61))</f>
        <v>91051900</v>
      </c>
      <c r="D61" s="1">
        <f>IF(MID(PobierzDaneLogistyczne!$C61,1,3)="111"," ",_xlfn.NUMBERVALUE(PobierzDaneLogistyczne!$C61))</f>
        <v>5903887809474</v>
      </c>
      <c r="E61" s="6">
        <f>IF(PobierzDaneLogistyczne!$H61=0,"",_xlfn.NUMBERVALUE(PobierzDaneLogistyczne!$H61,"."))</f>
        <v>6</v>
      </c>
      <c r="F61" s="6">
        <f>IF(PobierzDaneLogistyczne!$I61=0,"",_xlfn.NUMBERVALUE(PobierzDaneLogistyczne!$I61,"."))</f>
        <v>20</v>
      </c>
      <c r="G61" s="6">
        <f>IF(PobierzDaneLogistyczne!$J61=0,"",_xlfn.NUMBERVALUE(PobierzDaneLogistyczne!$J61,"."))</f>
        <v>10</v>
      </c>
      <c r="H61" s="2">
        <f>IF(IF(PobierzDaneLogistyczne!$F61=0,0,_xlfn.NUMBERVALUE(PobierzDaneLogistyczne!$F61,"."))=0,"",IF(PobierzDaneLogistyczne!$F61=0,0,_xlfn.NUMBERVALUE(PobierzDaneLogistyczne!$F61,".")))</f>
        <v>0.25</v>
      </c>
      <c r="I61" s="2">
        <f>IF(IF(PobierzDaneLogistyczne!$Z61=0,0,_xlfn.NUMBERVALUE(PobierzDaneLogistyczne!$Z61,"."))=0,"",IF(PobierzDaneLogistyczne!$Z61=0,0,_xlfn.NUMBERVALUE(PobierzDaneLogistyczne!$Z61,".")))</f>
        <v>0.3</v>
      </c>
      <c r="J61" s="1">
        <f>IF(PobierzDaneLogistyczne!$D61=0,"",_xlfn.NUMBERVALUE(PobierzDaneLogistyczne!$D61))</f>
        <v>8</v>
      </c>
      <c r="K61" s="1">
        <f>IF(PobierzDaneLogistyczne!$E61=0,"",_xlfn.NUMBERVALUE(PobierzDaneLogistyczne!$E61))</f>
        <v>896</v>
      </c>
      <c r="L61" s="1">
        <f>IF(MID(PobierzDaneLogistyczne!$O61,1,3)="non"," ",_xlfn.NUMBERVALUE(PobierzDaneLogistyczne!$O61))</f>
        <v>5903887809481</v>
      </c>
      <c r="M61" s="6">
        <f>IF(PobierzDaneLogistyczne!$K61=0,"",_xlfn.NUMBERVALUE(PobierzDaneLogistyczne!$K61,"."))</f>
        <v>21.5</v>
      </c>
      <c r="N61" s="6">
        <f>IF(PobierzDaneLogistyczne!$L61=0,"",_xlfn.NUMBERVALUE(PobierzDaneLogistyczne!$L61,"."))</f>
        <v>25.5</v>
      </c>
      <c r="O61" s="6">
        <f>IF(PobierzDaneLogistyczne!$M61=0,"",_xlfn.NUMBERVALUE(PobierzDaneLogistyczne!$M61,"."))</f>
        <v>22.5</v>
      </c>
      <c r="P61" s="2">
        <f>IF(PobierzDaneLogistyczne!$G61=0,0,_xlfn.NUMBERVALUE(PobierzDaneLogistyczne!$G61,"."))</f>
        <v>2.7</v>
      </c>
      <c r="Q61" s="1">
        <f>IF(PobierzDaneLogistyczne!$R61=0,"",PobierzDaneLogistyczne!$R61)</f>
        <v>5</v>
      </c>
      <c r="R61" t="str">
        <f>IF(PobierzDaneLogistyczne!$S61=0,"",PobierzDaneLogistyczne!$S61)</f>
        <v/>
      </c>
      <c r="S61" t="str">
        <f>IF(PobierzDaneLogistyczne!$T61=0,"",PobierzDaneLogistyczne!$T61)</f>
        <v/>
      </c>
      <c r="T61" t="str">
        <f>IF(PobierzDaneLogistyczne!$U61=0," ",PobierzDaneLogistyczne!$U61)</f>
        <v/>
      </c>
      <c r="U61" t="str">
        <f t="shared" si="3"/>
        <v/>
      </c>
      <c r="V61" s="2" t="str">
        <f>IF(PobierzDaneLogistyczne!$V61="","",_xlfn.NUMBERVALUE(PobierzDaneLogistyczne!$V61,"."))</f>
        <v/>
      </c>
      <c r="W61" s="2" t="str">
        <f>IF(IF(PobierzDaneLogistyczne!$W61=0,0,_xlfn.NUMBERVALUE(PobierzDaneLogistyczne!$W61,"."))=0,"",_xlfn.NUMBERVALUE(PobierzDaneLogistyczne!$W61,"."))</f>
        <v/>
      </c>
      <c r="X61" s="2" t="str">
        <f t="shared" si="4"/>
        <v/>
      </c>
      <c r="Y61" s="2">
        <f t="shared" si="5"/>
        <v>0.30000000000000027</v>
      </c>
      <c r="Z61" s="2" t="str">
        <f>IF(PobierzDaneLogistyczne!$Y61="t","YES","")</f>
        <v/>
      </c>
      <c r="AA61" s="4" t="str">
        <f>IF(PobierzDaneLogistyczne!$X61="t","YES","")</f>
        <v/>
      </c>
      <c r="AB61" t="str">
        <f>PobierzDaneLogistyczne!$N61</f>
        <v>Battery-operated alarm clock</v>
      </c>
    </row>
    <row r="62" spans="1:28" x14ac:dyDescent="0.3">
      <c r="A62" s="5" t="str">
        <f>HYPERLINK(_xlfn.CONCAT("https://www.adler.com.pl/index.php/en/Main/Produkt/",B62),PobierzDaneLogistyczne!$N62)</f>
        <v>Battery-operated alarm clock</v>
      </c>
      <c r="B62" t="str">
        <f>PobierzDaneLogistyczne!$A62</f>
        <v>ad_1196b</v>
      </c>
      <c r="C62" s="1">
        <f>IF(MID(PobierzDaneLogistyczne!$P62,1,3)=""," ",_xlfn.NUMBERVALUE(PobierzDaneLogistyczne!$P62))</f>
        <v>91051900</v>
      </c>
      <c r="D62" s="1">
        <f>IF(MID(PobierzDaneLogistyczne!$C62,1,3)="111"," ",_xlfn.NUMBERVALUE(PobierzDaneLogistyczne!$C62))</f>
        <v>5903887809412</v>
      </c>
      <c r="E62" s="6">
        <f>IF(PobierzDaneLogistyczne!$H62=0,"",_xlfn.NUMBERVALUE(PobierzDaneLogistyczne!$H62,"."))</f>
        <v>4.5</v>
      </c>
      <c r="F62" s="6">
        <f>IF(PobierzDaneLogistyczne!$I62=0,"",_xlfn.NUMBERVALUE(PobierzDaneLogistyczne!$I62,"."))</f>
        <v>10.5</v>
      </c>
      <c r="G62" s="6">
        <f>IF(PobierzDaneLogistyczne!$J62=0,"",_xlfn.NUMBERVALUE(PobierzDaneLogistyczne!$J62,"."))</f>
        <v>7.5</v>
      </c>
      <c r="H62" s="2">
        <f>IF(IF(PobierzDaneLogistyczne!$F62=0,0,_xlfn.NUMBERVALUE(PobierzDaneLogistyczne!$F62,"."))=0,"",IF(PobierzDaneLogistyczne!$F62=0,0,_xlfn.NUMBERVALUE(PobierzDaneLogistyczne!$F62,".")))</f>
        <v>9.0999999999999998E-2</v>
      </c>
      <c r="I62" s="2">
        <f>IF(IF(PobierzDaneLogistyczne!$Z62=0,0,_xlfn.NUMBERVALUE(PobierzDaneLogistyczne!$Z62,"."))=0,"",IF(PobierzDaneLogistyczne!$Z62=0,0,_xlfn.NUMBERVALUE(PobierzDaneLogistyczne!$Z62,".")))</f>
        <v>0.11700000000000001</v>
      </c>
      <c r="J62" s="1">
        <f>IF(PobierzDaneLogistyczne!$D62=0,"",_xlfn.NUMBERVALUE(PobierzDaneLogistyczne!$D62))</f>
        <v>12</v>
      </c>
      <c r="K62" s="1">
        <f>IF(PobierzDaneLogistyczne!$E62=0,"",_xlfn.NUMBERVALUE(PobierzDaneLogistyczne!$E62))</f>
        <v>2760</v>
      </c>
      <c r="L62" s="1">
        <f>IF(MID(PobierzDaneLogistyczne!$O62,1,3)="non"," ",_xlfn.NUMBERVALUE(PobierzDaneLogistyczne!$O62))</f>
        <v>5903887809429</v>
      </c>
      <c r="M62" s="6">
        <f>IF(PobierzDaneLogistyczne!$K62=0,"",_xlfn.NUMBERVALUE(PobierzDaneLogistyczne!$K62,"."))</f>
        <v>15</v>
      </c>
      <c r="N62" s="6">
        <f>IF(PobierzDaneLogistyczne!$L62=0,"",_xlfn.NUMBERVALUE(PobierzDaneLogistyczne!$L62,"."))</f>
        <v>23</v>
      </c>
      <c r="O62" s="6">
        <f>IF(PobierzDaneLogistyczne!$M62=0,"",_xlfn.NUMBERVALUE(PobierzDaneLogistyczne!$M62,"."))</f>
        <v>17</v>
      </c>
      <c r="P62" s="2">
        <f>IF(PobierzDaneLogistyczne!$G62=0,0,_xlfn.NUMBERVALUE(PobierzDaneLogistyczne!$G62,"."))</f>
        <v>1.6</v>
      </c>
      <c r="Q62" s="1">
        <f>IF(PobierzDaneLogistyczne!$R62=0,"",PobierzDaneLogistyczne!$R62)</f>
        <v>5</v>
      </c>
      <c r="R62" t="str">
        <f>IF(PobierzDaneLogistyczne!$S62=0,"",PobierzDaneLogistyczne!$S62)</f>
        <v/>
      </c>
      <c r="S62" t="str">
        <f>IF(PobierzDaneLogistyczne!$T62=0,"",PobierzDaneLogistyczne!$T62)</f>
        <v/>
      </c>
      <c r="T62" t="str">
        <f>IF(PobierzDaneLogistyczne!$U62=0," ",PobierzDaneLogistyczne!$U62)</f>
        <v/>
      </c>
      <c r="U62" t="str">
        <f t="shared" si="3"/>
        <v/>
      </c>
      <c r="V62" s="2">
        <f>IF(PobierzDaneLogistyczne!$V62="","",_xlfn.NUMBERVALUE(PobierzDaneLogistyczne!$V62,"."))</f>
        <v>5.0000000000000001E-3</v>
      </c>
      <c r="W62" s="2">
        <f>IF(IF(PobierzDaneLogistyczne!$W62=0,0,_xlfn.NUMBERVALUE(PobierzDaneLogistyczne!$W62,"."))=0,"",_xlfn.NUMBERVALUE(PobierzDaneLogistyczne!$W62,"."))</f>
        <v>7.0000000000000007E-2</v>
      </c>
      <c r="X62" s="2">
        <f t="shared" si="4"/>
        <v>-4.9000000000000002E-2</v>
      </c>
      <c r="Y62" s="2">
        <f t="shared" si="5"/>
        <v>0.19599999999999995</v>
      </c>
      <c r="Z62" s="2" t="str">
        <f>IF(PobierzDaneLogistyczne!$Y62="t","YES","")</f>
        <v/>
      </c>
      <c r="AA62" s="4" t="str">
        <f>IF(PobierzDaneLogistyczne!$X62="t","YES","")</f>
        <v/>
      </c>
      <c r="AB62" t="str">
        <f>PobierzDaneLogistyczne!$N62</f>
        <v>Battery-operated alarm clock</v>
      </c>
    </row>
    <row r="63" spans="1:28" x14ac:dyDescent="0.3">
      <c r="A63" s="5" t="str">
        <f>HYPERLINK(_xlfn.CONCAT("https://www.adler.com.pl/index.php/en/Main/Produkt/",B63),PobierzDaneLogistyczne!$N63)</f>
        <v>Battery-operated alarm clock</v>
      </c>
      <c r="B63" t="str">
        <f>PobierzDaneLogistyczne!$A63</f>
        <v>ad_1196w</v>
      </c>
      <c r="C63" s="1">
        <f>IF(MID(PobierzDaneLogistyczne!$P63,1,3)=""," ",_xlfn.NUMBERVALUE(PobierzDaneLogistyczne!$P63))</f>
        <v>91051900</v>
      </c>
      <c r="D63" s="1">
        <f>IF(MID(PobierzDaneLogistyczne!$C63,1,3)="111"," ",_xlfn.NUMBERVALUE(PobierzDaneLogistyczne!$C63))</f>
        <v>5903887809436</v>
      </c>
      <c r="E63" s="6">
        <f>IF(PobierzDaneLogistyczne!$H63=0,"",_xlfn.NUMBERVALUE(PobierzDaneLogistyczne!$H63,"."))</f>
        <v>4.5</v>
      </c>
      <c r="F63" s="6">
        <f>IF(PobierzDaneLogistyczne!$I63=0,"",_xlfn.NUMBERVALUE(PobierzDaneLogistyczne!$I63,"."))</f>
        <v>10.5</v>
      </c>
      <c r="G63" s="6">
        <f>IF(PobierzDaneLogistyczne!$J63=0,"",_xlfn.NUMBERVALUE(PobierzDaneLogistyczne!$J63,"."))</f>
        <v>7.5</v>
      </c>
      <c r="H63" s="2">
        <f>IF(IF(PobierzDaneLogistyczne!$F63=0,0,_xlfn.NUMBERVALUE(PobierzDaneLogistyczne!$F63,"."))=0,"",IF(PobierzDaneLogistyczne!$F63=0,0,_xlfn.NUMBERVALUE(PobierzDaneLogistyczne!$F63,".")))</f>
        <v>9.0999999999999998E-2</v>
      </c>
      <c r="I63" s="2">
        <f>IF(IF(PobierzDaneLogistyczne!$Z63=0,0,_xlfn.NUMBERVALUE(PobierzDaneLogistyczne!$Z63,"."))=0,"",IF(PobierzDaneLogistyczne!$Z63=0,0,_xlfn.NUMBERVALUE(PobierzDaneLogistyczne!$Z63,".")))</f>
        <v>0.11700000000000001</v>
      </c>
      <c r="J63" s="1">
        <f>IF(PobierzDaneLogistyczne!$D63=0,"",_xlfn.NUMBERVALUE(PobierzDaneLogistyczne!$D63))</f>
        <v>12</v>
      </c>
      <c r="K63" s="1">
        <f>IF(PobierzDaneLogistyczne!$E63=0,"",_xlfn.NUMBERVALUE(PobierzDaneLogistyczne!$E63))</f>
        <v>2760</v>
      </c>
      <c r="L63" s="1">
        <f>IF(MID(PobierzDaneLogistyczne!$O63,1,3)="non"," ",_xlfn.NUMBERVALUE(PobierzDaneLogistyczne!$O63))</f>
        <v>5903887809443</v>
      </c>
      <c r="M63" s="6">
        <f>IF(PobierzDaneLogistyczne!$K63=0,"",_xlfn.NUMBERVALUE(PobierzDaneLogistyczne!$K63,"."))</f>
        <v>15</v>
      </c>
      <c r="N63" s="6">
        <f>IF(PobierzDaneLogistyczne!$L63=0,"",_xlfn.NUMBERVALUE(PobierzDaneLogistyczne!$L63,"."))</f>
        <v>23</v>
      </c>
      <c r="O63" s="6">
        <f>IF(PobierzDaneLogistyczne!$M63=0,"",_xlfn.NUMBERVALUE(PobierzDaneLogistyczne!$M63,"."))</f>
        <v>17</v>
      </c>
      <c r="P63" s="2">
        <f>IF(PobierzDaneLogistyczne!$G63=0,0,_xlfn.NUMBERVALUE(PobierzDaneLogistyczne!$G63,"."))</f>
        <v>1.6</v>
      </c>
      <c r="Q63" s="1">
        <f>IF(PobierzDaneLogistyczne!$R63=0,"",PobierzDaneLogistyczne!$R63)</f>
        <v>5</v>
      </c>
      <c r="R63" t="str">
        <f>IF(PobierzDaneLogistyczne!$S63=0,"",PobierzDaneLogistyczne!$S63)</f>
        <v/>
      </c>
      <c r="S63" t="str">
        <f>IF(PobierzDaneLogistyczne!$T63=0,"",PobierzDaneLogistyczne!$T63)</f>
        <v/>
      </c>
      <c r="T63" t="str">
        <f>IF(PobierzDaneLogistyczne!$U63=0," ",PobierzDaneLogistyczne!$U63)</f>
        <v/>
      </c>
      <c r="U63" t="str">
        <f t="shared" si="3"/>
        <v/>
      </c>
      <c r="V63" s="2" t="str">
        <f>IF(PobierzDaneLogistyczne!$V63="","",_xlfn.NUMBERVALUE(PobierzDaneLogistyczne!$V63,"."))</f>
        <v/>
      </c>
      <c r="W63" s="2" t="str">
        <f>IF(IF(PobierzDaneLogistyczne!$W63=0,0,_xlfn.NUMBERVALUE(PobierzDaneLogistyczne!$W63,"."))=0,"",_xlfn.NUMBERVALUE(PobierzDaneLogistyczne!$W63,"."))</f>
        <v/>
      </c>
      <c r="X63" s="2" t="str">
        <f t="shared" si="4"/>
        <v/>
      </c>
      <c r="Y63" s="2">
        <f t="shared" si="5"/>
        <v>0.19599999999999995</v>
      </c>
      <c r="Z63" s="2" t="str">
        <f>IF(PobierzDaneLogistyczne!$Y63="t","YES","")</f>
        <v/>
      </c>
      <c r="AA63" s="4" t="str">
        <f>IF(PobierzDaneLogistyczne!$X63="t","YES","")</f>
        <v/>
      </c>
      <c r="AB63" t="str">
        <f>PobierzDaneLogistyczne!$N63</f>
        <v>Battery-operated alarm clock</v>
      </c>
    </row>
    <row r="64" spans="1:28" x14ac:dyDescent="0.3">
      <c r="A64" s="5" t="str">
        <f>HYPERLINK(_xlfn.CONCAT("https://www.adler.com.pl/index.php/en/Main/Produkt/",B64),PobierzDaneLogistyczne!$N64)</f>
        <v>Crank powered Radio</v>
      </c>
      <c r="B64" t="str">
        <f>PobierzDaneLogistyczne!$A64</f>
        <v>ad_1197</v>
      </c>
      <c r="C64" s="1">
        <f>IF(MID(PobierzDaneLogistyczne!$P64,1,3)=""," ",_xlfn.NUMBERVALUE(PobierzDaneLogistyczne!$P64))</f>
        <v>85271900</v>
      </c>
      <c r="D64" s="1">
        <f>IF(MID(PobierzDaneLogistyczne!$C64,1,3)="111"," ",_xlfn.NUMBERVALUE(PobierzDaneLogistyczne!$C64))</f>
        <v>5905575900678</v>
      </c>
      <c r="E64" s="6">
        <f>IF(PobierzDaneLogistyczne!$H64=0,"",_xlfn.NUMBERVALUE(PobierzDaneLogistyczne!$H64,"."))</f>
        <v>17.5</v>
      </c>
      <c r="F64" s="6">
        <f>IF(PobierzDaneLogistyczne!$I64=0,"",_xlfn.NUMBERVALUE(PobierzDaneLogistyczne!$I64,"."))</f>
        <v>8</v>
      </c>
      <c r="G64" s="6">
        <f>IF(PobierzDaneLogistyczne!$J64=0,"",_xlfn.NUMBERVALUE(PobierzDaneLogistyczne!$J64,"."))</f>
        <v>9</v>
      </c>
      <c r="H64" s="2">
        <f>IF(IF(PobierzDaneLogistyczne!$F64=0,0,_xlfn.NUMBERVALUE(PobierzDaneLogistyczne!$F64,"."))=0,"",IF(PobierzDaneLogistyczne!$F64=0,0,_xlfn.NUMBERVALUE(PobierzDaneLogistyczne!$F64,".")))</f>
        <v>0.28999999999999998</v>
      </c>
      <c r="I64" s="2">
        <f>IF(IF(PobierzDaneLogistyczne!$Z64=0,0,_xlfn.NUMBERVALUE(PobierzDaneLogistyczne!$Z64,"."))=0,"",IF(PobierzDaneLogistyczne!$Z64=0,0,_xlfn.NUMBERVALUE(PobierzDaneLogistyczne!$Z64,".")))</f>
        <v>0.39</v>
      </c>
      <c r="J64" s="1">
        <f>IF(PobierzDaneLogistyczne!$D64=0,"",_xlfn.NUMBERVALUE(PobierzDaneLogistyczne!$D64))</f>
        <v>12</v>
      </c>
      <c r="K64" s="1">
        <f>IF(PobierzDaneLogistyczne!$E64=0,"",_xlfn.NUMBERVALUE(PobierzDaneLogistyczne!$E64))</f>
        <v>756</v>
      </c>
      <c r="L64" s="1">
        <f>IF(MID(PobierzDaneLogistyczne!$O64,1,3)="non"," ",_xlfn.NUMBERVALUE(PobierzDaneLogistyczne!$O64))</f>
        <v>5905575900685</v>
      </c>
      <c r="M64" s="6">
        <f>IF(PobierzDaneLogistyczne!$K64=0,"",_xlfn.NUMBERVALUE(PobierzDaneLogistyczne!$K64,"."))</f>
        <v>36</v>
      </c>
      <c r="N64" s="6">
        <f>IF(PobierzDaneLogistyczne!$L64=0,"",_xlfn.NUMBERVALUE(PobierzDaneLogistyczne!$L64,"."))</f>
        <v>25</v>
      </c>
      <c r="O64" s="6">
        <f>IF(PobierzDaneLogistyczne!$M64=0,"",_xlfn.NUMBERVALUE(PobierzDaneLogistyczne!$M64,"."))</f>
        <v>19.5</v>
      </c>
      <c r="P64" s="2">
        <f>IF(PobierzDaneLogistyczne!$G64=0,0,_xlfn.NUMBERVALUE(PobierzDaneLogistyczne!$G64,"."))</f>
        <v>4.96</v>
      </c>
      <c r="Q64" s="1">
        <f>IF(PobierzDaneLogistyczne!$R64=0,"",PobierzDaneLogistyczne!$R64)</f>
        <v>5</v>
      </c>
      <c r="R64" t="str">
        <f>IF(PobierzDaneLogistyczne!$S64=0,"",PobierzDaneLogistyczne!$S64)</f>
        <v>lithium-ion</v>
      </c>
      <c r="S64">
        <f>IF(PobierzDaneLogistyczne!$T64=0,"",PobierzDaneLogistyczne!$T64)</f>
        <v>1</v>
      </c>
      <c r="T64" t="str">
        <f>IF(PobierzDaneLogistyczne!$U64=0," ",PobierzDaneLogistyczne!$U64)</f>
        <v>0.087</v>
      </c>
      <c r="U64" t="str">
        <f t="shared" si="3"/>
        <v/>
      </c>
      <c r="V64" s="2">
        <f>IF(PobierzDaneLogistyczne!$V64="","",_xlfn.NUMBERVALUE(PobierzDaneLogistyczne!$V64,"."))</f>
        <v>7.0000000000000001E-3</v>
      </c>
      <c r="W64" s="2">
        <f>IF(IF(PobierzDaneLogistyczne!$W64=0,0,_xlfn.NUMBERVALUE(PobierzDaneLogistyczne!$W64,"."))=0,"",_xlfn.NUMBERVALUE(PobierzDaneLogistyczne!$W64,"."))</f>
        <v>3.5999999999999997E-2</v>
      </c>
      <c r="X64" s="2">
        <f t="shared" si="4"/>
        <v>5.700000000000003E-2</v>
      </c>
      <c r="Y64" s="2">
        <f t="shared" si="5"/>
        <v>0.28000000000000025</v>
      </c>
      <c r="Z64" s="2" t="str">
        <f>IF(PobierzDaneLogistyczne!$Y64="t","YES","")</f>
        <v/>
      </c>
      <c r="AA64" s="4" t="str">
        <f>IF(PobierzDaneLogistyczne!$X64="t","YES","")</f>
        <v/>
      </c>
      <c r="AB64" t="str">
        <f>PobierzDaneLogistyczne!$N64</f>
        <v>Crank powered Radio</v>
      </c>
    </row>
    <row r="65" spans="1:28" x14ac:dyDescent="0.3">
      <c r="A65" s="5" t="str">
        <f>HYPERLINK(_xlfn.CONCAT("https://www.adler.com.pl/index.php/en/Main/Produkt/",B65),PobierzDaneLogistyczne!$N65)</f>
        <v>Hair dryer 2000 W</v>
      </c>
      <c r="B65" t="str">
        <f>PobierzDaneLogistyczne!$A65</f>
        <v>ad_12</v>
      </c>
      <c r="C65" s="1" t="str">
        <f>IF(MID(PobierzDaneLogistyczne!$P65,1,3)=""," ",_xlfn.NUMBERVALUE(PobierzDaneLogistyczne!$P65))</f>
        <v xml:space="preserve"> </v>
      </c>
      <c r="D65" s="1">
        <f>IF(MID(PobierzDaneLogistyczne!$C65,1,3)="111"," ",_xlfn.NUMBERVALUE(PobierzDaneLogistyczne!$C65))</f>
        <v>5907468860120</v>
      </c>
      <c r="E65" s="6">
        <f>IF(PobierzDaneLogistyczne!$H65=0,"",_xlfn.NUMBERVALUE(PobierzDaneLogistyczne!$H65,"."))</f>
        <v>0</v>
      </c>
      <c r="F65" s="6">
        <f>IF(PobierzDaneLogistyczne!$I65=0,"",_xlfn.NUMBERVALUE(PobierzDaneLogistyczne!$I65,"."))</f>
        <v>0</v>
      </c>
      <c r="G65" s="6">
        <f>IF(PobierzDaneLogistyczne!$J65=0,"",_xlfn.NUMBERVALUE(PobierzDaneLogistyczne!$J65,"."))</f>
        <v>0</v>
      </c>
      <c r="H65" s="2" t="str">
        <f>IF(IF(PobierzDaneLogistyczne!$F65=0,0,_xlfn.NUMBERVALUE(PobierzDaneLogistyczne!$F65,"."))=0,"",IF(PobierzDaneLogistyczne!$F65=0,0,_xlfn.NUMBERVALUE(PobierzDaneLogistyczne!$F65,".")))</f>
        <v/>
      </c>
      <c r="I65" s="2" t="str">
        <f>IF(IF(PobierzDaneLogistyczne!$Z65=0,0,_xlfn.NUMBERVALUE(PobierzDaneLogistyczne!$Z65,"."))=0,"",IF(PobierzDaneLogistyczne!$Z65=0,0,_xlfn.NUMBERVALUE(PobierzDaneLogistyczne!$Z65,".")))</f>
        <v/>
      </c>
      <c r="J65" s="1" t="str">
        <f>IF(PobierzDaneLogistyczne!$D65=0,"",_xlfn.NUMBERVALUE(PobierzDaneLogistyczne!$D65))</f>
        <v/>
      </c>
      <c r="K65" s="1" t="str">
        <f>IF(PobierzDaneLogistyczne!$E65=0,"",_xlfn.NUMBERVALUE(PobierzDaneLogistyczne!$E65))</f>
        <v/>
      </c>
      <c r="L65" s="1" t="str">
        <f>IF(MID(PobierzDaneLogistyczne!$O65,1,3)="non"," ",_xlfn.NUMBERVALUE(PobierzDaneLogistyczne!$O65))</f>
        <v xml:space="preserve"> </v>
      </c>
      <c r="M65" s="6">
        <f>IF(PobierzDaneLogistyczne!$K65=0,"",_xlfn.NUMBERVALUE(PobierzDaneLogistyczne!$K65,"."))</f>
        <v>0</v>
      </c>
      <c r="N65" s="6">
        <f>IF(PobierzDaneLogistyczne!$L65=0,"",_xlfn.NUMBERVALUE(PobierzDaneLogistyczne!$L65,"."))</f>
        <v>0</v>
      </c>
      <c r="O65" s="6">
        <f>IF(PobierzDaneLogistyczne!$M65=0,"",_xlfn.NUMBERVALUE(PobierzDaneLogistyczne!$M65,"."))</f>
        <v>0</v>
      </c>
      <c r="P65" s="2">
        <f>IF(PobierzDaneLogistyczne!$G65=0,0,_xlfn.NUMBERVALUE(PobierzDaneLogistyczne!$G65,"."))</f>
        <v>0</v>
      </c>
      <c r="Q65" s="1" t="str">
        <f>IF(PobierzDaneLogistyczne!$R65=0,"",PobierzDaneLogistyczne!$R65)</f>
        <v/>
      </c>
      <c r="R65" t="str">
        <f>IF(PobierzDaneLogistyczne!$S65=0,"",PobierzDaneLogistyczne!$S65)</f>
        <v/>
      </c>
      <c r="S65" t="str">
        <f>IF(PobierzDaneLogistyczne!$T65=0,"",PobierzDaneLogistyczne!$T65)</f>
        <v/>
      </c>
      <c r="T65" t="str">
        <f>IF(PobierzDaneLogistyczne!$U65=0," ",PobierzDaneLogistyczne!$U65)</f>
        <v/>
      </c>
      <c r="U65" t="str">
        <f t="shared" si="3"/>
        <v/>
      </c>
      <c r="V65" s="2" t="str">
        <f>IF(PobierzDaneLogistyczne!$V65="","",_xlfn.NUMBERVALUE(PobierzDaneLogistyczne!$V65,"."))</f>
        <v/>
      </c>
      <c r="W65" s="2" t="str">
        <f>IF(IF(PobierzDaneLogistyczne!$W65=0,0,_xlfn.NUMBERVALUE(PobierzDaneLogistyczne!$W65,"."))=0,"",_xlfn.NUMBERVALUE(PobierzDaneLogistyczne!$W65,"."))</f>
        <v/>
      </c>
      <c r="X65" s="2" t="str">
        <f t="shared" si="4"/>
        <v/>
      </c>
      <c r="Y65" s="2" t="str">
        <f t="shared" si="5"/>
        <v/>
      </c>
      <c r="Z65" s="2" t="str">
        <f>IF(PobierzDaneLogistyczne!$Y65="t","YES","")</f>
        <v/>
      </c>
      <c r="AA65" s="4" t="str">
        <f>IF(PobierzDaneLogistyczne!$X65="t","YES","")</f>
        <v>YES</v>
      </c>
      <c r="AB65" t="str">
        <f>PobierzDaneLogistyczne!$N65</f>
        <v>Hair dryer 2000 W</v>
      </c>
    </row>
    <row r="66" spans="1:28" x14ac:dyDescent="0.3">
      <c r="A66" s="5" t="str">
        <f>HYPERLINK(_xlfn.CONCAT("https://www.adler.com.pl/index.php/en/Main/Produkt/",B66),PobierzDaneLogistyczne!$N66)</f>
        <v>Cordless kettle  1.7L</v>
      </c>
      <c r="B66" t="str">
        <f>PobierzDaneLogistyczne!$A66</f>
        <v>ad_1201</v>
      </c>
      <c r="C66" s="1" t="str">
        <f>IF(MID(PobierzDaneLogistyczne!$P66,1,3)=""," ",_xlfn.NUMBERVALUE(PobierzDaneLogistyczne!$P66))</f>
        <v xml:space="preserve"> </v>
      </c>
      <c r="D66" s="1">
        <f>IF(MID(PobierzDaneLogistyczne!$C66,1,3)="111"," ",_xlfn.NUMBERVALUE(PobierzDaneLogistyczne!$C66))</f>
        <v>5901436590712</v>
      </c>
      <c r="E66" s="6">
        <f>IF(PobierzDaneLogistyczne!$H66=0,"",_xlfn.NUMBERVALUE(PobierzDaneLogistyczne!$H66,"."))</f>
        <v>0</v>
      </c>
      <c r="F66" s="6">
        <f>IF(PobierzDaneLogistyczne!$I66=0,"",_xlfn.NUMBERVALUE(PobierzDaneLogistyczne!$I66,"."))</f>
        <v>0</v>
      </c>
      <c r="G66" s="6">
        <f>IF(PobierzDaneLogistyczne!$J66=0,"",_xlfn.NUMBERVALUE(PobierzDaneLogistyczne!$J66,"."))</f>
        <v>0</v>
      </c>
      <c r="H66" s="2" t="str">
        <f>IF(IF(PobierzDaneLogistyczne!$F66=0,0,_xlfn.NUMBERVALUE(PobierzDaneLogistyczne!$F66,"."))=0,"",IF(PobierzDaneLogistyczne!$F66=0,0,_xlfn.NUMBERVALUE(PobierzDaneLogistyczne!$F66,".")))</f>
        <v/>
      </c>
      <c r="I66" s="2" t="str">
        <f>IF(IF(PobierzDaneLogistyczne!$Z66=0,0,_xlfn.NUMBERVALUE(PobierzDaneLogistyczne!$Z66,"."))=0,"",IF(PobierzDaneLogistyczne!$Z66=0,0,_xlfn.NUMBERVALUE(PobierzDaneLogistyczne!$Z66,".")))</f>
        <v/>
      </c>
      <c r="J66" s="1" t="str">
        <f>IF(PobierzDaneLogistyczne!$D66=0,"",_xlfn.NUMBERVALUE(PobierzDaneLogistyczne!$D66))</f>
        <v/>
      </c>
      <c r="K66" s="1" t="str">
        <f>IF(PobierzDaneLogistyczne!$E66=0,"",_xlfn.NUMBERVALUE(PobierzDaneLogistyczne!$E66))</f>
        <v/>
      </c>
      <c r="L66" s="1" t="str">
        <f>IF(MID(PobierzDaneLogistyczne!$O66,1,3)="non"," ",_xlfn.NUMBERVALUE(PobierzDaneLogistyczne!$O66))</f>
        <v xml:space="preserve"> </v>
      </c>
      <c r="M66" s="6">
        <f>IF(PobierzDaneLogistyczne!$K66=0,"",_xlfn.NUMBERVALUE(PobierzDaneLogistyczne!$K66,"."))</f>
        <v>0</v>
      </c>
      <c r="N66" s="6">
        <f>IF(PobierzDaneLogistyczne!$L66=0,"",_xlfn.NUMBERVALUE(PobierzDaneLogistyczne!$L66,"."))</f>
        <v>0</v>
      </c>
      <c r="O66" s="6">
        <f>IF(PobierzDaneLogistyczne!$M66=0,"",_xlfn.NUMBERVALUE(PobierzDaneLogistyczne!$M66,"."))</f>
        <v>0</v>
      </c>
      <c r="P66" s="2">
        <f>IF(PobierzDaneLogistyczne!$G66=0,0,_xlfn.NUMBERVALUE(PobierzDaneLogistyczne!$G66,"."))</f>
        <v>0</v>
      </c>
      <c r="Q66" s="1" t="str">
        <f>IF(PobierzDaneLogistyczne!$R66=0,"",PobierzDaneLogistyczne!$R66)</f>
        <v/>
      </c>
      <c r="R66" t="str">
        <f>IF(PobierzDaneLogistyczne!$S66=0,"",PobierzDaneLogistyczne!$S66)</f>
        <v/>
      </c>
      <c r="S66" t="str">
        <f>IF(PobierzDaneLogistyczne!$T66=0,"",PobierzDaneLogistyczne!$T66)</f>
        <v/>
      </c>
      <c r="T66" t="str">
        <f>IF(PobierzDaneLogistyczne!$U66=0," ",PobierzDaneLogistyczne!$U66)</f>
        <v/>
      </c>
      <c r="U66" t="str">
        <f t="shared" si="3"/>
        <v/>
      </c>
      <c r="V66" s="2" t="str">
        <f>IF(PobierzDaneLogistyczne!$V66="","",_xlfn.NUMBERVALUE(PobierzDaneLogistyczne!$V66,"."))</f>
        <v/>
      </c>
      <c r="W66" s="2" t="str">
        <f>IF(IF(PobierzDaneLogistyczne!$W66=0,0,_xlfn.NUMBERVALUE(PobierzDaneLogistyczne!$W66,"."))=0,"",_xlfn.NUMBERVALUE(PobierzDaneLogistyczne!$W66,"."))</f>
        <v/>
      </c>
      <c r="X66" s="2" t="str">
        <f t="shared" si="4"/>
        <v/>
      </c>
      <c r="Y66" s="2" t="str">
        <f t="shared" si="5"/>
        <v/>
      </c>
      <c r="Z66" s="2" t="str">
        <f>IF(PobierzDaneLogistyczne!$Y66="t","YES","")</f>
        <v/>
      </c>
      <c r="AA66" s="4" t="str">
        <f>IF(PobierzDaneLogistyczne!$X66="t","YES","")</f>
        <v>YES</v>
      </c>
      <c r="AB66" t="str">
        <f>PobierzDaneLogistyczne!$N66</f>
        <v>Cordless kettle  1.7L</v>
      </c>
    </row>
    <row r="67" spans="1:28" x14ac:dyDescent="0.3">
      <c r="A67" s="5" t="str">
        <f>HYPERLINK(_xlfn.CONCAT("https://www.adler.com.pl/index.php/en/Main/Produkt/",B67),PobierzDaneLogistyczne!$N67)</f>
        <v>Cordless kettle  2L beige</v>
      </c>
      <c r="B67" t="str">
        <f>PobierzDaneLogistyczne!$A67</f>
        <v>ad_1202b</v>
      </c>
      <c r="C67" s="1">
        <f>IF(MID(PobierzDaneLogistyczne!$P67,1,3)=""," ",_xlfn.NUMBERVALUE(PobierzDaneLogistyczne!$P67))</f>
        <v>85161080</v>
      </c>
      <c r="D67" s="1" t="str">
        <f>IF(MID(PobierzDaneLogistyczne!$C67,1,3)="111"," ",_xlfn.NUMBERVALUE(PobierzDaneLogistyczne!$C67))</f>
        <v xml:space="preserve"> </v>
      </c>
      <c r="E67" s="6">
        <f>IF(PobierzDaneLogistyczne!$H67=0,"",_xlfn.NUMBERVALUE(PobierzDaneLogistyczne!$H67,"."))</f>
        <v>0</v>
      </c>
      <c r="F67" s="6">
        <f>IF(PobierzDaneLogistyczne!$I67=0,"",_xlfn.NUMBERVALUE(PobierzDaneLogistyczne!$I67,"."))</f>
        <v>0</v>
      </c>
      <c r="G67" s="6">
        <f>IF(PobierzDaneLogistyczne!$J67=0,"",_xlfn.NUMBERVALUE(PobierzDaneLogistyczne!$J67,"."))</f>
        <v>0</v>
      </c>
      <c r="H67" s="2" t="str">
        <f>IF(IF(PobierzDaneLogistyczne!$F67=0,0,_xlfn.NUMBERVALUE(PobierzDaneLogistyczne!$F67,"."))=0,"",IF(PobierzDaneLogistyczne!$F67=0,0,_xlfn.NUMBERVALUE(PobierzDaneLogistyczne!$F67,".")))</f>
        <v/>
      </c>
      <c r="I67" s="2" t="str">
        <f>IF(IF(PobierzDaneLogistyczne!$Z67=0,0,_xlfn.NUMBERVALUE(PobierzDaneLogistyczne!$Z67,"."))=0,"",IF(PobierzDaneLogistyczne!$Z67=0,0,_xlfn.NUMBERVALUE(PobierzDaneLogistyczne!$Z67,".")))</f>
        <v/>
      </c>
      <c r="J67" s="1" t="str">
        <f>IF(PobierzDaneLogistyczne!$D67=0,"",_xlfn.NUMBERVALUE(PobierzDaneLogistyczne!$D67))</f>
        <v/>
      </c>
      <c r="K67" s="1" t="str">
        <f>IF(PobierzDaneLogistyczne!$E67=0,"",_xlfn.NUMBERVALUE(PobierzDaneLogistyczne!$E67))</f>
        <v/>
      </c>
      <c r="L67" s="1" t="str">
        <f>IF(MID(PobierzDaneLogistyczne!$O67,1,3)="non"," ",_xlfn.NUMBERVALUE(PobierzDaneLogistyczne!$O67))</f>
        <v xml:space="preserve"> </v>
      </c>
      <c r="M67" s="6">
        <f>IF(PobierzDaneLogistyczne!$K67=0,"",_xlfn.NUMBERVALUE(PobierzDaneLogistyczne!$K67,"."))</f>
        <v>0</v>
      </c>
      <c r="N67" s="6">
        <f>IF(PobierzDaneLogistyczne!$L67=0,"",_xlfn.NUMBERVALUE(PobierzDaneLogistyczne!$L67,"."))</f>
        <v>0</v>
      </c>
      <c r="O67" s="6">
        <f>IF(PobierzDaneLogistyczne!$M67=0,"",_xlfn.NUMBERVALUE(PobierzDaneLogistyczne!$M67,"."))</f>
        <v>0</v>
      </c>
      <c r="P67" s="2">
        <f>IF(PobierzDaneLogistyczne!$G67=0,0,_xlfn.NUMBERVALUE(PobierzDaneLogistyczne!$G67,"."))</f>
        <v>0</v>
      </c>
      <c r="Q67" s="1" t="str">
        <f>IF(PobierzDaneLogistyczne!$R67=0,"",PobierzDaneLogistyczne!$R67)</f>
        <v/>
      </c>
      <c r="R67" t="str">
        <f>IF(PobierzDaneLogistyczne!$S67=0,"",PobierzDaneLogistyczne!$S67)</f>
        <v/>
      </c>
      <c r="S67" t="str">
        <f>IF(PobierzDaneLogistyczne!$T67=0,"",PobierzDaneLogistyczne!$T67)</f>
        <v/>
      </c>
      <c r="T67" t="str">
        <f>IF(PobierzDaneLogistyczne!$U67=0," ",PobierzDaneLogistyczne!$U67)</f>
        <v/>
      </c>
      <c r="U67" t="str">
        <f t="shared" si="3"/>
        <v/>
      </c>
      <c r="V67" s="2" t="str">
        <f>IF(PobierzDaneLogistyczne!$V67="","",_xlfn.NUMBERVALUE(PobierzDaneLogistyczne!$V67,"."))</f>
        <v/>
      </c>
      <c r="W67" s="2" t="str">
        <f>IF(IF(PobierzDaneLogistyczne!$W67=0,0,_xlfn.NUMBERVALUE(PobierzDaneLogistyczne!$W67,"."))=0,"",_xlfn.NUMBERVALUE(PobierzDaneLogistyczne!$W67,"."))</f>
        <v/>
      </c>
      <c r="X67" s="2" t="str">
        <f t="shared" si="4"/>
        <v/>
      </c>
      <c r="Y67" s="2" t="str">
        <f t="shared" si="5"/>
        <v/>
      </c>
      <c r="Z67" s="2" t="str">
        <f>IF(PobierzDaneLogistyczne!$Y67="t","YES","")</f>
        <v/>
      </c>
      <c r="AA67" s="4" t="str">
        <f>IF(PobierzDaneLogistyczne!$X67="t","YES","")</f>
        <v>YES</v>
      </c>
      <c r="AB67" t="str">
        <f>PobierzDaneLogistyczne!$N67</f>
        <v>Cordless kettle  2L beige</v>
      </c>
    </row>
    <row r="68" spans="1:28" x14ac:dyDescent="0.3">
      <c r="A68" s="5" t="str">
        <f>HYPERLINK(_xlfn.CONCAT("https://www.adler.com.pl/index.php/en/Main/Produkt/",B68),PobierzDaneLogistyczne!$N68)</f>
        <v>Cordless kettle  2L white</v>
      </c>
      <c r="B68" t="str">
        <f>PobierzDaneLogistyczne!$A68</f>
        <v>ad_1202w</v>
      </c>
      <c r="C68" s="1">
        <f>IF(MID(PobierzDaneLogistyczne!$P68,1,3)=""," ",_xlfn.NUMBERVALUE(PobierzDaneLogistyczne!$P68))</f>
        <v>85161080</v>
      </c>
      <c r="D68" s="1">
        <f>IF(MID(PobierzDaneLogistyczne!$C68,1,3)="111"," ",_xlfn.NUMBERVALUE(PobierzDaneLogistyczne!$C68))</f>
        <v>5907633494402</v>
      </c>
      <c r="E68" s="6">
        <f>IF(PobierzDaneLogistyczne!$H68=0,"",_xlfn.NUMBERVALUE(PobierzDaneLogistyczne!$H68,"."))</f>
        <v>0</v>
      </c>
      <c r="F68" s="6">
        <f>IF(PobierzDaneLogistyczne!$I68=0,"",_xlfn.NUMBERVALUE(PobierzDaneLogistyczne!$I68,"."))</f>
        <v>0</v>
      </c>
      <c r="G68" s="6">
        <f>IF(PobierzDaneLogistyczne!$J68=0,"",_xlfn.NUMBERVALUE(PobierzDaneLogistyczne!$J68,"."))</f>
        <v>0</v>
      </c>
      <c r="H68" s="2" t="str">
        <f>IF(IF(PobierzDaneLogistyczne!$F68=0,0,_xlfn.NUMBERVALUE(PobierzDaneLogistyczne!$F68,"."))=0,"",IF(PobierzDaneLogistyczne!$F68=0,0,_xlfn.NUMBERVALUE(PobierzDaneLogistyczne!$F68,".")))</f>
        <v/>
      </c>
      <c r="I68" s="2" t="str">
        <f>IF(IF(PobierzDaneLogistyczne!$Z68=0,0,_xlfn.NUMBERVALUE(PobierzDaneLogistyczne!$Z68,"."))=0,"",IF(PobierzDaneLogistyczne!$Z68=0,0,_xlfn.NUMBERVALUE(PobierzDaneLogistyczne!$Z68,".")))</f>
        <v/>
      </c>
      <c r="J68" s="1" t="str">
        <f>IF(PobierzDaneLogistyczne!$D68=0,"",_xlfn.NUMBERVALUE(PobierzDaneLogistyczne!$D68))</f>
        <v/>
      </c>
      <c r="K68" s="1" t="str">
        <f>IF(PobierzDaneLogistyczne!$E68=0,"",_xlfn.NUMBERVALUE(PobierzDaneLogistyczne!$E68))</f>
        <v/>
      </c>
      <c r="L68" s="1" t="str">
        <f>IF(MID(PobierzDaneLogistyczne!$O68,1,3)="non"," ",_xlfn.NUMBERVALUE(PobierzDaneLogistyczne!$O68))</f>
        <v xml:space="preserve"> </v>
      </c>
      <c r="M68" s="6">
        <f>IF(PobierzDaneLogistyczne!$K68=0,"",_xlfn.NUMBERVALUE(PobierzDaneLogistyczne!$K68,"."))</f>
        <v>0</v>
      </c>
      <c r="N68" s="6">
        <f>IF(PobierzDaneLogistyczne!$L68=0,"",_xlfn.NUMBERVALUE(PobierzDaneLogistyczne!$L68,"."))</f>
        <v>0</v>
      </c>
      <c r="O68" s="6">
        <f>IF(PobierzDaneLogistyczne!$M68=0,"",_xlfn.NUMBERVALUE(PobierzDaneLogistyczne!$M68,"."))</f>
        <v>0</v>
      </c>
      <c r="P68" s="2">
        <f>IF(PobierzDaneLogistyczne!$G68=0,0,_xlfn.NUMBERVALUE(PobierzDaneLogistyczne!$G68,"."))</f>
        <v>0</v>
      </c>
      <c r="Q68" s="1" t="str">
        <f>IF(PobierzDaneLogistyczne!$R68=0,"",PobierzDaneLogistyczne!$R68)</f>
        <v/>
      </c>
      <c r="R68" t="str">
        <f>IF(PobierzDaneLogistyczne!$S68=0,"",PobierzDaneLogistyczne!$S68)</f>
        <v/>
      </c>
      <c r="S68" t="str">
        <f>IF(PobierzDaneLogistyczne!$T68=0,"",PobierzDaneLogistyczne!$T68)</f>
        <v/>
      </c>
      <c r="T68" t="str">
        <f>IF(PobierzDaneLogistyczne!$U68=0," ",PobierzDaneLogistyczne!$U68)</f>
        <v/>
      </c>
      <c r="U68" t="str">
        <f t="shared" ref="U68:U131" si="6">IFERROR(S68*T68,"")</f>
        <v/>
      </c>
      <c r="V68" s="2" t="str">
        <f>IF(PobierzDaneLogistyczne!$V68="","",_xlfn.NUMBERVALUE(PobierzDaneLogistyczne!$V68,"."))</f>
        <v/>
      </c>
      <c r="W68" s="2" t="str">
        <f>IF(IF(PobierzDaneLogistyczne!$W68=0,0,_xlfn.NUMBERVALUE(PobierzDaneLogistyczne!$W68,"."))=0,"",_xlfn.NUMBERVALUE(PobierzDaneLogistyczne!$W68,"."))</f>
        <v/>
      </c>
      <c r="X68" s="2" t="str">
        <f t="shared" ref="X68:X131" si="7">IFERROR(I68-H68-V68-W68,"")</f>
        <v/>
      </c>
      <c r="Y68" s="2" t="str">
        <f t="shared" si="5"/>
        <v/>
      </c>
      <c r="Z68" s="2" t="str">
        <f>IF(PobierzDaneLogistyczne!$Y68="t","YES","")</f>
        <v/>
      </c>
      <c r="AA68" s="4" t="str">
        <f>IF(PobierzDaneLogistyczne!$X68="t","YES","")</f>
        <v>YES</v>
      </c>
      <c r="AB68" t="str">
        <f>PobierzDaneLogistyczne!$N68</f>
        <v>Cordless kettle  2L white</v>
      </c>
    </row>
    <row r="69" spans="1:28" x14ac:dyDescent="0.3">
      <c r="A69" s="5" t="str">
        <f>HYPERLINK(_xlfn.CONCAT("https://www.adler.com.pl/index.php/en/Main/Produkt/",B69),PobierzDaneLogistyczne!$N69)</f>
        <v>Kettle metal 1,0 L</v>
      </c>
      <c r="B69" t="str">
        <f>PobierzDaneLogistyczne!$A69</f>
        <v>ad_1203</v>
      </c>
      <c r="C69" s="1">
        <f>IF(MID(PobierzDaneLogistyczne!$P69,1,3)=""," ",_xlfn.NUMBERVALUE(PobierzDaneLogistyczne!$P69))</f>
        <v>85161080</v>
      </c>
      <c r="D69" s="1">
        <f>IF(MID(PobierzDaneLogistyczne!$C69,1,3)="111"," ",_xlfn.NUMBERVALUE(PobierzDaneLogistyczne!$C69))</f>
        <v>5907633494495</v>
      </c>
      <c r="E69" s="6">
        <f>IF(PobierzDaneLogistyczne!$H69=0,"",_xlfn.NUMBERVALUE(PobierzDaneLogistyczne!$H69,"."))</f>
        <v>22</v>
      </c>
      <c r="F69" s="6">
        <f>IF(PobierzDaneLogistyczne!$I69=0,"",_xlfn.NUMBERVALUE(PobierzDaneLogistyczne!$I69,"."))</f>
        <v>15</v>
      </c>
      <c r="G69" s="6">
        <f>IF(PobierzDaneLogistyczne!$J69=0,"",_xlfn.NUMBERVALUE(PobierzDaneLogistyczne!$J69,"."))</f>
        <v>22.3</v>
      </c>
      <c r="H69" s="2">
        <f>IF(IF(PobierzDaneLogistyczne!$F69=0,0,_xlfn.NUMBERVALUE(PobierzDaneLogistyczne!$F69,"."))=0,"",IF(PobierzDaneLogistyczne!$F69=0,0,_xlfn.NUMBERVALUE(PobierzDaneLogistyczne!$F69,".")))</f>
        <v>0.78600000000000003</v>
      </c>
      <c r="I69" s="2">
        <f>IF(IF(PobierzDaneLogistyczne!$Z69=0,0,_xlfn.NUMBERVALUE(PobierzDaneLogistyczne!$Z69,"."))=0,"",IF(PobierzDaneLogistyczne!$Z69=0,0,_xlfn.NUMBERVALUE(PobierzDaneLogistyczne!$Z69,".")))</f>
        <v>0.98</v>
      </c>
      <c r="J69" s="1">
        <f>IF(PobierzDaneLogistyczne!$D69=0,"",_xlfn.NUMBERVALUE(PobierzDaneLogistyczne!$D69))</f>
        <v>4</v>
      </c>
      <c r="K69" s="1">
        <f>IF(PobierzDaneLogistyczne!$E69=0,"",_xlfn.NUMBERVALUE(PobierzDaneLogistyczne!$E69))</f>
        <v>192</v>
      </c>
      <c r="L69" s="1">
        <f>IF(MID(PobierzDaneLogistyczne!$O69,1,3)="non"," ",_xlfn.NUMBERVALUE(PobierzDaneLogistyczne!$O69))</f>
        <v>5902934839877</v>
      </c>
      <c r="M69" s="6">
        <f>IF(PobierzDaneLogistyczne!$K69=0,"",_xlfn.NUMBERVALUE(PobierzDaneLogistyczne!$K69,"."))</f>
        <v>31.7</v>
      </c>
      <c r="N69" s="6">
        <f>IF(PobierzDaneLogistyczne!$L69=0,"",_xlfn.NUMBERVALUE(PobierzDaneLogistyczne!$L69,"."))</f>
        <v>23.5</v>
      </c>
      <c r="O69" s="6">
        <f>IF(PobierzDaneLogistyczne!$M69=0,"",_xlfn.NUMBERVALUE(PobierzDaneLogistyczne!$M69,"."))</f>
        <v>43</v>
      </c>
      <c r="P69" s="2">
        <f>IF(PobierzDaneLogistyczne!$G69=0,0,_xlfn.NUMBERVALUE(PobierzDaneLogistyczne!$G69,"."))</f>
        <v>3.92</v>
      </c>
      <c r="Q69" s="1">
        <f>IF(PobierzDaneLogistyczne!$R69=0,"",PobierzDaneLogistyczne!$R69)</f>
        <v>5</v>
      </c>
      <c r="R69" t="str">
        <f>IF(PobierzDaneLogistyczne!$S69=0,"",PobierzDaneLogistyczne!$S69)</f>
        <v/>
      </c>
      <c r="S69" t="str">
        <f>IF(PobierzDaneLogistyczne!$T69=0,"",PobierzDaneLogistyczne!$T69)</f>
        <v/>
      </c>
      <c r="T69" t="str">
        <f>IF(PobierzDaneLogistyczne!$U69=0," ",PobierzDaneLogistyczne!$U69)</f>
        <v/>
      </c>
      <c r="U69" t="str">
        <f t="shared" si="6"/>
        <v/>
      </c>
      <c r="V69" s="2">
        <f>IF(PobierzDaneLogistyczne!$V69="","",_xlfn.NUMBERVALUE(PobierzDaneLogistyczne!$V69,"."))</f>
        <v>0.01</v>
      </c>
      <c r="W69" s="2">
        <f>IF(IF(PobierzDaneLogistyczne!$W69=0,0,_xlfn.NUMBERVALUE(PobierzDaneLogistyczne!$W69,"."))=0,"",_xlfn.NUMBERVALUE(PobierzDaneLogistyczne!$W69,"."))</f>
        <v>5.8999999999999997E-2</v>
      </c>
      <c r="X69" s="2">
        <f t="shared" si="7"/>
        <v>0.12499999999999994</v>
      </c>
      <c r="Y69" s="2" t="str">
        <f t="shared" si="5"/>
        <v/>
      </c>
      <c r="Z69" s="2" t="str">
        <f>IF(PobierzDaneLogistyczne!$Y69="t","YES","")</f>
        <v>YES</v>
      </c>
      <c r="AA69" s="4" t="str">
        <f>IF(PobierzDaneLogistyczne!$X69="t","YES","")</f>
        <v/>
      </c>
      <c r="AB69" t="str">
        <f>PobierzDaneLogistyczne!$N69</f>
        <v>Kettle metal 1,0 L</v>
      </c>
    </row>
    <row r="70" spans="1:28" x14ac:dyDescent="0.3">
      <c r="A70" s="5" t="str">
        <f>HYPERLINK(_xlfn.CONCAT("https://www.adler.com.pl/index.php/en/Main/Produkt/",B70),PobierzDaneLogistyczne!$N70)</f>
        <v>Cordless kettle  1,7 L</v>
      </c>
      <c r="B70" t="str">
        <f>PobierzDaneLogistyczne!$A70</f>
        <v>ad_1204</v>
      </c>
      <c r="C70" s="1">
        <f>IF(MID(PobierzDaneLogistyczne!$P70,1,3)=""," ",_xlfn.NUMBERVALUE(PobierzDaneLogistyczne!$P70))</f>
        <v>85161080</v>
      </c>
      <c r="D70" s="1">
        <f>IF(MID(PobierzDaneLogistyczne!$C70,1,3)="111"," ",_xlfn.NUMBERVALUE(PobierzDaneLogistyczne!$C70))</f>
        <v>5907633494488</v>
      </c>
      <c r="E70" s="6">
        <f>IF(PobierzDaneLogistyczne!$H70=0,"",_xlfn.NUMBERVALUE(PobierzDaneLogistyczne!$H70,"."))</f>
        <v>22.5</v>
      </c>
      <c r="F70" s="6">
        <f>IF(PobierzDaneLogistyczne!$I70=0,"",_xlfn.NUMBERVALUE(PobierzDaneLogistyczne!$I70,"."))</f>
        <v>18.2</v>
      </c>
      <c r="G70" s="6">
        <f>IF(PobierzDaneLogistyczne!$J70=0,"",_xlfn.NUMBERVALUE(PobierzDaneLogistyczne!$J70,"."))</f>
        <v>23</v>
      </c>
      <c r="H70" s="2" t="str">
        <f>IF(IF(PobierzDaneLogistyczne!$F70=0,0,_xlfn.NUMBERVALUE(PobierzDaneLogistyczne!$F70,"."))=0,"",IF(PobierzDaneLogistyczne!$F70=0,0,_xlfn.NUMBERVALUE(PobierzDaneLogistyczne!$F70,".")))</f>
        <v/>
      </c>
      <c r="I70" s="2" t="str">
        <f>IF(IF(PobierzDaneLogistyczne!$Z70=0,0,_xlfn.NUMBERVALUE(PobierzDaneLogistyczne!$Z70,"."))=0,"",IF(PobierzDaneLogistyczne!$Z70=0,0,_xlfn.NUMBERVALUE(PobierzDaneLogistyczne!$Z70,".")))</f>
        <v/>
      </c>
      <c r="J70" s="1">
        <f>IF(PobierzDaneLogistyczne!$D70=0,"",_xlfn.NUMBERVALUE(PobierzDaneLogistyczne!$D70))</f>
        <v>6</v>
      </c>
      <c r="K70" s="1">
        <f>IF(PobierzDaneLogistyczne!$E70=0,"",_xlfn.NUMBERVALUE(PobierzDaneLogistyczne!$E70))</f>
        <v>168</v>
      </c>
      <c r="L70" s="1" t="str">
        <f>IF(MID(PobierzDaneLogistyczne!$O70,1,3)="non"," ",_xlfn.NUMBERVALUE(PobierzDaneLogistyczne!$O70))</f>
        <v xml:space="preserve"> </v>
      </c>
      <c r="M70" s="6">
        <f>IF(PobierzDaneLogistyczne!$K70=0,"",_xlfn.NUMBERVALUE(PobierzDaneLogistyczne!$K70,"."))</f>
        <v>55</v>
      </c>
      <c r="N70" s="6">
        <f>IF(PobierzDaneLogistyczne!$L70=0,"",_xlfn.NUMBERVALUE(PobierzDaneLogistyczne!$L70,"."))</f>
        <v>24</v>
      </c>
      <c r="O70" s="6">
        <f>IF(PobierzDaneLogistyczne!$M70=0,"",_xlfn.NUMBERVALUE(PobierzDaneLogistyczne!$M70,"."))</f>
        <v>48</v>
      </c>
      <c r="P70" s="2">
        <f>IF(PobierzDaneLogistyczne!$G70=0,0,_xlfn.NUMBERVALUE(PobierzDaneLogistyczne!$G70,"."))</f>
        <v>0</v>
      </c>
      <c r="Q70" s="1" t="str">
        <f>IF(PobierzDaneLogistyczne!$R70=0,"",PobierzDaneLogistyczne!$R70)</f>
        <v/>
      </c>
      <c r="R70" t="str">
        <f>IF(PobierzDaneLogistyczne!$S70=0,"",PobierzDaneLogistyczne!$S70)</f>
        <v/>
      </c>
      <c r="S70" t="str">
        <f>IF(PobierzDaneLogistyczne!$T70=0,"",PobierzDaneLogistyczne!$T70)</f>
        <v/>
      </c>
      <c r="T70" t="str">
        <f>IF(PobierzDaneLogistyczne!$U70=0," ",PobierzDaneLogistyczne!$U70)</f>
        <v/>
      </c>
      <c r="U70" t="str">
        <f t="shared" si="6"/>
        <v/>
      </c>
      <c r="V70" s="2">
        <f>IF(PobierzDaneLogistyczne!$V70="","",_xlfn.NUMBERVALUE(PobierzDaneLogistyczne!$V70,"."))</f>
        <v>1.2999999999999999E-2</v>
      </c>
      <c r="W70" s="2" t="str">
        <f>IF(IF(PobierzDaneLogistyczne!$W70=0,0,_xlfn.NUMBERVALUE(PobierzDaneLogistyczne!$W70,"."))=0,"",_xlfn.NUMBERVALUE(PobierzDaneLogistyczne!$W70,"."))</f>
        <v/>
      </c>
      <c r="X70" s="2" t="str">
        <f t="shared" si="7"/>
        <v/>
      </c>
      <c r="Y70" s="2" t="str">
        <f t="shared" si="5"/>
        <v/>
      </c>
      <c r="Z70" s="2" t="str">
        <f>IF(PobierzDaneLogistyczne!$Y70="t","YES","")</f>
        <v/>
      </c>
      <c r="AA70" s="4" t="str">
        <f>IF(PobierzDaneLogistyczne!$X70="t","YES","")</f>
        <v>YES</v>
      </c>
      <c r="AB70" t="str">
        <f>PobierzDaneLogistyczne!$N70</f>
        <v>Cordless kettle  1,7 L</v>
      </c>
    </row>
    <row r="71" spans="1:28" x14ac:dyDescent="0.3">
      <c r="A71" s="5" t="str">
        <f>HYPERLINK(_xlfn.CONCAT("https://www.adler.com.pl/index.php/en/Main/Produkt/",B71),PobierzDaneLogistyczne!$N71)</f>
        <v>Cordless kettle  1,7L beige</v>
      </c>
      <c r="B71" t="str">
        <f>PobierzDaneLogistyczne!$A71</f>
        <v>ad_1205</v>
      </c>
      <c r="C71" s="1">
        <f>IF(MID(PobierzDaneLogistyczne!$P71,1,3)=""," ",_xlfn.NUMBERVALUE(PobierzDaneLogistyczne!$P71))</f>
        <v>85161080</v>
      </c>
      <c r="D71" s="1" t="str">
        <f>IF(MID(PobierzDaneLogistyczne!$C71,1,3)="111"," ",_xlfn.NUMBERVALUE(PobierzDaneLogistyczne!$C71))</f>
        <v xml:space="preserve"> </v>
      </c>
      <c r="E71" s="6">
        <f>IF(PobierzDaneLogistyczne!$H71=0,"",_xlfn.NUMBERVALUE(PobierzDaneLogistyczne!$H71,"."))</f>
        <v>20.5</v>
      </c>
      <c r="F71" s="6">
        <f>IF(PobierzDaneLogistyczne!$I71=0,"",_xlfn.NUMBERVALUE(PobierzDaneLogistyczne!$I71,"."))</f>
        <v>16.5</v>
      </c>
      <c r="G71" s="6">
        <f>IF(PobierzDaneLogistyczne!$J71=0,"",_xlfn.NUMBERVALUE(PobierzDaneLogistyczne!$J71,"."))</f>
        <v>22</v>
      </c>
      <c r="H71" s="2" t="str">
        <f>IF(IF(PobierzDaneLogistyczne!$F71=0,0,_xlfn.NUMBERVALUE(PobierzDaneLogistyczne!$F71,"."))=0,"",IF(PobierzDaneLogistyczne!$F71=0,0,_xlfn.NUMBERVALUE(PobierzDaneLogistyczne!$F71,".")))</f>
        <v/>
      </c>
      <c r="I71" s="2" t="str">
        <f>IF(IF(PobierzDaneLogistyczne!$Z71=0,0,_xlfn.NUMBERVALUE(PobierzDaneLogistyczne!$Z71,"."))=0,"",IF(PobierzDaneLogistyczne!$Z71=0,0,_xlfn.NUMBERVALUE(PobierzDaneLogistyczne!$Z71,".")))</f>
        <v/>
      </c>
      <c r="J71" s="1">
        <f>IF(PobierzDaneLogistyczne!$D71=0,"",_xlfn.NUMBERVALUE(PobierzDaneLogistyczne!$D71))</f>
        <v>6</v>
      </c>
      <c r="K71" s="1">
        <f>IF(PobierzDaneLogistyczne!$E71=0,"",_xlfn.NUMBERVALUE(PobierzDaneLogistyczne!$E71))</f>
        <v>168</v>
      </c>
      <c r="L71" s="1" t="str">
        <f>IF(MID(PobierzDaneLogistyczne!$O71,1,3)="non"," ",_xlfn.NUMBERVALUE(PobierzDaneLogistyczne!$O71))</f>
        <v xml:space="preserve"> </v>
      </c>
      <c r="M71" s="6">
        <f>IF(PobierzDaneLogistyczne!$K71=0,"",_xlfn.NUMBERVALUE(PobierzDaneLogistyczne!$K71,"."))</f>
        <v>50.5</v>
      </c>
      <c r="N71" s="6">
        <f>IF(PobierzDaneLogistyczne!$L71=0,"",_xlfn.NUMBERVALUE(PobierzDaneLogistyczne!$L71,"."))</f>
        <v>22.5</v>
      </c>
      <c r="O71" s="6">
        <f>IF(PobierzDaneLogistyczne!$M71=0,"",_xlfn.NUMBERVALUE(PobierzDaneLogistyczne!$M71,"."))</f>
        <v>46</v>
      </c>
      <c r="P71" s="2">
        <f>IF(PobierzDaneLogistyczne!$G71=0,0,_xlfn.NUMBERVALUE(PobierzDaneLogistyczne!$G71,"."))</f>
        <v>0</v>
      </c>
      <c r="Q71" s="1" t="str">
        <f>IF(PobierzDaneLogistyczne!$R71=0,"",PobierzDaneLogistyczne!$R71)</f>
        <v/>
      </c>
      <c r="R71" t="str">
        <f>IF(PobierzDaneLogistyczne!$S71=0,"",PobierzDaneLogistyczne!$S71)</f>
        <v/>
      </c>
      <c r="S71" t="str">
        <f>IF(PobierzDaneLogistyczne!$T71=0,"",PobierzDaneLogistyczne!$T71)</f>
        <v/>
      </c>
      <c r="T71" t="str">
        <f>IF(PobierzDaneLogistyczne!$U71=0," ",PobierzDaneLogistyczne!$U71)</f>
        <v/>
      </c>
      <c r="U71" t="str">
        <f t="shared" si="6"/>
        <v/>
      </c>
      <c r="V71" s="2">
        <f>IF(PobierzDaneLogistyczne!$V71="","",_xlfn.NUMBERVALUE(PobierzDaneLogistyczne!$V71,"."))</f>
        <v>0.01</v>
      </c>
      <c r="W71" s="2" t="str">
        <f>IF(IF(PobierzDaneLogistyczne!$W71=0,0,_xlfn.NUMBERVALUE(PobierzDaneLogistyczne!$W71,"."))=0,"",_xlfn.NUMBERVALUE(PobierzDaneLogistyczne!$W71,"."))</f>
        <v/>
      </c>
      <c r="X71" s="2" t="str">
        <f t="shared" si="7"/>
        <v/>
      </c>
      <c r="Y71" s="2" t="str">
        <f t="shared" si="5"/>
        <v/>
      </c>
      <c r="Z71" s="2" t="str">
        <f>IF(PobierzDaneLogistyczne!$Y71="t","YES","")</f>
        <v/>
      </c>
      <c r="AA71" s="4" t="str">
        <f>IF(PobierzDaneLogistyczne!$X71="t","YES","")</f>
        <v>YES</v>
      </c>
      <c r="AB71" t="str">
        <f>PobierzDaneLogistyczne!$N71</f>
        <v>Cordless kettle  1,7L beige</v>
      </c>
    </row>
    <row r="72" spans="1:28" x14ac:dyDescent="0.3">
      <c r="A72" s="5" t="str">
        <f>HYPERLINK(_xlfn.CONCAT("https://www.adler.com.pl/index.php/en/Main/Produkt/",B72),PobierzDaneLogistyczne!$N72)</f>
        <v>Cordless kettle  1,7L white</v>
      </c>
      <c r="B72" t="str">
        <f>PobierzDaneLogistyczne!$A72</f>
        <v>ad_1205w</v>
      </c>
      <c r="C72" s="1">
        <f>IF(MID(PobierzDaneLogistyczne!$P72,1,3)=""," ",_xlfn.NUMBERVALUE(PobierzDaneLogistyczne!$P72))</f>
        <v>85161080</v>
      </c>
      <c r="D72" s="1">
        <f>IF(MID(PobierzDaneLogistyczne!$C72,1,3)="111"," ",_xlfn.NUMBERVALUE(PobierzDaneLogistyczne!$C72))</f>
        <v>5907633494839</v>
      </c>
      <c r="E72" s="6">
        <f>IF(PobierzDaneLogistyczne!$H72=0,"",_xlfn.NUMBERVALUE(PobierzDaneLogistyczne!$H72,"."))</f>
        <v>20.5</v>
      </c>
      <c r="F72" s="6">
        <f>IF(PobierzDaneLogistyczne!$I72=0,"",_xlfn.NUMBERVALUE(PobierzDaneLogistyczne!$I72,"."))</f>
        <v>16.5</v>
      </c>
      <c r="G72" s="6">
        <f>IF(PobierzDaneLogistyczne!$J72=0,"",_xlfn.NUMBERVALUE(PobierzDaneLogistyczne!$J72,"."))</f>
        <v>22</v>
      </c>
      <c r="H72" s="2" t="str">
        <f>IF(IF(PobierzDaneLogistyczne!$F72=0,0,_xlfn.NUMBERVALUE(PobierzDaneLogistyczne!$F72,"."))=0,"",IF(PobierzDaneLogistyczne!$F72=0,0,_xlfn.NUMBERVALUE(PobierzDaneLogistyczne!$F72,".")))</f>
        <v/>
      </c>
      <c r="I72" s="2" t="str">
        <f>IF(IF(PobierzDaneLogistyczne!$Z72=0,0,_xlfn.NUMBERVALUE(PobierzDaneLogistyczne!$Z72,"."))=0,"",IF(PobierzDaneLogistyczne!$Z72=0,0,_xlfn.NUMBERVALUE(PobierzDaneLogistyczne!$Z72,".")))</f>
        <v/>
      </c>
      <c r="J72" s="1">
        <f>IF(PobierzDaneLogistyczne!$D72=0,"",_xlfn.NUMBERVALUE(PobierzDaneLogistyczne!$D72))</f>
        <v>6</v>
      </c>
      <c r="K72" s="1">
        <f>IF(PobierzDaneLogistyczne!$E72=0,"",_xlfn.NUMBERVALUE(PobierzDaneLogistyczne!$E72))</f>
        <v>168</v>
      </c>
      <c r="L72" s="1" t="str">
        <f>IF(MID(PobierzDaneLogistyczne!$O72,1,3)="non"," ",_xlfn.NUMBERVALUE(PobierzDaneLogistyczne!$O72))</f>
        <v xml:space="preserve"> </v>
      </c>
      <c r="M72" s="6">
        <f>IF(PobierzDaneLogistyczne!$K72=0,"",_xlfn.NUMBERVALUE(PobierzDaneLogistyczne!$K72,"."))</f>
        <v>50.5</v>
      </c>
      <c r="N72" s="6">
        <f>IF(PobierzDaneLogistyczne!$L72=0,"",_xlfn.NUMBERVALUE(PobierzDaneLogistyczne!$L72,"."))</f>
        <v>22.5</v>
      </c>
      <c r="O72" s="6">
        <f>IF(PobierzDaneLogistyczne!$M72=0,"",_xlfn.NUMBERVALUE(PobierzDaneLogistyczne!$M72,"."))</f>
        <v>46</v>
      </c>
      <c r="P72" s="2">
        <f>IF(PobierzDaneLogistyczne!$G72=0,0,_xlfn.NUMBERVALUE(PobierzDaneLogistyczne!$G72,"."))</f>
        <v>0</v>
      </c>
      <c r="Q72" s="1" t="str">
        <f>IF(PobierzDaneLogistyczne!$R72=0,"",PobierzDaneLogistyczne!$R72)</f>
        <v/>
      </c>
      <c r="R72" t="str">
        <f>IF(PobierzDaneLogistyczne!$S72=0,"",PobierzDaneLogistyczne!$S72)</f>
        <v/>
      </c>
      <c r="S72" t="str">
        <f>IF(PobierzDaneLogistyczne!$T72=0,"",PobierzDaneLogistyczne!$T72)</f>
        <v/>
      </c>
      <c r="T72" t="str">
        <f>IF(PobierzDaneLogistyczne!$U72=0," ",PobierzDaneLogistyczne!$U72)</f>
        <v/>
      </c>
      <c r="U72" t="str">
        <f t="shared" si="6"/>
        <v/>
      </c>
      <c r="V72" s="2">
        <f>IF(PobierzDaneLogistyczne!$V72="","",_xlfn.NUMBERVALUE(PobierzDaneLogistyczne!$V72,"."))</f>
        <v>0.01</v>
      </c>
      <c r="W72" s="2" t="str">
        <f>IF(IF(PobierzDaneLogistyczne!$W72=0,0,_xlfn.NUMBERVALUE(PobierzDaneLogistyczne!$W72,"."))=0,"",_xlfn.NUMBERVALUE(PobierzDaneLogistyczne!$W72,"."))</f>
        <v/>
      </c>
      <c r="X72" s="2" t="str">
        <f t="shared" si="7"/>
        <v/>
      </c>
      <c r="Y72" s="2" t="str">
        <f t="shared" si="5"/>
        <v/>
      </c>
      <c r="Z72" s="2" t="str">
        <f>IF(PobierzDaneLogistyczne!$Y72="t","YES","")</f>
        <v/>
      </c>
      <c r="AA72" s="4" t="str">
        <f>IF(PobierzDaneLogistyczne!$X72="t","YES","")</f>
        <v>YES</v>
      </c>
      <c r="AB72" t="str">
        <f>PobierzDaneLogistyczne!$N72</f>
        <v>Cordless kettle  1,7L white</v>
      </c>
    </row>
    <row r="73" spans="1:28" x14ac:dyDescent="0.3">
      <c r="A73" s="5" t="str">
        <f>HYPERLINK(_xlfn.CONCAT("https://www.adler.com.pl/index.php/en/Main/Produkt/",B73),PobierzDaneLogistyczne!$N73)</f>
        <v>Cordless kettle  1.8L</v>
      </c>
      <c r="B73" t="str">
        <f>PobierzDaneLogistyczne!$A73</f>
        <v>ad_1206_red</v>
      </c>
      <c r="C73" s="1">
        <f>IF(MID(PobierzDaneLogistyczne!$P73,1,3)=""," ",_xlfn.NUMBERVALUE(PobierzDaneLogistyczne!$P73))</f>
        <v>85161080</v>
      </c>
      <c r="D73" s="1" t="str">
        <f>IF(MID(PobierzDaneLogistyczne!$C73,1,3)="111"," ",_xlfn.NUMBERVALUE(PobierzDaneLogistyczne!$C73))</f>
        <v xml:space="preserve"> </v>
      </c>
      <c r="E73" s="6">
        <f>IF(PobierzDaneLogistyczne!$H73=0,"",_xlfn.NUMBERVALUE(PobierzDaneLogistyczne!$H73,"."))</f>
        <v>23</v>
      </c>
      <c r="F73" s="6">
        <f>IF(PobierzDaneLogistyczne!$I73=0,"",_xlfn.NUMBERVALUE(PobierzDaneLogistyczne!$I73,"."))</f>
        <v>18</v>
      </c>
      <c r="G73" s="6">
        <f>IF(PobierzDaneLogistyczne!$J73=0,"",_xlfn.NUMBERVALUE(PobierzDaneLogistyczne!$J73,"."))</f>
        <v>25</v>
      </c>
      <c r="H73" s="2" t="str">
        <f>IF(IF(PobierzDaneLogistyczne!$F73=0,0,_xlfn.NUMBERVALUE(PobierzDaneLogistyczne!$F73,"."))=0,"",IF(PobierzDaneLogistyczne!$F73=0,0,_xlfn.NUMBERVALUE(PobierzDaneLogistyczne!$F73,".")))</f>
        <v/>
      </c>
      <c r="I73" s="2" t="str">
        <f>IF(IF(PobierzDaneLogistyczne!$Z73=0,0,_xlfn.NUMBERVALUE(PobierzDaneLogistyczne!$Z73,"."))=0,"",IF(PobierzDaneLogistyczne!$Z73=0,0,_xlfn.NUMBERVALUE(PobierzDaneLogistyczne!$Z73,".")))</f>
        <v/>
      </c>
      <c r="J73" s="1">
        <f>IF(PobierzDaneLogistyczne!$D73=0,"",_xlfn.NUMBERVALUE(PobierzDaneLogistyczne!$D73))</f>
        <v>6</v>
      </c>
      <c r="K73" s="1">
        <f>IF(PobierzDaneLogistyczne!$E73=0,"",_xlfn.NUMBERVALUE(PobierzDaneLogistyczne!$E73))</f>
        <v>126</v>
      </c>
      <c r="L73" s="1" t="str">
        <f>IF(MID(PobierzDaneLogistyczne!$O73,1,3)="non"," ",_xlfn.NUMBERVALUE(PobierzDaneLogistyczne!$O73))</f>
        <v xml:space="preserve"> </v>
      </c>
      <c r="M73" s="6">
        <f>IF(PobierzDaneLogistyczne!$K73=0,"",_xlfn.NUMBERVALUE(PobierzDaneLogistyczne!$K73,"."))</f>
        <v>55.5</v>
      </c>
      <c r="N73" s="6">
        <f>IF(PobierzDaneLogistyczne!$L73=0,"",_xlfn.NUMBERVALUE(PobierzDaneLogistyczne!$L73,"."))</f>
        <v>24.7</v>
      </c>
      <c r="O73" s="6">
        <f>IF(PobierzDaneLogistyczne!$M73=0,"",_xlfn.NUMBERVALUE(PobierzDaneLogistyczne!$M73,"."))</f>
        <v>52</v>
      </c>
      <c r="P73" s="2">
        <f>IF(PobierzDaneLogistyczne!$G73=0,0,_xlfn.NUMBERVALUE(PobierzDaneLogistyczne!$G73,"."))</f>
        <v>0</v>
      </c>
      <c r="Q73" s="1" t="str">
        <f>IF(PobierzDaneLogistyczne!$R73=0,"",PobierzDaneLogistyczne!$R73)</f>
        <v/>
      </c>
      <c r="R73" t="str">
        <f>IF(PobierzDaneLogistyczne!$S73=0,"",PobierzDaneLogistyczne!$S73)</f>
        <v/>
      </c>
      <c r="S73" t="str">
        <f>IF(PobierzDaneLogistyczne!$T73=0,"",PobierzDaneLogistyczne!$T73)</f>
        <v/>
      </c>
      <c r="T73" t="str">
        <f>IF(PobierzDaneLogistyczne!$U73=0," ",PobierzDaneLogistyczne!$U73)</f>
        <v/>
      </c>
      <c r="U73" t="str">
        <f t="shared" si="6"/>
        <v/>
      </c>
      <c r="V73" s="2">
        <f>IF(PobierzDaneLogistyczne!$V73="","",_xlfn.NUMBERVALUE(PobierzDaneLogistyczne!$V73,"."))</f>
        <v>1.4E-2</v>
      </c>
      <c r="W73" s="2" t="str">
        <f>IF(IF(PobierzDaneLogistyczne!$W73=0,0,_xlfn.NUMBERVALUE(PobierzDaneLogistyczne!$W73,"."))=0,"",_xlfn.NUMBERVALUE(PobierzDaneLogistyczne!$W73,"."))</f>
        <v/>
      </c>
      <c r="X73" s="2" t="str">
        <f t="shared" si="7"/>
        <v/>
      </c>
      <c r="Y73" s="2" t="str">
        <f t="shared" si="5"/>
        <v/>
      </c>
      <c r="Z73" s="2" t="str">
        <f>IF(PobierzDaneLogistyczne!$Y73="t","YES","")</f>
        <v/>
      </c>
      <c r="AA73" s="4" t="str">
        <f>IF(PobierzDaneLogistyczne!$X73="t","YES","")</f>
        <v>YES</v>
      </c>
      <c r="AB73" t="str">
        <f>PobierzDaneLogistyczne!$N73</f>
        <v>Cordless kettle  1.8L</v>
      </c>
    </row>
    <row r="74" spans="1:28" x14ac:dyDescent="0.3">
      <c r="A74" s="5" t="str">
        <f>HYPERLINK(_xlfn.CONCAT("https://www.adler.com.pl/index.php/en/Main/Produkt/",B74),PobierzDaneLogistyczne!$N74)</f>
        <v>Cordless kettle  1.8L</v>
      </c>
      <c r="B74" t="str">
        <f>PobierzDaneLogistyczne!$A74</f>
        <v>ad_1206_white</v>
      </c>
      <c r="C74" s="1">
        <f>IF(MID(PobierzDaneLogistyczne!$P74,1,3)=""," ",_xlfn.NUMBERVALUE(PobierzDaneLogistyczne!$P74))</f>
        <v>85161080</v>
      </c>
      <c r="D74" s="1">
        <f>IF(MID(PobierzDaneLogistyczne!$C74,1,3)="111"," ",_xlfn.NUMBERVALUE(PobierzDaneLogistyczne!$C74))</f>
        <v>5907633494884</v>
      </c>
      <c r="E74" s="6">
        <f>IF(PobierzDaneLogistyczne!$H74=0,"",_xlfn.NUMBERVALUE(PobierzDaneLogistyczne!$H74,"."))</f>
        <v>23</v>
      </c>
      <c r="F74" s="6">
        <f>IF(PobierzDaneLogistyczne!$I74=0,"",_xlfn.NUMBERVALUE(PobierzDaneLogistyczne!$I74,"."))</f>
        <v>18</v>
      </c>
      <c r="G74" s="6">
        <f>IF(PobierzDaneLogistyczne!$J74=0,"",_xlfn.NUMBERVALUE(PobierzDaneLogistyczne!$J74,"."))</f>
        <v>25</v>
      </c>
      <c r="H74" s="2" t="str">
        <f>IF(IF(PobierzDaneLogistyczne!$F74=0,0,_xlfn.NUMBERVALUE(PobierzDaneLogistyczne!$F74,"."))=0,"",IF(PobierzDaneLogistyczne!$F74=0,0,_xlfn.NUMBERVALUE(PobierzDaneLogistyczne!$F74,".")))</f>
        <v/>
      </c>
      <c r="I74" s="2" t="str">
        <f>IF(IF(PobierzDaneLogistyczne!$Z74=0,0,_xlfn.NUMBERVALUE(PobierzDaneLogistyczne!$Z74,"."))=0,"",IF(PobierzDaneLogistyczne!$Z74=0,0,_xlfn.NUMBERVALUE(PobierzDaneLogistyczne!$Z74,".")))</f>
        <v/>
      </c>
      <c r="J74" s="1">
        <f>IF(PobierzDaneLogistyczne!$D74=0,"",_xlfn.NUMBERVALUE(PobierzDaneLogistyczne!$D74))</f>
        <v>6</v>
      </c>
      <c r="K74" s="1">
        <f>IF(PobierzDaneLogistyczne!$E74=0,"",_xlfn.NUMBERVALUE(PobierzDaneLogistyczne!$E74))</f>
        <v>126</v>
      </c>
      <c r="L74" s="1" t="str">
        <f>IF(MID(PobierzDaneLogistyczne!$O74,1,3)="non"," ",_xlfn.NUMBERVALUE(PobierzDaneLogistyczne!$O74))</f>
        <v xml:space="preserve"> </v>
      </c>
      <c r="M74" s="6">
        <f>IF(PobierzDaneLogistyczne!$K74=0,"",_xlfn.NUMBERVALUE(PobierzDaneLogistyczne!$K74,"."))</f>
        <v>55.5</v>
      </c>
      <c r="N74" s="6">
        <f>IF(PobierzDaneLogistyczne!$L74=0,"",_xlfn.NUMBERVALUE(PobierzDaneLogistyczne!$L74,"."))</f>
        <v>24.7</v>
      </c>
      <c r="O74" s="6">
        <f>IF(PobierzDaneLogistyczne!$M74=0,"",_xlfn.NUMBERVALUE(PobierzDaneLogistyczne!$M74,"."))</f>
        <v>52</v>
      </c>
      <c r="P74" s="2">
        <f>IF(PobierzDaneLogistyczne!$G74=0,0,_xlfn.NUMBERVALUE(PobierzDaneLogistyczne!$G74,"."))</f>
        <v>0</v>
      </c>
      <c r="Q74" s="1" t="str">
        <f>IF(PobierzDaneLogistyczne!$R74=0,"",PobierzDaneLogistyczne!$R74)</f>
        <v/>
      </c>
      <c r="R74" t="str">
        <f>IF(PobierzDaneLogistyczne!$S74=0,"",PobierzDaneLogistyczne!$S74)</f>
        <v/>
      </c>
      <c r="S74" t="str">
        <f>IF(PobierzDaneLogistyczne!$T74=0,"",PobierzDaneLogistyczne!$T74)</f>
        <v/>
      </c>
      <c r="T74" t="str">
        <f>IF(PobierzDaneLogistyczne!$U74=0," ",PobierzDaneLogistyczne!$U74)</f>
        <v/>
      </c>
      <c r="U74" t="str">
        <f t="shared" si="6"/>
        <v/>
      </c>
      <c r="V74" s="2">
        <f>IF(PobierzDaneLogistyczne!$V74="","",_xlfn.NUMBERVALUE(PobierzDaneLogistyczne!$V74,"."))</f>
        <v>1.4E-2</v>
      </c>
      <c r="W74" s="2" t="str">
        <f>IF(IF(PobierzDaneLogistyczne!$W74=0,0,_xlfn.NUMBERVALUE(PobierzDaneLogistyczne!$W74,"."))=0,"",_xlfn.NUMBERVALUE(PobierzDaneLogistyczne!$W74,"."))</f>
        <v/>
      </c>
      <c r="X74" s="2" t="str">
        <f t="shared" si="7"/>
        <v/>
      </c>
      <c r="Y74" s="2" t="str">
        <f t="shared" si="5"/>
        <v/>
      </c>
      <c r="Z74" s="2" t="str">
        <f>IF(PobierzDaneLogistyczne!$Y74="t","YES","")</f>
        <v/>
      </c>
      <c r="AA74" s="4" t="str">
        <f>IF(PobierzDaneLogistyczne!$X74="t","YES","")</f>
        <v>YES</v>
      </c>
      <c r="AB74" t="str">
        <f>PobierzDaneLogistyczne!$N74</f>
        <v>Cordless kettle  1.8L</v>
      </c>
    </row>
    <row r="75" spans="1:28" x14ac:dyDescent="0.3">
      <c r="A75" s="5" t="str">
        <f>HYPERLINK(_xlfn.CONCAT("https://www.adler.com.pl/index.php/en/Main/Produkt/",B75),PobierzDaneLogistyczne!$N75)</f>
        <v>Kettle plastic 1,5 L</v>
      </c>
      <c r="B75" t="str">
        <f>PobierzDaneLogistyczne!$A75</f>
        <v>ad_1207</v>
      </c>
      <c r="C75" s="1">
        <f>IF(MID(PobierzDaneLogistyczne!$P75,1,3)=""," ",_xlfn.NUMBERVALUE(PobierzDaneLogistyczne!$P75))</f>
        <v>85161080</v>
      </c>
      <c r="D75" s="1">
        <f>IF(MID(PobierzDaneLogistyczne!$C75,1,3)="111"," ",_xlfn.NUMBERVALUE(PobierzDaneLogistyczne!$C75))</f>
        <v>5908256830325</v>
      </c>
      <c r="E75" s="6">
        <f>IF(PobierzDaneLogistyczne!$H75=0,"",_xlfn.NUMBERVALUE(PobierzDaneLogistyczne!$H75,"."))</f>
        <v>19.8</v>
      </c>
      <c r="F75" s="6">
        <f>IF(PobierzDaneLogistyczne!$I75=0,"",_xlfn.NUMBERVALUE(PobierzDaneLogistyczne!$I75,"."))</f>
        <v>15.4</v>
      </c>
      <c r="G75" s="6">
        <f>IF(PobierzDaneLogistyczne!$J75=0,"",_xlfn.NUMBERVALUE(PobierzDaneLogistyczne!$J75,"."))</f>
        <v>21.5</v>
      </c>
      <c r="H75" s="2">
        <f>IF(IF(PobierzDaneLogistyczne!$F75=0,0,_xlfn.NUMBERVALUE(PobierzDaneLogistyczne!$F75,"."))=0,"",IF(PobierzDaneLogistyczne!$F75=0,0,_xlfn.NUMBERVALUE(PobierzDaneLogistyczne!$F75,".")))</f>
        <v>0.74</v>
      </c>
      <c r="I75" s="2">
        <f>IF(IF(PobierzDaneLogistyczne!$Z75=0,0,_xlfn.NUMBERVALUE(PobierzDaneLogistyczne!$Z75,"."))=0,"",IF(PobierzDaneLogistyczne!$Z75=0,0,_xlfn.NUMBERVALUE(PobierzDaneLogistyczne!$Z75,".")))</f>
        <v>0.82599999999999996</v>
      </c>
      <c r="J75" s="1">
        <f>IF(PobierzDaneLogistyczne!$D75=0,"",_xlfn.NUMBERVALUE(PobierzDaneLogistyczne!$D75))</f>
        <v>6</v>
      </c>
      <c r="K75" s="1">
        <f>IF(PobierzDaneLogistyczne!$E75=0,"",_xlfn.NUMBERVALUE(PobierzDaneLogistyczne!$E75))</f>
        <v>168</v>
      </c>
      <c r="L75" s="1">
        <f>IF(MID(PobierzDaneLogistyczne!$O75,1,3)="non"," ",_xlfn.NUMBERVALUE(PobierzDaneLogistyczne!$O75))</f>
        <v>5902934834131</v>
      </c>
      <c r="M75" s="6">
        <f>IF(PobierzDaneLogistyczne!$K75=0,"",_xlfn.NUMBERVALUE(PobierzDaneLogistyczne!$K75,"."))</f>
        <v>47</v>
      </c>
      <c r="N75" s="6">
        <f>IF(PobierzDaneLogistyczne!$L75=0,"",_xlfn.NUMBERVALUE(PobierzDaneLogistyczne!$L75,"."))</f>
        <v>21.5</v>
      </c>
      <c r="O75" s="6">
        <f>IF(PobierzDaneLogistyczne!$M75=0,"",_xlfn.NUMBERVALUE(PobierzDaneLogistyczne!$M75,"."))</f>
        <v>44</v>
      </c>
      <c r="P75" s="2">
        <f>IF(PobierzDaneLogistyczne!$G75=0,0,_xlfn.NUMBERVALUE(PobierzDaneLogistyczne!$G75,"."))</f>
        <v>4.9572000000000003</v>
      </c>
      <c r="Q75" s="1">
        <f>IF(PobierzDaneLogistyczne!$R75=0,"",PobierzDaneLogistyczne!$R75)</f>
        <v>5</v>
      </c>
      <c r="R75" t="str">
        <f>IF(PobierzDaneLogistyczne!$S75=0,"",PobierzDaneLogistyczne!$S75)</f>
        <v/>
      </c>
      <c r="S75" t="str">
        <f>IF(PobierzDaneLogistyczne!$T75=0,"",PobierzDaneLogistyczne!$T75)</f>
        <v/>
      </c>
      <c r="T75" t="str">
        <f>IF(PobierzDaneLogistyczne!$U75=0," ",PobierzDaneLogistyczne!$U75)</f>
        <v/>
      </c>
      <c r="U75" t="str">
        <f t="shared" si="6"/>
        <v/>
      </c>
      <c r="V75" s="2">
        <f>IF(PobierzDaneLogistyczne!$V75="","",_xlfn.NUMBERVALUE(PobierzDaneLogistyczne!$V75,"."))</f>
        <v>8.9999999999999993E-3</v>
      </c>
      <c r="W75" s="2">
        <f>IF(IF(PobierzDaneLogistyczne!$W75=0,0,_xlfn.NUMBERVALUE(PobierzDaneLogistyczne!$W75,"."))=0,"",_xlfn.NUMBERVALUE(PobierzDaneLogistyczne!$W75,"."))</f>
        <v>5.8999999999999997E-2</v>
      </c>
      <c r="X75" s="2">
        <f t="shared" si="7"/>
        <v>1.7999999999999974E-2</v>
      </c>
      <c r="Y75" s="2" t="str">
        <f t="shared" si="5"/>
        <v/>
      </c>
      <c r="Z75" s="2" t="str">
        <f>IF(PobierzDaneLogistyczne!$Y75="t","YES","")</f>
        <v>YES</v>
      </c>
      <c r="AA75" s="4" t="str">
        <f>IF(PobierzDaneLogistyczne!$X75="t","YES","")</f>
        <v/>
      </c>
      <c r="AB75" t="str">
        <f>PobierzDaneLogistyczne!$N75</f>
        <v>Kettle plastic 1,5 L</v>
      </c>
    </row>
    <row r="76" spans="1:28" x14ac:dyDescent="0.3">
      <c r="A76" s="5" t="str">
        <f>HYPERLINK(_xlfn.CONCAT("https://www.adler.com.pl/index.php/en/Main/Produkt/",B76),PobierzDaneLogistyczne!$N76)</f>
        <v>Kettle plastic 1,8 L</v>
      </c>
      <c r="B76" t="str">
        <f>PobierzDaneLogistyczne!$A76</f>
        <v>ad_1208</v>
      </c>
      <c r="C76" s="1">
        <f>IF(MID(PobierzDaneLogistyczne!$P76,1,3)=""," ",_xlfn.NUMBERVALUE(PobierzDaneLogistyczne!$P76))</f>
        <v>85161080</v>
      </c>
      <c r="D76" s="1">
        <f>IF(MID(PobierzDaneLogistyczne!$C76,1,3)="111"," ",_xlfn.NUMBERVALUE(PobierzDaneLogistyczne!$C76))</f>
        <v>5908256830332</v>
      </c>
      <c r="E76" s="6">
        <f>IF(PobierzDaneLogistyczne!$H76=0,"",_xlfn.NUMBERVALUE(PobierzDaneLogistyczne!$H76,"."))</f>
        <v>21.5</v>
      </c>
      <c r="F76" s="6">
        <f>IF(PobierzDaneLogistyczne!$I76=0,"",_xlfn.NUMBERVALUE(PobierzDaneLogistyczne!$I76,"."))</f>
        <v>15</v>
      </c>
      <c r="G76" s="6">
        <f>IF(PobierzDaneLogistyczne!$J76=0,"",_xlfn.NUMBERVALUE(PobierzDaneLogistyczne!$J76,"."))</f>
        <v>24.5</v>
      </c>
      <c r="H76" s="2">
        <f>IF(IF(PobierzDaneLogistyczne!$F76=0,0,_xlfn.NUMBERVALUE(PobierzDaneLogistyczne!$F76,"."))=0,"",IF(PobierzDaneLogistyczne!$F76=0,0,_xlfn.NUMBERVALUE(PobierzDaneLogistyczne!$F76,".")))</f>
        <v>0.82</v>
      </c>
      <c r="I76" s="2">
        <f>IF(IF(PobierzDaneLogistyczne!$Z76=0,0,_xlfn.NUMBERVALUE(PobierzDaneLogistyczne!$Z76,"."))=0,"",IF(PobierzDaneLogistyczne!$Z76=0,0,_xlfn.NUMBERVALUE(PobierzDaneLogistyczne!$Z76,".")))</f>
        <v>1.1000000000000001</v>
      </c>
      <c r="J76" s="1">
        <f>IF(PobierzDaneLogistyczne!$D76=0,"",_xlfn.NUMBERVALUE(PobierzDaneLogistyczne!$D76))</f>
        <v>6</v>
      </c>
      <c r="K76" s="1">
        <f>IF(PobierzDaneLogistyczne!$E76=0,"",_xlfn.NUMBERVALUE(PobierzDaneLogistyczne!$E76))</f>
        <v>126</v>
      </c>
      <c r="L76" s="1">
        <f>IF(MID(PobierzDaneLogistyczne!$O76,1,3)="non"," ",_xlfn.NUMBERVALUE(PobierzDaneLogistyczne!$O76))</f>
        <v>5902934831932</v>
      </c>
      <c r="M76" s="6">
        <f>IF(PobierzDaneLogistyczne!$K76=0,"",_xlfn.NUMBERVALUE(PobierzDaneLogistyczne!$K76,"."))</f>
        <v>47</v>
      </c>
      <c r="N76" s="6">
        <f>IF(PobierzDaneLogistyczne!$L76=0,"",_xlfn.NUMBERVALUE(PobierzDaneLogistyczne!$L76,"."))</f>
        <v>23</v>
      </c>
      <c r="O76" s="6">
        <f>IF(PobierzDaneLogistyczne!$M76=0,"",_xlfn.NUMBERVALUE(PobierzDaneLogistyczne!$M76,"."))</f>
        <v>51</v>
      </c>
      <c r="P76" s="2">
        <f>IF(PobierzDaneLogistyczne!$G76=0,0,_xlfn.NUMBERVALUE(PobierzDaneLogistyczne!$G76,"."))</f>
        <v>6.6</v>
      </c>
      <c r="Q76" s="1">
        <f>IF(PobierzDaneLogistyczne!$R76=0,"",PobierzDaneLogistyczne!$R76)</f>
        <v>5</v>
      </c>
      <c r="R76" t="str">
        <f>IF(PobierzDaneLogistyczne!$S76=0,"",PobierzDaneLogistyczne!$S76)</f>
        <v/>
      </c>
      <c r="S76" t="str">
        <f>IF(PobierzDaneLogistyczne!$T76=0,"",PobierzDaneLogistyczne!$T76)</f>
        <v/>
      </c>
      <c r="T76" t="str">
        <f>IF(PobierzDaneLogistyczne!$U76=0," ",PobierzDaneLogistyczne!$U76)</f>
        <v/>
      </c>
      <c r="U76" t="str">
        <f t="shared" si="6"/>
        <v/>
      </c>
      <c r="V76" s="2">
        <f>IF(PobierzDaneLogistyczne!$V76="","",_xlfn.NUMBERVALUE(PobierzDaneLogistyczne!$V76,"."))</f>
        <v>1.0999999999999999E-2</v>
      </c>
      <c r="W76" s="2">
        <f>IF(IF(PobierzDaneLogistyczne!$W76=0,0,_xlfn.NUMBERVALUE(PobierzDaneLogistyczne!$W76,"."))=0,"",_xlfn.NUMBERVALUE(PobierzDaneLogistyczne!$W76,"."))</f>
        <v>5.8999999999999997E-2</v>
      </c>
      <c r="X76" s="2">
        <f t="shared" si="7"/>
        <v>0.21000000000000013</v>
      </c>
      <c r="Y76" s="2" t="str">
        <f t="shared" si="5"/>
        <v/>
      </c>
      <c r="Z76" s="2" t="str">
        <f>IF(PobierzDaneLogistyczne!$Y76="t","YES","")</f>
        <v>YES</v>
      </c>
      <c r="AA76" s="4" t="str">
        <f>IF(PobierzDaneLogistyczne!$X76="t","YES","")</f>
        <v/>
      </c>
      <c r="AB76" t="str">
        <f>PobierzDaneLogistyczne!$N76</f>
        <v>Kettle plastic 1,8 L</v>
      </c>
    </row>
    <row r="77" spans="1:28" x14ac:dyDescent="0.3">
      <c r="A77" s="5" t="str">
        <f>HYPERLINK(_xlfn.CONCAT("https://www.adler.com.pl/index.php/en/Main/Produkt/",B77),PobierzDaneLogistyczne!$N77)</f>
        <v>Cordless kettle  1.2L</v>
      </c>
      <c r="B77" t="str">
        <f>PobierzDaneLogistyczne!$A77</f>
        <v>ad_1209</v>
      </c>
      <c r="C77" s="1">
        <f>IF(MID(PobierzDaneLogistyczne!$P77,1,3)=""," ",_xlfn.NUMBERVALUE(PobierzDaneLogistyczne!$P77))</f>
        <v>85161080</v>
      </c>
      <c r="D77" s="1">
        <f>IF(MID(PobierzDaneLogistyczne!$C77,1,3)="111"," ",_xlfn.NUMBERVALUE(PobierzDaneLogistyczne!$C77))</f>
        <v>5908256830394</v>
      </c>
      <c r="E77" s="6">
        <f>IF(PobierzDaneLogistyczne!$H77=0,"",_xlfn.NUMBERVALUE(PobierzDaneLogistyczne!$H77,"."))</f>
        <v>0</v>
      </c>
      <c r="F77" s="6">
        <f>IF(PobierzDaneLogistyczne!$I77=0,"",_xlfn.NUMBERVALUE(PobierzDaneLogistyczne!$I77,"."))</f>
        <v>0</v>
      </c>
      <c r="G77" s="6">
        <f>IF(PobierzDaneLogistyczne!$J77=0,"",_xlfn.NUMBERVALUE(PobierzDaneLogistyczne!$J77,"."))</f>
        <v>0</v>
      </c>
      <c r="H77" s="2" t="str">
        <f>IF(IF(PobierzDaneLogistyczne!$F77=0,0,_xlfn.NUMBERVALUE(PobierzDaneLogistyczne!$F77,"."))=0,"",IF(PobierzDaneLogistyczne!$F77=0,0,_xlfn.NUMBERVALUE(PobierzDaneLogistyczne!$F77,".")))</f>
        <v/>
      </c>
      <c r="I77" s="2" t="str">
        <f>IF(IF(PobierzDaneLogistyczne!$Z77=0,0,_xlfn.NUMBERVALUE(PobierzDaneLogistyczne!$Z77,"."))=0,"",IF(PobierzDaneLogistyczne!$Z77=0,0,_xlfn.NUMBERVALUE(PobierzDaneLogistyczne!$Z77,".")))</f>
        <v/>
      </c>
      <c r="J77" s="1" t="str">
        <f>IF(PobierzDaneLogistyczne!$D77=0,"",_xlfn.NUMBERVALUE(PobierzDaneLogistyczne!$D77))</f>
        <v/>
      </c>
      <c r="K77" s="1" t="str">
        <f>IF(PobierzDaneLogistyczne!$E77=0,"",_xlfn.NUMBERVALUE(PobierzDaneLogistyczne!$E77))</f>
        <v/>
      </c>
      <c r="L77" s="1" t="str">
        <f>IF(MID(PobierzDaneLogistyczne!$O77,1,3)="non"," ",_xlfn.NUMBERVALUE(PobierzDaneLogistyczne!$O77))</f>
        <v xml:space="preserve"> </v>
      </c>
      <c r="M77" s="6">
        <f>IF(PobierzDaneLogistyczne!$K77=0,"",_xlfn.NUMBERVALUE(PobierzDaneLogistyczne!$K77,"."))</f>
        <v>0</v>
      </c>
      <c r="N77" s="6">
        <f>IF(PobierzDaneLogistyczne!$L77=0,"",_xlfn.NUMBERVALUE(PobierzDaneLogistyczne!$L77,"."))</f>
        <v>0</v>
      </c>
      <c r="O77" s="6">
        <f>IF(PobierzDaneLogistyczne!$M77=0,"",_xlfn.NUMBERVALUE(PobierzDaneLogistyczne!$M77,"."))</f>
        <v>0</v>
      </c>
      <c r="P77" s="2">
        <f>IF(PobierzDaneLogistyczne!$G77=0,0,_xlfn.NUMBERVALUE(PobierzDaneLogistyczne!$G77,"."))</f>
        <v>0</v>
      </c>
      <c r="Q77" s="1" t="str">
        <f>IF(PobierzDaneLogistyczne!$R77=0,"",PobierzDaneLogistyczne!$R77)</f>
        <v/>
      </c>
      <c r="R77" t="str">
        <f>IF(PobierzDaneLogistyczne!$S77=0,"",PobierzDaneLogistyczne!$S77)</f>
        <v/>
      </c>
      <c r="S77" t="str">
        <f>IF(PobierzDaneLogistyczne!$T77=0,"",PobierzDaneLogistyczne!$T77)</f>
        <v/>
      </c>
      <c r="T77" t="str">
        <f>IF(PobierzDaneLogistyczne!$U77=0," ",PobierzDaneLogistyczne!$U77)</f>
        <v/>
      </c>
      <c r="U77" t="str">
        <f t="shared" si="6"/>
        <v/>
      </c>
      <c r="V77" s="2" t="str">
        <f>IF(PobierzDaneLogistyczne!$V77="","",_xlfn.NUMBERVALUE(PobierzDaneLogistyczne!$V77,"."))</f>
        <v/>
      </c>
      <c r="W77" s="2" t="str">
        <f>IF(IF(PobierzDaneLogistyczne!$W77=0,0,_xlfn.NUMBERVALUE(PobierzDaneLogistyczne!$W77,"."))=0,"",_xlfn.NUMBERVALUE(PobierzDaneLogistyczne!$W77,"."))</f>
        <v/>
      </c>
      <c r="X77" s="2" t="str">
        <f t="shared" si="7"/>
        <v/>
      </c>
      <c r="Y77" s="2" t="str">
        <f t="shared" si="5"/>
        <v/>
      </c>
      <c r="Z77" s="2" t="str">
        <f>IF(PobierzDaneLogistyczne!$Y77="t","YES","")</f>
        <v/>
      </c>
      <c r="AA77" s="4" t="str">
        <f>IF(PobierzDaneLogistyczne!$X77="t","YES","")</f>
        <v>YES</v>
      </c>
      <c r="AB77" t="str">
        <f>PobierzDaneLogistyczne!$N77</f>
        <v>Cordless kettle  1.2L</v>
      </c>
    </row>
    <row r="78" spans="1:28" x14ac:dyDescent="0.3">
      <c r="A78" s="5" t="str">
        <f>HYPERLINK(_xlfn.CONCAT("https://www.adler.com.pl/index.php/en/Main/Produkt/",B78),PobierzDaneLogistyczne!$N78)</f>
        <v>Cordless kettle  1.7L</v>
      </c>
      <c r="B78" t="str">
        <f>PobierzDaneLogistyczne!$A78</f>
        <v>ad_1210</v>
      </c>
      <c r="C78" s="1">
        <f>IF(MID(PobierzDaneLogistyczne!$P78,1,3)=""," ",_xlfn.NUMBERVALUE(PobierzDaneLogistyczne!$P78))</f>
        <v>85161080</v>
      </c>
      <c r="D78" s="1">
        <f>IF(MID(PobierzDaneLogistyczne!$C78,1,3)="111"," ",_xlfn.NUMBERVALUE(PobierzDaneLogistyczne!$C78))</f>
        <v>5908256830400</v>
      </c>
      <c r="E78" s="6">
        <f>IF(PobierzDaneLogistyczne!$H78=0,"",_xlfn.NUMBERVALUE(PobierzDaneLogistyczne!$H78,"."))</f>
        <v>0</v>
      </c>
      <c r="F78" s="6">
        <f>IF(PobierzDaneLogistyczne!$I78=0,"",_xlfn.NUMBERVALUE(PobierzDaneLogistyczne!$I78,"."))</f>
        <v>0</v>
      </c>
      <c r="G78" s="6">
        <f>IF(PobierzDaneLogistyczne!$J78=0,"",_xlfn.NUMBERVALUE(PobierzDaneLogistyczne!$J78,"."))</f>
        <v>0</v>
      </c>
      <c r="H78" s="2" t="str">
        <f>IF(IF(PobierzDaneLogistyczne!$F78=0,0,_xlfn.NUMBERVALUE(PobierzDaneLogistyczne!$F78,"."))=0,"",IF(PobierzDaneLogistyczne!$F78=0,0,_xlfn.NUMBERVALUE(PobierzDaneLogistyczne!$F78,".")))</f>
        <v/>
      </c>
      <c r="I78" s="2" t="str">
        <f>IF(IF(PobierzDaneLogistyczne!$Z78=0,0,_xlfn.NUMBERVALUE(PobierzDaneLogistyczne!$Z78,"."))=0,"",IF(PobierzDaneLogistyczne!$Z78=0,0,_xlfn.NUMBERVALUE(PobierzDaneLogistyczne!$Z78,".")))</f>
        <v/>
      </c>
      <c r="J78" s="1">
        <f>IF(PobierzDaneLogistyczne!$D78=0,"",_xlfn.NUMBERVALUE(PobierzDaneLogistyczne!$D78))</f>
        <v>6</v>
      </c>
      <c r="K78" s="1">
        <f>IF(PobierzDaneLogistyczne!$E78=0,"",_xlfn.NUMBERVALUE(PobierzDaneLogistyczne!$E78))</f>
        <v>168</v>
      </c>
      <c r="L78" s="1" t="str">
        <f>IF(MID(PobierzDaneLogistyczne!$O78,1,3)="non"," ",_xlfn.NUMBERVALUE(PobierzDaneLogistyczne!$O78))</f>
        <v xml:space="preserve"> </v>
      </c>
      <c r="M78" s="6">
        <f>IF(PobierzDaneLogistyczne!$K78=0,"",_xlfn.NUMBERVALUE(PobierzDaneLogistyczne!$K78,"."))</f>
        <v>53.5</v>
      </c>
      <c r="N78" s="6">
        <f>IF(PobierzDaneLogistyczne!$L78=0,"",_xlfn.NUMBERVALUE(PobierzDaneLogistyczne!$L78,"."))</f>
        <v>21.5</v>
      </c>
      <c r="O78" s="6">
        <f>IF(PobierzDaneLogistyczne!$M78=0,"",_xlfn.NUMBERVALUE(PobierzDaneLogistyczne!$M78,"."))</f>
        <v>41.5</v>
      </c>
      <c r="P78" s="2">
        <f>IF(PobierzDaneLogistyczne!$G78=0,0,_xlfn.NUMBERVALUE(PobierzDaneLogistyczne!$G78,"."))</f>
        <v>0</v>
      </c>
      <c r="Q78" s="1">
        <f>IF(PobierzDaneLogistyczne!$R78=0,"",PobierzDaneLogistyczne!$R78)</f>
        <v>5</v>
      </c>
      <c r="R78" t="str">
        <f>IF(PobierzDaneLogistyczne!$S78=0,"",PobierzDaneLogistyczne!$S78)</f>
        <v/>
      </c>
      <c r="S78" t="str">
        <f>IF(PobierzDaneLogistyczne!$T78=0,"",PobierzDaneLogistyczne!$T78)</f>
        <v/>
      </c>
      <c r="T78" t="str">
        <f>IF(PobierzDaneLogistyczne!$U78=0," ",PobierzDaneLogistyczne!$U78)</f>
        <v/>
      </c>
      <c r="U78" t="str">
        <f t="shared" si="6"/>
        <v/>
      </c>
      <c r="V78" s="2" t="str">
        <f>IF(PobierzDaneLogistyczne!$V78="","",_xlfn.NUMBERVALUE(PobierzDaneLogistyczne!$V78,"."))</f>
        <v/>
      </c>
      <c r="W78" s="2" t="str">
        <f>IF(IF(PobierzDaneLogistyczne!$W78=0,0,_xlfn.NUMBERVALUE(PobierzDaneLogistyczne!$W78,"."))=0,"",_xlfn.NUMBERVALUE(PobierzDaneLogistyczne!$W78,"."))</f>
        <v/>
      </c>
      <c r="X78" s="2" t="str">
        <f t="shared" si="7"/>
        <v/>
      </c>
      <c r="Y78" s="2" t="str">
        <f t="shared" si="5"/>
        <v/>
      </c>
      <c r="Z78" s="2" t="str">
        <f>IF(PobierzDaneLogistyczne!$Y78="t","YES","")</f>
        <v>YES</v>
      </c>
      <c r="AA78" s="4" t="str">
        <f>IF(PobierzDaneLogistyczne!$X78="t","YES","")</f>
        <v>YES</v>
      </c>
      <c r="AB78" t="str">
        <f>PobierzDaneLogistyczne!$N78</f>
        <v>Cordless kettle  1.7L</v>
      </c>
    </row>
    <row r="79" spans="1:28" x14ac:dyDescent="0.3">
      <c r="A79" s="5" t="str">
        <f>HYPERLINK(_xlfn.CONCAT("https://www.adler.com.pl/index.php/en/Main/Produkt/",B79),PobierzDaneLogistyczne!$N79)</f>
        <v>Cordless kettle  1.7L</v>
      </c>
      <c r="B79" t="str">
        <f>PobierzDaneLogistyczne!$A79</f>
        <v>ad_1211beige</v>
      </c>
      <c r="C79" s="1">
        <f>IF(MID(PobierzDaneLogistyczne!$P79,1,3)=""," ",_xlfn.NUMBERVALUE(PobierzDaneLogistyczne!$P79))</f>
        <v>85161080</v>
      </c>
      <c r="D79" s="1" t="str">
        <f>IF(MID(PobierzDaneLogistyczne!$C79,1,3)="111"," ",_xlfn.NUMBERVALUE(PobierzDaneLogistyczne!$C79))</f>
        <v xml:space="preserve"> </v>
      </c>
      <c r="E79" s="6">
        <f>IF(PobierzDaneLogistyczne!$H79=0,"",_xlfn.NUMBERVALUE(PobierzDaneLogistyczne!$H79,"."))</f>
        <v>19.5</v>
      </c>
      <c r="F79" s="6">
        <f>IF(PobierzDaneLogistyczne!$I79=0,"",_xlfn.NUMBERVALUE(PobierzDaneLogistyczne!$I79,"."))</f>
        <v>18.5</v>
      </c>
      <c r="G79" s="6">
        <f>IF(PobierzDaneLogistyczne!$J79=0,"",_xlfn.NUMBERVALUE(PobierzDaneLogistyczne!$J79,"."))</f>
        <v>23.5</v>
      </c>
      <c r="H79" s="2" t="str">
        <f>IF(IF(PobierzDaneLogistyczne!$F79=0,0,_xlfn.NUMBERVALUE(PobierzDaneLogistyczne!$F79,"."))=0,"",IF(PobierzDaneLogistyczne!$F79=0,0,_xlfn.NUMBERVALUE(PobierzDaneLogistyczne!$F79,".")))</f>
        <v/>
      </c>
      <c r="I79" s="2" t="str">
        <f>IF(IF(PobierzDaneLogistyczne!$Z79=0,0,_xlfn.NUMBERVALUE(PobierzDaneLogistyczne!$Z79,"."))=0,"",IF(PobierzDaneLogistyczne!$Z79=0,0,_xlfn.NUMBERVALUE(PobierzDaneLogistyczne!$Z79,".")))</f>
        <v/>
      </c>
      <c r="J79" s="1" t="str">
        <f>IF(PobierzDaneLogistyczne!$D79=0,"",_xlfn.NUMBERVALUE(PobierzDaneLogistyczne!$D79))</f>
        <v/>
      </c>
      <c r="K79" s="1" t="str">
        <f>IF(PobierzDaneLogistyczne!$E79=0,"",_xlfn.NUMBERVALUE(PobierzDaneLogistyczne!$E79))</f>
        <v/>
      </c>
      <c r="L79" s="1" t="str">
        <f>IF(MID(PobierzDaneLogistyczne!$O79,1,3)="non"," ",_xlfn.NUMBERVALUE(PobierzDaneLogistyczne!$O79))</f>
        <v xml:space="preserve"> </v>
      </c>
      <c r="M79" s="6">
        <f>IF(PobierzDaneLogistyczne!$K79=0,"",_xlfn.NUMBERVALUE(PobierzDaneLogistyczne!$K79,"."))</f>
        <v>78.5</v>
      </c>
      <c r="N79" s="6">
        <f>IF(PobierzDaneLogistyczne!$L79=0,"",_xlfn.NUMBERVALUE(PobierzDaneLogistyczne!$L79,"."))</f>
        <v>20.3</v>
      </c>
      <c r="O79" s="6">
        <f>IF(PobierzDaneLogistyczne!$M79=0,"",_xlfn.NUMBERVALUE(PobierzDaneLogistyczne!$M79,"."))</f>
        <v>48.5</v>
      </c>
      <c r="P79" s="2">
        <f>IF(PobierzDaneLogistyczne!$G79=0,0,_xlfn.NUMBERVALUE(PobierzDaneLogistyczne!$G79,"."))</f>
        <v>0</v>
      </c>
      <c r="Q79" s="1" t="str">
        <f>IF(PobierzDaneLogistyczne!$R79=0,"",PobierzDaneLogistyczne!$R79)</f>
        <v/>
      </c>
      <c r="R79" t="str">
        <f>IF(PobierzDaneLogistyczne!$S79=0,"",PobierzDaneLogistyczne!$S79)</f>
        <v/>
      </c>
      <c r="S79" t="str">
        <f>IF(PobierzDaneLogistyczne!$T79=0,"",PobierzDaneLogistyczne!$T79)</f>
        <v/>
      </c>
      <c r="T79" t="str">
        <f>IF(PobierzDaneLogistyczne!$U79=0," ",PobierzDaneLogistyczne!$U79)</f>
        <v/>
      </c>
      <c r="U79" t="str">
        <f t="shared" si="6"/>
        <v/>
      </c>
      <c r="V79" s="2">
        <f>IF(PobierzDaneLogistyczne!$V79="","",_xlfn.NUMBERVALUE(PobierzDaneLogistyczne!$V79,"."))</f>
        <v>1.2E-2</v>
      </c>
      <c r="W79" s="2" t="str">
        <f>IF(IF(PobierzDaneLogistyczne!$W79=0,0,_xlfn.NUMBERVALUE(PobierzDaneLogistyczne!$W79,"."))=0,"",_xlfn.NUMBERVALUE(PobierzDaneLogistyczne!$W79,"."))</f>
        <v/>
      </c>
      <c r="X79" s="2" t="str">
        <f t="shared" si="7"/>
        <v/>
      </c>
      <c r="Y79" s="2" t="str">
        <f t="shared" si="5"/>
        <v/>
      </c>
      <c r="Z79" s="2" t="str">
        <f>IF(PobierzDaneLogistyczne!$Y79="t","YES","")</f>
        <v/>
      </c>
      <c r="AA79" s="4" t="str">
        <f>IF(PobierzDaneLogistyczne!$X79="t","YES","")</f>
        <v>YES</v>
      </c>
      <c r="AB79" t="str">
        <f>PobierzDaneLogistyczne!$N79</f>
        <v>Cordless kettle  1.7L</v>
      </c>
    </row>
    <row r="80" spans="1:28" x14ac:dyDescent="0.3">
      <c r="A80" s="5" t="str">
        <f>HYPERLINK(_xlfn.CONCAT("https://www.adler.com.pl/index.php/en/Main/Produkt/",B80),PobierzDaneLogistyczne!$N80)</f>
        <v>Cordless kettle  1.7L</v>
      </c>
      <c r="B80" t="str">
        <f>PobierzDaneLogistyczne!$A80</f>
        <v>ad_1211blue</v>
      </c>
      <c r="C80" s="1">
        <f>IF(MID(PobierzDaneLogistyczne!$P80,1,3)=""," ",_xlfn.NUMBERVALUE(PobierzDaneLogistyczne!$P80))</f>
        <v>85161080</v>
      </c>
      <c r="D80" s="1">
        <f>IF(MID(PobierzDaneLogistyczne!$C80,1,3)="111"," ",_xlfn.NUMBERVALUE(PobierzDaneLogistyczne!$C80))</f>
        <v>5908256830592</v>
      </c>
      <c r="E80" s="6">
        <f>IF(PobierzDaneLogistyczne!$H80=0,"",_xlfn.NUMBERVALUE(PobierzDaneLogistyczne!$H80,"."))</f>
        <v>19.5</v>
      </c>
      <c r="F80" s="6">
        <f>IF(PobierzDaneLogistyczne!$I80=0,"",_xlfn.NUMBERVALUE(PobierzDaneLogistyczne!$I80,"."))</f>
        <v>18.5</v>
      </c>
      <c r="G80" s="6">
        <f>IF(PobierzDaneLogistyczne!$J80=0,"",_xlfn.NUMBERVALUE(PobierzDaneLogistyczne!$J80,"."))</f>
        <v>23.5</v>
      </c>
      <c r="H80" s="2" t="str">
        <f>IF(IF(PobierzDaneLogistyczne!$F80=0,0,_xlfn.NUMBERVALUE(PobierzDaneLogistyczne!$F80,"."))=0,"",IF(PobierzDaneLogistyczne!$F80=0,0,_xlfn.NUMBERVALUE(PobierzDaneLogistyczne!$F80,".")))</f>
        <v/>
      </c>
      <c r="I80" s="2" t="str">
        <f>IF(IF(PobierzDaneLogistyczne!$Z80=0,0,_xlfn.NUMBERVALUE(PobierzDaneLogistyczne!$Z80,"."))=0,"",IF(PobierzDaneLogistyczne!$Z80=0,0,_xlfn.NUMBERVALUE(PobierzDaneLogistyczne!$Z80,".")))</f>
        <v/>
      </c>
      <c r="J80" s="1" t="str">
        <f>IF(PobierzDaneLogistyczne!$D80=0,"",_xlfn.NUMBERVALUE(PobierzDaneLogistyczne!$D80))</f>
        <v/>
      </c>
      <c r="K80" s="1" t="str">
        <f>IF(PobierzDaneLogistyczne!$E80=0,"",_xlfn.NUMBERVALUE(PobierzDaneLogistyczne!$E80))</f>
        <v/>
      </c>
      <c r="L80" s="1" t="str">
        <f>IF(MID(PobierzDaneLogistyczne!$O80,1,3)="non"," ",_xlfn.NUMBERVALUE(PobierzDaneLogistyczne!$O80))</f>
        <v xml:space="preserve"> </v>
      </c>
      <c r="M80" s="6">
        <f>IF(PobierzDaneLogistyczne!$K80=0,"",_xlfn.NUMBERVALUE(PobierzDaneLogistyczne!$K80,"."))</f>
        <v>78.5</v>
      </c>
      <c r="N80" s="6">
        <f>IF(PobierzDaneLogistyczne!$L80=0,"",_xlfn.NUMBERVALUE(PobierzDaneLogistyczne!$L80,"."))</f>
        <v>20.3</v>
      </c>
      <c r="O80" s="6">
        <f>IF(PobierzDaneLogistyczne!$M80=0,"",_xlfn.NUMBERVALUE(PobierzDaneLogistyczne!$M80,"."))</f>
        <v>48.5</v>
      </c>
      <c r="P80" s="2">
        <f>IF(PobierzDaneLogistyczne!$G80=0,0,_xlfn.NUMBERVALUE(PobierzDaneLogistyczne!$G80,"."))</f>
        <v>0</v>
      </c>
      <c r="Q80" s="1" t="str">
        <f>IF(PobierzDaneLogistyczne!$R80=0,"",PobierzDaneLogistyczne!$R80)</f>
        <v/>
      </c>
      <c r="R80" t="str">
        <f>IF(PobierzDaneLogistyczne!$S80=0,"",PobierzDaneLogistyczne!$S80)</f>
        <v/>
      </c>
      <c r="S80" t="str">
        <f>IF(PobierzDaneLogistyczne!$T80=0,"",PobierzDaneLogistyczne!$T80)</f>
        <v/>
      </c>
      <c r="T80" t="str">
        <f>IF(PobierzDaneLogistyczne!$U80=0," ",PobierzDaneLogistyczne!$U80)</f>
        <v/>
      </c>
      <c r="U80" t="str">
        <f t="shared" si="6"/>
        <v/>
      </c>
      <c r="V80" s="2">
        <f>IF(PobierzDaneLogistyczne!$V80="","",_xlfn.NUMBERVALUE(PobierzDaneLogistyczne!$V80,"."))</f>
        <v>1.2E-2</v>
      </c>
      <c r="W80" s="2" t="str">
        <f>IF(IF(PobierzDaneLogistyczne!$W80=0,0,_xlfn.NUMBERVALUE(PobierzDaneLogistyczne!$W80,"."))=0,"",_xlfn.NUMBERVALUE(PobierzDaneLogistyczne!$W80,"."))</f>
        <v/>
      </c>
      <c r="X80" s="2" t="str">
        <f t="shared" si="7"/>
        <v/>
      </c>
      <c r="Y80" s="2" t="str">
        <f t="shared" si="5"/>
        <v/>
      </c>
      <c r="Z80" s="2" t="str">
        <f>IF(PobierzDaneLogistyczne!$Y80="t","YES","")</f>
        <v/>
      </c>
      <c r="AA80" s="4" t="str">
        <f>IF(PobierzDaneLogistyczne!$X80="t","YES","")</f>
        <v>YES</v>
      </c>
      <c r="AB80" t="str">
        <f>PobierzDaneLogistyczne!$N80</f>
        <v>Cordless kettle  1.7L</v>
      </c>
    </row>
    <row r="81" spans="1:28" x14ac:dyDescent="0.3">
      <c r="A81" s="5" t="str">
        <f>HYPERLINK(_xlfn.CONCAT("https://www.adler.com.pl/index.php/en/Main/Produkt/",B81),PobierzDaneLogistyczne!$N81)</f>
        <v>Cordless kettle  1.5L</v>
      </c>
      <c r="B81" t="str">
        <f>PobierzDaneLogistyczne!$A81</f>
        <v>ad_1212</v>
      </c>
      <c r="C81" s="1">
        <f>IF(MID(PobierzDaneLogistyczne!$P81,1,3)=""," ",_xlfn.NUMBERVALUE(PobierzDaneLogistyczne!$P81))</f>
        <v>85161080</v>
      </c>
      <c r="D81" s="1">
        <f>IF(MID(PobierzDaneLogistyczne!$C81,1,3)="111"," ",_xlfn.NUMBERVALUE(PobierzDaneLogistyczne!$C81))</f>
        <v>5908256830608</v>
      </c>
      <c r="E81" s="6">
        <f>IF(PobierzDaneLogistyczne!$H81=0,"",_xlfn.NUMBERVALUE(PobierzDaneLogistyczne!$H81,"."))</f>
        <v>0</v>
      </c>
      <c r="F81" s="6">
        <f>IF(PobierzDaneLogistyczne!$I81=0,"",_xlfn.NUMBERVALUE(PobierzDaneLogistyczne!$I81,"."))</f>
        <v>0</v>
      </c>
      <c r="G81" s="6">
        <f>IF(PobierzDaneLogistyczne!$J81=0,"",_xlfn.NUMBERVALUE(PobierzDaneLogistyczne!$J81,"."))</f>
        <v>0</v>
      </c>
      <c r="H81" s="2" t="str">
        <f>IF(IF(PobierzDaneLogistyczne!$F81=0,0,_xlfn.NUMBERVALUE(PobierzDaneLogistyczne!$F81,"."))=0,"",IF(PobierzDaneLogistyczne!$F81=0,0,_xlfn.NUMBERVALUE(PobierzDaneLogistyczne!$F81,".")))</f>
        <v/>
      </c>
      <c r="I81" s="2" t="str">
        <f>IF(IF(PobierzDaneLogistyczne!$Z81=0,0,_xlfn.NUMBERVALUE(PobierzDaneLogistyczne!$Z81,"."))=0,"",IF(PobierzDaneLogistyczne!$Z81=0,0,_xlfn.NUMBERVALUE(PobierzDaneLogistyczne!$Z81,".")))</f>
        <v/>
      </c>
      <c r="J81" s="1" t="str">
        <f>IF(PobierzDaneLogistyczne!$D81=0,"",_xlfn.NUMBERVALUE(PobierzDaneLogistyczne!$D81))</f>
        <v/>
      </c>
      <c r="K81" s="1" t="str">
        <f>IF(PobierzDaneLogistyczne!$E81=0,"",_xlfn.NUMBERVALUE(PobierzDaneLogistyczne!$E81))</f>
        <v/>
      </c>
      <c r="L81" s="1" t="str">
        <f>IF(MID(PobierzDaneLogistyczne!$O81,1,3)="non"," ",_xlfn.NUMBERVALUE(PobierzDaneLogistyczne!$O81))</f>
        <v xml:space="preserve"> </v>
      </c>
      <c r="M81" s="6">
        <f>IF(PobierzDaneLogistyczne!$K81=0,"",_xlfn.NUMBERVALUE(PobierzDaneLogistyczne!$K81,"."))</f>
        <v>0</v>
      </c>
      <c r="N81" s="6">
        <f>IF(PobierzDaneLogistyczne!$L81=0,"",_xlfn.NUMBERVALUE(PobierzDaneLogistyczne!$L81,"."))</f>
        <v>0</v>
      </c>
      <c r="O81" s="6">
        <f>IF(PobierzDaneLogistyczne!$M81=0,"",_xlfn.NUMBERVALUE(PobierzDaneLogistyczne!$M81,"."))</f>
        <v>0</v>
      </c>
      <c r="P81" s="2">
        <f>IF(PobierzDaneLogistyczne!$G81=0,0,_xlfn.NUMBERVALUE(PobierzDaneLogistyczne!$G81,"."))</f>
        <v>0</v>
      </c>
      <c r="Q81" s="1" t="str">
        <f>IF(PobierzDaneLogistyczne!$R81=0,"",PobierzDaneLogistyczne!$R81)</f>
        <v/>
      </c>
      <c r="R81" t="str">
        <f>IF(PobierzDaneLogistyczne!$S81=0,"",PobierzDaneLogistyczne!$S81)</f>
        <v/>
      </c>
      <c r="S81" t="str">
        <f>IF(PobierzDaneLogistyczne!$T81=0,"",PobierzDaneLogistyczne!$T81)</f>
        <v/>
      </c>
      <c r="T81" t="str">
        <f>IF(PobierzDaneLogistyczne!$U81=0," ",PobierzDaneLogistyczne!$U81)</f>
        <v/>
      </c>
      <c r="U81" t="str">
        <f t="shared" si="6"/>
        <v/>
      </c>
      <c r="V81" s="2" t="str">
        <f>IF(PobierzDaneLogistyczne!$V81="","",_xlfn.NUMBERVALUE(PobierzDaneLogistyczne!$V81,"."))</f>
        <v/>
      </c>
      <c r="W81" s="2" t="str">
        <f>IF(IF(PobierzDaneLogistyczne!$W81=0,0,_xlfn.NUMBERVALUE(PobierzDaneLogistyczne!$W81,"."))=0,"",_xlfn.NUMBERVALUE(PobierzDaneLogistyczne!$W81,"."))</f>
        <v/>
      </c>
      <c r="X81" s="2" t="str">
        <f t="shared" si="7"/>
        <v/>
      </c>
      <c r="Y81" s="2" t="str">
        <f t="shared" si="5"/>
        <v/>
      </c>
      <c r="Z81" s="2" t="str">
        <f>IF(PobierzDaneLogistyczne!$Y81="t","YES","")</f>
        <v/>
      </c>
      <c r="AA81" s="4" t="str">
        <f>IF(PobierzDaneLogistyczne!$X81="t","YES","")</f>
        <v>YES</v>
      </c>
      <c r="AB81" t="str">
        <f>PobierzDaneLogistyczne!$N81</f>
        <v>Cordless kettle  1.5L</v>
      </c>
    </row>
    <row r="82" spans="1:28" x14ac:dyDescent="0.3">
      <c r="A82" s="5" t="str">
        <f>HYPERLINK(_xlfn.CONCAT("https://www.adler.com.pl/index.php/en/Main/Produkt/",B82),PobierzDaneLogistyczne!$N82)</f>
        <v>Cordless kettle  2.0L</v>
      </c>
      <c r="B82" t="str">
        <f>PobierzDaneLogistyczne!$A82</f>
        <v>ad_1213</v>
      </c>
      <c r="C82" s="1">
        <f>IF(MID(PobierzDaneLogistyczne!$P82,1,3)=""," ",_xlfn.NUMBERVALUE(PobierzDaneLogistyczne!$P82))</f>
        <v>85161080</v>
      </c>
      <c r="D82" s="1">
        <f>IF(MID(PobierzDaneLogistyczne!$C82,1,3)="111"," ",_xlfn.NUMBERVALUE(PobierzDaneLogistyczne!$C82))</f>
        <v>5908256830615</v>
      </c>
      <c r="E82" s="6">
        <f>IF(PobierzDaneLogistyczne!$H82=0,"",_xlfn.NUMBERVALUE(PobierzDaneLogistyczne!$H82,"."))</f>
        <v>0</v>
      </c>
      <c r="F82" s="6">
        <f>IF(PobierzDaneLogistyczne!$I82=0,"",_xlfn.NUMBERVALUE(PobierzDaneLogistyczne!$I82,"."))</f>
        <v>0</v>
      </c>
      <c r="G82" s="6">
        <f>IF(PobierzDaneLogistyczne!$J82=0,"",_xlfn.NUMBERVALUE(PobierzDaneLogistyczne!$J82,"."))</f>
        <v>0</v>
      </c>
      <c r="H82" s="2" t="str">
        <f>IF(IF(PobierzDaneLogistyczne!$F82=0,0,_xlfn.NUMBERVALUE(PobierzDaneLogistyczne!$F82,"."))=0,"",IF(PobierzDaneLogistyczne!$F82=0,0,_xlfn.NUMBERVALUE(PobierzDaneLogistyczne!$F82,".")))</f>
        <v/>
      </c>
      <c r="I82" s="2" t="str">
        <f>IF(IF(PobierzDaneLogistyczne!$Z82=0,0,_xlfn.NUMBERVALUE(PobierzDaneLogistyczne!$Z82,"."))=0,"",IF(PobierzDaneLogistyczne!$Z82=0,0,_xlfn.NUMBERVALUE(PobierzDaneLogistyczne!$Z82,".")))</f>
        <v/>
      </c>
      <c r="J82" s="1" t="str">
        <f>IF(PobierzDaneLogistyczne!$D82=0,"",_xlfn.NUMBERVALUE(PobierzDaneLogistyczne!$D82))</f>
        <v/>
      </c>
      <c r="K82" s="1" t="str">
        <f>IF(PobierzDaneLogistyczne!$E82=0,"",_xlfn.NUMBERVALUE(PobierzDaneLogistyczne!$E82))</f>
        <v/>
      </c>
      <c r="L82" s="1" t="str">
        <f>IF(MID(PobierzDaneLogistyczne!$O82,1,3)="non"," ",_xlfn.NUMBERVALUE(PobierzDaneLogistyczne!$O82))</f>
        <v xml:space="preserve"> </v>
      </c>
      <c r="M82" s="6">
        <f>IF(PobierzDaneLogistyczne!$K82=0,"",_xlfn.NUMBERVALUE(PobierzDaneLogistyczne!$K82,"."))</f>
        <v>0</v>
      </c>
      <c r="N82" s="6">
        <f>IF(PobierzDaneLogistyczne!$L82=0,"",_xlfn.NUMBERVALUE(PobierzDaneLogistyczne!$L82,"."))</f>
        <v>0</v>
      </c>
      <c r="O82" s="6">
        <f>IF(PobierzDaneLogistyczne!$M82=0,"",_xlfn.NUMBERVALUE(PobierzDaneLogistyczne!$M82,"."))</f>
        <v>0</v>
      </c>
      <c r="P82" s="2">
        <f>IF(PobierzDaneLogistyczne!$G82=0,0,_xlfn.NUMBERVALUE(PobierzDaneLogistyczne!$G82,"."))</f>
        <v>0</v>
      </c>
      <c r="Q82" s="1" t="str">
        <f>IF(PobierzDaneLogistyczne!$R82=0,"",PobierzDaneLogistyczne!$R82)</f>
        <v/>
      </c>
      <c r="R82" t="str">
        <f>IF(PobierzDaneLogistyczne!$S82=0,"",PobierzDaneLogistyczne!$S82)</f>
        <v/>
      </c>
      <c r="S82" t="str">
        <f>IF(PobierzDaneLogistyczne!$T82=0,"",PobierzDaneLogistyczne!$T82)</f>
        <v/>
      </c>
      <c r="T82" t="str">
        <f>IF(PobierzDaneLogistyczne!$U82=0," ",PobierzDaneLogistyczne!$U82)</f>
        <v/>
      </c>
      <c r="U82" t="str">
        <f t="shared" si="6"/>
        <v/>
      </c>
      <c r="V82" s="2" t="str">
        <f>IF(PobierzDaneLogistyczne!$V82="","",_xlfn.NUMBERVALUE(PobierzDaneLogistyczne!$V82,"."))</f>
        <v/>
      </c>
      <c r="W82" s="2" t="str">
        <f>IF(IF(PobierzDaneLogistyczne!$W82=0,0,_xlfn.NUMBERVALUE(PobierzDaneLogistyczne!$W82,"."))=0,"",_xlfn.NUMBERVALUE(PobierzDaneLogistyczne!$W82,"."))</f>
        <v/>
      </c>
      <c r="X82" s="2" t="str">
        <f t="shared" si="7"/>
        <v/>
      </c>
      <c r="Y82" s="2" t="str">
        <f t="shared" si="5"/>
        <v/>
      </c>
      <c r="Z82" s="2" t="str">
        <f>IF(PobierzDaneLogistyczne!$Y82="t","YES","")</f>
        <v/>
      </c>
      <c r="AA82" s="4" t="str">
        <f>IF(PobierzDaneLogistyczne!$X82="t","YES","")</f>
        <v>YES</v>
      </c>
      <c r="AB82" t="str">
        <f>PobierzDaneLogistyczne!$N82</f>
        <v>Cordless kettle  2.0L</v>
      </c>
    </row>
    <row r="83" spans="1:28" x14ac:dyDescent="0.3">
      <c r="A83" s="5" t="str">
        <f>HYPERLINK(_xlfn.CONCAT("https://www.adler.com.pl/index.php/en/Main/Produkt/",B83),PobierzDaneLogistyczne!$N83)</f>
        <v>Cordless kettle  1.8L</v>
      </c>
      <c r="B83" t="str">
        <f>PobierzDaneLogistyczne!$A83</f>
        <v>ad_1214</v>
      </c>
      <c r="C83" s="1">
        <f>IF(MID(PobierzDaneLogistyczne!$P83,1,3)=""," ",_xlfn.NUMBERVALUE(PobierzDaneLogistyczne!$P83))</f>
        <v>85161080</v>
      </c>
      <c r="D83" s="1">
        <f>IF(MID(PobierzDaneLogistyczne!$C83,1,3)="111"," ",_xlfn.NUMBERVALUE(PobierzDaneLogistyczne!$C83))</f>
        <v>5908256830622</v>
      </c>
      <c r="E83" s="6">
        <f>IF(PobierzDaneLogistyczne!$H83=0,"",_xlfn.NUMBERVALUE(PobierzDaneLogistyczne!$H83,"."))</f>
        <v>20</v>
      </c>
      <c r="F83" s="6">
        <f>IF(PobierzDaneLogistyczne!$I83=0,"",_xlfn.NUMBERVALUE(PobierzDaneLogistyczne!$I83,"."))</f>
        <v>18.5</v>
      </c>
      <c r="G83" s="6">
        <f>IF(PobierzDaneLogistyczne!$J83=0,"",_xlfn.NUMBERVALUE(PobierzDaneLogistyczne!$J83,"."))</f>
        <v>25</v>
      </c>
      <c r="H83" s="2" t="str">
        <f>IF(IF(PobierzDaneLogistyczne!$F83=0,0,_xlfn.NUMBERVALUE(PobierzDaneLogistyczne!$F83,"."))=0,"",IF(PobierzDaneLogistyczne!$F83=0,0,_xlfn.NUMBERVALUE(PobierzDaneLogistyczne!$F83,".")))</f>
        <v/>
      </c>
      <c r="I83" s="2" t="str">
        <f>IF(IF(PobierzDaneLogistyczne!$Z83=0,0,_xlfn.NUMBERVALUE(PobierzDaneLogistyczne!$Z83,"."))=0,"",IF(PobierzDaneLogistyczne!$Z83=0,0,_xlfn.NUMBERVALUE(PobierzDaneLogistyczne!$Z83,".")))</f>
        <v/>
      </c>
      <c r="J83" s="1" t="str">
        <f>IF(PobierzDaneLogistyczne!$D83=0,"",_xlfn.NUMBERVALUE(PobierzDaneLogistyczne!$D83))</f>
        <v/>
      </c>
      <c r="K83" s="1" t="str">
        <f>IF(PobierzDaneLogistyczne!$E83=0,"",_xlfn.NUMBERVALUE(PobierzDaneLogistyczne!$E83))</f>
        <v/>
      </c>
      <c r="L83" s="1" t="str">
        <f>IF(MID(PobierzDaneLogistyczne!$O83,1,3)="non"," ",_xlfn.NUMBERVALUE(PobierzDaneLogistyczne!$O83))</f>
        <v xml:space="preserve"> </v>
      </c>
      <c r="M83" s="6">
        <f>IF(PobierzDaneLogistyczne!$K83=0,"",_xlfn.NUMBERVALUE(PobierzDaneLogistyczne!$K83,"."))</f>
        <v>79</v>
      </c>
      <c r="N83" s="6">
        <f>IF(PobierzDaneLogistyczne!$L83=0,"",_xlfn.NUMBERVALUE(PobierzDaneLogistyczne!$L83,"."))</f>
        <v>19.5</v>
      </c>
      <c r="O83" s="6">
        <f>IF(PobierzDaneLogistyczne!$M83=0,"",_xlfn.NUMBERVALUE(PobierzDaneLogistyczne!$M83,"."))</f>
        <v>51</v>
      </c>
      <c r="P83" s="2">
        <f>IF(PobierzDaneLogistyczne!$G83=0,0,_xlfn.NUMBERVALUE(PobierzDaneLogistyczne!$G83,"."))</f>
        <v>0</v>
      </c>
      <c r="Q83" s="1" t="str">
        <f>IF(PobierzDaneLogistyczne!$R83=0,"",PobierzDaneLogistyczne!$R83)</f>
        <v/>
      </c>
      <c r="R83" t="str">
        <f>IF(PobierzDaneLogistyczne!$S83=0,"",PobierzDaneLogistyczne!$S83)</f>
        <v/>
      </c>
      <c r="S83" t="str">
        <f>IF(PobierzDaneLogistyczne!$T83=0,"",PobierzDaneLogistyczne!$T83)</f>
        <v/>
      </c>
      <c r="T83" t="str">
        <f>IF(PobierzDaneLogistyczne!$U83=0," ",PobierzDaneLogistyczne!$U83)</f>
        <v/>
      </c>
      <c r="U83" t="str">
        <f t="shared" si="6"/>
        <v/>
      </c>
      <c r="V83" s="2">
        <f>IF(PobierzDaneLogistyczne!$V83="","",_xlfn.NUMBERVALUE(PobierzDaneLogistyczne!$V83,"."))</f>
        <v>1.2999999999999999E-2</v>
      </c>
      <c r="W83" s="2" t="str">
        <f>IF(IF(PobierzDaneLogistyczne!$W83=0,0,_xlfn.NUMBERVALUE(PobierzDaneLogistyczne!$W83,"."))=0,"",_xlfn.NUMBERVALUE(PobierzDaneLogistyczne!$W83,"."))</f>
        <v/>
      </c>
      <c r="X83" s="2" t="str">
        <f t="shared" si="7"/>
        <v/>
      </c>
      <c r="Y83" s="2" t="str">
        <f t="shared" si="5"/>
        <v/>
      </c>
      <c r="Z83" s="2" t="str">
        <f>IF(PobierzDaneLogistyczne!$Y83="t","YES","")</f>
        <v/>
      </c>
      <c r="AA83" s="4" t="str">
        <f>IF(PobierzDaneLogistyczne!$X83="t","YES","")</f>
        <v>YES</v>
      </c>
      <c r="AB83" t="str">
        <f>PobierzDaneLogistyczne!$N83</f>
        <v>Cordless kettle  1.8L</v>
      </c>
    </row>
    <row r="84" spans="1:28" x14ac:dyDescent="0.3">
      <c r="A84" s="5" t="str">
        <f>HYPERLINK(_xlfn.CONCAT("https://www.adler.com.pl/index.php/en/Main/Produkt/",B84),PobierzDaneLogistyczne!$N84)</f>
        <v>Cordless kettle  1.7L</v>
      </c>
      <c r="B84" t="str">
        <f>PobierzDaneLogistyczne!$A84</f>
        <v>ad_1215</v>
      </c>
      <c r="C84" s="1">
        <f>IF(MID(PobierzDaneLogistyczne!$P84,1,3)=""," ",_xlfn.NUMBERVALUE(PobierzDaneLogistyczne!$P84))</f>
        <v>85161080</v>
      </c>
      <c r="D84" s="1" t="str">
        <f>IF(MID(PobierzDaneLogistyczne!$C84,1,3)="111"," ",_xlfn.NUMBERVALUE(PobierzDaneLogistyczne!$C84))</f>
        <v xml:space="preserve"> </v>
      </c>
      <c r="E84" s="6">
        <f>IF(PobierzDaneLogistyczne!$H84=0,"",_xlfn.NUMBERVALUE(PobierzDaneLogistyczne!$H84,"."))</f>
        <v>22</v>
      </c>
      <c r="F84" s="6">
        <f>IF(PobierzDaneLogistyczne!$I84=0,"",_xlfn.NUMBERVALUE(PobierzDaneLogistyczne!$I84,"."))</f>
        <v>17</v>
      </c>
      <c r="G84" s="6">
        <f>IF(PobierzDaneLogistyczne!$J84=0,"",_xlfn.NUMBERVALUE(PobierzDaneLogistyczne!$J84,"."))</f>
        <v>24.5</v>
      </c>
      <c r="H84" s="2" t="str">
        <f>IF(IF(PobierzDaneLogistyczne!$F84=0,0,_xlfn.NUMBERVALUE(PobierzDaneLogistyczne!$F84,"."))=0,"",IF(PobierzDaneLogistyczne!$F84=0,0,_xlfn.NUMBERVALUE(PobierzDaneLogistyczne!$F84,".")))</f>
        <v/>
      </c>
      <c r="I84" s="2" t="str">
        <f>IF(IF(PobierzDaneLogistyczne!$Z84=0,0,_xlfn.NUMBERVALUE(PobierzDaneLogistyczne!$Z84,"."))=0,"",IF(PobierzDaneLogistyczne!$Z84=0,0,_xlfn.NUMBERVALUE(PobierzDaneLogistyczne!$Z84,".")))</f>
        <v/>
      </c>
      <c r="J84" s="1">
        <f>IF(PobierzDaneLogistyczne!$D84=0,"",_xlfn.NUMBERVALUE(PobierzDaneLogistyczne!$D84))</f>
        <v>6</v>
      </c>
      <c r="K84" s="1">
        <f>IF(PobierzDaneLogistyczne!$E84=0,"",_xlfn.NUMBERVALUE(PobierzDaneLogistyczne!$E84))</f>
        <v>126</v>
      </c>
      <c r="L84" s="1" t="str">
        <f>IF(MID(PobierzDaneLogistyczne!$O84,1,3)="non"," ",_xlfn.NUMBERVALUE(PobierzDaneLogistyczne!$O84))</f>
        <v xml:space="preserve"> </v>
      </c>
      <c r="M84" s="6">
        <f>IF(PobierzDaneLogistyczne!$K84=0,"",_xlfn.NUMBERVALUE(PobierzDaneLogistyczne!$K84,"."))</f>
        <v>52.5</v>
      </c>
      <c r="N84" s="6">
        <f>IF(PobierzDaneLogistyczne!$L84=0,"",_xlfn.NUMBERVALUE(PobierzDaneLogistyczne!$L84,"."))</f>
        <v>23</v>
      </c>
      <c r="O84" s="6">
        <f>IF(PobierzDaneLogistyczne!$M84=0,"",_xlfn.NUMBERVALUE(PobierzDaneLogistyczne!$M84,"."))</f>
        <v>51</v>
      </c>
      <c r="P84" s="2">
        <f>IF(PobierzDaneLogistyczne!$G84=0,0,_xlfn.NUMBERVALUE(PobierzDaneLogistyczne!$G84,"."))</f>
        <v>0</v>
      </c>
      <c r="Q84" s="1" t="str">
        <f>IF(PobierzDaneLogistyczne!$R84=0,"",PobierzDaneLogistyczne!$R84)</f>
        <v/>
      </c>
      <c r="R84" t="str">
        <f>IF(PobierzDaneLogistyczne!$S84=0,"",PobierzDaneLogistyczne!$S84)</f>
        <v/>
      </c>
      <c r="S84" t="str">
        <f>IF(PobierzDaneLogistyczne!$T84=0,"",PobierzDaneLogistyczne!$T84)</f>
        <v/>
      </c>
      <c r="T84" t="str">
        <f>IF(PobierzDaneLogistyczne!$U84=0," ",PobierzDaneLogistyczne!$U84)</f>
        <v/>
      </c>
      <c r="U84" t="str">
        <f t="shared" si="6"/>
        <v/>
      </c>
      <c r="V84" s="2">
        <f>IF(PobierzDaneLogistyczne!$V84="","",_xlfn.NUMBERVALUE(PobierzDaneLogistyczne!$V84,"."))</f>
        <v>1.2999999999999999E-2</v>
      </c>
      <c r="W84" s="2" t="str">
        <f>IF(IF(PobierzDaneLogistyczne!$W84=0,0,_xlfn.NUMBERVALUE(PobierzDaneLogistyczne!$W84,"."))=0,"",_xlfn.NUMBERVALUE(PobierzDaneLogistyczne!$W84,"."))</f>
        <v/>
      </c>
      <c r="X84" s="2" t="str">
        <f t="shared" si="7"/>
        <v/>
      </c>
      <c r="Y84" s="2" t="str">
        <f t="shared" si="5"/>
        <v/>
      </c>
      <c r="Z84" s="2" t="str">
        <f>IF(PobierzDaneLogistyczne!$Y84="t","YES","")</f>
        <v/>
      </c>
      <c r="AA84" s="4" t="str">
        <f>IF(PobierzDaneLogistyczne!$X84="t","YES","")</f>
        <v>YES</v>
      </c>
      <c r="AB84" t="str">
        <f>PobierzDaneLogistyczne!$N84</f>
        <v>Cordless kettle  1.7L</v>
      </c>
    </row>
    <row r="85" spans="1:28" x14ac:dyDescent="0.3">
      <c r="A85" s="5" t="str">
        <f>HYPERLINK(_xlfn.CONCAT("https://www.adler.com.pl/index.php/en/Main/Produkt/",B85),PobierzDaneLogistyczne!$N85)</f>
        <v>Cordless kettle  1.7L</v>
      </c>
      <c r="B85" t="str">
        <f>PobierzDaneLogistyczne!$A85</f>
        <v>ad_1215w</v>
      </c>
      <c r="C85" s="1">
        <f>IF(MID(PobierzDaneLogistyczne!$P85,1,3)=""," ",_xlfn.NUMBERVALUE(PobierzDaneLogistyczne!$P85))</f>
        <v>85161080</v>
      </c>
      <c r="D85" s="1">
        <f>IF(MID(PobierzDaneLogistyczne!$C85,1,3)="111"," ",_xlfn.NUMBERVALUE(PobierzDaneLogistyczne!$C85))</f>
        <v>5908256830639</v>
      </c>
      <c r="E85" s="6">
        <f>IF(PobierzDaneLogistyczne!$H85=0,"",_xlfn.NUMBERVALUE(PobierzDaneLogistyczne!$H85,"."))</f>
        <v>22</v>
      </c>
      <c r="F85" s="6">
        <f>IF(PobierzDaneLogistyczne!$I85=0,"",_xlfn.NUMBERVALUE(PobierzDaneLogistyczne!$I85,"."))</f>
        <v>17</v>
      </c>
      <c r="G85" s="6">
        <f>IF(PobierzDaneLogistyczne!$J85=0,"",_xlfn.NUMBERVALUE(PobierzDaneLogistyczne!$J85,"."))</f>
        <v>24.5</v>
      </c>
      <c r="H85" s="2" t="str">
        <f>IF(IF(PobierzDaneLogistyczne!$F85=0,0,_xlfn.NUMBERVALUE(PobierzDaneLogistyczne!$F85,"."))=0,"",IF(PobierzDaneLogistyczne!$F85=0,0,_xlfn.NUMBERVALUE(PobierzDaneLogistyczne!$F85,".")))</f>
        <v/>
      </c>
      <c r="I85" s="2" t="str">
        <f>IF(IF(PobierzDaneLogistyczne!$Z85=0,0,_xlfn.NUMBERVALUE(PobierzDaneLogistyczne!$Z85,"."))=0,"",IF(PobierzDaneLogistyczne!$Z85=0,0,_xlfn.NUMBERVALUE(PobierzDaneLogistyczne!$Z85,".")))</f>
        <v/>
      </c>
      <c r="J85" s="1">
        <f>IF(PobierzDaneLogistyczne!$D85=0,"",_xlfn.NUMBERVALUE(PobierzDaneLogistyczne!$D85))</f>
        <v>6</v>
      </c>
      <c r="K85" s="1">
        <f>IF(PobierzDaneLogistyczne!$E85=0,"",_xlfn.NUMBERVALUE(PobierzDaneLogistyczne!$E85))</f>
        <v>126</v>
      </c>
      <c r="L85" s="1" t="str">
        <f>IF(MID(PobierzDaneLogistyczne!$O85,1,3)="non"," ",_xlfn.NUMBERVALUE(PobierzDaneLogistyczne!$O85))</f>
        <v xml:space="preserve"> </v>
      </c>
      <c r="M85" s="6">
        <f>IF(PobierzDaneLogistyczne!$K85=0,"",_xlfn.NUMBERVALUE(PobierzDaneLogistyczne!$K85,"."))</f>
        <v>52.5</v>
      </c>
      <c r="N85" s="6">
        <f>IF(PobierzDaneLogistyczne!$L85=0,"",_xlfn.NUMBERVALUE(PobierzDaneLogistyczne!$L85,"."))</f>
        <v>23</v>
      </c>
      <c r="O85" s="6">
        <f>IF(PobierzDaneLogistyczne!$M85=0,"",_xlfn.NUMBERVALUE(PobierzDaneLogistyczne!$M85,"."))</f>
        <v>51</v>
      </c>
      <c r="P85" s="2">
        <f>IF(PobierzDaneLogistyczne!$G85=0,0,_xlfn.NUMBERVALUE(PobierzDaneLogistyczne!$G85,"."))</f>
        <v>0</v>
      </c>
      <c r="Q85" s="1" t="str">
        <f>IF(PobierzDaneLogistyczne!$R85=0,"",PobierzDaneLogistyczne!$R85)</f>
        <v/>
      </c>
      <c r="R85" t="str">
        <f>IF(PobierzDaneLogistyczne!$S85=0,"",PobierzDaneLogistyczne!$S85)</f>
        <v/>
      </c>
      <c r="S85" t="str">
        <f>IF(PobierzDaneLogistyczne!$T85=0,"",PobierzDaneLogistyczne!$T85)</f>
        <v/>
      </c>
      <c r="T85" t="str">
        <f>IF(PobierzDaneLogistyczne!$U85=0," ",PobierzDaneLogistyczne!$U85)</f>
        <v/>
      </c>
      <c r="U85" t="str">
        <f t="shared" si="6"/>
        <v/>
      </c>
      <c r="V85" s="2">
        <f>IF(PobierzDaneLogistyczne!$V85="","",_xlfn.NUMBERVALUE(PobierzDaneLogistyczne!$V85,"."))</f>
        <v>1.2999999999999999E-2</v>
      </c>
      <c r="W85" s="2" t="str">
        <f>IF(IF(PobierzDaneLogistyczne!$W85=0,0,_xlfn.NUMBERVALUE(PobierzDaneLogistyczne!$W85,"."))=0,"",_xlfn.NUMBERVALUE(PobierzDaneLogistyczne!$W85,"."))</f>
        <v/>
      </c>
      <c r="X85" s="2" t="str">
        <f t="shared" si="7"/>
        <v/>
      </c>
      <c r="Y85" s="2" t="str">
        <f t="shared" si="5"/>
        <v/>
      </c>
      <c r="Z85" s="2" t="str">
        <f>IF(PobierzDaneLogistyczne!$Y85="t","YES","")</f>
        <v/>
      </c>
      <c r="AA85" s="4" t="str">
        <f>IF(PobierzDaneLogistyczne!$X85="t","YES","")</f>
        <v>YES</v>
      </c>
      <c r="AB85" t="str">
        <f>PobierzDaneLogistyczne!$N85</f>
        <v>Cordless kettle  1.7L</v>
      </c>
    </row>
    <row r="86" spans="1:28" x14ac:dyDescent="0.3">
      <c r="A86" s="5" t="str">
        <f>HYPERLINK(_xlfn.CONCAT("https://www.adler.com.pl/index.php/en/Main/Produkt/",B86),PobierzDaneLogistyczne!$N86)</f>
        <v>Kettle metal 1,7 L</v>
      </c>
      <c r="B86" t="str">
        <f>PobierzDaneLogistyczne!$A86</f>
        <v>ad_1216</v>
      </c>
      <c r="C86" s="1">
        <f>IF(MID(PobierzDaneLogistyczne!$P86,1,3)=""," ",_xlfn.NUMBERVALUE(PobierzDaneLogistyczne!$P86))</f>
        <v>85161080</v>
      </c>
      <c r="D86" s="1">
        <f>IF(MID(PobierzDaneLogistyczne!$C86,1,3)="111"," ",_xlfn.NUMBERVALUE(PobierzDaneLogistyczne!$C86))</f>
        <v>5908256830646</v>
      </c>
      <c r="E86" s="6">
        <f>IF(PobierzDaneLogistyczne!$H86=0,"",_xlfn.NUMBERVALUE(PobierzDaneLogistyczne!$H86,"."))</f>
        <v>16</v>
      </c>
      <c r="F86" s="6">
        <f>IF(PobierzDaneLogistyczne!$I86=0,"",_xlfn.NUMBERVALUE(PobierzDaneLogistyczne!$I86,"."))</f>
        <v>22</v>
      </c>
      <c r="G86" s="6">
        <f>IF(PobierzDaneLogistyczne!$J86=0,"",_xlfn.NUMBERVALUE(PobierzDaneLogistyczne!$J86,"."))</f>
        <v>24</v>
      </c>
      <c r="H86" s="2">
        <f>IF(IF(PobierzDaneLogistyczne!$F86=0,0,_xlfn.NUMBERVALUE(PobierzDaneLogistyczne!$F86,"."))=0,"",IF(PobierzDaneLogistyczne!$F86=0,0,_xlfn.NUMBERVALUE(PobierzDaneLogistyczne!$F86,".")))</f>
        <v>1.07</v>
      </c>
      <c r="I86" s="2">
        <f>IF(IF(PobierzDaneLogistyczne!$Z86=0,0,_xlfn.NUMBERVALUE(PobierzDaneLogistyczne!$Z86,"."))=0,"",IF(PobierzDaneLogistyczne!$Z86=0,0,_xlfn.NUMBERVALUE(PobierzDaneLogistyczne!$Z86,".")))</f>
        <v>1.3</v>
      </c>
      <c r="J86" s="1">
        <f>IF(PobierzDaneLogistyczne!$D86=0,"",_xlfn.NUMBERVALUE(PobierzDaneLogistyczne!$D86))</f>
        <v>6</v>
      </c>
      <c r="K86" s="1">
        <f>IF(PobierzDaneLogistyczne!$E86=0,"",_xlfn.NUMBERVALUE(PobierzDaneLogistyczne!$E86))</f>
        <v>168</v>
      </c>
      <c r="L86" s="1">
        <f>IF(MID(PobierzDaneLogistyczne!$O86,1,3)="non"," ",_xlfn.NUMBERVALUE(PobierzDaneLogistyczne!$O86))</f>
        <v>5902934832885</v>
      </c>
      <c r="M86" s="6">
        <f>IF(PobierzDaneLogistyczne!$K86=0,"",_xlfn.NUMBERVALUE(PobierzDaneLogistyczne!$K86,"."))</f>
        <v>23.5</v>
      </c>
      <c r="N86" s="6">
        <f>IF(PobierzDaneLogistyczne!$L86=0,"",_xlfn.NUMBERVALUE(PobierzDaneLogistyczne!$L86,"."))</f>
        <v>49</v>
      </c>
      <c r="O86" s="6">
        <f>IF(PobierzDaneLogistyczne!$M86=0,"",_xlfn.NUMBERVALUE(PobierzDaneLogistyczne!$M86,"."))</f>
        <v>50.5</v>
      </c>
      <c r="P86" s="2">
        <f>IF(PobierzDaneLogistyczne!$G86=0,0,_xlfn.NUMBERVALUE(PobierzDaneLogistyczne!$G86,"."))</f>
        <v>7.8</v>
      </c>
      <c r="Q86" s="1">
        <f>IF(PobierzDaneLogistyczne!$R86=0,"",PobierzDaneLogistyczne!$R86)</f>
        <v>5</v>
      </c>
      <c r="R86" t="str">
        <f>IF(PobierzDaneLogistyczne!$S86=0,"",PobierzDaneLogistyczne!$S86)</f>
        <v/>
      </c>
      <c r="S86" t="str">
        <f>IF(PobierzDaneLogistyczne!$T86=0,"",PobierzDaneLogistyczne!$T86)</f>
        <v/>
      </c>
      <c r="T86" t="str">
        <f>IF(PobierzDaneLogistyczne!$U86=0," ",PobierzDaneLogistyczne!$U86)</f>
        <v/>
      </c>
      <c r="U86" t="str">
        <f t="shared" si="6"/>
        <v/>
      </c>
      <c r="V86" s="2">
        <f>IF(PobierzDaneLogistyczne!$V86="","",_xlfn.NUMBERVALUE(PobierzDaneLogistyczne!$V86,"."))</f>
        <v>1.2E-2</v>
      </c>
      <c r="W86" s="2">
        <f>IF(IF(PobierzDaneLogistyczne!$W86=0,0,_xlfn.NUMBERVALUE(PobierzDaneLogistyczne!$W86,"."))=0,"",_xlfn.NUMBERVALUE(PobierzDaneLogistyczne!$W86,"."))</f>
        <v>5.8999999999999997E-2</v>
      </c>
      <c r="X86" s="2">
        <f t="shared" si="7"/>
        <v>0.15899999999999997</v>
      </c>
      <c r="Y86" s="2" t="str">
        <f t="shared" si="5"/>
        <v/>
      </c>
      <c r="Z86" s="2" t="str">
        <f>IF(PobierzDaneLogistyczne!$Y86="t","YES","")</f>
        <v>YES</v>
      </c>
      <c r="AA86" s="4" t="str">
        <f>IF(PobierzDaneLogistyczne!$X86="t","YES","")</f>
        <v/>
      </c>
      <c r="AB86" t="str">
        <f>PobierzDaneLogistyczne!$N86</f>
        <v>Kettle metal 1,7 L</v>
      </c>
    </row>
    <row r="87" spans="1:28" x14ac:dyDescent="0.3">
      <c r="A87" s="5" t="str">
        <f>HYPERLINK(_xlfn.CONCAT("https://www.adler.com.pl/index.php/en/Main/Produkt/",B87),PobierzDaneLogistyczne!$N87)</f>
        <v>Cordless kettle  1.7L</v>
      </c>
      <c r="B87" t="str">
        <f>PobierzDaneLogistyczne!$A87</f>
        <v>ad_1219</v>
      </c>
      <c r="C87" s="1">
        <f>IF(MID(PobierzDaneLogistyczne!$P87,1,3)=""," ",_xlfn.NUMBERVALUE(PobierzDaneLogistyczne!$P87))</f>
        <v>85161080</v>
      </c>
      <c r="D87" s="1">
        <f>IF(MID(PobierzDaneLogistyczne!$C87,1,3)="111"," ",_xlfn.NUMBERVALUE(PobierzDaneLogistyczne!$C87))</f>
        <v>5908256831483</v>
      </c>
      <c r="E87" s="6">
        <f>IF(PobierzDaneLogistyczne!$H87=0,"",_xlfn.NUMBERVALUE(PobierzDaneLogistyczne!$H87,"."))</f>
        <v>22</v>
      </c>
      <c r="F87" s="6">
        <f>IF(PobierzDaneLogistyczne!$I87=0,"",_xlfn.NUMBERVALUE(PobierzDaneLogistyczne!$I87,"."))</f>
        <v>17.5</v>
      </c>
      <c r="G87" s="6">
        <f>IF(PobierzDaneLogistyczne!$J87=0,"",_xlfn.NUMBERVALUE(PobierzDaneLogistyczne!$J87,"."))</f>
        <v>23.3</v>
      </c>
      <c r="H87" s="2" t="str">
        <f>IF(IF(PobierzDaneLogistyczne!$F87=0,0,_xlfn.NUMBERVALUE(PobierzDaneLogistyczne!$F87,"."))=0,"",IF(PobierzDaneLogistyczne!$F87=0,0,_xlfn.NUMBERVALUE(PobierzDaneLogistyczne!$F87,".")))</f>
        <v/>
      </c>
      <c r="I87" s="2" t="str">
        <f>IF(IF(PobierzDaneLogistyczne!$Z87=0,0,_xlfn.NUMBERVALUE(PobierzDaneLogistyczne!$Z87,"."))=0,"",IF(PobierzDaneLogistyczne!$Z87=0,0,_xlfn.NUMBERVALUE(PobierzDaneLogistyczne!$Z87,".")))</f>
        <v/>
      </c>
      <c r="J87" s="1">
        <f>IF(PobierzDaneLogistyczne!$D87=0,"",_xlfn.NUMBERVALUE(PobierzDaneLogistyczne!$D87))</f>
        <v>6</v>
      </c>
      <c r="K87" s="1" t="str">
        <f>IF(PobierzDaneLogistyczne!$E87=0,"",_xlfn.NUMBERVALUE(PobierzDaneLogistyczne!$E87))</f>
        <v/>
      </c>
      <c r="L87" s="1" t="str">
        <f>IF(MID(PobierzDaneLogistyczne!$O87,1,3)="non"," ",_xlfn.NUMBERVALUE(PobierzDaneLogistyczne!$O87))</f>
        <v xml:space="preserve"> </v>
      </c>
      <c r="M87" s="6">
        <f>IF(PobierzDaneLogistyczne!$K87=0,"",_xlfn.NUMBERVALUE(PobierzDaneLogistyczne!$K87,"."))</f>
        <v>46</v>
      </c>
      <c r="N87" s="6">
        <f>IF(PobierzDaneLogistyczne!$L87=0,"",_xlfn.NUMBERVALUE(PobierzDaneLogistyczne!$L87,"."))</f>
        <v>36.5</v>
      </c>
      <c r="O87" s="6">
        <f>IF(PobierzDaneLogistyczne!$M87=0,"",_xlfn.NUMBERVALUE(PobierzDaneLogistyczne!$M87,"."))</f>
        <v>48</v>
      </c>
      <c r="P87" s="2">
        <f>IF(PobierzDaneLogistyczne!$G87=0,0,_xlfn.NUMBERVALUE(PobierzDaneLogistyczne!$G87,"."))</f>
        <v>0</v>
      </c>
      <c r="Q87" s="1" t="str">
        <f>IF(PobierzDaneLogistyczne!$R87=0,"",PobierzDaneLogistyczne!$R87)</f>
        <v/>
      </c>
      <c r="R87" t="str">
        <f>IF(PobierzDaneLogistyczne!$S87=0,"",PobierzDaneLogistyczne!$S87)</f>
        <v/>
      </c>
      <c r="S87" t="str">
        <f>IF(PobierzDaneLogistyczne!$T87=0,"",PobierzDaneLogistyczne!$T87)</f>
        <v/>
      </c>
      <c r="T87" t="str">
        <f>IF(PobierzDaneLogistyczne!$U87=0," ",PobierzDaneLogistyczne!$U87)</f>
        <v/>
      </c>
      <c r="U87" t="str">
        <f t="shared" si="6"/>
        <v/>
      </c>
      <c r="V87" s="2">
        <f>IF(PobierzDaneLogistyczne!$V87="","",_xlfn.NUMBERVALUE(PobierzDaneLogistyczne!$V87,"."))</f>
        <v>1.2E-2</v>
      </c>
      <c r="W87" s="2" t="str">
        <f>IF(IF(PobierzDaneLogistyczne!$W87=0,0,_xlfn.NUMBERVALUE(PobierzDaneLogistyczne!$W87,"."))=0,"",_xlfn.NUMBERVALUE(PobierzDaneLogistyczne!$W87,"."))</f>
        <v/>
      </c>
      <c r="X87" s="2" t="str">
        <f t="shared" si="7"/>
        <v/>
      </c>
      <c r="Y87" s="2" t="str">
        <f t="shared" si="5"/>
        <v/>
      </c>
      <c r="Z87" s="2" t="str">
        <f>IF(PobierzDaneLogistyczne!$Y87="t","YES","")</f>
        <v/>
      </c>
      <c r="AA87" s="4" t="str">
        <f>IF(PobierzDaneLogistyczne!$X87="t","YES","")</f>
        <v>YES</v>
      </c>
      <c r="AB87" t="str">
        <f>PobierzDaneLogistyczne!$N87</f>
        <v>Cordless kettle  1.7L</v>
      </c>
    </row>
    <row r="88" spans="1:28" x14ac:dyDescent="0.3">
      <c r="A88" s="5" t="str">
        <f>HYPERLINK(_xlfn.CONCAT("https://www.adler.com.pl/index.php/en/Main/Produkt/",B88),PobierzDaneLogistyczne!$N88)</f>
        <v>Cordless jug kettle 1,8 L</v>
      </c>
      <c r="B88" t="str">
        <f>PobierzDaneLogistyczne!$A88</f>
        <v>ad_122</v>
      </c>
      <c r="C88" s="1">
        <f>IF(MID(PobierzDaneLogistyczne!$P88,1,3)=""," ",_xlfn.NUMBERVALUE(PobierzDaneLogistyczne!$P88))</f>
        <v>85161080</v>
      </c>
      <c r="D88" s="1">
        <f>IF(MID(PobierzDaneLogistyczne!$C88,1,3)="111"," ",_xlfn.NUMBERVALUE(PobierzDaneLogistyczne!$C88))</f>
        <v>5901436590170</v>
      </c>
      <c r="E88" s="6">
        <f>IF(PobierzDaneLogistyczne!$H88=0,"",_xlfn.NUMBERVALUE(PobierzDaneLogistyczne!$H88,"."))</f>
        <v>22.3</v>
      </c>
      <c r="F88" s="6">
        <f>IF(PobierzDaneLogistyczne!$I88=0,"",_xlfn.NUMBERVALUE(PobierzDaneLogistyczne!$I88,"."))</f>
        <v>17.7</v>
      </c>
      <c r="G88" s="6">
        <f>IF(PobierzDaneLogistyczne!$J88=0,"",_xlfn.NUMBERVALUE(PobierzDaneLogistyczne!$J88,"."))</f>
        <v>24</v>
      </c>
      <c r="H88" s="2" t="str">
        <f>IF(IF(PobierzDaneLogistyczne!$F88=0,0,_xlfn.NUMBERVALUE(PobierzDaneLogistyczne!$F88,"."))=0,"",IF(PobierzDaneLogistyczne!$F88=0,0,_xlfn.NUMBERVALUE(PobierzDaneLogistyczne!$F88,".")))</f>
        <v/>
      </c>
      <c r="I88" s="2" t="str">
        <f>IF(IF(PobierzDaneLogistyczne!$Z88=0,0,_xlfn.NUMBERVALUE(PobierzDaneLogistyczne!$Z88,"."))=0,"",IF(PobierzDaneLogistyczne!$Z88=0,0,_xlfn.NUMBERVALUE(PobierzDaneLogistyczne!$Z88,".")))</f>
        <v/>
      </c>
      <c r="J88" s="1">
        <f>IF(PobierzDaneLogistyczne!$D88=0,"",_xlfn.NUMBERVALUE(PobierzDaneLogistyczne!$D88))</f>
        <v>6</v>
      </c>
      <c r="K88" s="1" t="str">
        <f>IF(PobierzDaneLogistyczne!$E88=0,"",_xlfn.NUMBERVALUE(PobierzDaneLogistyczne!$E88))</f>
        <v/>
      </c>
      <c r="L88" s="1" t="str">
        <f>IF(MID(PobierzDaneLogistyczne!$O88,1,3)="non"," ",_xlfn.NUMBERVALUE(PobierzDaneLogistyczne!$O88))</f>
        <v xml:space="preserve"> </v>
      </c>
      <c r="M88" s="6">
        <f>IF(PobierzDaneLogistyczne!$K88=0,"",_xlfn.NUMBERVALUE(PobierzDaneLogistyczne!$K88,"."))</f>
        <v>46</v>
      </c>
      <c r="N88" s="6">
        <f>IF(PobierzDaneLogistyczne!$L88=0,"",_xlfn.NUMBERVALUE(PobierzDaneLogistyczne!$L88,"."))</f>
        <v>37</v>
      </c>
      <c r="O88" s="6">
        <f>IF(PobierzDaneLogistyczne!$M88=0,"",_xlfn.NUMBERVALUE(PobierzDaneLogistyczne!$M88,"."))</f>
        <v>25.5</v>
      </c>
      <c r="P88" s="2">
        <f>IF(PobierzDaneLogistyczne!$G88=0,0,_xlfn.NUMBERVALUE(PobierzDaneLogistyczne!$G88,"."))</f>
        <v>0</v>
      </c>
      <c r="Q88" s="1" t="str">
        <f>IF(PobierzDaneLogistyczne!$R88=0,"",PobierzDaneLogistyczne!$R88)</f>
        <v/>
      </c>
      <c r="R88" t="str">
        <f>IF(PobierzDaneLogistyczne!$S88=0,"",PobierzDaneLogistyczne!$S88)</f>
        <v/>
      </c>
      <c r="S88" t="str">
        <f>IF(PobierzDaneLogistyczne!$T88=0,"",PobierzDaneLogistyczne!$T88)</f>
        <v/>
      </c>
      <c r="T88" t="str">
        <f>IF(PobierzDaneLogistyczne!$U88=0," ",PobierzDaneLogistyczne!$U88)</f>
        <v/>
      </c>
      <c r="U88" t="str">
        <f t="shared" si="6"/>
        <v/>
      </c>
      <c r="V88" s="2">
        <f>IF(PobierzDaneLogistyczne!$V88="","",_xlfn.NUMBERVALUE(PobierzDaneLogistyczne!$V88,"."))</f>
        <v>1.2999999999999999E-2</v>
      </c>
      <c r="W88" s="2" t="str">
        <f>IF(IF(PobierzDaneLogistyczne!$W88=0,0,_xlfn.NUMBERVALUE(PobierzDaneLogistyczne!$W88,"."))=0,"",_xlfn.NUMBERVALUE(PobierzDaneLogistyczne!$W88,"."))</f>
        <v/>
      </c>
      <c r="X88" s="2" t="str">
        <f t="shared" si="7"/>
        <v/>
      </c>
      <c r="Y88" s="2" t="str">
        <f t="shared" si="5"/>
        <v/>
      </c>
      <c r="Z88" s="2" t="str">
        <f>IF(PobierzDaneLogistyczne!$Y88="t","YES","")</f>
        <v/>
      </c>
      <c r="AA88" s="4" t="str">
        <f>IF(PobierzDaneLogistyczne!$X88="t","YES","")</f>
        <v>YES</v>
      </c>
      <c r="AB88" t="str">
        <f>PobierzDaneLogistyczne!$N88</f>
        <v>Cordless jug kettle 1,8 L</v>
      </c>
    </row>
    <row r="89" spans="1:28" x14ac:dyDescent="0.3">
      <c r="A89" s="5" t="str">
        <f>HYPERLINK(_xlfn.CONCAT("https://www.adler.com.pl/index.php/en/Main/Produkt/",B89),PobierzDaneLogistyczne!$N89)</f>
        <v>Cordless kettle  1L</v>
      </c>
      <c r="B89" t="str">
        <f>PobierzDaneLogistyczne!$A89</f>
        <v>ad_1220</v>
      </c>
      <c r="C89" s="1">
        <f>IF(MID(PobierzDaneLogistyczne!$P89,1,3)=""," ",_xlfn.NUMBERVALUE(PobierzDaneLogistyczne!$P89))</f>
        <v>85161080</v>
      </c>
      <c r="D89" s="1">
        <f>IF(MID(PobierzDaneLogistyczne!$C89,1,3)="111"," ",_xlfn.NUMBERVALUE(PobierzDaneLogistyczne!$C89))</f>
        <v>5908256831520</v>
      </c>
      <c r="E89" s="6">
        <f>IF(PobierzDaneLogistyczne!$H89=0,"",_xlfn.NUMBERVALUE(PobierzDaneLogistyczne!$H89,"."))</f>
        <v>22</v>
      </c>
      <c r="F89" s="6">
        <f>IF(PobierzDaneLogistyczne!$I89=0,"",_xlfn.NUMBERVALUE(PobierzDaneLogistyczne!$I89,"."))</f>
        <v>16</v>
      </c>
      <c r="G89" s="6">
        <f>IF(PobierzDaneLogistyczne!$J89=0,"",_xlfn.NUMBERVALUE(PobierzDaneLogistyczne!$J89,"."))</f>
        <v>20.8</v>
      </c>
      <c r="H89" s="2" t="str">
        <f>IF(IF(PobierzDaneLogistyczne!$F89=0,0,_xlfn.NUMBERVALUE(PobierzDaneLogistyczne!$F89,"."))=0,"",IF(PobierzDaneLogistyczne!$F89=0,0,_xlfn.NUMBERVALUE(PobierzDaneLogistyczne!$F89,".")))</f>
        <v/>
      </c>
      <c r="I89" s="2" t="str">
        <f>IF(IF(PobierzDaneLogistyczne!$Z89=0,0,_xlfn.NUMBERVALUE(PobierzDaneLogistyczne!$Z89,"."))=0,"",IF(PobierzDaneLogistyczne!$Z89=0,0,_xlfn.NUMBERVALUE(PobierzDaneLogistyczne!$Z89,".")))</f>
        <v/>
      </c>
      <c r="J89" s="1">
        <f>IF(PobierzDaneLogistyczne!$D89=0,"",_xlfn.NUMBERVALUE(PobierzDaneLogistyczne!$D89))</f>
        <v>4</v>
      </c>
      <c r="K89" s="1">
        <f>IF(PobierzDaneLogistyczne!$E89=0,"",_xlfn.NUMBERVALUE(PobierzDaneLogistyczne!$E89))</f>
        <v>176</v>
      </c>
      <c r="L89" s="1" t="str">
        <f>IF(MID(PobierzDaneLogistyczne!$O89,1,3)="non"," ",_xlfn.NUMBERVALUE(PobierzDaneLogistyczne!$O89))</f>
        <v xml:space="preserve"> </v>
      </c>
      <c r="M89" s="6">
        <f>IF(PobierzDaneLogistyczne!$K89=0,"",_xlfn.NUMBERVALUE(PobierzDaneLogistyczne!$K89,"."))</f>
        <v>34</v>
      </c>
      <c r="N89" s="6">
        <f>IF(PobierzDaneLogistyczne!$L89=0,"",_xlfn.NUMBERVALUE(PobierzDaneLogistyczne!$L89,"."))</f>
        <v>23</v>
      </c>
      <c r="O89" s="6">
        <f>IF(PobierzDaneLogistyczne!$M89=0,"",_xlfn.NUMBERVALUE(PobierzDaneLogistyczne!$M89,"."))</f>
        <v>43.5</v>
      </c>
      <c r="P89" s="2">
        <f>IF(PobierzDaneLogistyczne!$G89=0,0,_xlfn.NUMBERVALUE(PobierzDaneLogistyczne!$G89,"."))</f>
        <v>0</v>
      </c>
      <c r="Q89" s="1" t="str">
        <f>IF(PobierzDaneLogistyczne!$R89=0,"",PobierzDaneLogistyczne!$R89)</f>
        <v/>
      </c>
      <c r="R89" t="str">
        <f>IF(PobierzDaneLogistyczne!$S89=0,"",PobierzDaneLogistyczne!$S89)</f>
        <v/>
      </c>
      <c r="S89" t="str">
        <f>IF(PobierzDaneLogistyczne!$T89=0,"",PobierzDaneLogistyczne!$T89)</f>
        <v/>
      </c>
      <c r="T89" t="str">
        <f>IF(PobierzDaneLogistyczne!$U89=0," ",PobierzDaneLogistyczne!$U89)</f>
        <v/>
      </c>
      <c r="U89" t="str">
        <f t="shared" si="6"/>
        <v/>
      </c>
      <c r="V89" s="2">
        <f>IF(PobierzDaneLogistyczne!$V89="","",_xlfn.NUMBERVALUE(PobierzDaneLogistyczne!$V89,"."))</f>
        <v>0.01</v>
      </c>
      <c r="W89" s="2" t="str">
        <f>IF(IF(PobierzDaneLogistyczne!$W89=0,0,_xlfn.NUMBERVALUE(PobierzDaneLogistyczne!$W89,"."))=0,"",_xlfn.NUMBERVALUE(PobierzDaneLogistyczne!$W89,"."))</f>
        <v/>
      </c>
      <c r="X89" s="2" t="str">
        <f t="shared" si="7"/>
        <v/>
      </c>
      <c r="Y89" s="2" t="str">
        <f t="shared" si="5"/>
        <v/>
      </c>
      <c r="Z89" s="2" t="str">
        <f>IF(PobierzDaneLogistyczne!$Y89="t","YES","")</f>
        <v/>
      </c>
      <c r="AA89" s="4" t="str">
        <f>IF(PobierzDaneLogistyczne!$X89="t","YES","")</f>
        <v>YES</v>
      </c>
      <c r="AB89" t="str">
        <f>PobierzDaneLogistyczne!$N89</f>
        <v>Cordless kettle  1L</v>
      </c>
    </row>
    <row r="90" spans="1:28" x14ac:dyDescent="0.3">
      <c r="A90" s="5" t="str">
        <f>HYPERLINK(_xlfn.CONCAT("https://www.adler.com.pl/index.php/en/Main/Produkt/",B90),PobierzDaneLogistyczne!$N90)</f>
        <v>Cordless kettle 1,7l</v>
      </c>
      <c r="B90" t="str">
        <f>PobierzDaneLogistyczne!$A90</f>
        <v>ad_1221</v>
      </c>
      <c r="C90" s="1">
        <f>IF(MID(PobierzDaneLogistyczne!$P90,1,3)=""," ",_xlfn.NUMBERVALUE(PobierzDaneLogistyczne!$P90))</f>
        <v>85161080</v>
      </c>
      <c r="D90" s="1">
        <f>IF(MID(PobierzDaneLogistyczne!$C90,1,3)="111"," ",_xlfn.NUMBERVALUE(PobierzDaneLogistyczne!$C90))</f>
        <v>5908256832039</v>
      </c>
      <c r="E90" s="6">
        <f>IF(PobierzDaneLogistyczne!$H90=0,"",_xlfn.NUMBERVALUE(PobierzDaneLogistyczne!$H90,"."))</f>
        <v>0</v>
      </c>
      <c r="F90" s="6">
        <f>IF(PobierzDaneLogistyczne!$I90=0,"",_xlfn.NUMBERVALUE(PobierzDaneLogistyczne!$I90,"."))</f>
        <v>0</v>
      </c>
      <c r="G90" s="6">
        <f>IF(PobierzDaneLogistyczne!$J90=0,"",_xlfn.NUMBERVALUE(PobierzDaneLogistyczne!$J90,"."))</f>
        <v>0</v>
      </c>
      <c r="H90" s="2" t="str">
        <f>IF(IF(PobierzDaneLogistyczne!$F90=0,0,_xlfn.NUMBERVALUE(PobierzDaneLogistyczne!$F90,"."))=0,"",IF(PobierzDaneLogistyczne!$F90=0,0,_xlfn.NUMBERVALUE(PobierzDaneLogistyczne!$F90,".")))</f>
        <v/>
      </c>
      <c r="I90" s="2" t="str">
        <f>IF(IF(PobierzDaneLogistyczne!$Z90=0,0,_xlfn.NUMBERVALUE(PobierzDaneLogistyczne!$Z90,"."))=0,"",IF(PobierzDaneLogistyczne!$Z90=0,0,_xlfn.NUMBERVALUE(PobierzDaneLogistyczne!$Z90,".")))</f>
        <v/>
      </c>
      <c r="J90" s="1">
        <f>IF(PobierzDaneLogistyczne!$D90=0,"",_xlfn.NUMBERVALUE(PobierzDaneLogistyczne!$D90))</f>
        <v>8</v>
      </c>
      <c r="K90" s="1">
        <f>IF(PobierzDaneLogistyczne!$E90=0,"",_xlfn.NUMBERVALUE(PobierzDaneLogistyczne!$E90))</f>
        <v>192</v>
      </c>
      <c r="L90" s="1" t="str">
        <f>IF(MID(PobierzDaneLogistyczne!$O90,1,3)="non"," ",_xlfn.NUMBERVALUE(PobierzDaneLogistyczne!$O90))</f>
        <v xml:space="preserve"> </v>
      </c>
      <c r="M90" s="6">
        <f>IF(PobierzDaneLogistyczne!$K90=0,"",_xlfn.NUMBERVALUE(PobierzDaneLogistyczne!$K90,"."))</f>
        <v>77</v>
      </c>
      <c r="N90" s="6">
        <f>IF(PobierzDaneLogistyczne!$L90=0,"",_xlfn.NUMBERVALUE(PobierzDaneLogistyczne!$L90,"."))</f>
        <v>20</v>
      </c>
      <c r="O90" s="6">
        <f>IF(PobierzDaneLogistyczne!$M90=0,"",_xlfn.NUMBERVALUE(PobierzDaneLogistyczne!$M90,"."))</f>
        <v>46.5</v>
      </c>
      <c r="P90" s="2">
        <f>IF(PobierzDaneLogistyczne!$G90=0,0,_xlfn.NUMBERVALUE(PobierzDaneLogistyczne!$G90,"."))</f>
        <v>0</v>
      </c>
      <c r="Q90" s="1" t="str">
        <f>IF(PobierzDaneLogistyczne!$R90=0,"",PobierzDaneLogistyczne!$R90)</f>
        <v/>
      </c>
      <c r="R90" t="str">
        <f>IF(PobierzDaneLogistyczne!$S90=0,"",PobierzDaneLogistyczne!$S90)</f>
        <v/>
      </c>
      <c r="S90" t="str">
        <f>IF(PobierzDaneLogistyczne!$T90=0,"",PobierzDaneLogistyczne!$T90)</f>
        <v/>
      </c>
      <c r="T90" t="str">
        <f>IF(PobierzDaneLogistyczne!$U90=0," ",PobierzDaneLogistyczne!$U90)</f>
        <v/>
      </c>
      <c r="U90" t="str">
        <f t="shared" si="6"/>
        <v/>
      </c>
      <c r="V90" s="2" t="str">
        <f>IF(PobierzDaneLogistyczne!$V90="","",_xlfn.NUMBERVALUE(PobierzDaneLogistyczne!$V90,"."))</f>
        <v/>
      </c>
      <c r="W90" s="2" t="str">
        <f>IF(IF(PobierzDaneLogistyczne!$W90=0,0,_xlfn.NUMBERVALUE(PobierzDaneLogistyczne!$W90,"."))=0,"",_xlfn.NUMBERVALUE(PobierzDaneLogistyczne!$W90,"."))</f>
        <v/>
      </c>
      <c r="X90" s="2" t="str">
        <f t="shared" si="7"/>
        <v/>
      </c>
      <c r="Y90" s="2" t="str">
        <f t="shared" si="5"/>
        <v/>
      </c>
      <c r="Z90" s="2" t="str">
        <f>IF(PobierzDaneLogistyczne!$Y90="t","YES","")</f>
        <v/>
      </c>
      <c r="AA90" s="4" t="str">
        <f>IF(PobierzDaneLogistyczne!$X90="t","YES","")</f>
        <v>YES</v>
      </c>
      <c r="AB90" t="str">
        <f>PobierzDaneLogistyczne!$N90</f>
        <v>Cordless kettle 1,7l</v>
      </c>
    </row>
    <row r="91" spans="1:28" x14ac:dyDescent="0.3">
      <c r="A91" s="5" t="str">
        <f>HYPERLINK(_xlfn.CONCAT("https://www.adler.com.pl/index.php/en/Main/Produkt/",B91),PobierzDaneLogistyczne!$N91)</f>
        <v>Cordless kettle  1,7L beige-red</v>
      </c>
      <c r="B91" t="str">
        <f>PobierzDaneLogistyczne!$A91</f>
        <v>ad_1222b</v>
      </c>
      <c r="C91" s="1">
        <f>IF(MID(PobierzDaneLogistyczne!$P91,1,3)=""," ",_xlfn.NUMBERVALUE(PobierzDaneLogistyczne!$P91))</f>
        <v>85161080</v>
      </c>
      <c r="D91" s="1" t="str">
        <f>IF(MID(PobierzDaneLogistyczne!$C91,1,3)="111"," ",_xlfn.NUMBERVALUE(PobierzDaneLogistyczne!$C91))</f>
        <v xml:space="preserve"> </v>
      </c>
      <c r="E91" s="6">
        <f>IF(PobierzDaneLogistyczne!$H91=0,"",_xlfn.NUMBERVALUE(PobierzDaneLogistyczne!$H91,"."))</f>
        <v>21</v>
      </c>
      <c r="F91" s="6">
        <f>IF(PobierzDaneLogistyczne!$I91=0,"",_xlfn.NUMBERVALUE(PobierzDaneLogistyczne!$I91,"."))</f>
        <v>16</v>
      </c>
      <c r="G91" s="6">
        <f>IF(PobierzDaneLogistyczne!$J91=0,"",_xlfn.NUMBERVALUE(PobierzDaneLogistyczne!$J91,"."))</f>
        <v>21.5</v>
      </c>
      <c r="H91" s="2" t="str">
        <f>IF(IF(PobierzDaneLogistyczne!$F91=0,0,_xlfn.NUMBERVALUE(PobierzDaneLogistyczne!$F91,"."))=0,"",IF(PobierzDaneLogistyczne!$F91=0,0,_xlfn.NUMBERVALUE(PobierzDaneLogistyczne!$F91,".")))</f>
        <v/>
      </c>
      <c r="I91" s="2" t="str">
        <f>IF(IF(PobierzDaneLogistyczne!$Z91=0,0,_xlfn.NUMBERVALUE(PobierzDaneLogistyczne!$Z91,"."))=0,"",IF(PobierzDaneLogistyczne!$Z91=0,0,_xlfn.NUMBERVALUE(PobierzDaneLogistyczne!$Z91,".")))</f>
        <v/>
      </c>
      <c r="J91" s="1">
        <f>IF(PobierzDaneLogistyczne!$D91=0,"",_xlfn.NUMBERVALUE(PobierzDaneLogistyczne!$D91))</f>
        <v>6</v>
      </c>
      <c r="K91" s="1">
        <f>IF(PobierzDaneLogistyczne!$E91=0,"",_xlfn.NUMBERVALUE(PobierzDaneLogistyczne!$E91))</f>
        <v>168</v>
      </c>
      <c r="L91" s="1" t="str">
        <f>IF(MID(PobierzDaneLogistyczne!$O91,1,3)="non"," ",_xlfn.NUMBERVALUE(PobierzDaneLogistyczne!$O91))</f>
        <v xml:space="preserve"> </v>
      </c>
      <c r="M91" s="6">
        <f>IF(PobierzDaneLogistyczne!$K91=0,"",_xlfn.NUMBERVALUE(PobierzDaneLogistyczne!$K91,"."))</f>
        <v>49.8</v>
      </c>
      <c r="N91" s="6">
        <f>IF(PobierzDaneLogistyczne!$L91=0,"",_xlfn.NUMBERVALUE(PobierzDaneLogistyczne!$L91,"."))</f>
        <v>22.5</v>
      </c>
      <c r="O91" s="6">
        <f>IF(PobierzDaneLogistyczne!$M91=0,"",_xlfn.NUMBERVALUE(PobierzDaneLogistyczne!$M91,"."))</f>
        <v>44.5</v>
      </c>
      <c r="P91" s="2">
        <f>IF(PobierzDaneLogistyczne!$G91=0,0,_xlfn.NUMBERVALUE(PobierzDaneLogistyczne!$G91,"."))</f>
        <v>0</v>
      </c>
      <c r="Q91" s="1" t="str">
        <f>IF(PobierzDaneLogistyczne!$R91=0,"",PobierzDaneLogistyczne!$R91)</f>
        <v/>
      </c>
      <c r="R91" t="str">
        <f>IF(PobierzDaneLogistyczne!$S91=0,"",PobierzDaneLogistyczne!$S91)</f>
        <v/>
      </c>
      <c r="S91" t="str">
        <f>IF(PobierzDaneLogistyczne!$T91=0,"",PobierzDaneLogistyczne!$T91)</f>
        <v/>
      </c>
      <c r="T91" t="str">
        <f>IF(PobierzDaneLogistyczne!$U91=0," ",PobierzDaneLogistyczne!$U91)</f>
        <v/>
      </c>
      <c r="U91" t="str">
        <f t="shared" si="6"/>
        <v/>
      </c>
      <c r="V91" s="2">
        <f>IF(PobierzDaneLogistyczne!$V91="","",_xlfn.NUMBERVALUE(PobierzDaneLogistyczne!$V91,"."))</f>
        <v>0.01</v>
      </c>
      <c r="W91" s="2" t="str">
        <f>IF(IF(PobierzDaneLogistyczne!$W91=0,0,_xlfn.NUMBERVALUE(PobierzDaneLogistyczne!$W91,"."))=0,"",_xlfn.NUMBERVALUE(PobierzDaneLogistyczne!$W91,"."))</f>
        <v/>
      </c>
      <c r="X91" s="2" t="str">
        <f t="shared" si="7"/>
        <v/>
      </c>
      <c r="Y91" s="2" t="str">
        <f t="shared" si="5"/>
        <v/>
      </c>
      <c r="Z91" s="2" t="str">
        <f>IF(PobierzDaneLogistyczne!$Y91="t","YES","")</f>
        <v/>
      </c>
      <c r="AA91" s="4" t="str">
        <f>IF(PobierzDaneLogistyczne!$X91="t","YES","")</f>
        <v>YES</v>
      </c>
      <c r="AB91" t="str">
        <f>PobierzDaneLogistyczne!$N91</f>
        <v>Cordless kettle  1,7L beige-red</v>
      </c>
    </row>
    <row r="92" spans="1:28" ht="28.8" x14ac:dyDescent="0.3">
      <c r="A92" s="5" t="str">
        <f>HYPERLINK(_xlfn.CONCAT("https://www.adler.com.pl/index.php/en/Main/Produkt/",B92),PobierzDaneLogistyczne!$N92)</f>
        <v>Cordless kettle  1,7L white-black</v>
      </c>
      <c r="B92" t="str">
        <f>PobierzDaneLogistyczne!$A92</f>
        <v>ad_1222w</v>
      </c>
      <c r="C92" s="1">
        <f>IF(MID(PobierzDaneLogistyczne!$P92,1,3)=""," ",_xlfn.NUMBERVALUE(PobierzDaneLogistyczne!$P92))</f>
        <v>85161080</v>
      </c>
      <c r="D92" s="1">
        <f>IF(MID(PobierzDaneLogistyczne!$C92,1,3)="111"," ",_xlfn.NUMBERVALUE(PobierzDaneLogistyczne!$C92))</f>
        <v>5908256832442</v>
      </c>
      <c r="E92" s="6">
        <f>IF(PobierzDaneLogistyczne!$H92=0,"",_xlfn.NUMBERVALUE(PobierzDaneLogistyczne!$H92,"."))</f>
        <v>21</v>
      </c>
      <c r="F92" s="6">
        <f>IF(PobierzDaneLogistyczne!$I92=0,"",_xlfn.NUMBERVALUE(PobierzDaneLogistyczne!$I92,"."))</f>
        <v>16</v>
      </c>
      <c r="G92" s="6">
        <f>IF(PobierzDaneLogistyczne!$J92=0,"",_xlfn.NUMBERVALUE(PobierzDaneLogistyczne!$J92,"."))</f>
        <v>21.5</v>
      </c>
      <c r="H92" s="2" t="str">
        <f>IF(IF(PobierzDaneLogistyczne!$F92=0,0,_xlfn.NUMBERVALUE(PobierzDaneLogistyczne!$F92,"."))=0,"",IF(PobierzDaneLogistyczne!$F92=0,0,_xlfn.NUMBERVALUE(PobierzDaneLogistyczne!$F92,".")))</f>
        <v/>
      </c>
      <c r="I92" s="2" t="str">
        <f>IF(IF(PobierzDaneLogistyczne!$Z92=0,0,_xlfn.NUMBERVALUE(PobierzDaneLogistyczne!$Z92,"."))=0,"",IF(PobierzDaneLogistyczne!$Z92=0,0,_xlfn.NUMBERVALUE(PobierzDaneLogistyczne!$Z92,".")))</f>
        <v/>
      </c>
      <c r="J92" s="1">
        <f>IF(PobierzDaneLogistyczne!$D92=0,"",_xlfn.NUMBERVALUE(PobierzDaneLogistyczne!$D92))</f>
        <v>6</v>
      </c>
      <c r="K92" s="1">
        <f>IF(PobierzDaneLogistyczne!$E92=0,"",_xlfn.NUMBERVALUE(PobierzDaneLogistyczne!$E92))</f>
        <v>168</v>
      </c>
      <c r="L92" s="1" t="str">
        <f>IF(MID(PobierzDaneLogistyczne!$O92,1,3)="non"," ",_xlfn.NUMBERVALUE(PobierzDaneLogistyczne!$O92))</f>
        <v xml:space="preserve"> </v>
      </c>
      <c r="M92" s="6">
        <f>IF(PobierzDaneLogistyczne!$K92=0,"",_xlfn.NUMBERVALUE(PobierzDaneLogistyczne!$K92,"."))</f>
        <v>49.8</v>
      </c>
      <c r="N92" s="6">
        <f>IF(PobierzDaneLogistyczne!$L92=0,"",_xlfn.NUMBERVALUE(PobierzDaneLogistyczne!$L92,"."))</f>
        <v>22.5</v>
      </c>
      <c r="O92" s="6">
        <f>IF(PobierzDaneLogistyczne!$M92=0,"",_xlfn.NUMBERVALUE(PobierzDaneLogistyczne!$M92,"."))</f>
        <v>44.5</v>
      </c>
      <c r="P92" s="2">
        <f>IF(PobierzDaneLogistyczne!$G92=0,0,_xlfn.NUMBERVALUE(PobierzDaneLogistyczne!$G92,"."))</f>
        <v>0</v>
      </c>
      <c r="Q92" s="1" t="str">
        <f>IF(PobierzDaneLogistyczne!$R92=0,"",PobierzDaneLogistyczne!$R92)</f>
        <v/>
      </c>
      <c r="R92" t="str">
        <f>IF(PobierzDaneLogistyczne!$S92=0,"",PobierzDaneLogistyczne!$S92)</f>
        <v/>
      </c>
      <c r="S92" t="str">
        <f>IF(PobierzDaneLogistyczne!$T92=0,"",PobierzDaneLogistyczne!$T92)</f>
        <v/>
      </c>
      <c r="T92" t="str">
        <f>IF(PobierzDaneLogistyczne!$U92=0," ",PobierzDaneLogistyczne!$U92)</f>
        <v/>
      </c>
      <c r="U92" t="str">
        <f t="shared" si="6"/>
        <v/>
      </c>
      <c r="V92" s="2">
        <f>IF(PobierzDaneLogistyczne!$V92="","",_xlfn.NUMBERVALUE(PobierzDaneLogistyczne!$V92,"."))</f>
        <v>0.01</v>
      </c>
      <c r="W92" s="2" t="str">
        <f>IF(IF(PobierzDaneLogistyczne!$W92=0,0,_xlfn.NUMBERVALUE(PobierzDaneLogistyczne!$W92,"."))=0,"",_xlfn.NUMBERVALUE(PobierzDaneLogistyczne!$W92,"."))</f>
        <v/>
      </c>
      <c r="X92" s="2" t="str">
        <f t="shared" si="7"/>
        <v/>
      </c>
      <c r="Y92" s="2" t="str">
        <f t="shared" si="5"/>
        <v/>
      </c>
      <c r="Z92" s="2" t="str">
        <f>IF(PobierzDaneLogistyczne!$Y92="t","YES","")</f>
        <v/>
      </c>
      <c r="AA92" s="4" t="str">
        <f>IF(PobierzDaneLogistyczne!$X92="t","YES","")</f>
        <v>YES</v>
      </c>
      <c r="AB92" t="str">
        <f>PobierzDaneLogistyczne!$N92</f>
        <v>Cordless kettle  1,7L white-black</v>
      </c>
    </row>
    <row r="93" spans="1:28" x14ac:dyDescent="0.3">
      <c r="A93" s="5" t="str">
        <f>HYPERLINK(_xlfn.CONCAT("https://www.adler.com.pl/index.php/en/Main/Produkt/",B93),PobierzDaneLogistyczne!$N93)</f>
        <v>Kettle metal 1,7 L</v>
      </c>
      <c r="B93" t="str">
        <f>PobierzDaneLogistyczne!$A93</f>
        <v>ad_1223</v>
      </c>
      <c r="C93" s="1">
        <f>IF(MID(PobierzDaneLogistyczne!$P93,1,3)=""," ",_xlfn.NUMBERVALUE(PobierzDaneLogistyczne!$P93))</f>
        <v>85161080</v>
      </c>
      <c r="D93" s="1">
        <f>IF(MID(PobierzDaneLogistyczne!$C93,1,3)="111"," ",_xlfn.NUMBERVALUE(PobierzDaneLogistyczne!$C93))</f>
        <v>5908256832602</v>
      </c>
      <c r="E93" s="6">
        <f>IF(PobierzDaneLogistyczne!$H93=0,"",_xlfn.NUMBERVALUE(PobierzDaneLogistyczne!$H93,"."))</f>
        <v>21.5</v>
      </c>
      <c r="F93" s="6">
        <f>IF(PobierzDaneLogistyczne!$I93=0,"",_xlfn.NUMBERVALUE(PobierzDaneLogistyczne!$I93,"."))</f>
        <v>17</v>
      </c>
      <c r="G93" s="6">
        <f>IF(PobierzDaneLogistyczne!$J93=0,"",_xlfn.NUMBERVALUE(PobierzDaneLogistyczne!$J93,"."))</f>
        <v>21.5</v>
      </c>
      <c r="H93" s="2">
        <f>IF(IF(PobierzDaneLogistyczne!$F93=0,0,_xlfn.NUMBERVALUE(PobierzDaneLogistyczne!$F93,"."))=0,"",IF(PobierzDaneLogistyczne!$F93=0,0,_xlfn.NUMBERVALUE(PobierzDaneLogistyczne!$F93,".")))</f>
        <v>0.88600000000000001</v>
      </c>
      <c r="I93" s="2">
        <f>IF(IF(PobierzDaneLogistyczne!$Z93=0,0,_xlfn.NUMBERVALUE(PobierzDaneLogistyczne!$Z93,"."))=0,"",IF(PobierzDaneLogistyczne!$Z93=0,0,_xlfn.NUMBERVALUE(PobierzDaneLogistyczne!$Z93,".")))</f>
        <v>0.99</v>
      </c>
      <c r="J93" s="1">
        <f>IF(PobierzDaneLogistyczne!$D93=0,"",_xlfn.NUMBERVALUE(PobierzDaneLogistyczne!$D93))</f>
        <v>8</v>
      </c>
      <c r="K93" s="1">
        <f>IF(PobierzDaneLogistyczne!$E93=0,"",_xlfn.NUMBERVALUE(PobierzDaneLogistyczne!$E93))</f>
        <v>160</v>
      </c>
      <c r="L93" s="1">
        <f>IF(MID(PobierzDaneLogistyczne!$O93,1,3)="non"," ",_xlfn.NUMBERVALUE(PobierzDaneLogistyczne!$O93))</f>
        <v>5902934831970</v>
      </c>
      <c r="M93" s="6">
        <f>IF(PobierzDaneLogistyczne!$K93=0,"",_xlfn.NUMBERVALUE(PobierzDaneLogistyczne!$K93,"."))</f>
        <v>45</v>
      </c>
      <c r="N93" s="6">
        <f>IF(PobierzDaneLogistyczne!$L93=0,"",_xlfn.NUMBERVALUE(PobierzDaneLogistyczne!$L93,"."))</f>
        <v>36</v>
      </c>
      <c r="O93" s="6">
        <f>IF(PobierzDaneLogistyczne!$M93=0,"",_xlfn.NUMBERVALUE(PobierzDaneLogistyczne!$M93,"."))</f>
        <v>45</v>
      </c>
      <c r="P93" s="2">
        <f>IF(PobierzDaneLogistyczne!$G93=0,0,_xlfn.NUMBERVALUE(PobierzDaneLogistyczne!$G93,"."))</f>
        <v>7.92</v>
      </c>
      <c r="Q93" s="1">
        <f>IF(PobierzDaneLogistyczne!$R93=0,"",PobierzDaneLogistyczne!$R93)</f>
        <v>5</v>
      </c>
      <c r="R93" t="str">
        <f>IF(PobierzDaneLogistyczne!$S93=0,"",PobierzDaneLogistyczne!$S93)</f>
        <v/>
      </c>
      <c r="S93" t="str">
        <f>IF(PobierzDaneLogistyczne!$T93=0,"",PobierzDaneLogistyczne!$T93)</f>
        <v/>
      </c>
      <c r="T93" t="str">
        <f>IF(PobierzDaneLogistyczne!$U93=0," ",PobierzDaneLogistyczne!$U93)</f>
        <v/>
      </c>
      <c r="U93" t="str">
        <f t="shared" si="6"/>
        <v/>
      </c>
      <c r="V93" s="2">
        <f>IF(PobierzDaneLogistyczne!$V93="","",_xlfn.NUMBERVALUE(PobierzDaneLogistyczne!$V93,"."))</f>
        <v>1.0999999999999999E-2</v>
      </c>
      <c r="W93" s="2">
        <f>IF(IF(PobierzDaneLogistyczne!$W93=0,0,_xlfn.NUMBERVALUE(PobierzDaneLogistyczne!$W93,"."))=0,"",_xlfn.NUMBERVALUE(PobierzDaneLogistyczne!$W93,"."))</f>
        <v>5.8999999999999997E-2</v>
      </c>
      <c r="X93" s="2">
        <f t="shared" si="7"/>
        <v>3.3999999999999989E-2</v>
      </c>
      <c r="Y93" s="2" t="str">
        <f t="shared" si="5"/>
        <v/>
      </c>
      <c r="Z93" s="2" t="str">
        <f>IF(PobierzDaneLogistyczne!$Y93="t","YES","")</f>
        <v>YES</v>
      </c>
      <c r="AA93" s="4" t="str">
        <f>IF(PobierzDaneLogistyczne!$X93="t","YES","")</f>
        <v/>
      </c>
      <c r="AB93" t="str">
        <f>PobierzDaneLogistyczne!$N93</f>
        <v>Kettle metal 1,7 L</v>
      </c>
    </row>
    <row r="94" spans="1:28" x14ac:dyDescent="0.3">
      <c r="A94" s="5" t="str">
        <f>HYPERLINK(_xlfn.CONCAT("https://www.adler.com.pl/index.php/en/Main/Produkt/",B94),PobierzDaneLogistyczne!$N94)</f>
        <v>Kettle glass 1,5 L</v>
      </c>
      <c r="B94" t="str">
        <f>PobierzDaneLogistyczne!$A94</f>
        <v>ad_1224</v>
      </c>
      <c r="C94" s="1">
        <f>IF(MID(PobierzDaneLogistyczne!$P94,1,3)=""," ",_xlfn.NUMBERVALUE(PobierzDaneLogistyczne!$P94))</f>
        <v>85161080</v>
      </c>
      <c r="D94" s="1">
        <f>IF(MID(PobierzDaneLogistyczne!$C94,1,3)="111"," ",_xlfn.NUMBERVALUE(PobierzDaneLogistyczne!$C94))</f>
        <v>5908256832732</v>
      </c>
      <c r="E94" s="6">
        <f>IF(PobierzDaneLogistyczne!$H94=0,"",_xlfn.NUMBERVALUE(PobierzDaneLogistyczne!$H94,"."))</f>
        <v>21</v>
      </c>
      <c r="F94" s="6">
        <f>IF(PobierzDaneLogistyczne!$I94=0,"",_xlfn.NUMBERVALUE(PobierzDaneLogistyczne!$I94,"."))</f>
        <v>19</v>
      </c>
      <c r="G94" s="6">
        <f>IF(PobierzDaneLogistyczne!$J94=0,"",_xlfn.NUMBERVALUE(PobierzDaneLogistyczne!$J94,"."))</f>
        <v>23.5</v>
      </c>
      <c r="H94" s="2">
        <f>IF(IF(PobierzDaneLogistyczne!$F94=0,0,_xlfn.NUMBERVALUE(PobierzDaneLogistyczne!$F94,"."))=0,"",IF(PobierzDaneLogistyczne!$F94=0,0,_xlfn.NUMBERVALUE(PobierzDaneLogistyczne!$F94,".")))</f>
        <v>0.998</v>
      </c>
      <c r="I94" s="2">
        <f>IF(IF(PobierzDaneLogistyczne!$Z94=0,0,_xlfn.NUMBERVALUE(PobierzDaneLogistyczne!$Z94,"."))=0,"",IF(PobierzDaneLogistyczne!$Z94=0,0,_xlfn.NUMBERVALUE(PobierzDaneLogistyczne!$Z94,".")))</f>
        <v>1.085</v>
      </c>
      <c r="J94" s="1">
        <f>IF(PobierzDaneLogistyczne!$D94=0,"",_xlfn.NUMBERVALUE(PobierzDaneLogistyczne!$D94))</f>
        <v>6</v>
      </c>
      <c r="K94" s="1">
        <f>IF(PobierzDaneLogistyczne!$E94=0,"",_xlfn.NUMBERVALUE(PobierzDaneLogistyczne!$E94))</f>
        <v>126</v>
      </c>
      <c r="L94" s="1">
        <f>IF(MID(PobierzDaneLogistyczne!$O94,1,3)="non"," ",_xlfn.NUMBERVALUE(PobierzDaneLogistyczne!$O94))</f>
        <v>5902934834117</v>
      </c>
      <c r="M94" s="6">
        <f>IF(PobierzDaneLogistyczne!$K94=0,"",_xlfn.NUMBERVALUE(PobierzDaneLogistyczne!$K94,"."))</f>
        <v>61</v>
      </c>
      <c r="N94" s="6">
        <f>IF(PobierzDaneLogistyczne!$L94=0,"",_xlfn.NUMBERVALUE(PobierzDaneLogistyczne!$L94,"."))</f>
        <v>23</v>
      </c>
      <c r="O94" s="6">
        <f>IF(PobierzDaneLogistyczne!$M94=0,"",_xlfn.NUMBERVALUE(PobierzDaneLogistyczne!$M94,"."))</f>
        <v>50</v>
      </c>
      <c r="P94" s="2">
        <f>IF(PobierzDaneLogistyczne!$G94=0,0,_xlfn.NUMBERVALUE(PobierzDaneLogistyczne!$G94,"."))</f>
        <v>6.5124000000000004</v>
      </c>
      <c r="Q94" s="1">
        <f>IF(PobierzDaneLogistyczne!$R94=0,"",PobierzDaneLogistyczne!$R94)</f>
        <v>5</v>
      </c>
      <c r="R94" t="str">
        <f>IF(PobierzDaneLogistyczne!$S94=0,"",PobierzDaneLogistyczne!$S94)</f>
        <v/>
      </c>
      <c r="S94" t="str">
        <f>IF(PobierzDaneLogistyczne!$T94=0,"",PobierzDaneLogistyczne!$T94)</f>
        <v/>
      </c>
      <c r="T94" t="str">
        <f>IF(PobierzDaneLogistyczne!$U94=0," ",PobierzDaneLogistyczne!$U94)</f>
        <v/>
      </c>
      <c r="U94" t="str">
        <f t="shared" si="6"/>
        <v/>
      </c>
      <c r="V94" s="2">
        <f>IF(PobierzDaneLogistyczne!$V94="","",_xlfn.NUMBERVALUE(PobierzDaneLogistyczne!$V94,"."))</f>
        <v>1.2999999999999999E-2</v>
      </c>
      <c r="W94" s="2">
        <f>IF(IF(PobierzDaneLogistyczne!$W94=0,0,_xlfn.NUMBERVALUE(PobierzDaneLogistyczne!$W94,"."))=0,"",_xlfn.NUMBERVALUE(PobierzDaneLogistyczne!$W94,"."))</f>
        <v>5.8999999999999997E-2</v>
      </c>
      <c r="X94" s="2">
        <f t="shared" si="7"/>
        <v>1.4999999999999972E-2</v>
      </c>
      <c r="Y94" s="2" t="str">
        <f t="shared" si="5"/>
        <v/>
      </c>
      <c r="Z94" s="2" t="str">
        <f>IF(PobierzDaneLogistyczne!$Y94="t","YES","")</f>
        <v>YES</v>
      </c>
      <c r="AA94" s="4" t="str">
        <f>IF(PobierzDaneLogistyczne!$X94="t","YES","")</f>
        <v/>
      </c>
      <c r="AB94" t="str">
        <f>PobierzDaneLogistyczne!$N94</f>
        <v>Kettle glass 1,5 L</v>
      </c>
    </row>
    <row r="95" spans="1:28" x14ac:dyDescent="0.3">
      <c r="A95" s="5" t="str">
        <f>HYPERLINK(_xlfn.CONCAT("https://www.adler.com.pl/index.php/en/Main/Produkt/",B95),PobierzDaneLogistyczne!$N95)</f>
        <v>Kettle glass 1,7 L</v>
      </c>
      <c r="B95" t="str">
        <f>PobierzDaneLogistyczne!$A95</f>
        <v>ad_1225</v>
      </c>
      <c r="C95" s="1">
        <f>IF(MID(PobierzDaneLogistyczne!$P95,1,3)=""," ",_xlfn.NUMBERVALUE(PobierzDaneLogistyczne!$P95))</f>
        <v>85161080</v>
      </c>
      <c r="D95" s="1">
        <f>IF(MID(PobierzDaneLogistyczne!$C95,1,3)="111"," ",_xlfn.NUMBERVALUE(PobierzDaneLogistyczne!$C95))</f>
        <v>5908256832749</v>
      </c>
      <c r="E95" s="6">
        <f>IF(PobierzDaneLogistyczne!$H95=0,"",_xlfn.NUMBERVALUE(PobierzDaneLogistyczne!$H95,"."))</f>
        <v>22</v>
      </c>
      <c r="F95" s="6">
        <f>IF(PobierzDaneLogistyczne!$I95=0,"",_xlfn.NUMBERVALUE(PobierzDaneLogistyczne!$I95,"."))</f>
        <v>18.5</v>
      </c>
      <c r="G95" s="6">
        <f>IF(PobierzDaneLogistyczne!$J95=0,"",_xlfn.NUMBERVALUE(PobierzDaneLogistyczne!$J95,"."))</f>
        <v>25</v>
      </c>
      <c r="H95" s="2">
        <f>IF(IF(PobierzDaneLogistyczne!$F95=0,0,_xlfn.NUMBERVALUE(PobierzDaneLogistyczne!$F95,"."))=0,"",IF(PobierzDaneLogistyczne!$F95=0,0,_xlfn.NUMBERVALUE(PobierzDaneLogistyczne!$F95,".")))</f>
        <v>1.0595000000000001</v>
      </c>
      <c r="I95" s="2">
        <f>IF(IF(PobierzDaneLogistyczne!$Z95=0,0,_xlfn.NUMBERVALUE(PobierzDaneLogistyczne!$Z95,"."))=0,"",IF(PobierzDaneLogistyczne!$Z95=0,0,_xlfn.NUMBERVALUE(PobierzDaneLogistyczne!$Z95,".")))</f>
        <v>1.35</v>
      </c>
      <c r="J95" s="1">
        <f>IF(PobierzDaneLogistyczne!$D95=0,"",_xlfn.NUMBERVALUE(PobierzDaneLogistyczne!$D95))</f>
        <v>6</v>
      </c>
      <c r="K95" s="1">
        <f>IF(PobierzDaneLogistyczne!$E95=0,"",_xlfn.NUMBERVALUE(PobierzDaneLogistyczne!$E95))</f>
        <v>126</v>
      </c>
      <c r="L95" s="1">
        <f>IF(MID(PobierzDaneLogistyczne!$O95,1,3)="non"," ",_xlfn.NUMBERVALUE(PobierzDaneLogistyczne!$O95))</f>
        <v>5902934834124</v>
      </c>
      <c r="M95" s="6">
        <f>IF(PobierzDaneLogistyczne!$K95=0,"",_xlfn.NUMBERVALUE(PobierzDaneLogistyczne!$K95,"."))</f>
        <v>58</v>
      </c>
      <c r="N95" s="6">
        <f>IF(PobierzDaneLogistyczne!$L95=0,"",_xlfn.NUMBERVALUE(PobierzDaneLogistyczne!$L95,"."))</f>
        <v>52</v>
      </c>
      <c r="O95" s="6">
        <f>IF(PobierzDaneLogistyczne!$M95=0,"",_xlfn.NUMBERVALUE(PobierzDaneLogistyczne!$M95,"."))</f>
        <v>23</v>
      </c>
      <c r="P95" s="2">
        <f>IF(PobierzDaneLogistyczne!$G95=0,0,_xlfn.NUMBERVALUE(PobierzDaneLogistyczne!$G95,"."))</f>
        <v>8.1</v>
      </c>
      <c r="Q95" s="1">
        <f>IF(PobierzDaneLogistyczne!$R95=0,"",PobierzDaneLogistyczne!$R95)</f>
        <v>5</v>
      </c>
      <c r="R95" t="str">
        <f>IF(PobierzDaneLogistyczne!$S95=0,"",PobierzDaneLogistyczne!$S95)</f>
        <v/>
      </c>
      <c r="S95" t="str">
        <f>IF(PobierzDaneLogistyczne!$T95=0,"",PobierzDaneLogistyczne!$T95)</f>
        <v/>
      </c>
      <c r="T95" t="str">
        <f>IF(PobierzDaneLogistyczne!$U95=0," ",PobierzDaneLogistyczne!$U95)</f>
        <v/>
      </c>
      <c r="U95" t="str">
        <f t="shared" si="6"/>
        <v/>
      </c>
      <c r="V95" s="2">
        <f>IF(PobierzDaneLogistyczne!$V95="","",_xlfn.NUMBERVALUE(PobierzDaneLogistyczne!$V95,"."))</f>
        <v>1.4E-2</v>
      </c>
      <c r="W95" s="2">
        <f>IF(IF(PobierzDaneLogistyczne!$W95=0,0,_xlfn.NUMBERVALUE(PobierzDaneLogistyczne!$W95,"."))=0,"",_xlfn.NUMBERVALUE(PobierzDaneLogistyczne!$W95,"."))</f>
        <v>5.8999999999999997E-2</v>
      </c>
      <c r="X95" s="2">
        <f t="shared" si="7"/>
        <v>0.21749999999999997</v>
      </c>
      <c r="Y95" s="2" t="str">
        <f t="shared" si="5"/>
        <v/>
      </c>
      <c r="Z95" s="2" t="str">
        <f>IF(PobierzDaneLogistyczne!$Y95="t","YES","")</f>
        <v>YES</v>
      </c>
      <c r="AA95" s="4" t="str">
        <f>IF(PobierzDaneLogistyczne!$X95="t","YES","")</f>
        <v/>
      </c>
      <c r="AB95" t="str">
        <f>PobierzDaneLogistyczne!$N95</f>
        <v>Kettle glass 1,7 L</v>
      </c>
    </row>
    <row r="96" spans="1:28" x14ac:dyDescent="0.3">
      <c r="A96" s="5" t="str">
        <f>HYPERLINK(_xlfn.CONCAT("https://www.adler.com.pl/index.php/en/Main/Produkt/",B96),PobierzDaneLogistyczne!$N96)</f>
        <v>Electric kettle 1.2L</v>
      </c>
      <c r="B96" t="str">
        <f>PobierzDaneLogistyczne!$A96</f>
        <v>ad_1226r</v>
      </c>
      <c r="C96" s="1">
        <f>IF(MID(PobierzDaneLogistyczne!$P96,1,3)=""," ",_xlfn.NUMBERVALUE(PobierzDaneLogistyczne!$P96))</f>
        <v>85161080</v>
      </c>
      <c r="D96" s="1" t="str">
        <f>IF(MID(PobierzDaneLogistyczne!$C96,1,3)="111"," ",_xlfn.NUMBERVALUE(PobierzDaneLogistyczne!$C96))</f>
        <v xml:space="preserve"> </v>
      </c>
      <c r="E96" s="6">
        <f>IF(PobierzDaneLogistyczne!$H96=0,"",_xlfn.NUMBERVALUE(PobierzDaneLogistyczne!$H96,"."))</f>
        <v>22</v>
      </c>
      <c r="F96" s="6">
        <f>IF(PobierzDaneLogistyczne!$I96=0,"",_xlfn.NUMBERVALUE(PobierzDaneLogistyczne!$I96,"."))</f>
        <v>16.5</v>
      </c>
      <c r="G96" s="6">
        <f>IF(PobierzDaneLogistyczne!$J96=0,"",_xlfn.NUMBERVALUE(PobierzDaneLogistyczne!$J96,"."))</f>
        <v>22</v>
      </c>
      <c r="H96" s="2" t="str">
        <f>IF(IF(PobierzDaneLogistyczne!$F96=0,0,_xlfn.NUMBERVALUE(PobierzDaneLogistyczne!$F96,"."))=0,"",IF(PobierzDaneLogistyczne!$F96=0,0,_xlfn.NUMBERVALUE(PobierzDaneLogistyczne!$F96,".")))</f>
        <v/>
      </c>
      <c r="I96" s="2" t="str">
        <f>IF(IF(PobierzDaneLogistyczne!$Z96=0,0,_xlfn.NUMBERVALUE(PobierzDaneLogistyczne!$Z96,"."))=0,"",IF(PobierzDaneLogistyczne!$Z96=0,0,_xlfn.NUMBERVALUE(PobierzDaneLogistyczne!$Z96,".")))</f>
        <v/>
      </c>
      <c r="J96" s="1">
        <f>IF(PobierzDaneLogistyczne!$D96=0,"",_xlfn.NUMBERVALUE(PobierzDaneLogistyczne!$D96))</f>
        <v>8</v>
      </c>
      <c r="K96" s="1">
        <f>IF(PobierzDaneLogistyczne!$E96=0,"",_xlfn.NUMBERVALUE(PobierzDaneLogistyczne!$E96))</f>
        <v>160</v>
      </c>
      <c r="L96" s="1" t="str">
        <f>IF(MID(PobierzDaneLogistyczne!$O96,1,3)="non"," ",_xlfn.NUMBERVALUE(PobierzDaneLogistyczne!$O96))</f>
        <v xml:space="preserve"> </v>
      </c>
      <c r="M96" s="6">
        <f>IF(PobierzDaneLogistyczne!$K96=0,"",_xlfn.NUMBERVALUE(PobierzDaneLogistyczne!$K96,"."))</f>
        <v>46</v>
      </c>
      <c r="N96" s="6">
        <f>IF(PobierzDaneLogistyczne!$L96=0,"",_xlfn.NUMBERVALUE(PobierzDaneLogistyczne!$L96,"."))</f>
        <v>35</v>
      </c>
      <c r="O96" s="6">
        <f>IF(PobierzDaneLogistyczne!$M96=0,"",_xlfn.NUMBERVALUE(PobierzDaneLogistyczne!$M96,"."))</f>
        <v>47</v>
      </c>
      <c r="P96" s="2">
        <f>IF(PobierzDaneLogistyczne!$G96=0,0,_xlfn.NUMBERVALUE(PobierzDaneLogistyczne!$G96,"."))</f>
        <v>0</v>
      </c>
      <c r="Q96" s="1">
        <f>IF(PobierzDaneLogistyczne!$R96=0,"",PobierzDaneLogistyczne!$R96)</f>
        <v>5</v>
      </c>
      <c r="R96" t="str">
        <f>IF(PobierzDaneLogistyczne!$S96=0,"",PobierzDaneLogistyczne!$S96)</f>
        <v/>
      </c>
      <c r="S96" t="str">
        <f>IF(PobierzDaneLogistyczne!$T96=0,"",PobierzDaneLogistyczne!$T96)</f>
        <v/>
      </c>
      <c r="T96" t="str">
        <f>IF(PobierzDaneLogistyczne!$U96=0," ",PobierzDaneLogistyczne!$U96)</f>
        <v/>
      </c>
      <c r="U96" t="str">
        <f t="shared" si="6"/>
        <v/>
      </c>
      <c r="V96" s="2" t="str">
        <f>IF(PobierzDaneLogistyczne!$V96="","",_xlfn.NUMBERVALUE(PobierzDaneLogistyczne!$V96,"."))</f>
        <v/>
      </c>
      <c r="W96" s="2" t="str">
        <f>IF(IF(PobierzDaneLogistyczne!$W96=0,0,_xlfn.NUMBERVALUE(PobierzDaneLogistyczne!$W96,"."))=0,"",_xlfn.NUMBERVALUE(PobierzDaneLogistyczne!$W96,"."))</f>
        <v/>
      </c>
      <c r="X96" s="2" t="str">
        <f t="shared" si="7"/>
        <v/>
      </c>
      <c r="Y96" s="2" t="str">
        <f t="shared" si="5"/>
        <v/>
      </c>
      <c r="Z96" s="2" t="str">
        <f>IF(PobierzDaneLogistyczne!$Y96="t","YES","")</f>
        <v>YES</v>
      </c>
      <c r="AA96" s="4" t="str">
        <f>IF(PobierzDaneLogistyczne!$X96="t","YES","")</f>
        <v>YES</v>
      </c>
      <c r="AB96" t="str">
        <f>PobierzDaneLogistyczne!$N96</f>
        <v>Electric kettle 1.2L</v>
      </c>
    </row>
    <row r="97" spans="1:28" x14ac:dyDescent="0.3">
      <c r="A97" s="5" t="str">
        <f>HYPERLINK(_xlfn.CONCAT("https://www.adler.com.pl/index.php/en/Main/Produkt/",B97),PobierzDaneLogistyczne!$N97)</f>
        <v>Electric kettle 1.2L</v>
      </c>
      <c r="B97" t="str">
        <f>PobierzDaneLogistyczne!$A97</f>
        <v>ad_1226w</v>
      </c>
      <c r="C97" s="1">
        <f>IF(MID(PobierzDaneLogistyczne!$P97,1,3)=""," ",_xlfn.NUMBERVALUE(PobierzDaneLogistyczne!$P97))</f>
        <v>85161080</v>
      </c>
      <c r="D97" s="1">
        <f>IF(MID(PobierzDaneLogistyczne!$C97,1,3)="111"," ",_xlfn.NUMBERVALUE(PobierzDaneLogistyczne!$C97))</f>
        <v>5908256832923</v>
      </c>
      <c r="E97" s="6">
        <f>IF(PobierzDaneLogistyczne!$H97=0,"",_xlfn.NUMBERVALUE(PobierzDaneLogistyczne!$H97,"."))</f>
        <v>22</v>
      </c>
      <c r="F97" s="6">
        <f>IF(PobierzDaneLogistyczne!$I97=0,"",_xlfn.NUMBERVALUE(PobierzDaneLogistyczne!$I97,"."))</f>
        <v>16.5</v>
      </c>
      <c r="G97" s="6">
        <f>IF(PobierzDaneLogistyczne!$J97=0,"",_xlfn.NUMBERVALUE(PobierzDaneLogistyczne!$J97,"."))</f>
        <v>22</v>
      </c>
      <c r="H97" s="2" t="str">
        <f>IF(IF(PobierzDaneLogistyczne!$F97=0,0,_xlfn.NUMBERVALUE(PobierzDaneLogistyczne!$F97,"."))=0,"",IF(PobierzDaneLogistyczne!$F97=0,0,_xlfn.NUMBERVALUE(PobierzDaneLogistyczne!$F97,".")))</f>
        <v/>
      </c>
      <c r="I97" s="2" t="str">
        <f>IF(IF(PobierzDaneLogistyczne!$Z97=0,0,_xlfn.NUMBERVALUE(PobierzDaneLogistyczne!$Z97,"."))=0,"",IF(PobierzDaneLogistyczne!$Z97=0,0,_xlfn.NUMBERVALUE(PobierzDaneLogistyczne!$Z97,".")))</f>
        <v/>
      </c>
      <c r="J97" s="1">
        <f>IF(PobierzDaneLogistyczne!$D97=0,"",_xlfn.NUMBERVALUE(PobierzDaneLogistyczne!$D97))</f>
        <v>8</v>
      </c>
      <c r="K97" s="1">
        <f>IF(PobierzDaneLogistyczne!$E97=0,"",_xlfn.NUMBERVALUE(PobierzDaneLogistyczne!$E97))</f>
        <v>160</v>
      </c>
      <c r="L97" s="1" t="str">
        <f>IF(MID(PobierzDaneLogistyczne!$O97,1,3)="non"," ",_xlfn.NUMBERVALUE(PobierzDaneLogistyczne!$O97))</f>
        <v xml:space="preserve"> </v>
      </c>
      <c r="M97" s="6">
        <f>IF(PobierzDaneLogistyczne!$K97=0,"",_xlfn.NUMBERVALUE(PobierzDaneLogistyczne!$K97,"."))</f>
        <v>46</v>
      </c>
      <c r="N97" s="6">
        <f>IF(PobierzDaneLogistyczne!$L97=0,"",_xlfn.NUMBERVALUE(PobierzDaneLogistyczne!$L97,"."))</f>
        <v>35</v>
      </c>
      <c r="O97" s="6">
        <f>IF(PobierzDaneLogistyczne!$M97=0,"",_xlfn.NUMBERVALUE(PobierzDaneLogistyczne!$M97,"."))</f>
        <v>47</v>
      </c>
      <c r="P97" s="2">
        <f>IF(PobierzDaneLogistyczne!$G97=0,0,_xlfn.NUMBERVALUE(PobierzDaneLogistyczne!$G97,"."))</f>
        <v>0</v>
      </c>
      <c r="Q97" s="1" t="str">
        <f>IF(PobierzDaneLogistyczne!$R97=0,"",PobierzDaneLogistyczne!$R97)</f>
        <v/>
      </c>
      <c r="R97" t="str">
        <f>IF(PobierzDaneLogistyczne!$S97=0,"",PobierzDaneLogistyczne!$S97)</f>
        <v/>
      </c>
      <c r="S97" t="str">
        <f>IF(PobierzDaneLogistyczne!$T97=0,"",PobierzDaneLogistyczne!$T97)</f>
        <v/>
      </c>
      <c r="T97" t="str">
        <f>IF(PobierzDaneLogistyczne!$U97=0," ",PobierzDaneLogistyczne!$U97)</f>
        <v/>
      </c>
      <c r="U97" t="str">
        <f t="shared" si="6"/>
        <v/>
      </c>
      <c r="V97" s="2">
        <f>IF(PobierzDaneLogistyczne!$V97="","",_xlfn.NUMBERVALUE(PobierzDaneLogistyczne!$V97,"."))</f>
        <v>1.0999999999999999E-2</v>
      </c>
      <c r="W97" s="2" t="str">
        <f>IF(IF(PobierzDaneLogistyczne!$W97=0,0,_xlfn.NUMBERVALUE(PobierzDaneLogistyczne!$W97,"."))=0,"",_xlfn.NUMBERVALUE(PobierzDaneLogistyczne!$W97,"."))</f>
        <v/>
      </c>
      <c r="X97" s="2" t="str">
        <f t="shared" si="7"/>
        <v/>
      </c>
      <c r="Y97" s="2" t="str">
        <f t="shared" si="5"/>
        <v/>
      </c>
      <c r="Z97" s="2" t="str">
        <f>IF(PobierzDaneLogistyczne!$Y97="t","YES","")</f>
        <v/>
      </c>
      <c r="AA97" s="4" t="str">
        <f>IF(PobierzDaneLogistyczne!$X97="t","YES","")</f>
        <v>YES</v>
      </c>
      <c r="AB97" t="str">
        <f>PobierzDaneLogistyczne!$N97</f>
        <v>Electric kettle 1.2L</v>
      </c>
    </row>
    <row r="98" spans="1:28" x14ac:dyDescent="0.3">
      <c r="A98" s="5" t="str">
        <f>HYPERLINK(_xlfn.CONCAT("https://www.adler.com.pl/index.php/en/Main/Produkt/",B98),PobierzDaneLogistyczne!$N98)</f>
        <v>Electric kettle 2.0L</v>
      </c>
      <c r="B98" t="str">
        <f>PobierzDaneLogistyczne!$A98</f>
        <v>ad_1227</v>
      </c>
      <c r="C98" s="1">
        <f>IF(MID(PobierzDaneLogistyczne!$P98,1,3)=""," ",_xlfn.NUMBERVALUE(PobierzDaneLogistyczne!$P98))</f>
        <v>85161080</v>
      </c>
      <c r="D98" s="1">
        <f>IF(MID(PobierzDaneLogistyczne!$C98,1,3)="111"," ",_xlfn.NUMBERVALUE(PobierzDaneLogistyczne!$C98))</f>
        <v>5908256832947</v>
      </c>
      <c r="E98" s="6">
        <f>IF(PobierzDaneLogistyczne!$H98=0,"",_xlfn.NUMBERVALUE(PobierzDaneLogistyczne!$H98,"."))</f>
        <v>0</v>
      </c>
      <c r="F98" s="6">
        <f>IF(PobierzDaneLogistyczne!$I98=0,"",_xlfn.NUMBERVALUE(PobierzDaneLogistyczne!$I98,"."))</f>
        <v>0</v>
      </c>
      <c r="G98" s="6">
        <f>IF(PobierzDaneLogistyczne!$J98=0,"",_xlfn.NUMBERVALUE(PobierzDaneLogistyczne!$J98,"."))</f>
        <v>0</v>
      </c>
      <c r="H98" s="2" t="str">
        <f>IF(IF(PobierzDaneLogistyczne!$F98=0,0,_xlfn.NUMBERVALUE(PobierzDaneLogistyczne!$F98,"."))=0,"",IF(PobierzDaneLogistyczne!$F98=0,0,_xlfn.NUMBERVALUE(PobierzDaneLogistyczne!$F98,".")))</f>
        <v/>
      </c>
      <c r="I98" s="2" t="str">
        <f>IF(IF(PobierzDaneLogistyczne!$Z98=0,0,_xlfn.NUMBERVALUE(PobierzDaneLogistyczne!$Z98,"."))=0,"",IF(PobierzDaneLogistyczne!$Z98=0,0,_xlfn.NUMBERVALUE(PobierzDaneLogistyczne!$Z98,".")))</f>
        <v/>
      </c>
      <c r="J98" s="1">
        <f>IF(PobierzDaneLogistyczne!$D98=0,"",_xlfn.NUMBERVALUE(PobierzDaneLogistyczne!$D98))</f>
        <v>6</v>
      </c>
      <c r="K98" s="1">
        <f>IF(PobierzDaneLogistyczne!$E98=0,"",_xlfn.NUMBERVALUE(PobierzDaneLogistyczne!$E98))</f>
        <v>462</v>
      </c>
      <c r="L98" s="1" t="str">
        <f>IF(MID(PobierzDaneLogistyczne!$O98,1,3)="non"," ",_xlfn.NUMBERVALUE(PobierzDaneLogistyczne!$O98))</f>
        <v xml:space="preserve"> </v>
      </c>
      <c r="M98" s="6">
        <f>IF(PobierzDaneLogistyczne!$K98=0,"",_xlfn.NUMBERVALUE(PobierzDaneLogistyczne!$K98,"."))</f>
        <v>51.5</v>
      </c>
      <c r="N98" s="6">
        <f>IF(PobierzDaneLogistyczne!$L98=0,"",_xlfn.NUMBERVALUE(PobierzDaneLogistyczne!$L98,"."))</f>
        <v>49</v>
      </c>
      <c r="O98" s="6">
        <f>IF(PobierzDaneLogistyczne!$M98=0,"",_xlfn.NUMBERVALUE(PobierzDaneLogistyczne!$M98,"."))</f>
        <v>16.5</v>
      </c>
      <c r="P98" s="2">
        <f>IF(PobierzDaneLogistyczne!$G98=0,0,_xlfn.NUMBERVALUE(PobierzDaneLogistyczne!$G98,"."))</f>
        <v>0</v>
      </c>
      <c r="Q98" s="1" t="str">
        <f>IF(PobierzDaneLogistyczne!$R98=0,"",PobierzDaneLogistyczne!$R98)</f>
        <v/>
      </c>
      <c r="R98" t="str">
        <f>IF(PobierzDaneLogistyczne!$S98=0,"",PobierzDaneLogistyczne!$S98)</f>
        <v/>
      </c>
      <c r="S98" t="str">
        <f>IF(PobierzDaneLogistyczne!$T98=0,"",PobierzDaneLogistyczne!$T98)</f>
        <v/>
      </c>
      <c r="T98" t="str">
        <f>IF(PobierzDaneLogistyczne!$U98=0," ",PobierzDaneLogistyczne!$U98)</f>
        <v/>
      </c>
      <c r="U98" t="str">
        <f t="shared" si="6"/>
        <v/>
      </c>
      <c r="V98" s="2" t="str">
        <f>IF(PobierzDaneLogistyczne!$V98="","",_xlfn.NUMBERVALUE(PobierzDaneLogistyczne!$V98,"."))</f>
        <v/>
      </c>
      <c r="W98" s="2" t="str">
        <f>IF(IF(PobierzDaneLogistyczne!$W98=0,0,_xlfn.NUMBERVALUE(PobierzDaneLogistyczne!$W98,"."))=0,"",_xlfn.NUMBERVALUE(PobierzDaneLogistyczne!$W98,"."))</f>
        <v/>
      </c>
      <c r="X98" s="2" t="str">
        <f t="shared" si="7"/>
        <v/>
      </c>
      <c r="Y98" s="2" t="str">
        <f t="shared" si="5"/>
        <v/>
      </c>
      <c r="Z98" s="2" t="str">
        <f>IF(PobierzDaneLogistyczne!$Y98="t","YES","")</f>
        <v/>
      </c>
      <c r="AA98" s="4" t="str">
        <f>IF(PobierzDaneLogistyczne!$X98="t","YES","")</f>
        <v>YES</v>
      </c>
      <c r="AB98" t="str">
        <f>PobierzDaneLogistyczne!$N98</f>
        <v>Electric kettle 2.0L</v>
      </c>
    </row>
    <row r="99" spans="1:28" x14ac:dyDescent="0.3">
      <c r="A99" s="5" t="str">
        <f>HYPERLINK(_xlfn.CONCAT("https://www.adler.com.pl/index.php/en/Main/Produkt/",B99),PobierzDaneLogistyczne!$N99)</f>
        <v>Cordless kettle  1.7L</v>
      </c>
      <c r="B99" t="str">
        <f>PobierzDaneLogistyczne!$A99</f>
        <v>ad_1229</v>
      </c>
      <c r="C99" s="1">
        <f>IF(MID(PobierzDaneLogistyczne!$P99,1,3)=""," ",_xlfn.NUMBERVALUE(PobierzDaneLogistyczne!$P99))</f>
        <v>85161080</v>
      </c>
      <c r="D99" s="1">
        <f>IF(MID(PobierzDaneLogistyczne!$C99,1,3)="111"," ",_xlfn.NUMBERVALUE(PobierzDaneLogistyczne!$C99))</f>
        <v>5908256832961</v>
      </c>
      <c r="E99" s="6">
        <f>IF(PobierzDaneLogistyczne!$H99=0,"",_xlfn.NUMBERVALUE(PobierzDaneLogistyczne!$H99,"."))</f>
        <v>21</v>
      </c>
      <c r="F99" s="6">
        <f>IF(PobierzDaneLogistyczne!$I99=0,"",_xlfn.NUMBERVALUE(PobierzDaneLogistyczne!$I99,"."))</f>
        <v>16</v>
      </c>
      <c r="G99" s="6">
        <f>IF(PobierzDaneLogistyczne!$J99=0,"",_xlfn.NUMBERVALUE(PobierzDaneLogistyczne!$J99,"."))</f>
        <v>22</v>
      </c>
      <c r="H99" s="2" t="str">
        <f>IF(IF(PobierzDaneLogistyczne!$F99=0,0,_xlfn.NUMBERVALUE(PobierzDaneLogistyczne!$F99,"."))=0,"",IF(PobierzDaneLogistyczne!$F99=0,0,_xlfn.NUMBERVALUE(PobierzDaneLogistyczne!$F99,".")))</f>
        <v/>
      </c>
      <c r="I99" s="2" t="str">
        <f>IF(IF(PobierzDaneLogistyczne!$Z99=0,0,_xlfn.NUMBERVALUE(PobierzDaneLogistyczne!$Z99,"."))=0,"",IF(PobierzDaneLogistyczne!$Z99=0,0,_xlfn.NUMBERVALUE(PobierzDaneLogistyczne!$Z99,".")))</f>
        <v/>
      </c>
      <c r="J99" s="1">
        <f>IF(PobierzDaneLogistyczne!$D99=0,"",_xlfn.NUMBERVALUE(PobierzDaneLogistyczne!$D99))</f>
        <v>6</v>
      </c>
      <c r="K99" s="1">
        <f>IF(PobierzDaneLogistyczne!$E99=0,"",_xlfn.NUMBERVALUE(PobierzDaneLogistyczne!$E99))</f>
        <v>168</v>
      </c>
      <c r="L99" s="1" t="str">
        <f>IF(MID(PobierzDaneLogistyczne!$O99,1,3)="non"," ",_xlfn.NUMBERVALUE(PobierzDaneLogistyczne!$O99))</f>
        <v xml:space="preserve"> </v>
      </c>
      <c r="M99" s="6">
        <f>IF(PobierzDaneLogistyczne!$K99=0,"",_xlfn.NUMBERVALUE(PobierzDaneLogistyczne!$K99,"."))</f>
        <v>50</v>
      </c>
      <c r="N99" s="6">
        <f>IF(PobierzDaneLogistyczne!$L99=0,"",_xlfn.NUMBERVALUE(PobierzDaneLogistyczne!$L99,"."))</f>
        <v>22.5</v>
      </c>
      <c r="O99" s="6">
        <f>IF(PobierzDaneLogistyczne!$M99=0,"",_xlfn.NUMBERVALUE(PobierzDaneLogistyczne!$M99,"."))</f>
        <v>46</v>
      </c>
      <c r="P99" s="2">
        <f>IF(PobierzDaneLogistyczne!$G99=0,0,_xlfn.NUMBERVALUE(PobierzDaneLogistyczne!$G99,"."))</f>
        <v>0</v>
      </c>
      <c r="Q99" s="1" t="str">
        <f>IF(PobierzDaneLogistyczne!$R99=0,"",PobierzDaneLogistyczne!$R99)</f>
        <v/>
      </c>
      <c r="R99" t="str">
        <f>IF(PobierzDaneLogistyczne!$S99=0,"",PobierzDaneLogistyczne!$S99)</f>
        <v/>
      </c>
      <c r="S99" t="str">
        <f>IF(PobierzDaneLogistyczne!$T99=0,"",PobierzDaneLogistyczne!$T99)</f>
        <v/>
      </c>
      <c r="T99" t="str">
        <f>IF(PobierzDaneLogistyczne!$U99=0," ",PobierzDaneLogistyczne!$U99)</f>
        <v/>
      </c>
      <c r="U99" t="str">
        <f t="shared" si="6"/>
        <v/>
      </c>
      <c r="V99" s="2">
        <f>IF(PobierzDaneLogistyczne!$V99="","",_xlfn.NUMBERVALUE(PobierzDaneLogistyczne!$V99,"."))</f>
        <v>0.01</v>
      </c>
      <c r="W99" s="2" t="str">
        <f>IF(IF(PobierzDaneLogistyczne!$W99=0,0,_xlfn.NUMBERVALUE(PobierzDaneLogistyczne!$W99,"."))=0,"",_xlfn.NUMBERVALUE(PobierzDaneLogistyczne!$W99,"."))</f>
        <v/>
      </c>
      <c r="X99" s="2" t="str">
        <f t="shared" si="7"/>
        <v/>
      </c>
      <c r="Y99" s="2" t="str">
        <f t="shared" si="5"/>
        <v/>
      </c>
      <c r="Z99" s="2" t="str">
        <f>IF(PobierzDaneLogistyczne!$Y99="t","YES","")</f>
        <v/>
      </c>
      <c r="AA99" s="4" t="str">
        <f>IF(PobierzDaneLogistyczne!$X99="t","YES","")</f>
        <v>YES</v>
      </c>
      <c r="AB99" t="str">
        <f>PobierzDaneLogistyczne!$N99</f>
        <v>Cordless kettle  1.7L</v>
      </c>
    </row>
    <row r="100" spans="1:28" x14ac:dyDescent="0.3">
      <c r="A100" s="5" t="str">
        <f>HYPERLINK(_xlfn.CONCAT("https://www.adler.com.pl/index.php/en/Main/Produkt/",B100),PobierzDaneLogistyczne!$N100)</f>
        <v>Cordless jug kettle 1,2 L</v>
      </c>
      <c r="B100" t="str">
        <f>PobierzDaneLogistyczne!$A100</f>
        <v>ad_123</v>
      </c>
      <c r="C100" s="1">
        <f>IF(MID(PobierzDaneLogistyczne!$P100,1,3)=""," ",_xlfn.NUMBERVALUE(PobierzDaneLogistyczne!$P100))</f>
        <v>85161080</v>
      </c>
      <c r="D100" s="1">
        <f>IF(MID(PobierzDaneLogistyczne!$C100,1,3)="111"," ",_xlfn.NUMBERVALUE(PobierzDaneLogistyczne!$C100))</f>
        <v>5901436590187</v>
      </c>
      <c r="E100" s="6">
        <f>IF(PobierzDaneLogistyczne!$H100=0,"",_xlfn.NUMBERVALUE(PobierzDaneLogistyczne!$H100,"."))</f>
        <v>0</v>
      </c>
      <c r="F100" s="6">
        <f>IF(PobierzDaneLogistyczne!$I100=0,"",_xlfn.NUMBERVALUE(PobierzDaneLogistyczne!$I100,"."))</f>
        <v>0</v>
      </c>
      <c r="G100" s="6">
        <f>IF(PobierzDaneLogistyczne!$J100=0,"",_xlfn.NUMBERVALUE(PobierzDaneLogistyczne!$J100,"."))</f>
        <v>0</v>
      </c>
      <c r="H100" s="2" t="str">
        <f>IF(IF(PobierzDaneLogistyczne!$F100=0,0,_xlfn.NUMBERVALUE(PobierzDaneLogistyczne!$F100,"."))=0,"",IF(PobierzDaneLogistyczne!$F100=0,0,_xlfn.NUMBERVALUE(PobierzDaneLogistyczne!$F100,".")))</f>
        <v/>
      </c>
      <c r="I100" s="2" t="str">
        <f>IF(IF(PobierzDaneLogistyczne!$Z100=0,0,_xlfn.NUMBERVALUE(PobierzDaneLogistyczne!$Z100,"."))=0,"",IF(PobierzDaneLogistyczne!$Z100=0,0,_xlfn.NUMBERVALUE(PobierzDaneLogistyczne!$Z100,".")))</f>
        <v/>
      </c>
      <c r="J100" s="1" t="str">
        <f>IF(PobierzDaneLogistyczne!$D100=0,"",_xlfn.NUMBERVALUE(PobierzDaneLogistyczne!$D100))</f>
        <v/>
      </c>
      <c r="K100" s="1" t="str">
        <f>IF(PobierzDaneLogistyczne!$E100=0,"",_xlfn.NUMBERVALUE(PobierzDaneLogistyczne!$E100))</f>
        <v/>
      </c>
      <c r="L100" s="1" t="str">
        <f>IF(MID(PobierzDaneLogistyczne!$O100,1,3)="non"," ",_xlfn.NUMBERVALUE(PobierzDaneLogistyczne!$O100))</f>
        <v xml:space="preserve"> </v>
      </c>
      <c r="M100" s="6">
        <f>IF(PobierzDaneLogistyczne!$K100=0,"",_xlfn.NUMBERVALUE(PobierzDaneLogistyczne!$K100,"."))</f>
        <v>0</v>
      </c>
      <c r="N100" s="6">
        <f>IF(PobierzDaneLogistyczne!$L100=0,"",_xlfn.NUMBERVALUE(PobierzDaneLogistyczne!$L100,"."))</f>
        <v>0</v>
      </c>
      <c r="O100" s="6">
        <f>IF(PobierzDaneLogistyczne!$M100=0,"",_xlfn.NUMBERVALUE(PobierzDaneLogistyczne!$M100,"."))</f>
        <v>0</v>
      </c>
      <c r="P100" s="2">
        <f>IF(PobierzDaneLogistyczne!$G100=0,0,_xlfn.NUMBERVALUE(PobierzDaneLogistyczne!$G100,"."))</f>
        <v>0</v>
      </c>
      <c r="Q100" s="1" t="str">
        <f>IF(PobierzDaneLogistyczne!$R100=0,"",PobierzDaneLogistyczne!$R100)</f>
        <v/>
      </c>
      <c r="R100" t="str">
        <f>IF(PobierzDaneLogistyczne!$S100=0,"",PobierzDaneLogistyczne!$S100)</f>
        <v/>
      </c>
      <c r="S100" t="str">
        <f>IF(PobierzDaneLogistyczne!$T100=0,"",PobierzDaneLogistyczne!$T100)</f>
        <v/>
      </c>
      <c r="T100" t="str">
        <f>IF(PobierzDaneLogistyczne!$U100=0," ",PobierzDaneLogistyczne!$U100)</f>
        <v/>
      </c>
      <c r="U100" t="str">
        <f t="shared" si="6"/>
        <v/>
      </c>
      <c r="V100" s="2" t="str">
        <f>IF(PobierzDaneLogistyczne!$V100="","",_xlfn.NUMBERVALUE(PobierzDaneLogistyczne!$V100,"."))</f>
        <v/>
      </c>
      <c r="W100" s="2" t="str">
        <f>IF(IF(PobierzDaneLogistyczne!$W100=0,0,_xlfn.NUMBERVALUE(PobierzDaneLogistyczne!$W100,"."))=0,"",_xlfn.NUMBERVALUE(PobierzDaneLogistyczne!$W100,"."))</f>
        <v/>
      </c>
      <c r="X100" s="2" t="str">
        <f t="shared" si="7"/>
        <v/>
      </c>
      <c r="Y100" s="2" t="str">
        <f t="shared" si="5"/>
        <v/>
      </c>
      <c r="Z100" s="2" t="str">
        <f>IF(PobierzDaneLogistyczne!$Y100="t","YES","")</f>
        <v/>
      </c>
      <c r="AA100" s="4" t="str">
        <f>IF(PobierzDaneLogistyczne!$X100="t","YES","")</f>
        <v>YES</v>
      </c>
      <c r="AB100" t="str">
        <f>PobierzDaneLogistyczne!$N100</f>
        <v>Cordless jug kettle 1,2 L</v>
      </c>
    </row>
    <row r="101" spans="1:28" x14ac:dyDescent="0.3">
      <c r="A101" s="5" t="str">
        <f>HYPERLINK(_xlfn.CONCAT("https://www.adler.com.pl/index.php/en/Main/Produkt/",B101),PobierzDaneLogistyczne!$N101)</f>
        <v>Electric kettle 2.0L</v>
      </c>
      <c r="B101" t="str">
        <f>PobierzDaneLogistyczne!$A101</f>
        <v>ad_1230</v>
      </c>
      <c r="C101" s="1">
        <f>IF(MID(PobierzDaneLogistyczne!$P101,1,3)=""," ",_xlfn.NUMBERVALUE(PobierzDaneLogistyczne!$P101))</f>
        <v>85161080</v>
      </c>
      <c r="D101" s="1">
        <f>IF(MID(PobierzDaneLogistyczne!$C101,1,3)="111"," ",_xlfn.NUMBERVALUE(PobierzDaneLogistyczne!$C101))</f>
        <v>5908256832978</v>
      </c>
      <c r="E101" s="6">
        <f>IF(PobierzDaneLogistyczne!$H101=0,"",_xlfn.NUMBERVALUE(PobierzDaneLogistyczne!$H101,"."))</f>
        <v>21.5</v>
      </c>
      <c r="F101" s="6">
        <f>IF(PobierzDaneLogistyczne!$I101=0,"",_xlfn.NUMBERVALUE(PobierzDaneLogistyczne!$I101,"."))</f>
        <v>16.5</v>
      </c>
      <c r="G101" s="6">
        <f>IF(PobierzDaneLogistyczne!$J101=0,"",_xlfn.NUMBERVALUE(PobierzDaneLogistyczne!$J101,"."))</f>
        <v>23.5</v>
      </c>
      <c r="H101" s="2" t="str">
        <f>IF(IF(PobierzDaneLogistyczne!$F101=0,0,_xlfn.NUMBERVALUE(PobierzDaneLogistyczne!$F101,"."))=0,"",IF(PobierzDaneLogistyczne!$F101=0,0,_xlfn.NUMBERVALUE(PobierzDaneLogistyczne!$F101,".")))</f>
        <v/>
      </c>
      <c r="I101" s="2" t="str">
        <f>IF(IF(PobierzDaneLogistyczne!$Z101=0,0,_xlfn.NUMBERVALUE(PobierzDaneLogistyczne!$Z101,"."))=0,"",IF(PobierzDaneLogistyczne!$Z101=0,0,_xlfn.NUMBERVALUE(PobierzDaneLogistyczne!$Z101,".")))</f>
        <v/>
      </c>
      <c r="J101" s="1">
        <f>IF(PobierzDaneLogistyczne!$D101=0,"",_xlfn.NUMBERVALUE(PobierzDaneLogistyczne!$D101))</f>
        <v>6</v>
      </c>
      <c r="K101" s="1">
        <f>IF(PobierzDaneLogistyczne!$E101=0,"",_xlfn.NUMBERVALUE(PobierzDaneLogistyczne!$E101))</f>
        <v>126</v>
      </c>
      <c r="L101" s="1" t="str">
        <f>IF(MID(PobierzDaneLogistyczne!$O101,1,3)="non"," ",_xlfn.NUMBERVALUE(PobierzDaneLogistyczne!$O101))</f>
        <v xml:space="preserve"> </v>
      </c>
      <c r="M101" s="6">
        <f>IF(PobierzDaneLogistyczne!$K101=0,"",_xlfn.NUMBERVALUE(PobierzDaneLogistyczne!$K101,"."))</f>
        <v>51.5</v>
      </c>
      <c r="N101" s="6">
        <f>IF(PobierzDaneLogistyczne!$L101=0,"",_xlfn.NUMBERVALUE(PobierzDaneLogistyczne!$L101,"."))</f>
        <v>23</v>
      </c>
      <c r="O101" s="6">
        <f>IF(PobierzDaneLogistyczne!$M101=0,"",_xlfn.NUMBERVALUE(PobierzDaneLogistyczne!$M101,"."))</f>
        <v>49</v>
      </c>
      <c r="P101" s="2">
        <f>IF(PobierzDaneLogistyczne!$G101=0,0,_xlfn.NUMBERVALUE(PobierzDaneLogistyczne!$G101,"."))</f>
        <v>0</v>
      </c>
      <c r="Q101" s="1" t="str">
        <f>IF(PobierzDaneLogistyczne!$R101=0,"",PobierzDaneLogistyczne!$R101)</f>
        <v/>
      </c>
      <c r="R101" t="str">
        <f>IF(PobierzDaneLogistyczne!$S101=0,"",PobierzDaneLogistyczne!$S101)</f>
        <v/>
      </c>
      <c r="S101" t="str">
        <f>IF(PobierzDaneLogistyczne!$T101=0,"",PobierzDaneLogistyczne!$T101)</f>
        <v/>
      </c>
      <c r="T101" t="str">
        <f>IF(PobierzDaneLogistyczne!$U101=0," ",PobierzDaneLogistyczne!$U101)</f>
        <v/>
      </c>
      <c r="U101" t="str">
        <f t="shared" si="6"/>
        <v/>
      </c>
      <c r="V101" s="2">
        <f>IF(PobierzDaneLogistyczne!$V101="","",_xlfn.NUMBERVALUE(PobierzDaneLogistyczne!$V101,"."))</f>
        <v>1.2E-2</v>
      </c>
      <c r="W101" s="2" t="str">
        <f>IF(IF(PobierzDaneLogistyczne!$W101=0,0,_xlfn.NUMBERVALUE(PobierzDaneLogistyczne!$W101,"."))=0,"",_xlfn.NUMBERVALUE(PobierzDaneLogistyczne!$W101,"."))</f>
        <v/>
      </c>
      <c r="X101" s="2" t="str">
        <f t="shared" si="7"/>
        <v/>
      </c>
      <c r="Y101" s="2" t="str">
        <f t="shared" si="5"/>
        <v/>
      </c>
      <c r="Z101" s="2" t="str">
        <f>IF(PobierzDaneLogistyczne!$Y101="t","YES","")</f>
        <v/>
      </c>
      <c r="AA101" s="4" t="str">
        <f>IF(PobierzDaneLogistyczne!$X101="t","YES","")</f>
        <v>YES</v>
      </c>
      <c r="AB101" t="str">
        <f>PobierzDaneLogistyczne!$N101</f>
        <v>Electric kettle 2.0L</v>
      </c>
    </row>
    <row r="102" spans="1:28" x14ac:dyDescent="0.3">
      <c r="A102" s="5" t="str">
        <f>HYPERLINK(_xlfn.CONCAT("https://www.adler.com.pl/index.php/en/Main/Produkt/",B102),PobierzDaneLogistyczne!$N102)</f>
        <v>Cordless kettle  1.7L</v>
      </c>
      <c r="B102" t="str">
        <f>PobierzDaneLogistyczne!$A102</f>
        <v>ad_1231</v>
      </c>
      <c r="C102" s="1">
        <f>IF(MID(PobierzDaneLogistyczne!$P102,1,3)=""," ",_xlfn.NUMBERVALUE(PobierzDaneLogistyczne!$P102))</f>
        <v>85161080</v>
      </c>
      <c r="D102" s="1">
        <f>IF(MID(PobierzDaneLogistyczne!$C102,1,3)="111"," ",_xlfn.NUMBERVALUE(PobierzDaneLogistyczne!$C102))</f>
        <v>5908256832985</v>
      </c>
      <c r="E102" s="6">
        <f>IF(PobierzDaneLogistyczne!$H102=0,"",_xlfn.NUMBERVALUE(PobierzDaneLogistyczne!$H102,"."))</f>
        <v>21</v>
      </c>
      <c r="F102" s="6">
        <f>IF(PobierzDaneLogistyczne!$I102=0,"",_xlfn.NUMBERVALUE(PobierzDaneLogistyczne!$I102,"."))</f>
        <v>16</v>
      </c>
      <c r="G102" s="6">
        <f>IF(PobierzDaneLogistyczne!$J102=0,"",_xlfn.NUMBERVALUE(PobierzDaneLogistyczne!$J102,"."))</f>
        <v>22</v>
      </c>
      <c r="H102" s="2" t="str">
        <f>IF(IF(PobierzDaneLogistyczne!$F102=0,0,_xlfn.NUMBERVALUE(PobierzDaneLogistyczne!$F102,"."))=0,"",IF(PobierzDaneLogistyczne!$F102=0,0,_xlfn.NUMBERVALUE(PobierzDaneLogistyczne!$F102,".")))</f>
        <v/>
      </c>
      <c r="I102" s="2" t="str">
        <f>IF(IF(PobierzDaneLogistyczne!$Z102=0,0,_xlfn.NUMBERVALUE(PobierzDaneLogistyczne!$Z102,"."))=0,"",IF(PobierzDaneLogistyczne!$Z102=0,0,_xlfn.NUMBERVALUE(PobierzDaneLogistyczne!$Z102,".")))</f>
        <v/>
      </c>
      <c r="J102" s="1">
        <f>IF(PobierzDaneLogistyczne!$D102=0,"",_xlfn.NUMBERVALUE(PobierzDaneLogistyczne!$D102))</f>
        <v>6</v>
      </c>
      <c r="K102" s="1">
        <f>IF(PobierzDaneLogistyczne!$E102=0,"",_xlfn.NUMBERVALUE(PobierzDaneLogistyczne!$E102))</f>
        <v>168</v>
      </c>
      <c r="L102" s="1" t="str">
        <f>IF(MID(PobierzDaneLogistyczne!$O102,1,3)="non"," ",_xlfn.NUMBERVALUE(PobierzDaneLogistyczne!$O102))</f>
        <v xml:space="preserve"> </v>
      </c>
      <c r="M102" s="6">
        <f>IF(PobierzDaneLogistyczne!$K102=0,"",_xlfn.NUMBERVALUE(PobierzDaneLogistyczne!$K102,"."))</f>
        <v>50</v>
      </c>
      <c r="N102" s="6">
        <f>IF(PobierzDaneLogistyczne!$L102=0,"",_xlfn.NUMBERVALUE(PobierzDaneLogistyczne!$L102,"."))</f>
        <v>23.2</v>
      </c>
      <c r="O102" s="6">
        <f>IF(PobierzDaneLogistyczne!$M102=0,"",_xlfn.NUMBERVALUE(PobierzDaneLogistyczne!$M102,"."))</f>
        <v>46.3</v>
      </c>
      <c r="P102" s="2">
        <f>IF(PobierzDaneLogistyczne!$G102=0,0,_xlfn.NUMBERVALUE(PobierzDaneLogistyczne!$G102,"."))</f>
        <v>0</v>
      </c>
      <c r="Q102" s="1" t="str">
        <f>IF(PobierzDaneLogistyczne!$R102=0,"",PobierzDaneLogistyczne!$R102)</f>
        <v/>
      </c>
      <c r="R102" t="str">
        <f>IF(PobierzDaneLogistyczne!$S102=0,"",PobierzDaneLogistyczne!$S102)</f>
        <v/>
      </c>
      <c r="S102" t="str">
        <f>IF(PobierzDaneLogistyczne!$T102=0,"",PobierzDaneLogistyczne!$T102)</f>
        <v/>
      </c>
      <c r="T102" t="str">
        <f>IF(PobierzDaneLogistyczne!$U102=0," ",PobierzDaneLogistyczne!$U102)</f>
        <v/>
      </c>
      <c r="U102" t="str">
        <f t="shared" si="6"/>
        <v/>
      </c>
      <c r="V102" s="2">
        <f>IF(PobierzDaneLogistyczne!$V102="","",_xlfn.NUMBERVALUE(PobierzDaneLogistyczne!$V102,"."))</f>
        <v>0.01</v>
      </c>
      <c r="W102" s="2" t="str">
        <f>IF(IF(PobierzDaneLogistyczne!$W102=0,0,_xlfn.NUMBERVALUE(PobierzDaneLogistyczne!$W102,"."))=0,"",_xlfn.NUMBERVALUE(PobierzDaneLogistyczne!$W102,"."))</f>
        <v/>
      </c>
      <c r="X102" s="2" t="str">
        <f t="shared" si="7"/>
        <v/>
      </c>
      <c r="Y102" s="2" t="str">
        <f t="shared" si="5"/>
        <v/>
      </c>
      <c r="Z102" s="2" t="str">
        <f>IF(PobierzDaneLogistyczne!$Y102="t","YES","")</f>
        <v/>
      </c>
      <c r="AA102" s="4" t="str">
        <f>IF(PobierzDaneLogistyczne!$X102="t","YES","")</f>
        <v>YES</v>
      </c>
      <c r="AB102" t="str">
        <f>PobierzDaneLogistyczne!$N102</f>
        <v>Cordless kettle  1.7L</v>
      </c>
    </row>
    <row r="103" spans="1:28" x14ac:dyDescent="0.3">
      <c r="A103" s="5" t="str">
        <f>HYPERLINK(_xlfn.CONCAT("https://www.adler.com.pl/index.php/en/Main/Produkt/",B103),PobierzDaneLogistyczne!$N103)</f>
        <v>Kettle plastic 0,9 L</v>
      </c>
      <c r="B103" t="str">
        <f>PobierzDaneLogistyczne!$A103</f>
        <v>ad_1233</v>
      </c>
      <c r="C103" s="1">
        <f>IF(MID(PobierzDaneLogistyczne!$P103,1,3)=""," ",_xlfn.NUMBERVALUE(PobierzDaneLogistyczne!$P103))</f>
        <v>85161080</v>
      </c>
      <c r="D103" s="1">
        <f>IF(MID(PobierzDaneLogistyczne!$C103,1,3)="111"," ",_xlfn.NUMBERVALUE(PobierzDaneLogistyczne!$C103))</f>
        <v>5908256833401</v>
      </c>
      <c r="E103" s="6">
        <f>IF(PobierzDaneLogistyczne!$H103=0,"",_xlfn.NUMBERVALUE(PobierzDaneLogistyczne!$H103,"."))</f>
        <v>0</v>
      </c>
      <c r="F103" s="6">
        <f>IF(PobierzDaneLogistyczne!$I103=0,"",_xlfn.NUMBERVALUE(PobierzDaneLogistyczne!$I103,"."))</f>
        <v>0</v>
      </c>
      <c r="G103" s="6">
        <f>IF(PobierzDaneLogistyczne!$J103=0,"",_xlfn.NUMBERVALUE(PobierzDaneLogistyczne!$J103,"."))</f>
        <v>0</v>
      </c>
      <c r="H103" s="2">
        <f>IF(IF(PobierzDaneLogistyczne!$F103=0,0,_xlfn.NUMBERVALUE(PobierzDaneLogistyczne!$F103,"."))=0,"",IF(PobierzDaneLogistyczne!$F103=0,0,_xlfn.NUMBERVALUE(PobierzDaneLogistyczne!$F103,".")))</f>
        <v>0.86099999999999999</v>
      </c>
      <c r="I103" s="2">
        <f>IF(IF(PobierzDaneLogistyczne!$Z103=0,0,_xlfn.NUMBERVALUE(PobierzDaneLogistyczne!$Z103,"."))=0,"",IF(PobierzDaneLogistyczne!$Z103=0,0,_xlfn.NUMBERVALUE(PobierzDaneLogistyczne!$Z103,".")))</f>
        <v>1.3640000000000001</v>
      </c>
      <c r="J103" s="1">
        <f>IF(PobierzDaneLogistyczne!$D103=0,"",_xlfn.NUMBERVALUE(PobierzDaneLogistyczne!$D103))</f>
        <v>8</v>
      </c>
      <c r="K103" s="1">
        <f>IF(PobierzDaneLogistyczne!$E103=0,"",_xlfn.NUMBERVALUE(PobierzDaneLogistyczne!$E103))</f>
        <v>280</v>
      </c>
      <c r="L103" s="1" t="str">
        <f>IF(MID(PobierzDaneLogistyczne!$O103,1,3)="non"," ",_xlfn.NUMBERVALUE(PobierzDaneLogistyczne!$O103))</f>
        <v xml:space="preserve"> </v>
      </c>
      <c r="M103" s="6">
        <f>IF(PobierzDaneLogistyczne!$K103=0,"",_xlfn.NUMBERVALUE(PobierzDaneLogistyczne!$K103,"."))</f>
        <v>0</v>
      </c>
      <c r="N103" s="6">
        <f>IF(PobierzDaneLogistyczne!$L103=0,"",_xlfn.NUMBERVALUE(PobierzDaneLogistyczne!$L103,"."))</f>
        <v>0</v>
      </c>
      <c r="O103" s="6">
        <f>IF(PobierzDaneLogistyczne!$M103=0,"",_xlfn.NUMBERVALUE(PobierzDaneLogistyczne!$M103,"."))</f>
        <v>0</v>
      </c>
      <c r="P103" s="2">
        <f>IF(PobierzDaneLogistyczne!$G103=0,0,_xlfn.NUMBERVALUE(PobierzDaneLogistyczne!$G103,"."))</f>
        <v>10.912000000000001</v>
      </c>
      <c r="Q103" s="1" t="str">
        <f>IF(PobierzDaneLogistyczne!$R103=0,"",PobierzDaneLogistyczne!$R103)</f>
        <v/>
      </c>
      <c r="R103" t="str">
        <f>IF(PobierzDaneLogistyczne!$S103=0,"",PobierzDaneLogistyczne!$S103)</f>
        <v/>
      </c>
      <c r="S103" t="str">
        <f>IF(PobierzDaneLogistyczne!$T103=0,"",PobierzDaneLogistyczne!$T103)</f>
        <v/>
      </c>
      <c r="T103" t="str">
        <f>IF(PobierzDaneLogistyczne!$U103=0," ",PobierzDaneLogistyczne!$U103)</f>
        <v/>
      </c>
      <c r="U103" t="str">
        <f t="shared" si="6"/>
        <v/>
      </c>
      <c r="V103" s="2" t="str">
        <f>IF(PobierzDaneLogistyczne!$V103="","",_xlfn.NUMBERVALUE(PobierzDaneLogistyczne!$V103,"."))</f>
        <v/>
      </c>
      <c r="W103" s="2" t="str">
        <f>IF(IF(PobierzDaneLogistyczne!$W103=0,0,_xlfn.NUMBERVALUE(PobierzDaneLogistyczne!$W103,"."))=0,"",_xlfn.NUMBERVALUE(PobierzDaneLogistyczne!$W103,"."))</f>
        <v/>
      </c>
      <c r="X103" s="2" t="str">
        <f t="shared" si="7"/>
        <v/>
      </c>
      <c r="Y103" s="2" t="str">
        <f t="shared" si="5"/>
        <v/>
      </c>
      <c r="Z103" s="2" t="str">
        <f>IF(PobierzDaneLogistyczne!$Y103="t","YES","")</f>
        <v/>
      </c>
      <c r="AA103" s="4" t="str">
        <f>IF(PobierzDaneLogistyczne!$X103="t","YES","")</f>
        <v>YES</v>
      </c>
      <c r="AB103" t="str">
        <f>PobierzDaneLogistyczne!$N103</f>
        <v>Kettle plastic 0,9 L</v>
      </c>
    </row>
    <row r="104" spans="1:28" x14ac:dyDescent="0.3">
      <c r="A104" s="5" t="str">
        <f>HYPERLINK(_xlfn.CONCAT("https://www.adler.com.pl/index.php/en/Main/Produkt/",B104),PobierzDaneLogistyczne!$N104)</f>
        <v>Kettle plastic 1,7 L</v>
      </c>
      <c r="B104" t="str">
        <f>PobierzDaneLogistyczne!$A104</f>
        <v>ad_1234</v>
      </c>
      <c r="C104" s="1">
        <f>IF(MID(PobierzDaneLogistyczne!$P104,1,3)=""," ",_xlfn.NUMBERVALUE(PobierzDaneLogistyczne!$P104))</f>
        <v>85161080</v>
      </c>
      <c r="D104" s="1">
        <f>IF(MID(PobierzDaneLogistyczne!$C104,1,3)="111"," ",_xlfn.NUMBERVALUE(PobierzDaneLogistyczne!$C104))</f>
        <v>5908256833166</v>
      </c>
      <c r="E104" s="6">
        <f>IF(PobierzDaneLogistyczne!$H104=0,"",_xlfn.NUMBERVALUE(PobierzDaneLogistyczne!$H104,"."))</f>
        <v>22</v>
      </c>
      <c r="F104" s="6">
        <f>IF(PobierzDaneLogistyczne!$I104=0,"",_xlfn.NUMBERVALUE(PobierzDaneLogistyczne!$I104,"."))</f>
        <v>16</v>
      </c>
      <c r="G104" s="6">
        <f>IF(PobierzDaneLogistyczne!$J104=0,"",_xlfn.NUMBERVALUE(PobierzDaneLogistyczne!$J104,"."))</f>
        <v>21</v>
      </c>
      <c r="H104" s="2">
        <f>IF(IF(PobierzDaneLogistyczne!$F104=0,0,_xlfn.NUMBERVALUE(PobierzDaneLogistyczne!$F104,"."))=0,"",IF(PobierzDaneLogistyczne!$F104=0,0,_xlfn.NUMBERVALUE(PobierzDaneLogistyczne!$F104,".")))</f>
        <v>0.8</v>
      </c>
      <c r="I104" s="2">
        <f>IF(IF(PobierzDaneLogistyczne!$Z104=0,0,_xlfn.NUMBERVALUE(PobierzDaneLogistyczne!$Z104,"."))=0,"",IF(PobierzDaneLogistyczne!$Z104=0,0,_xlfn.NUMBERVALUE(PobierzDaneLogistyczne!$Z104,".")))</f>
        <v>1.097</v>
      </c>
      <c r="J104" s="1">
        <f>IF(PobierzDaneLogistyczne!$D104=0,"",_xlfn.NUMBERVALUE(PobierzDaneLogistyczne!$D104))</f>
        <v>6</v>
      </c>
      <c r="K104" s="1">
        <f>IF(PobierzDaneLogistyczne!$E104=0,"",_xlfn.NUMBERVALUE(PobierzDaneLogistyczne!$E104))</f>
        <v>168</v>
      </c>
      <c r="L104" s="1">
        <f>IF(MID(PobierzDaneLogistyczne!$O104,1,3)="non"," ",_xlfn.NUMBERVALUE(PobierzDaneLogistyczne!$O104))</f>
        <v>5902934835145</v>
      </c>
      <c r="M104" s="6">
        <f>IF(PobierzDaneLogistyczne!$K104=0,"",_xlfn.NUMBERVALUE(PobierzDaneLogistyczne!$K104,"."))</f>
        <v>23</v>
      </c>
      <c r="N104" s="6">
        <f>IF(PobierzDaneLogistyczne!$L104=0,"",_xlfn.NUMBERVALUE(PobierzDaneLogistyczne!$L104,"."))</f>
        <v>51</v>
      </c>
      <c r="O104" s="6">
        <f>IF(PobierzDaneLogistyczne!$M104=0,"",_xlfn.NUMBERVALUE(PobierzDaneLogistyczne!$M104,"."))</f>
        <v>44</v>
      </c>
      <c r="P104" s="2">
        <f>IF(PobierzDaneLogistyczne!$G104=0,0,_xlfn.NUMBERVALUE(PobierzDaneLogistyczne!$G104,"."))</f>
        <v>6.58</v>
      </c>
      <c r="Q104" s="1">
        <f>IF(PobierzDaneLogistyczne!$R104=0,"",PobierzDaneLogistyczne!$R104)</f>
        <v>5</v>
      </c>
      <c r="R104" t="str">
        <f>IF(PobierzDaneLogistyczne!$S104=0,"",PobierzDaneLogistyczne!$S104)</f>
        <v/>
      </c>
      <c r="S104" t="str">
        <f>IF(PobierzDaneLogistyczne!$T104=0,"",PobierzDaneLogistyczne!$T104)</f>
        <v/>
      </c>
      <c r="T104" t="str">
        <f>IF(PobierzDaneLogistyczne!$U104=0," ",PobierzDaneLogistyczne!$U104)</f>
        <v/>
      </c>
      <c r="U104" t="str">
        <f t="shared" si="6"/>
        <v/>
      </c>
      <c r="V104" s="2">
        <f>IF(PobierzDaneLogistyczne!$V104="","",_xlfn.NUMBERVALUE(PobierzDaneLogistyczne!$V104,"."))</f>
        <v>1.0999999999999999E-2</v>
      </c>
      <c r="W104" s="2">
        <f>IF(IF(PobierzDaneLogistyczne!$W104=0,0,_xlfn.NUMBERVALUE(PobierzDaneLogistyczne!$W104,"."))=0,"",_xlfn.NUMBERVALUE(PobierzDaneLogistyczne!$W104,"."))</f>
        <v>5.8999999999999997E-2</v>
      </c>
      <c r="X104" s="2">
        <f t="shared" si="7"/>
        <v>0.22699999999999992</v>
      </c>
      <c r="Y104" s="2" t="str">
        <f t="shared" si="5"/>
        <v/>
      </c>
      <c r="Z104" s="2" t="str">
        <f>IF(PobierzDaneLogistyczne!$Y104="t","YES","")</f>
        <v>YES</v>
      </c>
      <c r="AA104" s="4" t="str">
        <f>IF(PobierzDaneLogistyczne!$X104="t","YES","")</f>
        <v/>
      </c>
      <c r="AB104" t="str">
        <f>PobierzDaneLogistyczne!$N104</f>
        <v>Kettle plastic 1,7 L</v>
      </c>
    </row>
    <row r="105" spans="1:28" x14ac:dyDescent="0.3">
      <c r="A105" s="5" t="str">
        <f>HYPERLINK(_xlfn.CONCAT("https://www.adler.com.pl/index.php/en/Main/Produkt/",B105),PobierzDaneLogistyczne!$N105)</f>
        <v>Cordless kettle  1.8L</v>
      </c>
      <c r="B105" t="str">
        <f>PobierzDaneLogistyczne!$A105</f>
        <v>ad_1238</v>
      </c>
      <c r="C105" s="1">
        <f>IF(MID(PobierzDaneLogistyczne!$P105,1,3)=""," ",_xlfn.NUMBERVALUE(PobierzDaneLogistyczne!$P105))</f>
        <v>85161080</v>
      </c>
      <c r="D105" s="1">
        <f>IF(MID(PobierzDaneLogistyczne!$C105,1,3)="111"," ",_xlfn.NUMBERVALUE(PobierzDaneLogistyczne!$C105))</f>
        <v>5908256833500</v>
      </c>
      <c r="E105" s="6">
        <f>IF(PobierzDaneLogistyczne!$H105=0,"",_xlfn.NUMBERVALUE(PobierzDaneLogistyczne!$H105,"."))</f>
        <v>18.5</v>
      </c>
      <c r="F105" s="6">
        <f>IF(PobierzDaneLogistyczne!$I105=0,"",_xlfn.NUMBERVALUE(PobierzDaneLogistyczne!$I105,"."))</f>
        <v>18.5</v>
      </c>
      <c r="G105" s="6">
        <f>IF(PobierzDaneLogistyczne!$J105=0,"",_xlfn.NUMBERVALUE(PobierzDaneLogistyczne!$J105,"."))</f>
        <v>22</v>
      </c>
      <c r="H105" s="2">
        <f>IF(IF(PobierzDaneLogistyczne!$F105=0,0,_xlfn.NUMBERVALUE(PobierzDaneLogistyczne!$F105,"."))=0,"",IF(PobierzDaneLogistyczne!$F105=0,0,_xlfn.NUMBERVALUE(PobierzDaneLogistyczne!$F105,".")))</f>
        <v>0.96699999999999997</v>
      </c>
      <c r="I105" s="2">
        <f>IF(IF(PobierzDaneLogistyczne!$Z105=0,0,_xlfn.NUMBERVALUE(PobierzDaneLogistyczne!$Z105,"."))=0,"",IF(PobierzDaneLogistyczne!$Z105=0,0,_xlfn.NUMBERVALUE(PobierzDaneLogistyczne!$Z105,".")))</f>
        <v>1.1339999999999999</v>
      </c>
      <c r="J105" s="1">
        <f>IF(PobierzDaneLogistyczne!$D105=0,"",_xlfn.NUMBERVALUE(PobierzDaneLogistyczne!$D105))</f>
        <v>6</v>
      </c>
      <c r="K105" s="1">
        <f>IF(PobierzDaneLogistyczne!$E105=0,"",_xlfn.NUMBERVALUE(PobierzDaneLogistyczne!$E105))</f>
        <v>168</v>
      </c>
      <c r="L105" s="1" t="str">
        <f>IF(MID(PobierzDaneLogistyczne!$O105,1,3)="non"," ",_xlfn.NUMBERVALUE(PobierzDaneLogistyczne!$O105))</f>
        <v xml:space="preserve"> </v>
      </c>
      <c r="M105" s="6">
        <f>IF(PobierzDaneLogistyczne!$K105=0,"",_xlfn.NUMBERVALUE(PobierzDaneLogistyczne!$K105,"."))</f>
        <v>57.5</v>
      </c>
      <c r="N105" s="6">
        <f>IF(PobierzDaneLogistyczne!$L105=0,"",_xlfn.NUMBERVALUE(PobierzDaneLogistyczne!$L105,"."))</f>
        <v>19.5</v>
      </c>
      <c r="O105" s="6">
        <f>IF(PobierzDaneLogistyczne!$M105=0,"",_xlfn.NUMBERVALUE(PobierzDaneLogistyczne!$M105,"."))</f>
        <v>46</v>
      </c>
      <c r="P105" s="2">
        <f>IF(PobierzDaneLogistyczne!$G105=0,0,_xlfn.NUMBERVALUE(PobierzDaneLogistyczne!$G105,"."))</f>
        <v>6.8040000000000003</v>
      </c>
      <c r="Q105" s="1" t="str">
        <f>IF(PobierzDaneLogistyczne!$R105=0,"",PobierzDaneLogistyczne!$R105)</f>
        <v/>
      </c>
      <c r="R105" t="str">
        <f>IF(PobierzDaneLogistyczne!$S105=0,"",PobierzDaneLogistyczne!$S105)</f>
        <v/>
      </c>
      <c r="S105" t="str">
        <f>IF(PobierzDaneLogistyczne!$T105=0,"",PobierzDaneLogistyczne!$T105)</f>
        <v/>
      </c>
      <c r="T105" t="str">
        <f>IF(PobierzDaneLogistyczne!$U105=0," ",PobierzDaneLogistyczne!$U105)</f>
        <v/>
      </c>
      <c r="U105" t="str">
        <f t="shared" si="6"/>
        <v/>
      </c>
      <c r="V105" s="2">
        <f>IF(PobierzDaneLogistyczne!$V105="","",_xlfn.NUMBERVALUE(PobierzDaneLogistyczne!$V105,"."))</f>
        <v>1.0999999999999999E-2</v>
      </c>
      <c r="W105" s="2" t="str">
        <f>IF(IF(PobierzDaneLogistyczne!$W105=0,0,_xlfn.NUMBERVALUE(PobierzDaneLogistyczne!$W105,"."))=0,"",_xlfn.NUMBERVALUE(PobierzDaneLogistyczne!$W105,"."))</f>
        <v/>
      </c>
      <c r="X105" s="2" t="str">
        <f t="shared" si="7"/>
        <v/>
      </c>
      <c r="Y105" s="2" t="str">
        <f t="shared" si="5"/>
        <v/>
      </c>
      <c r="Z105" s="2" t="str">
        <f>IF(PobierzDaneLogistyczne!$Y105="t","YES","")</f>
        <v/>
      </c>
      <c r="AA105" s="4" t="str">
        <f>IF(PobierzDaneLogistyczne!$X105="t","YES","")</f>
        <v>YES</v>
      </c>
      <c r="AB105" t="str">
        <f>PobierzDaneLogistyczne!$N105</f>
        <v>Cordless kettle  1.8L</v>
      </c>
    </row>
    <row r="106" spans="1:28" ht="28.8" x14ac:dyDescent="0.3">
      <c r="A106" s="5" t="str">
        <f>HYPERLINK(_xlfn.CONCAT("https://www.adler.com.pl/index.php/en/Main/Produkt/",B106),PobierzDaneLogistyczne!$N106)</f>
        <v>Stainless steel cordless jug kettle 1,5 L</v>
      </c>
      <c r="B106" t="str">
        <f>PobierzDaneLogistyczne!$A106</f>
        <v>ad_124</v>
      </c>
      <c r="C106" s="1" t="str">
        <f>IF(MID(PobierzDaneLogistyczne!$P106,1,3)=""," ",_xlfn.NUMBERVALUE(PobierzDaneLogistyczne!$P106))</f>
        <v xml:space="preserve"> </v>
      </c>
      <c r="D106" s="1">
        <f>IF(MID(PobierzDaneLogistyczne!$C106,1,3)="111"," ",_xlfn.NUMBERVALUE(PobierzDaneLogistyczne!$C106))</f>
        <v>5901436590057</v>
      </c>
      <c r="E106" s="6">
        <f>IF(PobierzDaneLogistyczne!$H106=0,"",_xlfn.NUMBERVALUE(PobierzDaneLogistyczne!$H106,"."))</f>
        <v>0</v>
      </c>
      <c r="F106" s="6">
        <f>IF(PobierzDaneLogistyczne!$I106=0,"",_xlfn.NUMBERVALUE(PobierzDaneLogistyczne!$I106,"."))</f>
        <v>0</v>
      </c>
      <c r="G106" s="6">
        <f>IF(PobierzDaneLogistyczne!$J106=0,"",_xlfn.NUMBERVALUE(PobierzDaneLogistyczne!$J106,"."))</f>
        <v>0</v>
      </c>
      <c r="H106" s="2" t="str">
        <f>IF(IF(PobierzDaneLogistyczne!$F106=0,0,_xlfn.NUMBERVALUE(PobierzDaneLogistyczne!$F106,"."))=0,"",IF(PobierzDaneLogistyczne!$F106=0,0,_xlfn.NUMBERVALUE(PobierzDaneLogistyczne!$F106,".")))</f>
        <v/>
      </c>
      <c r="I106" s="2" t="str">
        <f>IF(IF(PobierzDaneLogistyczne!$Z106=0,0,_xlfn.NUMBERVALUE(PobierzDaneLogistyczne!$Z106,"."))=0,"",IF(PobierzDaneLogistyczne!$Z106=0,0,_xlfn.NUMBERVALUE(PobierzDaneLogistyczne!$Z106,".")))</f>
        <v/>
      </c>
      <c r="J106" s="1" t="str">
        <f>IF(PobierzDaneLogistyczne!$D106=0,"",_xlfn.NUMBERVALUE(PobierzDaneLogistyczne!$D106))</f>
        <v/>
      </c>
      <c r="K106" s="1" t="str">
        <f>IF(PobierzDaneLogistyczne!$E106=0,"",_xlfn.NUMBERVALUE(PobierzDaneLogistyczne!$E106))</f>
        <v/>
      </c>
      <c r="L106" s="1" t="str">
        <f>IF(MID(PobierzDaneLogistyczne!$O106,1,3)="non"," ",_xlfn.NUMBERVALUE(PobierzDaneLogistyczne!$O106))</f>
        <v xml:space="preserve"> </v>
      </c>
      <c r="M106" s="6">
        <f>IF(PobierzDaneLogistyczne!$K106=0,"",_xlfn.NUMBERVALUE(PobierzDaneLogistyczne!$K106,"."))</f>
        <v>0</v>
      </c>
      <c r="N106" s="6">
        <f>IF(PobierzDaneLogistyczne!$L106=0,"",_xlfn.NUMBERVALUE(PobierzDaneLogistyczne!$L106,"."))</f>
        <v>0</v>
      </c>
      <c r="O106" s="6">
        <f>IF(PobierzDaneLogistyczne!$M106=0,"",_xlfn.NUMBERVALUE(PobierzDaneLogistyczne!$M106,"."))</f>
        <v>0</v>
      </c>
      <c r="P106" s="2">
        <f>IF(PobierzDaneLogistyczne!$G106=0,0,_xlfn.NUMBERVALUE(PobierzDaneLogistyczne!$G106,"."))</f>
        <v>0</v>
      </c>
      <c r="Q106" s="1" t="str">
        <f>IF(PobierzDaneLogistyczne!$R106=0,"",PobierzDaneLogistyczne!$R106)</f>
        <v/>
      </c>
      <c r="R106" t="str">
        <f>IF(PobierzDaneLogistyczne!$S106=0,"",PobierzDaneLogistyczne!$S106)</f>
        <v/>
      </c>
      <c r="S106" t="str">
        <f>IF(PobierzDaneLogistyczne!$T106=0,"",PobierzDaneLogistyczne!$T106)</f>
        <v/>
      </c>
      <c r="T106" t="str">
        <f>IF(PobierzDaneLogistyczne!$U106=0," ",PobierzDaneLogistyczne!$U106)</f>
        <v/>
      </c>
      <c r="U106" t="str">
        <f t="shared" si="6"/>
        <v/>
      </c>
      <c r="V106" s="2" t="str">
        <f>IF(PobierzDaneLogistyczne!$V106="","",_xlfn.NUMBERVALUE(PobierzDaneLogistyczne!$V106,"."))</f>
        <v/>
      </c>
      <c r="W106" s="2" t="str">
        <f>IF(IF(PobierzDaneLogistyczne!$W106=0,0,_xlfn.NUMBERVALUE(PobierzDaneLogistyczne!$W106,"."))=0,"",_xlfn.NUMBERVALUE(PobierzDaneLogistyczne!$W106,"."))</f>
        <v/>
      </c>
      <c r="X106" s="2" t="str">
        <f t="shared" si="7"/>
        <v/>
      </c>
      <c r="Y106" s="2" t="str">
        <f t="shared" si="5"/>
        <v/>
      </c>
      <c r="Z106" s="2" t="str">
        <f>IF(PobierzDaneLogistyczne!$Y106="t","YES","")</f>
        <v/>
      </c>
      <c r="AA106" s="4" t="str">
        <f>IF(PobierzDaneLogistyczne!$X106="t","YES","")</f>
        <v>YES</v>
      </c>
      <c r="AB106" t="str">
        <f>PobierzDaneLogistyczne!$N106</f>
        <v>Stainless steel cordless jug kettle 1,5 L</v>
      </c>
    </row>
    <row r="107" spans="1:28" x14ac:dyDescent="0.3">
      <c r="A107" s="5" t="str">
        <f>HYPERLINK(_xlfn.CONCAT("https://www.adler.com.pl/index.php/en/Main/Produkt/",B107),PobierzDaneLogistyczne!$N107)</f>
        <v xml:space="preserve">Cordless kettle INOX </v>
      </c>
      <c r="B107" t="str">
        <f>PobierzDaneLogistyczne!$A107</f>
        <v>ad_1241</v>
      </c>
      <c r="C107" s="1" t="str">
        <f>IF(MID(PobierzDaneLogistyczne!$P107,1,3)=""," ",_xlfn.NUMBERVALUE(PobierzDaneLogistyczne!$P107))</f>
        <v xml:space="preserve"> </v>
      </c>
      <c r="D107" s="1">
        <f>IF(MID(PobierzDaneLogistyczne!$C107,1,3)="111"," ",_xlfn.NUMBERVALUE(PobierzDaneLogistyczne!$C107))</f>
        <v>5901436590507</v>
      </c>
      <c r="E107" s="6">
        <f>IF(PobierzDaneLogistyczne!$H107=0,"",_xlfn.NUMBERVALUE(PobierzDaneLogistyczne!$H107,"."))</f>
        <v>0</v>
      </c>
      <c r="F107" s="6">
        <f>IF(PobierzDaneLogistyczne!$I107=0,"",_xlfn.NUMBERVALUE(PobierzDaneLogistyczne!$I107,"."))</f>
        <v>0</v>
      </c>
      <c r="G107" s="6">
        <f>IF(PobierzDaneLogistyczne!$J107=0,"",_xlfn.NUMBERVALUE(PobierzDaneLogistyczne!$J107,"."))</f>
        <v>0</v>
      </c>
      <c r="H107" s="2" t="str">
        <f>IF(IF(PobierzDaneLogistyczne!$F107=0,0,_xlfn.NUMBERVALUE(PobierzDaneLogistyczne!$F107,"."))=0,"",IF(PobierzDaneLogistyczne!$F107=0,0,_xlfn.NUMBERVALUE(PobierzDaneLogistyczne!$F107,".")))</f>
        <v/>
      </c>
      <c r="I107" s="2" t="str">
        <f>IF(IF(PobierzDaneLogistyczne!$Z107=0,0,_xlfn.NUMBERVALUE(PobierzDaneLogistyczne!$Z107,"."))=0,"",IF(PobierzDaneLogistyczne!$Z107=0,0,_xlfn.NUMBERVALUE(PobierzDaneLogistyczne!$Z107,".")))</f>
        <v/>
      </c>
      <c r="J107" s="1" t="str">
        <f>IF(PobierzDaneLogistyczne!$D107=0,"",_xlfn.NUMBERVALUE(PobierzDaneLogistyczne!$D107))</f>
        <v/>
      </c>
      <c r="K107" s="1" t="str">
        <f>IF(PobierzDaneLogistyczne!$E107=0,"",_xlfn.NUMBERVALUE(PobierzDaneLogistyczne!$E107))</f>
        <v/>
      </c>
      <c r="L107" s="1" t="str">
        <f>IF(MID(PobierzDaneLogistyczne!$O107,1,3)="non"," ",_xlfn.NUMBERVALUE(PobierzDaneLogistyczne!$O107))</f>
        <v xml:space="preserve"> </v>
      </c>
      <c r="M107" s="6">
        <f>IF(PobierzDaneLogistyczne!$K107=0,"",_xlfn.NUMBERVALUE(PobierzDaneLogistyczne!$K107,"."))</f>
        <v>0</v>
      </c>
      <c r="N107" s="6">
        <f>IF(PobierzDaneLogistyczne!$L107=0,"",_xlfn.NUMBERVALUE(PobierzDaneLogistyczne!$L107,"."))</f>
        <v>0</v>
      </c>
      <c r="O107" s="6">
        <f>IF(PobierzDaneLogistyczne!$M107=0,"",_xlfn.NUMBERVALUE(PobierzDaneLogistyczne!$M107,"."))</f>
        <v>0</v>
      </c>
      <c r="P107" s="2">
        <f>IF(PobierzDaneLogistyczne!$G107=0,0,_xlfn.NUMBERVALUE(PobierzDaneLogistyczne!$G107,"."))</f>
        <v>0</v>
      </c>
      <c r="Q107" s="1" t="str">
        <f>IF(PobierzDaneLogistyczne!$R107=0,"",PobierzDaneLogistyczne!$R107)</f>
        <v/>
      </c>
      <c r="R107" t="str">
        <f>IF(PobierzDaneLogistyczne!$S107=0,"",PobierzDaneLogistyczne!$S107)</f>
        <v/>
      </c>
      <c r="S107" t="str">
        <f>IF(PobierzDaneLogistyczne!$T107=0,"",PobierzDaneLogistyczne!$T107)</f>
        <v/>
      </c>
      <c r="T107" t="str">
        <f>IF(PobierzDaneLogistyczne!$U107=0," ",PobierzDaneLogistyczne!$U107)</f>
        <v/>
      </c>
      <c r="U107" t="str">
        <f t="shared" si="6"/>
        <v/>
      </c>
      <c r="V107" s="2" t="str">
        <f>IF(PobierzDaneLogistyczne!$V107="","",_xlfn.NUMBERVALUE(PobierzDaneLogistyczne!$V107,"."))</f>
        <v/>
      </c>
      <c r="W107" s="2" t="str">
        <f>IF(IF(PobierzDaneLogistyczne!$W107=0,0,_xlfn.NUMBERVALUE(PobierzDaneLogistyczne!$W107,"."))=0,"",_xlfn.NUMBERVALUE(PobierzDaneLogistyczne!$W107,"."))</f>
        <v/>
      </c>
      <c r="X107" s="2" t="str">
        <f t="shared" si="7"/>
        <v/>
      </c>
      <c r="Y107" s="2" t="str">
        <f t="shared" si="5"/>
        <v/>
      </c>
      <c r="Z107" s="2" t="str">
        <f>IF(PobierzDaneLogistyczne!$Y107="t","YES","")</f>
        <v/>
      </c>
      <c r="AA107" s="4" t="str">
        <f>IF(PobierzDaneLogistyczne!$X107="t","YES","")</f>
        <v>YES</v>
      </c>
      <c r="AB107" t="str">
        <f>PobierzDaneLogistyczne!$N107</f>
        <v xml:space="preserve">Cordless kettle INOX </v>
      </c>
    </row>
    <row r="108" spans="1:28" x14ac:dyDescent="0.3">
      <c r="A108" s="5" t="str">
        <f>HYPERLINK(_xlfn.CONCAT("https://www.adler.com.pl/index.php/en/Main/Produkt/",B108),PobierzDaneLogistyczne!$N108)</f>
        <v>Kettle plastic 2,5 L</v>
      </c>
      <c r="B108" t="str">
        <f>PobierzDaneLogistyczne!$A108</f>
        <v>ad_1244</v>
      </c>
      <c r="C108" s="1">
        <f>IF(MID(PobierzDaneLogistyczne!$P108,1,3)=""," ",_xlfn.NUMBERVALUE(PobierzDaneLogistyczne!$P108))</f>
        <v>85161080</v>
      </c>
      <c r="D108" s="1">
        <f>IF(MID(PobierzDaneLogistyczne!$C108,1,3)="111"," ",_xlfn.NUMBERVALUE(PobierzDaneLogistyczne!$C108))</f>
        <v>5908256835399</v>
      </c>
      <c r="E108" s="6">
        <f>IF(PobierzDaneLogistyczne!$H108=0,"",_xlfn.NUMBERVALUE(PobierzDaneLogistyczne!$H108,"."))</f>
        <v>22</v>
      </c>
      <c r="F108" s="6">
        <f>IF(PobierzDaneLogistyczne!$I108=0,"",_xlfn.NUMBERVALUE(PobierzDaneLogistyczne!$I108,"."))</f>
        <v>24</v>
      </c>
      <c r="G108" s="6">
        <f>IF(PobierzDaneLogistyczne!$J108=0,"",_xlfn.NUMBERVALUE(PobierzDaneLogistyczne!$J108,"."))</f>
        <v>18</v>
      </c>
      <c r="H108" s="2">
        <f>IF(IF(PobierzDaneLogistyczne!$F108=0,0,_xlfn.NUMBERVALUE(PobierzDaneLogistyczne!$F108,"."))=0,"",IF(PobierzDaneLogistyczne!$F108=0,0,_xlfn.NUMBERVALUE(PobierzDaneLogistyczne!$F108,".")))</f>
        <v>0.87</v>
      </c>
      <c r="I108" s="2">
        <f>IF(IF(PobierzDaneLogistyczne!$Z108=0,0,_xlfn.NUMBERVALUE(PobierzDaneLogistyczne!$Z108,"."))=0,"",IF(PobierzDaneLogistyczne!$Z108=0,0,_xlfn.NUMBERVALUE(PobierzDaneLogistyczne!$Z108,".")))</f>
        <v>1.169</v>
      </c>
      <c r="J108" s="1">
        <f>IF(PobierzDaneLogistyczne!$D108=0,"",_xlfn.NUMBERVALUE(PobierzDaneLogistyczne!$D108))</f>
        <v>8</v>
      </c>
      <c r="K108" s="1">
        <f>IF(PobierzDaneLogistyczne!$E108=0,"",_xlfn.NUMBERVALUE(PobierzDaneLogistyczne!$E108))</f>
        <v>160</v>
      </c>
      <c r="L108" s="1">
        <f>IF(MID(PobierzDaneLogistyczne!$O108,1,3)="non"," ",_xlfn.NUMBERVALUE(PobierzDaneLogistyczne!$O108))</f>
        <v>5902934831925</v>
      </c>
      <c r="M108" s="6">
        <f>IF(PobierzDaneLogistyczne!$K108=0,"",_xlfn.NUMBERVALUE(PobierzDaneLogistyczne!$K108,"."))</f>
        <v>46</v>
      </c>
      <c r="N108" s="6">
        <f>IF(PobierzDaneLogistyczne!$L108=0,"",_xlfn.NUMBERVALUE(PobierzDaneLogistyczne!$L108,"."))</f>
        <v>35.5</v>
      </c>
      <c r="O108" s="6">
        <f>IF(PobierzDaneLogistyczne!$M108=0,"",_xlfn.NUMBERVALUE(PobierzDaneLogistyczne!$M108,"."))</f>
        <v>50</v>
      </c>
      <c r="P108" s="2">
        <f>IF(PobierzDaneLogistyczne!$G108=0,0,_xlfn.NUMBERVALUE(PobierzDaneLogistyczne!$G108,"."))</f>
        <v>9.3520000000000003</v>
      </c>
      <c r="Q108" s="1">
        <f>IF(PobierzDaneLogistyczne!$R108=0,"",PobierzDaneLogistyczne!$R108)</f>
        <v>5</v>
      </c>
      <c r="R108" t="str">
        <f>IF(PobierzDaneLogistyczne!$S108=0,"",PobierzDaneLogistyczne!$S108)</f>
        <v/>
      </c>
      <c r="S108" t="str">
        <f>IF(PobierzDaneLogistyczne!$T108=0,"",PobierzDaneLogistyczne!$T108)</f>
        <v/>
      </c>
      <c r="T108" t="str">
        <f>IF(PobierzDaneLogistyczne!$U108=0," ",PobierzDaneLogistyczne!$U108)</f>
        <v/>
      </c>
      <c r="U108" t="str">
        <f t="shared" si="6"/>
        <v/>
      </c>
      <c r="V108" s="2">
        <f>IF(PobierzDaneLogistyczne!$V108="","",_xlfn.NUMBERVALUE(PobierzDaneLogistyczne!$V108,"."))</f>
        <v>1.2999999999999999E-2</v>
      </c>
      <c r="W108" s="2">
        <f>IF(IF(PobierzDaneLogistyczne!$W108=0,0,_xlfn.NUMBERVALUE(PobierzDaneLogistyczne!$W108,"."))=0,"",_xlfn.NUMBERVALUE(PobierzDaneLogistyczne!$W108,"."))</f>
        <v>5.8999999999999997E-2</v>
      </c>
      <c r="X108" s="2">
        <f t="shared" si="7"/>
        <v>0.22700000000000004</v>
      </c>
      <c r="Y108" s="2" t="str">
        <f t="shared" si="5"/>
        <v/>
      </c>
      <c r="Z108" s="2" t="str">
        <f>IF(PobierzDaneLogistyczne!$Y108="t","YES","")</f>
        <v>YES</v>
      </c>
      <c r="AA108" s="4" t="str">
        <f>IF(PobierzDaneLogistyczne!$X108="t","YES","")</f>
        <v/>
      </c>
      <c r="AB108" t="str">
        <f>PobierzDaneLogistyczne!$N108</f>
        <v>Kettle plastic 2,5 L</v>
      </c>
    </row>
    <row r="109" spans="1:28" x14ac:dyDescent="0.3">
      <c r="A109" s="5" t="str">
        <f>HYPERLINK(_xlfn.CONCAT("https://www.adler.com.pl/index.php/en/Main/Produkt/",B109),PobierzDaneLogistyczne!$N109)</f>
        <v>Kettle glass 1,8 L</v>
      </c>
      <c r="B109" t="str">
        <f>PobierzDaneLogistyczne!$A109</f>
        <v>ad_1246</v>
      </c>
      <c r="C109" s="1">
        <f>IF(MID(PobierzDaneLogistyczne!$P109,1,3)=""," ",_xlfn.NUMBERVALUE(PobierzDaneLogistyczne!$P109))</f>
        <v>85161080</v>
      </c>
      <c r="D109" s="1">
        <f>IF(MID(PobierzDaneLogistyczne!$C109,1,3)="111"," ",_xlfn.NUMBERVALUE(PobierzDaneLogistyczne!$C109))</f>
        <v>5908256835955</v>
      </c>
      <c r="E109" s="6">
        <f>IF(PobierzDaneLogistyczne!$H109=0,"",_xlfn.NUMBERVALUE(PobierzDaneLogistyczne!$H109,"."))</f>
        <v>22</v>
      </c>
      <c r="F109" s="6">
        <f>IF(PobierzDaneLogistyczne!$I109=0,"",_xlfn.NUMBERVALUE(PobierzDaneLogistyczne!$I109,"."))</f>
        <v>19</v>
      </c>
      <c r="G109" s="6">
        <f>IF(PobierzDaneLogistyczne!$J109=0,"",_xlfn.NUMBERVALUE(PobierzDaneLogistyczne!$J109,"."))</f>
        <v>25</v>
      </c>
      <c r="H109" s="2">
        <f>IF(IF(PobierzDaneLogistyczne!$F109=0,0,_xlfn.NUMBERVALUE(PobierzDaneLogistyczne!$F109,"."))=0,"",IF(PobierzDaneLogistyczne!$F109=0,0,_xlfn.NUMBERVALUE(PobierzDaneLogistyczne!$F109,".")))</f>
        <v>1.1299999999999999</v>
      </c>
      <c r="I109" s="2">
        <f>IF(IF(PobierzDaneLogistyczne!$Z109=0,0,_xlfn.NUMBERVALUE(PobierzDaneLogistyczne!$Z109,"."))=0,"",IF(PobierzDaneLogistyczne!$Z109=0,0,_xlfn.NUMBERVALUE(PobierzDaneLogistyczne!$Z109,".")))</f>
        <v>1.3580000000000001</v>
      </c>
      <c r="J109" s="1">
        <f>IF(PobierzDaneLogistyczne!$D109=0,"",_xlfn.NUMBERVALUE(PobierzDaneLogistyczne!$D109))</f>
        <v>6</v>
      </c>
      <c r="K109" s="1">
        <f>IF(PobierzDaneLogistyczne!$E109=0,"",_xlfn.NUMBERVALUE(PobierzDaneLogistyczne!$E109))</f>
        <v>126</v>
      </c>
      <c r="L109" s="1">
        <f>IF(MID(PobierzDaneLogistyczne!$O109,1,3)="non"," ",_xlfn.NUMBERVALUE(PobierzDaneLogistyczne!$O109))</f>
        <v>5902934837217</v>
      </c>
      <c r="M109" s="6">
        <f>IF(PobierzDaneLogistyczne!$K109=0,"",_xlfn.NUMBERVALUE(PobierzDaneLogistyczne!$K109,"."))</f>
        <v>58</v>
      </c>
      <c r="N109" s="6">
        <f>IF(PobierzDaneLogistyczne!$L109=0,"",_xlfn.NUMBERVALUE(PobierzDaneLogistyczne!$L109,"."))</f>
        <v>23</v>
      </c>
      <c r="O109" s="6">
        <f>IF(PobierzDaneLogistyczne!$M109=0,"",_xlfn.NUMBERVALUE(PobierzDaneLogistyczne!$M109,"."))</f>
        <v>52</v>
      </c>
      <c r="P109" s="2">
        <f>IF(PobierzDaneLogistyczne!$G109=0,0,_xlfn.NUMBERVALUE(PobierzDaneLogistyczne!$G109,"."))</f>
        <v>8.1479999999999997</v>
      </c>
      <c r="Q109" s="1">
        <f>IF(PobierzDaneLogistyczne!$R109=0,"",PobierzDaneLogistyczne!$R109)</f>
        <v>5</v>
      </c>
      <c r="R109" t="str">
        <f>IF(PobierzDaneLogistyczne!$S109=0,"",PobierzDaneLogistyczne!$S109)</f>
        <v/>
      </c>
      <c r="S109" t="str">
        <f>IF(PobierzDaneLogistyczne!$T109=0,"",PobierzDaneLogistyczne!$T109)</f>
        <v/>
      </c>
      <c r="T109" t="str">
        <f>IF(PobierzDaneLogistyczne!$U109=0," ",PobierzDaneLogistyczne!$U109)</f>
        <v/>
      </c>
      <c r="U109" t="str">
        <f t="shared" si="6"/>
        <v/>
      </c>
      <c r="V109" s="2">
        <f>IF(PobierzDaneLogistyczne!$V109="","",_xlfn.NUMBERVALUE(PobierzDaneLogistyczne!$V109,"."))</f>
        <v>1.4E-2</v>
      </c>
      <c r="W109" s="2">
        <f>IF(IF(PobierzDaneLogistyczne!$W109=0,0,_xlfn.NUMBERVALUE(PobierzDaneLogistyczne!$W109,"."))=0,"",_xlfn.NUMBERVALUE(PobierzDaneLogistyczne!$W109,"."))</f>
        <v>5.8999999999999997E-2</v>
      </c>
      <c r="X109" s="2">
        <f t="shared" si="7"/>
        <v>0.15500000000000019</v>
      </c>
      <c r="Y109" s="2" t="str">
        <f t="shared" si="5"/>
        <v/>
      </c>
      <c r="Z109" s="2" t="str">
        <f>IF(PobierzDaneLogistyczne!$Y109="t","YES","")</f>
        <v>YES</v>
      </c>
      <c r="AA109" s="4" t="str">
        <f>IF(PobierzDaneLogistyczne!$X109="t","YES","")</f>
        <v>YES</v>
      </c>
      <c r="AB109" t="str">
        <f>PobierzDaneLogistyczne!$N109</f>
        <v>Kettle glass 1,8 L</v>
      </c>
    </row>
    <row r="110" spans="1:28" ht="28.8" x14ac:dyDescent="0.3">
      <c r="A110" s="5" t="str">
        <f>HYPERLINK(_xlfn.CONCAT("https://www.adler.com.pl/index.php/en/Main/Produkt/",B110),PobierzDaneLogistyczne!$N110)</f>
        <v>Kettle glass 1,7 L with temp. control</v>
      </c>
      <c r="B110" t="str">
        <f>PobierzDaneLogistyczne!$A110</f>
        <v>ad_1247</v>
      </c>
      <c r="C110" s="1">
        <f>IF(MID(PobierzDaneLogistyczne!$P110,1,3)=""," ",_xlfn.NUMBERVALUE(PobierzDaneLogistyczne!$P110))</f>
        <v>85161080</v>
      </c>
      <c r="D110" s="1">
        <f>IF(MID(PobierzDaneLogistyczne!$C110,1,3)="111"," ",_xlfn.NUMBERVALUE(PobierzDaneLogistyczne!$C110))</f>
        <v>5908256836051</v>
      </c>
      <c r="E110" s="6">
        <f>IF(PobierzDaneLogistyczne!$H110=0,"",_xlfn.NUMBERVALUE(PobierzDaneLogistyczne!$H110,"."))</f>
        <v>22</v>
      </c>
      <c r="F110" s="6">
        <f>IF(PobierzDaneLogistyczne!$I110=0,"",_xlfn.NUMBERVALUE(PobierzDaneLogistyczne!$I110,"."))</f>
        <v>18</v>
      </c>
      <c r="G110" s="6">
        <f>IF(PobierzDaneLogistyczne!$J110=0,"",_xlfn.NUMBERVALUE(PobierzDaneLogistyczne!$J110,"."))</f>
        <v>25</v>
      </c>
      <c r="H110" s="2">
        <f>IF(IF(PobierzDaneLogistyczne!$F110=0,0,_xlfn.NUMBERVALUE(PobierzDaneLogistyczne!$F110,"."))=0,"",IF(PobierzDaneLogistyczne!$F110=0,0,_xlfn.NUMBERVALUE(PobierzDaneLogistyczne!$F110,".")))</f>
        <v>1.147</v>
      </c>
      <c r="I110" s="2">
        <f>IF(IF(PobierzDaneLogistyczne!$Z110=0,0,_xlfn.NUMBERVALUE(PobierzDaneLogistyczne!$Z110,"."))=0,"",IF(PobierzDaneLogistyczne!$Z110=0,0,_xlfn.NUMBERVALUE(PobierzDaneLogistyczne!$Z110,".")))</f>
        <v>1.48</v>
      </c>
      <c r="J110" s="1">
        <f>IF(PobierzDaneLogistyczne!$D110=0,"",_xlfn.NUMBERVALUE(PobierzDaneLogistyczne!$D110))</f>
        <v>6</v>
      </c>
      <c r="K110" s="1">
        <f>IF(PobierzDaneLogistyczne!$E110=0,"",_xlfn.NUMBERVALUE(PobierzDaneLogistyczne!$E110))</f>
        <v>138</v>
      </c>
      <c r="L110" s="1" t="str">
        <f>IF(MID(PobierzDaneLogistyczne!$O110,1,3)="non"," ",_xlfn.NUMBERVALUE(PobierzDaneLogistyczne!$O110))</f>
        <v xml:space="preserve"> </v>
      </c>
      <c r="M110" s="6">
        <f>IF(PobierzDaneLogistyczne!$K110=0,"",_xlfn.NUMBERVALUE(PobierzDaneLogistyczne!$K110,"."))</f>
        <v>55</v>
      </c>
      <c r="N110" s="6">
        <f>IF(PobierzDaneLogistyczne!$L110=0,"",_xlfn.NUMBERVALUE(PobierzDaneLogistyczne!$L110,"."))</f>
        <v>23</v>
      </c>
      <c r="O110" s="6">
        <f>IF(PobierzDaneLogistyczne!$M110=0,"",_xlfn.NUMBERVALUE(PobierzDaneLogistyczne!$M110,"."))</f>
        <v>51.5</v>
      </c>
      <c r="P110" s="2">
        <f>IF(PobierzDaneLogistyczne!$G110=0,0,_xlfn.NUMBERVALUE(PobierzDaneLogistyczne!$G110,"."))</f>
        <v>8.8800000000000008</v>
      </c>
      <c r="Q110" s="1">
        <f>IF(PobierzDaneLogistyczne!$R110=0,"",PobierzDaneLogistyczne!$R110)</f>
        <v>5</v>
      </c>
      <c r="R110" t="str">
        <f>IF(PobierzDaneLogistyczne!$S110=0,"",PobierzDaneLogistyczne!$S110)</f>
        <v/>
      </c>
      <c r="S110" t="str">
        <f>IF(PobierzDaneLogistyczne!$T110=0,"",PobierzDaneLogistyczne!$T110)</f>
        <v/>
      </c>
      <c r="T110" t="str">
        <f>IF(PobierzDaneLogistyczne!$U110=0," ",PobierzDaneLogistyczne!$U110)</f>
        <v/>
      </c>
      <c r="U110" t="str">
        <f t="shared" si="6"/>
        <v/>
      </c>
      <c r="V110" s="2">
        <f>IF(PobierzDaneLogistyczne!$V110="","",_xlfn.NUMBERVALUE(PobierzDaneLogistyczne!$V110,"."))</f>
        <v>1.4E-2</v>
      </c>
      <c r="W110" s="2" t="str">
        <f>IF(IF(PobierzDaneLogistyczne!$W110=0,0,_xlfn.NUMBERVALUE(PobierzDaneLogistyczne!$W110,"."))=0,"",_xlfn.NUMBERVALUE(PobierzDaneLogistyczne!$W110,"."))</f>
        <v/>
      </c>
      <c r="X110" s="2" t="str">
        <f t="shared" si="7"/>
        <v/>
      </c>
      <c r="Y110" s="2" t="str">
        <f t="shared" si="5"/>
        <v/>
      </c>
      <c r="Z110" s="2" t="str">
        <f>IF(PobierzDaneLogistyczne!$Y110="t","YES","")</f>
        <v/>
      </c>
      <c r="AA110" s="4" t="str">
        <f>IF(PobierzDaneLogistyczne!$X110="t","YES","")</f>
        <v>YES</v>
      </c>
      <c r="AB110" t="str">
        <f>PobierzDaneLogistyczne!$N110</f>
        <v>Kettle glass 1,7 L with temp. control</v>
      </c>
    </row>
    <row r="111" spans="1:28" ht="28.8" x14ac:dyDescent="0.3">
      <c r="A111" s="5" t="str">
        <f>HYPERLINK(_xlfn.CONCAT("https://www.adler.com.pl/index.php/en/Main/Produkt/",B111),PobierzDaneLogistyczne!$N111)</f>
        <v>Kettle glass 1,7 L - temp. control</v>
      </c>
      <c r="B111" t="str">
        <f>PobierzDaneLogistyczne!$A111</f>
        <v>ad_1247_new</v>
      </c>
      <c r="C111" s="1">
        <f>IF(MID(PobierzDaneLogistyczne!$P111,1,3)=""," ",_xlfn.NUMBERVALUE(PobierzDaneLogistyczne!$P111))</f>
        <v>85161080</v>
      </c>
      <c r="D111" s="1">
        <f>IF(MID(PobierzDaneLogistyczne!$C111,1,3)="111"," ",_xlfn.NUMBERVALUE(PobierzDaneLogistyczne!$C111))</f>
        <v>5902934831116</v>
      </c>
      <c r="E111" s="6">
        <f>IF(PobierzDaneLogistyczne!$H111=0,"",_xlfn.NUMBERVALUE(PobierzDaneLogistyczne!$H111,"."))</f>
        <v>22</v>
      </c>
      <c r="F111" s="6">
        <f>IF(PobierzDaneLogistyczne!$I111=0,"",_xlfn.NUMBERVALUE(PobierzDaneLogistyczne!$I111,"."))</f>
        <v>18</v>
      </c>
      <c r="G111" s="6">
        <f>IF(PobierzDaneLogistyczne!$J111=0,"",_xlfn.NUMBERVALUE(PobierzDaneLogistyczne!$J111,"."))</f>
        <v>25</v>
      </c>
      <c r="H111" s="2">
        <f>IF(IF(PobierzDaneLogistyczne!$F111=0,0,_xlfn.NUMBERVALUE(PobierzDaneLogistyczne!$F111,"."))=0,"",IF(PobierzDaneLogistyczne!$F111=0,0,_xlfn.NUMBERVALUE(PobierzDaneLogistyczne!$F111,".")))</f>
        <v>1.137</v>
      </c>
      <c r="I111" s="2">
        <f>IF(IF(PobierzDaneLogistyczne!$Z111=0,0,_xlfn.NUMBERVALUE(PobierzDaneLogistyczne!$Z111,"."))=0,"",IF(PobierzDaneLogistyczne!$Z111=0,0,_xlfn.NUMBERVALUE(PobierzDaneLogistyczne!$Z111,".")))</f>
        <v>1.2150000000000001</v>
      </c>
      <c r="J111" s="1">
        <f>IF(PobierzDaneLogistyczne!$D111=0,"",_xlfn.NUMBERVALUE(PobierzDaneLogistyczne!$D111))</f>
        <v>6</v>
      </c>
      <c r="K111" s="1">
        <f>IF(PobierzDaneLogistyczne!$E111=0,"",_xlfn.NUMBERVALUE(PobierzDaneLogistyczne!$E111))</f>
        <v>126</v>
      </c>
      <c r="L111" s="1">
        <f>IF(MID(PobierzDaneLogistyczne!$O111,1,3)="non"," ",_xlfn.NUMBERVALUE(PobierzDaneLogistyczne!$O111))</f>
        <v>5902934831994</v>
      </c>
      <c r="M111" s="6">
        <f>IF(PobierzDaneLogistyczne!$K111=0,"",_xlfn.NUMBERVALUE(PobierzDaneLogistyczne!$K111,"."))</f>
        <v>55</v>
      </c>
      <c r="N111" s="6">
        <f>IF(PobierzDaneLogistyczne!$L111=0,"",_xlfn.NUMBERVALUE(PobierzDaneLogistyczne!$L111,"."))</f>
        <v>24</v>
      </c>
      <c r="O111" s="6">
        <f>IF(PobierzDaneLogistyczne!$M111=0,"",_xlfn.NUMBERVALUE(PobierzDaneLogistyczne!$M111,"."))</f>
        <v>51</v>
      </c>
      <c r="P111" s="2">
        <f>IF(PobierzDaneLogistyczne!$G111=0,0,_xlfn.NUMBERVALUE(PobierzDaneLogistyczne!$G111,"."))</f>
        <v>7.29</v>
      </c>
      <c r="Q111" s="1">
        <f>IF(PobierzDaneLogistyczne!$R111=0,"",PobierzDaneLogistyczne!$R111)</f>
        <v>5</v>
      </c>
      <c r="R111" t="str">
        <f>IF(PobierzDaneLogistyczne!$S111=0,"",PobierzDaneLogistyczne!$S111)</f>
        <v/>
      </c>
      <c r="S111" t="str">
        <f>IF(PobierzDaneLogistyczne!$T111=0,"",PobierzDaneLogistyczne!$T111)</f>
        <v/>
      </c>
      <c r="T111" t="str">
        <f>IF(PobierzDaneLogistyczne!$U111=0," ",PobierzDaneLogistyczne!$U111)</f>
        <v/>
      </c>
      <c r="U111" t="str">
        <f t="shared" si="6"/>
        <v/>
      </c>
      <c r="V111" s="2">
        <f>IF(PobierzDaneLogistyczne!$V111="","",_xlfn.NUMBERVALUE(PobierzDaneLogistyczne!$V111,"."))</f>
        <v>1.4E-2</v>
      </c>
      <c r="W111" s="2">
        <f>IF(IF(PobierzDaneLogistyczne!$W111=0,0,_xlfn.NUMBERVALUE(PobierzDaneLogistyczne!$W111,"."))=0,"",_xlfn.NUMBERVALUE(PobierzDaneLogistyczne!$W111,"."))</f>
        <v>5.8999999999999997E-2</v>
      </c>
      <c r="X111" s="2">
        <f t="shared" si="7"/>
        <v>5.0000000000000738E-3</v>
      </c>
      <c r="Y111" s="2" t="str">
        <f t="shared" si="5"/>
        <v/>
      </c>
      <c r="Z111" s="2" t="str">
        <f>IF(PobierzDaneLogistyczne!$Y111="t","YES","")</f>
        <v>YES</v>
      </c>
      <c r="AA111" s="4" t="str">
        <f>IF(PobierzDaneLogistyczne!$X111="t","YES","")</f>
        <v/>
      </c>
      <c r="AB111" t="str">
        <f>PobierzDaneLogistyczne!$N111</f>
        <v>Kettle glass 1,7 L - temp. control</v>
      </c>
    </row>
    <row r="112" spans="1:28" x14ac:dyDescent="0.3">
      <c r="A112" s="5" t="str">
        <f>HYPERLINK(_xlfn.CONCAT("https://www.adler.com.pl/index.php/en/Main/Produkt/",B112),PobierzDaneLogistyczne!$N112)</f>
        <v>Kettle glass 1,7 L</v>
      </c>
      <c r="B112" t="str">
        <f>PobierzDaneLogistyczne!$A112</f>
        <v>ad_1260</v>
      </c>
      <c r="C112" s="1">
        <f>IF(MID(PobierzDaneLogistyczne!$P112,1,3)=""," ",_xlfn.NUMBERVALUE(PobierzDaneLogistyczne!$P112))</f>
        <v>85161080</v>
      </c>
      <c r="D112" s="1">
        <f>IF(MID(PobierzDaneLogistyczne!$C112,1,3)="111"," ",_xlfn.NUMBERVALUE(PobierzDaneLogistyczne!$C112))</f>
        <v>5908256838963</v>
      </c>
      <c r="E112" s="6">
        <f>IF(PobierzDaneLogistyczne!$H112=0,"",_xlfn.NUMBERVALUE(PobierzDaneLogistyczne!$H112,"."))</f>
        <v>0</v>
      </c>
      <c r="F112" s="6">
        <f>IF(PobierzDaneLogistyczne!$I112=0,"",_xlfn.NUMBERVALUE(PobierzDaneLogistyczne!$I112,"."))</f>
        <v>0</v>
      </c>
      <c r="G112" s="6">
        <f>IF(PobierzDaneLogistyczne!$J112=0,"",_xlfn.NUMBERVALUE(PobierzDaneLogistyczne!$J112,"."))</f>
        <v>0</v>
      </c>
      <c r="H112" s="2">
        <f>IF(IF(PobierzDaneLogistyczne!$F112=0,0,_xlfn.NUMBERVALUE(PobierzDaneLogistyczne!$F112,"."))=0,"",IF(PobierzDaneLogistyczne!$F112=0,0,_xlfn.NUMBERVALUE(PobierzDaneLogistyczne!$F112,".")))</f>
        <v>1.115</v>
      </c>
      <c r="I112" s="2">
        <f>IF(IF(PobierzDaneLogistyczne!$Z112=0,0,_xlfn.NUMBERVALUE(PobierzDaneLogistyczne!$Z112,"."))=0,"",IF(PobierzDaneLogistyczne!$Z112=0,0,_xlfn.NUMBERVALUE(PobierzDaneLogistyczne!$Z112,".")))</f>
        <v>1.5189999999999999</v>
      </c>
      <c r="J112" s="1">
        <f>IF(PobierzDaneLogistyczne!$D112=0,"",_xlfn.NUMBERVALUE(PobierzDaneLogistyczne!$D112))</f>
        <v>6</v>
      </c>
      <c r="K112" s="1">
        <f>IF(PobierzDaneLogistyczne!$E112=0,"",_xlfn.NUMBERVALUE(PobierzDaneLogistyczne!$E112))</f>
        <v>126</v>
      </c>
      <c r="L112" s="1" t="str">
        <f>IF(MID(PobierzDaneLogistyczne!$O112,1,3)="non"," ",_xlfn.NUMBERVALUE(PobierzDaneLogistyczne!$O112))</f>
        <v xml:space="preserve"> </v>
      </c>
      <c r="M112" s="6">
        <f>IF(PobierzDaneLogistyczne!$K112=0,"",_xlfn.NUMBERVALUE(PobierzDaneLogistyczne!$K112,"."))</f>
        <v>53.5</v>
      </c>
      <c r="N112" s="6">
        <f>IF(PobierzDaneLogistyczne!$L112=0,"",_xlfn.NUMBERVALUE(PobierzDaneLogistyczne!$L112,"."))</f>
        <v>22</v>
      </c>
      <c r="O112" s="6">
        <f>IF(PobierzDaneLogistyczne!$M112=0,"",_xlfn.NUMBERVALUE(PobierzDaneLogistyczne!$M112,"."))</f>
        <v>50</v>
      </c>
      <c r="P112" s="2">
        <f>IF(PobierzDaneLogistyczne!$G112=0,0,_xlfn.NUMBERVALUE(PobierzDaneLogistyczne!$G112,"."))</f>
        <v>9.1140000000000008</v>
      </c>
      <c r="Q112" s="1">
        <f>IF(PobierzDaneLogistyczne!$R112=0,"",PobierzDaneLogistyczne!$R112)</f>
        <v>5</v>
      </c>
      <c r="R112" t="str">
        <f>IF(PobierzDaneLogistyczne!$S112=0,"",PobierzDaneLogistyczne!$S112)</f>
        <v/>
      </c>
      <c r="S112" t="str">
        <f>IF(PobierzDaneLogistyczne!$T112=0,"",PobierzDaneLogistyczne!$T112)</f>
        <v/>
      </c>
      <c r="T112" t="str">
        <f>IF(PobierzDaneLogistyczne!$U112=0," ",PobierzDaneLogistyczne!$U112)</f>
        <v/>
      </c>
      <c r="U112" t="str">
        <f t="shared" si="6"/>
        <v/>
      </c>
      <c r="V112" s="2" t="str">
        <f>IF(PobierzDaneLogistyczne!$V112="","",_xlfn.NUMBERVALUE(PobierzDaneLogistyczne!$V112,"."))</f>
        <v/>
      </c>
      <c r="W112" s="2" t="str">
        <f>IF(IF(PobierzDaneLogistyczne!$W112=0,0,_xlfn.NUMBERVALUE(PobierzDaneLogistyczne!$W112,"."))=0,"",_xlfn.NUMBERVALUE(PobierzDaneLogistyczne!$W112,"."))</f>
        <v/>
      </c>
      <c r="X112" s="2" t="str">
        <f t="shared" si="7"/>
        <v/>
      </c>
      <c r="Y112" s="2" t="str">
        <f t="shared" si="5"/>
        <v/>
      </c>
      <c r="Z112" s="2" t="str">
        <f>IF(PobierzDaneLogistyczne!$Y112="t","YES","")</f>
        <v/>
      </c>
      <c r="AA112" s="4" t="str">
        <f>IF(PobierzDaneLogistyczne!$X112="t","YES","")</f>
        <v>YES</v>
      </c>
      <c r="AB112" t="str">
        <f>PobierzDaneLogistyczne!$N112</f>
        <v>Kettle glass 1,7 L</v>
      </c>
    </row>
    <row r="113" spans="1:28" x14ac:dyDescent="0.3">
      <c r="A113" s="5" t="str">
        <f>HYPERLINK(_xlfn.CONCAT("https://www.adler.com.pl/index.php/en/Main/Produkt/",B113),PobierzDaneLogistyczne!$N113)</f>
        <v>Kettle plastic 1,7 L</v>
      </c>
      <c r="B113" t="str">
        <f>PobierzDaneLogistyczne!$A113</f>
        <v>ad_1264</v>
      </c>
      <c r="C113" s="1">
        <f>IF(MID(PobierzDaneLogistyczne!$P113,1,3)=""," ",_xlfn.NUMBERVALUE(PobierzDaneLogistyczne!$P113))</f>
        <v>85161080</v>
      </c>
      <c r="D113" s="1">
        <f>IF(MID(PobierzDaneLogistyczne!$C113,1,3)="111"," ",_xlfn.NUMBERVALUE(PobierzDaneLogistyczne!$C113))</f>
        <v>5902934830928</v>
      </c>
      <c r="E113" s="6">
        <f>IF(PobierzDaneLogistyczne!$H113=0,"",_xlfn.NUMBERVALUE(PobierzDaneLogistyczne!$H113,"."))</f>
        <v>21</v>
      </c>
      <c r="F113" s="6">
        <f>IF(PobierzDaneLogistyczne!$I113=0,"",_xlfn.NUMBERVALUE(PobierzDaneLogistyczne!$I113,"."))</f>
        <v>17.5</v>
      </c>
      <c r="G113" s="6">
        <f>IF(PobierzDaneLogistyczne!$J113=0,"",_xlfn.NUMBERVALUE(PobierzDaneLogistyczne!$J113,"."))</f>
        <v>21.5</v>
      </c>
      <c r="H113" s="2">
        <f>IF(IF(PobierzDaneLogistyczne!$F113=0,0,_xlfn.NUMBERVALUE(PobierzDaneLogistyczne!$F113,"."))=0,"",IF(PobierzDaneLogistyczne!$F113=0,0,_xlfn.NUMBERVALUE(PobierzDaneLogistyczne!$F113,".")))</f>
        <v>0.81699999999999995</v>
      </c>
      <c r="I113" s="2">
        <f>IF(IF(PobierzDaneLogistyczne!$Z113=0,0,_xlfn.NUMBERVALUE(PobierzDaneLogistyczne!$Z113,"."))=0,"",IF(PobierzDaneLogistyczne!$Z113=0,0,_xlfn.NUMBERVALUE(PobierzDaneLogistyczne!$Z113,".")))</f>
        <v>0.95</v>
      </c>
      <c r="J113" s="1">
        <f>IF(PobierzDaneLogistyczne!$D113=0,"",_xlfn.NUMBERVALUE(PobierzDaneLogistyczne!$D113))</f>
        <v>8</v>
      </c>
      <c r="K113" s="1">
        <f>IF(PobierzDaneLogistyczne!$E113=0,"",_xlfn.NUMBERVALUE(PobierzDaneLogistyczne!$E113))</f>
        <v>160</v>
      </c>
      <c r="L113" s="1">
        <f>IF(MID(PobierzDaneLogistyczne!$O113,1,3)="non"," ",_xlfn.NUMBERVALUE(PobierzDaneLogistyczne!$O113))</f>
        <v>5902934832403</v>
      </c>
      <c r="M113" s="6">
        <f>IF(PobierzDaneLogistyczne!$K113=0,"",_xlfn.NUMBERVALUE(PobierzDaneLogistyczne!$K113,"."))</f>
        <v>72</v>
      </c>
      <c r="N113" s="6">
        <f>IF(PobierzDaneLogistyczne!$L113=0,"",_xlfn.NUMBERVALUE(PobierzDaneLogistyczne!$L113,"."))</f>
        <v>22</v>
      </c>
      <c r="O113" s="6">
        <f>IF(PobierzDaneLogistyczne!$M113=0,"",_xlfn.NUMBERVALUE(PobierzDaneLogistyczne!$M113,"."))</f>
        <v>45.5</v>
      </c>
      <c r="P113" s="2">
        <f>IF(PobierzDaneLogistyczne!$G113=0,0,_xlfn.NUMBERVALUE(PobierzDaneLogistyczne!$G113,"."))</f>
        <v>7.9</v>
      </c>
      <c r="Q113" s="1">
        <f>IF(PobierzDaneLogistyczne!$R113=0,"",PobierzDaneLogistyczne!$R113)</f>
        <v>5</v>
      </c>
      <c r="R113" t="str">
        <f>IF(PobierzDaneLogistyczne!$S113=0,"",PobierzDaneLogistyczne!$S113)</f>
        <v/>
      </c>
      <c r="S113" t="str">
        <f>IF(PobierzDaneLogistyczne!$T113=0,"",PobierzDaneLogistyczne!$T113)</f>
        <v/>
      </c>
      <c r="T113" t="str">
        <f>IF(PobierzDaneLogistyczne!$U113=0," ",PobierzDaneLogistyczne!$U113)</f>
        <v/>
      </c>
      <c r="U113" t="str">
        <f t="shared" si="6"/>
        <v/>
      </c>
      <c r="V113" s="2">
        <f>IF(PobierzDaneLogistyczne!$V113="","",_xlfn.NUMBERVALUE(PobierzDaneLogistyczne!$V113,"."))</f>
        <v>0.01</v>
      </c>
      <c r="W113" s="2">
        <f>IF(IF(PobierzDaneLogistyczne!$W113=0,0,_xlfn.NUMBERVALUE(PobierzDaneLogistyczne!$W113,"."))=0,"",_xlfn.NUMBERVALUE(PobierzDaneLogistyczne!$W113,"."))</f>
        <v>5.8999999999999997E-2</v>
      </c>
      <c r="X113" s="2">
        <f t="shared" si="7"/>
        <v>6.4000000000000015E-2</v>
      </c>
      <c r="Y113" s="2">
        <f t="shared" si="5"/>
        <v>0.30000000000000071</v>
      </c>
      <c r="Z113" s="2" t="str">
        <f>IF(PobierzDaneLogistyczne!$Y113="t","YES","")</f>
        <v>YES</v>
      </c>
      <c r="AA113" s="4" t="str">
        <f>IF(PobierzDaneLogistyczne!$X113="t","YES","")</f>
        <v/>
      </c>
      <c r="AB113" t="str">
        <f>PobierzDaneLogistyczne!$N113</f>
        <v>Kettle plastic 1,7 L</v>
      </c>
    </row>
    <row r="114" spans="1:28" x14ac:dyDescent="0.3">
      <c r="A114" s="5" t="str">
        <f>HYPERLINK(_xlfn.CONCAT("https://www.adler.com.pl/index.php/en/Main/Produkt/",B114),PobierzDaneLogistyczne!$N114)</f>
        <v>Kettle plastic 0,6 L - travel</v>
      </c>
      <c r="B114" t="str">
        <f>PobierzDaneLogistyczne!$A114</f>
        <v>ad_1268</v>
      </c>
      <c r="C114" s="1">
        <f>IF(MID(PobierzDaneLogistyczne!$P114,1,3)=""," ",_xlfn.NUMBERVALUE(PobierzDaneLogistyczne!$P114))</f>
        <v>85161080</v>
      </c>
      <c r="D114" s="1">
        <f>IF(MID(PobierzDaneLogistyczne!$C114,1,3)="111"," ",_xlfn.NUMBERVALUE(PobierzDaneLogistyczne!$C114))</f>
        <v>5908256839328</v>
      </c>
      <c r="E114" s="6">
        <f>IF(PobierzDaneLogistyczne!$H114=0,"",_xlfn.NUMBERVALUE(PobierzDaneLogistyczne!$H114,"."))</f>
        <v>15</v>
      </c>
      <c r="F114" s="6">
        <f>IF(PobierzDaneLogistyczne!$I114=0,"",_xlfn.NUMBERVALUE(PobierzDaneLogistyczne!$I114,"."))</f>
        <v>12</v>
      </c>
      <c r="G114" s="6">
        <f>IF(PobierzDaneLogistyczne!$J114=0,"",_xlfn.NUMBERVALUE(PobierzDaneLogistyczne!$J114,"."))</f>
        <v>17</v>
      </c>
      <c r="H114" s="2">
        <f>IF(IF(PobierzDaneLogistyczne!$F114=0,0,_xlfn.NUMBERVALUE(PobierzDaneLogistyczne!$F114,"."))=0,"",IF(PobierzDaneLogistyczne!$F114=0,0,_xlfn.NUMBERVALUE(PobierzDaneLogistyczne!$F114,".")))</f>
        <v>0.42</v>
      </c>
      <c r="I114" s="2">
        <f>IF(IF(PobierzDaneLogistyczne!$Z114=0,0,_xlfn.NUMBERVALUE(PobierzDaneLogistyczne!$Z114,"."))=0,"",IF(PobierzDaneLogistyczne!$Z114=0,0,_xlfn.NUMBERVALUE(PobierzDaneLogistyczne!$Z114,".")))</f>
        <v>0.6</v>
      </c>
      <c r="J114" s="1">
        <f>IF(PobierzDaneLogistyczne!$D114=0,"",_xlfn.NUMBERVALUE(PobierzDaneLogistyczne!$D114))</f>
        <v>6</v>
      </c>
      <c r="K114" s="1">
        <f>IF(PobierzDaneLogistyczne!$E114=0,"",_xlfn.NUMBERVALUE(PobierzDaneLogistyczne!$E114))</f>
        <v>360</v>
      </c>
      <c r="L114" s="1">
        <f>IF(MID(PobierzDaneLogistyczne!$O114,1,3)="non"," ",_xlfn.NUMBERVALUE(PobierzDaneLogistyczne!$O114))</f>
        <v>5902934837422</v>
      </c>
      <c r="M114" s="6">
        <f>IF(PobierzDaneLogistyczne!$K114=0,"",_xlfn.NUMBERVALUE(PobierzDaneLogistyczne!$K114,"."))</f>
        <v>36</v>
      </c>
      <c r="N114" s="6">
        <f>IF(PobierzDaneLogistyczne!$L114=0,"",_xlfn.NUMBERVALUE(PobierzDaneLogistyczne!$L114,"."))</f>
        <v>32</v>
      </c>
      <c r="O114" s="6">
        <f>IF(PobierzDaneLogistyczne!$M114=0,"",_xlfn.NUMBERVALUE(PobierzDaneLogistyczne!$M114,"."))</f>
        <v>18.5</v>
      </c>
      <c r="P114" s="2">
        <f>IF(PobierzDaneLogistyczne!$G114=0,0,_xlfn.NUMBERVALUE(PobierzDaneLogistyczne!$G114,"."))</f>
        <v>3.6</v>
      </c>
      <c r="Q114" s="1">
        <f>IF(PobierzDaneLogistyczne!$R114=0,"",PobierzDaneLogistyczne!$R114)</f>
        <v>5</v>
      </c>
      <c r="R114" t="str">
        <f>IF(PobierzDaneLogistyczne!$S114=0,"",PobierzDaneLogistyczne!$S114)</f>
        <v/>
      </c>
      <c r="S114" t="str">
        <f>IF(PobierzDaneLogistyczne!$T114=0,"",PobierzDaneLogistyczne!$T114)</f>
        <v/>
      </c>
      <c r="T114" t="str">
        <f>IF(PobierzDaneLogistyczne!$U114=0," ",PobierzDaneLogistyczne!$U114)</f>
        <v/>
      </c>
      <c r="U114" t="str">
        <f t="shared" si="6"/>
        <v/>
      </c>
      <c r="V114" s="2">
        <f>IF(PobierzDaneLogistyczne!$V114="","",_xlfn.NUMBERVALUE(PobierzDaneLogistyczne!$V114,"."))</f>
        <v>5.0000000000000001E-3</v>
      </c>
      <c r="W114" s="2">
        <f>IF(IF(PobierzDaneLogistyczne!$W114=0,0,_xlfn.NUMBERVALUE(PobierzDaneLogistyczne!$W114,"."))=0,"",_xlfn.NUMBERVALUE(PobierzDaneLogistyczne!$W114,"."))</f>
        <v>5.8999999999999997E-2</v>
      </c>
      <c r="X114" s="2">
        <f t="shared" si="7"/>
        <v>0.11599999999999999</v>
      </c>
      <c r="Y114" s="2" t="str">
        <f t="shared" ref="Y114:Y177" si="8">IFERROR(IF(ROUND(P114-(I114*J114),2)=0,"",P114-(I114*J114)),"")</f>
        <v/>
      </c>
      <c r="Z114" s="2" t="str">
        <f>IF(PobierzDaneLogistyczne!$Y114="t","YES","")</f>
        <v>YES</v>
      </c>
      <c r="AA114" s="4" t="str">
        <f>IF(PobierzDaneLogistyczne!$X114="t","YES","")</f>
        <v/>
      </c>
      <c r="AB114" t="str">
        <f>PobierzDaneLogistyczne!$N114</f>
        <v>Kettle plastic 0,6 L - travel</v>
      </c>
    </row>
    <row r="115" spans="1:28" x14ac:dyDescent="0.3">
      <c r="A115" s="5" t="str">
        <f>HYPERLINK(_xlfn.CONCAT("https://www.adler.com.pl/index.php/en/Main/Produkt/",B115),PobierzDaneLogistyczne!$N115)</f>
        <v>Cordless jug kettle 1,7 L</v>
      </c>
      <c r="B115" t="str">
        <f>PobierzDaneLogistyczne!$A115</f>
        <v>ad_127</v>
      </c>
      <c r="C115" s="1" t="str">
        <f>IF(MID(PobierzDaneLogistyczne!$P115,1,3)=""," ",_xlfn.NUMBERVALUE(PobierzDaneLogistyczne!$P115))</f>
        <v xml:space="preserve"> </v>
      </c>
      <c r="D115" s="1">
        <f>IF(MID(PobierzDaneLogistyczne!$C115,1,3)="111"," ",_xlfn.NUMBERVALUE(PobierzDaneLogistyczne!$C115))</f>
        <v>5901436590217</v>
      </c>
      <c r="E115" s="6">
        <f>IF(PobierzDaneLogistyczne!$H115=0,"",_xlfn.NUMBERVALUE(PobierzDaneLogistyczne!$H115,"."))</f>
        <v>0</v>
      </c>
      <c r="F115" s="6">
        <f>IF(PobierzDaneLogistyczne!$I115=0,"",_xlfn.NUMBERVALUE(PobierzDaneLogistyczne!$I115,"."))</f>
        <v>0</v>
      </c>
      <c r="G115" s="6">
        <f>IF(PobierzDaneLogistyczne!$J115=0,"",_xlfn.NUMBERVALUE(PobierzDaneLogistyczne!$J115,"."))</f>
        <v>0</v>
      </c>
      <c r="H115" s="2" t="str">
        <f>IF(IF(PobierzDaneLogistyczne!$F115=0,0,_xlfn.NUMBERVALUE(PobierzDaneLogistyczne!$F115,"."))=0,"",IF(PobierzDaneLogistyczne!$F115=0,0,_xlfn.NUMBERVALUE(PobierzDaneLogistyczne!$F115,".")))</f>
        <v/>
      </c>
      <c r="I115" s="2" t="str">
        <f>IF(IF(PobierzDaneLogistyczne!$Z115=0,0,_xlfn.NUMBERVALUE(PobierzDaneLogistyczne!$Z115,"."))=0,"",IF(PobierzDaneLogistyczne!$Z115=0,0,_xlfn.NUMBERVALUE(PobierzDaneLogistyczne!$Z115,".")))</f>
        <v/>
      </c>
      <c r="J115" s="1" t="str">
        <f>IF(PobierzDaneLogistyczne!$D115=0,"",_xlfn.NUMBERVALUE(PobierzDaneLogistyczne!$D115))</f>
        <v/>
      </c>
      <c r="K115" s="1" t="str">
        <f>IF(PobierzDaneLogistyczne!$E115=0,"",_xlfn.NUMBERVALUE(PobierzDaneLogistyczne!$E115))</f>
        <v/>
      </c>
      <c r="L115" s="1" t="str">
        <f>IF(MID(PobierzDaneLogistyczne!$O115,1,3)="non"," ",_xlfn.NUMBERVALUE(PobierzDaneLogistyczne!$O115))</f>
        <v xml:space="preserve"> </v>
      </c>
      <c r="M115" s="6">
        <f>IF(PobierzDaneLogistyczne!$K115=0,"",_xlfn.NUMBERVALUE(PobierzDaneLogistyczne!$K115,"."))</f>
        <v>0</v>
      </c>
      <c r="N115" s="6">
        <f>IF(PobierzDaneLogistyczne!$L115=0,"",_xlfn.NUMBERVALUE(PobierzDaneLogistyczne!$L115,"."))</f>
        <v>0</v>
      </c>
      <c r="O115" s="6">
        <f>IF(PobierzDaneLogistyczne!$M115=0,"",_xlfn.NUMBERVALUE(PobierzDaneLogistyczne!$M115,"."))</f>
        <v>0</v>
      </c>
      <c r="P115" s="2">
        <f>IF(PobierzDaneLogistyczne!$G115=0,0,_xlfn.NUMBERVALUE(PobierzDaneLogistyczne!$G115,"."))</f>
        <v>0</v>
      </c>
      <c r="Q115" s="1" t="str">
        <f>IF(PobierzDaneLogistyczne!$R115=0,"",PobierzDaneLogistyczne!$R115)</f>
        <v/>
      </c>
      <c r="R115" t="str">
        <f>IF(PobierzDaneLogistyczne!$S115=0,"",PobierzDaneLogistyczne!$S115)</f>
        <v/>
      </c>
      <c r="S115" t="str">
        <f>IF(PobierzDaneLogistyczne!$T115=0,"",PobierzDaneLogistyczne!$T115)</f>
        <v/>
      </c>
      <c r="T115" t="str">
        <f>IF(PobierzDaneLogistyczne!$U115=0," ",PobierzDaneLogistyczne!$U115)</f>
        <v/>
      </c>
      <c r="U115" t="str">
        <f t="shared" si="6"/>
        <v/>
      </c>
      <c r="V115" s="2" t="str">
        <f>IF(PobierzDaneLogistyczne!$V115="","",_xlfn.NUMBERVALUE(PobierzDaneLogistyczne!$V115,"."))</f>
        <v/>
      </c>
      <c r="W115" s="2" t="str">
        <f>IF(IF(PobierzDaneLogistyczne!$W115=0,0,_xlfn.NUMBERVALUE(PobierzDaneLogistyczne!$W115,"."))=0,"",_xlfn.NUMBERVALUE(PobierzDaneLogistyczne!$W115,"."))</f>
        <v/>
      </c>
      <c r="X115" s="2" t="str">
        <f t="shared" si="7"/>
        <v/>
      </c>
      <c r="Y115" s="2" t="str">
        <f t="shared" si="8"/>
        <v/>
      </c>
      <c r="Z115" s="2" t="str">
        <f>IF(PobierzDaneLogistyczne!$Y115="t","YES","")</f>
        <v/>
      </c>
      <c r="AA115" s="4" t="str">
        <f>IF(PobierzDaneLogistyczne!$X115="t","YES","")</f>
        <v>YES</v>
      </c>
      <c r="AB115" t="str">
        <f>PobierzDaneLogistyczne!$N115</f>
        <v>Cordless jug kettle 1,7 L</v>
      </c>
    </row>
    <row r="116" spans="1:28" x14ac:dyDescent="0.3">
      <c r="A116" s="5" t="str">
        <f>HYPERLINK(_xlfn.CONCAT("https://www.adler.com.pl/index.php/en/Main/Produkt/",B116),PobierzDaneLogistyczne!$N116)</f>
        <v>Kettle plastic 1,0 L</v>
      </c>
      <c r="B116" t="str">
        <f>PobierzDaneLogistyczne!$A116</f>
        <v>ad_1272</v>
      </c>
      <c r="C116" s="1">
        <f>IF(MID(PobierzDaneLogistyczne!$P116,1,3)=""," ",_xlfn.NUMBERVALUE(PobierzDaneLogistyczne!$P116))</f>
        <v>85161080</v>
      </c>
      <c r="D116" s="1">
        <f>IF(MID(PobierzDaneLogistyczne!$C116,1,3)="111"," ",_xlfn.NUMBERVALUE(PobierzDaneLogistyczne!$C116))</f>
        <v>5902934831093</v>
      </c>
      <c r="E116" s="6">
        <f>IF(PobierzDaneLogistyczne!$H116=0,"",_xlfn.NUMBERVALUE(PobierzDaneLogistyczne!$H116,"."))</f>
        <v>15</v>
      </c>
      <c r="F116" s="6">
        <f>IF(PobierzDaneLogistyczne!$I116=0,"",_xlfn.NUMBERVALUE(PobierzDaneLogistyczne!$I116,"."))</f>
        <v>17</v>
      </c>
      <c r="G116" s="6">
        <f>IF(PobierzDaneLogistyczne!$J116=0,"",_xlfn.NUMBERVALUE(PobierzDaneLogistyczne!$J116,"."))</f>
        <v>17</v>
      </c>
      <c r="H116" s="2">
        <f>IF(IF(PobierzDaneLogistyczne!$F116=0,0,_xlfn.NUMBERVALUE(PobierzDaneLogistyczne!$F116,"."))=0,"",IF(PobierzDaneLogistyczne!$F116=0,0,_xlfn.NUMBERVALUE(PobierzDaneLogistyczne!$F116,".")))</f>
        <v>0.60399999999999998</v>
      </c>
      <c r="I116" s="2">
        <f>IF(IF(PobierzDaneLogistyczne!$Z116=0,0,_xlfn.NUMBERVALUE(PobierzDaneLogistyczne!$Z116,"."))=0,"",IF(PobierzDaneLogistyczne!$Z116=0,0,_xlfn.NUMBERVALUE(PobierzDaneLogistyczne!$Z116,".")))</f>
        <v>0.69</v>
      </c>
      <c r="J116" s="1">
        <f>IF(PobierzDaneLogistyczne!$D116=0,"",_xlfn.NUMBERVALUE(PobierzDaneLogistyczne!$D116))</f>
        <v>12</v>
      </c>
      <c r="K116" s="1">
        <f>IF(PobierzDaneLogistyczne!$E116=0,"",_xlfn.NUMBERVALUE(PobierzDaneLogistyczne!$E116))</f>
        <v>288</v>
      </c>
      <c r="L116" s="1">
        <f>IF(MID(PobierzDaneLogistyczne!$O116,1,3)="non"," ",_xlfn.NUMBERVALUE(PobierzDaneLogistyczne!$O116))</f>
        <v>5902934835404</v>
      </c>
      <c r="M116" s="6">
        <f>IF(PobierzDaneLogistyczne!$K116=0,"",_xlfn.NUMBERVALUE(PobierzDaneLogistyczne!$K116,"."))</f>
        <v>36.5</v>
      </c>
      <c r="N116" s="6">
        <f>IF(PobierzDaneLogistyczne!$L116=0,"",_xlfn.NUMBERVALUE(PobierzDaneLogistyczne!$L116,"."))</f>
        <v>46.5</v>
      </c>
      <c r="O116" s="6">
        <f>IF(PobierzDaneLogistyczne!$M116=0,"",_xlfn.NUMBERVALUE(PobierzDaneLogistyczne!$M116,"."))</f>
        <v>35</v>
      </c>
      <c r="P116" s="2">
        <f>IF(PobierzDaneLogistyczne!$G116=0,0,_xlfn.NUMBERVALUE(PobierzDaneLogistyczne!$G116,"."))</f>
        <v>8.2799999999999994</v>
      </c>
      <c r="Q116" s="1">
        <f>IF(PobierzDaneLogistyczne!$R116=0,"",PobierzDaneLogistyczne!$R116)</f>
        <v>5</v>
      </c>
      <c r="R116" t="str">
        <f>IF(PobierzDaneLogistyczne!$S116=0,"",PobierzDaneLogistyczne!$S116)</f>
        <v/>
      </c>
      <c r="S116" t="str">
        <f>IF(PobierzDaneLogistyczne!$T116=0,"",PobierzDaneLogistyczne!$T116)</f>
        <v/>
      </c>
      <c r="T116" t="str">
        <f>IF(PobierzDaneLogistyczne!$U116=0," ",PobierzDaneLogistyczne!$U116)</f>
        <v/>
      </c>
      <c r="U116" t="str">
        <f t="shared" si="6"/>
        <v/>
      </c>
      <c r="V116" s="2">
        <f>IF(PobierzDaneLogistyczne!$V116="","",_xlfn.NUMBERVALUE(PobierzDaneLogistyczne!$V116,"."))</f>
        <v>6.0000000000000001E-3</v>
      </c>
      <c r="W116" s="2">
        <f>IF(IF(PobierzDaneLogistyczne!$W116=0,0,_xlfn.NUMBERVALUE(PobierzDaneLogistyczne!$W116,"."))=0,"",_xlfn.NUMBERVALUE(PobierzDaneLogistyczne!$W116,"."))</f>
        <v>5.8999999999999997E-2</v>
      </c>
      <c r="X116" s="2">
        <f t="shared" si="7"/>
        <v>2.0999999999999963E-2</v>
      </c>
      <c r="Y116" s="2" t="str">
        <f t="shared" si="8"/>
        <v/>
      </c>
      <c r="Z116" s="2" t="str">
        <f>IF(PobierzDaneLogistyczne!$Y116="t","YES","")</f>
        <v>YES</v>
      </c>
      <c r="AA116" s="4" t="str">
        <f>IF(PobierzDaneLogistyczne!$X116="t","YES","")</f>
        <v/>
      </c>
      <c r="AB116" t="str">
        <f>PobierzDaneLogistyczne!$N116</f>
        <v>Kettle plastic 1,0 L</v>
      </c>
    </row>
    <row r="117" spans="1:28" x14ac:dyDescent="0.3">
      <c r="A117" s="5" t="str">
        <f>HYPERLINK(_xlfn.CONCAT("https://www.adler.com.pl/index.php/en/Main/Produkt/",B117),PobierzDaneLogistyczne!$N117)</f>
        <v>Kettle metal 1,0 L</v>
      </c>
      <c r="B117" t="str">
        <f>PobierzDaneLogistyczne!$A117</f>
        <v>ad_1273</v>
      </c>
      <c r="C117" s="1">
        <f>IF(MID(PobierzDaneLogistyczne!$P117,1,3)=""," ",_xlfn.NUMBERVALUE(PobierzDaneLogistyczne!$P117))</f>
        <v>85161080</v>
      </c>
      <c r="D117" s="1">
        <f>IF(MID(PobierzDaneLogistyczne!$C117,1,3)="111"," ",_xlfn.NUMBERVALUE(PobierzDaneLogistyczne!$C117))</f>
        <v>5902934830911</v>
      </c>
      <c r="E117" s="6">
        <f>IF(PobierzDaneLogistyczne!$H117=0,"",_xlfn.NUMBERVALUE(PobierzDaneLogistyczne!$H117,"."))</f>
        <v>19.5</v>
      </c>
      <c r="F117" s="6">
        <f>IF(PobierzDaneLogistyczne!$I117=0,"",_xlfn.NUMBERVALUE(PobierzDaneLogistyczne!$I117,"."))</f>
        <v>16</v>
      </c>
      <c r="G117" s="6">
        <f>IF(PobierzDaneLogistyczne!$J117=0,"",_xlfn.NUMBERVALUE(PobierzDaneLogistyczne!$J117,"."))</f>
        <v>18</v>
      </c>
      <c r="H117" s="2">
        <f>IF(IF(PobierzDaneLogistyczne!$F117=0,0,_xlfn.NUMBERVALUE(PobierzDaneLogistyczne!$F117,"."))=0,"",IF(PobierzDaneLogistyczne!$F117=0,0,_xlfn.NUMBERVALUE(PobierzDaneLogistyczne!$F117,".")))</f>
        <v>0.746</v>
      </c>
      <c r="I117" s="2">
        <f>IF(IF(PobierzDaneLogistyczne!$Z117=0,0,_xlfn.NUMBERVALUE(PobierzDaneLogistyczne!$Z117,"."))=0,"",IF(PobierzDaneLogistyczne!$Z117=0,0,_xlfn.NUMBERVALUE(PobierzDaneLogistyczne!$Z117,".")))</f>
        <v>0.90800000000000003</v>
      </c>
      <c r="J117" s="1">
        <f>IF(PobierzDaneLogistyczne!$D117=0,"",_xlfn.NUMBERVALUE(PobierzDaneLogistyczne!$D117))</f>
        <v>6</v>
      </c>
      <c r="K117" s="1">
        <f>IF(PobierzDaneLogistyczne!$E117=0,"",_xlfn.NUMBERVALUE(PobierzDaneLogistyczne!$E117))</f>
        <v>168</v>
      </c>
      <c r="L117" s="1">
        <f>IF(MID(PobierzDaneLogistyczne!$O117,1,3)="non"," ",_xlfn.NUMBERVALUE(PobierzDaneLogistyczne!$O117))</f>
        <v>5902934839822</v>
      </c>
      <c r="M117" s="6">
        <f>IF(PobierzDaneLogistyczne!$K117=0,"",_xlfn.NUMBERVALUE(PobierzDaneLogistyczne!$K117,"."))</f>
        <v>21.3</v>
      </c>
      <c r="N117" s="6">
        <f>IF(PobierzDaneLogistyczne!$L117=0,"",_xlfn.NUMBERVALUE(PobierzDaneLogistyczne!$L117,"."))</f>
        <v>50.8</v>
      </c>
      <c r="O117" s="6">
        <f>IF(PobierzDaneLogistyczne!$M117=0,"",_xlfn.NUMBERVALUE(PobierzDaneLogistyczne!$M117,"."))</f>
        <v>44.8</v>
      </c>
      <c r="P117" s="2">
        <f>IF(PobierzDaneLogistyczne!$G117=0,0,_xlfn.NUMBERVALUE(PobierzDaneLogistyczne!$G117,"."))</f>
        <v>5.4480000000000004</v>
      </c>
      <c r="Q117" s="1">
        <f>IF(PobierzDaneLogistyczne!$R117=0,"",PobierzDaneLogistyczne!$R117)</f>
        <v>5</v>
      </c>
      <c r="R117" t="str">
        <f>IF(PobierzDaneLogistyczne!$S117=0,"",PobierzDaneLogistyczne!$S117)</f>
        <v/>
      </c>
      <c r="S117" t="str">
        <f>IF(PobierzDaneLogistyczne!$T117=0,"",PobierzDaneLogistyczne!$T117)</f>
        <v/>
      </c>
      <c r="T117" t="str">
        <f>IF(PobierzDaneLogistyczne!$U117=0," ",PobierzDaneLogistyczne!$U117)</f>
        <v/>
      </c>
      <c r="U117" t="str">
        <f t="shared" si="6"/>
        <v/>
      </c>
      <c r="V117" s="2">
        <f>IF(PobierzDaneLogistyczne!$V117="","",_xlfn.NUMBERVALUE(PobierzDaneLogistyczne!$V117,"."))</f>
        <v>8.0000000000000002E-3</v>
      </c>
      <c r="W117" s="2">
        <f>IF(IF(PobierzDaneLogistyczne!$W117=0,0,_xlfn.NUMBERVALUE(PobierzDaneLogistyczne!$W117,"."))=0,"",_xlfn.NUMBERVALUE(PobierzDaneLogistyczne!$W117,"."))</f>
        <v>5.8999999999999997E-2</v>
      </c>
      <c r="X117" s="2">
        <f t="shared" si="7"/>
        <v>9.5000000000000029E-2</v>
      </c>
      <c r="Y117" s="2" t="str">
        <f t="shared" si="8"/>
        <v/>
      </c>
      <c r="Z117" s="2" t="str">
        <f>IF(PobierzDaneLogistyczne!$Y117="t","YES","")</f>
        <v>YES</v>
      </c>
      <c r="AA117" s="4" t="str">
        <f>IF(PobierzDaneLogistyczne!$X117="t","YES","")</f>
        <v/>
      </c>
      <c r="AB117" t="str">
        <f>PobierzDaneLogistyczne!$N117</f>
        <v>Kettle metal 1,0 L</v>
      </c>
    </row>
    <row r="118" spans="1:28" x14ac:dyDescent="0.3">
      <c r="A118" s="5" t="str">
        <f>HYPERLINK(_xlfn.CONCAT("https://www.adler.com.pl/index.php/en/Main/Produkt/",B118),PobierzDaneLogistyczne!$N118)</f>
        <v>Kettle glass electric 1,7L</v>
      </c>
      <c r="B118" t="str">
        <f>PobierzDaneLogistyczne!$A118</f>
        <v>ad_1274b</v>
      </c>
      <c r="C118" s="1">
        <f>IF(MID(PobierzDaneLogistyczne!$P118,1,3)=""," ",_xlfn.NUMBERVALUE(PobierzDaneLogistyczne!$P118))</f>
        <v>85161080</v>
      </c>
      <c r="D118" s="1">
        <f>IF(MID(PobierzDaneLogistyczne!$C118,1,3)="111"," ",_xlfn.NUMBERVALUE(PobierzDaneLogistyczne!$C118))</f>
        <v>5902934830973</v>
      </c>
      <c r="E118" s="6">
        <f>IF(PobierzDaneLogistyczne!$H118=0,"",_xlfn.NUMBERVALUE(PobierzDaneLogistyczne!$H118,"."))</f>
        <v>21</v>
      </c>
      <c r="F118" s="6">
        <f>IF(PobierzDaneLogistyczne!$I118=0,"",_xlfn.NUMBERVALUE(PobierzDaneLogistyczne!$I118,"."))</f>
        <v>18</v>
      </c>
      <c r="G118" s="6">
        <f>IF(PobierzDaneLogistyczne!$J118=0,"",_xlfn.NUMBERVALUE(PobierzDaneLogistyczne!$J118,"."))</f>
        <v>23.5</v>
      </c>
      <c r="H118" s="2">
        <f>IF(IF(PobierzDaneLogistyczne!$F118=0,0,_xlfn.NUMBERVALUE(PobierzDaneLogistyczne!$F118,"."))=0,"",IF(PobierzDaneLogistyczne!$F118=0,0,_xlfn.NUMBERVALUE(PobierzDaneLogistyczne!$F118,".")))</f>
        <v>0.93400000000000005</v>
      </c>
      <c r="I118" s="2">
        <f>IF(IF(PobierzDaneLogistyczne!$Z118=0,0,_xlfn.NUMBERVALUE(PobierzDaneLogistyczne!$Z118,"."))=0,"",IF(PobierzDaneLogistyczne!$Z118=0,0,_xlfn.NUMBERVALUE(PobierzDaneLogistyczne!$Z118,".")))</f>
        <v>2.9249999999999998</v>
      </c>
      <c r="J118" s="1">
        <f>IF(PobierzDaneLogistyczne!$D118=0,"",_xlfn.NUMBERVALUE(PobierzDaneLogistyczne!$D118))</f>
        <v>8</v>
      </c>
      <c r="K118" s="1">
        <f>IF(PobierzDaneLogistyczne!$E118=0,"",_xlfn.NUMBERVALUE(PobierzDaneLogistyczne!$E118))</f>
        <v>160</v>
      </c>
      <c r="L118" s="1">
        <f>IF(MID(PobierzDaneLogistyczne!$O118,1,3)="non"," ",_xlfn.NUMBERVALUE(PobierzDaneLogistyczne!$O118))</f>
        <v>5902934834896</v>
      </c>
      <c r="M118" s="6">
        <f>IF(PobierzDaneLogistyczne!$K118=0,"",_xlfn.NUMBERVALUE(PobierzDaneLogistyczne!$K118,"."))</f>
        <v>74</v>
      </c>
      <c r="N118" s="6">
        <f>IF(PobierzDaneLogistyczne!$L118=0,"",_xlfn.NUMBERVALUE(PobierzDaneLogistyczne!$L118,"."))</f>
        <v>22.5</v>
      </c>
      <c r="O118" s="6">
        <f>IF(PobierzDaneLogistyczne!$M118=0,"",_xlfn.NUMBERVALUE(PobierzDaneLogistyczne!$M118,"."))</f>
        <v>49</v>
      </c>
      <c r="P118" s="2">
        <f>IF(PobierzDaneLogistyczne!$G118=0,0,_xlfn.NUMBERVALUE(PobierzDaneLogistyczne!$G118,"."))</f>
        <v>23.4</v>
      </c>
      <c r="Q118" s="1">
        <f>IF(PobierzDaneLogistyczne!$R118=0,"",PobierzDaneLogistyczne!$R118)</f>
        <v>5</v>
      </c>
      <c r="R118" t="str">
        <f>IF(PobierzDaneLogistyczne!$S118=0,"",PobierzDaneLogistyczne!$S118)</f>
        <v/>
      </c>
      <c r="S118" t="str">
        <f>IF(PobierzDaneLogistyczne!$T118=0,"",PobierzDaneLogistyczne!$T118)</f>
        <v/>
      </c>
      <c r="T118" t="str">
        <f>IF(PobierzDaneLogistyczne!$U118=0," ",PobierzDaneLogistyczne!$U118)</f>
        <v/>
      </c>
      <c r="U118" t="str">
        <f t="shared" si="6"/>
        <v/>
      </c>
      <c r="V118" s="2">
        <f>IF(PobierzDaneLogistyczne!$V118="","",_xlfn.NUMBERVALUE(PobierzDaneLogistyczne!$V118,"."))</f>
        <v>1.2E-2</v>
      </c>
      <c r="W118" s="2">
        <f>IF(IF(PobierzDaneLogistyczne!$W118=0,0,_xlfn.NUMBERVALUE(PobierzDaneLogistyczne!$W118,"."))=0,"",_xlfn.NUMBERVALUE(PobierzDaneLogistyczne!$W118,"."))</f>
        <v>5.8999999999999997E-2</v>
      </c>
      <c r="X118" s="2">
        <f t="shared" si="7"/>
        <v>1.9199999999999997</v>
      </c>
      <c r="Y118" s="2" t="str">
        <f t="shared" si="8"/>
        <v/>
      </c>
      <c r="Z118" s="2" t="str">
        <f>IF(PobierzDaneLogistyczne!$Y118="t","YES","")</f>
        <v>YES</v>
      </c>
      <c r="AA118" s="4" t="str">
        <f>IF(PobierzDaneLogistyczne!$X118="t","YES","")</f>
        <v/>
      </c>
      <c r="AB118" t="str">
        <f>PobierzDaneLogistyczne!$N118</f>
        <v>Kettle glass electric 1,7L</v>
      </c>
    </row>
    <row r="119" spans="1:28" x14ac:dyDescent="0.3">
      <c r="A119" s="5" t="str">
        <f>HYPERLINK(_xlfn.CONCAT("https://www.adler.com.pl/index.php/en/Main/Produkt/",B119),PobierzDaneLogistyczne!$N119)</f>
        <v>Kettle glass electric 1,7L</v>
      </c>
      <c r="B119" t="str">
        <f>PobierzDaneLogistyczne!$A119</f>
        <v>ad_1274w</v>
      </c>
      <c r="C119" s="1">
        <f>IF(MID(PobierzDaneLogistyczne!$P119,1,3)=""," ",_xlfn.NUMBERVALUE(PobierzDaneLogistyczne!$P119))</f>
        <v>85161080</v>
      </c>
      <c r="D119" s="1">
        <f>IF(MID(PobierzDaneLogistyczne!$C119,1,3)="111"," ",_xlfn.NUMBERVALUE(PobierzDaneLogistyczne!$C119))</f>
        <v>5902934830966</v>
      </c>
      <c r="E119" s="6">
        <f>IF(PobierzDaneLogistyczne!$H119=0,"",_xlfn.NUMBERVALUE(PobierzDaneLogistyczne!$H119,"."))</f>
        <v>21</v>
      </c>
      <c r="F119" s="6">
        <f>IF(PobierzDaneLogistyczne!$I119=0,"",_xlfn.NUMBERVALUE(PobierzDaneLogistyczne!$I119,"."))</f>
        <v>18</v>
      </c>
      <c r="G119" s="6">
        <f>IF(PobierzDaneLogistyczne!$J119=0,"",_xlfn.NUMBERVALUE(PobierzDaneLogistyczne!$J119,"."))</f>
        <v>23.5</v>
      </c>
      <c r="H119" s="2">
        <f>IF(IF(PobierzDaneLogistyczne!$F119=0,0,_xlfn.NUMBERVALUE(PobierzDaneLogistyczne!$F119,"."))=0,"",IF(PobierzDaneLogistyczne!$F119=0,0,_xlfn.NUMBERVALUE(PobierzDaneLogistyczne!$F119,".")))</f>
        <v>0.92400000000000004</v>
      </c>
      <c r="I119" s="2">
        <f>IF(IF(PobierzDaneLogistyczne!$Z119=0,0,_xlfn.NUMBERVALUE(PobierzDaneLogistyczne!$Z119,"."))=0,"",IF(PobierzDaneLogistyczne!$Z119=0,0,_xlfn.NUMBERVALUE(PobierzDaneLogistyczne!$Z119,".")))</f>
        <v>2.9249999999999998</v>
      </c>
      <c r="J119" s="1">
        <f>IF(PobierzDaneLogistyczne!$D119=0,"",_xlfn.NUMBERVALUE(PobierzDaneLogistyczne!$D119))</f>
        <v>8</v>
      </c>
      <c r="K119" s="1">
        <f>IF(PobierzDaneLogistyczne!$E119=0,"",_xlfn.NUMBERVALUE(PobierzDaneLogistyczne!$E119))</f>
        <v>160</v>
      </c>
      <c r="L119" s="1">
        <f>IF(MID(PobierzDaneLogistyczne!$O119,1,3)="non"," ",_xlfn.NUMBERVALUE(PobierzDaneLogistyczne!$O119))</f>
        <v>5902934833363</v>
      </c>
      <c r="M119" s="6">
        <f>IF(PobierzDaneLogistyczne!$K119=0,"",_xlfn.NUMBERVALUE(PobierzDaneLogistyczne!$K119,"."))</f>
        <v>74</v>
      </c>
      <c r="N119" s="6">
        <f>IF(PobierzDaneLogistyczne!$L119=0,"",_xlfn.NUMBERVALUE(PobierzDaneLogistyczne!$L119,"."))</f>
        <v>22.5</v>
      </c>
      <c r="O119" s="6">
        <f>IF(PobierzDaneLogistyczne!$M119=0,"",_xlfn.NUMBERVALUE(PobierzDaneLogistyczne!$M119,"."))</f>
        <v>49</v>
      </c>
      <c r="P119" s="2">
        <f>IF(PobierzDaneLogistyczne!$G119=0,0,_xlfn.NUMBERVALUE(PobierzDaneLogistyczne!$G119,"."))</f>
        <v>23.4</v>
      </c>
      <c r="Q119" s="1">
        <f>IF(PobierzDaneLogistyczne!$R119=0,"",PobierzDaneLogistyczne!$R119)</f>
        <v>5</v>
      </c>
      <c r="R119" t="str">
        <f>IF(PobierzDaneLogistyczne!$S119=0,"",PobierzDaneLogistyczne!$S119)</f>
        <v/>
      </c>
      <c r="S119" t="str">
        <f>IF(PobierzDaneLogistyczne!$T119=0,"",PobierzDaneLogistyczne!$T119)</f>
        <v/>
      </c>
      <c r="T119" t="str">
        <f>IF(PobierzDaneLogistyczne!$U119=0," ",PobierzDaneLogistyczne!$U119)</f>
        <v/>
      </c>
      <c r="U119" t="str">
        <f t="shared" si="6"/>
        <v/>
      </c>
      <c r="V119" s="2">
        <f>IF(PobierzDaneLogistyczne!$V119="","",_xlfn.NUMBERVALUE(PobierzDaneLogistyczne!$V119,"."))</f>
        <v>1.2E-2</v>
      </c>
      <c r="W119" s="2">
        <f>IF(IF(PobierzDaneLogistyczne!$W119=0,0,_xlfn.NUMBERVALUE(PobierzDaneLogistyczne!$W119,"."))=0,"",_xlfn.NUMBERVALUE(PobierzDaneLogistyczne!$W119,"."))</f>
        <v>5.8999999999999997E-2</v>
      </c>
      <c r="X119" s="2">
        <f t="shared" si="7"/>
        <v>1.93</v>
      </c>
      <c r="Y119" s="2" t="str">
        <f t="shared" si="8"/>
        <v/>
      </c>
      <c r="Z119" s="2" t="str">
        <f>IF(PobierzDaneLogistyczne!$Y119="t","YES","")</f>
        <v>YES</v>
      </c>
      <c r="AA119" s="4" t="str">
        <f>IF(PobierzDaneLogistyczne!$X119="t","YES","")</f>
        <v/>
      </c>
      <c r="AB119" t="str">
        <f>PobierzDaneLogistyczne!$N119</f>
        <v>Kettle glass electric 1,7L</v>
      </c>
    </row>
    <row r="120" spans="1:28" x14ac:dyDescent="0.3">
      <c r="A120" s="5" t="str">
        <f>HYPERLINK(_xlfn.CONCAT("https://www.adler.com.pl/index.php/en/Main/Produkt/",B120),PobierzDaneLogistyczne!$N120)</f>
        <v>Kettle plastic 1,7 L</v>
      </c>
      <c r="B120" t="str">
        <f>PobierzDaneLogistyczne!$A120</f>
        <v>ad_1277b</v>
      </c>
      <c r="C120" s="1">
        <f>IF(MID(PobierzDaneLogistyczne!$P120,1,3)=""," ",_xlfn.NUMBERVALUE(PobierzDaneLogistyczne!$P120))</f>
        <v>85161080</v>
      </c>
      <c r="D120" s="1">
        <f>IF(MID(PobierzDaneLogistyczne!$C120,1,3)="111"," ",_xlfn.NUMBERVALUE(PobierzDaneLogistyczne!$C120))</f>
        <v>5902934831222</v>
      </c>
      <c r="E120" s="6">
        <f>IF(PobierzDaneLogistyczne!$H120=0,"",_xlfn.NUMBERVALUE(PobierzDaneLogistyczne!$H120,"."))</f>
        <v>21.5</v>
      </c>
      <c r="F120" s="6">
        <f>IF(PobierzDaneLogistyczne!$I120=0,"",_xlfn.NUMBERVALUE(PobierzDaneLogistyczne!$I120,"."))</f>
        <v>16.5</v>
      </c>
      <c r="G120" s="6">
        <f>IF(PobierzDaneLogistyczne!$J120=0,"",_xlfn.NUMBERVALUE(PobierzDaneLogistyczne!$J120,"."))</f>
        <v>22.5</v>
      </c>
      <c r="H120" s="2">
        <f>IF(IF(PobierzDaneLogistyczne!$F120=0,0,_xlfn.NUMBERVALUE(PobierzDaneLogistyczne!$F120,"."))=0,"",IF(PobierzDaneLogistyczne!$F120=0,0,_xlfn.NUMBERVALUE(PobierzDaneLogistyczne!$F120,".")))</f>
        <v>0.91400000000000003</v>
      </c>
      <c r="I120" s="2">
        <f>IF(IF(PobierzDaneLogistyczne!$Z120=0,0,_xlfn.NUMBERVALUE(PobierzDaneLogistyczne!$Z120,"."))=0,"",IF(PobierzDaneLogistyczne!$Z120=0,0,_xlfn.NUMBERVALUE(PobierzDaneLogistyczne!$Z120,".")))</f>
        <v>1.1100000000000001</v>
      </c>
      <c r="J120" s="1">
        <f>IF(PobierzDaneLogistyczne!$D120=0,"",_xlfn.NUMBERVALUE(PobierzDaneLogistyczne!$D120))</f>
        <v>8</v>
      </c>
      <c r="K120" s="1">
        <f>IF(PobierzDaneLogistyczne!$E120=0,"",_xlfn.NUMBERVALUE(PobierzDaneLogistyczne!$E120))</f>
        <v>160</v>
      </c>
      <c r="L120" s="1">
        <f>IF(MID(PobierzDaneLogistyczne!$O120,1,3)="non"," ",_xlfn.NUMBERVALUE(PobierzDaneLogistyczne!$O120))</f>
        <v>5902934834377</v>
      </c>
      <c r="M120" s="6">
        <f>IF(PobierzDaneLogistyczne!$K120=0,"",_xlfn.NUMBERVALUE(PobierzDaneLogistyczne!$K120,"."))</f>
        <v>67.5</v>
      </c>
      <c r="N120" s="6">
        <f>IF(PobierzDaneLogistyczne!$L120=0,"",_xlfn.NUMBERVALUE(PobierzDaneLogistyczne!$L120,"."))</f>
        <v>44.5</v>
      </c>
      <c r="O120" s="6">
        <f>IF(PobierzDaneLogistyczne!$M120=0,"",_xlfn.NUMBERVALUE(PobierzDaneLogistyczne!$M120,"."))</f>
        <v>24.5</v>
      </c>
      <c r="P120" s="2">
        <f>IF(PobierzDaneLogistyczne!$G120=0,0,_xlfn.NUMBERVALUE(PobierzDaneLogistyczne!$G120,"."))</f>
        <v>8.8800000000000008</v>
      </c>
      <c r="Q120" s="1">
        <f>IF(PobierzDaneLogistyczne!$R120=0,"",PobierzDaneLogistyczne!$R120)</f>
        <v>5</v>
      </c>
      <c r="R120" t="str">
        <f>IF(PobierzDaneLogistyczne!$S120=0,"",PobierzDaneLogistyczne!$S120)</f>
        <v/>
      </c>
      <c r="S120" t="str">
        <f>IF(PobierzDaneLogistyczne!$T120=0,"",PobierzDaneLogistyczne!$T120)</f>
        <v/>
      </c>
      <c r="T120" t="str">
        <f>IF(PobierzDaneLogistyczne!$U120=0," ",PobierzDaneLogistyczne!$U120)</f>
        <v/>
      </c>
      <c r="U120" t="str">
        <f t="shared" si="6"/>
        <v/>
      </c>
      <c r="V120" s="2">
        <f>IF(PobierzDaneLogistyczne!$V120="","",_xlfn.NUMBERVALUE(PobierzDaneLogistyczne!$V120,"."))</f>
        <v>1.0999999999999999E-2</v>
      </c>
      <c r="W120" s="2">
        <f>IF(IF(PobierzDaneLogistyczne!$W120=0,0,_xlfn.NUMBERVALUE(PobierzDaneLogistyczne!$W120,"."))=0,"",_xlfn.NUMBERVALUE(PobierzDaneLogistyczne!$W120,"."))</f>
        <v>5.8999999999999997E-2</v>
      </c>
      <c r="X120" s="2">
        <f t="shared" si="7"/>
        <v>0.12600000000000006</v>
      </c>
      <c r="Y120" s="2" t="str">
        <f t="shared" si="8"/>
        <v/>
      </c>
      <c r="Z120" s="2" t="str">
        <f>IF(PobierzDaneLogistyczne!$Y120="t","YES","")</f>
        <v>YES</v>
      </c>
      <c r="AA120" s="4" t="str">
        <f>IF(PobierzDaneLogistyczne!$X120="t","YES","")</f>
        <v/>
      </c>
      <c r="AB120" t="str">
        <f>PobierzDaneLogistyczne!$N120</f>
        <v>Kettle plastic 1,7 L</v>
      </c>
    </row>
    <row r="121" spans="1:28" x14ac:dyDescent="0.3">
      <c r="A121" s="5" t="str">
        <f>HYPERLINK(_xlfn.CONCAT("https://www.adler.com.pl/index.php/en/Main/Produkt/",B121),PobierzDaneLogistyczne!$N121)</f>
        <v>Kettle plastic 1,7 L</v>
      </c>
      <c r="B121" t="str">
        <f>PobierzDaneLogistyczne!$A121</f>
        <v>ad_1277w</v>
      </c>
      <c r="C121" s="1">
        <f>IF(MID(PobierzDaneLogistyczne!$P121,1,3)=""," ",_xlfn.NUMBERVALUE(PobierzDaneLogistyczne!$P121))</f>
        <v>85161080</v>
      </c>
      <c r="D121" s="1">
        <f>IF(MID(PobierzDaneLogistyczne!$C121,1,3)="111"," ",_xlfn.NUMBERVALUE(PobierzDaneLogistyczne!$C121))</f>
        <v>5902934831239</v>
      </c>
      <c r="E121" s="6">
        <f>IF(PobierzDaneLogistyczne!$H121=0,"",_xlfn.NUMBERVALUE(PobierzDaneLogistyczne!$H121,"."))</f>
        <v>21.5</v>
      </c>
      <c r="F121" s="6">
        <f>IF(PobierzDaneLogistyczne!$I121=0,"",_xlfn.NUMBERVALUE(PobierzDaneLogistyczne!$I121,"."))</f>
        <v>16.5</v>
      </c>
      <c r="G121" s="6">
        <f>IF(PobierzDaneLogistyczne!$J121=0,"",_xlfn.NUMBERVALUE(PobierzDaneLogistyczne!$J121,"."))</f>
        <v>22.5</v>
      </c>
      <c r="H121" s="2">
        <f>IF(IF(PobierzDaneLogistyczne!$F121=0,0,_xlfn.NUMBERVALUE(PobierzDaneLogistyczne!$F121,"."))=0,"",IF(PobierzDaneLogistyczne!$F121=0,0,_xlfn.NUMBERVALUE(PobierzDaneLogistyczne!$F121,".")))</f>
        <v>0.90400000000000003</v>
      </c>
      <c r="I121" s="2">
        <f>IF(IF(PobierzDaneLogistyczne!$Z121=0,0,_xlfn.NUMBERVALUE(PobierzDaneLogistyczne!$Z121,"."))=0,"",IF(PobierzDaneLogistyczne!$Z121=0,0,_xlfn.NUMBERVALUE(PobierzDaneLogistyczne!$Z121,".")))</f>
        <v>1.008</v>
      </c>
      <c r="J121" s="1">
        <f>IF(PobierzDaneLogistyczne!$D121=0,"",_xlfn.NUMBERVALUE(PobierzDaneLogistyczne!$D121))</f>
        <v>8</v>
      </c>
      <c r="K121" s="1">
        <f>IF(PobierzDaneLogistyczne!$E121=0,"",_xlfn.NUMBERVALUE(PobierzDaneLogistyczne!$E121))</f>
        <v>160</v>
      </c>
      <c r="L121" s="1">
        <f>IF(MID(PobierzDaneLogistyczne!$O121,1,3)="non"," ",_xlfn.NUMBERVALUE(PobierzDaneLogistyczne!$O121))</f>
        <v>5902934834360</v>
      </c>
      <c r="M121" s="6">
        <f>IF(PobierzDaneLogistyczne!$K121=0,"",_xlfn.NUMBERVALUE(PobierzDaneLogistyczne!$K121,"."))</f>
        <v>67.5</v>
      </c>
      <c r="N121" s="6">
        <f>IF(PobierzDaneLogistyczne!$L121=0,"",_xlfn.NUMBERVALUE(PobierzDaneLogistyczne!$L121,"."))</f>
        <v>44.5</v>
      </c>
      <c r="O121" s="6">
        <f>IF(PobierzDaneLogistyczne!$M121=0,"",_xlfn.NUMBERVALUE(PobierzDaneLogistyczne!$M121,"."))</f>
        <v>24.5</v>
      </c>
      <c r="P121" s="2">
        <f>IF(PobierzDaneLogistyczne!$G121=0,0,_xlfn.NUMBERVALUE(PobierzDaneLogistyczne!$G121,"."))</f>
        <v>8.0640000000000001</v>
      </c>
      <c r="Q121" s="1">
        <f>IF(PobierzDaneLogistyczne!$R121=0,"",PobierzDaneLogistyczne!$R121)</f>
        <v>5</v>
      </c>
      <c r="R121" t="str">
        <f>IF(PobierzDaneLogistyczne!$S121=0,"",PobierzDaneLogistyczne!$S121)</f>
        <v/>
      </c>
      <c r="S121" t="str">
        <f>IF(PobierzDaneLogistyczne!$T121=0,"",PobierzDaneLogistyczne!$T121)</f>
        <v/>
      </c>
      <c r="T121" t="str">
        <f>IF(PobierzDaneLogistyczne!$U121=0," ",PobierzDaneLogistyczne!$U121)</f>
        <v/>
      </c>
      <c r="U121" t="str">
        <f t="shared" si="6"/>
        <v/>
      </c>
      <c r="V121" s="2">
        <f>IF(PobierzDaneLogistyczne!$V121="","",_xlfn.NUMBERVALUE(PobierzDaneLogistyczne!$V121,"."))</f>
        <v>1.0999999999999999E-2</v>
      </c>
      <c r="W121" s="2">
        <f>IF(IF(PobierzDaneLogistyczne!$W121=0,0,_xlfn.NUMBERVALUE(PobierzDaneLogistyczne!$W121,"."))=0,"",_xlfn.NUMBERVALUE(PobierzDaneLogistyczne!$W121,"."))</f>
        <v>5.8999999999999997E-2</v>
      </c>
      <c r="X121" s="2">
        <f t="shared" si="7"/>
        <v>3.3999999999999989E-2</v>
      </c>
      <c r="Y121" s="2" t="str">
        <f t="shared" si="8"/>
        <v/>
      </c>
      <c r="Z121" s="2" t="str">
        <f>IF(PobierzDaneLogistyczne!$Y121="t","YES","")</f>
        <v>YES</v>
      </c>
      <c r="AA121" s="4" t="str">
        <f>IF(PobierzDaneLogistyczne!$X121="t","YES","")</f>
        <v/>
      </c>
      <c r="AB121" t="str">
        <f>PobierzDaneLogistyczne!$N121</f>
        <v>Kettle plastic 1,7 L</v>
      </c>
    </row>
    <row r="122" spans="1:28" ht="28.8" x14ac:dyDescent="0.3">
      <c r="A122" s="5" t="str">
        <f>HYPERLINK(_xlfn.CONCAT("https://www.adler.com.pl/index.php/en/Main/Produkt/",B122),PobierzDaneLogistyczne!$N122)</f>
        <v>Kettle plastic 0,6 L - silicon travel</v>
      </c>
      <c r="B122" t="str">
        <f>PobierzDaneLogistyczne!$A122</f>
        <v>ad_1279</v>
      </c>
      <c r="C122" s="1">
        <f>IF(MID(PobierzDaneLogistyczne!$P122,1,3)=""," ",_xlfn.NUMBERVALUE(PobierzDaneLogistyczne!$P122))</f>
        <v>85161080</v>
      </c>
      <c r="D122" s="1">
        <f>IF(MID(PobierzDaneLogistyczne!$C122,1,3)="111"," ",_xlfn.NUMBERVALUE(PobierzDaneLogistyczne!$C122))</f>
        <v>5902934831512</v>
      </c>
      <c r="E122" s="6">
        <f>IF(PobierzDaneLogistyczne!$H122=0,"",_xlfn.NUMBERVALUE(PobierzDaneLogistyczne!$H122,"."))</f>
        <v>19</v>
      </c>
      <c r="F122" s="6">
        <f>IF(PobierzDaneLogistyczne!$I122=0,"",_xlfn.NUMBERVALUE(PobierzDaneLogistyczne!$I122,"."))</f>
        <v>14</v>
      </c>
      <c r="G122" s="6">
        <f>IF(PobierzDaneLogistyczne!$J122=0,"",_xlfn.NUMBERVALUE(PobierzDaneLogistyczne!$J122,"."))</f>
        <v>10</v>
      </c>
      <c r="H122" s="2">
        <f>IF(IF(PobierzDaneLogistyczne!$F122=0,0,_xlfn.NUMBERVALUE(PobierzDaneLogistyczne!$F122,"."))=0,"",IF(PobierzDaneLogistyczne!$F122=0,0,_xlfn.NUMBERVALUE(PobierzDaneLogistyczne!$F122,".")))</f>
        <v>0.53900000000000003</v>
      </c>
      <c r="I122" s="2">
        <f>IF(IF(PobierzDaneLogistyczne!$Z122=0,0,_xlfn.NUMBERVALUE(PobierzDaneLogistyczne!$Z122,"."))=0,"",IF(PobierzDaneLogistyczne!$Z122=0,0,_xlfn.NUMBERVALUE(PobierzDaneLogistyczne!$Z122,".")))</f>
        <v>0.72499999999999998</v>
      </c>
      <c r="J122" s="1">
        <f>IF(PobierzDaneLogistyczne!$D122=0,"",_xlfn.NUMBERVALUE(PobierzDaneLogistyczne!$D122))</f>
        <v>8</v>
      </c>
      <c r="K122" s="1">
        <f>IF(PobierzDaneLogistyczne!$E122=0,"",_xlfn.NUMBERVALUE(PobierzDaneLogistyczne!$E122))</f>
        <v>512</v>
      </c>
      <c r="L122" s="1">
        <f>IF(MID(PobierzDaneLogistyczne!$O122,1,3)="non"," ",_xlfn.NUMBERVALUE(PobierzDaneLogistyczne!$O122))</f>
        <v>5902934835503</v>
      </c>
      <c r="M122" s="6">
        <f>IF(PobierzDaneLogistyczne!$K122=0,"",_xlfn.NUMBERVALUE(PobierzDaneLogistyczne!$K122,"."))</f>
        <v>39</v>
      </c>
      <c r="N122" s="6">
        <f>IF(PobierzDaneLogistyczne!$L122=0,"",_xlfn.NUMBERVALUE(PobierzDaneLogistyczne!$L122,"."))</f>
        <v>30</v>
      </c>
      <c r="O122" s="6">
        <f>IF(PobierzDaneLogistyczne!$M122=0,"",_xlfn.NUMBERVALUE(PobierzDaneLogistyczne!$M122,"."))</f>
        <v>23</v>
      </c>
      <c r="P122" s="2">
        <f>IF(PobierzDaneLogistyczne!$G122=0,0,_xlfn.NUMBERVALUE(PobierzDaneLogistyczne!$G122,"."))</f>
        <v>5.8</v>
      </c>
      <c r="Q122" s="1">
        <f>IF(PobierzDaneLogistyczne!$R122=0,"",PobierzDaneLogistyczne!$R122)</f>
        <v>5</v>
      </c>
      <c r="R122" t="str">
        <f>IF(PobierzDaneLogistyczne!$S122=0,"",PobierzDaneLogistyczne!$S122)</f>
        <v/>
      </c>
      <c r="S122" t="str">
        <f>IF(PobierzDaneLogistyczne!$T122=0,"",PobierzDaneLogistyczne!$T122)</f>
        <v/>
      </c>
      <c r="T122" t="str">
        <f>IF(PobierzDaneLogistyczne!$U122=0," ",PobierzDaneLogistyczne!$U122)</f>
        <v/>
      </c>
      <c r="U122" t="str">
        <f t="shared" si="6"/>
        <v/>
      </c>
      <c r="V122" s="2">
        <f>IF(PobierzDaneLogistyczne!$V122="","",_xlfn.NUMBERVALUE(PobierzDaneLogistyczne!$V122,"."))</f>
        <v>4.0000000000000001E-3</v>
      </c>
      <c r="W122" s="2">
        <f>IF(IF(PobierzDaneLogistyczne!$W122=0,0,_xlfn.NUMBERVALUE(PobierzDaneLogistyczne!$W122,"."))=0,"",_xlfn.NUMBERVALUE(PobierzDaneLogistyczne!$W122,"."))</f>
        <v>5.8999999999999997E-2</v>
      </c>
      <c r="X122" s="2">
        <f t="shared" si="7"/>
        <v>0.12299999999999994</v>
      </c>
      <c r="Y122" s="2" t="str">
        <f t="shared" si="8"/>
        <v/>
      </c>
      <c r="Z122" s="2" t="str">
        <f>IF(PobierzDaneLogistyczne!$Y122="t","YES","")</f>
        <v>YES</v>
      </c>
      <c r="AA122" s="4" t="str">
        <f>IF(PobierzDaneLogistyczne!$X122="t","YES","")</f>
        <v/>
      </c>
      <c r="AB122" t="str">
        <f>PobierzDaneLogistyczne!$N122</f>
        <v>Kettle plastic 0,6 L - silicon travel</v>
      </c>
    </row>
    <row r="123" spans="1:28" x14ac:dyDescent="0.3">
      <c r="A123" s="5" t="str">
        <f>HYPERLINK(_xlfn.CONCAT("https://www.adler.com.pl/index.php/en/Main/Produkt/",B123),PobierzDaneLogistyczne!$N123)</f>
        <v>Cordless jug kettle 1,7 L</v>
      </c>
      <c r="B123" t="str">
        <f>PobierzDaneLogistyczne!$A123</f>
        <v>ad_128</v>
      </c>
      <c r="C123" s="1" t="str">
        <f>IF(MID(PobierzDaneLogistyczne!$P123,1,3)=""," ",_xlfn.NUMBERVALUE(PobierzDaneLogistyczne!$P123))</f>
        <v xml:space="preserve"> </v>
      </c>
      <c r="D123" s="1">
        <f>IF(MID(PobierzDaneLogistyczne!$C123,1,3)="111"," ",_xlfn.NUMBERVALUE(PobierzDaneLogistyczne!$C123))</f>
        <v>5901436590224</v>
      </c>
      <c r="E123" s="6">
        <f>IF(PobierzDaneLogistyczne!$H123=0,"",_xlfn.NUMBERVALUE(PobierzDaneLogistyczne!$H123,"."))</f>
        <v>0</v>
      </c>
      <c r="F123" s="6">
        <f>IF(PobierzDaneLogistyczne!$I123=0,"",_xlfn.NUMBERVALUE(PobierzDaneLogistyczne!$I123,"."))</f>
        <v>0</v>
      </c>
      <c r="G123" s="6">
        <f>IF(PobierzDaneLogistyczne!$J123=0,"",_xlfn.NUMBERVALUE(PobierzDaneLogistyczne!$J123,"."))</f>
        <v>0</v>
      </c>
      <c r="H123" s="2" t="str">
        <f>IF(IF(PobierzDaneLogistyczne!$F123=0,0,_xlfn.NUMBERVALUE(PobierzDaneLogistyczne!$F123,"."))=0,"",IF(PobierzDaneLogistyczne!$F123=0,0,_xlfn.NUMBERVALUE(PobierzDaneLogistyczne!$F123,".")))</f>
        <v/>
      </c>
      <c r="I123" s="2" t="str">
        <f>IF(IF(PobierzDaneLogistyczne!$Z123=0,0,_xlfn.NUMBERVALUE(PobierzDaneLogistyczne!$Z123,"."))=0,"",IF(PobierzDaneLogistyczne!$Z123=0,0,_xlfn.NUMBERVALUE(PobierzDaneLogistyczne!$Z123,".")))</f>
        <v/>
      </c>
      <c r="J123" s="1" t="str">
        <f>IF(PobierzDaneLogistyczne!$D123=0,"",_xlfn.NUMBERVALUE(PobierzDaneLogistyczne!$D123))</f>
        <v/>
      </c>
      <c r="K123" s="1" t="str">
        <f>IF(PobierzDaneLogistyczne!$E123=0,"",_xlfn.NUMBERVALUE(PobierzDaneLogistyczne!$E123))</f>
        <v/>
      </c>
      <c r="L123" s="1" t="str">
        <f>IF(MID(PobierzDaneLogistyczne!$O123,1,3)="non"," ",_xlfn.NUMBERVALUE(PobierzDaneLogistyczne!$O123))</f>
        <v xml:space="preserve"> </v>
      </c>
      <c r="M123" s="6">
        <f>IF(PobierzDaneLogistyczne!$K123=0,"",_xlfn.NUMBERVALUE(PobierzDaneLogistyczne!$K123,"."))</f>
        <v>0</v>
      </c>
      <c r="N123" s="6">
        <f>IF(PobierzDaneLogistyczne!$L123=0,"",_xlfn.NUMBERVALUE(PobierzDaneLogistyczne!$L123,"."))</f>
        <v>0</v>
      </c>
      <c r="O123" s="6">
        <f>IF(PobierzDaneLogistyczne!$M123=0,"",_xlfn.NUMBERVALUE(PobierzDaneLogistyczne!$M123,"."))</f>
        <v>0</v>
      </c>
      <c r="P123" s="2">
        <f>IF(PobierzDaneLogistyczne!$G123=0,0,_xlfn.NUMBERVALUE(PobierzDaneLogistyczne!$G123,"."))</f>
        <v>0</v>
      </c>
      <c r="Q123" s="1" t="str">
        <f>IF(PobierzDaneLogistyczne!$R123=0,"",PobierzDaneLogistyczne!$R123)</f>
        <v/>
      </c>
      <c r="R123" t="str">
        <f>IF(PobierzDaneLogistyczne!$S123=0,"",PobierzDaneLogistyczne!$S123)</f>
        <v/>
      </c>
      <c r="S123" t="str">
        <f>IF(PobierzDaneLogistyczne!$T123=0,"",PobierzDaneLogistyczne!$T123)</f>
        <v/>
      </c>
      <c r="T123" t="str">
        <f>IF(PobierzDaneLogistyczne!$U123=0," ",PobierzDaneLogistyczne!$U123)</f>
        <v/>
      </c>
      <c r="U123" t="str">
        <f t="shared" si="6"/>
        <v/>
      </c>
      <c r="V123" s="2" t="str">
        <f>IF(PobierzDaneLogistyczne!$V123="","",_xlfn.NUMBERVALUE(PobierzDaneLogistyczne!$V123,"."))</f>
        <v/>
      </c>
      <c r="W123" s="2" t="str">
        <f>IF(IF(PobierzDaneLogistyczne!$W123=0,0,_xlfn.NUMBERVALUE(PobierzDaneLogistyczne!$W123,"."))=0,"",_xlfn.NUMBERVALUE(PobierzDaneLogistyczne!$W123,"."))</f>
        <v/>
      </c>
      <c r="X123" s="2" t="str">
        <f t="shared" si="7"/>
        <v/>
      </c>
      <c r="Y123" s="2" t="str">
        <f t="shared" si="8"/>
        <v/>
      </c>
      <c r="Z123" s="2" t="str">
        <f>IF(PobierzDaneLogistyczne!$Y123="t","YES","")</f>
        <v/>
      </c>
      <c r="AA123" s="4" t="str">
        <f>IF(PobierzDaneLogistyczne!$X123="t","YES","")</f>
        <v>YES</v>
      </c>
      <c r="AB123" t="str">
        <f>PobierzDaneLogistyczne!$N123</f>
        <v>Cordless jug kettle 1,7 L</v>
      </c>
    </row>
    <row r="124" spans="1:28" x14ac:dyDescent="0.3">
      <c r="A124" s="5" t="str">
        <f>HYPERLINK(_xlfn.CONCAT("https://www.adler.com.pl/index.php/en/Main/Produkt/",B124),PobierzDaneLogistyczne!$N124)</f>
        <v>Electric kettle ceramic 1,2L</v>
      </c>
      <c r="B124" t="str">
        <f>PobierzDaneLogistyczne!$A124</f>
        <v>ad_1280</v>
      </c>
      <c r="C124" s="1">
        <f>IF(MID(PobierzDaneLogistyczne!$P124,1,3)=""," ",_xlfn.NUMBERVALUE(PobierzDaneLogistyczne!$P124))</f>
        <v>85161080</v>
      </c>
      <c r="D124" s="1">
        <f>IF(MID(PobierzDaneLogistyczne!$C124,1,3)="111"," ",_xlfn.NUMBERVALUE(PobierzDaneLogistyczne!$C124))</f>
        <v>5902934831413</v>
      </c>
      <c r="E124" s="6">
        <f>IF(PobierzDaneLogistyczne!$H124=0,"",_xlfn.NUMBERVALUE(PobierzDaneLogistyczne!$H124,"."))</f>
        <v>23</v>
      </c>
      <c r="F124" s="6">
        <f>IF(PobierzDaneLogistyczne!$I124=0,"",_xlfn.NUMBERVALUE(PobierzDaneLogistyczne!$I124,"."))</f>
        <v>28</v>
      </c>
      <c r="G124" s="6">
        <f>IF(PobierzDaneLogistyczne!$J124=0,"",_xlfn.NUMBERVALUE(PobierzDaneLogistyczne!$J124,"."))</f>
        <v>21</v>
      </c>
      <c r="H124" s="2">
        <f>IF(IF(PobierzDaneLogistyczne!$F124=0,0,_xlfn.NUMBERVALUE(PobierzDaneLogistyczne!$F124,"."))=0,"",IF(PobierzDaneLogistyczne!$F124=0,0,_xlfn.NUMBERVALUE(PobierzDaneLogistyczne!$F124,".")))</f>
        <v>1.54</v>
      </c>
      <c r="I124" s="2">
        <f>IF(IF(PobierzDaneLogistyczne!$Z124=0,0,_xlfn.NUMBERVALUE(PobierzDaneLogistyczne!$Z124,"."))=0,"",IF(PobierzDaneLogistyczne!$Z124=0,0,_xlfn.NUMBERVALUE(PobierzDaneLogistyczne!$Z124,".")))</f>
        <v>2.2530000000000001</v>
      </c>
      <c r="J124" s="1">
        <f>IF(PobierzDaneLogistyczne!$D124=0,"",_xlfn.NUMBERVALUE(PobierzDaneLogistyczne!$D124))</f>
        <v>8</v>
      </c>
      <c r="K124" s="1">
        <f>IF(PobierzDaneLogistyczne!$E124=0,"",_xlfn.NUMBERVALUE(PobierzDaneLogistyczne!$E124))</f>
        <v>128</v>
      </c>
      <c r="L124" s="1">
        <f>IF(MID(PobierzDaneLogistyczne!$O124,1,3)="non"," ",_xlfn.NUMBERVALUE(PobierzDaneLogistyczne!$O124))</f>
        <v>5902934836258</v>
      </c>
      <c r="M124" s="6">
        <f>IF(PobierzDaneLogistyczne!$K124=0,"",_xlfn.NUMBERVALUE(PobierzDaneLogistyczne!$K124,"."))</f>
        <v>45.5</v>
      </c>
      <c r="N124" s="6">
        <f>IF(PobierzDaneLogistyczne!$L124=0,"",_xlfn.NUMBERVALUE(PobierzDaneLogistyczne!$L124,"."))</f>
        <v>54.5</v>
      </c>
      <c r="O124" s="6">
        <f>IF(PobierzDaneLogistyczne!$M124=0,"",_xlfn.NUMBERVALUE(PobierzDaneLogistyczne!$M124,"."))</f>
        <v>43.5</v>
      </c>
      <c r="P124" s="2">
        <f>IF(PobierzDaneLogistyczne!$G124=0,0,_xlfn.NUMBERVALUE(PobierzDaneLogistyczne!$G124,"."))</f>
        <v>18.024000000000001</v>
      </c>
      <c r="Q124" s="1">
        <f>IF(PobierzDaneLogistyczne!$R124=0,"",PobierzDaneLogistyczne!$R124)</f>
        <v>5</v>
      </c>
      <c r="R124" t="str">
        <f>IF(PobierzDaneLogistyczne!$S124=0,"",PobierzDaneLogistyczne!$S124)</f>
        <v/>
      </c>
      <c r="S124" t="str">
        <f>IF(PobierzDaneLogistyczne!$T124=0,"",PobierzDaneLogistyczne!$T124)</f>
        <v/>
      </c>
      <c r="T124" t="str">
        <f>IF(PobierzDaneLogistyczne!$U124=0," ",PobierzDaneLogistyczne!$U124)</f>
        <v/>
      </c>
      <c r="U124" t="str">
        <f t="shared" si="6"/>
        <v/>
      </c>
      <c r="V124" s="2">
        <f>IF(PobierzDaneLogistyczne!$V124="","",_xlfn.NUMBERVALUE(PobierzDaneLogistyczne!$V124,"."))</f>
        <v>1.9E-2</v>
      </c>
      <c r="W124" s="2">
        <f>IF(IF(PobierzDaneLogistyczne!$W124=0,0,_xlfn.NUMBERVALUE(PobierzDaneLogistyczne!$W124,"."))=0,"",_xlfn.NUMBERVALUE(PobierzDaneLogistyczne!$W124,"."))</f>
        <v>5.8999999999999997E-2</v>
      </c>
      <c r="X124" s="2">
        <f t="shared" si="7"/>
        <v>0.63500000000000001</v>
      </c>
      <c r="Y124" s="2" t="str">
        <f t="shared" si="8"/>
        <v/>
      </c>
      <c r="Z124" s="2" t="str">
        <f>IF(PobierzDaneLogistyczne!$Y124="t","YES","")</f>
        <v>YES</v>
      </c>
      <c r="AA124" s="4" t="str">
        <f>IF(PobierzDaneLogistyczne!$X124="t","YES","")</f>
        <v>YES</v>
      </c>
      <c r="AB124" t="str">
        <f>PobierzDaneLogistyczne!$N124</f>
        <v>Electric kettle ceramic 1,2L</v>
      </c>
    </row>
    <row r="125" spans="1:28" x14ac:dyDescent="0.3">
      <c r="A125" s="5" t="str">
        <f>HYPERLINK(_xlfn.CONCAT("https://www.adler.com.pl/index.php/en/Main/Produkt/",B125),PobierzDaneLogistyczne!$N125)</f>
        <v>Kettle glass 1,5L STRIX</v>
      </c>
      <c r="B125" t="str">
        <f>PobierzDaneLogistyczne!$A125</f>
        <v>ad_1282</v>
      </c>
      <c r="C125" s="1">
        <f>IF(MID(PobierzDaneLogistyczne!$P125,1,3)=""," ",_xlfn.NUMBERVALUE(PobierzDaneLogistyczne!$P125))</f>
        <v>85161080</v>
      </c>
      <c r="D125" s="1">
        <f>IF(MID(PobierzDaneLogistyczne!$C125,1,3)="111"," ",_xlfn.NUMBERVALUE(PobierzDaneLogistyczne!$C125))</f>
        <v>5903887803199</v>
      </c>
      <c r="E125" s="6">
        <f>IF(PobierzDaneLogistyczne!$H125=0,"",_xlfn.NUMBERVALUE(PobierzDaneLogistyczne!$H125,"."))</f>
        <v>0</v>
      </c>
      <c r="F125" s="6">
        <f>IF(PobierzDaneLogistyczne!$I125=0,"",_xlfn.NUMBERVALUE(PobierzDaneLogistyczne!$I125,"."))</f>
        <v>0</v>
      </c>
      <c r="G125" s="6">
        <f>IF(PobierzDaneLogistyczne!$J125=0,"",_xlfn.NUMBERVALUE(PobierzDaneLogistyczne!$J125,"."))</f>
        <v>0</v>
      </c>
      <c r="H125" s="2">
        <f>IF(IF(PobierzDaneLogistyczne!$F125=0,0,_xlfn.NUMBERVALUE(PobierzDaneLogistyczne!$F125,"."))=0,"",IF(PobierzDaneLogistyczne!$F125=0,0,_xlfn.NUMBERVALUE(PobierzDaneLogistyczne!$F125,".")))</f>
        <v>1.23</v>
      </c>
      <c r="I125" s="2">
        <f>IF(IF(PobierzDaneLogistyczne!$Z125=0,0,_xlfn.NUMBERVALUE(PobierzDaneLogistyczne!$Z125,"."))=0,"",IF(PobierzDaneLogistyczne!$Z125=0,0,_xlfn.NUMBERVALUE(PobierzDaneLogistyczne!$Z125,".")))</f>
        <v>1.359</v>
      </c>
      <c r="J125" s="1">
        <f>IF(PobierzDaneLogistyczne!$D125=0,"",_xlfn.NUMBERVALUE(PobierzDaneLogistyczne!$D125))</f>
        <v>6</v>
      </c>
      <c r="K125" s="1">
        <f>IF(PobierzDaneLogistyczne!$E125=0,"",_xlfn.NUMBERVALUE(PobierzDaneLogistyczne!$E125))</f>
        <v>252</v>
      </c>
      <c r="L125" s="1">
        <f>IF(MID(PobierzDaneLogistyczne!$O125,1,3)="non"," ",_xlfn.NUMBERVALUE(PobierzDaneLogistyczne!$O125))</f>
        <v>5903887803205</v>
      </c>
      <c r="M125" s="6">
        <f>IF(PobierzDaneLogistyczne!$K125=0,"",_xlfn.NUMBERVALUE(PobierzDaneLogistyczne!$K125,"."))</f>
        <v>61</v>
      </c>
      <c r="N125" s="6">
        <f>IF(PobierzDaneLogistyczne!$L125=0,"",_xlfn.NUMBERVALUE(PobierzDaneLogistyczne!$L125,"."))</f>
        <v>58</v>
      </c>
      <c r="O125" s="6">
        <f>IF(PobierzDaneLogistyczne!$M125=0,"",_xlfn.NUMBERVALUE(PobierzDaneLogistyczne!$M125,"."))</f>
        <v>24.5</v>
      </c>
      <c r="P125" s="2">
        <f>IF(PobierzDaneLogistyczne!$G125=0,0,_xlfn.NUMBERVALUE(PobierzDaneLogistyczne!$G125,"."))</f>
        <v>8.1539999999999999</v>
      </c>
      <c r="Q125" s="1">
        <f>IF(PobierzDaneLogistyczne!$R125=0,"",PobierzDaneLogistyczne!$R125)</f>
        <v>5</v>
      </c>
      <c r="R125" t="str">
        <f>IF(PobierzDaneLogistyczne!$S125=0,"",PobierzDaneLogistyczne!$S125)</f>
        <v/>
      </c>
      <c r="S125" t="str">
        <f>IF(PobierzDaneLogistyczne!$T125=0,"",PobierzDaneLogistyczne!$T125)</f>
        <v/>
      </c>
      <c r="T125" t="str">
        <f>IF(PobierzDaneLogistyczne!$U125=0," ",PobierzDaneLogistyczne!$U125)</f>
        <v/>
      </c>
      <c r="U125" t="str">
        <f t="shared" si="6"/>
        <v/>
      </c>
      <c r="V125" s="2">
        <f>IF(PobierzDaneLogistyczne!$V125="","",_xlfn.NUMBERVALUE(PobierzDaneLogistyczne!$V125,"."))</f>
        <v>4.7E-2</v>
      </c>
      <c r="W125" s="2">
        <f>IF(IF(PobierzDaneLogistyczne!$W125=0,0,_xlfn.NUMBERVALUE(PobierzDaneLogistyczne!$W125,"."))=0,"",_xlfn.NUMBERVALUE(PobierzDaneLogistyczne!$W125,"."))</f>
        <v>7.6999999999999999E-2</v>
      </c>
      <c r="X125" s="2">
        <f t="shared" si="7"/>
        <v>5.0000000000000044E-3</v>
      </c>
      <c r="Y125" s="2" t="str">
        <f t="shared" si="8"/>
        <v/>
      </c>
      <c r="Z125" s="2" t="str">
        <f>IF(PobierzDaneLogistyczne!$Y125="t","YES","")</f>
        <v>YES</v>
      </c>
      <c r="AA125" s="4" t="str">
        <f>IF(PobierzDaneLogistyczne!$X125="t","YES","")</f>
        <v/>
      </c>
      <c r="AB125" t="str">
        <f>PobierzDaneLogistyczne!$N125</f>
        <v>Kettle glass 1,5L STRIX</v>
      </c>
    </row>
    <row r="126" spans="1:28" x14ac:dyDescent="0.3">
      <c r="A126" s="5" t="str">
        <f>HYPERLINK(_xlfn.CONCAT("https://www.adler.com.pl/index.php/en/Main/Produkt/",B126),PobierzDaneLogistyczne!$N126)</f>
        <v>Kettle glass electric 1,0L</v>
      </c>
      <c r="B126" t="str">
        <f>PobierzDaneLogistyczne!$A126</f>
        <v>ad_1283c</v>
      </c>
      <c r="C126" s="1">
        <f>IF(MID(PobierzDaneLogistyczne!$P126,1,3)=""," ",_xlfn.NUMBERVALUE(PobierzDaneLogistyczne!$P126))</f>
        <v>85161080</v>
      </c>
      <c r="D126" s="1">
        <f>IF(MID(PobierzDaneLogistyczne!$C126,1,3)="111"," ",_xlfn.NUMBERVALUE(PobierzDaneLogistyczne!$C126))</f>
        <v>5902934833394</v>
      </c>
      <c r="E126" s="6">
        <f>IF(PobierzDaneLogistyczne!$H126=0,"",_xlfn.NUMBERVALUE(PobierzDaneLogistyczne!$H126,"."))</f>
        <v>20.5</v>
      </c>
      <c r="F126" s="6">
        <f>IF(PobierzDaneLogistyczne!$I126=0,"",_xlfn.NUMBERVALUE(PobierzDaneLogistyczne!$I126,"."))</f>
        <v>21</v>
      </c>
      <c r="G126" s="6">
        <f>IF(PobierzDaneLogistyczne!$J126=0,"",_xlfn.NUMBERVALUE(PobierzDaneLogistyczne!$J126,"."))</f>
        <v>17.5</v>
      </c>
      <c r="H126" s="2">
        <f>IF(IF(PobierzDaneLogistyczne!$F126=0,0,_xlfn.NUMBERVALUE(PobierzDaneLogistyczne!$F126,"."))=0,"",IF(PobierzDaneLogistyczne!$F126=0,0,_xlfn.NUMBERVALUE(PobierzDaneLogistyczne!$F126,".")))</f>
        <v>0.82</v>
      </c>
      <c r="I126" s="2">
        <f>IF(IF(PobierzDaneLogistyczne!$Z126=0,0,_xlfn.NUMBERVALUE(PobierzDaneLogistyczne!$Z126,"."))=0,"",IF(PobierzDaneLogistyczne!$Z126=0,0,_xlfn.NUMBERVALUE(PobierzDaneLogistyczne!$Z126,".")))</f>
        <v>0.92700000000000005</v>
      </c>
      <c r="J126" s="1">
        <f>IF(PobierzDaneLogistyczne!$D126=0,"",_xlfn.NUMBERVALUE(PobierzDaneLogistyczne!$D126))</f>
        <v>8</v>
      </c>
      <c r="K126" s="1">
        <f>IF(PobierzDaneLogistyczne!$E126=0,"",_xlfn.NUMBERVALUE(PobierzDaneLogistyczne!$E126))</f>
        <v>128</v>
      </c>
      <c r="L126" s="1">
        <f>IF(MID(PobierzDaneLogistyczne!$O126,1,3)="non"," ",_xlfn.NUMBERVALUE(PobierzDaneLogistyczne!$O126))</f>
        <v>5902934833387</v>
      </c>
      <c r="M126" s="6">
        <f>IF(PobierzDaneLogistyczne!$K126=0,"",_xlfn.NUMBERVALUE(PobierzDaneLogistyczne!$K126,"."))</f>
        <v>43</v>
      </c>
      <c r="N126" s="6">
        <f>IF(PobierzDaneLogistyczne!$L126=0,"",_xlfn.NUMBERVALUE(PobierzDaneLogistyczne!$L126,"."))</f>
        <v>37</v>
      </c>
      <c r="O126" s="6">
        <f>IF(PobierzDaneLogistyczne!$M126=0,"",_xlfn.NUMBERVALUE(PobierzDaneLogistyczne!$M126,"."))</f>
        <v>42</v>
      </c>
      <c r="P126" s="2">
        <f>IF(PobierzDaneLogistyczne!$G126=0,0,_xlfn.NUMBERVALUE(PobierzDaneLogistyczne!$G126,"."))</f>
        <v>7.4160000000000004</v>
      </c>
      <c r="Q126" s="1">
        <f>IF(PobierzDaneLogistyczne!$R126=0,"",PobierzDaneLogistyczne!$R126)</f>
        <v>5</v>
      </c>
      <c r="R126" t="str">
        <f>IF(PobierzDaneLogistyczne!$S126=0,"",PobierzDaneLogistyczne!$S126)</f>
        <v/>
      </c>
      <c r="S126" t="str">
        <f>IF(PobierzDaneLogistyczne!$T126=0,"",PobierzDaneLogistyczne!$T126)</f>
        <v/>
      </c>
      <c r="T126" t="str">
        <f>IF(PobierzDaneLogistyczne!$U126=0," ",PobierzDaneLogistyczne!$U126)</f>
        <v/>
      </c>
      <c r="U126" t="str">
        <f t="shared" si="6"/>
        <v/>
      </c>
      <c r="V126" s="2">
        <f>IF(PobierzDaneLogistyczne!$V126="","",_xlfn.NUMBERVALUE(PobierzDaneLogistyczne!$V126,"."))</f>
        <v>1.0999999999999999E-2</v>
      </c>
      <c r="W126" s="2">
        <f>IF(IF(PobierzDaneLogistyczne!$W126=0,0,_xlfn.NUMBERVALUE(PobierzDaneLogistyczne!$W126,"."))=0,"",_xlfn.NUMBERVALUE(PobierzDaneLogistyczne!$W126,"."))</f>
        <v>5.8999999999999997E-2</v>
      </c>
      <c r="X126" s="2">
        <f t="shared" si="7"/>
        <v>3.7000000000000102E-2</v>
      </c>
      <c r="Y126" s="2" t="str">
        <f t="shared" si="8"/>
        <v/>
      </c>
      <c r="Z126" s="2" t="str">
        <f>IF(PobierzDaneLogistyczne!$Y126="t","YES","")</f>
        <v>YES</v>
      </c>
      <c r="AA126" s="4" t="str">
        <f>IF(PobierzDaneLogistyczne!$X126="t","YES","")</f>
        <v/>
      </c>
      <c r="AB126" t="str">
        <f>PobierzDaneLogistyczne!$N126</f>
        <v>Kettle glass electric 1,0L</v>
      </c>
    </row>
    <row r="127" spans="1:28" x14ac:dyDescent="0.3">
      <c r="A127" s="5" t="str">
        <f>HYPERLINK(_xlfn.CONCAT("https://www.adler.com.pl/index.php/en/Main/Produkt/",B127),PobierzDaneLogistyczne!$N127)</f>
        <v>Kettle glass electric 1,0L</v>
      </c>
      <c r="B127" t="str">
        <f>PobierzDaneLogistyczne!$A127</f>
        <v>ad_1283g</v>
      </c>
      <c r="C127" s="1">
        <f>IF(MID(PobierzDaneLogistyczne!$P127,1,3)=""," ",_xlfn.NUMBERVALUE(PobierzDaneLogistyczne!$P127))</f>
        <v>85161080</v>
      </c>
      <c r="D127" s="1">
        <f>IF(MID(PobierzDaneLogistyczne!$C127,1,3)="111"," ",_xlfn.NUMBERVALUE(PobierzDaneLogistyczne!$C127))</f>
        <v>5902934833417</v>
      </c>
      <c r="E127" s="6">
        <f>IF(PobierzDaneLogistyczne!$H127=0,"",_xlfn.NUMBERVALUE(PobierzDaneLogistyczne!$H127,"."))</f>
        <v>20.5</v>
      </c>
      <c r="F127" s="6">
        <f>IF(PobierzDaneLogistyczne!$I127=0,"",_xlfn.NUMBERVALUE(PobierzDaneLogistyczne!$I127,"."))</f>
        <v>17.5</v>
      </c>
      <c r="G127" s="6">
        <f>IF(PobierzDaneLogistyczne!$J127=0,"",_xlfn.NUMBERVALUE(PobierzDaneLogistyczne!$J127,"."))</f>
        <v>20.5</v>
      </c>
      <c r="H127" s="2">
        <f>IF(IF(PobierzDaneLogistyczne!$F127=0,0,_xlfn.NUMBERVALUE(PobierzDaneLogistyczne!$F127,"."))=0,"",IF(PobierzDaneLogistyczne!$F127=0,0,_xlfn.NUMBERVALUE(PobierzDaneLogistyczne!$F127,".")))</f>
        <v>0.82</v>
      </c>
      <c r="I127" s="2">
        <f>IF(IF(PobierzDaneLogistyczne!$Z127=0,0,_xlfn.NUMBERVALUE(PobierzDaneLogistyczne!$Z127,"."))=0,"",IF(PobierzDaneLogistyczne!$Z127=0,0,_xlfn.NUMBERVALUE(PobierzDaneLogistyczne!$Z127,".")))</f>
        <v>0.92700000000000005</v>
      </c>
      <c r="J127" s="1">
        <f>IF(PobierzDaneLogistyczne!$D127=0,"",_xlfn.NUMBERVALUE(PobierzDaneLogistyczne!$D127))</f>
        <v>8</v>
      </c>
      <c r="K127" s="1">
        <f>IF(PobierzDaneLogistyczne!$E127=0,"",_xlfn.NUMBERVALUE(PobierzDaneLogistyczne!$E127))</f>
        <v>128</v>
      </c>
      <c r="L127" s="1">
        <f>IF(MID(PobierzDaneLogistyczne!$O127,1,3)="non"," ",_xlfn.NUMBERVALUE(PobierzDaneLogistyczne!$O127))</f>
        <v>5902934833400</v>
      </c>
      <c r="M127" s="6">
        <f>IF(PobierzDaneLogistyczne!$K127=0,"",_xlfn.NUMBERVALUE(PobierzDaneLogistyczne!$K127,"."))</f>
        <v>42.5</v>
      </c>
      <c r="N127" s="6">
        <f>IF(PobierzDaneLogistyczne!$L127=0,"",_xlfn.NUMBERVALUE(PobierzDaneLogistyczne!$L127,"."))</f>
        <v>36</v>
      </c>
      <c r="O127" s="6">
        <f>IF(PobierzDaneLogistyczne!$M127=0,"",_xlfn.NUMBERVALUE(PobierzDaneLogistyczne!$M127,"."))</f>
        <v>42.5</v>
      </c>
      <c r="P127" s="2">
        <f>IF(PobierzDaneLogistyczne!$G127=0,0,_xlfn.NUMBERVALUE(PobierzDaneLogistyczne!$G127,"."))</f>
        <v>7.4160000000000004</v>
      </c>
      <c r="Q127" s="1">
        <f>IF(PobierzDaneLogistyczne!$R127=0,"",PobierzDaneLogistyczne!$R127)</f>
        <v>5</v>
      </c>
      <c r="R127" t="str">
        <f>IF(PobierzDaneLogistyczne!$S127=0,"",PobierzDaneLogistyczne!$S127)</f>
        <v/>
      </c>
      <c r="S127" t="str">
        <f>IF(PobierzDaneLogistyczne!$T127=0,"",PobierzDaneLogistyczne!$T127)</f>
        <v/>
      </c>
      <c r="T127" t="str">
        <f>IF(PobierzDaneLogistyczne!$U127=0," ",PobierzDaneLogistyczne!$U127)</f>
        <v/>
      </c>
      <c r="U127" t="str">
        <f t="shared" si="6"/>
        <v/>
      </c>
      <c r="V127" s="2">
        <f>IF(PobierzDaneLogistyczne!$V127="","",_xlfn.NUMBERVALUE(PobierzDaneLogistyczne!$V127,"."))</f>
        <v>1.0999999999999999E-2</v>
      </c>
      <c r="W127" s="2">
        <f>IF(IF(PobierzDaneLogistyczne!$W127=0,0,_xlfn.NUMBERVALUE(PobierzDaneLogistyczne!$W127,"."))=0,"",_xlfn.NUMBERVALUE(PobierzDaneLogistyczne!$W127,"."))</f>
        <v>5.8999999999999997E-2</v>
      </c>
      <c r="X127" s="2">
        <f t="shared" si="7"/>
        <v>3.7000000000000102E-2</v>
      </c>
      <c r="Y127" s="2" t="str">
        <f t="shared" si="8"/>
        <v/>
      </c>
      <c r="Z127" s="2" t="str">
        <f>IF(PobierzDaneLogistyczne!$Y127="t","YES","")</f>
        <v>YES</v>
      </c>
      <c r="AA127" s="4" t="str">
        <f>IF(PobierzDaneLogistyczne!$X127="t","YES","")</f>
        <v/>
      </c>
      <c r="AB127" t="str">
        <f>PobierzDaneLogistyczne!$N127</f>
        <v>Kettle glass electric 1,0L</v>
      </c>
    </row>
    <row r="128" spans="1:28" ht="28.8" x14ac:dyDescent="0.3">
      <c r="A128" s="5" t="str">
        <f>HYPERLINK(_xlfn.CONCAT("https://www.adler.com.pl/index.php/en/Main/Produkt/",B128),PobierzDaneLogistyczne!$N128)</f>
        <v xml:space="preserve">Kettle glass 1,7 l - with temp. control </v>
      </c>
      <c r="B128" t="str">
        <f>PobierzDaneLogistyczne!$A128</f>
        <v>ad_1285</v>
      </c>
      <c r="C128" s="1">
        <f>IF(MID(PobierzDaneLogistyczne!$P128,1,3)=""," ",_xlfn.NUMBERVALUE(PobierzDaneLogistyczne!$P128))</f>
        <v>85161080</v>
      </c>
      <c r="D128" s="1">
        <f>IF(MID(PobierzDaneLogistyczne!$C128,1,3)="111"," ",_xlfn.NUMBERVALUE(PobierzDaneLogistyczne!$C128))</f>
        <v>5903887804592</v>
      </c>
      <c r="E128" s="6">
        <f>IF(PobierzDaneLogistyczne!$H128=0,"",_xlfn.NUMBERVALUE(PobierzDaneLogistyczne!$H128,"."))</f>
        <v>22</v>
      </c>
      <c r="F128" s="6">
        <f>IF(PobierzDaneLogistyczne!$I128=0,"",_xlfn.NUMBERVALUE(PobierzDaneLogistyczne!$I128,"."))</f>
        <v>25</v>
      </c>
      <c r="G128" s="6">
        <f>IF(PobierzDaneLogistyczne!$J128=0,"",_xlfn.NUMBERVALUE(PobierzDaneLogistyczne!$J128,"."))</f>
        <v>18.7</v>
      </c>
      <c r="H128" s="2">
        <f>IF(IF(PobierzDaneLogistyczne!$F128=0,0,_xlfn.NUMBERVALUE(PobierzDaneLogistyczne!$F128,"."))=0,"",IF(PobierzDaneLogistyczne!$F128=0,0,_xlfn.NUMBERVALUE(PobierzDaneLogistyczne!$F128,".")))</f>
        <v>1.2</v>
      </c>
      <c r="I128" s="2">
        <f>IF(IF(PobierzDaneLogistyczne!$Z128=0,0,_xlfn.NUMBERVALUE(PobierzDaneLogistyczne!$Z128,"."))=0,"",IF(PobierzDaneLogistyczne!$Z128=0,0,_xlfn.NUMBERVALUE(PobierzDaneLogistyczne!$Z128,".")))</f>
        <v>1.4</v>
      </c>
      <c r="J128" s="1">
        <f>IF(PobierzDaneLogistyczne!$D128=0,"",_xlfn.NUMBERVALUE(PobierzDaneLogistyczne!$D128))</f>
        <v>6</v>
      </c>
      <c r="K128" s="1">
        <f>IF(PobierzDaneLogistyczne!$E128=0,"",_xlfn.NUMBERVALUE(PobierzDaneLogistyczne!$E128))</f>
        <v>96</v>
      </c>
      <c r="L128" s="1">
        <f>IF(MID(PobierzDaneLogistyczne!$O128,1,3)="non"," ",_xlfn.NUMBERVALUE(PobierzDaneLogistyczne!$O128))</f>
        <v>5903887804608</v>
      </c>
      <c r="M128" s="6">
        <f>IF(PobierzDaneLogistyczne!$K128=0,"",_xlfn.NUMBERVALUE(PobierzDaneLogistyczne!$K128,"."))</f>
        <v>58.5</v>
      </c>
      <c r="N128" s="6">
        <f>IF(PobierzDaneLogistyczne!$L128=0,"",_xlfn.NUMBERVALUE(PobierzDaneLogistyczne!$L128,"."))</f>
        <v>52</v>
      </c>
      <c r="O128" s="6">
        <f>IF(PobierzDaneLogistyczne!$M128=0,"",_xlfn.NUMBERVALUE(PobierzDaneLogistyczne!$M128,"."))</f>
        <v>23.5</v>
      </c>
      <c r="P128" s="2">
        <f>IF(PobierzDaneLogistyczne!$G128=0,0,_xlfn.NUMBERVALUE(PobierzDaneLogistyczne!$G128,"."))</f>
        <v>8.4</v>
      </c>
      <c r="Q128" s="1" t="str">
        <f>IF(PobierzDaneLogistyczne!$R128=0,"",PobierzDaneLogistyczne!$R128)</f>
        <v/>
      </c>
      <c r="R128" t="str">
        <f>IF(PobierzDaneLogistyczne!$S128=0,"",PobierzDaneLogistyczne!$S128)</f>
        <v/>
      </c>
      <c r="S128" t="str">
        <f>IF(PobierzDaneLogistyczne!$T128=0,"",PobierzDaneLogistyczne!$T128)</f>
        <v/>
      </c>
      <c r="T128" t="str">
        <f>IF(PobierzDaneLogistyczne!$U128=0," ",PobierzDaneLogistyczne!$U128)</f>
        <v/>
      </c>
      <c r="U128" t="str">
        <f t="shared" si="6"/>
        <v/>
      </c>
      <c r="V128" s="2" t="str">
        <f>IF(PobierzDaneLogistyczne!$V128="","",_xlfn.NUMBERVALUE(PobierzDaneLogistyczne!$V128,"."))</f>
        <v/>
      </c>
      <c r="W128" s="2" t="str">
        <f>IF(IF(PobierzDaneLogistyczne!$W128=0,0,_xlfn.NUMBERVALUE(PobierzDaneLogistyczne!$W128,"."))=0,"",_xlfn.NUMBERVALUE(PobierzDaneLogistyczne!$W128,"."))</f>
        <v/>
      </c>
      <c r="X128" s="2" t="str">
        <f t="shared" si="7"/>
        <v/>
      </c>
      <c r="Y128" s="2" t="str">
        <f t="shared" si="8"/>
        <v/>
      </c>
      <c r="Z128" s="2" t="str">
        <f>IF(PobierzDaneLogistyczne!$Y128="t","YES","")</f>
        <v>YES</v>
      </c>
      <c r="AA128" s="4" t="str">
        <f>IF(PobierzDaneLogistyczne!$X128="t","YES","")</f>
        <v/>
      </c>
      <c r="AB128" t="str">
        <f>PobierzDaneLogistyczne!$N128</f>
        <v xml:space="preserve">Kettle glass 1,7 l - with temp. control </v>
      </c>
    </row>
    <row r="129" spans="1:28" x14ac:dyDescent="0.3">
      <c r="A129" s="5" t="str">
        <f>HYPERLINK(_xlfn.CONCAT("https://www.adler.com.pl/index.php/en/Main/Produkt/",B129),PobierzDaneLogistyczne!$N129)</f>
        <v>Kettle glass 2,0 L</v>
      </c>
      <c r="B129" t="str">
        <f>PobierzDaneLogistyczne!$A129</f>
        <v>ad_1286</v>
      </c>
      <c r="C129" s="1">
        <f>IF(MID(PobierzDaneLogistyczne!$P129,1,3)=""," ",_xlfn.NUMBERVALUE(PobierzDaneLogistyczne!$P129))</f>
        <v>85161080</v>
      </c>
      <c r="D129" s="1">
        <f>IF(MID(PobierzDaneLogistyczne!$C129,1,3)="111"," ",_xlfn.NUMBERVALUE(PobierzDaneLogistyczne!$C129))</f>
        <v>5902934834230</v>
      </c>
      <c r="E129" s="6">
        <f>IF(PobierzDaneLogistyczne!$H129=0,"",_xlfn.NUMBERVALUE(PobierzDaneLogistyczne!$H129,"."))</f>
        <v>22</v>
      </c>
      <c r="F129" s="6">
        <f>IF(PobierzDaneLogistyczne!$I129=0,"",_xlfn.NUMBERVALUE(PobierzDaneLogistyczne!$I129,"."))</f>
        <v>19</v>
      </c>
      <c r="G129" s="6">
        <f>IF(PobierzDaneLogistyczne!$J129=0,"",_xlfn.NUMBERVALUE(PobierzDaneLogistyczne!$J129,"."))</f>
        <v>25</v>
      </c>
      <c r="H129" s="2">
        <f>IF(IF(PobierzDaneLogistyczne!$F129=0,0,_xlfn.NUMBERVALUE(PobierzDaneLogistyczne!$F129,"."))=0,"",IF(PobierzDaneLogistyczne!$F129=0,0,_xlfn.NUMBERVALUE(PobierzDaneLogistyczne!$F129,".")))</f>
        <v>1.0149999999999999</v>
      </c>
      <c r="I129" s="2">
        <f>IF(IF(PobierzDaneLogistyczne!$Z129=0,0,_xlfn.NUMBERVALUE(PobierzDaneLogistyczne!$Z129,"."))=0,"",IF(PobierzDaneLogistyczne!$Z129=0,0,_xlfn.NUMBERVALUE(PobierzDaneLogistyczne!$Z129,".")))</f>
        <v>1.1160000000000001</v>
      </c>
      <c r="J129" s="1">
        <f>IF(PobierzDaneLogistyczne!$D129=0,"",_xlfn.NUMBERVALUE(PobierzDaneLogistyczne!$D129))</f>
        <v>6</v>
      </c>
      <c r="K129" s="1">
        <f>IF(PobierzDaneLogistyczne!$E129=0,"",_xlfn.NUMBERVALUE(PobierzDaneLogistyczne!$E129))</f>
        <v>126</v>
      </c>
      <c r="L129" s="1">
        <f>IF(MID(PobierzDaneLogistyczne!$O129,1,3)="non"," ",_xlfn.NUMBERVALUE(PobierzDaneLogistyczne!$O129))</f>
        <v>5902934834223</v>
      </c>
      <c r="M129" s="6">
        <f>IF(PobierzDaneLogistyczne!$K129=0,"",_xlfn.NUMBERVALUE(PobierzDaneLogistyczne!$K129,"."))</f>
        <v>58</v>
      </c>
      <c r="N129" s="6">
        <f>IF(PobierzDaneLogistyczne!$L129=0,"",_xlfn.NUMBERVALUE(PobierzDaneLogistyczne!$L129,"."))</f>
        <v>51.5</v>
      </c>
      <c r="O129" s="6">
        <f>IF(PobierzDaneLogistyczne!$M129=0,"",_xlfn.NUMBERVALUE(PobierzDaneLogistyczne!$M129,"."))</f>
        <v>23</v>
      </c>
      <c r="P129" s="2">
        <f>IF(PobierzDaneLogistyczne!$G129=0,0,_xlfn.NUMBERVALUE(PobierzDaneLogistyczne!$G129,"."))</f>
        <v>6.6959999999999997</v>
      </c>
      <c r="Q129" s="1">
        <f>IF(PobierzDaneLogistyczne!$R129=0,"",PobierzDaneLogistyczne!$R129)</f>
        <v>5</v>
      </c>
      <c r="R129" t="str">
        <f>IF(PobierzDaneLogistyczne!$S129=0,"",PobierzDaneLogistyczne!$S129)</f>
        <v/>
      </c>
      <c r="S129" t="str">
        <f>IF(PobierzDaneLogistyczne!$T129=0,"",PobierzDaneLogistyczne!$T129)</f>
        <v/>
      </c>
      <c r="T129" t="str">
        <f>IF(PobierzDaneLogistyczne!$U129=0," ",PobierzDaneLogistyczne!$U129)</f>
        <v/>
      </c>
      <c r="U129" t="str">
        <f t="shared" si="6"/>
        <v/>
      </c>
      <c r="V129" s="2">
        <f>IF(PobierzDaneLogistyczne!$V129="","",_xlfn.NUMBERVALUE(PobierzDaneLogistyczne!$V129,"."))</f>
        <v>1.4E-2</v>
      </c>
      <c r="W129" s="2">
        <f>IF(IF(PobierzDaneLogistyczne!$W129=0,0,_xlfn.NUMBERVALUE(PobierzDaneLogistyczne!$W129,"."))=0,"",_xlfn.NUMBERVALUE(PobierzDaneLogistyczne!$W129,"."))</f>
        <v>5.8999999999999997E-2</v>
      </c>
      <c r="X129" s="2">
        <f t="shared" si="7"/>
        <v>2.8000000000000205E-2</v>
      </c>
      <c r="Y129" s="2" t="str">
        <f t="shared" si="8"/>
        <v/>
      </c>
      <c r="Z129" s="2" t="str">
        <f>IF(PobierzDaneLogistyczne!$Y129="t","YES","")</f>
        <v/>
      </c>
      <c r="AA129" s="4" t="str">
        <f>IF(PobierzDaneLogistyczne!$X129="t","YES","")</f>
        <v/>
      </c>
      <c r="AB129" t="str">
        <f>PobierzDaneLogistyczne!$N129</f>
        <v>Kettle glass 2,0 L</v>
      </c>
    </row>
    <row r="130" spans="1:28" ht="28.8" x14ac:dyDescent="0.3">
      <c r="A130" s="5" t="str">
        <f>HYPERLINK(_xlfn.CONCAT("https://www.adler.com.pl/index.php/en/Main/Produkt/",B130),PobierzDaneLogistyczne!$N130)</f>
        <v>Kettle glass with base 1,7 L - temp. control</v>
      </c>
      <c r="B130" t="str">
        <f>PobierzDaneLogistyczne!$A130</f>
        <v>ad_1293</v>
      </c>
      <c r="C130" s="1">
        <f>IF(MID(PobierzDaneLogistyczne!$P130,1,3)=""," ",_xlfn.NUMBERVALUE(PobierzDaneLogistyczne!$P130))</f>
        <v>85161080</v>
      </c>
      <c r="D130" s="1">
        <f>IF(MID(PobierzDaneLogistyczne!$C130,1,3)="111"," ",_xlfn.NUMBERVALUE(PobierzDaneLogistyczne!$C130))</f>
        <v>5902934837347</v>
      </c>
      <c r="E130" s="6">
        <f>IF(PobierzDaneLogistyczne!$H130=0,"",_xlfn.NUMBERVALUE(PobierzDaneLogistyczne!$H130,"."))</f>
        <v>24.5</v>
      </c>
      <c r="F130" s="6">
        <f>IF(PobierzDaneLogistyczne!$I130=0,"",_xlfn.NUMBERVALUE(PobierzDaneLogistyczne!$I130,"."))</f>
        <v>20</v>
      </c>
      <c r="G130" s="6">
        <f>IF(PobierzDaneLogistyczne!$J130=0,"",_xlfn.NUMBERVALUE(PobierzDaneLogistyczne!$J130,"."))</f>
        <v>25</v>
      </c>
      <c r="H130" s="2">
        <f>IF(IF(PobierzDaneLogistyczne!$F130=0,0,_xlfn.NUMBERVALUE(PobierzDaneLogistyczne!$F130,"."))=0,"",IF(PobierzDaneLogistyczne!$F130=0,0,_xlfn.NUMBERVALUE(PobierzDaneLogistyczne!$F130,".")))</f>
        <v>1.1000000000000001</v>
      </c>
      <c r="I130" s="2">
        <f>IF(IF(PobierzDaneLogistyczne!$Z130=0,0,_xlfn.NUMBERVALUE(PobierzDaneLogistyczne!$Z130,"."))=0,"",IF(PobierzDaneLogistyczne!$Z130=0,0,_xlfn.NUMBERVALUE(PobierzDaneLogistyczne!$Z130,".")))</f>
        <v>1.4390000000000001</v>
      </c>
      <c r="J130" s="1">
        <f>IF(PobierzDaneLogistyczne!$D130=0,"",_xlfn.NUMBERVALUE(PobierzDaneLogistyczne!$D130))</f>
        <v>6</v>
      </c>
      <c r="K130" s="1">
        <f>IF(PobierzDaneLogistyczne!$E130=0,"",_xlfn.NUMBERVALUE(PobierzDaneLogistyczne!$E130))</f>
        <v>72</v>
      </c>
      <c r="L130" s="1">
        <f>IF(MID(PobierzDaneLogistyczne!$O130,1,3)="non"," ",_xlfn.NUMBERVALUE(PobierzDaneLogistyczne!$O130))</f>
        <v>5902934837354</v>
      </c>
      <c r="M130" s="6">
        <f>IF(PobierzDaneLogistyczne!$K130=0,"",_xlfn.NUMBERVALUE(PobierzDaneLogistyczne!$K130,"."))</f>
        <v>28</v>
      </c>
      <c r="N130" s="6">
        <f>IF(PobierzDaneLogistyczne!$L130=0,"",_xlfn.NUMBERVALUE(PobierzDaneLogistyczne!$L130,"."))</f>
        <v>66</v>
      </c>
      <c r="O130" s="6">
        <f>IF(PobierzDaneLogistyczne!$M130=0,"",_xlfn.NUMBERVALUE(PobierzDaneLogistyczne!$M130,"."))</f>
        <v>56</v>
      </c>
      <c r="P130" s="2">
        <f>IF(PobierzDaneLogistyczne!$G130=0,0,_xlfn.NUMBERVALUE(PobierzDaneLogistyczne!$G130,"."))</f>
        <v>8.6346000000000007</v>
      </c>
      <c r="Q130" s="1">
        <f>IF(PobierzDaneLogistyczne!$R130=0,"",PobierzDaneLogistyczne!$R130)</f>
        <v>5</v>
      </c>
      <c r="R130" t="str">
        <f>IF(PobierzDaneLogistyczne!$S130=0,"",PobierzDaneLogistyczne!$S130)</f>
        <v/>
      </c>
      <c r="S130" t="str">
        <f>IF(PobierzDaneLogistyczne!$T130=0,"",PobierzDaneLogistyczne!$T130)</f>
        <v/>
      </c>
      <c r="T130" t="str">
        <f>IF(PobierzDaneLogistyczne!$U130=0," ",PobierzDaneLogistyczne!$U130)</f>
        <v/>
      </c>
      <c r="U130" t="str">
        <f t="shared" si="6"/>
        <v/>
      </c>
      <c r="V130" s="2">
        <f>IF(PobierzDaneLogistyczne!$V130="","",_xlfn.NUMBERVALUE(PobierzDaneLogistyczne!$V130,"."))</f>
        <v>1.6E-2</v>
      </c>
      <c r="W130" s="2">
        <f>IF(IF(PobierzDaneLogistyczne!$W130=0,0,_xlfn.NUMBERVALUE(PobierzDaneLogistyczne!$W130,"."))=0,"",_xlfn.NUMBERVALUE(PobierzDaneLogistyczne!$W130,"."))</f>
        <v>7.5999999999999998E-2</v>
      </c>
      <c r="X130" s="2">
        <f t="shared" si="7"/>
        <v>0.24699999999999994</v>
      </c>
      <c r="Y130" s="2" t="str">
        <f t="shared" si="8"/>
        <v/>
      </c>
      <c r="Z130" s="2" t="str">
        <f>IF(PobierzDaneLogistyczne!$Y130="t","YES","")</f>
        <v>YES</v>
      </c>
      <c r="AA130" s="4" t="str">
        <f>IF(PobierzDaneLogistyczne!$X130="t","YES","")</f>
        <v>YES</v>
      </c>
      <c r="AB130" t="str">
        <f>PobierzDaneLogistyczne!$N130</f>
        <v>Kettle glass with base 1,7 L - temp. control</v>
      </c>
    </row>
    <row r="131" spans="1:28" ht="43.2" x14ac:dyDescent="0.3">
      <c r="A131" s="5" t="str">
        <f>HYPERLINK(_xlfn.CONCAT("https://www.adler.com.pl/index.php/en/Main/Produkt/",B131),PobierzDaneLogistyczne!$N131)</f>
        <v>SS champion gold kettle 1,7L with LCD display &amp; temperature regulation</v>
      </c>
      <c r="B131" t="str">
        <f>PobierzDaneLogistyczne!$A131</f>
        <v>ad_1295</v>
      </c>
      <c r="C131" s="1">
        <f>IF(MID(PobierzDaneLogistyczne!$P131,1,3)=""," ",_xlfn.NUMBERVALUE(PobierzDaneLogistyczne!$P131))</f>
        <v>85161080</v>
      </c>
      <c r="D131" s="1">
        <f>IF(MID(PobierzDaneLogistyczne!$C131,1,3)="111"," ",_xlfn.NUMBERVALUE(PobierzDaneLogistyczne!$C131))</f>
        <v>5902934838849</v>
      </c>
      <c r="E131" s="6">
        <f>IF(PobierzDaneLogistyczne!$H131=0,"",_xlfn.NUMBERVALUE(PobierzDaneLogistyczne!$H131,"."))</f>
        <v>21.5</v>
      </c>
      <c r="F131" s="6">
        <f>IF(PobierzDaneLogistyczne!$I131=0,"",_xlfn.NUMBERVALUE(PobierzDaneLogistyczne!$I131,"."))</f>
        <v>17</v>
      </c>
      <c r="G131" s="6">
        <f>IF(PobierzDaneLogistyczne!$J131=0,"",_xlfn.NUMBERVALUE(PobierzDaneLogistyczne!$J131,"."))</f>
        <v>23</v>
      </c>
      <c r="H131" s="2">
        <f>IF(IF(PobierzDaneLogistyczne!$F131=0,0,_xlfn.NUMBERVALUE(PobierzDaneLogistyczne!$F131,"."))=0,"",IF(PobierzDaneLogistyczne!$F131=0,0,_xlfn.NUMBERVALUE(PobierzDaneLogistyczne!$F131,".")))</f>
        <v>0.89</v>
      </c>
      <c r="I131" s="2">
        <f>IF(IF(PobierzDaneLogistyczne!$Z131=0,0,_xlfn.NUMBERVALUE(PobierzDaneLogistyczne!$Z131,"."))=0,"",IF(PobierzDaneLogistyczne!$Z131=0,0,_xlfn.NUMBERVALUE(PobierzDaneLogistyczne!$Z131,".")))</f>
        <v>1.0289999999999999</v>
      </c>
      <c r="J131" s="1">
        <f>IF(PobierzDaneLogistyczne!$D131=0,"",_xlfn.NUMBERVALUE(PobierzDaneLogistyczne!$D131))</f>
        <v>6</v>
      </c>
      <c r="K131" s="1">
        <f>IF(PobierzDaneLogistyczne!$E131=0,"",_xlfn.NUMBERVALUE(PobierzDaneLogistyczne!$E131))</f>
        <v>108</v>
      </c>
      <c r="L131" s="1">
        <f>IF(MID(PobierzDaneLogistyczne!$O131,1,3)="non"," ",_xlfn.NUMBERVALUE(PobierzDaneLogistyczne!$O131))</f>
        <v>5902934838832</v>
      </c>
      <c r="M131" s="6">
        <f>IF(PobierzDaneLogistyczne!$K131=0,"",_xlfn.NUMBERVALUE(PobierzDaneLogistyczne!$K131,"."))</f>
        <v>57</v>
      </c>
      <c r="N131" s="6">
        <f>IF(PobierzDaneLogistyczne!$L131=0,"",_xlfn.NUMBERVALUE(PobierzDaneLogistyczne!$L131,"."))</f>
        <v>25</v>
      </c>
      <c r="O131" s="6">
        <f>IF(PobierzDaneLogistyczne!$M131=0,"",_xlfn.NUMBERVALUE(PobierzDaneLogistyczne!$M131,"."))</f>
        <v>52</v>
      </c>
      <c r="P131" s="2">
        <f>IF(PobierzDaneLogistyczne!$G131=0,0,_xlfn.NUMBERVALUE(PobierzDaneLogistyczne!$G131,"."))</f>
        <v>6.1722000000000001</v>
      </c>
      <c r="Q131" s="1">
        <f>IF(PobierzDaneLogistyczne!$R131=0,"",PobierzDaneLogistyczne!$R131)</f>
        <v>5</v>
      </c>
      <c r="R131" t="str">
        <f>IF(PobierzDaneLogistyczne!$S131=0,"",PobierzDaneLogistyczne!$S131)</f>
        <v/>
      </c>
      <c r="S131" t="str">
        <f>IF(PobierzDaneLogistyczne!$T131=0,"",PobierzDaneLogistyczne!$T131)</f>
        <v/>
      </c>
      <c r="T131" t="str">
        <f>IF(PobierzDaneLogistyczne!$U131=0," ",PobierzDaneLogistyczne!$U131)</f>
        <v/>
      </c>
      <c r="U131" t="str">
        <f t="shared" si="6"/>
        <v/>
      </c>
      <c r="V131" s="2">
        <f>IF(PobierzDaneLogistyczne!$V131="","",_xlfn.NUMBERVALUE(PobierzDaneLogistyczne!$V131,"."))</f>
        <v>1.9E-2</v>
      </c>
      <c r="W131" s="2">
        <f>IF(IF(PobierzDaneLogistyczne!$W131=0,0,_xlfn.NUMBERVALUE(PobierzDaneLogistyczne!$W131,"."))=0,"",_xlfn.NUMBERVALUE(PobierzDaneLogistyczne!$W131,"."))</f>
        <v>6.8000000000000005E-2</v>
      </c>
      <c r="X131" s="2">
        <f t="shared" si="7"/>
        <v>5.1999999999999894E-2</v>
      </c>
      <c r="Y131" s="2" t="str">
        <f t="shared" si="8"/>
        <v/>
      </c>
      <c r="Z131" s="2" t="str">
        <f>IF(PobierzDaneLogistyczne!$Y131="t","YES","")</f>
        <v>YES</v>
      </c>
      <c r="AA131" s="4" t="str">
        <f>IF(PobierzDaneLogistyczne!$X131="t","YES","")</f>
        <v/>
      </c>
      <c r="AB131" t="str">
        <f>PobierzDaneLogistyczne!$N131</f>
        <v>SS champion gold kettle 1,7L with LCD display &amp; temperature regulation</v>
      </c>
    </row>
    <row r="132" spans="1:28" ht="43.2" x14ac:dyDescent="0.3">
      <c r="A132" s="5" t="str">
        <f>HYPERLINK(_xlfn.CONCAT("https://www.adler.com.pl/index.php/en/Main/Produkt/",B132),PobierzDaneLogistyczne!$N132)</f>
        <v>SS satin black kettle 1,7L with LCD display &amp; temperature regulation</v>
      </c>
      <c r="B132" t="str">
        <f>PobierzDaneLogistyczne!$A132</f>
        <v>ad_1295b</v>
      </c>
      <c r="C132" s="1">
        <f>IF(MID(PobierzDaneLogistyczne!$P132,1,3)=""," ",_xlfn.NUMBERVALUE(PobierzDaneLogistyczne!$P132))</f>
        <v>85161080</v>
      </c>
      <c r="D132" s="1">
        <f>IF(MID(PobierzDaneLogistyczne!$C132,1,3)="111"," ",_xlfn.NUMBERVALUE(PobierzDaneLogistyczne!$C132))</f>
        <v>5902934839266</v>
      </c>
      <c r="E132" s="6">
        <f>IF(PobierzDaneLogistyczne!$H132=0,"",_xlfn.NUMBERVALUE(PobierzDaneLogistyczne!$H132,"."))</f>
        <v>21.5</v>
      </c>
      <c r="F132" s="6">
        <f>IF(PobierzDaneLogistyczne!$I132=0,"",_xlfn.NUMBERVALUE(PobierzDaneLogistyczne!$I132,"."))</f>
        <v>17</v>
      </c>
      <c r="G132" s="6">
        <f>IF(PobierzDaneLogistyczne!$J132=0,"",_xlfn.NUMBERVALUE(PobierzDaneLogistyczne!$J132,"."))</f>
        <v>23</v>
      </c>
      <c r="H132" s="2">
        <f>IF(IF(PobierzDaneLogistyczne!$F132=0,0,_xlfn.NUMBERVALUE(PobierzDaneLogistyczne!$F132,"."))=0,"",IF(PobierzDaneLogistyczne!$F132=0,0,_xlfn.NUMBERVALUE(PobierzDaneLogistyczne!$F132,".")))</f>
        <v>0.89</v>
      </c>
      <c r="I132" s="2">
        <f>IF(IF(PobierzDaneLogistyczne!$Z132=0,0,_xlfn.NUMBERVALUE(PobierzDaneLogistyczne!$Z132,"."))=0,"",IF(PobierzDaneLogistyczne!$Z132=0,0,_xlfn.NUMBERVALUE(PobierzDaneLogistyczne!$Z132,".")))</f>
        <v>1.01</v>
      </c>
      <c r="J132" s="1">
        <f>IF(PobierzDaneLogistyczne!$D132=0,"",_xlfn.NUMBERVALUE(PobierzDaneLogistyczne!$D132))</f>
        <v>6</v>
      </c>
      <c r="K132" s="1">
        <f>IF(PobierzDaneLogistyczne!$E132=0,"",_xlfn.NUMBERVALUE(PobierzDaneLogistyczne!$E132))</f>
        <v>108</v>
      </c>
      <c r="L132" s="1">
        <f>IF(MID(PobierzDaneLogistyczne!$O132,1,3)="non"," ",_xlfn.NUMBERVALUE(PobierzDaneLogistyczne!$O132))</f>
        <v>5902934839273</v>
      </c>
      <c r="M132" s="6">
        <f>IF(PobierzDaneLogistyczne!$K132=0,"",_xlfn.NUMBERVALUE(PobierzDaneLogistyczne!$K132,"."))</f>
        <v>57</v>
      </c>
      <c r="N132" s="6">
        <f>IF(PobierzDaneLogistyczne!$L132=0,"",_xlfn.NUMBERVALUE(PobierzDaneLogistyczne!$L132,"."))</f>
        <v>25</v>
      </c>
      <c r="O132" s="6">
        <f>IF(PobierzDaneLogistyczne!$M132=0,"",_xlfn.NUMBERVALUE(PobierzDaneLogistyczne!$M132,"."))</f>
        <v>52</v>
      </c>
      <c r="P132" s="2">
        <f>IF(PobierzDaneLogistyczne!$G132=0,0,_xlfn.NUMBERVALUE(PobierzDaneLogistyczne!$G132,"."))</f>
        <v>6.0587999999999997</v>
      </c>
      <c r="Q132" s="1">
        <f>IF(PobierzDaneLogistyczne!$R132=0,"",PobierzDaneLogistyczne!$R132)</f>
        <v>5</v>
      </c>
      <c r="R132" t="str">
        <f>IF(PobierzDaneLogistyczne!$S132=0,"",PobierzDaneLogistyczne!$S132)</f>
        <v/>
      </c>
      <c r="S132" t="str">
        <f>IF(PobierzDaneLogistyczne!$T132=0,"",PobierzDaneLogistyczne!$T132)</f>
        <v/>
      </c>
      <c r="T132" t="str">
        <f>IF(PobierzDaneLogistyczne!$U132=0," ",PobierzDaneLogistyczne!$U132)</f>
        <v/>
      </c>
      <c r="U132" t="str">
        <f t="shared" ref="U132:U195" si="9">IFERROR(S132*T132,"")</f>
        <v/>
      </c>
      <c r="V132" s="2">
        <f>IF(PobierzDaneLogistyczne!$V132="","",_xlfn.NUMBERVALUE(PobierzDaneLogistyczne!$V132,"."))</f>
        <v>1.9E-2</v>
      </c>
      <c r="W132" s="2">
        <f>IF(IF(PobierzDaneLogistyczne!$W132=0,0,_xlfn.NUMBERVALUE(PobierzDaneLogistyczne!$W132,"."))=0,"",_xlfn.NUMBERVALUE(PobierzDaneLogistyczne!$W132,"."))</f>
        <v>6.8000000000000005E-2</v>
      </c>
      <c r="X132" s="2">
        <f t="shared" ref="X132:X195" si="10">IFERROR(I132-H132-V132-W132,"")</f>
        <v>3.2999999999999988E-2</v>
      </c>
      <c r="Y132" s="2" t="str">
        <f t="shared" si="8"/>
        <v/>
      </c>
      <c r="Z132" s="2" t="str">
        <f>IF(PobierzDaneLogistyczne!$Y132="t","YES","")</f>
        <v>YES</v>
      </c>
      <c r="AA132" s="4" t="str">
        <f>IF(PobierzDaneLogistyczne!$X132="t","YES","")</f>
        <v/>
      </c>
      <c r="AB132" t="str">
        <f>PobierzDaneLogistyczne!$N132</f>
        <v>SS satin black kettle 1,7L with LCD display &amp; temperature regulation</v>
      </c>
    </row>
    <row r="133" spans="1:28" ht="43.2" x14ac:dyDescent="0.3">
      <c r="A133" s="5" t="str">
        <f>HYPERLINK(_xlfn.CONCAT("https://www.adler.com.pl/index.php/en/Main/Produkt/",B133),PobierzDaneLogistyczne!$N133)</f>
        <v>SS satin white kettle 1,7L with LCD display &amp; temperature regulation</v>
      </c>
      <c r="B133" t="str">
        <f>PobierzDaneLogistyczne!$A133</f>
        <v>ad_1295w</v>
      </c>
      <c r="C133" s="1">
        <f>IF(MID(PobierzDaneLogistyczne!$P133,1,3)=""," ",_xlfn.NUMBERVALUE(PobierzDaneLogistyczne!$P133))</f>
        <v>85161080</v>
      </c>
      <c r="D133" s="1">
        <f>IF(MID(PobierzDaneLogistyczne!$C133,1,3)="111"," ",_xlfn.NUMBERVALUE(PobierzDaneLogistyczne!$C133))</f>
        <v>5902934839242</v>
      </c>
      <c r="E133" s="6">
        <f>IF(PobierzDaneLogistyczne!$H133=0,"",_xlfn.NUMBERVALUE(PobierzDaneLogistyczne!$H133,"."))</f>
        <v>21.5</v>
      </c>
      <c r="F133" s="6">
        <f>IF(PobierzDaneLogistyczne!$I133=0,"",_xlfn.NUMBERVALUE(PobierzDaneLogistyczne!$I133,"."))</f>
        <v>17</v>
      </c>
      <c r="G133" s="6">
        <f>IF(PobierzDaneLogistyczne!$J133=0,"",_xlfn.NUMBERVALUE(PobierzDaneLogistyczne!$J133,"."))</f>
        <v>23</v>
      </c>
      <c r="H133" s="2">
        <f>IF(IF(PobierzDaneLogistyczne!$F133=0,0,_xlfn.NUMBERVALUE(PobierzDaneLogistyczne!$F133,"."))=0,"",IF(PobierzDaneLogistyczne!$F133=0,0,_xlfn.NUMBERVALUE(PobierzDaneLogistyczne!$F133,".")))</f>
        <v>0.89</v>
      </c>
      <c r="I133" s="2">
        <f>IF(IF(PobierzDaneLogistyczne!$Z133=0,0,_xlfn.NUMBERVALUE(PobierzDaneLogistyczne!$Z133,"."))=0,"",IF(PobierzDaneLogistyczne!$Z133=0,0,_xlfn.NUMBERVALUE(PobierzDaneLogistyczne!$Z133,".")))</f>
        <v>1.01</v>
      </c>
      <c r="J133" s="1">
        <f>IF(PobierzDaneLogistyczne!$D133=0,"",_xlfn.NUMBERVALUE(PobierzDaneLogistyczne!$D133))</f>
        <v>6</v>
      </c>
      <c r="K133" s="1">
        <f>IF(PobierzDaneLogistyczne!$E133=0,"",_xlfn.NUMBERVALUE(PobierzDaneLogistyczne!$E133))</f>
        <v>108</v>
      </c>
      <c r="L133" s="1">
        <f>IF(MID(PobierzDaneLogistyczne!$O133,1,3)="non"," ",_xlfn.NUMBERVALUE(PobierzDaneLogistyczne!$O133))</f>
        <v>5902934839259</v>
      </c>
      <c r="M133" s="6">
        <f>IF(PobierzDaneLogistyczne!$K133=0,"",_xlfn.NUMBERVALUE(PobierzDaneLogistyczne!$K133,"."))</f>
        <v>57</v>
      </c>
      <c r="N133" s="6">
        <f>IF(PobierzDaneLogistyczne!$L133=0,"",_xlfn.NUMBERVALUE(PobierzDaneLogistyczne!$L133,"."))</f>
        <v>25</v>
      </c>
      <c r="O133" s="6">
        <f>IF(PobierzDaneLogistyczne!$M133=0,"",_xlfn.NUMBERVALUE(PobierzDaneLogistyczne!$M133,"."))</f>
        <v>52</v>
      </c>
      <c r="P133" s="2">
        <f>IF(PobierzDaneLogistyczne!$G133=0,0,_xlfn.NUMBERVALUE(PobierzDaneLogistyczne!$G133,"."))</f>
        <v>6.0587999999999997</v>
      </c>
      <c r="Q133" s="1">
        <f>IF(PobierzDaneLogistyczne!$R133=0,"",PobierzDaneLogistyczne!$R133)</f>
        <v>5</v>
      </c>
      <c r="R133" t="str">
        <f>IF(PobierzDaneLogistyczne!$S133=0,"",PobierzDaneLogistyczne!$S133)</f>
        <v/>
      </c>
      <c r="S133" t="str">
        <f>IF(PobierzDaneLogistyczne!$T133=0,"",PobierzDaneLogistyczne!$T133)</f>
        <v/>
      </c>
      <c r="T133" t="str">
        <f>IF(PobierzDaneLogistyczne!$U133=0," ",PobierzDaneLogistyczne!$U133)</f>
        <v/>
      </c>
      <c r="U133" t="str">
        <f t="shared" si="9"/>
        <v/>
      </c>
      <c r="V133" s="2">
        <f>IF(PobierzDaneLogistyczne!$V133="","",_xlfn.NUMBERVALUE(PobierzDaneLogistyczne!$V133,"."))</f>
        <v>1.9E-2</v>
      </c>
      <c r="W133" s="2">
        <f>IF(IF(PobierzDaneLogistyczne!$W133=0,0,_xlfn.NUMBERVALUE(PobierzDaneLogistyczne!$W133,"."))=0,"",_xlfn.NUMBERVALUE(PobierzDaneLogistyczne!$W133,"."))</f>
        <v>6.8000000000000005E-2</v>
      </c>
      <c r="X133" s="2">
        <f t="shared" si="10"/>
        <v>3.2999999999999988E-2</v>
      </c>
      <c r="Y133" s="2" t="str">
        <f t="shared" si="8"/>
        <v/>
      </c>
      <c r="Z133" s="2" t="str">
        <f>IF(PobierzDaneLogistyczne!$Y133="t","YES","")</f>
        <v>YES</v>
      </c>
      <c r="AA133" s="4" t="str">
        <f>IF(PobierzDaneLogistyczne!$X133="t","YES","")</f>
        <v/>
      </c>
      <c r="AB133" t="str">
        <f>PobierzDaneLogistyczne!$N133</f>
        <v>SS satin white kettle 1,7L with LCD display &amp; temperature regulation</v>
      </c>
    </row>
    <row r="134" spans="1:28" ht="28.8" x14ac:dyDescent="0.3">
      <c r="A134" s="5" t="str">
        <f>HYPERLINK(_xlfn.CONCAT("https://www.adler.com.pl/index.php/en/Main/Produkt/",B134),PobierzDaneLogistyczne!$N134)</f>
        <v>Kettle glass 1,5 l - with temp. control  and  tea infuser</v>
      </c>
      <c r="B134" t="str">
        <f>PobierzDaneLogistyczne!$A134</f>
        <v>ad_1299</v>
      </c>
      <c r="C134" s="1">
        <f>IF(MID(PobierzDaneLogistyczne!$P134,1,3)=""," ",_xlfn.NUMBERVALUE(PobierzDaneLogistyczne!$P134))</f>
        <v>85161080</v>
      </c>
      <c r="D134" s="1">
        <f>IF(MID(PobierzDaneLogistyczne!$C134,1,3)="111"," ",_xlfn.NUMBERVALUE(PobierzDaneLogistyczne!$C134))</f>
        <v>5903887804615</v>
      </c>
      <c r="E134" s="6">
        <f>IF(PobierzDaneLogistyczne!$H134=0,"",_xlfn.NUMBERVALUE(PobierzDaneLogistyczne!$H134,"."))</f>
        <v>23.5</v>
      </c>
      <c r="F134" s="6">
        <f>IF(PobierzDaneLogistyczne!$I134=0,"",_xlfn.NUMBERVALUE(PobierzDaneLogistyczne!$I134,"."))</f>
        <v>20</v>
      </c>
      <c r="G134" s="6">
        <f>IF(PobierzDaneLogistyczne!$J134=0,"",_xlfn.NUMBERVALUE(PobierzDaneLogistyczne!$J134,"."))</f>
        <v>27</v>
      </c>
      <c r="H134" s="2">
        <f>IF(IF(PobierzDaneLogistyczne!$F134=0,0,_xlfn.NUMBERVALUE(PobierzDaneLogistyczne!$F134,"."))=0,"",IF(PobierzDaneLogistyczne!$F134=0,0,_xlfn.NUMBERVALUE(PobierzDaneLogistyczne!$F134,".")))</f>
        <v>1.1499999999999999</v>
      </c>
      <c r="I134" s="2">
        <f>IF(IF(PobierzDaneLogistyczne!$Z134=0,0,_xlfn.NUMBERVALUE(PobierzDaneLogistyczne!$Z134,"."))=0,"",IF(PobierzDaneLogistyczne!$Z134=0,0,_xlfn.NUMBERVALUE(PobierzDaneLogistyczne!$Z134,".")))</f>
        <v>1.7829999999999999</v>
      </c>
      <c r="J134" s="1">
        <f>IF(PobierzDaneLogistyczne!$D134=0,"",_xlfn.NUMBERVALUE(PobierzDaneLogistyczne!$D134))</f>
        <v>6</v>
      </c>
      <c r="K134" s="1">
        <f>IF(PobierzDaneLogistyczne!$E134=0,"",_xlfn.NUMBERVALUE(PobierzDaneLogistyczne!$E134))</f>
        <v>90</v>
      </c>
      <c r="L134" s="1">
        <f>IF(MID(PobierzDaneLogistyczne!$O134,1,3)="non"," ",_xlfn.NUMBERVALUE(PobierzDaneLogistyczne!$O134))</f>
        <v>5903887804622</v>
      </c>
      <c r="M134" s="6">
        <f>IF(PobierzDaneLogistyczne!$K134=0,"",_xlfn.NUMBERVALUE(PobierzDaneLogistyczne!$K134,"."))</f>
        <v>62</v>
      </c>
      <c r="N134" s="6">
        <f>IF(PobierzDaneLogistyczne!$L134=0,"",_xlfn.NUMBERVALUE(PobierzDaneLogistyczne!$L134,"."))</f>
        <v>25.5</v>
      </c>
      <c r="O134" s="6">
        <f>IF(PobierzDaneLogistyczne!$M134=0,"",_xlfn.NUMBERVALUE(PobierzDaneLogistyczne!$M134,"."))</f>
        <v>56</v>
      </c>
      <c r="P134" s="2">
        <f>IF(PobierzDaneLogistyczne!$G134=0,0,_xlfn.NUMBERVALUE(PobierzDaneLogistyczne!$G134,"."))</f>
        <v>10.7</v>
      </c>
      <c r="Q134" s="1" t="str">
        <f>IF(PobierzDaneLogistyczne!$R134=0,"",PobierzDaneLogistyczne!$R134)</f>
        <v/>
      </c>
      <c r="R134" t="str">
        <f>IF(PobierzDaneLogistyczne!$S134=0,"",PobierzDaneLogistyczne!$S134)</f>
        <v/>
      </c>
      <c r="S134" t="str">
        <f>IF(PobierzDaneLogistyczne!$T134=0,"",PobierzDaneLogistyczne!$T134)</f>
        <v/>
      </c>
      <c r="T134" t="str">
        <f>IF(PobierzDaneLogistyczne!$U134=0," ",PobierzDaneLogistyczne!$U134)</f>
        <v/>
      </c>
      <c r="U134" t="str">
        <f t="shared" si="9"/>
        <v/>
      </c>
      <c r="V134" s="2" t="str">
        <f>IF(PobierzDaneLogistyczne!$V134="","",_xlfn.NUMBERVALUE(PobierzDaneLogistyczne!$V134,"."))</f>
        <v/>
      </c>
      <c r="W134" s="2" t="str">
        <f>IF(IF(PobierzDaneLogistyczne!$W134=0,0,_xlfn.NUMBERVALUE(PobierzDaneLogistyczne!$W134,"."))=0,"",_xlfn.NUMBERVALUE(PobierzDaneLogistyczne!$W134,"."))</f>
        <v/>
      </c>
      <c r="X134" s="2" t="str">
        <f t="shared" si="10"/>
        <v/>
      </c>
      <c r="Y134" s="2" t="str">
        <f t="shared" si="8"/>
        <v/>
      </c>
      <c r="Z134" s="2" t="str">
        <f>IF(PobierzDaneLogistyczne!$Y134="t","YES","")</f>
        <v>YES</v>
      </c>
      <c r="AA134" s="4" t="str">
        <f>IF(PobierzDaneLogistyczne!$X134="t","YES","")</f>
        <v/>
      </c>
      <c r="AB134" t="str">
        <f>PobierzDaneLogistyczne!$N134</f>
        <v>Kettle glass 1,5 l - with temp. control  and  tea infuser</v>
      </c>
    </row>
    <row r="135" spans="1:28" x14ac:dyDescent="0.3">
      <c r="A135" s="5" t="str">
        <f>HYPERLINK(_xlfn.CONCAT("https://www.adler.com.pl/index.php/en/Main/Produkt/",B135),PobierzDaneLogistyczne!$N135)</f>
        <v>Hair dryer 1600W</v>
      </c>
      <c r="B135" t="str">
        <f>PobierzDaneLogistyczne!$A135</f>
        <v>ad_13</v>
      </c>
      <c r="C135" s="1" t="str">
        <f>IF(MID(PobierzDaneLogistyczne!$P135,1,3)=""," ",_xlfn.NUMBERVALUE(PobierzDaneLogistyczne!$P135))</f>
        <v xml:space="preserve"> </v>
      </c>
      <c r="D135" s="1">
        <f>IF(MID(PobierzDaneLogistyczne!$C135,1,3)="111"," ",_xlfn.NUMBERVALUE(PobierzDaneLogistyczne!$C135))</f>
        <v>5907468860137</v>
      </c>
      <c r="E135" s="6">
        <f>IF(PobierzDaneLogistyczne!$H135=0,"",_xlfn.NUMBERVALUE(PobierzDaneLogistyczne!$H135,"."))</f>
        <v>0</v>
      </c>
      <c r="F135" s="6">
        <f>IF(PobierzDaneLogistyczne!$I135=0,"",_xlfn.NUMBERVALUE(PobierzDaneLogistyczne!$I135,"."))</f>
        <v>0</v>
      </c>
      <c r="G135" s="6">
        <f>IF(PobierzDaneLogistyczne!$J135=0,"",_xlfn.NUMBERVALUE(PobierzDaneLogistyczne!$J135,"."))</f>
        <v>0</v>
      </c>
      <c r="H135" s="2" t="str">
        <f>IF(IF(PobierzDaneLogistyczne!$F135=0,0,_xlfn.NUMBERVALUE(PobierzDaneLogistyczne!$F135,"."))=0,"",IF(PobierzDaneLogistyczne!$F135=0,0,_xlfn.NUMBERVALUE(PobierzDaneLogistyczne!$F135,".")))</f>
        <v/>
      </c>
      <c r="I135" s="2" t="str">
        <f>IF(IF(PobierzDaneLogistyczne!$Z135=0,0,_xlfn.NUMBERVALUE(PobierzDaneLogistyczne!$Z135,"."))=0,"",IF(PobierzDaneLogistyczne!$Z135=0,0,_xlfn.NUMBERVALUE(PobierzDaneLogistyczne!$Z135,".")))</f>
        <v/>
      </c>
      <c r="J135" s="1" t="str">
        <f>IF(PobierzDaneLogistyczne!$D135=0,"",_xlfn.NUMBERVALUE(PobierzDaneLogistyczne!$D135))</f>
        <v/>
      </c>
      <c r="K135" s="1" t="str">
        <f>IF(PobierzDaneLogistyczne!$E135=0,"",_xlfn.NUMBERVALUE(PobierzDaneLogistyczne!$E135))</f>
        <v/>
      </c>
      <c r="L135" s="1" t="str">
        <f>IF(MID(PobierzDaneLogistyczne!$O135,1,3)="non"," ",_xlfn.NUMBERVALUE(PobierzDaneLogistyczne!$O135))</f>
        <v xml:space="preserve"> </v>
      </c>
      <c r="M135" s="6">
        <f>IF(PobierzDaneLogistyczne!$K135=0,"",_xlfn.NUMBERVALUE(PobierzDaneLogistyczne!$K135,"."))</f>
        <v>0</v>
      </c>
      <c r="N135" s="6">
        <f>IF(PobierzDaneLogistyczne!$L135=0,"",_xlfn.NUMBERVALUE(PobierzDaneLogistyczne!$L135,"."))</f>
        <v>0</v>
      </c>
      <c r="O135" s="6">
        <f>IF(PobierzDaneLogistyczne!$M135=0,"",_xlfn.NUMBERVALUE(PobierzDaneLogistyczne!$M135,"."))</f>
        <v>0</v>
      </c>
      <c r="P135" s="2">
        <f>IF(PobierzDaneLogistyczne!$G135=0,0,_xlfn.NUMBERVALUE(PobierzDaneLogistyczne!$G135,"."))</f>
        <v>0</v>
      </c>
      <c r="Q135" s="1" t="str">
        <f>IF(PobierzDaneLogistyczne!$R135=0,"",PobierzDaneLogistyczne!$R135)</f>
        <v/>
      </c>
      <c r="R135" t="str">
        <f>IF(PobierzDaneLogistyczne!$S135=0,"",PobierzDaneLogistyczne!$S135)</f>
        <v/>
      </c>
      <c r="S135" t="str">
        <f>IF(PobierzDaneLogistyczne!$T135=0,"",PobierzDaneLogistyczne!$T135)</f>
        <v/>
      </c>
      <c r="T135" t="str">
        <f>IF(PobierzDaneLogistyczne!$U135=0," ",PobierzDaneLogistyczne!$U135)</f>
        <v/>
      </c>
      <c r="U135" t="str">
        <f t="shared" si="9"/>
        <v/>
      </c>
      <c r="V135" s="2" t="str">
        <f>IF(PobierzDaneLogistyczne!$V135="","",_xlfn.NUMBERVALUE(PobierzDaneLogistyczne!$V135,"."))</f>
        <v/>
      </c>
      <c r="W135" s="2" t="str">
        <f>IF(IF(PobierzDaneLogistyczne!$W135=0,0,_xlfn.NUMBERVALUE(PobierzDaneLogistyczne!$W135,"."))=0,"",_xlfn.NUMBERVALUE(PobierzDaneLogistyczne!$W135,"."))</f>
        <v/>
      </c>
      <c r="X135" s="2" t="str">
        <f t="shared" si="10"/>
        <v/>
      </c>
      <c r="Y135" s="2" t="str">
        <f t="shared" si="8"/>
        <v/>
      </c>
      <c r="Z135" s="2" t="str">
        <f>IF(PobierzDaneLogistyczne!$Y135="t","YES","")</f>
        <v/>
      </c>
      <c r="AA135" s="4" t="str">
        <f>IF(PobierzDaneLogistyczne!$X135="t","YES","")</f>
        <v>YES</v>
      </c>
      <c r="AB135" t="str">
        <f>PobierzDaneLogistyczne!$N135</f>
        <v>Hair dryer 1600W</v>
      </c>
    </row>
    <row r="136" spans="1:28" ht="43.2" x14ac:dyDescent="0.3">
      <c r="A136" s="5" t="str">
        <f>HYPERLINK(_xlfn.CONCAT("https://www.adler.com.pl/index.php/en/Main/Produkt/",B136),PobierzDaneLogistyczne!$N136)</f>
        <v>Electric kettle 1,7L with LCD display &amp; temperature regulation</v>
      </c>
      <c r="B136" t="str">
        <f>PobierzDaneLogistyczne!$A136</f>
        <v>ad_1340</v>
      </c>
      <c r="C136" s="1">
        <f>IF(MID(PobierzDaneLogistyczne!$P136,1,3)=""," ",_xlfn.NUMBERVALUE(PobierzDaneLogistyczne!$P136))</f>
        <v>85161080</v>
      </c>
      <c r="D136" s="1">
        <f>IF(MID(PobierzDaneLogistyczne!$C136,1,3)="111"," ",_xlfn.NUMBERVALUE(PobierzDaneLogistyczne!$C136))</f>
        <v>5903887805247</v>
      </c>
      <c r="E136" s="6">
        <f>IF(PobierzDaneLogistyczne!$H136=0,"",_xlfn.NUMBERVALUE(PobierzDaneLogistyczne!$H136,"."))</f>
        <v>21.5</v>
      </c>
      <c r="F136" s="6">
        <f>IF(PobierzDaneLogistyczne!$I136=0,"",_xlfn.NUMBERVALUE(PobierzDaneLogistyczne!$I136,"."))</f>
        <v>23</v>
      </c>
      <c r="G136" s="6">
        <f>IF(PobierzDaneLogistyczne!$J136=0,"",_xlfn.NUMBERVALUE(PobierzDaneLogistyczne!$J136,"."))</f>
        <v>16.5</v>
      </c>
      <c r="H136" s="2">
        <f>IF(IF(PobierzDaneLogistyczne!$F136=0,0,_xlfn.NUMBERVALUE(PobierzDaneLogistyczne!$F136,"."))=0,"",IF(PobierzDaneLogistyczne!$F136=0,0,_xlfn.NUMBERVALUE(PobierzDaneLogistyczne!$F136,".")))</f>
        <v>0.98599999999999999</v>
      </c>
      <c r="I136" s="2">
        <f>IF(IF(PobierzDaneLogistyczne!$Z136=0,0,_xlfn.NUMBERVALUE(PobierzDaneLogistyczne!$Z136,"."))=0,"",IF(PobierzDaneLogistyczne!$Z136=0,0,_xlfn.NUMBERVALUE(PobierzDaneLogistyczne!$Z136,".")))</f>
        <v>1.375</v>
      </c>
      <c r="J136" s="1">
        <f>IF(PobierzDaneLogistyczne!$D136=0,"",_xlfn.NUMBERVALUE(PobierzDaneLogistyczne!$D136))</f>
        <v>4</v>
      </c>
      <c r="K136" s="1">
        <f>IF(PobierzDaneLogistyczne!$E136=0,"",_xlfn.NUMBERVALUE(PobierzDaneLogistyczne!$E136))</f>
        <v>140</v>
      </c>
      <c r="L136" s="1">
        <f>IF(MID(PobierzDaneLogistyczne!$O136,1,3)="non"," ",_xlfn.NUMBERVALUE(PobierzDaneLogistyczne!$O136))</f>
        <v>5903887805254</v>
      </c>
      <c r="M136" s="6">
        <f>IF(PobierzDaneLogistyczne!$K136=0,"",_xlfn.NUMBERVALUE(PobierzDaneLogistyczne!$K136,"."))</f>
        <v>51.4</v>
      </c>
      <c r="N136" s="6">
        <f>IF(PobierzDaneLogistyczne!$L136=0,"",_xlfn.NUMBERVALUE(PobierzDaneLogistyczne!$L136,"."))</f>
        <v>24.6</v>
      </c>
      <c r="O136" s="6">
        <f>IF(PobierzDaneLogistyczne!$M136=0,"",_xlfn.NUMBERVALUE(PobierzDaneLogistyczne!$M136,"."))</f>
        <v>44.6</v>
      </c>
      <c r="P136" s="2">
        <f>IF(PobierzDaneLogistyczne!$G136=0,0,_xlfn.NUMBERVALUE(PobierzDaneLogistyczne!$G136,"."))</f>
        <v>5.5</v>
      </c>
      <c r="Q136" s="1">
        <f>IF(PobierzDaneLogistyczne!$R136=0,"",PobierzDaneLogistyczne!$R136)</f>
        <v>5</v>
      </c>
      <c r="R136" t="str">
        <f>IF(PobierzDaneLogistyczne!$S136=0,"",PobierzDaneLogistyczne!$S136)</f>
        <v/>
      </c>
      <c r="S136" t="str">
        <f>IF(PobierzDaneLogistyczne!$T136=0,"",PobierzDaneLogistyczne!$T136)</f>
        <v/>
      </c>
      <c r="T136" t="str">
        <f>IF(PobierzDaneLogistyczne!$U136=0," ",PobierzDaneLogistyczne!$U136)</f>
        <v/>
      </c>
      <c r="U136" t="str">
        <f t="shared" si="9"/>
        <v/>
      </c>
      <c r="V136" s="2">
        <f>IF(PobierzDaneLogistyczne!$V136="","",_xlfn.NUMBERVALUE(PobierzDaneLogistyczne!$V136,"."))</f>
        <v>6.0000000000000001E-3</v>
      </c>
      <c r="W136" s="2">
        <f>IF(IF(PobierzDaneLogistyczne!$W136=0,0,_xlfn.NUMBERVALUE(PobierzDaneLogistyczne!$W136,"."))=0,"",_xlfn.NUMBERVALUE(PobierzDaneLogistyczne!$W136,"."))</f>
        <v>7.3999999999999996E-2</v>
      </c>
      <c r="X136" s="2">
        <f t="shared" si="10"/>
        <v>0.309</v>
      </c>
      <c r="Y136" s="2" t="str">
        <f t="shared" si="8"/>
        <v/>
      </c>
      <c r="Z136" s="2" t="str">
        <f>IF(PobierzDaneLogistyczne!$Y136="t","YES","")</f>
        <v>YES</v>
      </c>
      <c r="AA136" s="4" t="str">
        <f>IF(PobierzDaneLogistyczne!$X136="t","YES","")</f>
        <v/>
      </c>
      <c r="AB136" t="str">
        <f>PobierzDaneLogistyczne!$N136</f>
        <v>Electric kettle 1,7L with LCD display &amp; temperature regulation</v>
      </c>
    </row>
    <row r="137" spans="1:28" x14ac:dyDescent="0.3">
      <c r="A137" s="5" t="str">
        <f>HYPERLINK(_xlfn.CONCAT("https://www.adler.com.pl/index.php/en/Main/Produkt/",B137),PobierzDaneLogistyczne!$N137)</f>
        <v>Kettle metal 1,7 L STRIX</v>
      </c>
      <c r="B137" t="str">
        <f>PobierzDaneLogistyczne!$A137</f>
        <v>ad_1341</v>
      </c>
      <c r="C137" s="1">
        <f>IF(MID(PobierzDaneLogistyczne!$P137,1,3)=""," ",_xlfn.NUMBERVALUE(PobierzDaneLogistyczne!$P137))</f>
        <v>85161080</v>
      </c>
      <c r="D137" s="1">
        <f>IF(MID(PobierzDaneLogistyczne!$C137,1,3)="111"," ",_xlfn.NUMBERVALUE(PobierzDaneLogistyczne!$C137))</f>
        <v>5903887805094</v>
      </c>
      <c r="E137" s="6">
        <f>IF(PobierzDaneLogistyczne!$H137=0,"",_xlfn.NUMBERVALUE(PobierzDaneLogistyczne!$H137,"."))</f>
        <v>20.5</v>
      </c>
      <c r="F137" s="6">
        <f>IF(PobierzDaneLogistyczne!$I137=0,"",_xlfn.NUMBERVALUE(PobierzDaneLogistyczne!$I137,"."))</f>
        <v>25</v>
      </c>
      <c r="G137" s="6">
        <f>IF(PobierzDaneLogistyczne!$J137=0,"",_xlfn.NUMBERVALUE(PobierzDaneLogistyczne!$J137,"."))</f>
        <v>18</v>
      </c>
      <c r="H137" s="2">
        <f>IF(IF(PobierzDaneLogistyczne!$F137=0,0,_xlfn.NUMBERVALUE(PobierzDaneLogistyczne!$F137,"."))=0,"",IF(PobierzDaneLogistyczne!$F137=0,0,_xlfn.NUMBERVALUE(PobierzDaneLogistyczne!$F137,".")))</f>
        <v>0.95</v>
      </c>
      <c r="I137" s="2">
        <f>IF(IF(PobierzDaneLogistyczne!$Z137=0,0,_xlfn.NUMBERVALUE(PobierzDaneLogistyczne!$Z137,"."))=0,"",IF(PobierzDaneLogistyczne!$Z137=0,0,_xlfn.NUMBERVALUE(PobierzDaneLogistyczne!$Z137,".")))</f>
        <v>1.3169999999999999</v>
      </c>
      <c r="J137" s="1">
        <f>IF(PobierzDaneLogistyczne!$D137=0,"",_xlfn.NUMBERVALUE(PobierzDaneLogistyczne!$D137))</f>
        <v>6</v>
      </c>
      <c r="K137" s="1">
        <f>IF(PobierzDaneLogistyczne!$E137=0,"",_xlfn.NUMBERVALUE(PobierzDaneLogistyczne!$E137))</f>
        <v>168</v>
      </c>
      <c r="L137" s="1">
        <f>IF(MID(PobierzDaneLogistyczne!$O137,1,3)="non"," ",_xlfn.NUMBERVALUE(PobierzDaneLogistyczne!$O137))</f>
        <v>5903887805100</v>
      </c>
      <c r="M137" s="6">
        <f>IF(PobierzDaneLogistyczne!$K137=0,"",_xlfn.NUMBERVALUE(PobierzDaneLogistyczne!$K137,"."))</f>
        <v>55.8</v>
      </c>
      <c r="N137" s="6">
        <f>IF(PobierzDaneLogistyczne!$L137=0,"",_xlfn.NUMBERVALUE(PobierzDaneLogistyczne!$L137,"."))</f>
        <v>52</v>
      </c>
      <c r="O137" s="6">
        <f>IF(PobierzDaneLogistyczne!$M137=0,"",_xlfn.NUMBERVALUE(PobierzDaneLogistyczne!$M137,"."))</f>
        <v>21.9</v>
      </c>
      <c r="P137" s="2">
        <f>IF(PobierzDaneLogistyczne!$G137=0,0,_xlfn.NUMBERVALUE(PobierzDaneLogistyczne!$G137,"."))</f>
        <v>7.9</v>
      </c>
      <c r="Q137" s="1" t="str">
        <f>IF(PobierzDaneLogistyczne!$R137=0,"",PobierzDaneLogistyczne!$R137)</f>
        <v/>
      </c>
      <c r="R137" t="str">
        <f>IF(PobierzDaneLogistyczne!$S137=0,"",PobierzDaneLogistyczne!$S137)</f>
        <v/>
      </c>
      <c r="S137" t="str">
        <f>IF(PobierzDaneLogistyczne!$T137=0,"",PobierzDaneLogistyczne!$T137)</f>
        <v/>
      </c>
      <c r="T137" t="str">
        <f>IF(PobierzDaneLogistyczne!$U137=0," ",PobierzDaneLogistyczne!$U137)</f>
        <v/>
      </c>
      <c r="U137" t="str">
        <f t="shared" si="9"/>
        <v/>
      </c>
      <c r="V137" s="2">
        <f>IF(PobierzDaneLogistyczne!$V137="","",_xlfn.NUMBERVALUE(PobierzDaneLogistyczne!$V137,"."))</f>
        <v>8.0000000000000002E-3</v>
      </c>
      <c r="W137" s="2">
        <f>IF(IF(PobierzDaneLogistyczne!$W137=0,0,_xlfn.NUMBERVALUE(PobierzDaneLogistyczne!$W137,"."))=0,"",_xlfn.NUMBERVALUE(PobierzDaneLogistyczne!$W137,"."))</f>
        <v>9.9000000000000005E-2</v>
      </c>
      <c r="X137" s="2">
        <f t="shared" si="10"/>
        <v>0.26</v>
      </c>
      <c r="Y137" s="2" t="str">
        <f t="shared" si="8"/>
        <v/>
      </c>
      <c r="Z137" s="2" t="str">
        <f>IF(PobierzDaneLogistyczne!$Y137="t","YES","")</f>
        <v>YES</v>
      </c>
      <c r="AA137" s="4" t="str">
        <f>IF(PobierzDaneLogistyczne!$X137="t","YES","")</f>
        <v/>
      </c>
      <c r="AB137" t="str">
        <f>PobierzDaneLogistyczne!$N137</f>
        <v>Kettle metal 1,7 L STRIX</v>
      </c>
    </row>
    <row r="138" spans="1:28" x14ac:dyDescent="0.3">
      <c r="A138" s="5" t="str">
        <f>HYPERLINK(_xlfn.CONCAT("https://www.adler.com.pl/index.php/en/Main/Produkt/",B138),PobierzDaneLogistyczne!$N138)</f>
        <v>Kettle metal 1,5 L STRIX</v>
      </c>
      <c r="B138" t="str">
        <f>PobierzDaneLogistyczne!$A138</f>
        <v>ad_1343b</v>
      </c>
      <c r="C138" s="1">
        <f>IF(MID(PobierzDaneLogistyczne!$P138,1,3)=""," ",_xlfn.NUMBERVALUE(PobierzDaneLogistyczne!$P138))</f>
        <v>85161080</v>
      </c>
      <c r="D138" s="1">
        <f>IF(MID(PobierzDaneLogistyczne!$C138,1,3)="111"," ",_xlfn.NUMBERVALUE(PobierzDaneLogistyczne!$C138))</f>
        <v>5903887805018</v>
      </c>
      <c r="E138" s="6">
        <f>IF(PobierzDaneLogistyczne!$H138=0,"",_xlfn.NUMBERVALUE(PobierzDaneLogistyczne!$H138,"."))</f>
        <v>22.5</v>
      </c>
      <c r="F138" s="6">
        <f>IF(PobierzDaneLogistyczne!$I138=0,"",_xlfn.NUMBERVALUE(PobierzDaneLogistyczne!$I138,"."))</f>
        <v>21</v>
      </c>
      <c r="G138" s="6">
        <f>IF(PobierzDaneLogistyczne!$J138=0,"",_xlfn.NUMBERVALUE(PobierzDaneLogistyczne!$J138,"."))</f>
        <v>21.5</v>
      </c>
      <c r="H138" s="2">
        <f>IF(IF(PobierzDaneLogistyczne!$F138=0,0,_xlfn.NUMBERVALUE(PobierzDaneLogistyczne!$F138,"."))=0,"",IF(PobierzDaneLogistyczne!$F138=0,0,_xlfn.NUMBERVALUE(PobierzDaneLogistyczne!$F138,".")))</f>
        <v>1.032</v>
      </c>
      <c r="I138" s="2">
        <f>IF(IF(PobierzDaneLogistyczne!$Z138=0,0,_xlfn.NUMBERVALUE(PobierzDaneLogistyczne!$Z138,"."))=0,"",IF(PobierzDaneLogistyczne!$Z138=0,0,_xlfn.NUMBERVALUE(PobierzDaneLogistyczne!$Z138,".")))</f>
        <v>1.45</v>
      </c>
      <c r="J138" s="1">
        <f>IF(PobierzDaneLogistyczne!$D138=0,"",_xlfn.NUMBERVALUE(PobierzDaneLogistyczne!$D138))</f>
        <v>6</v>
      </c>
      <c r="K138" s="1">
        <f>IF(PobierzDaneLogistyczne!$E138=0,"",_xlfn.NUMBERVALUE(PobierzDaneLogistyczne!$E138))</f>
        <v>120</v>
      </c>
      <c r="L138" s="1">
        <f>IF(MID(PobierzDaneLogistyczne!$O138,1,3)="non"," ",_xlfn.NUMBERVALUE(PobierzDaneLogistyczne!$O138))</f>
        <v>5903887805025</v>
      </c>
      <c r="M138" s="6">
        <f>IF(PobierzDaneLogistyczne!$K138=0,"",_xlfn.NUMBERVALUE(PobierzDaneLogistyczne!$K138,"."))</f>
        <v>66.5</v>
      </c>
      <c r="N138" s="6">
        <f>IF(PobierzDaneLogistyczne!$L138=0,"",_xlfn.NUMBERVALUE(PobierzDaneLogistyczne!$L138,"."))</f>
        <v>44</v>
      </c>
      <c r="O138" s="6">
        <f>IF(PobierzDaneLogistyczne!$M138=0,"",_xlfn.NUMBERVALUE(PobierzDaneLogistyczne!$M138,"."))</f>
        <v>23.5</v>
      </c>
      <c r="P138" s="2">
        <f>IF(PobierzDaneLogistyczne!$G138=0,0,_xlfn.NUMBERVALUE(PobierzDaneLogistyczne!$G138,"."))</f>
        <v>8.6999999999999993</v>
      </c>
      <c r="Q138" s="1" t="str">
        <f>IF(PobierzDaneLogistyczne!$R138=0,"",PobierzDaneLogistyczne!$R138)</f>
        <v/>
      </c>
      <c r="R138" t="str">
        <f>IF(PobierzDaneLogistyczne!$S138=0,"",PobierzDaneLogistyczne!$S138)</f>
        <v/>
      </c>
      <c r="S138" t="str">
        <f>IF(PobierzDaneLogistyczne!$T138=0,"",PobierzDaneLogistyczne!$T138)</f>
        <v/>
      </c>
      <c r="T138" t="str">
        <f>IF(PobierzDaneLogistyczne!$U138=0," ",PobierzDaneLogistyczne!$U138)</f>
        <v/>
      </c>
      <c r="U138" t="str">
        <f t="shared" si="9"/>
        <v/>
      </c>
      <c r="V138" s="2">
        <f>IF(PobierzDaneLogistyczne!$V138="","",_xlfn.NUMBERVALUE(PobierzDaneLogistyczne!$V138,"."))</f>
        <v>7.0000000000000001E-3</v>
      </c>
      <c r="W138" s="2">
        <f>IF(IF(PobierzDaneLogistyczne!$W138=0,0,_xlfn.NUMBERVALUE(PobierzDaneLogistyczne!$W138,"."))=0,"",_xlfn.NUMBERVALUE(PobierzDaneLogistyczne!$W138,"."))</f>
        <v>9.9000000000000005E-2</v>
      </c>
      <c r="X138" s="2">
        <f t="shared" si="10"/>
        <v>0.31199999999999994</v>
      </c>
      <c r="Y138" s="2" t="str">
        <f t="shared" si="8"/>
        <v/>
      </c>
      <c r="Z138" s="2" t="str">
        <f>IF(PobierzDaneLogistyczne!$Y138="t","YES","")</f>
        <v>YES</v>
      </c>
      <c r="AA138" s="4" t="str">
        <f>IF(PobierzDaneLogistyczne!$X138="t","YES","")</f>
        <v/>
      </c>
      <c r="AB138" t="str">
        <f>PobierzDaneLogistyczne!$N138</f>
        <v>Kettle metal 1,5 L STRIX</v>
      </c>
    </row>
    <row r="139" spans="1:28" x14ac:dyDescent="0.3">
      <c r="A139" s="5" t="str">
        <f>HYPERLINK(_xlfn.CONCAT("https://www.adler.com.pl/index.php/en/Main/Produkt/",B139),PobierzDaneLogistyczne!$N139)</f>
        <v>Kettle metal 1,5 L STRIX</v>
      </c>
      <c r="B139" t="str">
        <f>PobierzDaneLogistyczne!$A139</f>
        <v>ad_1343c</v>
      </c>
      <c r="C139" s="1">
        <f>IF(MID(PobierzDaneLogistyczne!$P139,1,3)=""," ",_xlfn.NUMBERVALUE(PobierzDaneLogistyczne!$P139))</f>
        <v>85161080</v>
      </c>
      <c r="D139" s="1">
        <f>IF(MID(PobierzDaneLogistyczne!$C139,1,3)="111"," ",_xlfn.NUMBERVALUE(PobierzDaneLogistyczne!$C139))</f>
        <v>5903887805056</v>
      </c>
      <c r="E139" s="6">
        <f>IF(PobierzDaneLogistyczne!$H139=0,"",_xlfn.NUMBERVALUE(PobierzDaneLogistyczne!$H139,"."))</f>
        <v>22.5</v>
      </c>
      <c r="F139" s="6">
        <f>IF(PobierzDaneLogistyczne!$I139=0,"",_xlfn.NUMBERVALUE(PobierzDaneLogistyczne!$I139,"."))</f>
        <v>21</v>
      </c>
      <c r="G139" s="6">
        <f>IF(PobierzDaneLogistyczne!$J139=0,"",_xlfn.NUMBERVALUE(PobierzDaneLogistyczne!$J139,"."))</f>
        <v>21.5</v>
      </c>
      <c r="H139" s="2">
        <f>IF(IF(PobierzDaneLogistyczne!$F139=0,0,_xlfn.NUMBERVALUE(PobierzDaneLogistyczne!$F139,"."))=0,"",IF(PobierzDaneLogistyczne!$F139=0,0,_xlfn.NUMBERVALUE(PobierzDaneLogistyczne!$F139,".")))</f>
        <v>1.032</v>
      </c>
      <c r="I139" s="2">
        <f>IF(IF(PobierzDaneLogistyczne!$Z139=0,0,_xlfn.NUMBERVALUE(PobierzDaneLogistyczne!$Z139,"."))=0,"",IF(PobierzDaneLogistyczne!$Z139=0,0,_xlfn.NUMBERVALUE(PobierzDaneLogistyczne!$Z139,".")))</f>
        <v>1.45</v>
      </c>
      <c r="J139" s="1">
        <f>IF(PobierzDaneLogistyczne!$D139=0,"",_xlfn.NUMBERVALUE(PobierzDaneLogistyczne!$D139))</f>
        <v>6</v>
      </c>
      <c r="K139" s="1">
        <f>IF(PobierzDaneLogistyczne!$E139=0,"",_xlfn.NUMBERVALUE(PobierzDaneLogistyczne!$E139))</f>
        <v>120</v>
      </c>
      <c r="L139" s="1">
        <f>IF(MID(PobierzDaneLogistyczne!$O139,1,3)="non"," ",_xlfn.NUMBERVALUE(PobierzDaneLogistyczne!$O139))</f>
        <v>5903887805063</v>
      </c>
      <c r="M139" s="6">
        <f>IF(PobierzDaneLogistyczne!$K139=0,"",_xlfn.NUMBERVALUE(PobierzDaneLogistyczne!$K139,"."))</f>
        <v>66.5</v>
      </c>
      <c r="N139" s="6">
        <f>IF(PobierzDaneLogistyczne!$L139=0,"",_xlfn.NUMBERVALUE(PobierzDaneLogistyczne!$L139,"."))</f>
        <v>44</v>
      </c>
      <c r="O139" s="6">
        <f>IF(PobierzDaneLogistyczne!$M139=0,"",_xlfn.NUMBERVALUE(PobierzDaneLogistyczne!$M139,"."))</f>
        <v>23.5</v>
      </c>
      <c r="P139" s="2">
        <f>IF(PobierzDaneLogistyczne!$G139=0,0,_xlfn.NUMBERVALUE(PobierzDaneLogistyczne!$G139,"."))</f>
        <v>8.6999999999999993</v>
      </c>
      <c r="Q139" s="1" t="str">
        <f>IF(PobierzDaneLogistyczne!$R139=0,"",PobierzDaneLogistyczne!$R139)</f>
        <v/>
      </c>
      <c r="R139" t="str">
        <f>IF(PobierzDaneLogistyczne!$S139=0,"",PobierzDaneLogistyczne!$S139)</f>
        <v/>
      </c>
      <c r="S139" t="str">
        <f>IF(PobierzDaneLogistyczne!$T139=0,"",PobierzDaneLogistyczne!$T139)</f>
        <v/>
      </c>
      <c r="T139" t="str">
        <f>IF(PobierzDaneLogistyczne!$U139=0," ",PobierzDaneLogistyczne!$U139)</f>
        <v/>
      </c>
      <c r="U139" t="str">
        <f t="shared" si="9"/>
        <v/>
      </c>
      <c r="V139" s="2">
        <f>IF(PobierzDaneLogistyczne!$V139="","",_xlfn.NUMBERVALUE(PobierzDaneLogistyczne!$V139,"."))</f>
        <v>7.0000000000000001E-3</v>
      </c>
      <c r="W139" s="2">
        <f>IF(IF(PobierzDaneLogistyczne!$W139=0,0,_xlfn.NUMBERVALUE(PobierzDaneLogistyczne!$W139,"."))=0,"",_xlfn.NUMBERVALUE(PobierzDaneLogistyczne!$W139,"."))</f>
        <v>9.9000000000000005E-2</v>
      </c>
      <c r="X139" s="2">
        <f t="shared" si="10"/>
        <v>0.31199999999999994</v>
      </c>
      <c r="Y139" s="2" t="str">
        <f t="shared" si="8"/>
        <v/>
      </c>
      <c r="Z139" s="2" t="str">
        <f>IF(PobierzDaneLogistyczne!$Y139="t","YES","")</f>
        <v>YES</v>
      </c>
      <c r="AA139" s="4" t="str">
        <f>IF(PobierzDaneLogistyczne!$X139="t","YES","")</f>
        <v/>
      </c>
      <c r="AB139" t="str">
        <f>PobierzDaneLogistyczne!$N139</f>
        <v>Kettle metal 1,5 L STRIX</v>
      </c>
    </row>
    <row r="140" spans="1:28" x14ac:dyDescent="0.3">
      <c r="A140" s="5" t="str">
        <f>HYPERLINK(_xlfn.CONCAT("https://www.adler.com.pl/index.php/en/Main/Produkt/",B140),PobierzDaneLogistyczne!$N140)</f>
        <v>Kettle metal 1,5 L STRIX</v>
      </c>
      <c r="B140" t="str">
        <f>PobierzDaneLogistyczne!$A140</f>
        <v>ad_1343g</v>
      </c>
      <c r="C140" s="1">
        <f>IF(MID(PobierzDaneLogistyczne!$P140,1,3)=""," ",_xlfn.NUMBERVALUE(PobierzDaneLogistyczne!$P140))</f>
        <v>85161080</v>
      </c>
      <c r="D140" s="1">
        <f>IF(MID(PobierzDaneLogistyczne!$C140,1,3)="111"," ",_xlfn.NUMBERVALUE(PobierzDaneLogistyczne!$C140))</f>
        <v>5903887805032</v>
      </c>
      <c r="E140" s="6">
        <f>IF(PobierzDaneLogistyczne!$H140=0,"",_xlfn.NUMBERVALUE(PobierzDaneLogistyczne!$H140,"."))</f>
        <v>22.5</v>
      </c>
      <c r="F140" s="6">
        <f>IF(PobierzDaneLogistyczne!$I140=0,"",_xlfn.NUMBERVALUE(PobierzDaneLogistyczne!$I140,"."))</f>
        <v>21</v>
      </c>
      <c r="G140" s="6">
        <f>IF(PobierzDaneLogistyczne!$J140=0,"",_xlfn.NUMBERVALUE(PobierzDaneLogistyczne!$J140,"."))</f>
        <v>21.5</v>
      </c>
      <c r="H140" s="2">
        <f>IF(IF(PobierzDaneLogistyczne!$F140=0,0,_xlfn.NUMBERVALUE(PobierzDaneLogistyczne!$F140,"."))=0,"",IF(PobierzDaneLogistyczne!$F140=0,0,_xlfn.NUMBERVALUE(PobierzDaneLogistyczne!$F140,".")))</f>
        <v>1.032</v>
      </c>
      <c r="I140" s="2">
        <f>IF(IF(PobierzDaneLogistyczne!$Z140=0,0,_xlfn.NUMBERVALUE(PobierzDaneLogistyczne!$Z140,"."))=0,"",IF(PobierzDaneLogistyczne!$Z140=0,0,_xlfn.NUMBERVALUE(PobierzDaneLogistyczne!$Z140,".")))</f>
        <v>1.45</v>
      </c>
      <c r="J140" s="1">
        <f>IF(PobierzDaneLogistyczne!$D140=0,"",_xlfn.NUMBERVALUE(PobierzDaneLogistyczne!$D140))</f>
        <v>6</v>
      </c>
      <c r="K140" s="1">
        <f>IF(PobierzDaneLogistyczne!$E140=0,"",_xlfn.NUMBERVALUE(PobierzDaneLogistyczne!$E140))</f>
        <v>120</v>
      </c>
      <c r="L140" s="1">
        <f>IF(MID(PobierzDaneLogistyczne!$O140,1,3)="non"," ",_xlfn.NUMBERVALUE(PobierzDaneLogistyczne!$O140))</f>
        <v>5903887805049</v>
      </c>
      <c r="M140" s="6">
        <f>IF(PobierzDaneLogistyczne!$K140=0,"",_xlfn.NUMBERVALUE(PobierzDaneLogistyczne!$K140,"."))</f>
        <v>66.5</v>
      </c>
      <c r="N140" s="6">
        <f>IF(PobierzDaneLogistyczne!$L140=0,"",_xlfn.NUMBERVALUE(PobierzDaneLogistyczne!$L140,"."))</f>
        <v>44</v>
      </c>
      <c r="O140" s="6">
        <f>IF(PobierzDaneLogistyczne!$M140=0,"",_xlfn.NUMBERVALUE(PobierzDaneLogistyczne!$M140,"."))</f>
        <v>23.5</v>
      </c>
      <c r="P140" s="2">
        <f>IF(PobierzDaneLogistyczne!$G140=0,0,_xlfn.NUMBERVALUE(PobierzDaneLogistyczne!$G140,"."))</f>
        <v>8.6999999999999993</v>
      </c>
      <c r="Q140" s="1" t="str">
        <f>IF(PobierzDaneLogistyczne!$R140=0,"",PobierzDaneLogistyczne!$R140)</f>
        <v/>
      </c>
      <c r="R140" t="str">
        <f>IF(PobierzDaneLogistyczne!$S140=0,"",PobierzDaneLogistyczne!$S140)</f>
        <v/>
      </c>
      <c r="S140" t="str">
        <f>IF(PobierzDaneLogistyczne!$T140=0,"",PobierzDaneLogistyczne!$T140)</f>
        <v/>
      </c>
      <c r="T140" t="str">
        <f>IF(PobierzDaneLogistyczne!$U140=0," ",PobierzDaneLogistyczne!$U140)</f>
        <v/>
      </c>
      <c r="U140" t="str">
        <f t="shared" si="9"/>
        <v/>
      </c>
      <c r="V140" s="2">
        <f>IF(PobierzDaneLogistyczne!$V140="","",_xlfn.NUMBERVALUE(PobierzDaneLogistyczne!$V140,"."))</f>
        <v>7.0000000000000001E-3</v>
      </c>
      <c r="W140" s="2">
        <f>IF(IF(PobierzDaneLogistyczne!$W140=0,0,_xlfn.NUMBERVALUE(PobierzDaneLogistyczne!$W140,"."))=0,"",_xlfn.NUMBERVALUE(PobierzDaneLogistyczne!$W140,"."))</f>
        <v>9.9000000000000005E-2</v>
      </c>
      <c r="X140" s="2">
        <f t="shared" si="10"/>
        <v>0.31199999999999994</v>
      </c>
      <c r="Y140" s="2" t="str">
        <f t="shared" si="8"/>
        <v/>
      </c>
      <c r="Z140" s="2" t="str">
        <f>IF(PobierzDaneLogistyczne!$Y140="t","YES","")</f>
        <v>YES</v>
      </c>
      <c r="AA140" s="4" t="str">
        <f>IF(PobierzDaneLogistyczne!$X140="t","YES","")</f>
        <v/>
      </c>
      <c r="AB140" t="str">
        <f>PobierzDaneLogistyczne!$N140</f>
        <v>Kettle metal 1,5 L STRIX</v>
      </c>
    </row>
    <row r="141" spans="1:28" x14ac:dyDescent="0.3">
      <c r="A141" s="5" t="str">
        <f>HYPERLINK(_xlfn.CONCAT("https://www.adler.com.pl/index.php/en/Main/Produkt/",B141),PobierzDaneLogistyczne!$N141)</f>
        <v>Kettle metal 1,5 L STRIX</v>
      </c>
      <c r="B141" t="str">
        <f>PobierzDaneLogistyczne!$A141</f>
        <v>ad_1343w</v>
      </c>
      <c r="C141" s="1">
        <f>IF(MID(PobierzDaneLogistyczne!$P141,1,3)=""," ",_xlfn.NUMBERVALUE(PobierzDaneLogistyczne!$P141))</f>
        <v>85161080</v>
      </c>
      <c r="D141" s="1">
        <f>IF(MID(PobierzDaneLogistyczne!$C141,1,3)="111"," ",_xlfn.NUMBERVALUE(PobierzDaneLogistyczne!$C141))</f>
        <v>5903887804998</v>
      </c>
      <c r="E141" s="6">
        <f>IF(PobierzDaneLogistyczne!$H141=0,"",_xlfn.NUMBERVALUE(PobierzDaneLogistyczne!$H141,"."))</f>
        <v>22.5</v>
      </c>
      <c r="F141" s="6">
        <f>IF(PobierzDaneLogistyczne!$I141=0,"",_xlfn.NUMBERVALUE(PobierzDaneLogistyczne!$I141,"."))</f>
        <v>21</v>
      </c>
      <c r="G141" s="6">
        <f>IF(PobierzDaneLogistyczne!$J141=0,"",_xlfn.NUMBERVALUE(PobierzDaneLogistyczne!$J141,"."))</f>
        <v>21.5</v>
      </c>
      <c r="H141" s="2">
        <f>IF(IF(PobierzDaneLogistyczne!$F141=0,0,_xlfn.NUMBERVALUE(PobierzDaneLogistyczne!$F141,"."))=0,"",IF(PobierzDaneLogistyczne!$F141=0,0,_xlfn.NUMBERVALUE(PobierzDaneLogistyczne!$F141,".")))</f>
        <v>1.032</v>
      </c>
      <c r="I141" s="2">
        <f>IF(IF(PobierzDaneLogistyczne!$Z141=0,0,_xlfn.NUMBERVALUE(PobierzDaneLogistyczne!$Z141,"."))=0,"",IF(PobierzDaneLogistyczne!$Z141=0,0,_xlfn.NUMBERVALUE(PobierzDaneLogistyczne!$Z141,".")))</f>
        <v>1.45</v>
      </c>
      <c r="J141" s="1">
        <f>IF(PobierzDaneLogistyczne!$D141=0,"",_xlfn.NUMBERVALUE(PobierzDaneLogistyczne!$D141))</f>
        <v>6</v>
      </c>
      <c r="K141" s="1">
        <f>IF(PobierzDaneLogistyczne!$E141=0,"",_xlfn.NUMBERVALUE(PobierzDaneLogistyczne!$E141))</f>
        <v>120</v>
      </c>
      <c r="L141" s="1">
        <f>IF(MID(PobierzDaneLogistyczne!$O141,1,3)="non"," ",_xlfn.NUMBERVALUE(PobierzDaneLogistyczne!$O141))</f>
        <v>5903887805001</v>
      </c>
      <c r="M141" s="6">
        <f>IF(PobierzDaneLogistyczne!$K141=0,"",_xlfn.NUMBERVALUE(PobierzDaneLogistyczne!$K141,"."))</f>
        <v>66.5</v>
      </c>
      <c r="N141" s="6">
        <f>IF(PobierzDaneLogistyczne!$L141=0,"",_xlfn.NUMBERVALUE(PobierzDaneLogistyczne!$L141,"."))</f>
        <v>44</v>
      </c>
      <c r="O141" s="6">
        <f>IF(PobierzDaneLogistyczne!$M141=0,"",_xlfn.NUMBERVALUE(PobierzDaneLogistyczne!$M141,"."))</f>
        <v>23.5</v>
      </c>
      <c r="P141" s="2">
        <f>IF(PobierzDaneLogistyczne!$G141=0,0,_xlfn.NUMBERVALUE(PobierzDaneLogistyczne!$G141,"."))</f>
        <v>8.6999999999999993</v>
      </c>
      <c r="Q141" s="1" t="str">
        <f>IF(PobierzDaneLogistyczne!$R141=0,"",PobierzDaneLogistyczne!$R141)</f>
        <v/>
      </c>
      <c r="R141" t="str">
        <f>IF(PobierzDaneLogistyczne!$S141=0,"",PobierzDaneLogistyczne!$S141)</f>
        <v/>
      </c>
      <c r="S141" t="str">
        <f>IF(PobierzDaneLogistyczne!$T141=0,"",PobierzDaneLogistyczne!$T141)</f>
        <v/>
      </c>
      <c r="T141" t="str">
        <f>IF(PobierzDaneLogistyczne!$U141=0," ",PobierzDaneLogistyczne!$U141)</f>
        <v/>
      </c>
      <c r="U141" t="str">
        <f t="shared" si="9"/>
        <v/>
      </c>
      <c r="V141" s="2">
        <f>IF(PobierzDaneLogistyczne!$V141="","",_xlfn.NUMBERVALUE(PobierzDaneLogistyczne!$V141,"."))</f>
        <v>7.0000000000000001E-3</v>
      </c>
      <c r="W141" s="2">
        <f>IF(IF(PobierzDaneLogistyczne!$W141=0,0,_xlfn.NUMBERVALUE(PobierzDaneLogistyczne!$W141,"."))=0,"",_xlfn.NUMBERVALUE(PobierzDaneLogistyczne!$W141,"."))</f>
        <v>9.9000000000000005E-2</v>
      </c>
      <c r="X141" s="2">
        <f t="shared" si="10"/>
        <v>0.31199999999999994</v>
      </c>
      <c r="Y141" s="2" t="str">
        <f t="shared" si="8"/>
        <v/>
      </c>
      <c r="Z141" s="2" t="str">
        <f>IF(PobierzDaneLogistyczne!$Y141="t","YES","")</f>
        <v>YES</v>
      </c>
      <c r="AA141" s="4" t="str">
        <f>IF(PobierzDaneLogistyczne!$X141="t","YES","")</f>
        <v/>
      </c>
      <c r="AB141" t="str">
        <f>PobierzDaneLogistyczne!$N141</f>
        <v>Kettle metal 1,5 L STRIX</v>
      </c>
    </row>
    <row r="142" spans="1:28" ht="43.2" x14ac:dyDescent="0.3">
      <c r="A142" s="5" t="str">
        <f>HYPERLINK(_xlfn.CONCAT("https://www.adler.com.pl/index.php/en/Main/Produkt/",B142),PobierzDaneLogistyczne!$N142)</f>
        <v>Electric kettle  with LED display &amp; temperature regulation 1,7L STRIX</v>
      </c>
      <c r="B142" t="str">
        <f>PobierzDaneLogistyczne!$A142</f>
        <v>ad_1345b</v>
      </c>
      <c r="C142" s="1">
        <f>IF(MID(PobierzDaneLogistyczne!$P142,1,3)=""," ",_xlfn.NUMBERVALUE(PobierzDaneLogistyczne!$P142))</f>
        <v>85161080</v>
      </c>
      <c r="D142" s="1">
        <f>IF(MID(PobierzDaneLogistyczne!$C142,1,3)="111"," ",_xlfn.NUMBERVALUE(PobierzDaneLogistyczne!$C142))</f>
        <v>5903887807449</v>
      </c>
      <c r="E142" s="6">
        <f>IF(PobierzDaneLogistyczne!$H142=0,"",_xlfn.NUMBERVALUE(PobierzDaneLogistyczne!$H142,"."))</f>
        <v>25.2</v>
      </c>
      <c r="F142" s="6">
        <f>IF(PobierzDaneLogistyczne!$I142=0,"",_xlfn.NUMBERVALUE(PobierzDaneLogistyczne!$I142,"."))</f>
        <v>26.2</v>
      </c>
      <c r="G142" s="6">
        <f>IF(PobierzDaneLogistyczne!$J142=0,"",_xlfn.NUMBERVALUE(PobierzDaneLogistyczne!$J142,"."))</f>
        <v>17.100000000000001</v>
      </c>
      <c r="H142" s="2">
        <f>IF(IF(PobierzDaneLogistyczne!$F142=0,0,_xlfn.NUMBERVALUE(PobierzDaneLogistyczne!$F142,"."))=0,"",IF(PobierzDaneLogistyczne!$F142=0,0,_xlfn.NUMBERVALUE(PobierzDaneLogistyczne!$F142,".")))</f>
        <v>1.252</v>
      </c>
      <c r="I142" s="2">
        <f>IF(IF(PobierzDaneLogistyczne!$Z142=0,0,_xlfn.NUMBERVALUE(PobierzDaneLogistyczne!$Z142,"."))=0,"",IF(PobierzDaneLogistyczne!$Z142=0,0,_xlfn.NUMBERVALUE(PobierzDaneLogistyczne!$Z142,".")))</f>
        <v>1.6</v>
      </c>
      <c r="J142" s="1">
        <f>IF(PobierzDaneLogistyczne!$D142=0,"",_xlfn.NUMBERVALUE(PobierzDaneLogistyczne!$D142))</f>
        <v>8</v>
      </c>
      <c r="K142" s="1">
        <f>IF(PobierzDaneLogistyczne!$E142=0,"",_xlfn.NUMBERVALUE(PobierzDaneLogistyczne!$E142))</f>
        <v>96</v>
      </c>
      <c r="L142" s="1">
        <f>IF(MID(PobierzDaneLogistyczne!$O142,1,3)="non"," ",_xlfn.NUMBERVALUE(PobierzDaneLogistyczne!$O142))</f>
        <v>5903887807456</v>
      </c>
      <c r="M142" s="6">
        <f>IF(PobierzDaneLogistyczne!$K142=0,"",_xlfn.NUMBERVALUE(PobierzDaneLogistyczne!$K142,"."))</f>
        <v>47</v>
      </c>
      <c r="N142" s="6">
        <f>IF(PobierzDaneLogistyczne!$L142=0,"",_xlfn.NUMBERVALUE(PobierzDaneLogistyczne!$L142,"."))</f>
        <v>55.5</v>
      </c>
      <c r="O142" s="6">
        <f>IF(PobierzDaneLogistyczne!$M142=0,"",_xlfn.NUMBERVALUE(PobierzDaneLogistyczne!$M142,"."))</f>
        <v>36.5</v>
      </c>
      <c r="P142" s="2">
        <f>IF(PobierzDaneLogistyczne!$G142=0,0,_xlfn.NUMBERVALUE(PobierzDaneLogistyczne!$G142,"."))</f>
        <v>14.17</v>
      </c>
      <c r="Q142" s="1" t="str">
        <f>IF(PobierzDaneLogistyczne!$R142=0,"",PobierzDaneLogistyczne!$R142)</f>
        <v/>
      </c>
      <c r="R142" t="str">
        <f>IF(PobierzDaneLogistyczne!$S142=0,"",PobierzDaneLogistyczne!$S142)</f>
        <v/>
      </c>
      <c r="S142" t="str">
        <f>IF(PobierzDaneLogistyczne!$T142=0,"",PobierzDaneLogistyczne!$T142)</f>
        <v/>
      </c>
      <c r="T142" t="str">
        <f>IF(PobierzDaneLogistyczne!$U142=0," ",PobierzDaneLogistyczne!$U142)</f>
        <v/>
      </c>
      <c r="U142" t="str">
        <f t="shared" si="9"/>
        <v/>
      </c>
      <c r="V142" s="2">
        <f>IF(PobierzDaneLogistyczne!$V142="","",_xlfn.NUMBERVALUE(PobierzDaneLogistyczne!$V142,"."))</f>
        <v>0.02</v>
      </c>
      <c r="W142" s="2">
        <f>IF(IF(PobierzDaneLogistyczne!$W142=0,0,_xlfn.NUMBERVALUE(PobierzDaneLogistyczne!$W142,"."))=0,"",_xlfn.NUMBERVALUE(PobierzDaneLogistyczne!$W142,"."))</f>
        <v>0.10100000000000001</v>
      </c>
      <c r="X142" s="2">
        <f t="shared" si="10"/>
        <v>0.22700000000000006</v>
      </c>
      <c r="Y142" s="2">
        <f t="shared" si="8"/>
        <v>1.3699999999999992</v>
      </c>
      <c r="Z142" s="2" t="str">
        <f>IF(PobierzDaneLogistyczne!$Y142="t","YES","")</f>
        <v>YES</v>
      </c>
      <c r="AA142" s="4" t="str">
        <f>IF(PobierzDaneLogistyczne!$X142="t","YES","")</f>
        <v/>
      </c>
      <c r="AB142" t="str">
        <f>PobierzDaneLogistyczne!$N142</f>
        <v>Electric kettle  with LED display &amp; temperature regulation 1,7L STRIX</v>
      </c>
    </row>
    <row r="143" spans="1:28" ht="43.2" x14ac:dyDescent="0.3">
      <c r="A143" s="5" t="str">
        <f>HYPERLINK(_xlfn.CONCAT("https://www.adler.com.pl/index.php/en/Main/Produkt/",B143),PobierzDaneLogistyczne!$N143)</f>
        <v>Electric kettle  with LED display &amp; temperature regulation 1,7L STRIX</v>
      </c>
      <c r="B143" t="str">
        <f>PobierzDaneLogistyczne!$A143</f>
        <v>ad_1345w</v>
      </c>
      <c r="C143" s="1">
        <f>IF(MID(PobierzDaneLogistyczne!$P143,1,3)=""," ",_xlfn.NUMBERVALUE(PobierzDaneLogistyczne!$P143))</f>
        <v>85161080</v>
      </c>
      <c r="D143" s="1">
        <f>IF(MID(PobierzDaneLogistyczne!$C143,1,3)="111"," ",_xlfn.NUMBERVALUE(PobierzDaneLogistyczne!$C143))</f>
        <v>5903887807425</v>
      </c>
      <c r="E143" s="6">
        <f>IF(PobierzDaneLogistyczne!$H143=0,"",_xlfn.NUMBERVALUE(PobierzDaneLogistyczne!$H143,"."))</f>
        <v>25.2</v>
      </c>
      <c r="F143" s="6">
        <f>IF(PobierzDaneLogistyczne!$I143=0,"",_xlfn.NUMBERVALUE(PobierzDaneLogistyczne!$I143,"."))</f>
        <v>26.2</v>
      </c>
      <c r="G143" s="6">
        <f>IF(PobierzDaneLogistyczne!$J143=0,"",_xlfn.NUMBERVALUE(PobierzDaneLogistyczne!$J143,"."))</f>
        <v>17.100000000000001</v>
      </c>
      <c r="H143" s="2">
        <f>IF(IF(PobierzDaneLogistyczne!$F143=0,0,_xlfn.NUMBERVALUE(PobierzDaneLogistyczne!$F143,"."))=0,"",IF(PobierzDaneLogistyczne!$F143=0,0,_xlfn.NUMBERVALUE(PobierzDaneLogistyczne!$F143,".")))</f>
        <v>1.252</v>
      </c>
      <c r="I143" s="2">
        <f>IF(IF(PobierzDaneLogistyczne!$Z143=0,0,_xlfn.NUMBERVALUE(PobierzDaneLogistyczne!$Z143,"."))=0,"",IF(PobierzDaneLogistyczne!$Z143=0,0,_xlfn.NUMBERVALUE(PobierzDaneLogistyczne!$Z143,".")))</f>
        <v>1.6</v>
      </c>
      <c r="J143" s="1">
        <f>IF(PobierzDaneLogistyczne!$D143=0,"",_xlfn.NUMBERVALUE(PobierzDaneLogistyczne!$D143))</f>
        <v>8</v>
      </c>
      <c r="K143" s="1">
        <f>IF(PobierzDaneLogistyczne!$E143=0,"",_xlfn.NUMBERVALUE(PobierzDaneLogistyczne!$E143))</f>
        <v>96</v>
      </c>
      <c r="L143" s="1">
        <f>IF(MID(PobierzDaneLogistyczne!$O143,1,3)="non"," ",_xlfn.NUMBERVALUE(PobierzDaneLogistyczne!$O143))</f>
        <v>5903887807432</v>
      </c>
      <c r="M143" s="6">
        <f>IF(PobierzDaneLogistyczne!$K143=0,"",_xlfn.NUMBERVALUE(PobierzDaneLogistyczne!$K143,"."))</f>
        <v>47</v>
      </c>
      <c r="N143" s="6">
        <f>IF(PobierzDaneLogistyczne!$L143=0,"",_xlfn.NUMBERVALUE(PobierzDaneLogistyczne!$L143,"."))</f>
        <v>55.5</v>
      </c>
      <c r="O143" s="6">
        <f>IF(PobierzDaneLogistyczne!$M143=0,"",_xlfn.NUMBERVALUE(PobierzDaneLogistyczne!$M143,"."))</f>
        <v>36.5</v>
      </c>
      <c r="P143" s="2">
        <f>IF(PobierzDaneLogistyczne!$G143=0,0,_xlfn.NUMBERVALUE(PobierzDaneLogistyczne!$G143,"."))</f>
        <v>14.17</v>
      </c>
      <c r="Q143" s="1" t="str">
        <f>IF(PobierzDaneLogistyczne!$R143=0,"",PobierzDaneLogistyczne!$R143)</f>
        <v/>
      </c>
      <c r="R143" t="str">
        <f>IF(PobierzDaneLogistyczne!$S143=0,"",PobierzDaneLogistyczne!$S143)</f>
        <v/>
      </c>
      <c r="S143" t="str">
        <f>IF(PobierzDaneLogistyczne!$T143=0,"",PobierzDaneLogistyczne!$T143)</f>
        <v/>
      </c>
      <c r="T143" t="str">
        <f>IF(PobierzDaneLogistyczne!$U143=0," ",PobierzDaneLogistyczne!$U143)</f>
        <v/>
      </c>
      <c r="U143" t="str">
        <f t="shared" si="9"/>
        <v/>
      </c>
      <c r="V143" s="2">
        <f>IF(PobierzDaneLogistyczne!$V143="","",_xlfn.NUMBERVALUE(PobierzDaneLogistyczne!$V143,"."))</f>
        <v>0.02</v>
      </c>
      <c r="W143" s="2">
        <f>IF(IF(PobierzDaneLogistyczne!$W143=0,0,_xlfn.NUMBERVALUE(PobierzDaneLogistyczne!$W143,"."))=0,"",_xlfn.NUMBERVALUE(PobierzDaneLogistyczne!$W143,"."))</f>
        <v>0.10100000000000001</v>
      </c>
      <c r="X143" s="2">
        <f t="shared" si="10"/>
        <v>0.22700000000000006</v>
      </c>
      <c r="Y143" s="2">
        <f t="shared" si="8"/>
        <v>1.3699999999999992</v>
      </c>
      <c r="Z143" s="2" t="str">
        <f>IF(PobierzDaneLogistyczne!$Y143="t","YES","")</f>
        <v>YES</v>
      </c>
      <c r="AA143" s="4" t="str">
        <f>IF(PobierzDaneLogistyczne!$X143="t","YES","")</f>
        <v/>
      </c>
      <c r="AB143" t="str">
        <f>PobierzDaneLogistyczne!$N143</f>
        <v>Electric kettle  with LED display &amp; temperature regulation 1,7L STRIX</v>
      </c>
    </row>
    <row r="144" spans="1:28" ht="28.8" x14ac:dyDescent="0.3">
      <c r="A144" s="5" t="str">
        <f>HYPERLINK(_xlfn.CONCAT("https://www.adler.com.pl/index.php/en/Main/Produkt/",B144),PobierzDaneLogistyczne!$N144)</f>
        <v>Electric kettle with a thermometer 1,7L STRIX</v>
      </c>
      <c r="B144" t="str">
        <f>PobierzDaneLogistyczne!$A144</f>
        <v>ad_1346b</v>
      </c>
      <c r="C144" s="1">
        <f>IF(MID(PobierzDaneLogistyczne!$P144,1,3)=""," ",_xlfn.NUMBERVALUE(PobierzDaneLogistyczne!$P144))</f>
        <v>85161080</v>
      </c>
      <c r="D144" s="1">
        <f>IF(MID(PobierzDaneLogistyczne!$C144,1,3)="111"," ",_xlfn.NUMBERVALUE(PobierzDaneLogistyczne!$C144))</f>
        <v>5903887808644</v>
      </c>
      <c r="E144" s="6">
        <f>IF(PobierzDaneLogistyczne!$H144=0,"",_xlfn.NUMBERVALUE(PobierzDaneLogistyczne!$H144,"."))</f>
        <v>23</v>
      </c>
      <c r="F144" s="6">
        <f>IF(PobierzDaneLogistyczne!$I144=0,"",_xlfn.NUMBERVALUE(PobierzDaneLogistyczne!$I144,"."))</f>
        <v>26</v>
      </c>
      <c r="G144" s="6">
        <f>IF(PobierzDaneLogistyczne!$J144=0,"",_xlfn.NUMBERVALUE(PobierzDaneLogistyczne!$J144,"."))</f>
        <v>21</v>
      </c>
      <c r="H144" s="2">
        <f>IF(IF(PobierzDaneLogistyczne!$F144=0,0,_xlfn.NUMBERVALUE(PobierzDaneLogistyczne!$F144,"."))=0,"",IF(PobierzDaneLogistyczne!$F144=0,0,_xlfn.NUMBERVALUE(PobierzDaneLogistyczne!$F144,".")))</f>
        <v>1.22</v>
      </c>
      <c r="I144" s="2">
        <f>IF(IF(PobierzDaneLogistyczne!$Z144=0,0,_xlfn.NUMBERVALUE(PobierzDaneLogistyczne!$Z144,"."))=0,"",IF(PobierzDaneLogistyczne!$Z144=0,0,_xlfn.NUMBERVALUE(PobierzDaneLogistyczne!$Z144,".")))</f>
        <v>1.58</v>
      </c>
      <c r="J144" s="1">
        <f>IF(PobierzDaneLogistyczne!$D144=0,"",_xlfn.NUMBERVALUE(PobierzDaneLogistyczne!$D144))</f>
        <v>6</v>
      </c>
      <c r="K144" s="1">
        <f>IF(PobierzDaneLogistyczne!$E144=0,"",_xlfn.NUMBERVALUE(PobierzDaneLogistyczne!$E144))</f>
        <v>90</v>
      </c>
      <c r="L144" s="1">
        <f>IF(MID(PobierzDaneLogistyczne!$O144,1,3)="non"," ",_xlfn.NUMBERVALUE(PobierzDaneLogistyczne!$O144))</f>
        <v>5903887808651</v>
      </c>
      <c r="M144" s="6">
        <f>IF(PobierzDaneLogistyczne!$K144=0,"",_xlfn.NUMBERVALUE(PobierzDaneLogistyczne!$K144,"."))</f>
        <v>64</v>
      </c>
      <c r="N144" s="6">
        <f>IF(PobierzDaneLogistyczne!$L144=0,"",_xlfn.NUMBERVALUE(PobierzDaneLogistyczne!$L144,"."))</f>
        <v>53</v>
      </c>
      <c r="O144" s="6">
        <f>IF(PobierzDaneLogistyczne!$M144=0,"",_xlfn.NUMBERVALUE(PobierzDaneLogistyczne!$M144,"."))</f>
        <v>25</v>
      </c>
      <c r="P144" s="2">
        <f>IF(PobierzDaneLogistyczne!$G144=0,0,_xlfn.NUMBERVALUE(PobierzDaneLogistyczne!$G144,"."))</f>
        <v>10.220000000000001</v>
      </c>
      <c r="Q144" s="1">
        <f>IF(PobierzDaneLogistyczne!$R144=0,"",PobierzDaneLogistyczne!$R144)</f>
        <v>5</v>
      </c>
      <c r="R144" t="str">
        <f>IF(PobierzDaneLogistyczne!$S144=0,"",PobierzDaneLogistyczne!$S144)</f>
        <v/>
      </c>
      <c r="S144" t="str">
        <f>IF(PobierzDaneLogistyczne!$T144=0,"",PobierzDaneLogistyczne!$T144)</f>
        <v/>
      </c>
      <c r="T144" t="str">
        <f>IF(PobierzDaneLogistyczne!$U144=0," ",PobierzDaneLogistyczne!$U144)</f>
        <v/>
      </c>
      <c r="U144" t="str">
        <f t="shared" si="9"/>
        <v/>
      </c>
      <c r="V144" s="2">
        <f>IF(PobierzDaneLogistyczne!$V144="","",_xlfn.NUMBERVALUE(PobierzDaneLogistyczne!$V144,"."))</f>
        <v>8.0000000000000002E-3</v>
      </c>
      <c r="W144" s="2">
        <f>IF(IF(PobierzDaneLogistyczne!$W144=0,0,_xlfn.NUMBERVALUE(PobierzDaneLogistyczne!$W144,"."))=0,"",_xlfn.NUMBERVALUE(PobierzDaneLogistyczne!$W144,"."))</f>
        <v>9.7000000000000003E-2</v>
      </c>
      <c r="X144" s="2">
        <f t="shared" si="10"/>
        <v>0.25500000000000012</v>
      </c>
      <c r="Y144" s="2">
        <f t="shared" si="8"/>
        <v>0.74000000000000021</v>
      </c>
      <c r="Z144" s="2" t="str">
        <f>IF(PobierzDaneLogistyczne!$Y144="t","YES","")</f>
        <v/>
      </c>
      <c r="AA144" s="4" t="str">
        <f>IF(PobierzDaneLogistyczne!$X144="t","YES","")</f>
        <v/>
      </c>
      <c r="AB144" t="str">
        <f>PobierzDaneLogistyczne!$N144</f>
        <v>Electric kettle with a thermometer 1,7L STRIX</v>
      </c>
    </row>
    <row r="145" spans="1:28" ht="28.8" x14ac:dyDescent="0.3">
      <c r="A145" s="5" t="str">
        <f>HYPERLINK(_xlfn.CONCAT("https://www.adler.com.pl/index.php/en/Main/Produkt/",B145),PobierzDaneLogistyczne!$N145)</f>
        <v>Electric kettle with a thermometer 1,7L STRIX</v>
      </c>
      <c r="B145" t="str">
        <f>PobierzDaneLogistyczne!$A145</f>
        <v>ad_1346w</v>
      </c>
      <c r="C145" s="1">
        <f>IF(MID(PobierzDaneLogistyczne!$P145,1,3)=""," ",_xlfn.NUMBERVALUE(PobierzDaneLogistyczne!$P145))</f>
        <v>85161080</v>
      </c>
      <c r="D145" s="1">
        <f>IF(MID(PobierzDaneLogistyczne!$C145,1,3)="111"," ",_xlfn.NUMBERVALUE(PobierzDaneLogistyczne!$C145))</f>
        <v>5903887808620</v>
      </c>
      <c r="E145" s="6">
        <f>IF(PobierzDaneLogistyczne!$H145=0,"",_xlfn.NUMBERVALUE(PobierzDaneLogistyczne!$H145,"."))</f>
        <v>23</v>
      </c>
      <c r="F145" s="6">
        <f>IF(PobierzDaneLogistyczne!$I145=0,"",_xlfn.NUMBERVALUE(PobierzDaneLogistyczne!$I145,"."))</f>
        <v>26</v>
      </c>
      <c r="G145" s="6">
        <f>IF(PobierzDaneLogistyczne!$J145=0,"",_xlfn.NUMBERVALUE(PobierzDaneLogistyczne!$J145,"."))</f>
        <v>21</v>
      </c>
      <c r="H145" s="2">
        <f>IF(IF(PobierzDaneLogistyczne!$F145=0,0,_xlfn.NUMBERVALUE(PobierzDaneLogistyczne!$F145,"."))=0,"",IF(PobierzDaneLogistyczne!$F145=0,0,_xlfn.NUMBERVALUE(PobierzDaneLogistyczne!$F145,".")))</f>
        <v>1.22</v>
      </c>
      <c r="I145" s="2">
        <f>IF(IF(PobierzDaneLogistyczne!$Z145=0,0,_xlfn.NUMBERVALUE(PobierzDaneLogistyczne!$Z145,"."))=0,"",IF(PobierzDaneLogistyczne!$Z145=0,0,_xlfn.NUMBERVALUE(PobierzDaneLogistyczne!$Z145,".")))</f>
        <v>1.58</v>
      </c>
      <c r="J145" s="1">
        <f>IF(PobierzDaneLogistyczne!$D145=0,"",_xlfn.NUMBERVALUE(PobierzDaneLogistyczne!$D145))</f>
        <v>6</v>
      </c>
      <c r="K145" s="1">
        <f>IF(PobierzDaneLogistyczne!$E145=0,"",_xlfn.NUMBERVALUE(PobierzDaneLogistyczne!$E145))</f>
        <v>90</v>
      </c>
      <c r="L145" s="1">
        <f>IF(MID(PobierzDaneLogistyczne!$O145,1,3)="non"," ",_xlfn.NUMBERVALUE(PobierzDaneLogistyczne!$O145))</f>
        <v>5903887808637</v>
      </c>
      <c r="M145" s="6">
        <f>IF(PobierzDaneLogistyczne!$K145=0,"",_xlfn.NUMBERVALUE(PobierzDaneLogistyczne!$K145,"."))</f>
        <v>64</v>
      </c>
      <c r="N145" s="6">
        <f>IF(PobierzDaneLogistyczne!$L145=0,"",_xlfn.NUMBERVALUE(PobierzDaneLogistyczne!$L145,"."))</f>
        <v>53</v>
      </c>
      <c r="O145" s="6">
        <f>IF(PobierzDaneLogistyczne!$M145=0,"",_xlfn.NUMBERVALUE(PobierzDaneLogistyczne!$M145,"."))</f>
        <v>25</v>
      </c>
      <c r="P145" s="2">
        <f>IF(PobierzDaneLogistyczne!$G145=0,0,_xlfn.NUMBERVALUE(PobierzDaneLogistyczne!$G145,"."))</f>
        <v>10.220000000000001</v>
      </c>
      <c r="Q145" s="1">
        <f>IF(PobierzDaneLogistyczne!$R145=0,"",PobierzDaneLogistyczne!$R145)</f>
        <v>5</v>
      </c>
      <c r="R145" t="str">
        <f>IF(PobierzDaneLogistyczne!$S145=0,"",PobierzDaneLogistyczne!$S145)</f>
        <v/>
      </c>
      <c r="S145" t="str">
        <f>IF(PobierzDaneLogistyczne!$T145=0,"",PobierzDaneLogistyczne!$T145)</f>
        <v/>
      </c>
      <c r="T145" t="str">
        <f>IF(PobierzDaneLogistyczne!$U145=0," ",PobierzDaneLogistyczne!$U145)</f>
        <v/>
      </c>
      <c r="U145" t="str">
        <f t="shared" si="9"/>
        <v/>
      </c>
      <c r="V145" s="2">
        <f>IF(PobierzDaneLogistyczne!$V145="","",_xlfn.NUMBERVALUE(PobierzDaneLogistyczne!$V145,"."))</f>
        <v>7.0000000000000001E-3</v>
      </c>
      <c r="W145" s="2">
        <f>IF(IF(PobierzDaneLogistyczne!$W145=0,0,_xlfn.NUMBERVALUE(PobierzDaneLogistyczne!$W145,"."))=0,"",_xlfn.NUMBERVALUE(PobierzDaneLogistyczne!$W145,"."))</f>
        <v>9.7000000000000003E-2</v>
      </c>
      <c r="X145" s="2">
        <f t="shared" si="10"/>
        <v>0.25600000000000012</v>
      </c>
      <c r="Y145" s="2">
        <f t="shared" si="8"/>
        <v>0.74000000000000021</v>
      </c>
      <c r="Z145" s="2" t="str">
        <f>IF(PobierzDaneLogistyczne!$Y145="t","YES","")</f>
        <v>YES</v>
      </c>
      <c r="AA145" s="4" t="str">
        <f>IF(PobierzDaneLogistyczne!$X145="t","YES","")</f>
        <v/>
      </c>
      <c r="AB145" t="str">
        <f>PobierzDaneLogistyczne!$N145</f>
        <v>Electric kettle with a thermometer 1,7L STRIX</v>
      </c>
    </row>
    <row r="146" spans="1:28" x14ac:dyDescent="0.3">
      <c r="A146" s="5" t="str">
        <f>HYPERLINK(_xlfn.CONCAT("https://www.adler.com.pl/index.php/en/Main/Produkt/",B146),PobierzDaneLogistyczne!$N146)</f>
        <v>Kettle metal 1,7 L STRIX</v>
      </c>
      <c r="B146" t="str">
        <f>PobierzDaneLogistyczne!$A146</f>
        <v>ad_1347b</v>
      </c>
      <c r="C146" s="1">
        <f>IF(MID(PobierzDaneLogistyczne!$P146,1,3)=""," ",_xlfn.NUMBERVALUE(PobierzDaneLogistyczne!$P146))</f>
        <v>85161080</v>
      </c>
      <c r="D146" s="1">
        <f>IF(MID(PobierzDaneLogistyczne!$C146,1,3)="111"," ",_xlfn.NUMBERVALUE(PobierzDaneLogistyczne!$C146))</f>
        <v>5903887808682</v>
      </c>
      <c r="E146" s="6">
        <f>IF(PobierzDaneLogistyczne!$H146=0,"",_xlfn.NUMBERVALUE(PobierzDaneLogistyczne!$H146,"."))</f>
        <v>21</v>
      </c>
      <c r="F146" s="6">
        <f>IF(PobierzDaneLogistyczne!$I146=0,"",_xlfn.NUMBERVALUE(PobierzDaneLogistyczne!$I146,"."))</f>
        <v>25.5</v>
      </c>
      <c r="G146" s="6">
        <f>IF(PobierzDaneLogistyczne!$J146=0,"",_xlfn.NUMBERVALUE(PobierzDaneLogistyczne!$J146,"."))</f>
        <v>16.5</v>
      </c>
      <c r="H146" s="2">
        <f>IF(IF(PobierzDaneLogistyczne!$F146=0,0,_xlfn.NUMBERVALUE(PobierzDaneLogistyczne!$F146,"."))=0,"",IF(PobierzDaneLogistyczne!$F146=0,0,_xlfn.NUMBERVALUE(PobierzDaneLogistyczne!$F146,".")))</f>
        <v>1</v>
      </c>
      <c r="I146" s="2">
        <f>IF(IF(PobierzDaneLogistyczne!$Z146=0,0,_xlfn.NUMBERVALUE(PobierzDaneLogistyczne!$Z146,"."))=0,"",IF(PobierzDaneLogistyczne!$Z146=0,0,_xlfn.NUMBERVALUE(PobierzDaneLogistyczne!$Z146,".")))</f>
        <v>1.3</v>
      </c>
      <c r="J146" s="1">
        <f>IF(PobierzDaneLogistyczne!$D146=0,"",_xlfn.NUMBERVALUE(PobierzDaneLogistyczne!$D146))</f>
        <v>8</v>
      </c>
      <c r="K146" s="1">
        <f>IF(PobierzDaneLogistyczne!$E146=0,"",_xlfn.NUMBERVALUE(PobierzDaneLogistyczne!$E146))</f>
        <v>120</v>
      </c>
      <c r="L146" s="1">
        <f>IF(MID(PobierzDaneLogistyczne!$O146,1,3)="non"," ",_xlfn.NUMBERVALUE(PobierzDaneLogistyczne!$O146))</f>
        <v>5903887808699</v>
      </c>
      <c r="M146" s="6">
        <f>IF(PobierzDaneLogistyczne!$K146=0,"",_xlfn.NUMBERVALUE(PobierzDaneLogistyczne!$K146,"."))</f>
        <v>43.5</v>
      </c>
      <c r="N146" s="6">
        <f>IF(PobierzDaneLogistyczne!$L146=0,"",_xlfn.NUMBERVALUE(PobierzDaneLogistyczne!$L146,"."))</f>
        <v>54</v>
      </c>
      <c r="O146" s="6">
        <f>IF(PobierzDaneLogistyczne!$M146=0,"",_xlfn.NUMBERVALUE(PobierzDaneLogistyczne!$M146,"."))</f>
        <v>34.5</v>
      </c>
      <c r="P146" s="2">
        <f>IF(PobierzDaneLogistyczne!$G146=0,0,_xlfn.NUMBERVALUE(PobierzDaneLogistyczne!$G146,"."))</f>
        <v>11.12</v>
      </c>
      <c r="Q146" s="1">
        <f>IF(PobierzDaneLogistyczne!$R146=0,"",PobierzDaneLogistyczne!$R146)</f>
        <v>5</v>
      </c>
      <c r="R146" t="str">
        <f>IF(PobierzDaneLogistyczne!$S146=0,"",PobierzDaneLogistyczne!$S146)</f>
        <v/>
      </c>
      <c r="S146" t="str">
        <f>IF(PobierzDaneLogistyczne!$T146=0,"",PobierzDaneLogistyczne!$T146)</f>
        <v/>
      </c>
      <c r="T146" t="str">
        <f>IF(PobierzDaneLogistyczne!$U146=0," ",PobierzDaneLogistyczne!$U146)</f>
        <v/>
      </c>
      <c r="U146" t="str">
        <f t="shared" si="9"/>
        <v/>
      </c>
      <c r="V146" s="2">
        <f>IF(PobierzDaneLogistyczne!$V146="","",_xlfn.NUMBERVALUE(PobierzDaneLogistyczne!$V146,"."))</f>
        <v>8.9999999999999993E-3</v>
      </c>
      <c r="W146" s="2">
        <f>IF(IF(PobierzDaneLogistyczne!$W146=0,0,_xlfn.NUMBERVALUE(PobierzDaneLogistyczne!$W146,"."))=0,"",_xlfn.NUMBERVALUE(PobierzDaneLogistyczne!$W146,"."))</f>
        <v>9.8000000000000004E-2</v>
      </c>
      <c r="X146" s="2">
        <f t="shared" si="10"/>
        <v>0.19300000000000003</v>
      </c>
      <c r="Y146" s="2">
        <f t="shared" si="8"/>
        <v>0.71999999999999886</v>
      </c>
      <c r="Z146" s="2" t="str">
        <f>IF(PobierzDaneLogistyczne!$Y146="t","YES","")</f>
        <v/>
      </c>
      <c r="AA146" s="4" t="str">
        <f>IF(PobierzDaneLogistyczne!$X146="t","YES","")</f>
        <v/>
      </c>
      <c r="AB146" t="str">
        <f>PobierzDaneLogistyczne!$N146</f>
        <v>Kettle metal 1,7 L STRIX</v>
      </c>
    </row>
    <row r="147" spans="1:28" x14ac:dyDescent="0.3">
      <c r="A147" s="5" t="str">
        <f>HYPERLINK(_xlfn.CONCAT("https://www.adler.com.pl/index.php/en/Main/Produkt/",B147),PobierzDaneLogistyczne!$N147)</f>
        <v>Kettle metal 1,7 L STRIX</v>
      </c>
      <c r="B147" t="str">
        <f>PobierzDaneLogistyczne!$A147</f>
        <v>ad_1347w</v>
      </c>
      <c r="C147" s="1">
        <f>IF(MID(PobierzDaneLogistyczne!$P147,1,3)=""," ",_xlfn.NUMBERVALUE(PobierzDaneLogistyczne!$P147))</f>
        <v>85161080</v>
      </c>
      <c r="D147" s="1">
        <f>IF(MID(PobierzDaneLogistyczne!$C147,1,3)="111"," ",_xlfn.NUMBERVALUE(PobierzDaneLogistyczne!$C147))</f>
        <v>5903887808668</v>
      </c>
      <c r="E147" s="6">
        <f>IF(PobierzDaneLogistyczne!$H147=0,"",_xlfn.NUMBERVALUE(PobierzDaneLogistyczne!$H147,"."))</f>
        <v>21</v>
      </c>
      <c r="F147" s="6">
        <f>IF(PobierzDaneLogistyczne!$I147=0,"",_xlfn.NUMBERVALUE(PobierzDaneLogistyczne!$I147,"."))</f>
        <v>25.5</v>
      </c>
      <c r="G147" s="6">
        <f>IF(PobierzDaneLogistyczne!$J147=0,"",_xlfn.NUMBERVALUE(PobierzDaneLogistyczne!$J147,"."))</f>
        <v>16.5</v>
      </c>
      <c r="H147" s="2">
        <f>IF(IF(PobierzDaneLogistyczne!$F147=0,0,_xlfn.NUMBERVALUE(PobierzDaneLogistyczne!$F147,"."))=0,"",IF(PobierzDaneLogistyczne!$F147=0,0,_xlfn.NUMBERVALUE(PobierzDaneLogistyczne!$F147,".")))</f>
        <v>1</v>
      </c>
      <c r="I147" s="2">
        <f>IF(IF(PobierzDaneLogistyczne!$Z147=0,0,_xlfn.NUMBERVALUE(PobierzDaneLogistyczne!$Z147,"."))=0,"",IF(PobierzDaneLogistyczne!$Z147=0,0,_xlfn.NUMBERVALUE(PobierzDaneLogistyczne!$Z147,".")))</f>
        <v>1.3</v>
      </c>
      <c r="J147" s="1">
        <f>IF(PobierzDaneLogistyczne!$D147=0,"",_xlfn.NUMBERVALUE(PobierzDaneLogistyczne!$D147))</f>
        <v>8</v>
      </c>
      <c r="K147" s="1">
        <f>IF(PobierzDaneLogistyczne!$E147=0,"",_xlfn.NUMBERVALUE(PobierzDaneLogistyczne!$E147))</f>
        <v>120</v>
      </c>
      <c r="L147" s="1">
        <f>IF(MID(PobierzDaneLogistyczne!$O147,1,3)="non"," ",_xlfn.NUMBERVALUE(PobierzDaneLogistyczne!$O147))</f>
        <v>5903887808675</v>
      </c>
      <c r="M147" s="6">
        <f>IF(PobierzDaneLogistyczne!$K147=0,"",_xlfn.NUMBERVALUE(PobierzDaneLogistyczne!$K147,"."))</f>
        <v>43.5</v>
      </c>
      <c r="N147" s="6">
        <f>IF(PobierzDaneLogistyczne!$L147=0,"",_xlfn.NUMBERVALUE(PobierzDaneLogistyczne!$L147,"."))</f>
        <v>54</v>
      </c>
      <c r="O147" s="6">
        <f>IF(PobierzDaneLogistyczne!$M147=0,"",_xlfn.NUMBERVALUE(PobierzDaneLogistyczne!$M147,"."))</f>
        <v>34.5</v>
      </c>
      <c r="P147" s="2">
        <f>IF(PobierzDaneLogistyczne!$G147=0,0,_xlfn.NUMBERVALUE(PobierzDaneLogistyczne!$G147,"."))</f>
        <v>11.12</v>
      </c>
      <c r="Q147" s="1">
        <f>IF(PobierzDaneLogistyczne!$R147=0,"",PobierzDaneLogistyczne!$R147)</f>
        <v>5</v>
      </c>
      <c r="R147" t="str">
        <f>IF(PobierzDaneLogistyczne!$S147=0,"",PobierzDaneLogistyczne!$S147)</f>
        <v/>
      </c>
      <c r="S147" t="str">
        <f>IF(PobierzDaneLogistyczne!$T147=0,"",PobierzDaneLogistyczne!$T147)</f>
        <v/>
      </c>
      <c r="T147" t="str">
        <f>IF(PobierzDaneLogistyczne!$U147=0," ",PobierzDaneLogistyczne!$U147)</f>
        <v/>
      </c>
      <c r="U147" t="str">
        <f t="shared" si="9"/>
        <v/>
      </c>
      <c r="V147" s="2">
        <f>IF(PobierzDaneLogistyczne!$V147="","",_xlfn.NUMBERVALUE(PobierzDaneLogistyczne!$V147,"."))</f>
        <v>8.9999999999999993E-3</v>
      </c>
      <c r="W147" s="2">
        <f>IF(IF(PobierzDaneLogistyczne!$W147=0,0,_xlfn.NUMBERVALUE(PobierzDaneLogistyczne!$W147,"."))=0,"",_xlfn.NUMBERVALUE(PobierzDaneLogistyczne!$W147,"."))</f>
        <v>9.8000000000000004E-2</v>
      </c>
      <c r="X147" s="2">
        <f t="shared" si="10"/>
        <v>0.19300000000000003</v>
      </c>
      <c r="Y147" s="2">
        <f t="shared" si="8"/>
        <v>0.71999999999999886</v>
      </c>
      <c r="Z147" s="2" t="str">
        <f>IF(PobierzDaneLogistyczne!$Y147="t","YES","")</f>
        <v/>
      </c>
      <c r="AA147" s="4" t="str">
        <f>IF(PobierzDaneLogistyczne!$X147="t","YES","")</f>
        <v/>
      </c>
      <c r="AB147" t="str">
        <f>PobierzDaneLogistyczne!$N147</f>
        <v>Kettle metal 1,7 L STRIX</v>
      </c>
    </row>
    <row r="148" spans="1:28" ht="28.8" x14ac:dyDescent="0.3">
      <c r="A148" s="5" t="str">
        <f>HYPERLINK(_xlfn.CONCAT("https://www.adler.com.pl/index.php/en/Main/Produkt/",B148),PobierzDaneLogistyczne!$N148)</f>
        <v>Kettle plastic 0,6 L - silicon travel UK plug</v>
      </c>
      <c r="B148" t="str">
        <f>PobierzDaneLogistyczne!$A148</f>
        <v>ad_1370uk</v>
      </c>
      <c r="C148" s="1">
        <f>IF(MID(PobierzDaneLogistyczne!$P148,1,3)=""," ",_xlfn.NUMBERVALUE(PobierzDaneLogistyczne!$P148))</f>
        <v>85161080</v>
      </c>
      <c r="D148" s="1">
        <f>IF(MID(PobierzDaneLogistyczne!$C148,1,3)="111"," ",_xlfn.NUMBERVALUE(PobierzDaneLogistyczne!$C148))</f>
        <v>5903887806459</v>
      </c>
      <c r="E148" s="6">
        <f>IF(PobierzDaneLogistyczne!$H148=0,"",_xlfn.NUMBERVALUE(PobierzDaneLogistyczne!$H148,"."))</f>
        <v>19</v>
      </c>
      <c r="F148" s="6">
        <f>IF(PobierzDaneLogistyczne!$I148=0,"",_xlfn.NUMBERVALUE(PobierzDaneLogistyczne!$I148,"."))</f>
        <v>14</v>
      </c>
      <c r="G148" s="6">
        <f>IF(PobierzDaneLogistyczne!$J148=0,"",_xlfn.NUMBERVALUE(PobierzDaneLogistyczne!$J148,"."))</f>
        <v>10</v>
      </c>
      <c r="H148" s="2">
        <f>IF(IF(PobierzDaneLogistyczne!$F148=0,0,_xlfn.NUMBERVALUE(PobierzDaneLogistyczne!$F148,"."))=0,"",IF(PobierzDaneLogistyczne!$F148=0,0,_xlfn.NUMBERVALUE(PobierzDaneLogistyczne!$F148,".")))</f>
        <v>0.53900000000000003</v>
      </c>
      <c r="I148" s="2">
        <f>IF(IF(PobierzDaneLogistyczne!$Z148=0,0,_xlfn.NUMBERVALUE(PobierzDaneLogistyczne!$Z148,"."))=0,"",IF(PobierzDaneLogistyczne!$Z148=0,0,_xlfn.NUMBERVALUE(PobierzDaneLogistyczne!$Z148,".")))</f>
        <v>0.78300000000000003</v>
      </c>
      <c r="J148" s="1">
        <f>IF(PobierzDaneLogistyczne!$D148=0,"",_xlfn.NUMBERVALUE(PobierzDaneLogistyczne!$D148))</f>
        <v>8</v>
      </c>
      <c r="K148" s="1">
        <f>IF(PobierzDaneLogistyczne!$E148=0,"",_xlfn.NUMBERVALUE(PobierzDaneLogistyczne!$E148))</f>
        <v>512</v>
      </c>
      <c r="L148" s="1">
        <f>IF(MID(PobierzDaneLogistyczne!$O148,1,3)="non"," ",_xlfn.NUMBERVALUE(PobierzDaneLogistyczne!$O148))</f>
        <v>5903887806466</v>
      </c>
      <c r="M148" s="6">
        <f>IF(PobierzDaneLogistyczne!$K148=0,"",_xlfn.NUMBERVALUE(PobierzDaneLogistyczne!$K148,"."))</f>
        <v>39</v>
      </c>
      <c r="N148" s="6">
        <f>IF(PobierzDaneLogistyczne!$L148=0,"",_xlfn.NUMBERVALUE(PobierzDaneLogistyczne!$L148,"."))</f>
        <v>30</v>
      </c>
      <c r="O148" s="6">
        <f>IF(PobierzDaneLogistyczne!$M148=0,"",_xlfn.NUMBERVALUE(PobierzDaneLogistyczne!$M148,"."))</f>
        <v>23</v>
      </c>
      <c r="P148" s="2">
        <f>IF(PobierzDaneLogistyczne!$G148=0,0,_xlfn.NUMBERVALUE(PobierzDaneLogistyczne!$G148,"."))</f>
        <v>6.26</v>
      </c>
      <c r="Q148" s="1">
        <f>IF(PobierzDaneLogistyczne!$R148=0,"",PobierzDaneLogistyczne!$R148)</f>
        <v>5</v>
      </c>
      <c r="R148" t="str">
        <f>IF(PobierzDaneLogistyczne!$S148=0,"",PobierzDaneLogistyczne!$S148)</f>
        <v/>
      </c>
      <c r="S148" t="str">
        <f>IF(PobierzDaneLogistyczne!$T148=0,"",PobierzDaneLogistyczne!$T148)</f>
        <v/>
      </c>
      <c r="T148" t="str">
        <f>IF(PobierzDaneLogistyczne!$U148=0," ",PobierzDaneLogistyczne!$U148)</f>
        <v/>
      </c>
      <c r="U148" t="str">
        <f t="shared" si="9"/>
        <v/>
      </c>
      <c r="V148" s="2">
        <f>IF(PobierzDaneLogistyczne!$V148="","",_xlfn.NUMBERVALUE(PobierzDaneLogistyczne!$V148,"."))</f>
        <v>6.0000000000000001E-3</v>
      </c>
      <c r="W148" s="2">
        <f>IF(IF(PobierzDaneLogistyczne!$W148=0,0,_xlfn.NUMBERVALUE(PobierzDaneLogistyczne!$W148,"."))=0,"",_xlfn.NUMBERVALUE(PobierzDaneLogistyczne!$W148,"."))</f>
        <v>8.7999999999999995E-2</v>
      </c>
      <c r="X148" s="2">
        <f t="shared" si="10"/>
        <v>0.15</v>
      </c>
      <c r="Y148" s="2" t="str">
        <f t="shared" si="8"/>
        <v/>
      </c>
      <c r="Z148" s="2" t="str">
        <f>IF(PobierzDaneLogistyczne!$Y148="t","YES","")</f>
        <v>YES</v>
      </c>
      <c r="AA148" s="4" t="str">
        <f>IF(PobierzDaneLogistyczne!$X148="t","YES","")</f>
        <v/>
      </c>
      <c r="AB148" t="str">
        <f>PobierzDaneLogistyczne!$N148</f>
        <v>Kettle plastic 0,6 L - silicon travel UK plug</v>
      </c>
    </row>
    <row r="149" spans="1:28" x14ac:dyDescent="0.3">
      <c r="A149" s="5" t="str">
        <f>HYPERLINK(_xlfn.CONCAT("https://www.adler.com.pl/index.php/en/Main/Produkt/",B149),PobierzDaneLogistyczne!$N149)</f>
        <v>Kettle plastic 0,8 L</v>
      </c>
      <c r="B149" t="str">
        <f>PobierzDaneLogistyczne!$A149</f>
        <v>ad_1371g</v>
      </c>
      <c r="C149" s="1">
        <f>IF(MID(PobierzDaneLogistyczne!$P149,1,3)=""," ",_xlfn.NUMBERVALUE(PobierzDaneLogistyczne!$P149))</f>
        <v>85161080</v>
      </c>
      <c r="D149" s="1">
        <f>IF(MID(PobierzDaneLogistyczne!$C149,1,3)="111"," ",_xlfn.NUMBERVALUE(PobierzDaneLogistyczne!$C149))</f>
        <v>5903887809184</v>
      </c>
      <c r="E149" s="6">
        <f>IF(PobierzDaneLogistyczne!$H149=0,"",_xlfn.NUMBERVALUE(PobierzDaneLogistyczne!$H149,"."))</f>
        <v>14.5</v>
      </c>
      <c r="F149" s="6">
        <f>IF(PobierzDaneLogistyczne!$I149=0,"",_xlfn.NUMBERVALUE(PobierzDaneLogistyczne!$I149,"."))</f>
        <v>18</v>
      </c>
      <c r="G149" s="6">
        <f>IF(PobierzDaneLogistyczne!$J149=0,"",_xlfn.NUMBERVALUE(PobierzDaneLogistyczne!$J149,"."))</f>
        <v>17.5</v>
      </c>
      <c r="H149" s="2">
        <f>IF(IF(PobierzDaneLogistyczne!$F149=0,0,_xlfn.NUMBERVALUE(PobierzDaneLogistyczne!$F149,"."))=0,"",IF(PobierzDaneLogistyczne!$F149=0,0,_xlfn.NUMBERVALUE(PobierzDaneLogistyczne!$F149,".")))</f>
        <v>0.61099999999999999</v>
      </c>
      <c r="I149" s="2">
        <f>IF(IF(PobierzDaneLogistyczne!$Z149=0,0,_xlfn.NUMBERVALUE(PobierzDaneLogistyczne!$Z149,"."))=0,"",IF(PobierzDaneLogistyczne!$Z149=0,0,_xlfn.NUMBERVALUE(PobierzDaneLogistyczne!$Z149,".")))</f>
        <v>0.76</v>
      </c>
      <c r="J149" s="1">
        <f>IF(PobierzDaneLogistyczne!$D149=0,"",_xlfn.NUMBERVALUE(PobierzDaneLogistyczne!$D149))</f>
        <v>12</v>
      </c>
      <c r="K149" s="1">
        <f>IF(PobierzDaneLogistyczne!$E149=0,"",_xlfn.NUMBERVALUE(PobierzDaneLogistyczne!$E149))</f>
        <v>300</v>
      </c>
      <c r="L149" s="1">
        <f>IF(MID(PobierzDaneLogistyczne!$O149,1,3)="non"," ",_xlfn.NUMBERVALUE(PobierzDaneLogistyczne!$O149))</f>
        <v>5903887809191</v>
      </c>
      <c r="M149" s="6">
        <f>IF(PobierzDaneLogistyczne!$K149=0,"",_xlfn.NUMBERVALUE(PobierzDaneLogistyczne!$K149,"."))</f>
        <v>37.5</v>
      </c>
      <c r="N149" s="6">
        <f>IF(PobierzDaneLogistyczne!$L149=0,"",_xlfn.NUMBERVALUE(PobierzDaneLogistyczne!$L149,"."))</f>
        <v>36.5</v>
      </c>
      <c r="O149" s="6">
        <f>IF(PobierzDaneLogistyczne!$M149=0,"",_xlfn.NUMBERVALUE(PobierzDaneLogistyczne!$M149,"."))</f>
        <v>45.5</v>
      </c>
      <c r="P149" s="2">
        <f>IF(PobierzDaneLogistyczne!$G149=0,0,_xlfn.NUMBERVALUE(PobierzDaneLogistyczne!$G149,"."))</f>
        <v>9.4</v>
      </c>
      <c r="Q149" s="1">
        <f>IF(PobierzDaneLogistyczne!$R149=0,"",PobierzDaneLogistyczne!$R149)</f>
        <v>5</v>
      </c>
      <c r="R149" t="str">
        <f>IF(PobierzDaneLogistyczne!$S149=0,"",PobierzDaneLogistyczne!$S149)</f>
        <v/>
      </c>
      <c r="S149" t="str">
        <f>IF(PobierzDaneLogistyczne!$T149=0,"",PobierzDaneLogistyczne!$T149)</f>
        <v/>
      </c>
      <c r="T149" t="str">
        <f>IF(PobierzDaneLogistyczne!$U149=0," ",PobierzDaneLogistyczne!$U149)</f>
        <v/>
      </c>
      <c r="U149" t="str">
        <f t="shared" si="9"/>
        <v/>
      </c>
      <c r="V149" s="2">
        <f>IF(PobierzDaneLogistyczne!$V149="","",_xlfn.NUMBERVALUE(PobierzDaneLogistyczne!$V149,"."))</f>
        <v>8.9999999999999993E-3</v>
      </c>
      <c r="W149" s="2">
        <f>IF(IF(PobierzDaneLogistyczne!$W149=0,0,_xlfn.NUMBERVALUE(PobierzDaneLogistyczne!$W149,"."))=0,"",_xlfn.NUMBERVALUE(PobierzDaneLogistyczne!$W149,"."))</f>
        <v>6.6000000000000003E-2</v>
      </c>
      <c r="X149" s="2">
        <f t="shared" si="10"/>
        <v>7.400000000000001E-2</v>
      </c>
      <c r="Y149" s="2">
        <f t="shared" si="8"/>
        <v>0.27999999999999936</v>
      </c>
      <c r="Z149" s="2" t="str">
        <f>IF(PobierzDaneLogistyczne!$Y149="t","YES","")</f>
        <v>YES</v>
      </c>
      <c r="AA149" s="4" t="str">
        <f>IF(PobierzDaneLogistyczne!$X149="t","YES","")</f>
        <v/>
      </c>
      <c r="AB149" t="str">
        <f>PobierzDaneLogistyczne!$N149</f>
        <v>Kettle plastic 0,8 L</v>
      </c>
    </row>
    <row r="150" spans="1:28" x14ac:dyDescent="0.3">
      <c r="A150" s="5" t="str">
        <f>HYPERLINK(_xlfn.CONCAT("https://www.adler.com.pl/index.php/en/Main/Produkt/",B150),PobierzDaneLogistyczne!$N150)</f>
        <v>Kettle plastic 0,8 L</v>
      </c>
      <c r="B150" t="str">
        <f>PobierzDaneLogistyczne!$A150</f>
        <v>ad_1371w</v>
      </c>
      <c r="C150" s="1">
        <f>IF(MID(PobierzDaneLogistyczne!$P150,1,3)=""," ",_xlfn.NUMBERVALUE(PobierzDaneLogistyczne!$P150))</f>
        <v>85161080</v>
      </c>
      <c r="D150" s="1">
        <f>IF(MID(PobierzDaneLogistyczne!$C150,1,3)="111"," ",_xlfn.NUMBERVALUE(PobierzDaneLogistyczne!$C150))</f>
        <v>5903887809207</v>
      </c>
      <c r="E150" s="6">
        <f>IF(PobierzDaneLogistyczne!$H150=0,"",_xlfn.NUMBERVALUE(PobierzDaneLogistyczne!$H150,"."))</f>
        <v>14.5</v>
      </c>
      <c r="F150" s="6">
        <f>IF(PobierzDaneLogistyczne!$I150=0,"",_xlfn.NUMBERVALUE(PobierzDaneLogistyczne!$I150,"."))</f>
        <v>18</v>
      </c>
      <c r="G150" s="6">
        <f>IF(PobierzDaneLogistyczne!$J150=0,"",_xlfn.NUMBERVALUE(PobierzDaneLogistyczne!$J150,"."))</f>
        <v>17.5</v>
      </c>
      <c r="H150" s="2">
        <f>IF(IF(PobierzDaneLogistyczne!$F150=0,0,_xlfn.NUMBERVALUE(PobierzDaneLogistyczne!$F150,"."))=0,"",IF(PobierzDaneLogistyczne!$F150=0,0,_xlfn.NUMBERVALUE(PobierzDaneLogistyczne!$F150,".")))</f>
        <v>0.61099999999999999</v>
      </c>
      <c r="I150" s="2">
        <f>IF(IF(PobierzDaneLogistyczne!$Z150=0,0,_xlfn.NUMBERVALUE(PobierzDaneLogistyczne!$Z150,"."))=0,"",IF(PobierzDaneLogistyczne!$Z150=0,0,_xlfn.NUMBERVALUE(PobierzDaneLogistyczne!$Z150,".")))</f>
        <v>0.76</v>
      </c>
      <c r="J150" s="1">
        <f>IF(PobierzDaneLogistyczne!$D150=0,"",_xlfn.NUMBERVALUE(PobierzDaneLogistyczne!$D150))</f>
        <v>12</v>
      </c>
      <c r="K150" s="1">
        <f>IF(PobierzDaneLogistyczne!$E150=0,"",_xlfn.NUMBERVALUE(PobierzDaneLogistyczne!$E150))</f>
        <v>300</v>
      </c>
      <c r="L150" s="1">
        <f>IF(MID(PobierzDaneLogistyczne!$O150,1,3)="non"," ",_xlfn.NUMBERVALUE(PobierzDaneLogistyczne!$O150))</f>
        <v>5903887809214</v>
      </c>
      <c r="M150" s="6">
        <f>IF(PobierzDaneLogistyczne!$K150=0,"",_xlfn.NUMBERVALUE(PobierzDaneLogistyczne!$K150,"."))</f>
        <v>37.5</v>
      </c>
      <c r="N150" s="6">
        <f>IF(PobierzDaneLogistyczne!$L150=0,"",_xlfn.NUMBERVALUE(PobierzDaneLogistyczne!$L150,"."))</f>
        <v>36.5</v>
      </c>
      <c r="O150" s="6">
        <f>IF(PobierzDaneLogistyczne!$M150=0,"",_xlfn.NUMBERVALUE(PobierzDaneLogistyczne!$M150,"."))</f>
        <v>45.5</v>
      </c>
      <c r="P150" s="2">
        <f>IF(PobierzDaneLogistyczne!$G150=0,0,_xlfn.NUMBERVALUE(PobierzDaneLogistyczne!$G150,"."))</f>
        <v>9.4</v>
      </c>
      <c r="Q150" s="1">
        <f>IF(PobierzDaneLogistyczne!$R150=0,"",PobierzDaneLogistyczne!$R150)</f>
        <v>5</v>
      </c>
      <c r="R150" t="str">
        <f>IF(PobierzDaneLogistyczne!$S150=0,"",PobierzDaneLogistyczne!$S150)</f>
        <v/>
      </c>
      <c r="S150" t="str">
        <f>IF(PobierzDaneLogistyczne!$T150=0,"",PobierzDaneLogistyczne!$T150)</f>
        <v/>
      </c>
      <c r="T150" t="str">
        <f>IF(PobierzDaneLogistyczne!$U150=0," ",PobierzDaneLogistyczne!$U150)</f>
        <v/>
      </c>
      <c r="U150" t="str">
        <f t="shared" si="9"/>
        <v/>
      </c>
      <c r="V150" s="2">
        <f>IF(PobierzDaneLogistyczne!$V150="","",_xlfn.NUMBERVALUE(PobierzDaneLogistyczne!$V150,"."))</f>
        <v>8.9999999999999993E-3</v>
      </c>
      <c r="W150" s="2">
        <f>IF(IF(PobierzDaneLogistyczne!$W150=0,0,_xlfn.NUMBERVALUE(PobierzDaneLogistyczne!$W150,"."))=0,"",_xlfn.NUMBERVALUE(PobierzDaneLogistyczne!$W150,"."))</f>
        <v>6.6000000000000003E-2</v>
      </c>
      <c r="X150" s="2">
        <f t="shared" si="10"/>
        <v>7.400000000000001E-2</v>
      </c>
      <c r="Y150" s="2">
        <f t="shared" si="8"/>
        <v>0.27999999999999936</v>
      </c>
      <c r="Z150" s="2" t="str">
        <f>IF(PobierzDaneLogistyczne!$Y150="t","YES","")</f>
        <v>YES</v>
      </c>
      <c r="AA150" s="4" t="str">
        <f>IF(PobierzDaneLogistyczne!$X150="t","YES","")</f>
        <v/>
      </c>
      <c r="AB150" t="str">
        <f>PobierzDaneLogistyczne!$N150</f>
        <v>Kettle plastic 0,8 L</v>
      </c>
    </row>
    <row r="151" spans="1:28" x14ac:dyDescent="0.3">
      <c r="A151" s="5" t="str">
        <f>HYPERLINK(_xlfn.CONCAT("https://www.adler.com.pl/index.php/en/Main/Produkt/",B151),PobierzDaneLogistyczne!$N151)</f>
        <v>Electric kettle 0,6L</v>
      </c>
      <c r="B151" t="str">
        <f>PobierzDaneLogistyczne!$A151</f>
        <v>ad_1372b</v>
      </c>
      <c r="C151" s="1">
        <f>IF(MID(PobierzDaneLogistyczne!$P151,1,3)=""," ",_xlfn.NUMBERVALUE(PobierzDaneLogistyczne!$P151))</f>
        <v>85161080</v>
      </c>
      <c r="D151" s="1">
        <f>IF(MID(PobierzDaneLogistyczne!$C151,1,3)="111"," ",_xlfn.NUMBERVALUE(PobierzDaneLogistyczne!$C151))</f>
        <v>5903887809689</v>
      </c>
      <c r="E151" s="6">
        <f>IF(PobierzDaneLogistyczne!$H151=0,"",_xlfn.NUMBERVALUE(PobierzDaneLogistyczne!$H151,"."))</f>
        <v>16</v>
      </c>
      <c r="F151" s="6">
        <f>IF(PobierzDaneLogistyczne!$I151=0,"",_xlfn.NUMBERVALUE(PobierzDaneLogistyczne!$I151,"."))</f>
        <v>15</v>
      </c>
      <c r="G151" s="6">
        <f>IF(PobierzDaneLogistyczne!$J151=0,"",_xlfn.NUMBERVALUE(PobierzDaneLogistyczne!$J151,"."))</f>
        <v>18</v>
      </c>
      <c r="H151" s="2">
        <f>IF(IF(PobierzDaneLogistyczne!$F151=0,0,_xlfn.NUMBERVALUE(PobierzDaneLogistyczne!$F151,"."))=0,"",IF(PobierzDaneLogistyczne!$F151=0,0,_xlfn.NUMBERVALUE(PobierzDaneLogistyczne!$F151,".")))</f>
        <v>0.62</v>
      </c>
      <c r="I151" s="2">
        <f>IF(IF(PobierzDaneLogistyczne!$Z151=0,0,_xlfn.NUMBERVALUE(PobierzDaneLogistyczne!$Z151,"."))=0,"",IF(PobierzDaneLogistyczne!$Z151=0,0,_xlfn.NUMBERVALUE(PobierzDaneLogistyczne!$Z151,".")))</f>
        <v>0.83</v>
      </c>
      <c r="J151" s="1">
        <f>IF(PobierzDaneLogistyczne!$D151=0,"",_xlfn.NUMBERVALUE(PobierzDaneLogistyczne!$D151))</f>
        <v>12</v>
      </c>
      <c r="K151" s="1">
        <f>IF(PobierzDaneLogistyczne!$E151=0,"",_xlfn.NUMBERVALUE(PobierzDaneLogistyczne!$E151))</f>
        <v>192</v>
      </c>
      <c r="L151" s="1">
        <f>IF(MID(PobierzDaneLogistyczne!$O151,1,3)="non"," ",_xlfn.NUMBERVALUE(PobierzDaneLogistyczne!$O151))</f>
        <v>5903887809696</v>
      </c>
      <c r="M151" s="6">
        <f>IF(PobierzDaneLogistyczne!$K151=0,"",_xlfn.NUMBERVALUE(PobierzDaneLogistyczne!$K151,"."))</f>
        <v>50</v>
      </c>
      <c r="N151" s="6">
        <f>IF(PobierzDaneLogistyczne!$L151=0,"",_xlfn.NUMBERVALUE(PobierzDaneLogistyczne!$L151,"."))</f>
        <v>31</v>
      </c>
      <c r="O151" s="6">
        <f>IF(PobierzDaneLogistyczne!$M151=0,"",_xlfn.NUMBERVALUE(PobierzDaneLogistyczne!$M151,"."))</f>
        <v>38</v>
      </c>
      <c r="P151" s="2">
        <f>IF(PobierzDaneLogistyczne!$G151=0,0,_xlfn.NUMBERVALUE(PobierzDaneLogistyczne!$G151,"."))</f>
        <v>9.5</v>
      </c>
      <c r="Q151" s="1">
        <f>IF(PobierzDaneLogistyczne!$R151=0,"",PobierzDaneLogistyczne!$R151)</f>
        <v>5</v>
      </c>
      <c r="R151" t="str">
        <f>IF(PobierzDaneLogistyczne!$S151=0,"",PobierzDaneLogistyczne!$S151)</f>
        <v/>
      </c>
      <c r="S151" t="str">
        <f>IF(PobierzDaneLogistyczne!$T151=0,"",PobierzDaneLogistyczne!$T151)</f>
        <v/>
      </c>
      <c r="T151" t="str">
        <f>IF(PobierzDaneLogistyczne!$U151=0," ",PobierzDaneLogistyczne!$U151)</f>
        <v/>
      </c>
      <c r="U151" t="str">
        <f t="shared" si="9"/>
        <v/>
      </c>
      <c r="V151" s="2">
        <f>IF(PobierzDaneLogistyczne!$V151="","",_xlfn.NUMBERVALUE(PobierzDaneLogistyczne!$V151,"."))</f>
        <v>8.9999999999999993E-3</v>
      </c>
      <c r="W151" s="2">
        <f>IF(IF(PobierzDaneLogistyczne!$W151=0,0,_xlfn.NUMBERVALUE(PobierzDaneLogistyczne!$W151,"."))=0,"",_xlfn.NUMBERVALUE(PobierzDaneLogistyczne!$W151,"."))</f>
        <v>6.6000000000000003E-2</v>
      </c>
      <c r="X151" s="2">
        <f t="shared" si="10"/>
        <v>0.13499999999999995</v>
      </c>
      <c r="Y151" s="2">
        <f t="shared" si="8"/>
        <v>-0.45999999999999908</v>
      </c>
      <c r="Z151" s="2" t="str">
        <f>IF(PobierzDaneLogistyczne!$Y151="t","YES","")</f>
        <v/>
      </c>
      <c r="AA151" s="4" t="str">
        <f>IF(PobierzDaneLogistyczne!$X151="t","YES","")</f>
        <v/>
      </c>
      <c r="AB151" t="str">
        <f>PobierzDaneLogistyczne!$N151</f>
        <v>Electric kettle 0,6L</v>
      </c>
    </row>
    <row r="152" spans="1:28" x14ac:dyDescent="0.3">
      <c r="A152" s="5" t="str">
        <f>HYPERLINK(_xlfn.CONCAT("https://www.adler.com.pl/index.php/en/Main/Produkt/",B152),PobierzDaneLogistyczne!$N152)</f>
        <v>Electric kettle 0,6L</v>
      </c>
      <c r="B152" t="str">
        <f>PobierzDaneLogistyczne!$A152</f>
        <v>ad_1372w</v>
      </c>
      <c r="C152" s="1">
        <f>IF(MID(PobierzDaneLogistyczne!$P152,1,3)=""," ",_xlfn.NUMBERVALUE(PobierzDaneLogistyczne!$P152))</f>
        <v>85161080</v>
      </c>
      <c r="D152" s="1">
        <f>IF(MID(PobierzDaneLogistyczne!$C152,1,3)="111"," ",_xlfn.NUMBERVALUE(PobierzDaneLogistyczne!$C152))</f>
        <v>5903887809665</v>
      </c>
      <c r="E152" s="6">
        <f>IF(PobierzDaneLogistyczne!$H152=0,"",_xlfn.NUMBERVALUE(PobierzDaneLogistyczne!$H152,"."))</f>
        <v>16</v>
      </c>
      <c r="F152" s="6">
        <f>IF(PobierzDaneLogistyczne!$I152=0,"",_xlfn.NUMBERVALUE(PobierzDaneLogistyczne!$I152,"."))</f>
        <v>15</v>
      </c>
      <c r="G152" s="6">
        <f>IF(PobierzDaneLogistyczne!$J152=0,"",_xlfn.NUMBERVALUE(PobierzDaneLogistyczne!$J152,"."))</f>
        <v>18</v>
      </c>
      <c r="H152" s="2">
        <f>IF(IF(PobierzDaneLogistyczne!$F152=0,0,_xlfn.NUMBERVALUE(PobierzDaneLogistyczne!$F152,"."))=0,"",IF(PobierzDaneLogistyczne!$F152=0,0,_xlfn.NUMBERVALUE(PobierzDaneLogistyczne!$F152,".")))</f>
        <v>0.62</v>
      </c>
      <c r="I152" s="2">
        <f>IF(IF(PobierzDaneLogistyczne!$Z152=0,0,_xlfn.NUMBERVALUE(PobierzDaneLogistyczne!$Z152,"."))=0,"",IF(PobierzDaneLogistyczne!$Z152=0,0,_xlfn.NUMBERVALUE(PobierzDaneLogistyczne!$Z152,".")))</f>
        <v>0.83</v>
      </c>
      <c r="J152" s="1">
        <f>IF(PobierzDaneLogistyczne!$D152=0,"",_xlfn.NUMBERVALUE(PobierzDaneLogistyczne!$D152))</f>
        <v>12</v>
      </c>
      <c r="K152" s="1">
        <f>IF(PobierzDaneLogistyczne!$E152=0,"",_xlfn.NUMBERVALUE(PobierzDaneLogistyczne!$E152))</f>
        <v>192</v>
      </c>
      <c r="L152" s="1">
        <f>IF(MID(PobierzDaneLogistyczne!$O152,1,3)="non"," ",_xlfn.NUMBERVALUE(PobierzDaneLogistyczne!$O152))</f>
        <v>5903887809672</v>
      </c>
      <c r="M152" s="6">
        <f>IF(PobierzDaneLogistyczne!$K152=0,"",_xlfn.NUMBERVALUE(PobierzDaneLogistyczne!$K152,"."))</f>
        <v>50</v>
      </c>
      <c r="N152" s="6">
        <f>IF(PobierzDaneLogistyczne!$L152=0,"",_xlfn.NUMBERVALUE(PobierzDaneLogistyczne!$L152,"."))</f>
        <v>31</v>
      </c>
      <c r="O152" s="6">
        <f>IF(PobierzDaneLogistyczne!$M152=0,"",_xlfn.NUMBERVALUE(PobierzDaneLogistyczne!$M152,"."))</f>
        <v>38</v>
      </c>
      <c r="P152" s="2">
        <f>IF(PobierzDaneLogistyczne!$G152=0,0,_xlfn.NUMBERVALUE(PobierzDaneLogistyczne!$G152,"."))</f>
        <v>9.5</v>
      </c>
      <c r="Q152" s="1" t="str">
        <f>IF(PobierzDaneLogistyczne!$R152=0,"",PobierzDaneLogistyczne!$R152)</f>
        <v/>
      </c>
      <c r="R152" t="str">
        <f>IF(PobierzDaneLogistyczne!$S152=0,"",PobierzDaneLogistyczne!$S152)</f>
        <v/>
      </c>
      <c r="S152" t="str">
        <f>IF(PobierzDaneLogistyczne!$T152=0,"",PobierzDaneLogistyczne!$T152)</f>
        <v/>
      </c>
      <c r="T152" t="str">
        <f>IF(PobierzDaneLogistyczne!$U152=0," ",PobierzDaneLogistyczne!$U152)</f>
        <v/>
      </c>
      <c r="U152" t="str">
        <f t="shared" si="9"/>
        <v/>
      </c>
      <c r="V152" s="2" t="str">
        <f>IF(PobierzDaneLogistyczne!$V152="","",_xlfn.NUMBERVALUE(PobierzDaneLogistyczne!$V152,"."))</f>
        <v/>
      </c>
      <c r="W152" s="2" t="str">
        <f>IF(IF(PobierzDaneLogistyczne!$W152=0,0,_xlfn.NUMBERVALUE(PobierzDaneLogistyczne!$W152,"."))=0,"",_xlfn.NUMBERVALUE(PobierzDaneLogistyczne!$W152,"."))</f>
        <v/>
      </c>
      <c r="X152" s="2" t="str">
        <f t="shared" si="10"/>
        <v/>
      </c>
      <c r="Y152" s="2">
        <f t="shared" si="8"/>
        <v>-0.45999999999999908</v>
      </c>
      <c r="Z152" s="2" t="str">
        <f>IF(PobierzDaneLogistyczne!$Y152="t","YES","")</f>
        <v/>
      </c>
      <c r="AA152" s="4" t="str">
        <f>IF(PobierzDaneLogistyczne!$X152="t","YES","")</f>
        <v/>
      </c>
      <c r="AB152" t="str">
        <f>PobierzDaneLogistyczne!$N152</f>
        <v>Electric kettle 0,6L</v>
      </c>
    </row>
    <row r="153" spans="1:28" x14ac:dyDescent="0.3">
      <c r="A153" s="5" t="str">
        <f>HYPERLINK(_xlfn.CONCAT("https://www.adler.com.pl/index.php/en/Main/Produkt/",B153),PobierzDaneLogistyczne!$N153)</f>
        <v>Kettle plastic 1,0 L</v>
      </c>
      <c r="B153" t="str">
        <f>PobierzDaneLogistyczne!$A153</f>
        <v>ad_1373</v>
      </c>
      <c r="C153" s="1" t="str">
        <f>IF(MID(PobierzDaneLogistyczne!$P153,1,3)=""," ",_xlfn.NUMBERVALUE(PobierzDaneLogistyczne!$P153))</f>
        <v xml:space="preserve"> </v>
      </c>
      <c r="D153" s="1">
        <f>IF(MID(PobierzDaneLogistyczne!$C153,1,3)="111"," ",_xlfn.NUMBERVALUE(PobierzDaneLogistyczne!$C153))</f>
        <v>5905575901613</v>
      </c>
      <c r="E153" s="6">
        <f>IF(PobierzDaneLogistyczne!$H153=0,"",_xlfn.NUMBERVALUE(PobierzDaneLogistyczne!$H153,"."))</f>
        <v>19.5</v>
      </c>
      <c r="F153" s="6">
        <f>IF(PobierzDaneLogistyczne!$I153=0,"",_xlfn.NUMBERVALUE(PobierzDaneLogistyczne!$I153,"."))</f>
        <v>17.5</v>
      </c>
      <c r="G153" s="6">
        <f>IF(PobierzDaneLogistyczne!$J153=0,"",_xlfn.NUMBERVALUE(PobierzDaneLogistyczne!$J153,"."))</f>
        <v>16.5</v>
      </c>
      <c r="H153" s="2">
        <f>IF(IF(PobierzDaneLogistyczne!$F153=0,0,_xlfn.NUMBERVALUE(PobierzDaneLogistyczne!$F153,"."))=0,"",IF(PobierzDaneLogistyczne!$F153=0,0,_xlfn.NUMBERVALUE(PobierzDaneLogistyczne!$F153,".")))</f>
        <v>0.64</v>
      </c>
      <c r="I153" s="2" t="str">
        <f>IF(IF(PobierzDaneLogistyczne!$Z153=0,0,_xlfn.NUMBERVALUE(PobierzDaneLogistyczne!$Z153,"."))=0,"",IF(PobierzDaneLogistyczne!$Z153=0,0,_xlfn.NUMBERVALUE(PobierzDaneLogistyczne!$Z153,".")))</f>
        <v/>
      </c>
      <c r="J153" s="1">
        <f>IF(PobierzDaneLogistyczne!$D153=0,"",_xlfn.NUMBERVALUE(PobierzDaneLogistyczne!$D153))</f>
        <v>12</v>
      </c>
      <c r="K153" s="1">
        <f>IF(PobierzDaneLogistyczne!$E153=0,"",_xlfn.NUMBERVALUE(PobierzDaneLogistyczne!$E153))</f>
        <v>192</v>
      </c>
      <c r="L153" s="1">
        <f>IF(MID(PobierzDaneLogistyczne!$O153,1,3)="non"," ",_xlfn.NUMBERVALUE(PobierzDaneLogistyczne!$O153))</f>
        <v>5905575901606</v>
      </c>
      <c r="M153" s="6">
        <f>IF(PobierzDaneLogistyczne!$K153=0,"",_xlfn.NUMBERVALUE(PobierzDaneLogistyczne!$K153,"."))</f>
        <v>51.5</v>
      </c>
      <c r="N153" s="6">
        <f>IF(PobierzDaneLogistyczne!$L153=0,"",_xlfn.NUMBERVALUE(PobierzDaneLogistyczne!$L153,"."))</f>
        <v>40.5</v>
      </c>
      <c r="O153" s="6">
        <f>IF(PobierzDaneLogistyczne!$M153=0,"",_xlfn.NUMBERVALUE(PobierzDaneLogistyczne!$M153,"."))</f>
        <v>37</v>
      </c>
      <c r="P153" s="2">
        <f>IF(PobierzDaneLogistyczne!$G153=0,0,_xlfn.NUMBERVALUE(PobierzDaneLogistyczne!$G153,"."))</f>
        <v>10.5</v>
      </c>
      <c r="Q153" s="1" t="str">
        <f>IF(PobierzDaneLogistyczne!$R153=0,"",PobierzDaneLogistyczne!$R153)</f>
        <v/>
      </c>
      <c r="R153" t="str">
        <f>IF(PobierzDaneLogistyczne!$S153=0,"",PobierzDaneLogistyczne!$S153)</f>
        <v/>
      </c>
      <c r="S153" t="str">
        <f>IF(PobierzDaneLogistyczne!$T153=0,"",PobierzDaneLogistyczne!$T153)</f>
        <v/>
      </c>
      <c r="T153" t="str">
        <f>IF(PobierzDaneLogistyczne!$U153=0," ",PobierzDaneLogistyczne!$U153)</f>
        <v/>
      </c>
      <c r="U153" t="str">
        <f t="shared" si="9"/>
        <v/>
      </c>
      <c r="V153" s="2" t="str">
        <f>IF(PobierzDaneLogistyczne!$V153="","",_xlfn.NUMBERVALUE(PobierzDaneLogistyczne!$V153,"."))</f>
        <v/>
      </c>
      <c r="W153" s="2" t="str">
        <f>IF(IF(PobierzDaneLogistyczne!$W153=0,0,_xlfn.NUMBERVALUE(PobierzDaneLogistyczne!$W153,"."))=0,"",_xlfn.NUMBERVALUE(PobierzDaneLogistyczne!$W153,"."))</f>
        <v/>
      </c>
      <c r="X153" s="2" t="str">
        <f t="shared" si="10"/>
        <v/>
      </c>
      <c r="Y153" s="2" t="str">
        <f t="shared" si="8"/>
        <v/>
      </c>
      <c r="Z153" s="2" t="str">
        <f>IF(PobierzDaneLogistyczne!$Y153="t","YES","")</f>
        <v>YES</v>
      </c>
      <c r="AA153" s="4" t="str">
        <f>IF(PobierzDaneLogistyczne!$X153="t","YES","")</f>
        <v/>
      </c>
      <c r="AB153" t="str">
        <f>PobierzDaneLogistyczne!$N153</f>
        <v>Kettle plastic 1,0 L</v>
      </c>
    </row>
    <row r="154" spans="1:28" x14ac:dyDescent="0.3">
      <c r="A154" s="5" t="str">
        <f>HYPERLINK(_xlfn.CONCAT("https://www.adler.com.pl/index.php/en/Main/Produkt/",B154),PobierzDaneLogistyczne!$N154)</f>
        <v>Hair dryer 1200 W</v>
      </c>
      <c r="B154" t="str">
        <f>PobierzDaneLogistyczne!$A154</f>
        <v>ad_14</v>
      </c>
      <c r="C154" s="1" t="str">
        <f>IF(MID(PobierzDaneLogistyczne!$P154,1,3)=""," ",_xlfn.NUMBERVALUE(PobierzDaneLogistyczne!$P154))</f>
        <v xml:space="preserve"> </v>
      </c>
      <c r="D154" s="1">
        <f>IF(MID(PobierzDaneLogistyczne!$C154,1,3)="111"," ",_xlfn.NUMBERVALUE(PobierzDaneLogistyczne!$C154))</f>
        <v>5907468860144</v>
      </c>
      <c r="E154" s="6">
        <f>IF(PobierzDaneLogistyczne!$H154=0,"",_xlfn.NUMBERVALUE(PobierzDaneLogistyczne!$H154,"."))</f>
        <v>0</v>
      </c>
      <c r="F154" s="6">
        <f>IF(PobierzDaneLogistyczne!$I154=0,"",_xlfn.NUMBERVALUE(PobierzDaneLogistyczne!$I154,"."))</f>
        <v>0</v>
      </c>
      <c r="G154" s="6">
        <f>IF(PobierzDaneLogistyczne!$J154=0,"",_xlfn.NUMBERVALUE(PobierzDaneLogistyczne!$J154,"."))</f>
        <v>0</v>
      </c>
      <c r="H154" s="2" t="str">
        <f>IF(IF(PobierzDaneLogistyczne!$F154=0,0,_xlfn.NUMBERVALUE(PobierzDaneLogistyczne!$F154,"."))=0,"",IF(PobierzDaneLogistyczne!$F154=0,0,_xlfn.NUMBERVALUE(PobierzDaneLogistyczne!$F154,".")))</f>
        <v/>
      </c>
      <c r="I154" s="2" t="str">
        <f>IF(IF(PobierzDaneLogistyczne!$Z154=0,0,_xlfn.NUMBERVALUE(PobierzDaneLogistyczne!$Z154,"."))=0,"",IF(PobierzDaneLogistyczne!$Z154=0,0,_xlfn.NUMBERVALUE(PobierzDaneLogistyczne!$Z154,".")))</f>
        <v/>
      </c>
      <c r="J154" s="1" t="str">
        <f>IF(PobierzDaneLogistyczne!$D154=0,"",_xlfn.NUMBERVALUE(PobierzDaneLogistyczne!$D154))</f>
        <v/>
      </c>
      <c r="K154" s="1" t="str">
        <f>IF(PobierzDaneLogistyczne!$E154=0,"",_xlfn.NUMBERVALUE(PobierzDaneLogistyczne!$E154))</f>
        <v/>
      </c>
      <c r="L154" s="1" t="str">
        <f>IF(MID(PobierzDaneLogistyczne!$O154,1,3)="non"," ",_xlfn.NUMBERVALUE(PobierzDaneLogistyczne!$O154))</f>
        <v xml:space="preserve"> </v>
      </c>
      <c r="M154" s="6">
        <f>IF(PobierzDaneLogistyczne!$K154=0,"",_xlfn.NUMBERVALUE(PobierzDaneLogistyczne!$K154,"."))</f>
        <v>0</v>
      </c>
      <c r="N154" s="6">
        <f>IF(PobierzDaneLogistyczne!$L154=0,"",_xlfn.NUMBERVALUE(PobierzDaneLogistyczne!$L154,"."))</f>
        <v>0</v>
      </c>
      <c r="O154" s="6">
        <f>IF(PobierzDaneLogistyczne!$M154=0,"",_xlfn.NUMBERVALUE(PobierzDaneLogistyczne!$M154,"."))</f>
        <v>0</v>
      </c>
      <c r="P154" s="2">
        <f>IF(PobierzDaneLogistyczne!$G154=0,0,_xlfn.NUMBERVALUE(PobierzDaneLogistyczne!$G154,"."))</f>
        <v>0</v>
      </c>
      <c r="Q154" s="1" t="str">
        <f>IF(PobierzDaneLogistyczne!$R154=0,"",PobierzDaneLogistyczne!$R154)</f>
        <v/>
      </c>
      <c r="R154" t="str">
        <f>IF(PobierzDaneLogistyczne!$S154=0,"",PobierzDaneLogistyczne!$S154)</f>
        <v/>
      </c>
      <c r="S154" t="str">
        <f>IF(PobierzDaneLogistyczne!$T154=0,"",PobierzDaneLogistyczne!$T154)</f>
        <v/>
      </c>
      <c r="T154" t="str">
        <f>IF(PobierzDaneLogistyczne!$U154=0," ",PobierzDaneLogistyczne!$U154)</f>
        <v/>
      </c>
      <c r="U154" t="str">
        <f t="shared" si="9"/>
        <v/>
      </c>
      <c r="V154" s="2" t="str">
        <f>IF(PobierzDaneLogistyczne!$V154="","",_xlfn.NUMBERVALUE(PobierzDaneLogistyczne!$V154,"."))</f>
        <v/>
      </c>
      <c r="W154" s="2" t="str">
        <f>IF(IF(PobierzDaneLogistyczne!$W154=0,0,_xlfn.NUMBERVALUE(PobierzDaneLogistyczne!$W154,"."))=0,"",_xlfn.NUMBERVALUE(PobierzDaneLogistyczne!$W154,"."))</f>
        <v/>
      </c>
      <c r="X154" s="2" t="str">
        <f t="shared" si="10"/>
        <v/>
      </c>
      <c r="Y154" s="2" t="str">
        <f t="shared" si="8"/>
        <v/>
      </c>
      <c r="Z154" s="2" t="str">
        <f>IF(PobierzDaneLogistyczne!$Y154="t","YES","")</f>
        <v/>
      </c>
      <c r="AA154" s="4" t="str">
        <f>IF(PobierzDaneLogistyczne!$X154="t","YES","")</f>
        <v>YES</v>
      </c>
      <c r="AB154" t="str">
        <f>PobierzDaneLogistyczne!$N154</f>
        <v>Hair dryer 1200 W</v>
      </c>
    </row>
    <row r="155" spans="1:28" x14ac:dyDescent="0.3">
      <c r="A155" s="5" t="str">
        <f>HYPERLINK(_xlfn.CONCAT("https://www.adler.com.pl/index.php/en/Main/Produkt/",B155),PobierzDaneLogistyczne!$N155)</f>
        <v>Hair dryer 1200 W</v>
      </c>
      <c r="B155" t="str">
        <f>PobierzDaneLogistyczne!$A155</f>
        <v>ad_15</v>
      </c>
      <c r="C155" s="1" t="str">
        <f>IF(MID(PobierzDaneLogistyczne!$P155,1,3)=""," ",_xlfn.NUMBERVALUE(PobierzDaneLogistyczne!$P155))</f>
        <v xml:space="preserve"> </v>
      </c>
      <c r="D155" s="1">
        <f>IF(MID(PobierzDaneLogistyczne!$C155,1,3)="111"," ",_xlfn.NUMBERVALUE(PobierzDaneLogistyczne!$C155))</f>
        <v>5907468860151</v>
      </c>
      <c r="E155" s="6">
        <f>IF(PobierzDaneLogistyczne!$H155=0,"",_xlfn.NUMBERVALUE(PobierzDaneLogistyczne!$H155,"."))</f>
        <v>0</v>
      </c>
      <c r="F155" s="6">
        <f>IF(PobierzDaneLogistyczne!$I155=0,"",_xlfn.NUMBERVALUE(PobierzDaneLogistyczne!$I155,"."))</f>
        <v>0</v>
      </c>
      <c r="G155" s="6">
        <f>IF(PobierzDaneLogistyczne!$J155=0,"",_xlfn.NUMBERVALUE(PobierzDaneLogistyczne!$J155,"."))</f>
        <v>0</v>
      </c>
      <c r="H155" s="2" t="str">
        <f>IF(IF(PobierzDaneLogistyczne!$F155=0,0,_xlfn.NUMBERVALUE(PobierzDaneLogistyczne!$F155,"."))=0,"",IF(PobierzDaneLogistyczne!$F155=0,0,_xlfn.NUMBERVALUE(PobierzDaneLogistyczne!$F155,".")))</f>
        <v/>
      </c>
      <c r="I155" s="2" t="str">
        <f>IF(IF(PobierzDaneLogistyczne!$Z155=0,0,_xlfn.NUMBERVALUE(PobierzDaneLogistyczne!$Z155,"."))=0,"",IF(PobierzDaneLogistyczne!$Z155=0,0,_xlfn.NUMBERVALUE(PobierzDaneLogistyczne!$Z155,".")))</f>
        <v/>
      </c>
      <c r="J155" s="1" t="str">
        <f>IF(PobierzDaneLogistyczne!$D155=0,"",_xlfn.NUMBERVALUE(PobierzDaneLogistyczne!$D155))</f>
        <v/>
      </c>
      <c r="K155" s="1" t="str">
        <f>IF(PobierzDaneLogistyczne!$E155=0,"",_xlfn.NUMBERVALUE(PobierzDaneLogistyczne!$E155))</f>
        <v/>
      </c>
      <c r="L155" s="1" t="str">
        <f>IF(MID(PobierzDaneLogistyczne!$O155,1,3)="non"," ",_xlfn.NUMBERVALUE(PobierzDaneLogistyczne!$O155))</f>
        <v xml:space="preserve"> </v>
      </c>
      <c r="M155" s="6">
        <f>IF(PobierzDaneLogistyczne!$K155=0,"",_xlfn.NUMBERVALUE(PobierzDaneLogistyczne!$K155,"."))</f>
        <v>0</v>
      </c>
      <c r="N155" s="6">
        <f>IF(PobierzDaneLogistyczne!$L155=0,"",_xlfn.NUMBERVALUE(PobierzDaneLogistyczne!$L155,"."))</f>
        <v>0</v>
      </c>
      <c r="O155" s="6">
        <f>IF(PobierzDaneLogistyczne!$M155=0,"",_xlfn.NUMBERVALUE(PobierzDaneLogistyczne!$M155,"."))</f>
        <v>0</v>
      </c>
      <c r="P155" s="2">
        <f>IF(PobierzDaneLogistyczne!$G155=0,0,_xlfn.NUMBERVALUE(PobierzDaneLogistyczne!$G155,"."))</f>
        <v>0</v>
      </c>
      <c r="Q155" s="1" t="str">
        <f>IF(PobierzDaneLogistyczne!$R155=0,"",PobierzDaneLogistyczne!$R155)</f>
        <v/>
      </c>
      <c r="R155" t="str">
        <f>IF(PobierzDaneLogistyczne!$S155=0,"",PobierzDaneLogistyczne!$S155)</f>
        <v/>
      </c>
      <c r="S155" t="str">
        <f>IF(PobierzDaneLogistyczne!$T155=0,"",PobierzDaneLogistyczne!$T155)</f>
        <v/>
      </c>
      <c r="T155" t="str">
        <f>IF(PobierzDaneLogistyczne!$U155=0," ",PobierzDaneLogistyczne!$U155)</f>
        <v/>
      </c>
      <c r="U155" t="str">
        <f t="shared" si="9"/>
        <v/>
      </c>
      <c r="V155" s="2" t="str">
        <f>IF(PobierzDaneLogistyczne!$V155="","",_xlfn.NUMBERVALUE(PobierzDaneLogistyczne!$V155,"."))</f>
        <v/>
      </c>
      <c r="W155" s="2" t="str">
        <f>IF(IF(PobierzDaneLogistyczne!$W155=0,0,_xlfn.NUMBERVALUE(PobierzDaneLogistyczne!$W155,"."))=0,"",_xlfn.NUMBERVALUE(PobierzDaneLogistyczne!$W155,"."))</f>
        <v/>
      </c>
      <c r="X155" s="2" t="str">
        <f t="shared" si="10"/>
        <v/>
      </c>
      <c r="Y155" s="2" t="str">
        <f t="shared" si="8"/>
        <v/>
      </c>
      <c r="Z155" s="2" t="str">
        <f>IF(PobierzDaneLogistyczne!$Y155="t","YES","")</f>
        <v/>
      </c>
      <c r="AA155" s="4" t="str">
        <f>IF(PobierzDaneLogistyczne!$X155="t","YES","")</f>
        <v>YES</v>
      </c>
      <c r="AB155" t="str">
        <f>PobierzDaneLogistyczne!$N155</f>
        <v>Hair dryer 1200 W</v>
      </c>
    </row>
    <row r="156" spans="1:28" x14ac:dyDescent="0.3">
      <c r="A156" s="5" t="str">
        <f>HYPERLINK(_xlfn.CONCAT("https://www.adler.com.pl/index.php/en/Main/Produkt/",B156),PobierzDaneLogistyczne!$N156)</f>
        <v>Hair dryer 1200 W</v>
      </c>
      <c r="B156" t="str">
        <f>PobierzDaneLogistyczne!$A156</f>
        <v>ad_16</v>
      </c>
      <c r="C156" s="1" t="str">
        <f>IF(MID(PobierzDaneLogistyczne!$P156,1,3)=""," ",_xlfn.NUMBERVALUE(PobierzDaneLogistyczne!$P156))</f>
        <v xml:space="preserve"> </v>
      </c>
      <c r="D156" s="1">
        <f>IF(MID(PobierzDaneLogistyczne!$C156,1,3)="111"," ",_xlfn.NUMBERVALUE(PobierzDaneLogistyczne!$C156))</f>
        <v>5907468860168</v>
      </c>
      <c r="E156" s="6">
        <f>IF(PobierzDaneLogistyczne!$H156=0,"",_xlfn.NUMBERVALUE(PobierzDaneLogistyczne!$H156,"."))</f>
        <v>0</v>
      </c>
      <c r="F156" s="6">
        <f>IF(PobierzDaneLogistyczne!$I156=0,"",_xlfn.NUMBERVALUE(PobierzDaneLogistyczne!$I156,"."))</f>
        <v>0</v>
      </c>
      <c r="G156" s="6">
        <f>IF(PobierzDaneLogistyczne!$J156=0,"",_xlfn.NUMBERVALUE(PobierzDaneLogistyczne!$J156,"."))</f>
        <v>0</v>
      </c>
      <c r="H156" s="2" t="str">
        <f>IF(IF(PobierzDaneLogistyczne!$F156=0,0,_xlfn.NUMBERVALUE(PobierzDaneLogistyczne!$F156,"."))=0,"",IF(PobierzDaneLogistyczne!$F156=0,0,_xlfn.NUMBERVALUE(PobierzDaneLogistyczne!$F156,".")))</f>
        <v/>
      </c>
      <c r="I156" s="2" t="str">
        <f>IF(IF(PobierzDaneLogistyczne!$Z156=0,0,_xlfn.NUMBERVALUE(PobierzDaneLogistyczne!$Z156,"."))=0,"",IF(PobierzDaneLogistyczne!$Z156=0,0,_xlfn.NUMBERVALUE(PobierzDaneLogistyczne!$Z156,".")))</f>
        <v/>
      </c>
      <c r="J156" s="1" t="str">
        <f>IF(PobierzDaneLogistyczne!$D156=0,"",_xlfn.NUMBERVALUE(PobierzDaneLogistyczne!$D156))</f>
        <v/>
      </c>
      <c r="K156" s="1" t="str">
        <f>IF(PobierzDaneLogistyczne!$E156=0,"",_xlfn.NUMBERVALUE(PobierzDaneLogistyczne!$E156))</f>
        <v/>
      </c>
      <c r="L156" s="1" t="str">
        <f>IF(MID(PobierzDaneLogistyczne!$O156,1,3)="non"," ",_xlfn.NUMBERVALUE(PobierzDaneLogistyczne!$O156))</f>
        <v xml:space="preserve"> </v>
      </c>
      <c r="M156" s="6">
        <f>IF(PobierzDaneLogistyczne!$K156=0,"",_xlfn.NUMBERVALUE(PobierzDaneLogistyczne!$K156,"."))</f>
        <v>0</v>
      </c>
      <c r="N156" s="6">
        <f>IF(PobierzDaneLogistyczne!$L156=0,"",_xlfn.NUMBERVALUE(PobierzDaneLogistyczne!$L156,"."))</f>
        <v>0</v>
      </c>
      <c r="O156" s="6">
        <f>IF(PobierzDaneLogistyczne!$M156=0,"",_xlfn.NUMBERVALUE(PobierzDaneLogistyczne!$M156,"."))</f>
        <v>0</v>
      </c>
      <c r="P156" s="2">
        <f>IF(PobierzDaneLogistyczne!$G156=0,0,_xlfn.NUMBERVALUE(PobierzDaneLogistyczne!$G156,"."))</f>
        <v>0</v>
      </c>
      <c r="Q156" s="1" t="str">
        <f>IF(PobierzDaneLogistyczne!$R156=0,"",PobierzDaneLogistyczne!$R156)</f>
        <v/>
      </c>
      <c r="R156" t="str">
        <f>IF(PobierzDaneLogistyczne!$S156=0,"",PobierzDaneLogistyczne!$S156)</f>
        <v/>
      </c>
      <c r="S156" t="str">
        <f>IF(PobierzDaneLogistyczne!$T156=0,"",PobierzDaneLogistyczne!$T156)</f>
        <v/>
      </c>
      <c r="T156" t="str">
        <f>IF(PobierzDaneLogistyczne!$U156=0," ",PobierzDaneLogistyczne!$U156)</f>
        <v/>
      </c>
      <c r="U156" t="str">
        <f t="shared" si="9"/>
        <v/>
      </c>
      <c r="V156" s="2" t="str">
        <f>IF(PobierzDaneLogistyczne!$V156="","",_xlfn.NUMBERVALUE(PobierzDaneLogistyczne!$V156,"."))</f>
        <v/>
      </c>
      <c r="W156" s="2" t="str">
        <f>IF(IF(PobierzDaneLogistyczne!$W156=0,0,_xlfn.NUMBERVALUE(PobierzDaneLogistyczne!$W156,"."))=0,"",_xlfn.NUMBERVALUE(PobierzDaneLogistyczne!$W156,"."))</f>
        <v/>
      </c>
      <c r="X156" s="2" t="str">
        <f t="shared" si="10"/>
        <v/>
      </c>
      <c r="Y156" s="2" t="str">
        <f t="shared" si="8"/>
        <v/>
      </c>
      <c r="Z156" s="2" t="str">
        <f>IF(PobierzDaneLogistyczne!$Y156="t","YES","")</f>
        <v/>
      </c>
      <c r="AA156" s="4" t="str">
        <f>IF(PobierzDaneLogistyczne!$X156="t","YES","")</f>
        <v>YES</v>
      </c>
      <c r="AB156" t="str">
        <f>PobierzDaneLogistyczne!$N156</f>
        <v>Hair dryer 1200 W</v>
      </c>
    </row>
    <row r="157" spans="1:28" x14ac:dyDescent="0.3">
      <c r="A157" s="5" t="str">
        <f>HYPERLINK(_xlfn.CONCAT("https://www.adler.com.pl/index.php/en/Main/Produkt/",B157),PobierzDaneLogistyczne!$N157)</f>
        <v>Hair dryer 1600 W</v>
      </c>
      <c r="B157" t="str">
        <f>PobierzDaneLogistyczne!$A157</f>
        <v>ad_17</v>
      </c>
      <c r="C157" s="1" t="str">
        <f>IF(MID(PobierzDaneLogistyczne!$P157,1,3)=""," ",_xlfn.NUMBERVALUE(PobierzDaneLogistyczne!$P157))</f>
        <v xml:space="preserve"> </v>
      </c>
      <c r="D157" s="1">
        <f>IF(MID(PobierzDaneLogistyczne!$C157,1,3)="111"," ",_xlfn.NUMBERVALUE(PobierzDaneLogistyczne!$C157))</f>
        <v>5907468860175</v>
      </c>
      <c r="E157" s="6">
        <f>IF(PobierzDaneLogistyczne!$H157=0,"",_xlfn.NUMBERVALUE(PobierzDaneLogistyczne!$H157,"."))</f>
        <v>0</v>
      </c>
      <c r="F157" s="6">
        <f>IF(PobierzDaneLogistyczne!$I157=0,"",_xlfn.NUMBERVALUE(PobierzDaneLogistyczne!$I157,"."))</f>
        <v>0</v>
      </c>
      <c r="G157" s="6">
        <f>IF(PobierzDaneLogistyczne!$J157=0,"",_xlfn.NUMBERVALUE(PobierzDaneLogistyczne!$J157,"."))</f>
        <v>0</v>
      </c>
      <c r="H157" s="2" t="str">
        <f>IF(IF(PobierzDaneLogistyczne!$F157=0,0,_xlfn.NUMBERVALUE(PobierzDaneLogistyczne!$F157,"."))=0,"",IF(PobierzDaneLogistyczne!$F157=0,0,_xlfn.NUMBERVALUE(PobierzDaneLogistyczne!$F157,".")))</f>
        <v/>
      </c>
      <c r="I157" s="2" t="str">
        <f>IF(IF(PobierzDaneLogistyczne!$Z157=0,0,_xlfn.NUMBERVALUE(PobierzDaneLogistyczne!$Z157,"."))=0,"",IF(PobierzDaneLogistyczne!$Z157=0,0,_xlfn.NUMBERVALUE(PobierzDaneLogistyczne!$Z157,".")))</f>
        <v/>
      </c>
      <c r="J157" s="1" t="str">
        <f>IF(PobierzDaneLogistyczne!$D157=0,"",_xlfn.NUMBERVALUE(PobierzDaneLogistyczne!$D157))</f>
        <v/>
      </c>
      <c r="K157" s="1" t="str">
        <f>IF(PobierzDaneLogistyczne!$E157=0,"",_xlfn.NUMBERVALUE(PobierzDaneLogistyczne!$E157))</f>
        <v/>
      </c>
      <c r="L157" s="1" t="str">
        <f>IF(MID(PobierzDaneLogistyczne!$O157,1,3)="non"," ",_xlfn.NUMBERVALUE(PobierzDaneLogistyczne!$O157))</f>
        <v xml:space="preserve"> </v>
      </c>
      <c r="M157" s="6">
        <f>IF(PobierzDaneLogistyczne!$K157=0,"",_xlfn.NUMBERVALUE(PobierzDaneLogistyczne!$K157,"."))</f>
        <v>0</v>
      </c>
      <c r="N157" s="6">
        <f>IF(PobierzDaneLogistyczne!$L157=0,"",_xlfn.NUMBERVALUE(PobierzDaneLogistyczne!$L157,"."))</f>
        <v>0</v>
      </c>
      <c r="O157" s="6">
        <f>IF(PobierzDaneLogistyczne!$M157=0,"",_xlfn.NUMBERVALUE(PobierzDaneLogistyczne!$M157,"."))</f>
        <v>0</v>
      </c>
      <c r="P157" s="2">
        <f>IF(PobierzDaneLogistyczne!$G157=0,0,_xlfn.NUMBERVALUE(PobierzDaneLogistyczne!$G157,"."))</f>
        <v>0</v>
      </c>
      <c r="Q157" s="1" t="str">
        <f>IF(PobierzDaneLogistyczne!$R157=0,"",PobierzDaneLogistyczne!$R157)</f>
        <v/>
      </c>
      <c r="R157" t="str">
        <f>IF(PobierzDaneLogistyczne!$S157=0,"",PobierzDaneLogistyczne!$S157)</f>
        <v/>
      </c>
      <c r="S157" t="str">
        <f>IF(PobierzDaneLogistyczne!$T157=0,"",PobierzDaneLogistyczne!$T157)</f>
        <v/>
      </c>
      <c r="T157" t="str">
        <f>IF(PobierzDaneLogistyczne!$U157=0," ",PobierzDaneLogistyczne!$U157)</f>
        <v/>
      </c>
      <c r="U157" t="str">
        <f t="shared" si="9"/>
        <v/>
      </c>
      <c r="V157" s="2" t="str">
        <f>IF(PobierzDaneLogistyczne!$V157="","",_xlfn.NUMBERVALUE(PobierzDaneLogistyczne!$V157,"."))</f>
        <v/>
      </c>
      <c r="W157" s="2" t="str">
        <f>IF(IF(PobierzDaneLogistyczne!$W157=0,0,_xlfn.NUMBERVALUE(PobierzDaneLogistyczne!$W157,"."))=0,"",_xlfn.NUMBERVALUE(PobierzDaneLogistyczne!$W157,"."))</f>
        <v/>
      </c>
      <c r="X157" s="2" t="str">
        <f t="shared" si="10"/>
        <v/>
      </c>
      <c r="Y157" s="2" t="str">
        <f t="shared" si="8"/>
        <v/>
      </c>
      <c r="Z157" s="2" t="str">
        <f>IF(PobierzDaneLogistyczne!$Y157="t","YES","")</f>
        <v/>
      </c>
      <c r="AA157" s="4" t="str">
        <f>IF(PobierzDaneLogistyczne!$X157="t","YES","")</f>
        <v>YES</v>
      </c>
      <c r="AB157" t="str">
        <f>PobierzDaneLogistyczne!$N157</f>
        <v>Hair dryer 1600 W</v>
      </c>
    </row>
    <row r="158" spans="1:28" x14ac:dyDescent="0.3">
      <c r="A158" s="5" t="str">
        <f>HYPERLINK(_xlfn.CONCAT("https://www.adler.com.pl/index.php/en/Main/Produkt/",B158),PobierzDaneLogistyczne!$N158)</f>
        <v>Hair dryer 2-in-1  500W</v>
      </c>
      <c r="B158" t="str">
        <f>PobierzDaneLogistyczne!$A158</f>
        <v>ad_20</v>
      </c>
      <c r="C158" s="1" t="str">
        <f>IF(MID(PobierzDaneLogistyczne!$P158,1,3)=""," ",_xlfn.NUMBERVALUE(PobierzDaneLogistyczne!$P158))</f>
        <v xml:space="preserve"> </v>
      </c>
      <c r="D158" s="1">
        <f>IF(MID(PobierzDaneLogistyczne!$C158,1,3)="111"," ",_xlfn.NUMBERVALUE(PobierzDaneLogistyczne!$C158))</f>
        <v>5907468860205</v>
      </c>
      <c r="E158" s="6">
        <f>IF(PobierzDaneLogistyczne!$H158=0,"",_xlfn.NUMBERVALUE(PobierzDaneLogistyczne!$H158,"."))</f>
        <v>0</v>
      </c>
      <c r="F158" s="6">
        <f>IF(PobierzDaneLogistyczne!$I158=0,"",_xlfn.NUMBERVALUE(PobierzDaneLogistyczne!$I158,"."))</f>
        <v>0</v>
      </c>
      <c r="G158" s="6">
        <f>IF(PobierzDaneLogistyczne!$J158=0,"",_xlfn.NUMBERVALUE(PobierzDaneLogistyczne!$J158,"."))</f>
        <v>0</v>
      </c>
      <c r="H158" s="2" t="str">
        <f>IF(IF(PobierzDaneLogistyczne!$F158=0,0,_xlfn.NUMBERVALUE(PobierzDaneLogistyczne!$F158,"."))=0,"",IF(PobierzDaneLogistyczne!$F158=0,0,_xlfn.NUMBERVALUE(PobierzDaneLogistyczne!$F158,".")))</f>
        <v/>
      </c>
      <c r="I158" s="2" t="str">
        <f>IF(IF(PobierzDaneLogistyczne!$Z158=0,0,_xlfn.NUMBERVALUE(PobierzDaneLogistyczne!$Z158,"."))=0,"",IF(PobierzDaneLogistyczne!$Z158=0,0,_xlfn.NUMBERVALUE(PobierzDaneLogistyczne!$Z158,".")))</f>
        <v/>
      </c>
      <c r="J158" s="1" t="str">
        <f>IF(PobierzDaneLogistyczne!$D158=0,"",_xlfn.NUMBERVALUE(PobierzDaneLogistyczne!$D158))</f>
        <v/>
      </c>
      <c r="K158" s="1" t="str">
        <f>IF(PobierzDaneLogistyczne!$E158=0,"",_xlfn.NUMBERVALUE(PobierzDaneLogistyczne!$E158))</f>
        <v/>
      </c>
      <c r="L158" s="1" t="str">
        <f>IF(MID(PobierzDaneLogistyczne!$O158,1,3)="non"," ",_xlfn.NUMBERVALUE(PobierzDaneLogistyczne!$O158))</f>
        <v xml:space="preserve"> </v>
      </c>
      <c r="M158" s="6">
        <f>IF(PobierzDaneLogistyczne!$K158=0,"",_xlfn.NUMBERVALUE(PobierzDaneLogistyczne!$K158,"."))</f>
        <v>0</v>
      </c>
      <c r="N158" s="6">
        <f>IF(PobierzDaneLogistyczne!$L158=0,"",_xlfn.NUMBERVALUE(PobierzDaneLogistyczne!$L158,"."))</f>
        <v>0</v>
      </c>
      <c r="O158" s="6">
        <f>IF(PobierzDaneLogistyczne!$M158=0,"",_xlfn.NUMBERVALUE(PobierzDaneLogistyczne!$M158,"."))</f>
        <v>0</v>
      </c>
      <c r="P158" s="2">
        <f>IF(PobierzDaneLogistyczne!$G158=0,0,_xlfn.NUMBERVALUE(PobierzDaneLogistyczne!$G158,"."))</f>
        <v>0</v>
      </c>
      <c r="Q158" s="1" t="str">
        <f>IF(PobierzDaneLogistyczne!$R158=0,"",PobierzDaneLogistyczne!$R158)</f>
        <v/>
      </c>
      <c r="R158" t="str">
        <f>IF(PobierzDaneLogistyczne!$S158=0,"",PobierzDaneLogistyczne!$S158)</f>
        <v/>
      </c>
      <c r="S158" t="str">
        <f>IF(PobierzDaneLogistyczne!$T158=0,"",PobierzDaneLogistyczne!$T158)</f>
        <v/>
      </c>
      <c r="T158" t="str">
        <f>IF(PobierzDaneLogistyczne!$U158=0," ",PobierzDaneLogistyczne!$U158)</f>
        <v/>
      </c>
      <c r="U158" t="str">
        <f t="shared" si="9"/>
        <v/>
      </c>
      <c r="V158" s="2" t="str">
        <f>IF(PobierzDaneLogistyczne!$V158="","",_xlfn.NUMBERVALUE(PobierzDaneLogistyczne!$V158,"."))</f>
        <v/>
      </c>
      <c r="W158" s="2" t="str">
        <f>IF(IF(PobierzDaneLogistyczne!$W158=0,0,_xlfn.NUMBERVALUE(PobierzDaneLogistyczne!$W158,"."))=0,"",_xlfn.NUMBERVALUE(PobierzDaneLogistyczne!$W158,"."))</f>
        <v/>
      </c>
      <c r="X158" s="2" t="str">
        <f t="shared" si="10"/>
        <v/>
      </c>
      <c r="Y158" s="2" t="str">
        <f t="shared" si="8"/>
        <v/>
      </c>
      <c r="Z158" s="2" t="str">
        <f>IF(PobierzDaneLogistyczne!$Y158="t","YES","")</f>
        <v/>
      </c>
      <c r="AA158" s="4" t="str">
        <f>IF(PobierzDaneLogistyczne!$X158="t","YES","")</f>
        <v>YES</v>
      </c>
      <c r="AB158" t="str">
        <f>PobierzDaneLogistyczne!$N158</f>
        <v>Hair dryer 2-in-1  500W</v>
      </c>
    </row>
    <row r="159" spans="1:28" x14ac:dyDescent="0.3">
      <c r="A159" s="5" t="str">
        <f>HYPERLINK(_xlfn.CONCAT("https://www.adler.com.pl/index.php/en/Main/Produkt/",B159),PobierzDaneLogistyczne!$N159)</f>
        <v>Mechanical bathroom scale</v>
      </c>
      <c r="B159" t="str">
        <f>PobierzDaneLogistyczne!$A159</f>
        <v>ad_2002_bial</v>
      </c>
      <c r="C159" s="1" t="str">
        <f>IF(MID(PobierzDaneLogistyczne!$P159,1,3)=""," ",_xlfn.NUMBERVALUE(PobierzDaneLogistyczne!$P159))</f>
        <v xml:space="preserve"> </v>
      </c>
      <c r="D159" s="1">
        <f>IF(MID(PobierzDaneLogistyczne!$C159,1,3)="111"," ",_xlfn.NUMBERVALUE(PobierzDaneLogistyczne!$C159))</f>
        <v>5907468860977</v>
      </c>
      <c r="E159" s="6">
        <f>IF(PobierzDaneLogistyczne!$H159=0,"",_xlfn.NUMBERVALUE(PobierzDaneLogistyczne!$H159,"."))</f>
        <v>0</v>
      </c>
      <c r="F159" s="6">
        <f>IF(PobierzDaneLogistyczne!$I159=0,"",_xlfn.NUMBERVALUE(PobierzDaneLogistyczne!$I159,"."))</f>
        <v>0</v>
      </c>
      <c r="G159" s="6">
        <f>IF(PobierzDaneLogistyczne!$J159=0,"",_xlfn.NUMBERVALUE(PobierzDaneLogistyczne!$J159,"."))</f>
        <v>0</v>
      </c>
      <c r="H159" s="2" t="str">
        <f>IF(IF(PobierzDaneLogistyczne!$F159=0,0,_xlfn.NUMBERVALUE(PobierzDaneLogistyczne!$F159,"."))=0,"",IF(PobierzDaneLogistyczne!$F159=0,0,_xlfn.NUMBERVALUE(PobierzDaneLogistyczne!$F159,".")))</f>
        <v/>
      </c>
      <c r="I159" s="2" t="str">
        <f>IF(IF(PobierzDaneLogistyczne!$Z159=0,0,_xlfn.NUMBERVALUE(PobierzDaneLogistyczne!$Z159,"."))=0,"",IF(PobierzDaneLogistyczne!$Z159=0,0,_xlfn.NUMBERVALUE(PobierzDaneLogistyczne!$Z159,".")))</f>
        <v/>
      </c>
      <c r="J159" s="1" t="str">
        <f>IF(PobierzDaneLogistyczne!$D159=0,"",_xlfn.NUMBERVALUE(PobierzDaneLogistyczne!$D159))</f>
        <v/>
      </c>
      <c r="K159" s="1" t="str">
        <f>IF(PobierzDaneLogistyczne!$E159=0,"",_xlfn.NUMBERVALUE(PobierzDaneLogistyczne!$E159))</f>
        <v/>
      </c>
      <c r="L159" s="1" t="str">
        <f>IF(MID(PobierzDaneLogistyczne!$O159,1,3)="non"," ",_xlfn.NUMBERVALUE(PobierzDaneLogistyczne!$O159))</f>
        <v xml:space="preserve"> </v>
      </c>
      <c r="M159" s="6">
        <f>IF(PobierzDaneLogistyczne!$K159=0,"",_xlfn.NUMBERVALUE(PobierzDaneLogistyczne!$K159,"."))</f>
        <v>0</v>
      </c>
      <c r="N159" s="6">
        <f>IF(PobierzDaneLogistyczne!$L159=0,"",_xlfn.NUMBERVALUE(PobierzDaneLogistyczne!$L159,"."))</f>
        <v>0</v>
      </c>
      <c r="O159" s="6">
        <f>IF(PobierzDaneLogistyczne!$M159=0,"",_xlfn.NUMBERVALUE(PobierzDaneLogistyczne!$M159,"."))</f>
        <v>0</v>
      </c>
      <c r="P159" s="2">
        <f>IF(PobierzDaneLogistyczne!$G159=0,0,_xlfn.NUMBERVALUE(PobierzDaneLogistyczne!$G159,"."))</f>
        <v>0</v>
      </c>
      <c r="Q159" s="1" t="str">
        <f>IF(PobierzDaneLogistyczne!$R159=0,"",PobierzDaneLogistyczne!$R159)</f>
        <v/>
      </c>
      <c r="R159" t="str">
        <f>IF(PobierzDaneLogistyczne!$S159=0,"",PobierzDaneLogistyczne!$S159)</f>
        <v/>
      </c>
      <c r="S159" t="str">
        <f>IF(PobierzDaneLogistyczne!$T159=0,"",PobierzDaneLogistyczne!$T159)</f>
        <v/>
      </c>
      <c r="T159" t="str">
        <f>IF(PobierzDaneLogistyczne!$U159=0," ",PobierzDaneLogistyczne!$U159)</f>
        <v/>
      </c>
      <c r="U159" t="str">
        <f t="shared" si="9"/>
        <v/>
      </c>
      <c r="V159" s="2" t="str">
        <f>IF(PobierzDaneLogistyczne!$V159="","",_xlfn.NUMBERVALUE(PobierzDaneLogistyczne!$V159,"."))</f>
        <v/>
      </c>
      <c r="W159" s="2" t="str">
        <f>IF(IF(PobierzDaneLogistyczne!$W159=0,0,_xlfn.NUMBERVALUE(PobierzDaneLogistyczne!$W159,"."))=0,"",_xlfn.NUMBERVALUE(PobierzDaneLogistyczne!$W159,"."))</f>
        <v/>
      </c>
      <c r="X159" s="2" t="str">
        <f t="shared" si="10"/>
        <v/>
      </c>
      <c r="Y159" s="2" t="str">
        <f t="shared" si="8"/>
        <v/>
      </c>
      <c r="Z159" s="2" t="str">
        <f>IF(PobierzDaneLogistyczne!$Y159="t","YES","")</f>
        <v/>
      </c>
      <c r="AA159" s="4" t="str">
        <f>IF(PobierzDaneLogistyczne!$X159="t","YES","")</f>
        <v>YES</v>
      </c>
      <c r="AB159" t="str">
        <f>PobierzDaneLogistyczne!$N159</f>
        <v>Mechanical bathroom scale</v>
      </c>
    </row>
    <row r="160" spans="1:28" x14ac:dyDescent="0.3">
      <c r="A160" s="5" t="str">
        <f>HYPERLINK(_xlfn.CONCAT("https://www.adler.com.pl/index.php/en/Main/Produkt/",B160),PobierzDaneLogistyczne!$N160)</f>
        <v>Mechanical bathroom scale</v>
      </c>
      <c r="B160" t="str">
        <f>PobierzDaneLogistyczne!$A160</f>
        <v>ad_2002_grafit</v>
      </c>
      <c r="C160" s="1" t="str">
        <f>IF(MID(PobierzDaneLogistyczne!$P160,1,3)=""," ",_xlfn.NUMBERVALUE(PobierzDaneLogistyczne!$P160))</f>
        <v xml:space="preserve"> </v>
      </c>
      <c r="D160" s="1" t="str">
        <f>IF(MID(PobierzDaneLogistyczne!$C160,1,3)="111"," ",_xlfn.NUMBERVALUE(PobierzDaneLogistyczne!$C160))</f>
        <v xml:space="preserve"> </v>
      </c>
      <c r="E160" s="6">
        <f>IF(PobierzDaneLogistyczne!$H160=0,"",_xlfn.NUMBERVALUE(PobierzDaneLogistyczne!$H160,"."))</f>
        <v>0</v>
      </c>
      <c r="F160" s="6">
        <f>IF(PobierzDaneLogistyczne!$I160=0,"",_xlfn.NUMBERVALUE(PobierzDaneLogistyczne!$I160,"."))</f>
        <v>0</v>
      </c>
      <c r="G160" s="6">
        <f>IF(PobierzDaneLogistyczne!$J160=0,"",_xlfn.NUMBERVALUE(PobierzDaneLogistyczne!$J160,"."))</f>
        <v>0</v>
      </c>
      <c r="H160" s="2" t="str">
        <f>IF(IF(PobierzDaneLogistyczne!$F160=0,0,_xlfn.NUMBERVALUE(PobierzDaneLogistyczne!$F160,"."))=0,"",IF(PobierzDaneLogistyczne!$F160=0,0,_xlfn.NUMBERVALUE(PobierzDaneLogistyczne!$F160,".")))</f>
        <v/>
      </c>
      <c r="I160" s="2" t="str">
        <f>IF(IF(PobierzDaneLogistyczne!$Z160=0,0,_xlfn.NUMBERVALUE(PobierzDaneLogistyczne!$Z160,"."))=0,"",IF(PobierzDaneLogistyczne!$Z160=0,0,_xlfn.NUMBERVALUE(PobierzDaneLogistyczne!$Z160,".")))</f>
        <v/>
      </c>
      <c r="J160" s="1" t="str">
        <f>IF(PobierzDaneLogistyczne!$D160=0,"",_xlfn.NUMBERVALUE(PobierzDaneLogistyczne!$D160))</f>
        <v/>
      </c>
      <c r="K160" s="1" t="str">
        <f>IF(PobierzDaneLogistyczne!$E160=0,"",_xlfn.NUMBERVALUE(PobierzDaneLogistyczne!$E160))</f>
        <v/>
      </c>
      <c r="L160" s="1" t="str">
        <f>IF(MID(PobierzDaneLogistyczne!$O160,1,3)="non"," ",_xlfn.NUMBERVALUE(PobierzDaneLogistyczne!$O160))</f>
        <v xml:space="preserve"> </v>
      </c>
      <c r="M160" s="6">
        <f>IF(PobierzDaneLogistyczne!$K160=0,"",_xlfn.NUMBERVALUE(PobierzDaneLogistyczne!$K160,"."))</f>
        <v>0</v>
      </c>
      <c r="N160" s="6">
        <f>IF(PobierzDaneLogistyczne!$L160=0,"",_xlfn.NUMBERVALUE(PobierzDaneLogistyczne!$L160,"."))</f>
        <v>0</v>
      </c>
      <c r="O160" s="6">
        <f>IF(PobierzDaneLogistyczne!$M160=0,"",_xlfn.NUMBERVALUE(PobierzDaneLogistyczne!$M160,"."))</f>
        <v>0</v>
      </c>
      <c r="P160" s="2">
        <f>IF(PobierzDaneLogistyczne!$G160=0,0,_xlfn.NUMBERVALUE(PobierzDaneLogistyczne!$G160,"."))</f>
        <v>0</v>
      </c>
      <c r="Q160" s="1" t="str">
        <f>IF(PobierzDaneLogistyczne!$R160=0,"",PobierzDaneLogistyczne!$R160)</f>
        <v/>
      </c>
      <c r="R160" t="str">
        <f>IF(PobierzDaneLogistyczne!$S160=0,"",PobierzDaneLogistyczne!$S160)</f>
        <v/>
      </c>
      <c r="S160" t="str">
        <f>IF(PobierzDaneLogistyczne!$T160=0,"",PobierzDaneLogistyczne!$T160)</f>
        <v/>
      </c>
      <c r="T160" t="str">
        <f>IF(PobierzDaneLogistyczne!$U160=0," ",PobierzDaneLogistyczne!$U160)</f>
        <v/>
      </c>
      <c r="U160" t="str">
        <f t="shared" si="9"/>
        <v/>
      </c>
      <c r="V160" s="2" t="str">
        <f>IF(PobierzDaneLogistyczne!$V160="","",_xlfn.NUMBERVALUE(PobierzDaneLogistyczne!$V160,"."))</f>
        <v/>
      </c>
      <c r="W160" s="2" t="str">
        <f>IF(IF(PobierzDaneLogistyczne!$W160=0,0,_xlfn.NUMBERVALUE(PobierzDaneLogistyczne!$W160,"."))=0,"",_xlfn.NUMBERVALUE(PobierzDaneLogistyczne!$W160,"."))</f>
        <v/>
      </c>
      <c r="X160" s="2" t="str">
        <f t="shared" si="10"/>
        <v/>
      </c>
      <c r="Y160" s="2" t="str">
        <f t="shared" si="8"/>
        <v/>
      </c>
      <c r="Z160" s="2" t="str">
        <f>IF(PobierzDaneLogistyczne!$Y160="t","YES","")</f>
        <v/>
      </c>
      <c r="AA160" s="4" t="str">
        <f>IF(PobierzDaneLogistyczne!$X160="t","YES","")</f>
        <v>YES</v>
      </c>
      <c r="AB160" t="str">
        <f>PobierzDaneLogistyczne!$N160</f>
        <v>Mechanical bathroom scale</v>
      </c>
    </row>
    <row r="161" spans="1:28" x14ac:dyDescent="0.3">
      <c r="A161" s="5" t="str">
        <f>HYPERLINK(_xlfn.CONCAT("https://www.adler.com.pl/index.php/en/Main/Produkt/",B161),PobierzDaneLogistyczne!$N161)</f>
        <v>Mechanical bathroom scale</v>
      </c>
      <c r="B161" t="str">
        <f>PobierzDaneLogistyczne!$A161</f>
        <v>ad_2002_nieb</v>
      </c>
      <c r="C161" s="1" t="str">
        <f>IF(MID(PobierzDaneLogistyczne!$P161,1,3)=""," ",_xlfn.NUMBERVALUE(PobierzDaneLogistyczne!$P161))</f>
        <v xml:space="preserve"> </v>
      </c>
      <c r="D161" s="1" t="str">
        <f>IF(MID(PobierzDaneLogistyczne!$C161,1,3)="111"," ",_xlfn.NUMBERVALUE(PobierzDaneLogistyczne!$C161))</f>
        <v xml:space="preserve"> </v>
      </c>
      <c r="E161" s="6">
        <f>IF(PobierzDaneLogistyczne!$H161=0,"",_xlfn.NUMBERVALUE(PobierzDaneLogistyczne!$H161,"."))</f>
        <v>0</v>
      </c>
      <c r="F161" s="6">
        <f>IF(PobierzDaneLogistyczne!$I161=0,"",_xlfn.NUMBERVALUE(PobierzDaneLogistyczne!$I161,"."))</f>
        <v>0</v>
      </c>
      <c r="G161" s="6">
        <f>IF(PobierzDaneLogistyczne!$J161=0,"",_xlfn.NUMBERVALUE(PobierzDaneLogistyczne!$J161,"."))</f>
        <v>0</v>
      </c>
      <c r="H161" s="2" t="str">
        <f>IF(IF(PobierzDaneLogistyczne!$F161=0,0,_xlfn.NUMBERVALUE(PobierzDaneLogistyczne!$F161,"."))=0,"",IF(PobierzDaneLogistyczne!$F161=0,0,_xlfn.NUMBERVALUE(PobierzDaneLogistyczne!$F161,".")))</f>
        <v/>
      </c>
      <c r="I161" s="2" t="str">
        <f>IF(IF(PobierzDaneLogistyczne!$Z161=0,0,_xlfn.NUMBERVALUE(PobierzDaneLogistyczne!$Z161,"."))=0,"",IF(PobierzDaneLogistyczne!$Z161=0,0,_xlfn.NUMBERVALUE(PobierzDaneLogistyczne!$Z161,".")))</f>
        <v/>
      </c>
      <c r="J161" s="1" t="str">
        <f>IF(PobierzDaneLogistyczne!$D161=0,"",_xlfn.NUMBERVALUE(PobierzDaneLogistyczne!$D161))</f>
        <v/>
      </c>
      <c r="K161" s="1" t="str">
        <f>IF(PobierzDaneLogistyczne!$E161=0,"",_xlfn.NUMBERVALUE(PobierzDaneLogistyczne!$E161))</f>
        <v/>
      </c>
      <c r="L161" s="1" t="str">
        <f>IF(MID(PobierzDaneLogistyczne!$O161,1,3)="non"," ",_xlfn.NUMBERVALUE(PobierzDaneLogistyczne!$O161))</f>
        <v xml:space="preserve"> </v>
      </c>
      <c r="M161" s="6">
        <f>IF(PobierzDaneLogistyczne!$K161=0,"",_xlfn.NUMBERVALUE(PobierzDaneLogistyczne!$K161,"."))</f>
        <v>0</v>
      </c>
      <c r="N161" s="6">
        <f>IF(PobierzDaneLogistyczne!$L161=0,"",_xlfn.NUMBERVALUE(PobierzDaneLogistyczne!$L161,"."))</f>
        <v>0</v>
      </c>
      <c r="O161" s="6">
        <f>IF(PobierzDaneLogistyczne!$M161=0,"",_xlfn.NUMBERVALUE(PobierzDaneLogistyczne!$M161,"."))</f>
        <v>0</v>
      </c>
      <c r="P161" s="2">
        <f>IF(PobierzDaneLogistyczne!$G161=0,0,_xlfn.NUMBERVALUE(PobierzDaneLogistyczne!$G161,"."))</f>
        <v>0</v>
      </c>
      <c r="Q161" s="1" t="str">
        <f>IF(PobierzDaneLogistyczne!$R161=0,"",PobierzDaneLogistyczne!$R161)</f>
        <v/>
      </c>
      <c r="R161" t="str">
        <f>IF(PobierzDaneLogistyczne!$S161=0,"",PobierzDaneLogistyczne!$S161)</f>
        <v/>
      </c>
      <c r="S161" t="str">
        <f>IF(PobierzDaneLogistyczne!$T161=0,"",PobierzDaneLogistyczne!$T161)</f>
        <v/>
      </c>
      <c r="T161" t="str">
        <f>IF(PobierzDaneLogistyczne!$U161=0," ",PobierzDaneLogistyczne!$U161)</f>
        <v/>
      </c>
      <c r="U161" t="str">
        <f t="shared" si="9"/>
        <v/>
      </c>
      <c r="V161" s="2" t="str">
        <f>IF(PobierzDaneLogistyczne!$V161="","",_xlfn.NUMBERVALUE(PobierzDaneLogistyczne!$V161,"."))</f>
        <v/>
      </c>
      <c r="W161" s="2" t="str">
        <f>IF(IF(PobierzDaneLogistyczne!$W161=0,0,_xlfn.NUMBERVALUE(PobierzDaneLogistyczne!$W161,"."))=0,"",_xlfn.NUMBERVALUE(PobierzDaneLogistyczne!$W161,"."))</f>
        <v/>
      </c>
      <c r="X161" s="2" t="str">
        <f t="shared" si="10"/>
        <v/>
      </c>
      <c r="Y161" s="2" t="str">
        <f t="shared" si="8"/>
        <v/>
      </c>
      <c r="Z161" s="2" t="str">
        <f>IF(PobierzDaneLogistyczne!$Y161="t","YES","")</f>
        <v/>
      </c>
      <c r="AA161" s="4" t="str">
        <f>IF(PobierzDaneLogistyczne!$X161="t","YES","")</f>
        <v>YES</v>
      </c>
      <c r="AB161" t="str">
        <f>PobierzDaneLogistyczne!$N161</f>
        <v>Mechanical bathroom scale</v>
      </c>
    </row>
    <row r="162" spans="1:28" x14ac:dyDescent="0.3">
      <c r="A162" s="5" t="str">
        <f>HYPERLINK(_xlfn.CONCAT("https://www.adler.com.pl/index.php/en/Main/Produkt/",B162),PobierzDaneLogistyczne!$N162)</f>
        <v>Mechanical bathroom scale</v>
      </c>
      <c r="B162" t="str">
        <f>PobierzDaneLogistyczne!$A162</f>
        <v>ad_2002_zolta</v>
      </c>
      <c r="C162" s="1" t="str">
        <f>IF(MID(PobierzDaneLogistyczne!$P162,1,3)=""," ",_xlfn.NUMBERVALUE(PobierzDaneLogistyczne!$P162))</f>
        <v xml:space="preserve"> </v>
      </c>
      <c r="D162" s="1" t="str">
        <f>IF(MID(PobierzDaneLogistyczne!$C162,1,3)="111"," ",_xlfn.NUMBERVALUE(PobierzDaneLogistyczne!$C162))</f>
        <v xml:space="preserve"> </v>
      </c>
      <c r="E162" s="6">
        <f>IF(PobierzDaneLogistyczne!$H162=0,"",_xlfn.NUMBERVALUE(PobierzDaneLogistyczne!$H162,"."))</f>
        <v>0</v>
      </c>
      <c r="F162" s="6">
        <f>IF(PobierzDaneLogistyczne!$I162=0,"",_xlfn.NUMBERVALUE(PobierzDaneLogistyczne!$I162,"."))</f>
        <v>0</v>
      </c>
      <c r="G162" s="6">
        <f>IF(PobierzDaneLogistyczne!$J162=0,"",_xlfn.NUMBERVALUE(PobierzDaneLogistyczne!$J162,"."))</f>
        <v>0</v>
      </c>
      <c r="H162" s="2" t="str">
        <f>IF(IF(PobierzDaneLogistyczne!$F162=0,0,_xlfn.NUMBERVALUE(PobierzDaneLogistyczne!$F162,"."))=0,"",IF(PobierzDaneLogistyczne!$F162=0,0,_xlfn.NUMBERVALUE(PobierzDaneLogistyczne!$F162,".")))</f>
        <v/>
      </c>
      <c r="I162" s="2" t="str">
        <f>IF(IF(PobierzDaneLogistyczne!$Z162=0,0,_xlfn.NUMBERVALUE(PobierzDaneLogistyczne!$Z162,"."))=0,"",IF(PobierzDaneLogistyczne!$Z162=0,0,_xlfn.NUMBERVALUE(PobierzDaneLogistyczne!$Z162,".")))</f>
        <v/>
      </c>
      <c r="J162" s="1" t="str">
        <f>IF(PobierzDaneLogistyczne!$D162=0,"",_xlfn.NUMBERVALUE(PobierzDaneLogistyczne!$D162))</f>
        <v/>
      </c>
      <c r="K162" s="1" t="str">
        <f>IF(PobierzDaneLogistyczne!$E162=0,"",_xlfn.NUMBERVALUE(PobierzDaneLogistyczne!$E162))</f>
        <v/>
      </c>
      <c r="L162" s="1" t="str">
        <f>IF(MID(PobierzDaneLogistyczne!$O162,1,3)="non"," ",_xlfn.NUMBERVALUE(PobierzDaneLogistyczne!$O162))</f>
        <v xml:space="preserve"> </v>
      </c>
      <c r="M162" s="6">
        <f>IF(PobierzDaneLogistyczne!$K162=0,"",_xlfn.NUMBERVALUE(PobierzDaneLogistyczne!$K162,"."))</f>
        <v>0</v>
      </c>
      <c r="N162" s="6">
        <f>IF(PobierzDaneLogistyczne!$L162=0,"",_xlfn.NUMBERVALUE(PobierzDaneLogistyczne!$L162,"."))</f>
        <v>0</v>
      </c>
      <c r="O162" s="6">
        <f>IF(PobierzDaneLogistyczne!$M162=0,"",_xlfn.NUMBERVALUE(PobierzDaneLogistyczne!$M162,"."))</f>
        <v>0</v>
      </c>
      <c r="P162" s="2">
        <f>IF(PobierzDaneLogistyczne!$G162=0,0,_xlfn.NUMBERVALUE(PobierzDaneLogistyczne!$G162,"."))</f>
        <v>0</v>
      </c>
      <c r="Q162" s="1" t="str">
        <f>IF(PobierzDaneLogistyczne!$R162=0,"",PobierzDaneLogistyczne!$R162)</f>
        <v/>
      </c>
      <c r="R162" t="str">
        <f>IF(PobierzDaneLogistyczne!$S162=0,"",PobierzDaneLogistyczne!$S162)</f>
        <v/>
      </c>
      <c r="S162" t="str">
        <f>IF(PobierzDaneLogistyczne!$T162=0,"",PobierzDaneLogistyczne!$T162)</f>
        <v/>
      </c>
      <c r="T162" t="str">
        <f>IF(PobierzDaneLogistyczne!$U162=0," ",PobierzDaneLogistyczne!$U162)</f>
        <v/>
      </c>
      <c r="U162" t="str">
        <f t="shared" si="9"/>
        <v/>
      </c>
      <c r="V162" s="2" t="str">
        <f>IF(PobierzDaneLogistyczne!$V162="","",_xlfn.NUMBERVALUE(PobierzDaneLogistyczne!$V162,"."))</f>
        <v/>
      </c>
      <c r="W162" s="2" t="str">
        <f>IF(IF(PobierzDaneLogistyczne!$W162=0,0,_xlfn.NUMBERVALUE(PobierzDaneLogistyczne!$W162,"."))=0,"",_xlfn.NUMBERVALUE(PobierzDaneLogistyczne!$W162,"."))</f>
        <v/>
      </c>
      <c r="X162" s="2" t="str">
        <f t="shared" si="10"/>
        <v/>
      </c>
      <c r="Y162" s="2" t="str">
        <f t="shared" si="8"/>
        <v/>
      </c>
      <c r="Z162" s="2" t="str">
        <f>IF(PobierzDaneLogistyczne!$Y162="t","YES","")</f>
        <v/>
      </c>
      <c r="AA162" s="4" t="str">
        <f>IF(PobierzDaneLogistyczne!$X162="t","YES","")</f>
        <v>YES</v>
      </c>
      <c r="AB162" t="str">
        <f>PobierzDaneLogistyczne!$N162</f>
        <v>Mechanical bathroom scale</v>
      </c>
    </row>
    <row r="163" spans="1:28" x14ac:dyDescent="0.3">
      <c r="A163" s="5" t="str">
        <f>HYPERLINK(_xlfn.CONCAT("https://www.adler.com.pl/index.php/en/Main/Produkt/",B163),PobierzDaneLogistyczne!$N163)</f>
        <v>Hair dryer</v>
      </c>
      <c r="B163" t="str">
        <f>PobierzDaneLogistyczne!$A163</f>
        <v>ad_201</v>
      </c>
      <c r="C163" s="1" t="str">
        <f>IF(MID(PobierzDaneLogistyczne!$P163,1,3)=""," ",_xlfn.NUMBERVALUE(PobierzDaneLogistyczne!$P163))</f>
        <v xml:space="preserve"> </v>
      </c>
      <c r="D163" s="1">
        <f>IF(MID(PobierzDaneLogistyczne!$C163,1,3)="111"," ",_xlfn.NUMBERVALUE(PobierzDaneLogistyczne!$C163))</f>
        <v>5907468860984</v>
      </c>
      <c r="E163" s="6">
        <f>IF(PobierzDaneLogistyczne!$H163=0,"",_xlfn.NUMBERVALUE(PobierzDaneLogistyczne!$H163,"."))</f>
        <v>0</v>
      </c>
      <c r="F163" s="6">
        <f>IF(PobierzDaneLogistyczne!$I163=0,"",_xlfn.NUMBERVALUE(PobierzDaneLogistyczne!$I163,"."))</f>
        <v>0</v>
      </c>
      <c r="G163" s="6">
        <f>IF(PobierzDaneLogistyczne!$J163=0,"",_xlfn.NUMBERVALUE(PobierzDaneLogistyczne!$J163,"."))</f>
        <v>0</v>
      </c>
      <c r="H163" s="2" t="str">
        <f>IF(IF(PobierzDaneLogistyczne!$F163=0,0,_xlfn.NUMBERVALUE(PobierzDaneLogistyczne!$F163,"."))=0,"",IF(PobierzDaneLogistyczne!$F163=0,0,_xlfn.NUMBERVALUE(PobierzDaneLogistyczne!$F163,".")))</f>
        <v/>
      </c>
      <c r="I163" s="2" t="str">
        <f>IF(IF(PobierzDaneLogistyczne!$Z163=0,0,_xlfn.NUMBERVALUE(PobierzDaneLogistyczne!$Z163,"."))=0,"",IF(PobierzDaneLogistyczne!$Z163=0,0,_xlfn.NUMBERVALUE(PobierzDaneLogistyczne!$Z163,".")))</f>
        <v/>
      </c>
      <c r="J163" s="1" t="str">
        <f>IF(PobierzDaneLogistyczne!$D163=0,"",_xlfn.NUMBERVALUE(PobierzDaneLogistyczne!$D163))</f>
        <v/>
      </c>
      <c r="K163" s="1" t="str">
        <f>IF(PobierzDaneLogistyczne!$E163=0,"",_xlfn.NUMBERVALUE(PobierzDaneLogistyczne!$E163))</f>
        <v/>
      </c>
      <c r="L163" s="1" t="str">
        <f>IF(MID(PobierzDaneLogistyczne!$O163,1,3)="non"," ",_xlfn.NUMBERVALUE(PobierzDaneLogistyczne!$O163))</f>
        <v xml:space="preserve"> </v>
      </c>
      <c r="M163" s="6">
        <f>IF(PobierzDaneLogistyczne!$K163=0,"",_xlfn.NUMBERVALUE(PobierzDaneLogistyczne!$K163,"."))</f>
        <v>0</v>
      </c>
      <c r="N163" s="6">
        <f>IF(PobierzDaneLogistyczne!$L163=0,"",_xlfn.NUMBERVALUE(PobierzDaneLogistyczne!$L163,"."))</f>
        <v>0</v>
      </c>
      <c r="O163" s="6">
        <f>IF(PobierzDaneLogistyczne!$M163=0,"",_xlfn.NUMBERVALUE(PobierzDaneLogistyczne!$M163,"."))</f>
        <v>0</v>
      </c>
      <c r="P163" s="2">
        <f>IF(PobierzDaneLogistyczne!$G163=0,0,_xlfn.NUMBERVALUE(PobierzDaneLogistyczne!$G163,"."))</f>
        <v>0</v>
      </c>
      <c r="Q163" s="1" t="str">
        <f>IF(PobierzDaneLogistyczne!$R163=0,"",PobierzDaneLogistyczne!$R163)</f>
        <v/>
      </c>
      <c r="R163" t="str">
        <f>IF(PobierzDaneLogistyczne!$S163=0,"",PobierzDaneLogistyczne!$S163)</f>
        <v/>
      </c>
      <c r="S163" t="str">
        <f>IF(PobierzDaneLogistyczne!$T163=0,"",PobierzDaneLogistyczne!$T163)</f>
        <v/>
      </c>
      <c r="T163" t="str">
        <f>IF(PobierzDaneLogistyczne!$U163=0," ",PobierzDaneLogistyczne!$U163)</f>
        <v/>
      </c>
      <c r="U163" t="str">
        <f t="shared" si="9"/>
        <v/>
      </c>
      <c r="V163" s="2" t="str">
        <f>IF(PobierzDaneLogistyczne!$V163="","",_xlfn.NUMBERVALUE(PobierzDaneLogistyczne!$V163,"."))</f>
        <v/>
      </c>
      <c r="W163" s="2" t="str">
        <f>IF(IF(PobierzDaneLogistyczne!$W163=0,0,_xlfn.NUMBERVALUE(PobierzDaneLogistyczne!$W163,"."))=0,"",_xlfn.NUMBERVALUE(PobierzDaneLogistyczne!$W163,"."))</f>
        <v/>
      </c>
      <c r="X163" s="2" t="str">
        <f t="shared" si="10"/>
        <v/>
      </c>
      <c r="Y163" s="2" t="str">
        <f t="shared" si="8"/>
        <v/>
      </c>
      <c r="Z163" s="2" t="str">
        <f>IF(PobierzDaneLogistyczne!$Y163="t","YES","")</f>
        <v/>
      </c>
      <c r="AA163" s="4" t="str">
        <f>IF(PobierzDaneLogistyczne!$X163="t","YES","")</f>
        <v>YES</v>
      </c>
      <c r="AB163" t="str">
        <f>PobierzDaneLogistyczne!$N163</f>
        <v>Hair dryer</v>
      </c>
    </row>
    <row r="164" spans="1:28" x14ac:dyDescent="0.3">
      <c r="A164" s="5" t="str">
        <f>HYPERLINK(_xlfn.CONCAT("https://www.adler.com.pl/index.php/en/Main/Produkt/",B164),PobierzDaneLogistyczne!$N164)</f>
        <v>Hair styler</v>
      </c>
      <c r="B164" t="str">
        <f>PobierzDaneLogistyczne!$A164</f>
        <v>ad_2011</v>
      </c>
      <c r="C164" s="1">
        <f>IF(MID(PobierzDaneLogistyczne!$P164,1,3)=""," ",_xlfn.NUMBERVALUE(PobierzDaneLogistyczne!$P164))</f>
        <v>85163100</v>
      </c>
      <c r="D164" s="1">
        <f>IF(MID(PobierzDaneLogistyczne!$C164,1,3)="111"," ",_xlfn.NUMBERVALUE(PobierzDaneLogistyczne!$C164))</f>
        <v>5907633494068</v>
      </c>
      <c r="E164" s="6">
        <f>IF(PobierzDaneLogistyczne!$H164=0,"",_xlfn.NUMBERVALUE(PobierzDaneLogistyczne!$H164,"."))</f>
        <v>0</v>
      </c>
      <c r="F164" s="6">
        <f>IF(PobierzDaneLogistyczne!$I164=0,"",_xlfn.NUMBERVALUE(PobierzDaneLogistyczne!$I164,"."))</f>
        <v>0</v>
      </c>
      <c r="G164" s="6">
        <f>IF(PobierzDaneLogistyczne!$J164=0,"",_xlfn.NUMBERVALUE(PobierzDaneLogistyczne!$J164,"."))</f>
        <v>0</v>
      </c>
      <c r="H164" s="2" t="str">
        <f>IF(IF(PobierzDaneLogistyczne!$F164=0,0,_xlfn.NUMBERVALUE(PobierzDaneLogistyczne!$F164,"."))=0,"",IF(PobierzDaneLogistyczne!$F164=0,0,_xlfn.NUMBERVALUE(PobierzDaneLogistyczne!$F164,".")))</f>
        <v/>
      </c>
      <c r="I164" s="2" t="str">
        <f>IF(IF(PobierzDaneLogistyczne!$Z164=0,0,_xlfn.NUMBERVALUE(PobierzDaneLogistyczne!$Z164,"."))=0,"",IF(PobierzDaneLogistyczne!$Z164=0,0,_xlfn.NUMBERVALUE(PobierzDaneLogistyczne!$Z164,".")))</f>
        <v/>
      </c>
      <c r="J164" s="1" t="str">
        <f>IF(PobierzDaneLogistyczne!$D164=0,"",_xlfn.NUMBERVALUE(PobierzDaneLogistyczne!$D164))</f>
        <v/>
      </c>
      <c r="K164" s="1" t="str">
        <f>IF(PobierzDaneLogistyczne!$E164=0,"",_xlfn.NUMBERVALUE(PobierzDaneLogistyczne!$E164))</f>
        <v/>
      </c>
      <c r="L164" s="1" t="str">
        <f>IF(MID(PobierzDaneLogistyczne!$O164,1,3)="non"," ",_xlfn.NUMBERVALUE(PobierzDaneLogistyczne!$O164))</f>
        <v xml:space="preserve"> </v>
      </c>
      <c r="M164" s="6">
        <f>IF(PobierzDaneLogistyczne!$K164=0,"",_xlfn.NUMBERVALUE(PobierzDaneLogistyczne!$K164,"."))</f>
        <v>0</v>
      </c>
      <c r="N164" s="6">
        <f>IF(PobierzDaneLogistyczne!$L164=0,"",_xlfn.NUMBERVALUE(PobierzDaneLogistyczne!$L164,"."))</f>
        <v>0</v>
      </c>
      <c r="O164" s="6">
        <f>IF(PobierzDaneLogistyczne!$M164=0,"",_xlfn.NUMBERVALUE(PobierzDaneLogistyczne!$M164,"."))</f>
        <v>0</v>
      </c>
      <c r="P164" s="2">
        <f>IF(PobierzDaneLogistyczne!$G164=0,0,_xlfn.NUMBERVALUE(PobierzDaneLogistyczne!$G164,"."))</f>
        <v>0</v>
      </c>
      <c r="Q164" s="1" t="str">
        <f>IF(PobierzDaneLogistyczne!$R164=0,"",PobierzDaneLogistyczne!$R164)</f>
        <v/>
      </c>
      <c r="R164" t="str">
        <f>IF(PobierzDaneLogistyczne!$S164=0,"",PobierzDaneLogistyczne!$S164)</f>
        <v/>
      </c>
      <c r="S164" t="str">
        <f>IF(PobierzDaneLogistyczne!$T164=0,"",PobierzDaneLogistyczne!$T164)</f>
        <v/>
      </c>
      <c r="T164" t="str">
        <f>IF(PobierzDaneLogistyczne!$U164=0," ",PobierzDaneLogistyczne!$U164)</f>
        <v/>
      </c>
      <c r="U164" t="str">
        <f t="shared" si="9"/>
        <v/>
      </c>
      <c r="V164" s="2" t="str">
        <f>IF(PobierzDaneLogistyczne!$V164="","",_xlfn.NUMBERVALUE(PobierzDaneLogistyczne!$V164,"."))</f>
        <v/>
      </c>
      <c r="W164" s="2" t="str">
        <f>IF(IF(PobierzDaneLogistyczne!$W164=0,0,_xlfn.NUMBERVALUE(PobierzDaneLogistyczne!$W164,"."))=0,"",_xlfn.NUMBERVALUE(PobierzDaneLogistyczne!$W164,"."))</f>
        <v/>
      </c>
      <c r="X164" s="2" t="str">
        <f t="shared" si="10"/>
        <v/>
      </c>
      <c r="Y164" s="2" t="str">
        <f t="shared" si="8"/>
        <v/>
      </c>
      <c r="Z164" s="2" t="str">
        <f>IF(PobierzDaneLogistyczne!$Y164="t","YES","")</f>
        <v/>
      </c>
      <c r="AA164" s="4" t="str">
        <f>IF(PobierzDaneLogistyczne!$X164="t","YES","")</f>
        <v>YES</v>
      </c>
      <c r="AB164" t="str">
        <f>PobierzDaneLogistyczne!$N164</f>
        <v>Hair styler</v>
      </c>
    </row>
    <row r="165" spans="1:28" x14ac:dyDescent="0.3">
      <c r="A165" s="5" t="str">
        <f>HYPERLINK(_xlfn.CONCAT("https://www.adler.com.pl/index.php/en/Main/Produkt/",B165),PobierzDaneLogistyczne!$N165)</f>
        <v>Mechanical bathroom scale</v>
      </c>
      <c r="B165" t="str">
        <f>PobierzDaneLogistyczne!$A165</f>
        <v>ad_2012</v>
      </c>
      <c r="C165" s="1" t="str">
        <f>IF(MID(PobierzDaneLogistyczne!$P165,1,3)=""," ",_xlfn.NUMBERVALUE(PobierzDaneLogistyczne!$P165))</f>
        <v xml:space="preserve"> </v>
      </c>
      <c r="D165" s="1">
        <f>IF(MID(PobierzDaneLogistyczne!$C165,1,3)="111"," ",_xlfn.NUMBERVALUE(PobierzDaneLogistyczne!$C165))</f>
        <v>5907468860816</v>
      </c>
      <c r="E165" s="6">
        <f>IF(PobierzDaneLogistyczne!$H165=0,"",_xlfn.NUMBERVALUE(PobierzDaneLogistyczne!$H165,"."))</f>
        <v>0</v>
      </c>
      <c r="F165" s="6">
        <f>IF(PobierzDaneLogistyczne!$I165=0,"",_xlfn.NUMBERVALUE(PobierzDaneLogistyczne!$I165,"."))</f>
        <v>0</v>
      </c>
      <c r="G165" s="6">
        <f>IF(PobierzDaneLogistyczne!$J165=0,"",_xlfn.NUMBERVALUE(PobierzDaneLogistyczne!$J165,"."))</f>
        <v>0</v>
      </c>
      <c r="H165" s="2" t="str">
        <f>IF(IF(PobierzDaneLogistyczne!$F165=0,0,_xlfn.NUMBERVALUE(PobierzDaneLogistyczne!$F165,"."))=0,"",IF(PobierzDaneLogistyczne!$F165=0,0,_xlfn.NUMBERVALUE(PobierzDaneLogistyczne!$F165,".")))</f>
        <v/>
      </c>
      <c r="I165" s="2" t="str">
        <f>IF(IF(PobierzDaneLogistyczne!$Z165=0,0,_xlfn.NUMBERVALUE(PobierzDaneLogistyczne!$Z165,"."))=0,"",IF(PobierzDaneLogistyczne!$Z165=0,0,_xlfn.NUMBERVALUE(PobierzDaneLogistyczne!$Z165,".")))</f>
        <v/>
      </c>
      <c r="J165" s="1" t="str">
        <f>IF(PobierzDaneLogistyczne!$D165=0,"",_xlfn.NUMBERVALUE(PobierzDaneLogistyczne!$D165))</f>
        <v/>
      </c>
      <c r="K165" s="1" t="str">
        <f>IF(PobierzDaneLogistyczne!$E165=0,"",_xlfn.NUMBERVALUE(PobierzDaneLogistyczne!$E165))</f>
        <v/>
      </c>
      <c r="L165" s="1" t="str">
        <f>IF(MID(PobierzDaneLogistyczne!$O165,1,3)="non"," ",_xlfn.NUMBERVALUE(PobierzDaneLogistyczne!$O165))</f>
        <v xml:space="preserve"> </v>
      </c>
      <c r="M165" s="6">
        <f>IF(PobierzDaneLogistyczne!$K165=0,"",_xlfn.NUMBERVALUE(PobierzDaneLogistyczne!$K165,"."))</f>
        <v>0</v>
      </c>
      <c r="N165" s="6">
        <f>IF(PobierzDaneLogistyczne!$L165=0,"",_xlfn.NUMBERVALUE(PobierzDaneLogistyczne!$L165,"."))</f>
        <v>0</v>
      </c>
      <c r="O165" s="6">
        <f>IF(PobierzDaneLogistyczne!$M165=0,"",_xlfn.NUMBERVALUE(PobierzDaneLogistyczne!$M165,"."))</f>
        <v>0</v>
      </c>
      <c r="P165" s="2">
        <f>IF(PobierzDaneLogistyczne!$G165=0,0,_xlfn.NUMBERVALUE(PobierzDaneLogistyczne!$G165,"."))</f>
        <v>0</v>
      </c>
      <c r="Q165" s="1" t="str">
        <f>IF(PobierzDaneLogistyczne!$R165=0,"",PobierzDaneLogistyczne!$R165)</f>
        <v/>
      </c>
      <c r="R165" t="str">
        <f>IF(PobierzDaneLogistyczne!$S165=0,"",PobierzDaneLogistyczne!$S165)</f>
        <v/>
      </c>
      <c r="S165" t="str">
        <f>IF(PobierzDaneLogistyczne!$T165=0,"",PobierzDaneLogistyczne!$T165)</f>
        <v/>
      </c>
      <c r="T165" t="str">
        <f>IF(PobierzDaneLogistyczne!$U165=0," ",PobierzDaneLogistyczne!$U165)</f>
        <v/>
      </c>
      <c r="U165" t="str">
        <f t="shared" si="9"/>
        <v/>
      </c>
      <c r="V165" s="2" t="str">
        <f>IF(PobierzDaneLogistyczne!$V165="","",_xlfn.NUMBERVALUE(PobierzDaneLogistyczne!$V165,"."))</f>
        <v/>
      </c>
      <c r="W165" s="2" t="str">
        <f>IF(IF(PobierzDaneLogistyczne!$W165=0,0,_xlfn.NUMBERVALUE(PobierzDaneLogistyczne!$W165,"."))=0,"",_xlfn.NUMBERVALUE(PobierzDaneLogistyczne!$W165,"."))</f>
        <v/>
      </c>
      <c r="X165" s="2" t="str">
        <f t="shared" si="10"/>
        <v/>
      </c>
      <c r="Y165" s="2" t="str">
        <f t="shared" si="8"/>
        <v/>
      </c>
      <c r="Z165" s="2" t="str">
        <f>IF(PobierzDaneLogistyczne!$Y165="t","YES","")</f>
        <v/>
      </c>
      <c r="AA165" s="4" t="str">
        <f>IF(PobierzDaneLogistyczne!$X165="t","YES","")</f>
        <v>YES</v>
      </c>
      <c r="AB165" t="str">
        <f>PobierzDaneLogistyczne!$N165</f>
        <v>Mechanical bathroom scale</v>
      </c>
    </row>
    <row r="166" spans="1:28" x14ac:dyDescent="0.3">
      <c r="A166" s="5" t="str">
        <f>HYPERLINK(_xlfn.CONCAT("https://www.adler.com.pl/index.php/en/Main/Produkt/",B166),PobierzDaneLogistyczne!$N166)</f>
        <v>Mechanical bathroom scale</v>
      </c>
      <c r="B166" t="str">
        <f>PobierzDaneLogistyczne!$A166</f>
        <v>ad_2012_blue</v>
      </c>
      <c r="C166" s="1" t="str">
        <f>IF(MID(PobierzDaneLogistyczne!$P166,1,3)=""," ",_xlfn.NUMBERVALUE(PobierzDaneLogistyczne!$P166))</f>
        <v xml:space="preserve"> </v>
      </c>
      <c r="D166" s="1" t="str">
        <f>IF(MID(PobierzDaneLogistyczne!$C166,1,3)="111"," ",_xlfn.NUMBERVALUE(PobierzDaneLogistyczne!$C166))</f>
        <v xml:space="preserve"> </v>
      </c>
      <c r="E166" s="6">
        <f>IF(PobierzDaneLogistyczne!$H166=0,"",_xlfn.NUMBERVALUE(PobierzDaneLogistyczne!$H166,"."))</f>
        <v>0</v>
      </c>
      <c r="F166" s="6">
        <f>IF(PobierzDaneLogistyczne!$I166=0,"",_xlfn.NUMBERVALUE(PobierzDaneLogistyczne!$I166,"."))</f>
        <v>0</v>
      </c>
      <c r="G166" s="6">
        <f>IF(PobierzDaneLogistyczne!$J166=0,"",_xlfn.NUMBERVALUE(PobierzDaneLogistyczne!$J166,"."))</f>
        <v>0</v>
      </c>
      <c r="H166" s="2" t="str">
        <f>IF(IF(PobierzDaneLogistyczne!$F166=0,0,_xlfn.NUMBERVALUE(PobierzDaneLogistyczne!$F166,"."))=0,"",IF(PobierzDaneLogistyczne!$F166=0,0,_xlfn.NUMBERVALUE(PobierzDaneLogistyczne!$F166,".")))</f>
        <v/>
      </c>
      <c r="I166" s="2" t="str">
        <f>IF(IF(PobierzDaneLogistyczne!$Z166=0,0,_xlfn.NUMBERVALUE(PobierzDaneLogistyczne!$Z166,"."))=0,"",IF(PobierzDaneLogistyczne!$Z166=0,0,_xlfn.NUMBERVALUE(PobierzDaneLogistyczne!$Z166,".")))</f>
        <v/>
      </c>
      <c r="J166" s="1" t="str">
        <f>IF(PobierzDaneLogistyczne!$D166=0,"",_xlfn.NUMBERVALUE(PobierzDaneLogistyczne!$D166))</f>
        <v/>
      </c>
      <c r="K166" s="1" t="str">
        <f>IF(PobierzDaneLogistyczne!$E166=0,"",_xlfn.NUMBERVALUE(PobierzDaneLogistyczne!$E166))</f>
        <v/>
      </c>
      <c r="L166" s="1" t="str">
        <f>IF(MID(PobierzDaneLogistyczne!$O166,1,3)="non"," ",_xlfn.NUMBERVALUE(PobierzDaneLogistyczne!$O166))</f>
        <v xml:space="preserve"> </v>
      </c>
      <c r="M166" s="6">
        <f>IF(PobierzDaneLogistyczne!$K166=0,"",_xlfn.NUMBERVALUE(PobierzDaneLogistyczne!$K166,"."))</f>
        <v>0</v>
      </c>
      <c r="N166" s="6">
        <f>IF(PobierzDaneLogistyczne!$L166=0,"",_xlfn.NUMBERVALUE(PobierzDaneLogistyczne!$L166,"."))</f>
        <v>0</v>
      </c>
      <c r="O166" s="6">
        <f>IF(PobierzDaneLogistyczne!$M166=0,"",_xlfn.NUMBERVALUE(PobierzDaneLogistyczne!$M166,"."))</f>
        <v>0</v>
      </c>
      <c r="P166" s="2">
        <f>IF(PobierzDaneLogistyczne!$G166=0,0,_xlfn.NUMBERVALUE(PobierzDaneLogistyczne!$G166,"."))</f>
        <v>0</v>
      </c>
      <c r="Q166" s="1" t="str">
        <f>IF(PobierzDaneLogistyczne!$R166=0,"",PobierzDaneLogistyczne!$R166)</f>
        <v/>
      </c>
      <c r="R166" t="str">
        <f>IF(PobierzDaneLogistyczne!$S166=0,"",PobierzDaneLogistyczne!$S166)</f>
        <v/>
      </c>
      <c r="S166" t="str">
        <f>IF(PobierzDaneLogistyczne!$T166=0,"",PobierzDaneLogistyczne!$T166)</f>
        <v/>
      </c>
      <c r="T166" t="str">
        <f>IF(PobierzDaneLogistyczne!$U166=0," ",PobierzDaneLogistyczne!$U166)</f>
        <v/>
      </c>
      <c r="U166" t="str">
        <f t="shared" si="9"/>
        <v/>
      </c>
      <c r="V166" s="2" t="str">
        <f>IF(PobierzDaneLogistyczne!$V166="","",_xlfn.NUMBERVALUE(PobierzDaneLogistyczne!$V166,"."))</f>
        <v/>
      </c>
      <c r="W166" s="2" t="str">
        <f>IF(IF(PobierzDaneLogistyczne!$W166=0,0,_xlfn.NUMBERVALUE(PobierzDaneLogistyczne!$W166,"."))=0,"",_xlfn.NUMBERVALUE(PobierzDaneLogistyczne!$W166,"."))</f>
        <v/>
      </c>
      <c r="X166" s="2" t="str">
        <f t="shared" si="10"/>
        <v/>
      </c>
      <c r="Y166" s="2" t="str">
        <f t="shared" si="8"/>
        <v/>
      </c>
      <c r="Z166" s="2" t="str">
        <f>IF(PobierzDaneLogistyczne!$Y166="t","YES","")</f>
        <v/>
      </c>
      <c r="AA166" s="4" t="str">
        <f>IF(PobierzDaneLogistyczne!$X166="t","YES","")</f>
        <v>YES</v>
      </c>
      <c r="AB166" t="str">
        <f>PobierzDaneLogistyczne!$N166</f>
        <v>Mechanical bathroom scale</v>
      </c>
    </row>
    <row r="167" spans="1:28" x14ac:dyDescent="0.3">
      <c r="A167" s="5" t="str">
        <f>HYPERLINK(_xlfn.CONCAT("https://www.adler.com.pl/index.php/en/Main/Produkt/",B167),PobierzDaneLogistyczne!$N167)</f>
        <v>Mechanical bathroom scale</v>
      </c>
      <c r="B167" t="str">
        <f>PobierzDaneLogistyczne!$A167</f>
        <v>ad_2012_rose</v>
      </c>
      <c r="C167" s="1" t="str">
        <f>IF(MID(PobierzDaneLogistyczne!$P167,1,3)=""," ",_xlfn.NUMBERVALUE(PobierzDaneLogistyczne!$P167))</f>
        <v xml:space="preserve"> </v>
      </c>
      <c r="D167" s="1" t="str">
        <f>IF(MID(PobierzDaneLogistyczne!$C167,1,3)="111"," ",_xlfn.NUMBERVALUE(PobierzDaneLogistyczne!$C167))</f>
        <v xml:space="preserve"> </v>
      </c>
      <c r="E167" s="6">
        <f>IF(PobierzDaneLogistyczne!$H167=0,"",_xlfn.NUMBERVALUE(PobierzDaneLogistyczne!$H167,"."))</f>
        <v>0</v>
      </c>
      <c r="F167" s="6">
        <f>IF(PobierzDaneLogistyczne!$I167=0,"",_xlfn.NUMBERVALUE(PobierzDaneLogistyczne!$I167,"."))</f>
        <v>0</v>
      </c>
      <c r="G167" s="6">
        <f>IF(PobierzDaneLogistyczne!$J167=0,"",_xlfn.NUMBERVALUE(PobierzDaneLogistyczne!$J167,"."))</f>
        <v>0</v>
      </c>
      <c r="H167" s="2" t="str">
        <f>IF(IF(PobierzDaneLogistyczne!$F167=0,0,_xlfn.NUMBERVALUE(PobierzDaneLogistyczne!$F167,"."))=0,"",IF(PobierzDaneLogistyczne!$F167=0,0,_xlfn.NUMBERVALUE(PobierzDaneLogistyczne!$F167,".")))</f>
        <v/>
      </c>
      <c r="I167" s="2" t="str">
        <f>IF(IF(PobierzDaneLogistyczne!$Z167=0,0,_xlfn.NUMBERVALUE(PobierzDaneLogistyczne!$Z167,"."))=0,"",IF(PobierzDaneLogistyczne!$Z167=0,0,_xlfn.NUMBERVALUE(PobierzDaneLogistyczne!$Z167,".")))</f>
        <v/>
      </c>
      <c r="J167" s="1" t="str">
        <f>IF(PobierzDaneLogistyczne!$D167=0,"",_xlfn.NUMBERVALUE(PobierzDaneLogistyczne!$D167))</f>
        <v/>
      </c>
      <c r="K167" s="1" t="str">
        <f>IF(PobierzDaneLogistyczne!$E167=0,"",_xlfn.NUMBERVALUE(PobierzDaneLogistyczne!$E167))</f>
        <v/>
      </c>
      <c r="L167" s="1" t="str">
        <f>IF(MID(PobierzDaneLogistyczne!$O167,1,3)="non"," ",_xlfn.NUMBERVALUE(PobierzDaneLogistyczne!$O167))</f>
        <v xml:space="preserve"> </v>
      </c>
      <c r="M167" s="6">
        <f>IF(PobierzDaneLogistyczne!$K167=0,"",_xlfn.NUMBERVALUE(PobierzDaneLogistyczne!$K167,"."))</f>
        <v>0</v>
      </c>
      <c r="N167" s="6">
        <f>IF(PobierzDaneLogistyczne!$L167=0,"",_xlfn.NUMBERVALUE(PobierzDaneLogistyczne!$L167,"."))</f>
        <v>0</v>
      </c>
      <c r="O167" s="6">
        <f>IF(PobierzDaneLogistyczne!$M167=0,"",_xlfn.NUMBERVALUE(PobierzDaneLogistyczne!$M167,"."))</f>
        <v>0</v>
      </c>
      <c r="P167" s="2">
        <f>IF(PobierzDaneLogistyczne!$G167=0,0,_xlfn.NUMBERVALUE(PobierzDaneLogistyczne!$G167,"."))</f>
        <v>0</v>
      </c>
      <c r="Q167" s="1" t="str">
        <f>IF(PobierzDaneLogistyczne!$R167=0,"",PobierzDaneLogistyczne!$R167)</f>
        <v/>
      </c>
      <c r="R167" t="str">
        <f>IF(PobierzDaneLogistyczne!$S167=0,"",PobierzDaneLogistyczne!$S167)</f>
        <v/>
      </c>
      <c r="S167" t="str">
        <f>IF(PobierzDaneLogistyczne!$T167=0,"",PobierzDaneLogistyczne!$T167)</f>
        <v/>
      </c>
      <c r="T167" t="str">
        <f>IF(PobierzDaneLogistyczne!$U167=0," ",PobierzDaneLogistyczne!$U167)</f>
        <v/>
      </c>
      <c r="U167" t="str">
        <f t="shared" si="9"/>
        <v/>
      </c>
      <c r="V167" s="2" t="str">
        <f>IF(PobierzDaneLogistyczne!$V167="","",_xlfn.NUMBERVALUE(PobierzDaneLogistyczne!$V167,"."))</f>
        <v/>
      </c>
      <c r="W167" s="2" t="str">
        <f>IF(IF(PobierzDaneLogistyczne!$W167=0,0,_xlfn.NUMBERVALUE(PobierzDaneLogistyczne!$W167,"."))=0,"",_xlfn.NUMBERVALUE(PobierzDaneLogistyczne!$W167,"."))</f>
        <v/>
      </c>
      <c r="X167" s="2" t="str">
        <f t="shared" si="10"/>
        <v/>
      </c>
      <c r="Y167" s="2" t="str">
        <f t="shared" si="8"/>
        <v/>
      </c>
      <c r="Z167" s="2" t="str">
        <f>IF(PobierzDaneLogistyczne!$Y167="t","YES","")</f>
        <v/>
      </c>
      <c r="AA167" s="4" t="str">
        <f>IF(PobierzDaneLogistyczne!$X167="t","YES","")</f>
        <v>YES</v>
      </c>
      <c r="AB167" t="str">
        <f>PobierzDaneLogistyczne!$N167</f>
        <v>Mechanical bathroom scale</v>
      </c>
    </row>
    <row r="168" spans="1:28" x14ac:dyDescent="0.3">
      <c r="A168" s="5" t="str">
        <f>HYPERLINK(_xlfn.CONCAT("https://www.adler.com.pl/index.php/en/Main/Produkt/",B168),PobierzDaneLogistyczne!$N168)</f>
        <v>Mechanical bathroom scale</v>
      </c>
      <c r="B168" t="str">
        <f>PobierzDaneLogistyczne!$A168</f>
        <v>ad_2012_yellow</v>
      </c>
      <c r="C168" s="1" t="str">
        <f>IF(MID(PobierzDaneLogistyczne!$P168,1,3)=""," ",_xlfn.NUMBERVALUE(PobierzDaneLogistyczne!$P168))</f>
        <v xml:space="preserve"> </v>
      </c>
      <c r="D168" s="1" t="str">
        <f>IF(MID(PobierzDaneLogistyczne!$C168,1,3)="111"," ",_xlfn.NUMBERVALUE(PobierzDaneLogistyczne!$C168))</f>
        <v xml:space="preserve"> </v>
      </c>
      <c r="E168" s="6">
        <f>IF(PobierzDaneLogistyczne!$H168=0,"",_xlfn.NUMBERVALUE(PobierzDaneLogistyczne!$H168,"."))</f>
        <v>0</v>
      </c>
      <c r="F168" s="6">
        <f>IF(PobierzDaneLogistyczne!$I168=0,"",_xlfn.NUMBERVALUE(PobierzDaneLogistyczne!$I168,"."))</f>
        <v>0</v>
      </c>
      <c r="G168" s="6">
        <f>IF(PobierzDaneLogistyczne!$J168=0,"",_xlfn.NUMBERVALUE(PobierzDaneLogistyczne!$J168,"."))</f>
        <v>0</v>
      </c>
      <c r="H168" s="2" t="str">
        <f>IF(IF(PobierzDaneLogistyczne!$F168=0,0,_xlfn.NUMBERVALUE(PobierzDaneLogistyczne!$F168,"."))=0,"",IF(PobierzDaneLogistyczne!$F168=0,0,_xlfn.NUMBERVALUE(PobierzDaneLogistyczne!$F168,".")))</f>
        <v/>
      </c>
      <c r="I168" s="2" t="str">
        <f>IF(IF(PobierzDaneLogistyczne!$Z168=0,0,_xlfn.NUMBERVALUE(PobierzDaneLogistyczne!$Z168,"."))=0,"",IF(PobierzDaneLogistyczne!$Z168=0,0,_xlfn.NUMBERVALUE(PobierzDaneLogistyczne!$Z168,".")))</f>
        <v/>
      </c>
      <c r="J168" s="1" t="str">
        <f>IF(PobierzDaneLogistyczne!$D168=0,"",_xlfn.NUMBERVALUE(PobierzDaneLogistyczne!$D168))</f>
        <v/>
      </c>
      <c r="K168" s="1" t="str">
        <f>IF(PobierzDaneLogistyczne!$E168=0,"",_xlfn.NUMBERVALUE(PobierzDaneLogistyczne!$E168))</f>
        <v/>
      </c>
      <c r="L168" s="1" t="str">
        <f>IF(MID(PobierzDaneLogistyczne!$O168,1,3)="non"," ",_xlfn.NUMBERVALUE(PobierzDaneLogistyczne!$O168))</f>
        <v xml:space="preserve"> </v>
      </c>
      <c r="M168" s="6">
        <f>IF(PobierzDaneLogistyczne!$K168=0,"",_xlfn.NUMBERVALUE(PobierzDaneLogistyczne!$K168,"."))</f>
        <v>0</v>
      </c>
      <c r="N168" s="6">
        <f>IF(PobierzDaneLogistyczne!$L168=0,"",_xlfn.NUMBERVALUE(PobierzDaneLogistyczne!$L168,"."))</f>
        <v>0</v>
      </c>
      <c r="O168" s="6">
        <f>IF(PobierzDaneLogistyczne!$M168=0,"",_xlfn.NUMBERVALUE(PobierzDaneLogistyczne!$M168,"."))</f>
        <v>0</v>
      </c>
      <c r="P168" s="2">
        <f>IF(PobierzDaneLogistyczne!$G168=0,0,_xlfn.NUMBERVALUE(PobierzDaneLogistyczne!$G168,"."))</f>
        <v>0</v>
      </c>
      <c r="Q168" s="1" t="str">
        <f>IF(PobierzDaneLogistyczne!$R168=0,"",PobierzDaneLogistyczne!$R168)</f>
        <v/>
      </c>
      <c r="R168" t="str">
        <f>IF(PobierzDaneLogistyczne!$S168=0,"",PobierzDaneLogistyczne!$S168)</f>
        <v/>
      </c>
      <c r="S168" t="str">
        <f>IF(PobierzDaneLogistyczne!$T168=0,"",PobierzDaneLogistyczne!$T168)</f>
        <v/>
      </c>
      <c r="T168" t="str">
        <f>IF(PobierzDaneLogistyczne!$U168=0," ",PobierzDaneLogistyczne!$U168)</f>
        <v/>
      </c>
      <c r="U168" t="str">
        <f t="shared" si="9"/>
        <v/>
      </c>
      <c r="V168" s="2" t="str">
        <f>IF(PobierzDaneLogistyczne!$V168="","",_xlfn.NUMBERVALUE(PobierzDaneLogistyczne!$V168,"."))</f>
        <v/>
      </c>
      <c r="W168" s="2" t="str">
        <f>IF(IF(PobierzDaneLogistyczne!$W168=0,0,_xlfn.NUMBERVALUE(PobierzDaneLogistyczne!$W168,"."))=0,"",_xlfn.NUMBERVALUE(PobierzDaneLogistyczne!$W168,"."))</f>
        <v/>
      </c>
      <c r="X168" s="2" t="str">
        <f t="shared" si="10"/>
        <v/>
      </c>
      <c r="Y168" s="2" t="str">
        <f t="shared" si="8"/>
        <v/>
      </c>
      <c r="Z168" s="2" t="str">
        <f>IF(PobierzDaneLogistyczne!$Y168="t","YES","")</f>
        <v/>
      </c>
      <c r="AA168" s="4" t="str">
        <f>IF(PobierzDaneLogistyczne!$X168="t","YES","")</f>
        <v>YES</v>
      </c>
      <c r="AB168" t="str">
        <f>PobierzDaneLogistyczne!$N168</f>
        <v>Mechanical bathroom scale</v>
      </c>
    </row>
    <row r="169" spans="1:28" x14ac:dyDescent="0.3">
      <c r="A169" s="5" t="str">
        <f>HYPERLINK(_xlfn.CONCAT("https://www.adler.com.pl/index.php/en/Main/Produkt/",B169),PobierzDaneLogistyczne!$N169)</f>
        <v>Hair styler</v>
      </c>
      <c r="B169" t="str">
        <f>PobierzDaneLogistyczne!$A169</f>
        <v>ad_2013</v>
      </c>
      <c r="C169" s="1">
        <f>IF(MID(PobierzDaneLogistyczne!$P169,1,3)=""," ",_xlfn.NUMBERVALUE(PobierzDaneLogistyczne!$P169))</f>
        <v>85163100</v>
      </c>
      <c r="D169" s="1">
        <f>IF(MID(PobierzDaneLogistyczne!$C169,1,3)="111"," ",_xlfn.NUMBERVALUE(PobierzDaneLogistyczne!$C169))</f>
        <v>5907633494501</v>
      </c>
      <c r="E169" s="6">
        <f>IF(PobierzDaneLogistyczne!$H169=0,"",_xlfn.NUMBERVALUE(PobierzDaneLogistyczne!$H169,"."))</f>
        <v>24.8</v>
      </c>
      <c r="F169" s="6">
        <f>IF(PobierzDaneLogistyczne!$I169=0,"",_xlfn.NUMBERVALUE(PobierzDaneLogistyczne!$I169,"."))</f>
        <v>5.7</v>
      </c>
      <c r="G169" s="6">
        <f>IF(PobierzDaneLogistyczne!$J169=0,"",_xlfn.NUMBERVALUE(PobierzDaneLogistyczne!$J169,"."))</f>
        <v>18</v>
      </c>
      <c r="H169" s="2">
        <f>IF(IF(PobierzDaneLogistyczne!$F169=0,0,_xlfn.NUMBERVALUE(PobierzDaneLogistyczne!$F169,"."))=0,"",IF(PobierzDaneLogistyczne!$F169=0,0,_xlfn.NUMBERVALUE(PobierzDaneLogistyczne!$F169,".")))</f>
        <v>0.28499999999999998</v>
      </c>
      <c r="I169" s="2">
        <f>IF(IF(PobierzDaneLogistyczne!$Z169=0,0,_xlfn.NUMBERVALUE(PobierzDaneLogistyczne!$Z169,"."))=0,"",IF(PobierzDaneLogistyczne!$Z169=0,0,_xlfn.NUMBERVALUE(PobierzDaneLogistyczne!$Z169,".")))</f>
        <v>0.38</v>
      </c>
      <c r="J169" s="1">
        <f>IF(PobierzDaneLogistyczne!$D169=0,"",_xlfn.NUMBERVALUE(PobierzDaneLogistyczne!$D169))</f>
        <v>12</v>
      </c>
      <c r="K169" s="1">
        <f>IF(PobierzDaneLogistyczne!$E169=0,"",_xlfn.NUMBERVALUE(PobierzDaneLogistyczne!$E169))</f>
        <v>540</v>
      </c>
      <c r="L169" s="1">
        <f>IF(MID(PobierzDaneLogistyczne!$O169,1,3)="non"," ",_xlfn.NUMBERVALUE(PobierzDaneLogistyczne!$O169))</f>
        <v>5902934835077</v>
      </c>
      <c r="M169" s="6">
        <f>IF(PobierzDaneLogistyczne!$K169=0,"",_xlfn.NUMBERVALUE(PobierzDaneLogistyczne!$K169,"."))</f>
        <v>37</v>
      </c>
      <c r="N169" s="6">
        <f>IF(PobierzDaneLogistyczne!$L169=0,"",_xlfn.NUMBERVALUE(PobierzDaneLogistyczne!$L169,"."))</f>
        <v>27</v>
      </c>
      <c r="O169" s="6">
        <f>IF(PobierzDaneLogistyczne!$M169=0,"",_xlfn.NUMBERVALUE(PobierzDaneLogistyczne!$M169,"."))</f>
        <v>38</v>
      </c>
      <c r="P169" s="2">
        <f>IF(PobierzDaneLogistyczne!$G169=0,0,_xlfn.NUMBERVALUE(PobierzDaneLogistyczne!$G169,"."))</f>
        <v>4.5599999999999996</v>
      </c>
      <c r="Q169" s="1">
        <f>IF(PobierzDaneLogistyczne!$R169=0,"",PobierzDaneLogistyczne!$R169)</f>
        <v>5</v>
      </c>
      <c r="R169" t="str">
        <f>IF(PobierzDaneLogistyczne!$S169=0,"",PobierzDaneLogistyczne!$S169)</f>
        <v/>
      </c>
      <c r="S169" t="str">
        <f>IF(PobierzDaneLogistyczne!$T169=0,"",PobierzDaneLogistyczne!$T169)</f>
        <v/>
      </c>
      <c r="T169" t="str">
        <f>IF(PobierzDaneLogistyczne!$U169=0," ",PobierzDaneLogistyczne!$U169)</f>
        <v/>
      </c>
      <c r="U169" t="str">
        <f t="shared" si="9"/>
        <v/>
      </c>
      <c r="V169" s="2">
        <f>IF(PobierzDaneLogistyczne!$V169="","",_xlfn.NUMBERVALUE(PobierzDaneLogistyczne!$V169,"."))</f>
        <v>4.0000000000000001E-3</v>
      </c>
      <c r="W169" s="2">
        <f>IF(IF(PobierzDaneLogistyczne!$W169=0,0,_xlfn.NUMBERVALUE(PobierzDaneLogistyczne!$W169,"."))=0,"",_xlfn.NUMBERVALUE(PobierzDaneLogistyczne!$W169,"."))</f>
        <v>5.8999999999999997E-2</v>
      </c>
      <c r="X169" s="2">
        <f t="shared" si="10"/>
        <v>3.2000000000000028E-2</v>
      </c>
      <c r="Y169" s="2" t="str">
        <f t="shared" si="8"/>
        <v/>
      </c>
      <c r="Z169" s="2" t="str">
        <f>IF(PobierzDaneLogistyczne!$Y169="t","YES","")</f>
        <v/>
      </c>
      <c r="AA169" s="4" t="str">
        <f>IF(PobierzDaneLogistyczne!$X169="t","YES","")</f>
        <v>YES</v>
      </c>
      <c r="AB169" t="str">
        <f>PobierzDaneLogistyczne!$N169</f>
        <v>Hair styler</v>
      </c>
    </row>
    <row r="170" spans="1:28" x14ac:dyDescent="0.3">
      <c r="A170" s="5" t="str">
        <f>HYPERLINK(_xlfn.CONCAT("https://www.adler.com.pl/index.php/en/Main/Produkt/",B170),PobierzDaneLogistyczne!$N170)</f>
        <v>Hair styler</v>
      </c>
      <c r="B170" t="str">
        <f>PobierzDaneLogistyczne!$A170</f>
        <v>ad_2014</v>
      </c>
      <c r="C170" s="1" t="str">
        <f>IF(MID(PobierzDaneLogistyczne!$P170,1,3)=""," ",_xlfn.NUMBERVALUE(PobierzDaneLogistyczne!$P170))</f>
        <v xml:space="preserve"> </v>
      </c>
      <c r="D170" s="1">
        <f>IF(MID(PobierzDaneLogistyczne!$C170,1,3)="111"," ",_xlfn.NUMBERVALUE(PobierzDaneLogistyczne!$C170))</f>
        <v>5908256830363</v>
      </c>
      <c r="E170" s="6">
        <f>IF(PobierzDaneLogistyczne!$H170=0,"",_xlfn.NUMBERVALUE(PobierzDaneLogistyczne!$H170,"."))</f>
        <v>0</v>
      </c>
      <c r="F170" s="6">
        <f>IF(PobierzDaneLogistyczne!$I170=0,"",_xlfn.NUMBERVALUE(PobierzDaneLogistyczne!$I170,"."))</f>
        <v>0</v>
      </c>
      <c r="G170" s="6">
        <f>IF(PobierzDaneLogistyczne!$J170=0,"",_xlfn.NUMBERVALUE(PobierzDaneLogistyczne!$J170,"."))</f>
        <v>0</v>
      </c>
      <c r="H170" s="2" t="str">
        <f>IF(IF(PobierzDaneLogistyczne!$F170=0,0,_xlfn.NUMBERVALUE(PobierzDaneLogistyczne!$F170,"."))=0,"",IF(PobierzDaneLogistyczne!$F170=0,0,_xlfn.NUMBERVALUE(PobierzDaneLogistyczne!$F170,".")))</f>
        <v/>
      </c>
      <c r="I170" s="2" t="str">
        <f>IF(IF(PobierzDaneLogistyczne!$Z170=0,0,_xlfn.NUMBERVALUE(PobierzDaneLogistyczne!$Z170,"."))=0,"",IF(PobierzDaneLogistyczne!$Z170=0,0,_xlfn.NUMBERVALUE(PobierzDaneLogistyczne!$Z170,".")))</f>
        <v/>
      </c>
      <c r="J170" s="1" t="str">
        <f>IF(PobierzDaneLogistyczne!$D170=0,"",_xlfn.NUMBERVALUE(PobierzDaneLogistyczne!$D170))</f>
        <v/>
      </c>
      <c r="K170" s="1" t="str">
        <f>IF(PobierzDaneLogistyczne!$E170=0,"",_xlfn.NUMBERVALUE(PobierzDaneLogistyczne!$E170))</f>
        <v/>
      </c>
      <c r="L170" s="1" t="str">
        <f>IF(MID(PobierzDaneLogistyczne!$O170,1,3)="non"," ",_xlfn.NUMBERVALUE(PobierzDaneLogistyczne!$O170))</f>
        <v xml:space="preserve"> </v>
      </c>
      <c r="M170" s="6">
        <f>IF(PobierzDaneLogistyczne!$K170=0,"",_xlfn.NUMBERVALUE(PobierzDaneLogistyczne!$K170,"."))</f>
        <v>0</v>
      </c>
      <c r="N170" s="6">
        <f>IF(PobierzDaneLogistyczne!$L170=0,"",_xlfn.NUMBERVALUE(PobierzDaneLogistyczne!$L170,"."))</f>
        <v>0</v>
      </c>
      <c r="O170" s="6">
        <f>IF(PobierzDaneLogistyczne!$M170=0,"",_xlfn.NUMBERVALUE(PobierzDaneLogistyczne!$M170,"."))</f>
        <v>0</v>
      </c>
      <c r="P170" s="2">
        <f>IF(PobierzDaneLogistyczne!$G170=0,0,_xlfn.NUMBERVALUE(PobierzDaneLogistyczne!$G170,"."))</f>
        <v>0</v>
      </c>
      <c r="Q170" s="1" t="str">
        <f>IF(PobierzDaneLogistyczne!$R170=0,"",PobierzDaneLogistyczne!$R170)</f>
        <v/>
      </c>
      <c r="R170" t="str">
        <f>IF(PobierzDaneLogistyczne!$S170=0,"",PobierzDaneLogistyczne!$S170)</f>
        <v/>
      </c>
      <c r="S170" t="str">
        <f>IF(PobierzDaneLogistyczne!$T170=0,"",PobierzDaneLogistyczne!$T170)</f>
        <v/>
      </c>
      <c r="T170" t="str">
        <f>IF(PobierzDaneLogistyczne!$U170=0," ",PobierzDaneLogistyczne!$U170)</f>
        <v/>
      </c>
      <c r="U170" t="str">
        <f t="shared" si="9"/>
        <v/>
      </c>
      <c r="V170" s="2" t="str">
        <f>IF(PobierzDaneLogistyczne!$V170="","",_xlfn.NUMBERVALUE(PobierzDaneLogistyczne!$V170,"."))</f>
        <v/>
      </c>
      <c r="W170" s="2" t="str">
        <f>IF(IF(PobierzDaneLogistyczne!$W170=0,0,_xlfn.NUMBERVALUE(PobierzDaneLogistyczne!$W170,"."))=0,"",_xlfn.NUMBERVALUE(PobierzDaneLogistyczne!$W170,"."))</f>
        <v/>
      </c>
      <c r="X170" s="2" t="str">
        <f t="shared" si="10"/>
        <v/>
      </c>
      <c r="Y170" s="2" t="str">
        <f t="shared" si="8"/>
        <v/>
      </c>
      <c r="Z170" s="2" t="str">
        <f>IF(PobierzDaneLogistyczne!$Y170="t","YES","")</f>
        <v/>
      </c>
      <c r="AA170" s="4" t="str">
        <f>IF(PobierzDaneLogistyczne!$X170="t","YES","")</f>
        <v>YES</v>
      </c>
      <c r="AB170" t="str">
        <f>PobierzDaneLogistyczne!$N170</f>
        <v>Hair styler</v>
      </c>
    </row>
    <row r="171" spans="1:28" x14ac:dyDescent="0.3">
      <c r="A171" s="5" t="str">
        <f>HYPERLINK(_xlfn.CONCAT("https://www.adler.com.pl/index.php/en/Main/Produkt/",B171),PobierzDaneLogistyczne!$N171)</f>
        <v>Hair dryer</v>
      </c>
      <c r="B171" t="str">
        <f>PobierzDaneLogistyczne!$A171</f>
        <v>ad_202</v>
      </c>
      <c r="C171" s="1" t="str">
        <f>IF(MID(PobierzDaneLogistyczne!$P171,1,3)=""," ",_xlfn.NUMBERVALUE(PobierzDaneLogistyczne!$P171))</f>
        <v xml:space="preserve"> </v>
      </c>
      <c r="D171" s="1">
        <f>IF(MID(PobierzDaneLogistyczne!$C171,1,3)="111"," ",_xlfn.NUMBERVALUE(PobierzDaneLogistyczne!$C171))</f>
        <v>5907468860991</v>
      </c>
      <c r="E171" s="6">
        <f>IF(PobierzDaneLogistyczne!$H171=0,"",_xlfn.NUMBERVALUE(PobierzDaneLogistyczne!$H171,"."))</f>
        <v>0</v>
      </c>
      <c r="F171" s="6">
        <f>IF(PobierzDaneLogistyczne!$I171=0,"",_xlfn.NUMBERVALUE(PobierzDaneLogistyczne!$I171,"."))</f>
        <v>0</v>
      </c>
      <c r="G171" s="6">
        <f>IF(PobierzDaneLogistyczne!$J171=0,"",_xlfn.NUMBERVALUE(PobierzDaneLogistyczne!$J171,"."))</f>
        <v>0</v>
      </c>
      <c r="H171" s="2" t="str">
        <f>IF(IF(PobierzDaneLogistyczne!$F171=0,0,_xlfn.NUMBERVALUE(PobierzDaneLogistyczne!$F171,"."))=0,"",IF(PobierzDaneLogistyczne!$F171=0,0,_xlfn.NUMBERVALUE(PobierzDaneLogistyczne!$F171,".")))</f>
        <v/>
      </c>
      <c r="I171" s="2" t="str">
        <f>IF(IF(PobierzDaneLogistyczne!$Z171=0,0,_xlfn.NUMBERVALUE(PobierzDaneLogistyczne!$Z171,"."))=0,"",IF(PobierzDaneLogistyczne!$Z171=0,0,_xlfn.NUMBERVALUE(PobierzDaneLogistyczne!$Z171,".")))</f>
        <v/>
      </c>
      <c r="J171" s="1" t="str">
        <f>IF(PobierzDaneLogistyczne!$D171=0,"",_xlfn.NUMBERVALUE(PobierzDaneLogistyczne!$D171))</f>
        <v/>
      </c>
      <c r="K171" s="1" t="str">
        <f>IF(PobierzDaneLogistyczne!$E171=0,"",_xlfn.NUMBERVALUE(PobierzDaneLogistyczne!$E171))</f>
        <v/>
      </c>
      <c r="L171" s="1" t="str">
        <f>IF(MID(PobierzDaneLogistyczne!$O171,1,3)="non"," ",_xlfn.NUMBERVALUE(PobierzDaneLogistyczne!$O171))</f>
        <v xml:space="preserve"> </v>
      </c>
      <c r="M171" s="6">
        <f>IF(PobierzDaneLogistyczne!$K171=0,"",_xlfn.NUMBERVALUE(PobierzDaneLogistyczne!$K171,"."))</f>
        <v>0</v>
      </c>
      <c r="N171" s="6">
        <f>IF(PobierzDaneLogistyczne!$L171=0,"",_xlfn.NUMBERVALUE(PobierzDaneLogistyczne!$L171,"."))</f>
        <v>0</v>
      </c>
      <c r="O171" s="6">
        <f>IF(PobierzDaneLogistyczne!$M171=0,"",_xlfn.NUMBERVALUE(PobierzDaneLogistyczne!$M171,"."))</f>
        <v>0</v>
      </c>
      <c r="P171" s="2">
        <f>IF(PobierzDaneLogistyczne!$G171=0,0,_xlfn.NUMBERVALUE(PobierzDaneLogistyczne!$G171,"."))</f>
        <v>0</v>
      </c>
      <c r="Q171" s="1" t="str">
        <f>IF(PobierzDaneLogistyczne!$R171=0,"",PobierzDaneLogistyczne!$R171)</f>
        <v/>
      </c>
      <c r="R171" t="str">
        <f>IF(PobierzDaneLogistyczne!$S171=0,"",PobierzDaneLogistyczne!$S171)</f>
        <v/>
      </c>
      <c r="S171" t="str">
        <f>IF(PobierzDaneLogistyczne!$T171=0,"",PobierzDaneLogistyczne!$T171)</f>
        <v/>
      </c>
      <c r="T171" t="str">
        <f>IF(PobierzDaneLogistyczne!$U171=0," ",PobierzDaneLogistyczne!$U171)</f>
        <v/>
      </c>
      <c r="U171" t="str">
        <f t="shared" si="9"/>
        <v/>
      </c>
      <c r="V171" s="2" t="str">
        <f>IF(PobierzDaneLogistyczne!$V171="","",_xlfn.NUMBERVALUE(PobierzDaneLogistyczne!$V171,"."))</f>
        <v/>
      </c>
      <c r="W171" s="2" t="str">
        <f>IF(IF(PobierzDaneLogistyczne!$W171=0,0,_xlfn.NUMBERVALUE(PobierzDaneLogistyczne!$W171,"."))=0,"",_xlfn.NUMBERVALUE(PobierzDaneLogistyczne!$W171,"."))</f>
        <v/>
      </c>
      <c r="X171" s="2" t="str">
        <f t="shared" si="10"/>
        <v/>
      </c>
      <c r="Y171" s="2" t="str">
        <f t="shared" si="8"/>
        <v/>
      </c>
      <c r="Z171" s="2" t="str">
        <f>IF(PobierzDaneLogistyczne!$Y171="t","YES","")</f>
        <v/>
      </c>
      <c r="AA171" s="4" t="str">
        <f>IF(PobierzDaneLogistyczne!$X171="t","YES","")</f>
        <v>YES</v>
      </c>
      <c r="AB171" t="str">
        <f>PobierzDaneLogistyczne!$N171</f>
        <v>Hair dryer</v>
      </c>
    </row>
    <row r="172" spans="1:28" ht="28.8" x14ac:dyDescent="0.3">
      <c r="A172" s="5" t="str">
        <f>HYPERLINK(_xlfn.CONCAT("https://www.adler.com.pl/index.php/en/Main/Produkt/",B172),PobierzDaneLogistyczne!$N172)</f>
        <v>Hair styler - 1200W - 6 attachments + travel pouch</v>
      </c>
      <c r="B172" t="str">
        <f>PobierzDaneLogistyczne!$A172</f>
        <v>ad_2022</v>
      </c>
      <c r="C172" s="1">
        <f>IF(MID(PobierzDaneLogistyczne!$P172,1,3)=""," ",_xlfn.NUMBERVALUE(PobierzDaneLogistyczne!$P172))</f>
        <v>85163200</v>
      </c>
      <c r="D172" s="1">
        <f>IF(MID(PobierzDaneLogistyczne!$C172,1,3)="111"," ",_xlfn.NUMBERVALUE(PobierzDaneLogistyczne!$C172))</f>
        <v>5908256839649</v>
      </c>
      <c r="E172" s="6">
        <f>IF(PobierzDaneLogistyczne!$H172=0,"",_xlfn.NUMBERVALUE(PobierzDaneLogistyczne!$H172,"."))</f>
        <v>44</v>
      </c>
      <c r="F172" s="6">
        <f>IF(PobierzDaneLogistyczne!$I172=0,"",_xlfn.NUMBERVALUE(PobierzDaneLogistyczne!$I172,"."))</f>
        <v>9</v>
      </c>
      <c r="G172" s="6">
        <f>IF(PobierzDaneLogistyczne!$J172=0,"",_xlfn.NUMBERVALUE(PobierzDaneLogistyczne!$J172,"."))</f>
        <v>15</v>
      </c>
      <c r="H172" s="2">
        <f>IF(IF(PobierzDaneLogistyczne!$F172=0,0,_xlfn.NUMBERVALUE(PobierzDaneLogistyczne!$F172,"."))=0,"",IF(PobierzDaneLogistyczne!$F172=0,0,_xlfn.NUMBERVALUE(PobierzDaneLogistyczne!$F172,".")))</f>
        <v>0.64</v>
      </c>
      <c r="I172" s="2">
        <f>IF(IF(PobierzDaneLogistyczne!$Z172=0,0,_xlfn.NUMBERVALUE(PobierzDaneLogistyczne!$Z172,"."))=0,"",IF(PobierzDaneLogistyczne!$Z172=0,0,_xlfn.NUMBERVALUE(PobierzDaneLogistyczne!$Z172,".")))</f>
        <v>0.85699999999999998</v>
      </c>
      <c r="J172" s="1">
        <f>IF(PobierzDaneLogistyczne!$D172=0,"",_xlfn.NUMBERVALUE(PobierzDaneLogistyczne!$D172))</f>
        <v>6</v>
      </c>
      <c r="K172" s="1">
        <f>IF(PobierzDaneLogistyczne!$E172=0,"",_xlfn.NUMBERVALUE(PobierzDaneLogistyczne!$E172))</f>
        <v>216</v>
      </c>
      <c r="L172" s="1">
        <f>IF(MID(PobierzDaneLogistyczne!$O172,1,3)="non"," ",_xlfn.NUMBERVALUE(PobierzDaneLogistyczne!$O172))</f>
        <v>5902934838627</v>
      </c>
      <c r="M172" s="6">
        <f>IF(PobierzDaneLogistyczne!$K172=0,"",_xlfn.NUMBERVALUE(PobierzDaneLogistyczne!$K172,"."))</f>
        <v>44.5</v>
      </c>
      <c r="N172" s="6">
        <f>IF(PobierzDaneLogistyczne!$L172=0,"",_xlfn.NUMBERVALUE(PobierzDaneLogistyczne!$L172,"."))</f>
        <v>29</v>
      </c>
      <c r="O172" s="6">
        <f>IF(PobierzDaneLogistyczne!$M172=0,"",_xlfn.NUMBERVALUE(PobierzDaneLogistyczne!$M172,"."))</f>
        <v>31.5</v>
      </c>
      <c r="P172" s="2">
        <f>IF(PobierzDaneLogistyczne!$G172=0,0,_xlfn.NUMBERVALUE(PobierzDaneLogistyczne!$G172,"."))</f>
        <v>5.1407999999999996</v>
      </c>
      <c r="Q172" s="1">
        <f>IF(PobierzDaneLogistyczne!$R172=0,"",PobierzDaneLogistyczne!$R172)</f>
        <v>5</v>
      </c>
      <c r="R172" t="str">
        <f>IF(PobierzDaneLogistyczne!$S172=0,"",PobierzDaneLogistyczne!$S172)</f>
        <v/>
      </c>
      <c r="S172" t="str">
        <f>IF(PobierzDaneLogistyczne!$T172=0,"",PobierzDaneLogistyczne!$T172)</f>
        <v/>
      </c>
      <c r="T172" t="str">
        <f>IF(PobierzDaneLogistyczne!$U172=0," ",PobierzDaneLogistyczne!$U172)</f>
        <v/>
      </c>
      <c r="U172" t="str">
        <f t="shared" si="9"/>
        <v/>
      </c>
      <c r="V172" s="2">
        <f>IF(PobierzDaneLogistyczne!$V172="","",_xlfn.NUMBERVALUE(PobierzDaneLogistyczne!$V172,"."))</f>
        <v>8.0000000000000002E-3</v>
      </c>
      <c r="W172" s="2">
        <f>IF(IF(PobierzDaneLogistyczne!$W172=0,0,_xlfn.NUMBERVALUE(PobierzDaneLogistyczne!$W172,"."))=0,"",_xlfn.NUMBERVALUE(PobierzDaneLogistyczne!$W172,"."))</f>
        <v>5.8999999999999997E-2</v>
      </c>
      <c r="X172" s="2">
        <f t="shared" si="10"/>
        <v>0.14999999999999997</v>
      </c>
      <c r="Y172" s="2" t="str">
        <f t="shared" si="8"/>
        <v/>
      </c>
      <c r="Z172" s="2" t="str">
        <f>IF(PobierzDaneLogistyczne!$Y172="t","YES","")</f>
        <v>YES</v>
      </c>
      <c r="AA172" s="4" t="str">
        <f>IF(PobierzDaneLogistyczne!$X172="t","YES","")</f>
        <v/>
      </c>
      <c r="AB172" t="str">
        <f>PobierzDaneLogistyczne!$N172</f>
        <v>Hair styler - 1200W - 6 attachments + travel pouch</v>
      </c>
    </row>
    <row r="173" spans="1:28" x14ac:dyDescent="0.3">
      <c r="A173" s="5" t="str">
        <f>HYPERLINK(_xlfn.CONCAT("https://www.adler.com.pl/index.php/en/Main/Produkt/",B173),PobierzDaneLogistyczne!$N173)</f>
        <v>Hair dryer &amp; brush 2 in 1</v>
      </c>
      <c r="B173" t="str">
        <f>PobierzDaneLogistyczne!$A173</f>
        <v>ad_2023</v>
      </c>
      <c r="C173" s="1">
        <f>IF(MID(PobierzDaneLogistyczne!$P173,1,3)=""," ",_xlfn.NUMBERVALUE(PobierzDaneLogistyczne!$P173))</f>
        <v>85163200</v>
      </c>
      <c r="D173" s="1">
        <f>IF(MID(PobierzDaneLogistyczne!$C173,1,3)="111"," ",_xlfn.NUMBERVALUE(PobierzDaneLogistyczne!$C173))</f>
        <v>5902934830348</v>
      </c>
      <c r="E173" s="6">
        <f>IF(PobierzDaneLogistyczne!$H173=0,"",_xlfn.NUMBERVALUE(PobierzDaneLogistyczne!$H173,"."))</f>
        <v>10</v>
      </c>
      <c r="F173" s="6">
        <f>IF(PobierzDaneLogistyczne!$I173=0,"",_xlfn.NUMBERVALUE(PobierzDaneLogistyczne!$I173,"."))</f>
        <v>8.5</v>
      </c>
      <c r="G173" s="6">
        <f>IF(PobierzDaneLogistyczne!$J173=0,"",_xlfn.NUMBERVALUE(PobierzDaneLogistyczne!$J173,"."))</f>
        <v>39</v>
      </c>
      <c r="H173" s="2">
        <f>IF(IF(PobierzDaneLogistyczne!$F173=0,0,_xlfn.NUMBERVALUE(PobierzDaneLogistyczne!$F173,"."))=0,"",IF(PobierzDaneLogistyczne!$F173=0,0,_xlfn.NUMBERVALUE(PobierzDaneLogistyczne!$F173,".")))</f>
        <v>0.40899999999999997</v>
      </c>
      <c r="I173" s="2">
        <f>IF(IF(PobierzDaneLogistyczne!$Z173=0,0,_xlfn.NUMBERVALUE(PobierzDaneLogistyczne!$Z173,"."))=0,"",IF(PobierzDaneLogistyczne!$Z173=0,0,_xlfn.NUMBERVALUE(PobierzDaneLogistyczne!$Z173,".")))</f>
        <v>0.47699999999999998</v>
      </c>
      <c r="J173" s="1">
        <f>IF(PobierzDaneLogistyczne!$D173=0,"",_xlfn.NUMBERVALUE(PobierzDaneLogistyczne!$D173))</f>
        <v>6</v>
      </c>
      <c r="K173" s="1">
        <f>IF(PobierzDaneLogistyczne!$E173=0,"",_xlfn.NUMBERVALUE(PobierzDaneLogistyczne!$E173))</f>
        <v>360</v>
      </c>
      <c r="L173" s="1" t="str">
        <f>IF(MID(PobierzDaneLogistyczne!$O173,1,3)="non"," ",_xlfn.NUMBERVALUE(PobierzDaneLogistyczne!$O173))</f>
        <v xml:space="preserve"> </v>
      </c>
      <c r="M173" s="6">
        <f>IF(PobierzDaneLogistyczne!$K173=0,"",_xlfn.NUMBERVALUE(PobierzDaneLogistyczne!$K173,"."))</f>
        <v>40.5</v>
      </c>
      <c r="N173" s="6">
        <f>IF(PobierzDaneLogistyczne!$L173=0,"",_xlfn.NUMBERVALUE(PobierzDaneLogistyczne!$L173,"."))</f>
        <v>31.5</v>
      </c>
      <c r="O173" s="6">
        <f>IF(PobierzDaneLogistyczne!$M173=0,"",_xlfn.NUMBERVALUE(PobierzDaneLogistyczne!$M173,"."))</f>
        <v>19</v>
      </c>
      <c r="P173" s="2">
        <f>IF(PobierzDaneLogistyczne!$G173=0,0,_xlfn.NUMBERVALUE(PobierzDaneLogistyczne!$G173,"."))</f>
        <v>2.8620000000000001</v>
      </c>
      <c r="Q173" s="1">
        <f>IF(PobierzDaneLogistyczne!$R173=0,"",PobierzDaneLogistyczne!$R173)</f>
        <v>5</v>
      </c>
      <c r="R173" t="str">
        <f>IF(PobierzDaneLogistyczne!$S173=0,"",PobierzDaneLogistyczne!$S173)</f>
        <v/>
      </c>
      <c r="S173" t="str">
        <f>IF(PobierzDaneLogistyczne!$T173=0,"",PobierzDaneLogistyczne!$T173)</f>
        <v/>
      </c>
      <c r="T173" t="str">
        <f>IF(PobierzDaneLogistyczne!$U173=0," ",PobierzDaneLogistyczne!$U173)</f>
        <v/>
      </c>
      <c r="U173" t="str">
        <f t="shared" si="9"/>
        <v/>
      </c>
      <c r="V173" s="2">
        <f>IF(PobierzDaneLogistyczne!$V173="","",_xlfn.NUMBERVALUE(PobierzDaneLogistyczne!$V173,"."))</f>
        <v>5.0000000000000001E-3</v>
      </c>
      <c r="W173" s="2">
        <f>IF(IF(PobierzDaneLogistyczne!$W173=0,0,_xlfn.NUMBERVALUE(PobierzDaneLogistyczne!$W173,"."))=0,"",_xlfn.NUMBERVALUE(PobierzDaneLogistyczne!$W173,"."))</f>
        <v>1.7000000000000001E-2</v>
      </c>
      <c r="X173" s="2">
        <f t="shared" si="10"/>
        <v>4.5999999999999999E-2</v>
      </c>
      <c r="Y173" s="2" t="str">
        <f t="shared" si="8"/>
        <v/>
      </c>
      <c r="Z173" s="2" t="str">
        <f>IF(PobierzDaneLogistyczne!$Y173="t","YES","")</f>
        <v>YES</v>
      </c>
      <c r="AA173" s="4" t="str">
        <f>IF(PobierzDaneLogistyczne!$X173="t","YES","")</f>
        <v>YES</v>
      </c>
      <c r="AB173" t="str">
        <f>PobierzDaneLogistyczne!$N173</f>
        <v>Hair dryer &amp; brush 2 in 1</v>
      </c>
    </row>
    <row r="174" spans="1:28" x14ac:dyDescent="0.3">
      <c r="A174" s="5" t="str">
        <f>HYPERLINK(_xlfn.CONCAT("https://www.adler.com.pl/index.php/en/Main/Produkt/",B174),PobierzDaneLogistyczne!$N174)</f>
        <v/>
      </c>
      <c r="B174" t="str">
        <f>PobierzDaneLogistyczne!$A174</f>
        <v>ad_2026</v>
      </c>
      <c r="C174" s="1" t="str">
        <f>IF(MID(PobierzDaneLogistyczne!$P174,1,3)=""," ",_xlfn.NUMBERVALUE(PobierzDaneLogistyczne!$P174))</f>
        <v xml:space="preserve"> </v>
      </c>
      <c r="D174" s="1">
        <f>IF(MID(PobierzDaneLogistyczne!$C174,1,3)="111"," ",_xlfn.NUMBERVALUE(PobierzDaneLogistyczne!$C174))</f>
        <v>5905575901637</v>
      </c>
      <c r="E174" s="6">
        <f>IF(PobierzDaneLogistyczne!$H174=0,"",_xlfn.NUMBERVALUE(PobierzDaneLogistyczne!$H174,"."))</f>
        <v>15</v>
      </c>
      <c r="F174" s="6">
        <f>IF(PobierzDaneLogistyczne!$I174=0,"",_xlfn.NUMBERVALUE(PobierzDaneLogistyczne!$I174,"."))</f>
        <v>26.8</v>
      </c>
      <c r="G174" s="6">
        <f>IF(PobierzDaneLogistyczne!$J174=0,"",_xlfn.NUMBERVALUE(PobierzDaneLogistyczne!$J174,"."))</f>
        <v>78</v>
      </c>
      <c r="H174" s="2" t="str">
        <f>IF(IF(PobierzDaneLogistyczne!$F174=0,0,_xlfn.NUMBERVALUE(PobierzDaneLogistyczne!$F174,"."))=0,"",IF(PobierzDaneLogistyczne!$F174=0,0,_xlfn.NUMBERVALUE(PobierzDaneLogistyczne!$F174,".")))</f>
        <v/>
      </c>
      <c r="I174" s="2" t="str">
        <f>IF(IF(PobierzDaneLogistyczne!$Z174=0,0,_xlfn.NUMBERVALUE(PobierzDaneLogistyczne!$Z174,"."))=0,"",IF(PobierzDaneLogistyczne!$Z174=0,0,_xlfn.NUMBERVALUE(PobierzDaneLogistyczne!$Z174,".")))</f>
        <v/>
      </c>
      <c r="J174" s="1">
        <f>IF(PobierzDaneLogistyczne!$D174=0,"",_xlfn.NUMBERVALUE(PobierzDaneLogistyczne!$D174))</f>
        <v>10</v>
      </c>
      <c r="K174" s="1">
        <f>IF(PobierzDaneLogistyczne!$E174=0,"",_xlfn.NUMBERVALUE(PobierzDaneLogistyczne!$E174))</f>
        <v>1</v>
      </c>
      <c r="L174" s="1">
        <f>IF(MID(PobierzDaneLogistyczne!$O174,1,3)="non"," ",_xlfn.NUMBERVALUE(PobierzDaneLogistyczne!$O174))</f>
        <v>5905575901644</v>
      </c>
      <c r="M174" s="6">
        <f>IF(PobierzDaneLogistyczne!$K174=0,"",_xlfn.NUMBERVALUE(PobierzDaneLogistyczne!$K174,"."))</f>
        <v>0</v>
      </c>
      <c r="N174" s="6">
        <f>IF(PobierzDaneLogistyczne!$L174=0,"",_xlfn.NUMBERVALUE(PobierzDaneLogistyczne!$L174,"."))</f>
        <v>0</v>
      </c>
      <c r="O174" s="6">
        <f>IF(PobierzDaneLogistyczne!$M174=0,"",_xlfn.NUMBERVALUE(PobierzDaneLogistyczne!$M174,"."))</f>
        <v>0</v>
      </c>
      <c r="P174" s="2">
        <f>IF(PobierzDaneLogistyczne!$G174=0,0,_xlfn.NUMBERVALUE(PobierzDaneLogistyczne!$G174,"."))</f>
        <v>0</v>
      </c>
      <c r="Q174" s="1" t="str">
        <f>IF(PobierzDaneLogistyczne!$R174=0,"",PobierzDaneLogistyczne!$R174)</f>
        <v/>
      </c>
      <c r="R174" t="str">
        <f>IF(PobierzDaneLogistyczne!$S174=0,"",PobierzDaneLogistyczne!$S174)</f>
        <v/>
      </c>
      <c r="S174" t="str">
        <f>IF(PobierzDaneLogistyczne!$T174=0,"",PobierzDaneLogistyczne!$T174)</f>
        <v/>
      </c>
      <c r="T174" t="str">
        <f>IF(PobierzDaneLogistyczne!$U174=0," ",PobierzDaneLogistyczne!$U174)</f>
        <v/>
      </c>
      <c r="U174" t="str">
        <f t="shared" si="9"/>
        <v/>
      </c>
      <c r="V174" s="2" t="str">
        <f>IF(PobierzDaneLogistyczne!$V174="","",_xlfn.NUMBERVALUE(PobierzDaneLogistyczne!$V174,"."))</f>
        <v/>
      </c>
      <c r="W174" s="2" t="str">
        <f>IF(IF(PobierzDaneLogistyczne!$W174=0,0,_xlfn.NUMBERVALUE(PobierzDaneLogistyczne!$W174,"."))=0,"",_xlfn.NUMBERVALUE(PobierzDaneLogistyczne!$W174,"."))</f>
        <v/>
      </c>
      <c r="X174" s="2" t="str">
        <f t="shared" si="10"/>
        <v/>
      </c>
      <c r="Y174" s="2" t="str">
        <f t="shared" si="8"/>
        <v/>
      </c>
      <c r="Z174" s="2" t="str">
        <f>IF(PobierzDaneLogistyczne!$Y174="t","YES","")</f>
        <v>YES</v>
      </c>
      <c r="AA174" s="4" t="str">
        <f>IF(PobierzDaneLogistyczne!$X174="t","YES","")</f>
        <v/>
      </c>
      <c r="AB174" t="str">
        <f>PobierzDaneLogistyczne!$N174</f>
        <v/>
      </c>
    </row>
    <row r="175" spans="1:28" x14ac:dyDescent="0.3">
      <c r="A175" s="5" t="str">
        <f>HYPERLINK(_xlfn.CONCAT("https://www.adler.com.pl/index.php/en/Main/Produkt/",B175),PobierzDaneLogistyczne!$N175)</f>
        <v>Hair styler</v>
      </c>
      <c r="B175" t="str">
        <f>PobierzDaneLogistyczne!$A175</f>
        <v>ad_203</v>
      </c>
      <c r="C175" s="1">
        <f>IF(MID(PobierzDaneLogistyczne!$P175,1,3)=""," ",_xlfn.NUMBERVALUE(PobierzDaneLogistyczne!$P175))</f>
        <v>85163100</v>
      </c>
      <c r="D175" s="1">
        <f>IF(MID(PobierzDaneLogistyczne!$C175,1,3)="111"," ",_xlfn.NUMBERVALUE(PobierzDaneLogistyczne!$C175))</f>
        <v>5901436590491</v>
      </c>
      <c r="E175" s="6">
        <f>IF(PobierzDaneLogistyczne!$H175=0,"",_xlfn.NUMBERVALUE(PobierzDaneLogistyczne!$H175,"."))</f>
        <v>24</v>
      </c>
      <c r="F175" s="6">
        <f>IF(PobierzDaneLogistyczne!$I175=0,"",_xlfn.NUMBERVALUE(PobierzDaneLogistyczne!$I175,"."))</f>
        <v>6</v>
      </c>
      <c r="G175" s="6">
        <f>IF(PobierzDaneLogistyczne!$J175=0,"",_xlfn.NUMBERVALUE(PobierzDaneLogistyczne!$J175,"."))</f>
        <v>18</v>
      </c>
      <c r="H175" s="2">
        <f>IF(IF(PobierzDaneLogistyczne!$F175=0,0,_xlfn.NUMBERVALUE(PobierzDaneLogistyczne!$F175,"."))=0,"",IF(PobierzDaneLogistyczne!$F175=0,0,_xlfn.NUMBERVALUE(PobierzDaneLogistyczne!$F175,".")))</f>
        <v>0.28999999999999998</v>
      </c>
      <c r="I175" s="2">
        <f>IF(IF(PobierzDaneLogistyczne!$Z175=0,0,_xlfn.NUMBERVALUE(PobierzDaneLogistyczne!$Z175,"."))=0,"",IF(PobierzDaneLogistyczne!$Z175=0,0,_xlfn.NUMBERVALUE(PobierzDaneLogistyczne!$Z175,".")))</f>
        <v>0.46</v>
      </c>
      <c r="J175" s="1">
        <f>IF(PobierzDaneLogistyczne!$D175=0,"",_xlfn.NUMBERVALUE(PobierzDaneLogistyczne!$D175))</f>
        <v>12</v>
      </c>
      <c r="K175" s="1">
        <f>IF(PobierzDaneLogistyczne!$E175=0,"",_xlfn.NUMBERVALUE(PobierzDaneLogistyczne!$E175))</f>
        <v>540</v>
      </c>
      <c r="L175" s="1">
        <f>IF(MID(PobierzDaneLogistyczne!$O175,1,3)="non"," ",_xlfn.NUMBERVALUE(PobierzDaneLogistyczne!$O175))</f>
        <v>5902934832090</v>
      </c>
      <c r="M175" s="6">
        <f>IF(PobierzDaneLogistyczne!$K175=0,"",_xlfn.NUMBERVALUE(PobierzDaneLogistyczne!$K175,"."))</f>
        <v>37</v>
      </c>
      <c r="N175" s="6">
        <f>IF(PobierzDaneLogistyczne!$L175=0,"",_xlfn.NUMBERVALUE(PobierzDaneLogistyczne!$L175,"."))</f>
        <v>26</v>
      </c>
      <c r="O175" s="6">
        <f>IF(PobierzDaneLogistyczne!$M175=0,"",_xlfn.NUMBERVALUE(PobierzDaneLogistyczne!$M175,"."))</f>
        <v>37</v>
      </c>
      <c r="P175" s="2">
        <f>IF(PobierzDaneLogistyczne!$G175=0,0,_xlfn.NUMBERVALUE(PobierzDaneLogistyczne!$G175,"."))</f>
        <v>5.95</v>
      </c>
      <c r="Q175" s="1">
        <f>IF(PobierzDaneLogistyczne!$R175=0,"",PobierzDaneLogistyczne!$R175)</f>
        <v>5</v>
      </c>
      <c r="R175" t="str">
        <f>IF(PobierzDaneLogistyczne!$S175=0,"",PobierzDaneLogistyczne!$S175)</f>
        <v/>
      </c>
      <c r="S175" t="str">
        <f>IF(PobierzDaneLogistyczne!$T175=0,"",PobierzDaneLogistyczne!$T175)</f>
        <v/>
      </c>
      <c r="T175" t="str">
        <f>IF(PobierzDaneLogistyczne!$U175=0," ",PobierzDaneLogistyczne!$U175)</f>
        <v/>
      </c>
      <c r="U175" t="str">
        <f t="shared" si="9"/>
        <v/>
      </c>
      <c r="V175" s="2">
        <f>IF(PobierzDaneLogistyczne!$V175="","",_xlfn.NUMBERVALUE(PobierzDaneLogistyczne!$V175,"."))</f>
        <v>4.0000000000000001E-3</v>
      </c>
      <c r="W175" s="2">
        <f>IF(IF(PobierzDaneLogistyczne!$W175=0,0,_xlfn.NUMBERVALUE(PobierzDaneLogistyczne!$W175,"."))=0,"",_xlfn.NUMBERVALUE(PobierzDaneLogistyczne!$W175,"."))</f>
        <v>5.8999999999999997E-2</v>
      </c>
      <c r="X175" s="2">
        <f t="shared" si="10"/>
        <v>0.10700000000000004</v>
      </c>
      <c r="Y175" s="2">
        <f t="shared" si="8"/>
        <v>0.42999999999999972</v>
      </c>
      <c r="Z175" s="2" t="str">
        <f>IF(PobierzDaneLogistyczne!$Y175="t","YES","")</f>
        <v>YES</v>
      </c>
      <c r="AA175" s="4" t="str">
        <f>IF(PobierzDaneLogistyczne!$X175="t","YES","")</f>
        <v>YES</v>
      </c>
      <c r="AB175" t="str">
        <f>PobierzDaneLogistyczne!$N175</f>
        <v>Hair styler</v>
      </c>
    </row>
    <row r="176" spans="1:28" x14ac:dyDescent="0.3">
      <c r="A176" s="5" t="str">
        <f>HYPERLINK(_xlfn.CONCAT("https://www.adler.com.pl/index.php/en/Main/Produkt/",B176),PobierzDaneLogistyczne!$N176)</f>
        <v>Hair styler</v>
      </c>
      <c r="B176" t="str">
        <f>PobierzDaneLogistyczne!$A176</f>
        <v>ad_204</v>
      </c>
      <c r="C176" s="1">
        <f>IF(MID(PobierzDaneLogistyczne!$P176,1,3)=""," ",_xlfn.NUMBERVALUE(PobierzDaneLogistyczne!$P176))</f>
        <v>85163100</v>
      </c>
      <c r="D176" s="1">
        <f>IF(MID(PobierzDaneLogistyczne!$C176,1,3)="111"," ",_xlfn.NUMBERVALUE(PobierzDaneLogistyczne!$C176))</f>
        <v>5901436590569</v>
      </c>
      <c r="E176" s="6">
        <f>IF(PobierzDaneLogistyczne!$H176=0,"",_xlfn.NUMBERVALUE(PobierzDaneLogistyczne!$H176,"."))</f>
        <v>24.3</v>
      </c>
      <c r="F176" s="6">
        <f>IF(PobierzDaneLogistyczne!$I176=0,"",_xlfn.NUMBERVALUE(PobierzDaneLogistyczne!$I176,"."))</f>
        <v>6</v>
      </c>
      <c r="G176" s="6">
        <f>IF(PobierzDaneLogistyczne!$J176=0,"",_xlfn.NUMBERVALUE(PobierzDaneLogistyczne!$J176,"."))</f>
        <v>18.2</v>
      </c>
      <c r="H176" s="2">
        <f>IF(IF(PobierzDaneLogistyczne!$F176=0,0,_xlfn.NUMBERVALUE(PobierzDaneLogistyczne!$F176,"."))=0,"",IF(PobierzDaneLogistyczne!$F176=0,0,_xlfn.NUMBERVALUE(PobierzDaneLogistyczne!$F176,".")))</f>
        <v>0.28999999999999998</v>
      </c>
      <c r="I176" s="2">
        <f>IF(IF(PobierzDaneLogistyczne!$Z176=0,0,_xlfn.NUMBERVALUE(PobierzDaneLogistyczne!$Z176,"."))=0,"",IF(PobierzDaneLogistyczne!$Z176=0,0,_xlfn.NUMBERVALUE(PobierzDaneLogistyczne!$Z176,".")))</f>
        <v>0.41899999999999998</v>
      </c>
      <c r="J176" s="1">
        <f>IF(PobierzDaneLogistyczne!$D176=0,"",_xlfn.NUMBERVALUE(PobierzDaneLogistyczne!$D176))</f>
        <v>12</v>
      </c>
      <c r="K176" s="1">
        <f>IF(PobierzDaneLogistyczne!$E176=0,"",_xlfn.NUMBERVALUE(PobierzDaneLogistyczne!$E176))</f>
        <v>540</v>
      </c>
      <c r="L176" s="1">
        <f>IF(MID(PobierzDaneLogistyczne!$O176,1,3)="non"," ",_xlfn.NUMBERVALUE(PobierzDaneLogistyczne!$O176))</f>
        <v>5902934834919</v>
      </c>
      <c r="M176" s="6">
        <f>IF(PobierzDaneLogistyczne!$K176=0,"",_xlfn.NUMBERVALUE(PobierzDaneLogistyczne!$K176,"."))</f>
        <v>37.799999999999997</v>
      </c>
      <c r="N176" s="6">
        <f>IF(PobierzDaneLogistyczne!$L176=0,"",_xlfn.NUMBERVALUE(PobierzDaneLogistyczne!$L176,"."))</f>
        <v>25.5</v>
      </c>
      <c r="O176" s="6">
        <f>IF(PobierzDaneLogistyczne!$M176=0,"",_xlfn.NUMBERVALUE(PobierzDaneLogistyczne!$M176,"."))</f>
        <v>37.200000000000003</v>
      </c>
      <c r="P176" s="2">
        <f>IF(PobierzDaneLogistyczne!$G176=0,0,_xlfn.NUMBERVALUE(PobierzDaneLogistyczne!$G176,"."))</f>
        <v>5.92</v>
      </c>
      <c r="Q176" s="1">
        <f>IF(PobierzDaneLogistyczne!$R176=0,"",PobierzDaneLogistyczne!$R176)</f>
        <v>5</v>
      </c>
      <c r="R176" t="str">
        <f>IF(PobierzDaneLogistyczne!$S176=0,"",PobierzDaneLogistyczne!$S176)</f>
        <v/>
      </c>
      <c r="S176" t="str">
        <f>IF(PobierzDaneLogistyczne!$T176=0,"",PobierzDaneLogistyczne!$T176)</f>
        <v/>
      </c>
      <c r="T176" t="str">
        <f>IF(PobierzDaneLogistyczne!$U176=0," ",PobierzDaneLogistyczne!$U176)</f>
        <v/>
      </c>
      <c r="U176" t="str">
        <f t="shared" si="9"/>
        <v/>
      </c>
      <c r="V176" s="2">
        <f>IF(PobierzDaneLogistyczne!$V176="","",_xlfn.NUMBERVALUE(PobierzDaneLogistyczne!$V176,"."))</f>
        <v>4.0000000000000001E-3</v>
      </c>
      <c r="W176" s="2">
        <f>IF(IF(PobierzDaneLogistyczne!$W176=0,0,_xlfn.NUMBERVALUE(PobierzDaneLogistyczne!$W176,"."))=0,"",_xlfn.NUMBERVALUE(PobierzDaneLogistyczne!$W176,"."))</f>
        <v>5.8999999999999997E-2</v>
      </c>
      <c r="X176" s="2">
        <f t="shared" si="10"/>
        <v>6.6000000000000003E-2</v>
      </c>
      <c r="Y176" s="2">
        <f t="shared" si="8"/>
        <v>0.89200000000000035</v>
      </c>
      <c r="Z176" s="2" t="str">
        <f>IF(PobierzDaneLogistyczne!$Y176="t","YES","")</f>
        <v>YES</v>
      </c>
      <c r="AA176" s="4" t="str">
        <f>IF(PobierzDaneLogistyczne!$X176="t","YES","")</f>
        <v>YES</v>
      </c>
      <c r="AB176" t="str">
        <f>PobierzDaneLogistyczne!$N176</f>
        <v>Hair styler</v>
      </c>
    </row>
    <row r="177" spans="1:28" x14ac:dyDescent="0.3">
      <c r="A177" s="5" t="str">
        <f>HYPERLINK(_xlfn.CONCAT("https://www.adler.com.pl/index.php/en/Main/Produkt/",B177),PobierzDaneLogistyczne!$N177)</f>
        <v>Curling iron - 16mm</v>
      </c>
      <c r="B177" t="str">
        <f>PobierzDaneLogistyczne!$A177</f>
        <v>ad_21</v>
      </c>
      <c r="C177" s="1" t="str">
        <f>IF(MID(PobierzDaneLogistyczne!$P177,1,3)=""," ",_xlfn.NUMBERVALUE(PobierzDaneLogistyczne!$P177))</f>
        <v xml:space="preserve"> </v>
      </c>
      <c r="D177" s="1">
        <f>IF(MID(PobierzDaneLogistyczne!$C177,1,3)="111"," ",_xlfn.NUMBERVALUE(PobierzDaneLogistyczne!$C177))</f>
        <v>5907468860212</v>
      </c>
      <c r="E177" s="6">
        <f>IF(PobierzDaneLogistyczne!$H177=0,"",_xlfn.NUMBERVALUE(PobierzDaneLogistyczne!$H177,"."))</f>
        <v>0</v>
      </c>
      <c r="F177" s="6">
        <f>IF(PobierzDaneLogistyczne!$I177=0,"",_xlfn.NUMBERVALUE(PobierzDaneLogistyczne!$I177,"."))</f>
        <v>0</v>
      </c>
      <c r="G177" s="6">
        <f>IF(PobierzDaneLogistyczne!$J177=0,"",_xlfn.NUMBERVALUE(PobierzDaneLogistyczne!$J177,"."))</f>
        <v>0</v>
      </c>
      <c r="H177" s="2" t="str">
        <f>IF(IF(PobierzDaneLogistyczne!$F177=0,0,_xlfn.NUMBERVALUE(PobierzDaneLogistyczne!$F177,"."))=0,"",IF(PobierzDaneLogistyczne!$F177=0,0,_xlfn.NUMBERVALUE(PobierzDaneLogistyczne!$F177,".")))</f>
        <v/>
      </c>
      <c r="I177" s="2" t="str">
        <f>IF(IF(PobierzDaneLogistyczne!$Z177=0,0,_xlfn.NUMBERVALUE(PobierzDaneLogistyczne!$Z177,"."))=0,"",IF(PobierzDaneLogistyczne!$Z177=0,0,_xlfn.NUMBERVALUE(PobierzDaneLogistyczne!$Z177,".")))</f>
        <v/>
      </c>
      <c r="J177" s="1" t="str">
        <f>IF(PobierzDaneLogistyczne!$D177=0,"",_xlfn.NUMBERVALUE(PobierzDaneLogistyczne!$D177))</f>
        <v/>
      </c>
      <c r="K177" s="1" t="str">
        <f>IF(PobierzDaneLogistyczne!$E177=0,"",_xlfn.NUMBERVALUE(PobierzDaneLogistyczne!$E177))</f>
        <v/>
      </c>
      <c r="L177" s="1" t="str">
        <f>IF(MID(PobierzDaneLogistyczne!$O177,1,3)="non"," ",_xlfn.NUMBERVALUE(PobierzDaneLogistyczne!$O177))</f>
        <v xml:space="preserve"> </v>
      </c>
      <c r="M177" s="6">
        <f>IF(PobierzDaneLogistyczne!$K177=0,"",_xlfn.NUMBERVALUE(PobierzDaneLogistyczne!$K177,"."))</f>
        <v>0</v>
      </c>
      <c r="N177" s="6">
        <f>IF(PobierzDaneLogistyczne!$L177=0,"",_xlfn.NUMBERVALUE(PobierzDaneLogistyczne!$L177,"."))</f>
        <v>0</v>
      </c>
      <c r="O177" s="6">
        <f>IF(PobierzDaneLogistyczne!$M177=0,"",_xlfn.NUMBERVALUE(PobierzDaneLogistyczne!$M177,"."))</f>
        <v>0</v>
      </c>
      <c r="P177" s="2">
        <f>IF(PobierzDaneLogistyczne!$G177=0,0,_xlfn.NUMBERVALUE(PobierzDaneLogistyczne!$G177,"."))</f>
        <v>0</v>
      </c>
      <c r="Q177" s="1" t="str">
        <f>IF(PobierzDaneLogistyczne!$R177=0,"",PobierzDaneLogistyczne!$R177)</f>
        <v/>
      </c>
      <c r="R177" t="str">
        <f>IF(PobierzDaneLogistyczne!$S177=0,"",PobierzDaneLogistyczne!$S177)</f>
        <v/>
      </c>
      <c r="S177" t="str">
        <f>IF(PobierzDaneLogistyczne!$T177=0,"",PobierzDaneLogistyczne!$T177)</f>
        <v/>
      </c>
      <c r="T177" t="str">
        <f>IF(PobierzDaneLogistyczne!$U177=0," ",PobierzDaneLogistyczne!$U177)</f>
        <v/>
      </c>
      <c r="U177" t="str">
        <f t="shared" si="9"/>
        <v/>
      </c>
      <c r="V177" s="2" t="str">
        <f>IF(PobierzDaneLogistyczne!$V177="","",_xlfn.NUMBERVALUE(PobierzDaneLogistyczne!$V177,"."))</f>
        <v/>
      </c>
      <c r="W177" s="2" t="str">
        <f>IF(IF(PobierzDaneLogistyczne!$W177=0,0,_xlfn.NUMBERVALUE(PobierzDaneLogistyczne!$W177,"."))=0,"",_xlfn.NUMBERVALUE(PobierzDaneLogistyczne!$W177,"."))</f>
        <v/>
      </c>
      <c r="X177" s="2" t="str">
        <f t="shared" si="10"/>
        <v/>
      </c>
      <c r="Y177" s="2" t="str">
        <f t="shared" si="8"/>
        <v/>
      </c>
      <c r="Z177" s="2" t="str">
        <f>IF(PobierzDaneLogistyczne!$Y177="t","YES","")</f>
        <v/>
      </c>
      <c r="AA177" s="4" t="str">
        <f>IF(PobierzDaneLogistyczne!$X177="t","YES","")</f>
        <v>YES</v>
      </c>
      <c r="AB177" t="str">
        <f>PobierzDaneLogistyczne!$N177</f>
        <v>Curling iron - 16mm</v>
      </c>
    </row>
    <row r="178" spans="1:28" x14ac:dyDescent="0.3">
      <c r="A178" s="5" t="str">
        <f>HYPERLINK(_xlfn.CONCAT("https://www.adler.com.pl/index.php/en/Main/Produkt/",B178),PobierzDaneLogistyczne!$N178)</f>
        <v>Hair straightener 2 in 1</v>
      </c>
      <c r="B178" t="str">
        <f>PobierzDaneLogistyczne!$A178</f>
        <v>ad_2101</v>
      </c>
      <c r="C178" s="1">
        <f>IF(MID(PobierzDaneLogistyczne!$P178,1,3)=""," ",_xlfn.NUMBERVALUE(PobierzDaneLogistyczne!$P178))</f>
        <v>85163200</v>
      </c>
      <c r="D178" s="1">
        <f>IF(MID(PobierzDaneLogistyczne!$C178,1,3)="111"," ",_xlfn.NUMBERVALUE(PobierzDaneLogistyczne!$C178))</f>
        <v>5908256830851</v>
      </c>
      <c r="E178" s="6">
        <f>IF(PobierzDaneLogistyczne!$H178=0,"",_xlfn.NUMBERVALUE(PobierzDaneLogistyczne!$H178,"."))</f>
        <v>34</v>
      </c>
      <c r="F178" s="6">
        <f>IF(PobierzDaneLogistyczne!$I178=0,"",_xlfn.NUMBERVALUE(PobierzDaneLogistyczne!$I178,"."))</f>
        <v>9</v>
      </c>
      <c r="G178" s="6">
        <f>IF(PobierzDaneLogistyczne!$J178=0,"",_xlfn.NUMBERVALUE(PobierzDaneLogistyczne!$J178,"."))</f>
        <v>5.2</v>
      </c>
      <c r="H178" s="2" t="str">
        <f>IF(IF(PobierzDaneLogistyczne!$F178=0,0,_xlfn.NUMBERVALUE(PobierzDaneLogistyczne!$F178,"."))=0,"",IF(PobierzDaneLogistyczne!$F178=0,0,_xlfn.NUMBERVALUE(PobierzDaneLogistyczne!$F178,".")))</f>
        <v/>
      </c>
      <c r="I178" s="2" t="str">
        <f>IF(IF(PobierzDaneLogistyczne!$Z178=0,0,_xlfn.NUMBERVALUE(PobierzDaneLogistyczne!$Z178,"."))=0,"",IF(PobierzDaneLogistyczne!$Z178=0,0,_xlfn.NUMBERVALUE(PobierzDaneLogistyczne!$Z178,".")))</f>
        <v/>
      </c>
      <c r="J178" s="1">
        <f>IF(PobierzDaneLogistyczne!$D178=0,"",_xlfn.NUMBERVALUE(PobierzDaneLogistyczne!$D178))</f>
        <v>12</v>
      </c>
      <c r="K178" s="1">
        <f>IF(PobierzDaneLogistyczne!$E178=0,"",_xlfn.NUMBERVALUE(PobierzDaneLogistyczne!$E178))</f>
        <v>576</v>
      </c>
      <c r="L178" s="1" t="str">
        <f>IF(MID(PobierzDaneLogistyczne!$O178,1,3)="non"," ",_xlfn.NUMBERVALUE(PobierzDaneLogistyczne!$O178))</f>
        <v xml:space="preserve"> </v>
      </c>
      <c r="M178" s="6">
        <f>IF(PobierzDaneLogistyczne!$K178=0,"",_xlfn.NUMBERVALUE(PobierzDaneLogistyczne!$K178,"."))</f>
        <v>35</v>
      </c>
      <c r="N178" s="6">
        <f>IF(PobierzDaneLogistyczne!$L178=0,"",_xlfn.NUMBERVALUE(PobierzDaneLogistyczne!$L178,"."))</f>
        <v>23</v>
      </c>
      <c r="O178" s="6">
        <f>IF(PobierzDaneLogistyczne!$M178=0,"",_xlfn.NUMBERVALUE(PobierzDaneLogistyczne!$M178,"."))</f>
        <v>28</v>
      </c>
      <c r="P178" s="2">
        <f>IF(PobierzDaneLogistyczne!$G178=0,0,_xlfn.NUMBERVALUE(PobierzDaneLogistyczne!$G178,"."))</f>
        <v>0</v>
      </c>
      <c r="Q178" s="1" t="str">
        <f>IF(PobierzDaneLogistyczne!$R178=0,"",PobierzDaneLogistyczne!$R178)</f>
        <v/>
      </c>
      <c r="R178" t="str">
        <f>IF(PobierzDaneLogistyczne!$S178=0,"",PobierzDaneLogistyczne!$S178)</f>
        <v/>
      </c>
      <c r="S178" t="str">
        <f>IF(PobierzDaneLogistyczne!$T178=0,"",PobierzDaneLogistyczne!$T178)</f>
        <v/>
      </c>
      <c r="T178" t="str">
        <f>IF(PobierzDaneLogistyczne!$U178=0," ",PobierzDaneLogistyczne!$U178)</f>
        <v/>
      </c>
      <c r="U178" t="str">
        <f t="shared" si="9"/>
        <v/>
      </c>
      <c r="V178" s="2">
        <f>IF(PobierzDaneLogistyczne!$V178="","",_xlfn.NUMBERVALUE(PobierzDaneLogistyczne!$V178,"."))</f>
        <v>3.0000000000000001E-3</v>
      </c>
      <c r="W178" s="2" t="str">
        <f>IF(IF(PobierzDaneLogistyczne!$W178=0,0,_xlfn.NUMBERVALUE(PobierzDaneLogistyczne!$W178,"."))=0,"",_xlfn.NUMBERVALUE(PobierzDaneLogistyczne!$W178,"."))</f>
        <v/>
      </c>
      <c r="X178" s="2" t="str">
        <f t="shared" si="10"/>
        <v/>
      </c>
      <c r="Y178" s="2" t="str">
        <f t="shared" ref="Y178:Y241" si="11">IFERROR(IF(ROUND(P178-(I178*J178),2)=0,"",P178-(I178*J178)),"")</f>
        <v/>
      </c>
      <c r="Z178" s="2" t="str">
        <f>IF(PobierzDaneLogistyczne!$Y178="t","YES","")</f>
        <v/>
      </c>
      <c r="AA178" s="4" t="str">
        <f>IF(PobierzDaneLogistyczne!$X178="t","YES","")</f>
        <v>YES</v>
      </c>
      <c r="AB178" t="str">
        <f>PobierzDaneLogistyczne!$N178</f>
        <v>Hair straightener 2 in 1</v>
      </c>
    </row>
    <row r="179" spans="1:28" x14ac:dyDescent="0.3">
      <c r="A179" s="5" t="str">
        <f>HYPERLINK(_xlfn.CONCAT("https://www.adler.com.pl/index.php/en/Main/Produkt/",B179),PobierzDaneLogistyczne!$N179)</f>
        <v>Curling iron - 25mm</v>
      </c>
      <c r="B179" t="str">
        <f>PobierzDaneLogistyczne!$A179</f>
        <v>ad_2102</v>
      </c>
      <c r="C179" s="1">
        <f>IF(MID(PobierzDaneLogistyczne!$P179,1,3)=""," ",_xlfn.NUMBERVALUE(PobierzDaneLogistyczne!$P179))</f>
        <v>85163100</v>
      </c>
      <c r="D179" s="1">
        <f>IF(MID(PobierzDaneLogistyczne!$C179,1,3)="111"," ",_xlfn.NUMBERVALUE(PobierzDaneLogistyczne!$C179))</f>
        <v>5908256832473</v>
      </c>
      <c r="E179" s="6">
        <f>IF(PobierzDaneLogistyczne!$H179=0,"",_xlfn.NUMBERVALUE(PobierzDaneLogistyczne!$H179,"."))</f>
        <v>9</v>
      </c>
      <c r="F179" s="6">
        <f>IF(PobierzDaneLogistyczne!$I179=0,"",_xlfn.NUMBERVALUE(PobierzDaneLogistyczne!$I179,"."))</f>
        <v>5</v>
      </c>
      <c r="G179" s="6">
        <f>IF(PobierzDaneLogistyczne!$J179=0,"",_xlfn.NUMBERVALUE(PobierzDaneLogistyczne!$J179,"."))</f>
        <v>36</v>
      </c>
      <c r="H179" s="2">
        <f>IF(IF(PobierzDaneLogistyczne!$F179=0,0,_xlfn.NUMBERVALUE(PobierzDaneLogistyczne!$F179,"."))=0,"",IF(PobierzDaneLogistyczne!$F179=0,0,_xlfn.NUMBERVALUE(PobierzDaneLogistyczne!$F179,".")))</f>
        <v>0.31</v>
      </c>
      <c r="I179" s="2">
        <f>IF(IF(PobierzDaneLogistyczne!$Z179=0,0,_xlfn.NUMBERVALUE(PobierzDaneLogistyczne!$Z179,"."))=0,"",IF(PobierzDaneLogistyczne!$Z179=0,0,_xlfn.NUMBERVALUE(PobierzDaneLogistyczne!$Z179,".")))</f>
        <v>0.42499999999999999</v>
      </c>
      <c r="J179" s="1">
        <f>IF(PobierzDaneLogistyczne!$D179=0,"",_xlfn.NUMBERVALUE(PobierzDaneLogistyczne!$D179))</f>
        <v>12</v>
      </c>
      <c r="K179" s="1">
        <f>IF(PobierzDaneLogistyczne!$E179=0,"",_xlfn.NUMBERVALUE(PobierzDaneLogistyczne!$E179))</f>
        <v>864</v>
      </c>
      <c r="L179" s="1">
        <f>IF(MID(PobierzDaneLogistyczne!$O179,1,3)="non"," ",_xlfn.NUMBERVALUE(PobierzDaneLogistyczne!$O179))</f>
        <v>5902934836807</v>
      </c>
      <c r="M179" s="6">
        <f>IF(PobierzDaneLogistyczne!$K179=0,"",_xlfn.NUMBERVALUE(PobierzDaneLogistyczne!$K179,"."))</f>
        <v>37.5</v>
      </c>
      <c r="N179" s="6">
        <f>IF(PobierzDaneLogistyczne!$L179=0,"",_xlfn.NUMBERVALUE(PobierzDaneLogistyczne!$L179,"."))</f>
        <v>19.5</v>
      </c>
      <c r="O179" s="6">
        <f>IF(PobierzDaneLogistyczne!$M179=0,"",_xlfn.NUMBERVALUE(PobierzDaneLogistyczne!$M179,"."))</f>
        <v>32</v>
      </c>
      <c r="P179" s="2">
        <f>IF(PobierzDaneLogistyczne!$G179=0,0,_xlfn.NUMBERVALUE(PobierzDaneLogistyczne!$G179,"."))</f>
        <v>5.0999999999999996</v>
      </c>
      <c r="Q179" s="1">
        <f>IF(PobierzDaneLogistyczne!$R179=0,"",PobierzDaneLogistyczne!$R179)</f>
        <v>5</v>
      </c>
      <c r="R179" t="str">
        <f>IF(PobierzDaneLogistyczne!$S179=0,"",PobierzDaneLogistyczne!$S179)</f>
        <v/>
      </c>
      <c r="S179" t="str">
        <f>IF(PobierzDaneLogistyczne!$T179=0,"",PobierzDaneLogistyczne!$T179)</f>
        <v/>
      </c>
      <c r="T179" t="str">
        <f>IF(PobierzDaneLogistyczne!$U179=0," ",PobierzDaneLogistyczne!$U179)</f>
        <v/>
      </c>
      <c r="U179" t="str">
        <f t="shared" si="9"/>
        <v/>
      </c>
      <c r="V179" s="2">
        <f>IF(PobierzDaneLogistyczne!$V179="","",_xlfn.NUMBERVALUE(PobierzDaneLogistyczne!$V179,"."))</f>
        <v>3.0000000000000001E-3</v>
      </c>
      <c r="W179" s="2">
        <f>IF(IF(PobierzDaneLogistyczne!$W179=0,0,_xlfn.NUMBERVALUE(PobierzDaneLogistyczne!$W179,"."))=0,"",_xlfn.NUMBERVALUE(PobierzDaneLogistyczne!$W179,"."))</f>
        <v>5.8999999999999997E-2</v>
      </c>
      <c r="X179" s="2">
        <f t="shared" si="10"/>
        <v>5.2999999999999992E-2</v>
      </c>
      <c r="Y179" s="2" t="str">
        <f t="shared" si="11"/>
        <v/>
      </c>
      <c r="Z179" s="2" t="str">
        <f>IF(PobierzDaneLogistyczne!$Y179="t","YES","")</f>
        <v>YES</v>
      </c>
      <c r="AA179" s="4" t="str">
        <f>IF(PobierzDaneLogistyczne!$X179="t","YES","")</f>
        <v/>
      </c>
      <c r="AB179" t="str">
        <f>PobierzDaneLogistyczne!$N179</f>
        <v>Curling iron - 25mm</v>
      </c>
    </row>
    <row r="180" spans="1:28" x14ac:dyDescent="0.3">
      <c r="A180" s="5" t="str">
        <f>HYPERLINK(_xlfn.CONCAT("https://www.adler.com.pl/index.php/en/Main/Produkt/",B180),PobierzDaneLogistyczne!$N180)</f>
        <v>Curling iron - 19mm</v>
      </c>
      <c r="B180" t="str">
        <f>PobierzDaneLogistyczne!$A180</f>
        <v>ad_2103</v>
      </c>
      <c r="C180" s="1">
        <f>IF(MID(PobierzDaneLogistyczne!$P180,1,3)=""," ",_xlfn.NUMBERVALUE(PobierzDaneLogistyczne!$P180))</f>
        <v>85163100</v>
      </c>
      <c r="D180" s="1">
        <f>IF(MID(PobierzDaneLogistyczne!$C180,1,3)="111"," ",_xlfn.NUMBERVALUE(PobierzDaneLogistyczne!$C180))</f>
        <v>5908256832480</v>
      </c>
      <c r="E180" s="6">
        <f>IF(PobierzDaneLogistyczne!$H180=0,"",_xlfn.NUMBERVALUE(PobierzDaneLogistyczne!$H180,"."))</f>
        <v>36</v>
      </c>
      <c r="F180" s="6">
        <f>IF(PobierzDaneLogistyczne!$I180=0,"",_xlfn.NUMBERVALUE(PobierzDaneLogistyczne!$I180,"."))</f>
        <v>5</v>
      </c>
      <c r="G180" s="6">
        <f>IF(PobierzDaneLogistyczne!$J180=0,"",_xlfn.NUMBERVALUE(PobierzDaneLogistyczne!$J180,"."))</f>
        <v>9</v>
      </c>
      <c r="H180" s="2">
        <f>IF(IF(PobierzDaneLogistyczne!$F180=0,0,_xlfn.NUMBERVALUE(PobierzDaneLogistyczne!$F180,"."))=0,"",IF(PobierzDaneLogistyczne!$F180=0,0,_xlfn.NUMBERVALUE(PobierzDaneLogistyczne!$F180,".")))</f>
        <v>0.26500000000000001</v>
      </c>
      <c r="I180" s="2">
        <f>IF(IF(PobierzDaneLogistyczne!$Z180=0,0,_xlfn.NUMBERVALUE(PobierzDaneLogistyczne!$Z180,"."))=0,"",IF(PobierzDaneLogistyczne!$Z180=0,0,_xlfn.NUMBERVALUE(PobierzDaneLogistyczne!$Z180,".")))</f>
        <v>0.40400000000000003</v>
      </c>
      <c r="J180" s="1">
        <f>IF(PobierzDaneLogistyczne!$D180=0,"",_xlfn.NUMBERVALUE(PobierzDaneLogistyczne!$D180))</f>
        <v>12</v>
      </c>
      <c r="K180" s="1">
        <f>IF(PobierzDaneLogistyczne!$E180=0,"",_xlfn.NUMBERVALUE(PobierzDaneLogistyczne!$E180))</f>
        <v>720</v>
      </c>
      <c r="L180" s="1" t="str">
        <f>IF(MID(PobierzDaneLogistyczne!$O180,1,3)="non"," ",_xlfn.NUMBERVALUE(PobierzDaneLogistyczne!$O180))</f>
        <v xml:space="preserve"> </v>
      </c>
      <c r="M180" s="6">
        <f>IF(PobierzDaneLogistyczne!$K180=0,"",_xlfn.NUMBERVALUE(PobierzDaneLogistyczne!$K180,"."))</f>
        <v>37.5</v>
      </c>
      <c r="N180" s="6">
        <f>IF(PobierzDaneLogistyczne!$L180=0,"",_xlfn.NUMBERVALUE(PobierzDaneLogistyczne!$L180,"."))</f>
        <v>21</v>
      </c>
      <c r="O180" s="6">
        <f>IF(PobierzDaneLogistyczne!$M180=0,"",_xlfn.NUMBERVALUE(PobierzDaneLogistyczne!$M180,"."))</f>
        <v>29</v>
      </c>
      <c r="P180" s="2">
        <f>IF(PobierzDaneLogistyczne!$G180=0,0,_xlfn.NUMBERVALUE(PobierzDaneLogistyczne!$G180,"."))</f>
        <v>4.8499999999999996</v>
      </c>
      <c r="Q180" s="1">
        <f>IF(PobierzDaneLogistyczne!$R180=0,"",PobierzDaneLogistyczne!$R180)</f>
        <v>5</v>
      </c>
      <c r="R180" t="str">
        <f>IF(PobierzDaneLogistyczne!$S180=0,"",PobierzDaneLogistyczne!$S180)</f>
        <v/>
      </c>
      <c r="S180" t="str">
        <f>IF(PobierzDaneLogistyczne!$T180=0,"",PobierzDaneLogistyczne!$T180)</f>
        <v/>
      </c>
      <c r="T180" t="str">
        <f>IF(PobierzDaneLogistyczne!$U180=0," ",PobierzDaneLogistyczne!$U180)</f>
        <v/>
      </c>
      <c r="U180" t="str">
        <f t="shared" si="9"/>
        <v/>
      </c>
      <c r="V180" s="2">
        <f>IF(PobierzDaneLogistyczne!$V180="","",_xlfn.NUMBERVALUE(PobierzDaneLogistyczne!$V180,"."))</f>
        <v>3.0000000000000001E-3</v>
      </c>
      <c r="W180" s="2">
        <f>IF(IF(PobierzDaneLogistyczne!$W180=0,0,_xlfn.NUMBERVALUE(PobierzDaneLogistyczne!$W180,"."))=0,"",_xlfn.NUMBERVALUE(PobierzDaneLogistyczne!$W180,"."))</f>
        <v>5.8999999999999997E-2</v>
      </c>
      <c r="X180" s="2">
        <f t="shared" si="10"/>
        <v>7.7000000000000013E-2</v>
      </c>
      <c r="Y180" s="2" t="str">
        <f t="shared" si="11"/>
        <v/>
      </c>
      <c r="Z180" s="2" t="str">
        <f>IF(PobierzDaneLogistyczne!$Y180="t","YES","")</f>
        <v/>
      </c>
      <c r="AA180" s="4" t="str">
        <f>IF(PobierzDaneLogistyczne!$X180="t","YES","")</f>
        <v>YES</v>
      </c>
      <c r="AB180" t="str">
        <f>PobierzDaneLogistyczne!$N180</f>
        <v>Curling iron - 19mm</v>
      </c>
    </row>
    <row r="181" spans="1:28" ht="28.8" x14ac:dyDescent="0.3">
      <c r="A181" s="5" t="str">
        <f>HYPERLINK(_xlfn.CONCAT("https://www.adler.com.pl/index.php/en/Main/Produkt/",B181),PobierzDaneLogistyczne!$N181)</f>
        <v>Hair straightener 2 in 1 - ceramic</v>
      </c>
      <c r="B181" t="str">
        <f>PobierzDaneLogistyczne!$A181</f>
        <v>ad_2104</v>
      </c>
      <c r="C181" s="1">
        <f>IF(MID(PobierzDaneLogistyczne!$P181,1,3)=""," ",_xlfn.NUMBERVALUE(PobierzDaneLogistyczne!$P181))</f>
        <v>85163200</v>
      </c>
      <c r="D181" s="1">
        <f>IF(MID(PobierzDaneLogistyczne!$C181,1,3)="111"," ",_xlfn.NUMBERVALUE(PobierzDaneLogistyczne!$C181))</f>
        <v>5908256832527</v>
      </c>
      <c r="E181" s="6">
        <f>IF(PobierzDaneLogistyczne!$H181=0,"",_xlfn.NUMBERVALUE(PobierzDaneLogistyczne!$H181,"."))</f>
        <v>37</v>
      </c>
      <c r="F181" s="6">
        <f>IF(PobierzDaneLogistyczne!$I181=0,"",_xlfn.NUMBERVALUE(PobierzDaneLogistyczne!$I181,"."))</f>
        <v>6.5</v>
      </c>
      <c r="G181" s="6">
        <f>IF(PobierzDaneLogistyczne!$J181=0,"",_xlfn.NUMBERVALUE(PobierzDaneLogistyczne!$J181,"."))</f>
        <v>7</v>
      </c>
      <c r="H181" s="2">
        <f>IF(IF(PobierzDaneLogistyczne!$F181=0,0,_xlfn.NUMBERVALUE(PobierzDaneLogistyczne!$F181,"."))=0,"",IF(PobierzDaneLogistyczne!$F181=0,0,_xlfn.NUMBERVALUE(PobierzDaneLogistyczne!$F181,".")))</f>
        <v>0.375</v>
      </c>
      <c r="I181" s="2">
        <f>IF(IF(PobierzDaneLogistyczne!$Z181=0,0,_xlfn.NUMBERVALUE(PobierzDaneLogistyczne!$Z181,"."))=0,"",IF(PobierzDaneLogistyczne!$Z181=0,0,_xlfn.NUMBERVALUE(PobierzDaneLogistyczne!$Z181,".")))</f>
        <v>0.49299999999999999</v>
      </c>
      <c r="J181" s="1">
        <f>IF(PobierzDaneLogistyczne!$D181=0,"",_xlfn.NUMBERVALUE(PobierzDaneLogistyczne!$D181))</f>
        <v>12</v>
      </c>
      <c r="K181" s="1">
        <f>IF(PobierzDaneLogistyczne!$E181=0,"",_xlfn.NUMBERVALUE(PobierzDaneLogistyczne!$E181))</f>
        <v>840</v>
      </c>
      <c r="L181" s="1">
        <f>IF(MID(PobierzDaneLogistyczne!$O181,1,3)="non"," ",_xlfn.NUMBERVALUE(PobierzDaneLogistyczne!$O181))</f>
        <v>5902934832915</v>
      </c>
      <c r="M181" s="6">
        <f>IF(PobierzDaneLogistyczne!$K181=0,"",_xlfn.NUMBERVALUE(PobierzDaneLogistyczne!$K181,"."))</f>
        <v>38.5</v>
      </c>
      <c r="N181" s="6">
        <f>IF(PobierzDaneLogistyczne!$L181=0,"",_xlfn.NUMBERVALUE(PobierzDaneLogistyczne!$L181,"."))</f>
        <v>22.5</v>
      </c>
      <c r="O181" s="6">
        <f>IF(PobierzDaneLogistyczne!$M181=0,"",_xlfn.NUMBERVALUE(PobierzDaneLogistyczne!$M181,"."))</f>
        <v>27.5</v>
      </c>
      <c r="P181" s="2">
        <f>IF(PobierzDaneLogistyczne!$G181=0,0,_xlfn.NUMBERVALUE(PobierzDaneLogistyczne!$G181,"."))</f>
        <v>5.9184000000000001</v>
      </c>
      <c r="Q181" s="1">
        <f>IF(PobierzDaneLogistyczne!$R181=0,"",PobierzDaneLogistyczne!$R181)</f>
        <v>5</v>
      </c>
      <c r="R181" t="str">
        <f>IF(PobierzDaneLogistyczne!$S181=0,"",PobierzDaneLogistyczne!$S181)</f>
        <v/>
      </c>
      <c r="S181" t="str">
        <f>IF(PobierzDaneLogistyczne!$T181=0,"",PobierzDaneLogistyczne!$T181)</f>
        <v/>
      </c>
      <c r="T181" t="str">
        <f>IF(PobierzDaneLogistyczne!$U181=0," ",PobierzDaneLogistyczne!$U181)</f>
        <v/>
      </c>
      <c r="U181" t="str">
        <f t="shared" si="9"/>
        <v/>
      </c>
      <c r="V181" s="2">
        <f>IF(PobierzDaneLogistyczne!$V181="","",_xlfn.NUMBERVALUE(PobierzDaneLogistyczne!$V181,"."))</f>
        <v>3.0000000000000001E-3</v>
      </c>
      <c r="W181" s="2">
        <f>IF(IF(PobierzDaneLogistyczne!$W181=0,0,_xlfn.NUMBERVALUE(PobierzDaneLogistyczne!$W181,"."))=0,"",_xlfn.NUMBERVALUE(PobierzDaneLogistyczne!$W181,"."))</f>
        <v>5.8999999999999997E-2</v>
      </c>
      <c r="X181" s="2">
        <f t="shared" si="10"/>
        <v>5.5999999999999994E-2</v>
      </c>
      <c r="Y181" s="2" t="str">
        <f t="shared" si="11"/>
        <v/>
      </c>
      <c r="Z181" s="2" t="str">
        <f>IF(PobierzDaneLogistyczne!$Y181="t","YES","")</f>
        <v/>
      </c>
      <c r="AA181" s="4" t="str">
        <f>IF(PobierzDaneLogistyczne!$X181="t","YES","")</f>
        <v/>
      </c>
      <c r="AB181" t="str">
        <f>PobierzDaneLogistyczne!$N181</f>
        <v>Hair straightener 2 in 1 - ceramic</v>
      </c>
    </row>
    <row r="182" spans="1:28" x14ac:dyDescent="0.3">
      <c r="A182" s="5" t="str">
        <f>HYPERLINK(_xlfn.CONCAT("https://www.adler.com.pl/index.php/en/Main/Produkt/",B182),PobierzDaneLogistyczne!$N182)</f>
        <v>Curling iron - 19mm</v>
      </c>
      <c r="B182" t="str">
        <f>PobierzDaneLogistyczne!$A182</f>
        <v>ad_2105</v>
      </c>
      <c r="C182" s="1">
        <f>IF(MID(PobierzDaneLogistyczne!$P182,1,3)=""," ",_xlfn.NUMBERVALUE(PobierzDaneLogistyczne!$P182))</f>
        <v>85163200</v>
      </c>
      <c r="D182" s="1">
        <f>IF(MID(PobierzDaneLogistyczne!$C182,1,3)="111"," ",_xlfn.NUMBERVALUE(PobierzDaneLogistyczne!$C182))</f>
        <v>5908256832534</v>
      </c>
      <c r="E182" s="6">
        <f>IF(PobierzDaneLogistyczne!$H182=0,"",_xlfn.NUMBERVALUE(PobierzDaneLogistyczne!$H182,"."))</f>
        <v>33</v>
      </c>
      <c r="F182" s="6">
        <f>IF(PobierzDaneLogistyczne!$I182=0,"",_xlfn.NUMBERVALUE(PobierzDaneLogistyczne!$I182,"."))</f>
        <v>4.5</v>
      </c>
      <c r="G182" s="6">
        <f>IF(PobierzDaneLogistyczne!$J182=0,"",_xlfn.NUMBERVALUE(PobierzDaneLogistyczne!$J182,"."))</f>
        <v>8</v>
      </c>
      <c r="H182" s="2">
        <f>IF(IF(PobierzDaneLogistyczne!$F182=0,0,_xlfn.NUMBERVALUE(PobierzDaneLogistyczne!$F182,"."))=0,"",IF(PobierzDaneLogistyczne!$F182=0,0,_xlfn.NUMBERVALUE(PobierzDaneLogistyczne!$F182,".")))</f>
        <v>0.255</v>
      </c>
      <c r="I182" s="2">
        <f>IF(IF(PobierzDaneLogistyczne!$Z182=0,0,_xlfn.NUMBERVALUE(PobierzDaneLogistyczne!$Z182,"."))=0,"",IF(PobierzDaneLogistyczne!$Z182=0,0,_xlfn.NUMBERVALUE(PobierzDaneLogistyczne!$Z182,".")))</f>
        <v>0.34899999999999998</v>
      </c>
      <c r="J182" s="1">
        <f>IF(PobierzDaneLogistyczne!$D182=0,"",_xlfn.NUMBERVALUE(PobierzDaneLogistyczne!$D182))</f>
        <v>12</v>
      </c>
      <c r="K182" s="1">
        <f>IF(PobierzDaneLogistyczne!$E182=0,"",_xlfn.NUMBERVALUE(PobierzDaneLogistyczne!$E182))</f>
        <v>1080</v>
      </c>
      <c r="L182" s="1">
        <f>IF(MID(PobierzDaneLogistyczne!$O182,1,3)="non"," ",_xlfn.NUMBERVALUE(PobierzDaneLogistyczne!$O182))</f>
        <v>5902934837514</v>
      </c>
      <c r="M182" s="6">
        <f>IF(PobierzDaneLogistyczne!$K182=0,"",_xlfn.NUMBERVALUE(PobierzDaneLogistyczne!$K182,"."))</f>
        <v>34</v>
      </c>
      <c r="N182" s="6">
        <f>IF(PobierzDaneLogistyczne!$L182=0,"",_xlfn.NUMBERVALUE(PobierzDaneLogistyczne!$L182,"."))</f>
        <v>26</v>
      </c>
      <c r="O182" s="6">
        <f>IF(PobierzDaneLogistyczne!$M182=0,"",_xlfn.NUMBERVALUE(PobierzDaneLogistyczne!$M182,"."))</f>
        <v>19.5</v>
      </c>
      <c r="P182" s="2">
        <f>IF(PobierzDaneLogistyczne!$G182=0,0,_xlfn.NUMBERVALUE(PobierzDaneLogistyczne!$G182,"."))</f>
        <v>4.1879999999999997</v>
      </c>
      <c r="Q182" s="1">
        <f>IF(PobierzDaneLogistyczne!$R182=0,"",PobierzDaneLogistyczne!$R182)</f>
        <v>5</v>
      </c>
      <c r="R182" t="str">
        <f>IF(PobierzDaneLogistyczne!$S182=0,"",PobierzDaneLogistyczne!$S182)</f>
        <v/>
      </c>
      <c r="S182" t="str">
        <f>IF(PobierzDaneLogistyczne!$T182=0,"",PobierzDaneLogistyczne!$T182)</f>
        <v/>
      </c>
      <c r="T182" t="str">
        <f>IF(PobierzDaneLogistyczne!$U182=0," ",PobierzDaneLogistyczne!$U182)</f>
        <v/>
      </c>
      <c r="U182" t="str">
        <f t="shared" si="9"/>
        <v/>
      </c>
      <c r="V182" s="2">
        <f>IF(PobierzDaneLogistyczne!$V182="","",_xlfn.NUMBERVALUE(PobierzDaneLogistyczne!$V182,"."))</f>
        <v>2E-3</v>
      </c>
      <c r="W182" s="2">
        <f>IF(IF(PobierzDaneLogistyczne!$W182=0,0,_xlfn.NUMBERVALUE(PobierzDaneLogistyczne!$W182,"."))=0,"",_xlfn.NUMBERVALUE(PobierzDaneLogistyczne!$W182,"."))</f>
        <v>5.8999999999999997E-2</v>
      </c>
      <c r="X182" s="2">
        <f t="shared" si="10"/>
        <v>3.2999999999999974E-2</v>
      </c>
      <c r="Y182" s="2" t="str">
        <f t="shared" si="11"/>
        <v/>
      </c>
      <c r="Z182" s="2" t="str">
        <f>IF(PobierzDaneLogistyczne!$Y182="t","YES","")</f>
        <v>YES</v>
      </c>
      <c r="AA182" s="4" t="str">
        <f>IF(PobierzDaneLogistyczne!$X182="t","YES","")</f>
        <v/>
      </c>
      <c r="AB182" t="str">
        <f>PobierzDaneLogistyczne!$N182</f>
        <v>Curling iron - 19mm</v>
      </c>
    </row>
    <row r="183" spans="1:28" x14ac:dyDescent="0.3">
      <c r="A183" s="5" t="str">
        <f>HYPERLINK(_xlfn.CONCAT("https://www.adler.com.pl/index.php/en/Main/Produkt/",B183),PobierzDaneLogistyczne!$N183)</f>
        <v>Curling iron - 25mm</v>
      </c>
      <c r="B183" t="str">
        <f>PobierzDaneLogistyczne!$A183</f>
        <v>ad_2106</v>
      </c>
      <c r="C183" s="1">
        <f>IF(MID(PobierzDaneLogistyczne!$P183,1,3)=""," ",_xlfn.NUMBERVALUE(PobierzDaneLogistyczne!$P183))</f>
        <v>85163100</v>
      </c>
      <c r="D183" s="1">
        <f>IF(MID(PobierzDaneLogistyczne!$C183,1,3)="111"," ",_xlfn.NUMBERVALUE(PobierzDaneLogistyczne!$C183))</f>
        <v>5908256832541</v>
      </c>
      <c r="E183" s="6">
        <f>IF(PobierzDaneLogistyczne!$H183=0,"",_xlfn.NUMBERVALUE(PobierzDaneLogistyczne!$H183,"."))</f>
        <v>9</v>
      </c>
      <c r="F183" s="6">
        <f>IF(PobierzDaneLogistyczne!$I183=0,"",_xlfn.NUMBERVALUE(PobierzDaneLogistyczne!$I183,"."))</f>
        <v>36</v>
      </c>
      <c r="G183" s="6">
        <f>IF(PobierzDaneLogistyczne!$J183=0,"",_xlfn.NUMBERVALUE(PobierzDaneLogistyczne!$J183,"."))</f>
        <v>5.5</v>
      </c>
      <c r="H183" s="2">
        <f>IF(IF(PobierzDaneLogistyczne!$F183=0,0,_xlfn.NUMBERVALUE(PobierzDaneLogistyczne!$F183,"."))=0,"",IF(PobierzDaneLogistyczne!$F183=0,0,_xlfn.NUMBERVALUE(PobierzDaneLogistyczne!$F183,".")))</f>
        <v>0.25</v>
      </c>
      <c r="I183" s="2">
        <f>IF(IF(PobierzDaneLogistyczne!$Z183=0,0,_xlfn.NUMBERVALUE(PobierzDaneLogistyczne!$Z183,"."))=0,"",IF(PobierzDaneLogistyczne!$Z183=0,0,_xlfn.NUMBERVALUE(PobierzDaneLogistyczne!$Z183,".")))</f>
        <v>0.316</v>
      </c>
      <c r="J183" s="1">
        <f>IF(PobierzDaneLogistyczne!$D183=0,"",_xlfn.NUMBERVALUE(PobierzDaneLogistyczne!$D183))</f>
        <v>12</v>
      </c>
      <c r="K183" s="1">
        <f>IF(PobierzDaneLogistyczne!$E183=0,"",_xlfn.NUMBERVALUE(PobierzDaneLogistyczne!$E183))</f>
        <v>756</v>
      </c>
      <c r="L183" s="1">
        <f>IF(MID(PobierzDaneLogistyczne!$O183,1,3)="non"," ",_xlfn.NUMBERVALUE(PobierzDaneLogistyczne!$O183))</f>
        <v>5902934832922</v>
      </c>
      <c r="M183" s="6">
        <f>IF(PobierzDaneLogistyczne!$K183=0,"",_xlfn.NUMBERVALUE(PobierzDaneLogistyczne!$K183,"."))</f>
        <v>24</v>
      </c>
      <c r="N183" s="6">
        <f>IF(PobierzDaneLogistyczne!$L183=0,"",_xlfn.NUMBERVALUE(PobierzDaneLogistyczne!$L183,"."))</f>
        <v>37</v>
      </c>
      <c r="O183" s="6">
        <f>IF(PobierzDaneLogistyczne!$M183=0,"",_xlfn.NUMBERVALUE(PobierzDaneLogistyczne!$M183,"."))</f>
        <v>28</v>
      </c>
      <c r="P183" s="2">
        <f>IF(PobierzDaneLogistyczne!$G183=0,0,_xlfn.NUMBERVALUE(PobierzDaneLogistyczne!$G183,"."))</f>
        <v>3.7907999999999999</v>
      </c>
      <c r="Q183" s="1">
        <f>IF(PobierzDaneLogistyczne!$R183=0,"",PobierzDaneLogistyczne!$R183)</f>
        <v>5</v>
      </c>
      <c r="R183" t="str">
        <f>IF(PobierzDaneLogistyczne!$S183=0,"",PobierzDaneLogistyczne!$S183)</f>
        <v/>
      </c>
      <c r="S183" t="str">
        <f>IF(PobierzDaneLogistyczne!$T183=0,"",PobierzDaneLogistyczne!$T183)</f>
        <v/>
      </c>
      <c r="T183" t="str">
        <f>IF(PobierzDaneLogistyczne!$U183=0," ",PobierzDaneLogistyczne!$U183)</f>
        <v/>
      </c>
      <c r="U183" t="str">
        <f t="shared" si="9"/>
        <v/>
      </c>
      <c r="V183" s="2">
        <f>IF(PobierzDaneLogistyczne!$V183="","",_xlfn.NUMBERVALUE(PobierzDaneLogistyczne!$V183,"."))</f>
        <v>3.0000000000000001E-3</v>
      </c>
      <c r="W183" s="2">
        <f>IF(IF(PobierzDaneLogistyczne!$W183=0,0,_xlfn.NUMBERVALUE(PobierzDaneLogistyczne!$W183,"."))=0,"",_xlfn.NUMBERVALUE(PobierzDaneLogistyczne!$W183,"."))</f>
        <v>2.9000000000000001E-2</v>
      </c>
      <c r="X183" s="2">
        <f t="shared" si="10"/>
        <v>3.4000000000000002E-2</v>
      </c>
      <c r="Y183" s="2" t="str">
        <f t="shared" si="11"/>
        <v/>
      </c>
      <c r="Z183" s="2" t="str">
        <f>IF(PobierzDaneLogistyczne!$Y183="t","YES","")</f>
        <v>YES</v>
      </c>
      <c r="AA183" s="4" t="str">
        <f>IF(PobierzDaneLogistyczne!$X183="t","YES","")</f>
        <v/>
      </c>
      <c r="AB183" t="str">
        <f>PobierzDaneLogistyczne!$N183</f>
        <v>Curling iron - 25mm</v>
      </c>
    </row>
    <row r="184" spans="1:28" ht="28.8" x14ac:dyDescent="0.3">
      <c r="A184" s="5" t="str">
        <f>HYPERLINK(_xlfn.CONCAT("https://www.adler.com.pl/index.php/en/Main/Produkt/",B184),PobierzDaneLogistyczne!$N184)</f>
        <v>Curling iron with spiral modeling casin</v>
      </c>
      <c r="B184" t="str">
        <f>PobierzDaneLogistyczne!$A184</f>
        <v>ad_2107b</v>
      </c>
      <c r="C184" s="1">
        <f>IF(MID(PobierzDaneLogistyczne!$P184,1,3)=""," ",_xlfn.NUMBERVALUE(PobierzDaneLogistyczne!$P184))</f>
        <v>85163200</v>
      </c>
      <c r="D184" s="1">
        <f>IF(MID(PobierzDaneLogistyczne!$C184,1,3)="111"," ",_xlfn.NUMBERVALUE(PobierzDaneLogistyczne!$C184))</f>
        <v>5908256839281</v>
      </c>
      <c r="E184" s="6">
        <f>IF(PobierzDaneLogistyczne!$H184=0,"",_xlfn.NUMBERVALUE(PobierzDaneLogistyczne!$H184,"."))</f>
        <v>34.5</v>
      </c>
      <c r="F184" s="6">
        <f>IF(PobierzDaneLogistyczne!$I184=0,"",_xlfn.NUMBERVALUE(PobierzDaneLogistyczne!$I184,"."))</f>
        <v>5</v>
      </c>
      <c r="G184" s="6">
        <f>IF(PobierzDaneLogistyczne!$J184=0,"",_xlfn.NUMBERVALUE(PobierzDaneLogistyczne!$J184,"."))</f>
        <v>9.5</v>
      </c>
      <c r="H184" s="2">
        <f>IF(IF(PobierzDaneLogistyczne!$F184=0,0,_xlfn.NUMBERVALUE(PobierzDaneLogistyczne!$F184,"."))=0,"",IF(PobierzDaneLogistyczne!$F184=0,0,_xlfn.NUMBERVALUE(PobierzDaneLogistyczne!$F184,".")))</f>
        <v>0.35299999999999998</v>
      </c>
      <c r="I184" s="2">
        <f>IF(IF(PobierzDaneLogistyczne!$Z184=0,0,_xlfn.NUMBERVALUE(PobierzDaneLogistyczne!$Z184,"."))=0,"",IF(PobierzDaneLogistyczne!$Z184=0,0,_xlfn.NUMBERVALUE(PobierzDaneLogistyczne!$Z184,".")))</f>
        <v>0.39200000000000002</v>
      </c>
      <c r="J184" s="1">
        <f>IF(PobierzDaneLogistyczne!$D184=0,"",_xlfn.NUMBERVALUE(PobierzDaneLogistyczne!$D184))</f>
        <v>18</v>
      </c>
      <c r="K184" s="1">
        <f>IF(PobierzDaneLogistyczne!$E184=0,"",_xlfn.NUMBERVALUE(PobierzDaneLogistyczne!$E184))</f>
        <v>720</v>
      </c>
      <c r="L184" s="1" t="str">
        <f>IF(MID(PobierzDaneLogistyczne!$O184,1,3)="non"," ",_xlfn.NUMBERVALUE(PobierzDaneLogistyczne!$O184))</f>
        <v xml:space="preserve"> </v>
      </c>
      <c r="M184" s="6">
        <f>IF(PobierzDaneLogistyczne!$K184=0,"",_xlfn.NUMBERVALUE(PobierzDaneLogistyczne!$K184,"."))</f>
        <v>42</v>
      </c>
      <c r="N184" s="6">
        <f>IF(PobierzDaneLogistyczne!$L184=0,"",_xlfn.NUMBERVALUE(PobierzDaneLogistyczne!$L184,"."))</f>
        <v>36.5</v>
      </c>
      <c r="O184" s="6">
        <f>IF(PobierzDaneLogistyczne!$M184=0,"",_xlfn.NUMBERVALUE(PobierzDaneLogistyczne!$M184,"."))</f>
        <v>31</v>
      </c>
      <c r="P184" s="2">
        <f>IF(PobierzDaneLogistyczne!$G184=0,0,_xlfn.NUMBERVALUE(PobierzDaneLogistyczne!$G184,"."))</f>
        <v>7.056</v>
      </c>
      <c r="Q184" s="1">
        <f>IF(PobierzDaneLogistyczne!$R184=0,"",PobierzDaneLogistyczne!$R184)</f>
        <v>5</v>
      </c>
      <c r="R184" t="str">
        <f>IF(PobierzDaneLogistyczne!$S184=0,"",PobierzDaneLogistyczne!$S184)</f>
        <v/>
      </c>
      <c r="S184" t="str">
        <f>IF(PobierzDaneLogistyczne!$T184=0,"",PobierzDaneLogistyczne!$T184)</f>
        <v/>
      </c>
      <c r="T184" t="str">
        <f>IF(PobierzDaneLogistyczne!$U184=0," ",PobierzDaneLogistyczne!$U184)</f>
        <v/>
      </c>
      <c r="U184" t="str">
        <f t="shared" si="9"/>
        <v/>
      </c>
      <c r="V184" s="2">
        <f>IF(PobierzDaneLogistyczne!$V184="","",_xlfn.NUMBERVALUE(PobierzDaneLogistyczne!$V184,"."))</f>
        <v>3.0000000000000001E-3</v>
      </c>
      <c r="W184" s="2" t="str">
        <f>IF(IF(PobierzDaneLogistyczne!$W184=0,0,_xlfn.NUMBERVALUE(PobierzDaneLogistyczne!$W184,"."))=0,"",_xlfn.NUMBERVALUE(PobierzDaneLogistyczne!$W184,"."))</f>
        <v/>
      </c>
      <c r="X184" s="2" t="str">
        <f t="shared" si="10"/>
        <v/>
      </c>
      <c r="Y184" s="2" t="str">
        <f t="shared" si="11"/>
        <v/>
      </c>
      <c r="Z184" s="2" t="str">
        <f>IF(PobierzDaneLogistyczne!$Y184="t","YES","")</f>
        <v/>
      </c>
      <c r="AA184" s="4" t="str">
        <f>IF(PobierzDaneLogistyczne!$X184="t","YES","")</f>
        <v>YES</v>
      </c>
      <c r="AB184" t="str">
        <f>PobierzDaneLogistyczne!$N184</f>
        <v>Curling iron with spiral modeling casin</v>
      </c>
    </row>
    <row r="185" spans="1:28" ht="28.8" x14ac:dyDescent="0.3">
      <c r="A185" s="5" t="str">
        <f>HYPERLINK(_xlfn.CONCAT("https://www.adler.com.pl/index.php/en/Main/Produkt/",B185),PobierzDaneLogistyczne!$N185)</f>
        <v>Curling iron with spiral modeling casin</v>
      </c>
      <c r="B185" t="str">
        <f>PobierzDaneLogistyczne!$A185</f>
        <v>ad_2107p</v>
      </c>
      <c r="C185" s="1">
        <f>IF(MID(PobierzDaneLogistyczne!$P185,1,3)=""," ",_xlfn.NUMBERVALUE(PobierzDaneLogistyczne!$P185))</f>
        <v>85163200</v>
      </c>
      <c r="D185" s="1">
        <f>IF(MID(PobierzDaneLogistyczne!$C185,1,3)="111"," ",_xlfn.NUMBERVALUE(PobierzDaneLogistyczne!$C185))</f>
        <v>5908256835528</v>
      </c>
      <c r="E185" s="6">
        <f>IF(PobierzDaneLogistyczne!$H185=0,"",_xlfn.NUMBERVALUE(PobierzDaneLogistyczne!$H185,"."))</f>
        <v>35</v>
      </c>
      <c r="F185" s="6">
        <f>IF(PobierzDaneLogistyczne!$I185=0,"",_xlfn.NUMBERVALUE(PobierzDaneLogistyczne!$I185,"."))</f>
        <v>5</v>
      </c>
      <c r="G185" s="6">
        <f>IF(PobierzDaneLogistyczne!$J185=0,"",_xlfn.NUMBERVALUE(PobierzDaneLogistyczne!$J185,"."))</f>
        <v>9.5</v>
      </c>
      <c r="H185" s="2">
        <f>IF(IF(PobierzDaneLogistyczne!$F185=0,0,_xlfn.NUMBERVALUE(PobierzDaneLogistyczne!$F185,"."))=0,"",IF(PobierzDaneLogistyczne!$F185=0,0,_xlfn.NUMBERVALUE(PobierzDaneLogistyczne!$F185,".")))</f>
        <v>0.35299999999999998</v>
      </c>
      <c r="I185" s="2">
        <f>IF(IF(PobierzDaneLogistyczne!$Z185=0,0,_xlfn.NUMBERVALUE(PobierzDaneLogistyczne!$Z185,"."))=0,"",IF(PobierzDaneLogistyczne!$Z185=0,0,_xlfn.NUMBERVALUE(PobierzDaneLogistyczne!$Z185,".")))</f>
        <v>0.39200000000000002</v>
      </c>
      <c r="J185" s="1">
        <f>IF(PobierzDaneLogistyczne!$D185=0,"",_xlfn.NUMBERVALUE(PobierzDaneLogistyczne!$D185))</f>
        <v>18</v>
      </c>
      <c r="K185" s="1">
        <f>IF(PobierzDaneLogistyczne!$E185=0,"",_xlfn.NUMBERVALUE(PobierzDaneLogistyczne!$E185))</f>
        <v>720</v>
      </c>
      <c r="L185" s="1" t="str">
        <f>IF(MID(PobierzDaneLogistyczne!$O185,1,3)="non"," ",_xlfn.NUMBERVALUE(PobierzDaneLogistyczne!$O185))</f>
        <v xml:space="preserve"> </v>
      </c>
      <c r="M185" s="6">
        <f>IF(PobierzDaneLogistyczne!$K185=0,"",_xlfn.NUMBERVALUE(PobierzDaneLogistyczne!$K185,"."))</f>
        <v>36</v>
      </c>
      <c r="N185" s="6">
        <f>IF(PobierzDaneLogistyczne!$L185=0,"",_xlfn.NUMBERVALUE(PobierzDaneLogistyczne!$L185,"."))</f>
        <v>32</v>
      </c>
      <c r="O185" s="6">
        <f>IF(PobierzDaneLogistyczne!$M185=0,"",_xlfn.NUMBERVALUE(PobierzDaneLogistyczne!$M185,"."))</f>
        <v>31</v>
      </c>
      <c r="P185" s="2">
        <f>IF(PobierzDaneLogistyczne!$G185=0,0,_xlfn.NUMBERVALUE(PobierzDaneLogistyczne!$G185,"."))</f>
        <v>7.056</v>
      </c>
      <c r="Q185" s="1" t="str">
        <f>IF(PobierzDaneLogistyczne!$R185=0,"",PobierzDaneLogistyczne!$R185)</f>
        <v/>
      </c>
      <c r="R185" t="str">
        <f>IF(PobierzDaneLogistyczne!$S185=0,"",PobierzDaneLogistyczne!$S185)</f>
        <v/>
      </c>
      <c r="S185" t="str">
        <f>IF(PobierzDaneLogistyczne!$T185=0,"",PobierzDaneLogistyczne!$T185)</f>
        <v/>
      </c>
      <c r="T185" t="str">
        <f>IF(PobierzDaneLogistyczne!$U185=0," ",PobierzDaneLogistyczne!$U185)</f>
        <v/>
      </c>
      <c r="U185" t="str">
        <f t="shared" si="9"/>
        <v/>
      </c>
      <c r="V185" s="2">
        <f>IF(PobierzDaneLogistyczne!$V185="","",_xlfn.NUMBERVALUE(PobierzDaneLogistyczne!$V185,"."))</f>
        <v>3.0000000000000001E-3</v>
      </c>
      <c r="W185" s="2" t="str">
        <f>IF(IF(PobierzDaneLogistyczne!$W185=0,0,_xlfn.NUMBERVALUE(PobierzDaneLogistyczne!$W185,"."))=0,"",_xlfn.NUMBERVALUE(PobierzDaneLogistyczne!$W185,"."))</f>
        <v/>
      </c>
      <c r="X185" s="2" t="str">
        <f t="shared" si="10"/>
        <v/>
      </c>
      <c r="Y185" s="2" t="str">
        <f t="shared" si="11"/>
        <v/>
      </c>
      <c r="Z185" s="2" t="str">
        <f>IF(PobierzDaneLogistyczne!$Y185="t","YES","")</f>
        <v/>
      </c>
      <c r="AA185" s="4" t="str">
        <f>IF(PobierzDaneLogistyczne!$X185="t","YES","")</f>
        <v>YES</v>
      </c>
      <c r="AB185" t="str">
        <f>PobierzDaneLogistyczne!$N185</f>
        <v>Curling iron with spiral modeling casin</v>
      </c>
    </row>
    <row r="186" spans="1:28" x14ac:dyDescent="0.3">
      <c r="A186" s="5" t="str">
        <f>HYPERLINK(_xlfn.CONCAT("https://www.adler.com.pl/index.php/en/Main/Produkt/",B186),PobierzDaneLogistyczne!$N186)</f>
        <v xml:space="preserve">Curling iron - automatic </v>
      </c>
      <c r="B186" t="str">
        <f>PobierzDaneLogistyczne!$A186</f>
        <v>ad_2110</v>
      </c>
      <c r="C186" s="1">
        <f>IF(MID(PobierzDaneLogistyczne!$P186,1,3)=""," ",_xlfn.NUMBERVALUE(PobierzDaneLogistyczne!$P186))</f>
        <v>85163200</v>
      </c>
      <c r="D186" s="1">
        <f>IF(MID(PobierzDaneLogistyczne!$C186,1,3)="111"," ",_xlfn.NUMBERVALUE(PobierzDaneLogistyczne!$C186))</f>
        <v>5908256839892</v>
      </c>
      <c r="E186" s="6">
        <f>IF(PobierzDaneLogistyczne!$H186=0,"",_xlfn.NUMBERVALUE(PobierzDaneLogistyczne!$H186,"."))</f>
        <v>9</v>
      </c>
      <c r="F186" s="6">
        <f>IF(PobierzDaneLogistyczne!$I186=0,"",_xlfn.NUMBERVALUE(PobierzDaneLogistyczne!$I186,"."))</f>
        <v>10</v>
      </c>
      <c r="G186" s="6">
        <f>IF(PobierzDaneLogistyczne!$J186=0,"",_xlfn.NUMBERVALUE(PobierzDaneLogistyczne!$J186,"."))</f>
        <v>22</v>
      </c>
      <c r="H186" s="2">
        <f>IF(IF(PobierzDaneLogistyczne!$F186=0,0,_xlfn.NUMBERVALUE(PobierzDaneLogistyczne!$F186,"."))=0,"",IF(PobierzDaneLogistyczne!$F186=0,0,_xlfn.NUMBERVALUE(PobierzDaneLogistyczne!$F186,".")))</f>
        <v>0.36</v>
      </c>
      <c r="I186" s="2">
        <f>IF(IF(PobierzDaneLogistyczne!$Z186=0,0,_xlfn.NUMBERVALUE(PobierzDaneLogistyczne!$Z186,"."))=0,"",IF(PobierzDaneLogistyczne!$Z186=0,0,_xlfn.NUMBERVALUE(PobierzDaneLogistyczne!$Z186,".")))</f>
        <v>0.51</v>
      </c>
      <c r="J186" s="1">
        <f>IF(PobierzDaneLogistyczne!$D186=0,"",_xlfn.NUMBERVALUE(PobierzDaneLogistyczne!$D186))</f>
        <v>12</v>
      </c>
      <c r="K186" s="1">
        <f>IF(PobierzDaneLogistyczne!$E186=0,"",_xlfn.NUMBERVALUE(PobierzDaneLogistyczne!$E186))</f>
        <v>576</v>
      </c>
      <c r="L186" s="1" t="str">
        <f>IF(MID(PobierzDaneLogistyczne!$O186,1,3)="non"," ",_xlfn.NUMBERVALUE(PobierzDaneLogistyczne!$O186))</f>
        <v xml:space="preserve"> </v>
      </c>
      <c r="M186" s="6">
        <f>IF(PobierzDaneLogistyczne!$K186=0,"",_xlfn.NUMBERVALUE(PobierzDaneLogistyczne!$K186,"."))</f>
        <v>40.5</v>
      </c>
      <c r="N186" s="6">
        <f>IF(PobierzDaneLogistyczne!$L186=0,"",_xlfn.NUMBERVALUE(PobierzDaneLogistyczne!$L186,"."))</f>
        <v>31.5</v>
      </c>
      <c r="O186" s="6">
        <f>IF(PobierzDaneLogistyczne!$M186=0,"",_xlfn.NUMBERVALUE(PobierzDaneLogistyczne!$M186,"."))</f>
        <v>23</v>
      </c>
      <c r="P186" s="2">
        <f>IF(PobierzDaneLogistyczne!$G186=0,0,_xlfn.NUMBERVALUE(PobierzDaneLogistyczne!$G186,"."))</f>
        <v>6.1150000000000002</v>
      </c>
      <c r="Q186" s="1">
        <f>IF(PobierzDaneLogistyczne!$R186=0,"",PobierzDaneLogistyczne!$R186)</f>
        <v>5</v>
      </c>
      <c r="R186" t="str">
        <f>IF(PobierzDaneLogistyczne!$S186=0,"",PobierzDaneLogistyczne!$S186)</f>
        <v/>
      </c>
      <c r="S186" t="str">
        <f>IF(PobierzDaneLogistyczne!$T186=0,"",PobierzDaneLogistyczne!$T186)</f>
        <v/>
      </c>
      <c r="T186" t="str">
        <f>IF(PobierzDaneLogistyczne!$U186=0," ",PobierzDaneLogistyczne!$U186)</f>
        <v/>
      </c>
      <c r="U186" t="str">
        <f t="shared" si="9"/>
        <v/>
      </c>
      <c r="V186" s="2">
        <f>IF(PobierzDaneLogistyczne!$V186="","",_xlfn.NUMBERVALUE(PobierzDaneLogistyczne!$V186,"."))</f>
        <v>3.0000000000000001E-3</v>
      </c>
      <c r="W186" s="2">
        <f>IF(IF(PobierzDaneLogistyczne!$W186=0,0,_xlfn.NUMBERVALUE(PobierzDaneLogistyczne!$W186,"."))=0,"",_xlfn.NUMBERVALUE(PobierzDaneLogistyczne!$W186,"."))</f>
        <v>5.8999999999999997E-2</v>
      </c>
      <c r="X186" s="2">
        <f t="shared" si="10"/>
        <v>8.8000000000000023E-2</v>
      </c>
      <c r="Y186" s="2" t="str">
        <f t="shared" si="11"/>
        <v/>
      </c>
      <c r="Z186" s="2" t="str">
        <f>IF(PobierzDaneLogistyczne!$Y186="t","YES","")</f>
        <v/>
      </c>
      <c r="AA186" s="4" t="str">
        <f>IF(PobierzDaneLogistyczne!$X186="t","YES","")</f>
        <v>YES</v>
      </c>
      <c r="AB186" t="str">
        <f>PobierzDaneLogistyczne!$N186</f>
        <v xml:space="preserve">Curling iron - automatic </v>
      </c>
    </row>
    <row r="187" spans="1:28" x14ac:dyDescent="0.3">
      <c r="A187" s="5" t="str">
        <f>HYPERLINK(_xlfn.CONCAT("https://www.adler.com.pl/index.php/en/Main/Produkt/",B187),PobierzDaneLogistyczne!$N187)</f>
        <v>Curling iron - 32mm</v>
      </c>
      <c r="B187" t="str">
        <f>PobierzDaneLogistyczne!$A187</f>
        <v>ad_2112</v>
      </c>
      <c r="C187" s="1">
        <f>IF(MID(PobierzDaneLogistyczne!$P187,1,3)=""," ",_xlfn.NUMBERVALUE(PobierzDaneLogistyczne!$P187))</f>
        <v>85163200</v>
      </c>
      <c r="D187" s="1">
        <f>IF(MID(PobierzDaneLogistyczne!$C187,1,3)="111"," ",_xlfn.NUMBERVALUE(PobierzDaneLogistyczne!$C187))</f>
        <v>5902934831376</v>
      </c>
      <c r="E187" s="6">
        <f>IF(PobierzDaneLogistyczne!$H187=0,"",_xlfn.NUMBERVALUE(PobierzDaneLogistyczne!$H187,"."))</f>
        <v>5.2</v>
      </c>
      <c r="F187" s="6">
        <f>IF(PobierzDaneLogistyczne!$I187=0,"",_xlfn.NUMBERVALUE(PobierzDaneLogistyczne!$I187,"."))</f>
        <v>36</v>
      </c>
      <c r="G187" s="6">
        <f>IF(PobierzDaneLogistyczne!$J187=0,"",_xlfn.NUMBERVALUE(PobierzDaneLogistyczne!$J187,"."))</f>
        <v>8</v>
      </c>
      <c r="H187" s="2">
        <f>IF(IF(PobierzDaneLogistyczne!$F187=0,0,_xlfn.NUMBERVALUE(PobierzDaneLogistyczne!$F187,"."))=0,"",IF(PobierzDaneLogistyczne!$F187=0,0,_xlfn.NUMBERVALUE(PobierzDaneLogistyczne!$F187,".")))</f>
        <v>0.29499999999999998</v>
      </c>
      <c r="I187" s="2">
        <f>IF(IF(PobierzDaneLogistyczne!$Z187=0,0,_xlfn.NUMBERVALUE(PobierzDaneLogistyczne!$Z187,"."))=0,"",IF(PobierzDaneLogistyczne!$Z187=0,0,_xlfn.NUMBERVALUE(PobierzDaneLogistyczne!$Z187,".")))</f>
        <v>0.41199999999999998</v>
      </c>
      <c r="J187" s="1">
        <f>IF(PobierzDaneLogistyczne!$D187=0,"",_xlfn.NUMBERVALUE(PobierzDaneLogistyczne!$D187))</f>
        <v>12</v>
      </c>
      <c r="K187" s="1">
        <f>IF(PobierzDaneLogistyczne!$E187=0,"",_xlfn.NUMBERVALUE(PobierzDaneLogistyczne!$E187))</f>
        <v>840</v>
      </c>
      <c r="L187" s="1">
        <f>IF(MID(PobierzDaneLogistyczne!$O187,1,3)="non"," ",_xlfn.NUMBERVALUE(PobierzDaneLogistyczne!$O187))</f>
        <v>5902934837521</v>
      </c>
      <c r="M187" s="6">
        <f>IF(PobierzDaneLogistyczne!$K187=0,"",_xlfn.NUMBERVALUE(PobierzDaneLogistyczne!$K187,"."))</f>
        <v>22.4</v>
      </c>
      <c r="N187" s="6">
        <f>IF(PobierzDaneLogistyczne!$L187=0,"",_xlfn.NUMBERVALUE(PobierzDaneLogistyczne!$L187,"."))</f>
        <v>37.799999999999997</v>
      </c>
      <c r="O187" s="6">
        <f>IF(PobierzDaneLogistyczne!$M187=0,"",_xlfn.NUMBERVALUE(PobierzDaneLogistyczne!$M187,"."))</f>
        <v>26.4</v>
      </c>
      <c r="P187" s="2">
        <f>IF(PobierzDaneLogistyczne!$G187=0,0,_xlfn.NUMBERVALUE(PobierzDaneLogistyczne!$G187,"."))</f>
        <v>4.944</v>
      </c>
      <c r="Q187" s="1">
        <f>IF(PobierzDaneLogistyczne!$R187=0,"",PobierzDaneLogistyczne!$R187)</f>
        <v>5</v>
      </c>
      <c r="R187" t="str">
        <f>IF(PobierzDaneLogistyczne!$S187=0,"",PobierzDaneLogistyczne!$S187)</f>
        <v/>
      </c>
      <c r="S187" t="str">
        <f>IF(PobierzDaneLogistyczne!$T187=0,"",PobierzDaneLogistyczne!$T187)</f>
        <v/>
      </c>
      <c r="T187" t="str">
        <f>IF(PobierzDaneLogistyczne!$U187=0," ",PobierzDaneLogistyczne!$U187)</f>
        <v/>
      </c>
      <c r="U187" t="str">
        <f t="shared" si="9"/>
        <v/>
      </c>
      <c r="V187" s="2">
        <f>IF(PobierzDaneLogistyczne!$V187="","",_xlfn.NUMBERVALUE(PobierzDaneLogistyczne!$V187,"."))</f>
        <v>2E-3</v>
      </c>
      <c r="W187" s="2">
        <f>IF(IF(PobierzDaneLogistyczne!$W187=0,0,_xlfn.NUMBERVALUE(PobierzDaneLogistyczne!$W187,"."))=0,"",_xlfn.NUMBERVALUE(PobierzDaneLogistyczne!$W187,"."))</f>
        <v>5.8999999999999997E-2</v>
      </c>
      <c r="X187" s="2">
        <f t="shared" si="10"/>
        <v>5.5999999999999994E-2</v>
      </c>
      <c r="Y187" s="2" t="str">
        <f t="shared" si="11"/>
        <v/>
      </c>
      <c r="Z187" s="2" t="str">
        <f>IF(PobierzDaneLogistyczne!$Y187="t","YES","")</f>
        <v>YES</v>
      </c>
      <c r="AA187" s="4" t="str">
        <f>IF(PobierzDaneLogistyczne!$X187="t","YES","")</f>
        <v/>
      </c>
      <c r="AB187" t="str">
        <f>PobierzDaneLogistyczne!$N187</f>
        <v>Curling iron - 32mm</v>
      </c>
    </row>
    <row r="188" spans="1:28" x14ac:dyDescent="0.3">
      <c r="A188" s="5" t="str">
        <f>HYPERLINK(_xlfn.CONCAT("https://www.adler.com.pl/index.php/en/Main/Produkt/",B188),PobierzDaneLogistyczne!$N188)</f>
        <v>Curling iron with comb - 26mm</v>
      </c>
      <c r="B188" t="str">
        <f>PobierzDaneLogistyczne!$A188</f>
        <v>ad_2113</v>
      </c>
      <c r="C188" s="1">
        <f>IF(MID(PobierzDaneLogistyczne!$P188,1,3)=""," ",_xlfn.NUMBERVALUE(PobierzDaneLogistyczne!$P188))</f>
        <v>85163200</v>
      </c>
      <c r="D188" s="1">
        <f>IF(MID(PobierzDaneLogistyczne!$C188,1,3)="111"," ",_xlfn.NUMBERVALUE(PobierzDaneLogistyczne!$C188))</f>
        <v>5902934836210</v>
      </c>
      <c r="E188" s="6">
        <f>IF(PobierzDaneLogistyczne!$H188=0,"",_xlfn.NUMBERVALUE(PobierzDaneLogistyczne!$H188,"."))</f>
        <v>21</v>
      </c>
      <c r="F188" s="6">
        <f>IF(PobierzDaneLogistyczne!$I188=0,"",_xlfn.NUMBERVALUE(PobierzDaneLogistyczne!$I188,"."))</f>
        <v>21</v>
      </c>
      <c r="G188" s="6">
        <f>IF(PobierzDaneLogistyczne!$J188=0,"",_xlfn.NUMBERVALUE(PobierzDaneLogistyczne!$J188,"."))</f>
        <v>30</v>
      </c>
      <c r="H188" s="2">
        <f>IF(IF(PobierzDaneLogistyczne!$F188=0,0,_xlfn.NUMBERVALUE(PobierzDaneLogistyczne!$F188,"."))=0,"",IF(PobierzDaneLogistyczne!$F188=0,0,_xlfn.NUMBERVALUE(PobierzDaneLogistyczne!$F188,".")))</f>
        <v>0.36199999999999999</v>
      </c>
      <c r="I188" s="2">
        <f>IF(IF(PobierzDaneLogistyczne!$Z188=0,0,_xlfn.NUMBERVALUE(PobierzDaneLogistyczne!$Z188,"."))=0,"",IF(PobierzDaneLogistyczne!$Z188=0,0,_xlfn.NUMBERVALUE(PobierzDaneLogistyczne!$Z188,".")))</f>
        <v>0.46</v>
      </c>
      <c r="J188" s="1">
        <f>IF(PobierzDaneLogistyczne!$D188=0,"",_xlfn.NUMBERVALUE(PobierzDaneLogistyczne!$D188))</f>
        <v>12</v>
      </c>
      <c r="K188" s="1">
        <f>IF(PobierzDaneLogistyczne!$E188=0,"",_xlfn.NUMBERVALUE(PobierzDaneLogistyczne!$E188))</f>
        <v>216</v>
      </c>
      <c r="L188" s="1">
        <f>IF(MID(PobierzDaneLogistyczne!$O188,1,3)="non"," ",_xlfn.NUMBERVALUE(PobierzDaneLogistyczne!$O188))</f>
        <v>5902934836203</v>
      </c>
      <c r="M188" s="6">
        <f>IF(PobierzDaneLogistyczne!$K188=0,"",_xlfn.NUMBERVALUE(PobierzDaneLogistyczne!$K188,"."))</f>
        <v>63</v>
      </c>
      <c r="N188" s="6">
        <f>IF(PobierzDaneLogistyczne!$L188=0,"",_xlfn.NUMBERVALUE(PobierzDaneLogistyczne!$L188,"."))</f>
        <v>44</v>
      </c>
      <c r="O188" s="6">
        <f>IF(PobierzDaneLogistyczne!$M188=0,"",_xlfn.NUMBERVALUE(PobierzDaneLogistyczne!$M188,"."))</f>
        <v>32</v>
      </c>
      <c r="P188" s="2">
        <f>IF(PobierzDaneLogistyczne!$G188=0,0,_xlfn.NUMBERVALUE(PobierzDaneLogistyczne!$G188,"."))</f>
        <v>5.52</v>
      </c>
      <c r="Q188" s="1">
        <f>IF(PobierzDaneLogistyczne!$R188=0,"",PobierzDaneLogistyczne!$R188)</f>
        <v>5</v>
      </c>
      <c r="R188" t="str">
        <f>IF(PobierzDaneLogistyczne!$S188=0,"",PobierzDaneLogistyczne!$S188)</f>
        <v/>
      </c>
      <c r="S188" t="str">
        <f>IF(PobierzDaneLogistyczne!$T188=0,"",PobierzDaneLogistyczne!$T188)</f>
        <v/>
      </c>
      <c r="T188" t="str">
        <f>IF(PobierzDaneLogistyczne!$U188=0," ",PobierzDaneLogistyczne!$U188)</f>
        <v/>
      </c>
      <c r="U188" t="str">
        <f t="shared" si="9"/>
        <v/>
      </c>
      <c r="V188" s="2">
        <f>IF(PobierzDaneLogistyczne!$V188="","",_xlfn.NUMBERVALUE(PobierzDaneLogistyczne!$V188,"."))</f>
        <v>3.6999999999999998E-2</v>
      </c>
      <c r="W188" s="2">
        <f>IF(IF(PobierzDaneLogistyczne!$W188=0,0,_xlfn.NUMBERVALUE(PobierzDaneLogistyczne!$W188,"."))=0,"",_xlfn.NUMBERVALUE(PobierzDaneLogistyczne!$W188,"."))</f>
        <v>2.9000000000000001E-2</v>
      </c>
      <c r="X188" s="2">
        <f t="shared" si="10"/>
        <v>3.2000000000000028E-2</v>
      </c>
      <c r="Y188" s="2" t="str">
        <f t="shared" si="11"/>
        <v/>
      </c>
      <c r="Z188" s="2" t="str">
        <f>IF(PobierzDaneLogistyczne!$Y188="t","YES","")</f>
        <v>YES</v>
      </c>
      <c r="AA188" s="4" t="str">
        <f>IF(PobierzDaneLogistyczne!$X188="t","YES","")</f>
        <v/>
      </c>
      <c r="AB188" t="str">
        <f>PobierzDaneLogistyczne!$N188</f>
        <v>Curling iron with comb - 26mm</v>
      </c>
    </row>
    <row r="189" spans="1:28" x14ac:dyDescent="0.3">
      <c r="A189" s="5" t="str">
        <f>HYPERLINK(_xlfn.CONCAT("https://www.adler.com.pl/index.php/en/Main/Produkt/",B189),PobierzDaneLogistyczne!$N189)</f>
        <v>Curling iron with LCD - 25mm</v>
      </c>
      <c r="B189" t="str">
        <f>PobierzDaneLogistyczne!$A189</f>
        <v>ad_2114</v>
      </c>
      <c r="C189" s="1">
        <f>IF(MID(PobierzDaneLogistyczne!$P189,1,3)=""," ",_xlfn.NUMBERVALUE(PobierzDaneLogistyczne!$P189))</f>
        <v>85163200</v>
      </c>
      <c r="D189" s="1">
        <f>IF(MID(PobierzDaneLogistyczne!$C189,1,3)="111"," ",_xlfn.NUMBERVALUE(PobierzDaneLogistyczne!$C189))</f>
        <v>5902934838931</v>
      </c>
      <c r="E189" s="6">
        <f>IF(PobierzDaneLogistyczne!$H189=0,"",_xlfn.NUMBERVALUE(PobierzDaneLogistyczne!$H189,"."))</f>
        <v>9</v>
      </c>
      <c r="F189" s="6">
        <f>IF(PobierzDaneLogistyczne!$I189=0,"",_xlfn.NUMBERVALUE(PobierzDaneLogistyczne!$I189,"."))</f>
        <v>42</v>
      </c>
      <c r="G189" s="6">
        <f>IF(PobierzDaneLogistyczne!$J189=0,"",_xlfn.NUMBERVALUE(PobierzDaneLogistyczne!$J189,"."))</f>
        <v>5.5</v>
      </c>
      <c r="H189" s="2">
        <f>IF(IF(PobierzDaneLogistyczne!$F189=0,0,_xlfn.NUMBERVALUE(PobierzDaneLogistyczne!$F189,"."))=0,"",IF(PobierzDaneLogistyczne!$F189=0,0,_xlfn.NUMBERVALUE(PobierzDaneLogistyczne!$F189,".")))</f>
        <v>0.29799999999999999</v>
      </c>
      <c r="I189" s="2">
        <f>IF(IF(PobierzDaneLogistyczne!$Z189=0,0,_xlfn.NUMBERVALUE(PobierzDaneLogistyczne!$Z189,"."))=0,"",IF(PobierzDaneLogistyczne!$Z189=0,0,_xlfn.NUMBERVALUE(PobierzDaneLogistyczne!$Z189,".")))</f>
        <v>0.54200000000000004</v>
      </c>
      <c r="J189" s="1">
        <f>IF(PobierzDaneLogistyczne!$D189=0,"",_xlfn.NUMBERVALUE(PobierzDaneLogistyczne!$D189))</f>
        <v>12</v>
      </c>
      <c r="K189" s="1">
        <f>IF(PobierzDaneLogistyczne!$E189=0,"",_xlfn.NUMBERVALUE(PobierzDaneLogistyczne!$E189))</f>
        <v>576</v>
      </c>
      <c r="L189" s="1">
        <f>IF(MID(PobierzDaneLogistyczne!$O189,1,3)="non"," ",_xlfn.NUMBERVALUE(PobierzDaneLogistyczne!$O189))</f>
        <v>5902934838948</v>
      </c>
      <c r="M189" s="6">
        <f>IF(PobierzDaneLogistyczne!$K189=0,"",_xlfn.NUMBERVALUE(PobierzDaneLogistyczne!$K189,"."))</f>
        <v>23</v>
      </c>
      <c r="N189" s="6">
        <f>IF(PobierzDaneLogistyczne!$L189=0,"",_xlfn.NUMBERVALUE(PobierzDaneLogistyczne!$L189,"."))</f>
        <v>42.5</v>
      </c>
      <c r="O189" s="6">
        <f>IF(PobierzDaneLogistyczne!$M189=0,"",_xlfn.NUMBERVALUE(PobierzDaneLogistyczne!$M189,"."))</f>
        <v>28</v>
      </c>
      <c r="P189" s="2">
        <f>IF(PobierzDaneLogistyczne!$G189=0,0,_xlfn.NUMBERVALUE(PobierzDaneLogistyczne!$G189,"."))</f>
        <v>6.5</v>
      </c>
      <c r="Q189" s="1">
        <f>IF(PobierzDaneLogistyczne!$R189=0,"",PobierzDaneLogistyczne!$R189)</f>
        <v>5</v>
      </c>
      <c r="R189" t="str">
        <f>IF(PobierzDaneLogistyczne!$S189=0,"",PobierzDaneLogistyczne!$S189)</f>
        <v/>
      </c>
      <c r="S189" t="str">
        <f>IF(PobierzDaneLogistyczne!$T189=0,"",PobierzDaneLogistyczne!$T189)</f>
        <v/>
      </c>
      <c r="T189" t="str">
        <f>IF(PobierzDaneLogistyczne!$U189=0," ",PobierzDaneLogistyczne!$U189)</f>
        <v/>
      </c>
      <c r="U189" t="str">
        <f t="shared" si="9"/>
        <v/>
      </c>
      <c r="V189" s="2" t="str">
        <f>IF(PobierzDaneLogistyczne!$V189="","",_xlfn.NUMBERVALUE(PobierzDaneLogistyczne!$V189,"."))</f>
        <v/>
      </c>
      <c r="W189" s="2" t="str">
        <f>IF(IF(PobierzDaneLogistyczne!$W189=0,0,_xlfn.NUMBERVALUE(PobierzDaneLogistyczne!$W189,"."))=0,"",_xlfn.NUMBERVALUE(PobierzDaneLogistyczne!$W189,"."))</f>
        <v/>
      </c>
      <c r="X189" s="2" t="str">
        <f t="shared" si="10"/>
        <v/>
      </c>
      <c r="Y189" s="2" t="str">
        <f t="shared" si="11"/>
        <v/>
      </c>
      <c r="Z189" s="2" t="str">
        <f>IF(PobierzDaneLogistyczne!$Y189="t","YES","")</f>
        <v>YES</v>
      </c>
      <c r="AA189" s="4" t="str">
        <f>IF(PobierzDaneLogistyczne!$X189="t","YES","")</f>
        <v/>
      </c>
      <c r="AB189" t="str">
        <f>PobierzDaneLogistyczne!$N189</f>
        <v>Curling iron with LCD - 25mm</v>
      </c>
    </row>
    <row r="190" spans="1:28" x14ac:dyDescent="0.3">
      <c r="A190" s="5" t="str">
        <f>HYPERLINK(_xlfn.CONCAT("https://www.adler.com.pl/index.php/en/Main/Produkt/",B190),PobierzDaneLogistyczne!$N190)</f>
        <v>Curling iron - 25mm</v>
      </c>
      <c r="B190" t="str">
        <f>PobierzDaneLogistyczne!$A190</f>
        <v>ad_2115</v>
      </c>
      <c r="C190" s="1">
        <f>IF(MID(PobierzDaneLogistyczne!$P190,1,3)=""," ",_xlfn.NUMBERVALUE(PobierzDaneLogistyczne!$P190))</f>
        <v>85163200</v>
      </c>
      <c r="D190" s="1">
        <f>IF(MID(PobierzDaneLogistyczne!$C190,1,3)="111"," ",_xlfn.NUMBERVALUE(PobierzDaneLogistyczne!$C190))</f>
        <v>5902934838955</v>
      </c>
      <c r="E190" s="6">
        <f>IF(PobierzDaneLogistyczne!$H190=0,"",_xlfn.NUMBERVALUE(PobierzDaneLogistyczne!$H190,"."))</f>
        <v>38</v>
      </c>
      <c r="F190" s="6">
        <f>IF(PobierzDaneLogistyczne!$I190=0,"",_xlfn.NUMBERVALUE(PobierzDaneLogistyczne!$I190,"."))</f>
        <v>9</v>
      </c>
      <c r="G190" s="6">
        <f>IF(PobierzDaneLogistyczne!$J190=0,"",_xlfn.NUMBERVALUE(PobierzDaneLogistyczne!$J190,"."))</f>
        <v>5</v>
      </c>
      <c r="H190" s="2">
        <f>IF(IF(PobierzDaneLogistyczne!$F190=0,0,_xlfn.NUMBERVALUE(PobierzDaneLogistyczne!$F190,"."))=0,"",IF(PobierzDaneLogistyczne!$F190=0,0,_xlfn.NUMBERVALUE(PobierzDaneLogistyczne!$F190,".")))</f>
        <v>0.28999999999999998</v>
      </c>
      <c r="I190" s="2">
        <f>IF(IF(PobierzDaneLogistyczne!$Z190=0,0,_xlfn.NUMBERVALUE(PobierzDaneLogistyczne!$Z190,"."))=0,"",IF(PobierzDaneLogistyczne!$Z190=0,0,_xlfn.NUMBERVALUE(PobierzDaneLogistyczne!$Z190,".")))</f>
        <v>0.45900000000000002</v>
      </c>
      <c r="J190" s="1">
        <f>IF(PobierzDaneLogistyczne!$D190=0,"",_xlfn.NUMBERVALUE(PobierzDaneLogistyczne!$D190))</f>
        <v>12</v>
      </c>
      <c r="K190" s="1">
        <f>IF(PobierzDaneLogistyczne!$E190=0,"",_xlfn.NUMBERVALUE(PobierzDaneLogistyczne!$E190))</f>
        <v>60</v>
      </c>
      <c r="L190" s="1">
        <f>IF(MID(PobierzDaneLogistyczne!$O190,1,3)="non"," ",_xlfn.NUMBERVALUE(PobierzDaneLogistyczne!$O190))</f>
        <v>5902934838962</v>
      </c>
      <c r="M190" s="6">
        <f>IF(PobierzDaneLogistyczne!$K190=0,"",_xlfn.NUMBERVALUE(PobierzDaneLogistyczne!$K190,"."))</f>
        <v>39</v>
      </c>
      <c r="N190" s="6">
        <f>IF(PobierzDaneLogistyczne!$L190=0,"",_xlfn.NUMBERVALUE(PobierzDaneLogistyczne!$L190,"."))</f>
        <v>29</v>
      </c>
      <c r="O190" s="6">
        <f>IF(PobierzDaneLogistyczne!$M190=0,"",_xlfn.NUMBERVALUE(PobierzDaneLogistyczne!$M190,"."))</f>
        <v>22</v>
      </c>
      <c r="P190" s="2">
        <f>IF(PobierzDaneLogistyczne!$G190=0,0,_xlfn.NUMBERVALUE(PobierzDaneLogistyczne!$G190,"."))</f>
        <v>5.86</v>
      </c>
      <c r="Q190" s="1">
        <f>IF(PobierzDaneLogistyczne!$R190=0,"",PobierzDaneLogistyczne!$R190)</f>
        <v>5</v>
      </c>
      <c r="R190" t="str">
        <f>IF(PobierzDaneLogistyczne!$S190=0,"",PobierzDaneLogistyczne!$S190)</f>
        <v/>
      </c>
      <c r="S190" t="str">
        <f>IF(PobierzDaneLogistyczne!$T190=0,"",PobierzDaneLogistyczne!$T190)</f>
        <v/>
      </c>
      <c r="T190" t="str">
        <f>IF(PobierzDaneLogistyczne!$U190=0," ",PobierzDaneLogistyczne!$U190)</f>
        <v/>
      </c>
      <c r="U190" t="str">
        <f t="shared" si="9"/>
        <v/>
      </c>
      <c r="V190" s="2">
        <f>IF(PobierzDaneLogistyczne!$V190="","",_xlfn.NUMBERVALUE(PobierzDaneLogistyczne!$V190,"."))</f>
        <v>3.0000000000000001E-3</v>
      </c>
      <c r="W190" s="2">
        <f>IF(IF(PobierzDaneLogistyczne!$W190=0,0,_xlfn.NUMBERVALUE(PobierzDaneLogistyczne!$W190,"."))=0,"",_xlfn.NUMBERVALUE(PobierzDaneLogistyczne!$W190,"."))</f>
        <v>0.106</v>
      </c>
      <c r="X190" s="2">
        <f t="shared" si="10"/>
        <v>6.0000000000000039E-2</v>
      </c>
      <c r="Y190" s="2">
        <f t="shared" si="11"/>
        <v>0.35200000000000031</v>
      </c>
      <c r="Z190" s="2" t="str">
        <f>IF(PobierzDaneLogistyczne!$Y190="t","YES","")</f>
        <v/>
      </c>
      <c r="AA190" s="4" t="str">
        <f>IF(PobierzDaneLogistyczne!$X190="t","YES","")</f>
        <v/>
      </c>
      <c r="AB190" t="str">
        <f>PobierzDaneLogistyczne!$N190</f>
        <v>Curling iron - 25mm</v>
      </c>
    </row>
    <row r="191" spans="1:28" ht="28.8" x14ac:dyDescent="0.3">
      <c r="A191" s="5" t="str">
        <f>HYPERLINK(_xlfn.CONCAT("https://www.adler.com.pl/index.php/en/Main/Produkt/",B191),PobierzDaneLogistyczne!$N191)</f>
        <v>Curling iron - 19mm - temp. control</v>
      </c>
      <c r="B191" t="str">
        <f>PobierzDaneLogistyczne!$A191</f>
        <v>ad_2116</v>
      </c>
      <c r="C191" s="1">
        <f>IF(MID(PobierzDaneLogistyczne!$P191,1,3)=""," ",_xlfn.NUMBERVALUE(PobierzDaneLogistyczne!$P191))</f>
        <v>85163200</v>
      </c>
      <c r="D191" s="1">
        <f>IF(MID(PobierzDaneLogistyczne!$C191,1,3)="111"," ",_xlfn.NUMBERVALUE(PobierzDaneLogistyczne!$C191))</f>
        <v>5902934839037</v>
      </c>
      <c r="E191" s="6">
        <f>IF(PobierzDaneLogistyczne!$H191=0,"",_xlfn.NUMBERVALUE(PobierzDaneLogistyczne!$H191,"."))</f>
        <v>35</v>
      </c>
      <c r="F191" s="6">
        <f>IF(PobierzDaneLogistyczne!$I191=0,"",_xlfn.NUMBERVALUE(PobierzDaneLogistyczne!$I191,"."))</f>
        <v>6</v>
      </c>
      <c r="G191" s="6">
        <f>IF(PobierzDaneLogistyczne!$J191=0,"",_xlfn.NUMBERVALUE(PobierzDaneLogistyczne!$J191,"."))</f>
        <v>9</v>
      </c>
      <c r="H191" s="2">
        <f>IF(IF(PobierzDaneLogistyczne!$F191=0,0,_xlfn.NUMBERVALUE(PobierzDaneLogistyczne!$F191,"."))=0,"",IF(PobierzDaneLogistyczne!$F191=0,0,_xlfn.NUMBERVALUE(PobierzDaneLogistyczne!$F191,".")))</f>
        <v>0.28999999999999998</v>
      </c>
      <c r="I191" s="2">
        <f>IF(IF(PobierzDaneLogistyczne!$Z191=0,0,_xlfn.NUMBERVALUE(PobierzDaneLogistyczne!$Z191,"."))=0,"",IF(PobierzDaneLogistyczne!$Z191=0,0,_xlfn.NUMBERVALUE(PobierzDaneLogistyczne!$Z191,".")))</f>
        <v>0.40799999999999997</v>
      </c>
      <c r="J191" s="1">
        <f>IF(PobierzDaneLogistyczne!$D191=0,"",_xlfn.NUMBERVALUE(PobierzDaneLogistyczne!$D191))</f>
        <v>12</v>
      </c>
      <c r="K191" s="1">
        <f>IF(PobierzDaneLogistyczne!$E191=0,"",_xlfn.NUMBERVALUE(PobierzDaneLogistyczne!$E191))</f>
        <v>648</v>
      </c>
      <c r="L191" s="1">
        <f>IF(MID(PobierzDaneLogistyczne!$O191,1,3)="non"," ",_xlfn.NUMBERVALUE(PobierzDaneLogistyczne!$O191))</f>
        <v>5902934839044</v>
      </c>
      <c r="M191" s="6">
        <f>IF(PobierzDaneLogistyczne!$K191=0,"",_xlfn.NUMBERVALUE(PobierzDaneLogistyczne!$K191,"."))</f>
        <v>38</v>
      </c>
      <c r="N191" s="6">
        <f>IF(PobierzDaneLogistyczne!$L191=0,"",_xlfn.NUMBERVALUE(PobierzDaneLogistyczne!$L191,"."))</f>
        <v>36.5</v>
      </c>
      <c r="O191" s="6">
        <f>IF(PobierzDaneLogistyczne!$M191=0,"",_xlfn.NUMBERVALUE(PobierzDaneLogistyczne!$M191,"."))</f>
        <v>19.5</v>
      </c>
      <c r="P191" s="2">
        <f>IF(PobierzDaneLogistyczne!$G191=0,0,_xlfn.NUMBERVALUE(PobierzDaneLogistyczne!$G191,"."))</f>
        <v>5.32</v>
      </c>
      <c r="Q191" s="1">
        <f>IF(PobierzDaneLogistyczne!$R191=0,"",PobierzDaneLogistyczne!$R191)</f>
        <v>5</v>
      </c>
      <c r="R191" t="str">
        <f>IF(PobierzDaneLogistyczne!$S191=0,"",PobierzDaneLogistyczne!$S191)</f>
        <v/>
      </c>
      <c r="S191" t="str">
        <f>IF(PobierzDaneLogistyczne!$T191=0,"",PobierzDaneLogistyczne!$T191)</f>
        <v/>
      </c>
      <c r="T191" t="str">
        <f>IF(PobierzDaneLogistyczne!$U191=0," ",PobierzDaneLogistyczne!$U191)</f>
        <v/>
      </c>
      <c r="U191" t="str">
        <f t="shared" si="9"/>
        <v/>
      </c>
      <c r="V191" s="2">
        <f>IF(PobierzDaneLogistyczne!$V191="","",_xlfn.NUMBERVALUE(PobierzDaneLogistyczne!$V191,"."))</f>
        <v>2E-3</v>
      </c>
      <c r="W191" s="2">
        <f>IF(IF(PobierzDaneLogistyczne!$W191=0,0,_xlfn.NUMBERVALUE(PobierzDaneLogistyczne!$W191,"."))=0,"",_xlfn.NUMBERVALUE(PobierzDaneLogistyczne!$W191,"."))</f>
        <v>3.5999999999999997E-2</v>
      </c>
      <c r="X191" s="2">
        <f t="shared" si="10"/>
        <v>7.9999999999999988E-2</v>
      </c>
      <c r="Y191" s="2">
        <f t="shared" si="11"/>
        <v>0.42400000000000038</v>
      </c>
      <c r="Z191" s="2" t="str">
        <f>IF(PobierzDaneLogistyczne!$Y191="t","YES","")</f>
        <v/>
      </c>
      <c r="AA191" s="4" t="str">
        <f>IF(PobierzDaneLogistyczne!$X191="t","YES","")</f>
        <v/>
      </c>
      <c r="AB191" t="str">
        <f>PobierzDaneLogistyczne!$N191</f>
        <v>Curling iron - 19mm - temp. control</v>
      </c>
    </row>
    <row r="192" spans="1:28" ht="28.8" x14ac:dyDescent="0.3">
      <c r="A192" s="5" t="str">
        <f>HYPERLINK(_xlfn.CONCAT("https://www.adler.com.pl/index.php/en/Main/Produkt/",B192),PobierzDaneLogistyczne!$N192)</f>
        <v xml:space="preserve">Curling iron - 25mm - temp. control </v>
      </c>
      <c r="B192" t="str">
        <f>PobierzDaneLogistyczne!$A192</f>
        <v>ad_2117</v>
      </c>
      <c r="C192" s="1">
        <f>IF(MID(PobierzDaneLogistyczne!$P192,1,3)=""," ",_xlfn.NUMBERVALUE(PobierzDaneLogistyczne!$P192))</f>
        <v>85163200</v>
      </c>
      <c r="D192" s="1">
        <f>IF(MID(PobierzDaneLogistyczne!$C192,1,3)="111"," ",_xlfn.NUMBERVALUE(PobierzDaneLogistyczne!$C192))</f>
        <v>5903887808262</v>
      </c>
      <c r="E192" s="6">
        <f>IF(PobierzDaneLogistyczne!$H192=0,"",_xlfn.NUMBERVALUE(PobierzDaneLogistyczne!$H192,"."))</f>
        <v>35</v>
      </c>
      <c r="F192" s="6">
        <f>IF(PobierzDaneLogistyczne!$I192=0,"",_xlfn.NUMBERVALUE(PobierzDaneLogistyczne!$I192,"."))</f>
        <v>6</v>
      </c>
      <c r="G192" s="6">
        <f>IF(PobierzDaneLogistyczne!$J192=0,"",_xlfn.NUMBERVALUE(PobierzDaneLogistyczne!$J192,"."))</f>
        <v>9</v>
      </c>
      <c r="H192" s="2" t="str">
        <f>IF(IF(PobierzDaneLogistyczne!$F192=0,0,_xlfn.NUMBERVALUE(PobierzDaneLogistyczne!$F192,"."))=0,"",IF(PobierzDaneLogistyczne!$F192=0,0,_xlfn.NUMBERVALUE(PobierzDaneLogistyczne!$F192,".")))</f>
        <v/>
      </c>
      <c r="I192" s="2" t="str">
        <f>IF(IF(PobierzDaneLogistyczne!$Z192=0,0,_xlfn.NUMBERVALUE(PobierzDaneLogistyczne!$Z192,"."))=0,"",IF(PobierzDaneLogistyczne!$Z192=0,0,_xlfn.NUMBERVALUE(PobierzDaneLogistyczne!$Z192,".")))</f>
        <v/>
      </c>
      <c r="J192" s="1">
        <f>IF(PobierzDaneLogistyczne!$D192=0,"",_xlfn.NUMBERVALUE(PobierzDaneLogistyczne!$D192))</f>
        <v>12</v>
      </c>
      <c r="K192" s="1">
        <f>IF(PobierzDaneLogistyczne!$E192=0,"",_xlfn.NUMBERVALUE(PobierzDaneLogistyczne!$E192))</f>
        <v>960</v>
      </c>
      <c r="L192" s="1">
        <f>IF(MID(PobierzDaneLogistyczne!$O192,1,3)="non"," ",_xlfn.NUMBERVALUE(PobierzDaneLogistyczne!$O192))</f>
        <v>5903887808279</v>
      </c>
      <c r="M192" s="6">
        <f>IF(PobierzDaneLogistyczne!$K192=0,"",_xlfn.NUMBERVALUE(PobierzDaneLogistyczne!$K192,"."))</f>
        <v>38</v>
      </c>
      <c r="N192" s="6">
        <f>IF(PobierzDaneLogistyczne!$L192=0,"",_xlfn.NUMBERVALUE(PobierzDaneLogistyczne!$L192,"."))</f>
        <v>36.5</v>
      </c>
      <c r="O192" s="6">
        <f>IF(PobierzDaneLogistyczne!$M192=0,"",_xlfn.NUMBERVALUE(PobierzDaneLogistyczne!$M192,"."))</f>
        <v>19.5</v>
      </c>
      <c r="P192" s="2">
        <f>IF(PobierzDaneLogistyczne!$G192=0,0,_xlfn.NUMBERVALUE(PobierzDaneLogistyczne!$G192,"."))</f>
        <v>0</v>
      </c>
      <c r="Q192" s="1">
        <f>IF(PobierzDaneLogistyczne!$R192=0,"",PobierzDaneLogistyczne!$R192)</f>
        <v>5</v>
      </c>
      <c r="R192" t="str">
        <f>IF(PobierzDaneLogistyczne!$S192=0,"",PobierzDaneLogistyczne!$S192)</f>
        <v/>
      </c>
      <c r="S192" t="str">
        <f>IF(PobierzDaneLogistyczne!$T192=0,"",PobierzDaneLogistyczne!$T192)</f>
        <v/>
      </c>
      <c r="T192" t="str">
        <f>IF(PobierzDaneLogistyczne!$U192=0," ",PobierzDaneLogistyczne!$U192)</f>
        <v/>
      </c>
      <c r="U192" t="str">
        <f t="shared" si="9"/>
        <v/>
      </c>
      <c r="V192" s="2" t="str">
        <f>IF(PobierzDaneLogistyczne!$V192="","",_xlfn.NUMBERVALUE(PobierzDaneLogistyczne!$V192,"."))</f>
        <v/>
      </c>
      <c r="W192" s="2" t="str">
        <f>IF(IF(PobierzDaneLogistyczne!$W192=0,0,_xlfn.NUMBERVALUE(PobierzDaneLogistyczne!$W192,"."))=0,"",_xlfn.NUMBERVALUE(PobierzDaneLogistyczne!$W192,"."))</f>
        <v/>
      </c>
      <c r="X192" s="2" t="str">
        <f t="shared" si="10"/>
        <v/>
      </c>
      <c r="Y192" s="2" t="str">
        <f t="shared" si="11"/>
        <v/>
      </c>
      <c r="Z192" s="2" t="str">
        <f>IF(PobierzDaneLogistyczne!$Y192="t","YES","")</f>
        <v/>
      </c>
      <c r="AA192" s="4" t="str">
        <f>IF(PobierzDaneLogistyczne!$X192="t","YES","")</f>
        <v/>
      </c>
      <c r="AB192" t="str">
        <f>PobierzDaneLogistyczne!$N192</f>
        <v xml:space="preserve">Curling iron - 25mm - temp. control </v>
      </c>
    </row>
    <row r="193" spans="1:28" ht="28.8" x14ac:dyDescent="0.3">
      <c r="A193" s="5" t="str">
        <f>HYPERLINK(_xlfn.CONCAT("https://www.adler.com.pl/index.php/en/Main/Produkt/",B193),PobierzDaneLogistyczne!$N193)</f>
        <v>Curling iron - 32mm - temp. control</v>
      </c>
      <c r="B193" t="str">
        <f>PobierzDaneLogistyczne!$A193</f>
        <v>ad_2118</v>
      </c>
      <c r="C193" s="1">
        <f>IF(MID(PobierzDaneLogistyczne!$P193,1,3)=""," ",_xlfn.NUMBERVALUE(PobierzDaneLogistyczne!$P193))</f>
        <v>85163200</v>
      </c>
      <c r="D193" s="1">
        <f>IF(MID(PobierzDaneLogistyczne!$C193,1,3)="111"," ",_xlfn.NUMBERVALUE(PobierzDaneLogistyczne!$C193))</f>
        <v>5903887808286</v>
      </c>
      <c r="E193" s="6">
        <f>IF(PobierzDaneLogistyczne!$H193=0,"",_xlfn.NUMBERVALUE(PobierzDaneLogistyczne!$H193,"."))</f>
        <v>35</v>
      </c>
      <c r="F193" s="6">
        <f>IF(PobierzDaneLogistyczne!$I193=0,"",_xlfn.NUMBERVALUE(PobierzDaneLogistyczne!$I193,"."))</f>
        <v>6</v>
      </c>
      <c r="G193" s="6">
        <f>IF(PobierzDaneLogistyczne!$J193=0,"",_xlfn.NUMBERVALUE(PobierzDaneLogistyczne!$J193,"."))</f>
        <v>9</v>
      </c>
      <c r="H193" s="2" t="str">
        <f>IF(IF(PobierzDaneLogistyczne!$F193=0,0,_xlfn.NUMBERVALUE(PobierzDaneLogistyczne!$F193,"."))=0,"",IF(PobierzDaneLogistyczne!$F193=0,0,_xlfn.NUMBERVALUE(PobierzDaneLogistyczne!$F193,".")))</f>
        <v/>
      </c>
      <c r="I193" s="2" t="str">
        <f>IF(IF(PobierzDaneLogistyczne!$Z193=0,0,_xlfn.NUMBERVALUE(PobierzDaneLogistyczne!$Z193,"."))=0,"",IF(PobierzDaneLogistyczne!$Z193=0,0,_xlfn.NUMBERVALUE(PobierzDaneLogistyczne!$Z193,".")))</f>
        <v/>
      </c>
      <c r="J193" s="1">
        <f>IF(PobierzDaneLogistyczne!$D193=0,"",_xlfn.NUMBERVALUE(PobierzDaneLogistyczne!$D193))</f>
        <v>12</v>
      </c>
      <c r="K193" s="1">
        <f>IF(PobierzDaneLogistyczne!$E193=0,"",_xlfn.NUMBERVALUE(PobierzDaneLogistyczne!$E193))</f>
        <v>960</v>
      </c>
      <c r="L193" s="1">
        <f>IF(MID(PobierzDaneLogistyczne!$O193,1,3)="non"," ",_xlfn.NUMBERVALUE(PobierzDaneLogistyczne!$O193))</f>
        <v>5903887808293</v>
      </c>
      <c r="M193" s="6">
        <f>IF(PobierzDaneLogistyczne!$K193=0,"",_xlfn.NUMBERVALUE(PobierzDaneLogistyczne!$K193,"."))</f>
        <v>38</v>
      </c>
      <c r="N193" s="6">
        <f>IF(PobierzDaneLogistyczne!$L193=0,"",_xlfn.NUMBERVALUE(PobierzDaneLogistyczne!$L193,"."))</f>
        <v>36.5</v>
      </c>
      <c r="O193" s="6">
        <f>IF(PobierzDaneLogistyczne!$M193=0,"",_xlfn.NUMBERVALUE(PobierzDaneLogistyczne!$M193,"."))</f>
        <v>19.5</v>
      </c>
      <c r="P193" s="2">
        <f>IF(PobierzDaneLogistyczne!$G193=0,0,_xlfn.NUMBERVALUE(PobierzDaneLogistyczne!$G193,"."))</f>
        <v>0</v>
      </c>
      <c r="Q193" s="1">
        <f>IF(PobierzDaneLogistyczne!$R193=0,"",PobierzDaneLogistyczne!$R193)</f>
        <v>5</v>
      </c>
      <c r="R193" t="str">
        <f>IF(PobierzDaneLogistyczne!$S193=0,"",PobierzDaneLogistyczne!$S193)</f>
        <v/>
      </c>
      <c r="S193" t="str">
        <f>IF(PobierzDaneLogistyczne!$T193=0,"",PobierzDaneLogistyczne!$T193)</f>
        <v/>
      </c>
      <c r="T193" t="str">
        <f>IF(PobierzDaneLogistyczne!$U193=0," ",PobierzDaneLogistyczne!$U193)</f>
        <v/>
      </c>
      <c r="U193" t="str">
        <f t="shared" si="9"/>
        <v/>
      </c>
      <c r="V193" s="2" t="str">
        <f>IF(PobierzDaneLogistyczne!$V193="","",_xlfn.NUMBERVALUE(PobierzDaneLogistyczne!$V193,"."))</f>
        <v/>
      </c>
      <c r="W193" s="2" t="str">
        <f>IF(IF(PobierzDaneLogistyczne!$W193=0,0,_xlfn.NUMBERVALUE(PobierzDaneLogistyczne!$W193,"."))=0,"",_xlfn.NUMBERVALUE(PobierzDaneLogistyczne!$W193,"."))</f>
        <v/>
      </c>
      <c r="X193" s="2" t="str">
        <f t="shared" si="10"/>
        <v/>
      </c>
      <c r="Y193" s="2" t="str">
        <f t="shared" si="11"/>
        <v/>
      </c>
      <c r="Z193" s="2" t="str">
        <f>IF(PobierzDaneLogistyczne!$Y193="t","YES","")</f>
        <v/>
      </c>
      <c r="AA193" s="4" t="str">
        <f>IF(PobierzDaneLogistyczne!$X193="t","YES","")</f>
        <v/>
      </c>
      <c r="AB193" t="str">
        <f>PobierzDaneLogistyczne!$N193</f>
        <v>Curling iron - 32mm - temp. control</v>
      </c>
    </row>
    <row r="194" spans="1:28" x14ac:dyDescent="0.3">
      <c r="A194" s="5" t="str">
        <f>HYPERLINK(_xlfn.CONCAT("https://www.adler.com.pl/index.php/en/Main/Produkt/",B194),PobierzDaneLogistyczne!$N194)</f>
        <v>Facial sauna</v>
      </c>
      <c r="B194" t="str">
        <f>PobierzDaneLogistyczne!$A194</f>
        <v>ad_2153</v>
      </c>
      <c r="C194" s="1">
        <f>IF(MID(PobierzDaneLogistyczne!$P194,1,3)=""," ",_xlfn.NUMBERVALUE(PobierzDaneLogistyczne!$P194))</f>
        <v>85167970</v>
      </c>
      <c r="D194" s="1">
        <f>IF(MID(PobierzDaneLogistyczne!$C194,1,3)="111"," ",_xlfn.NUMBERVALUE(PobierzDaneLogistyczne!$C194))</f>
        <v>5908256833531</v>
      </c>
      <c r="E194" s="6">
        <f>IF(PobierzDaneLogistyczne!$H194=0,"",_xlfn.NUMBERVALUE(PobierzDaneLogistyczne!$H194,"."))</f>
        <v>13</v>
      </c>
      <c r="F194" s="6">
        <f>IF(PobierzDaneLogistyczne!$I194=0,"",_xlfn.NUMBERVALUE(PobierzDaneLogistyczne!$I194,"."))</f>
        <v>13</v>
      </c>
      <c r="G194" s="6">
        <f>IF(PobierzDaneLogistyczne!$J194=0,"",_xlfn.NUMBERVALUE(PobierzDaneLogistyczne!$J194,"."))</f>
        <v>21.5</v>
      </c>
      <c r="H194" s="2">
        <f>IF(IF(PobierzDaneLogistyczne!$F194=0,0,_xlfn.NUMBERVALUE(PobierzDaneLogistyczne!$F194,"."))=0,"",IF(PobierzDaneLogistyczne!$F194=0,0,_xlfn.NUMBERVALUE(PobierzDaneLogistyczne!$F194,".")))</f>
        <v>0.46700000000000003</v>
      </c>
      <c r="I194" s="2">
        <f>IF(IF(PobierzDaneLogistyczne!$Z194=0,0,_xlfn.NUMBERVALUE(PobierzDaneLogistyczne!$Z194,"."))=0,"",IF(PobierzDaneLogistyczne!$Z194=0,0,_xlfn.NUMBERVALUE(PobierzDaneLogistyczne!$Z194,".")))</f>
        <v>0.55000000000000004</v>
      </c>
      <c r="J194" s="1">
        <f>IF(PobierzDaneLogistyczne!$D194=0,"",_xlfn.NUMBERVALUE(PobierzDaneLogistyczne!$D194))</f>
        <v>12</v>
      </c>
      <c r="K194" s="1">
        <f>IF(PobierzDaneLogistyczne!$E194=0,"",_xlfn.NUMBERVALUE(PobierzDaneLogistyczne!$E194))</f>
        <v>240</v>
      </c>
      <c r="L194" s="1" t="str">
        <f>IF(MID(PobierzDaneLogistyczne!$O194,1,3)="non"," ",_xlfn.NUMBERVALUE(PobierzDaneLogistyczne!$O194))</f>
        <v xml:space="preserve"> </v>
      </c>
      <c r="M194" s="6">
        <f>IF(PobierzDaneLogistyczne!$K194=0,"",_xlfn.NUMBERVALUE(PobierzDaneLogistyczne!$K194,"."))</f>
        <v>46.5</v>
      </c>
      <c r="N194" s="6">
        <f>IF(PobierzDaneLogistyczne!$L194=0,"",_xlfn.NUMBERVALUE(PobierzDaneLogistyczne!$L194,"."))</f>
        <v>29</v>
      </c>
      <c r="O194" s="6">
        <f>IF(PobierzDaneLogistyczne!$M194=0,"",_xlfn.NUMBERVALUE(PobierzDaneLogistyczne!$M194,"."))</f>
        <v>44</v>
      </c>
      <c r="P194" s="2">
        <f>IF(PobierzDaneLogistyczne!$G194=0,0,_xlfn.NUMBERVALUE(PobierzDaneLogistyczne!$G194,"."))</f>
        <v>6.6</v>
      </c>
      <c r="Q194" s="1">
        <f>IF(PobierzDaneLogistyczne!$R194=0,"",PobierzDaneLogistyczne!$R194)</f>
        <v>5</v>
      </c>
      <c r="R194" t="str">
        <f>IF(PobierzDaneLogistyczne!$S194=0,"",PobierzDaneLogistyczne!$S194)</f>
        <v/>
      </c>
      <c r="S194" t="str">
        <f>IF(PobierzDaneLogistyczne!$T194=0,"",PobierzDaneLogistyczne!$T194)</f>
        <v/>
      </c>
      <c r="T194" t="str">
        <f>IF(PobierzDaneLogistyczne!$U194=0," ",PobierzDaneLogistyczne!$U194)</f>
        <v/>
      </c>
      <c r="U194" t="str">
        <f t="shared" si="9"/>
        <v/>
      </c>
      <c r="V194" s="2">
        <f>IF(PobierzDaneLogistyczne!$V194="","",_xlfn.NUMBERVALUE(PobierzDaneLogistyczne!$V194,"."))</f>
        <v>5.0000000000000001E-3</v>
      </c>
      <c r="W194" s="2">
        <f>IF(IF(PobierzDaneLogistyczne!$W194=0,0,_xlfn.NUMBERVALUE(PobierzDaneLogistyczne!$W194,"."))=0,"",_xlfn.NUMBERVALUE(PobierzDaneLogistyczne!$W194,"."))</f>
        <v>5.8999999999999997E-2</v>
      </c>
      <c r="X194" s="2">
        <f t="shared" si="10"/>
        <v>1.9000000000000017E-2</v>
      </c>
      <c r="Y194" s="2" t="str">
        <f t="shared" si="11"/>
        <v/>
      </c>
      <c r="Z194" s="2" t="str">
        <f>IF(PobierzDaneLogistyczne!$Y194="t","YES","")</f>
        <v/>
      </c>
      <c r="AA194" s="4" t="str">
        <f>IF(PobierzDaneLogistyczne!$X194="t","YES","")</f>
        <v>YES</v>
      </c>
      <c r="AB194" t="str">
        <f>PobierzDaneLogistyczne!$N194</f>
        <v>Facial sauna</v>
      </c>
    </row>
    <row r="195" spans="1:28" x14ac:dyDescent="0.3">
      <c r="A195" s="5" t="str">
        <f>HYPERLINK(_xlfn.CONCAT("https://www.adler.com.pl/index.php/en/Main/Produkt/",B195),PobierzDaneLogistyczne!$N195)</f>
        <v>Heel smoother</v>
      </c>
      <c r="B195" t="str">
        <f>PobierzDaneLogistyczne!$A195</f>
        <v>ad_2155</v>
      </c>
      <c r="C195" s="1">
        <f>IF(MID(PobierzDaneLogistyczne!$P195,1,3)=""," ",_xlfn.NUMBERVALUE(PobierzDaneLogistyczne!$P195))</f>
        <v>85098000</v>
      </c>
      <c r="D195" s="1">
        <f>IF(MID(PobierzDaneLogistyczne!$C195,1,3)="111"," ",_xlfn.NUMBERVALUE(PobierzDaneLogistyczne!$C195))</f>
        <v>5908256834828</v>
      </c>
      <c r="E195" s="6">
        <f>IF(PobierzDaneLogistyczne!$H195=0,"",_xlfn.NUMBERVALUE(PobierzDaneLogistyczne!$H195,"."))</f>
        <v>0</v>
      </c>
      <c r="F195" s="6">
        <f>IF(PobierzDaneLogistyczne!$I195=0,"",_xlfn.NUMBERVALUE(PobierzDaneLogistyczne!$I195,"."))</f>
        <v>0</v>
      </c>
      <c r="G195" s="6">
        <f>IF(PobierzDaneLogistyczne!$J195=0,"",_xlfn.NUMBERVALUE(PobierzDaneLogistyczne!$J195,"."))</f>
        <v>0</v>
      </c>
      <c r="H195" s="2">
        <f>IF(IF(PobierzDaneLogistyczne!$F195=0,0,_xlfn.NUMBERVALUE(PobierzDaneLogistyczne!$F195,"."))=0,"",IF(PobierzDaneLogistyczne!$F195=0,0,_xlfn.NUMBERVALUE(PobierzDaneLogistyczne!$F195,".")))</f>
        <v>0.36699999999999999</v>
      </c>
      <c r="I195" s="2">
        <f>IF(IF(PobierzDaneLogistyczne!$Z195=0,0,_xlfn.NUMBERVALUE(PobierzDaneLogistyczne!$Z195,"."))=0,"",IF(PobierzDaneLogistyczne!$Z195=0,0,_xlfn.NUMBERVALUE(PobierzDaneLogistyczne!$Z195,".")))</f>
        <v>0.4</v>
      </c>
      <c r="J195" s="1">
        <f>IF(PobierzDaneLogistyczne!$D195=0,"",_xlfn.NUMBERVALUE(PobierzDaneLogistyczne!$D195))</f>
        <v>50</v>
      </c>
      <c r="K195" s="1">
        <f>IF(PobierzDaneLogistyczne!$E195=0,"",_xlfn.NUMBERVALUE(PobierzDaneLogistyczne!$E195))</f>
        <v>600</v>
      </c>
      <c r="L195" s="1" t="str">
        <f>IF(MID(PobierzDaneLogistyczne!$O195,1,3)="non"," ",_xlfn.NUMBERVALUE(PobierzDaneLogistyczne!$O195))</f>
        <v xml:space="preserve"> </v>
      </c>
      <c r="M195" s="6">
        <f>IF(PobierzDaneLogistyczne!$K195=0,"",_xlfn.NUMBERVALUE(PobierzDaneLogistyczne!$K195,"."))</f>
        <v>51.5</v>
      </c>
      <c r="N195" s="6">
        <f>IF(PobierzDaneLogistyczne!$L195=0,"",_xlfn.NUMBERVALUE(PobierzDaneLogistyczne!$L195,"."))</f>
        <v>37.5</v>
      </c>
      <c r="O195" s="6">
        <f>IF(PobierzDaneLogistyczne!$M195=0,"",_xlfn.NUMBERVALUE(PobierzDaneLogistyczne!$M195,"."))</f>
        <v>49</v>
      </c>
      <c r="P195" s="2">
        <f>IF(PobierzDaneLogistyczne!$G195=0,0,_xlfn.NUMBERVALUE(PobierzDaneLogistyczne!$G195,"."))</f>
        <v>20</v>
      </c>
      <c r="Q195" s="1" t="str">
        <f>IF(PobierzDaneLogistyczne!$R195=0,"",PobierzDaneLogistyczne!$R195)</f>
        <v/>
      </c>
      <c r="R195" t="str">
        <f>IF(PobierzDaneLogistyczne!$S195=0,"",PobierzDaneLogistyczne!$S195)</f>
        <v/>
      </c>
      <c r="S195" t="str">
        <f>IF(PobierzDaneLogistyczne!$T195=0,"",PobierzDaneLogistyczne!$T195)</f>
        <v/>
      </c>
      <c r="T195" t="str">
        <f>IF(PobierzDaneLogistyczne!$U195=0," ",PobierzDaneLogistyczne!$U195)</f>
        <v/>
      </c>
      <c r="U195" t="str">
        <f t="shared" si="9"/>
        <v/>
      </c>
      <c r="V195" s="2" t="str">
        <f>IF(PobierzDaneLogistyczne!$V195="","",_xlfn.NUMBERVALUE(PobierzDaneLogistyczne!$V195,"."))</f>
        <v/>
      </c>
      <c r="W195" s="2" t="str">
        <f>IF(IF(PobierzDaneLogistyczne!$W195=0,0,_xlfn.NUMBERVALUE(PobierzDaneLogistyczne!$W195,"."))=0,"",_xlfn.NUMBERVALUE(PobierzDaneLogistyczne!$W195,"."))</f>
        <v/>
      </c>
      <c r="X195" s="2" t="str">
        <f t="shared" si="10"/>
        <v/>
      </c>
      <c r="Y195" s="2" t="str">
        <f t="shared" si="11"/>
        <v/>
      </c>
      <c r="Z195" s="2" t="str">
        <f>IF(PobierzDaneLogistyczne!$Y195="t","YES","")</f>
        <v/>
      </c>
      <c r="AA195" s="4" t="str">
        <f>IF(PobierzDaneLogistyczne!$X195="t","YES","")</f>
        <v>YES</v>
      </c>
      <c r="AB195" t="str">
        <f>PobierzDaneLogistyczne!$N195</f>
        <v>Heel smoother</v>
      </c>
    </row>
    <row r="196" spans="1:28" x14ac:dyDescent="0.3">
      <c r="A196" s="5" t="str">
        <f>HYPERLINK(_xlfn.CONCAT("https://www.adler.com.pl/index.php/en/Main/Produkt/",B196),PobierzDaneLogistyczne!$N196)</f>
        <v>Roller set for AD 2155</v>
      </c>
      <c r="B196" t="str">
        <f>PobierzDaneLogistyczne!$A196</f>
        <v>ad_2155_1</v>
      </c>
      <c r="C196" s="1">
        <f>IF(MID(PobierzDaneLogistyczne!$P196,1,3)=""," ",_xlfn.NUMBERVALUE(PobierzDaneLogistyczne!$P196))</f>
        <v>85099000</v>
      </c>
      <c r="D196" s="1">
        <f>IF(MID(PobierzDaneLogistyczne!$C196,1,3)="111"," ",_xlfn.NUMBERVALUE(PobierzDaneLogistyczne!$C196))</f>
        <v>5902934830577</v>
      </c>
      <c r="E196" s="6">
        <f>IF(PobierzDaneLogistyczne!$H196=0,"",_xlfn.NUMBERVALUE(PobierzDaneLogistyczne!$H196,"."))</f>
        <v>0</v>
      </c>
      <c r="F196" s="6">
        <f>IF(PobierzDaneLogistyczne!$I196=0,"",_xlfn.NUMBERVALUE(PobierzDaneLogistyczne!$I196,"."))</f>
        <v>0</v>
      </c>
      <c r="G196" s="6">
        <f>IF(PobierzDaneLogistyczne!$J196=0,"",_xlfn.NUMBERVALUE(PobierzDaneLogistyczne!$J196,"."))</f>
        <v>0</v>
      </c>
      <c r="H196" s="2">
        <f>IF(IF(PobierzDaneLogistyczne!$F196=0,0,_xlfn.NUMBERVALUE(PobierzDaneLogistyczne!$F196,"."))=0,"",IF(PobierzDaneLogistyczne!$F196=0,0,_xlfn.NUMBERVALUE(PobierzDaneLogistyczne!$F196,".")))</f>
        <v>6.0000000000000001E-3</v>
      </c>
      <c r="I196" s="2">
        <f>IF(IF(PobierzDaneLogistyczne!$Z196=0,0,_xlfn.NUMBERVALUE(PobierzDaneLogistyczne!$Z196,"."))=0,"",IF(PobierzDaneLogistyczne!$Z196=0,0,_xlfn.NUMBERVALUE(PobierzDaneLogistyczne!$Z196,".")))</f>
        <v>8.0000000000000002E-3</v>
      </c>
      <c r="J196" s="1">
        <f>IF(PobierzDaneLogistyczne!$D196=0,"",_xlfn.NUMBERVALUE(PobierzDaneLogistyczne!$D196))</f>
        <v>50</v>
      </c>
      <c r="K196" s="1">
        <f>IF(PobierzDaneLogistyczne!$E196=0,"",_xlfn.NUMBERVALUE(PobierzDaneLogistyczne!$E196))</f>
        <v>600</v>
      </c>
      <c r="L196" s="1" t="str">
        <f>IF(MID(PobierzDaneLogistyczne!$O196,1,3)="non"," ",_xlfn.NUMBERVALUE(PobierzDaneLogistyczne!$O196))</f>
        <v xml:space="preserve"> </v>
      </c>
      <c r="M196" s="6">
        <f>IF(PobierzDaneLogistyczne!$K196=0,"",_xlfn.NUMBERVALUE(PobierzDaneLogistyczne!$K196,"."))</f>
        <v>51.5</v>
      </c>
      <c r="N196" s="6">
        <f>IF(PobierzDaneLogistyczne!$L196=0,"",_xlfn.NUMBERVALUE(PobierzDaneLogistyczne!$L196,"."))</f>
        <v>37.5</v>
      </c>
      <c r="O196" s="6">
        <f>IF(PobierzDaneLogistyczne!$M196=0,"",_xlfn.NUMBERVALUE(PobierzDaneLogistyczne!$M196,"."))</f>
        <v>49</v>
      </c>
      <c r="P196" s="2">
        <f>IF(PobierzDaneLogistyczne!$G196=0,0,_xlfn.NUMBERVALUE(PobierzDaneLogistyczne!$G196,"."))</f>
        <v>0.4</v>
      </c>
      <c r="Q196" s="1" t="str">
        <f>IF(PobierzDaneLogistyczne!$R196=0,"",PobierzDaneLogistyczne!$R196)</f>
        <v/>
      </c>
      <c r="R196" t="str">
        <f>IF(PobierzDaneLogistyczne!$S196=0,"",PobierzDaneLogistyczne!$S196)</f>
        <v/>
      </c>
      <c r="S196" t="str">
        <f>IF(PobierzDaneLogistyczne!$T196=0,"",PobierzDaneLogistyczne!$T196)</f>
        <v/>
      </c>
      <c r="T196" t="str">
        <f>IF(PobierzDaneLogistyczne!$U196=0," ",PobierzDaneLogistyczne!$U196)</f>
        <v/>
      </c>
      <c r="U196" t="str">
        <f t="shared" ref="U196:U259" si="12">IFERROR(S196*T196,"")</f>
        <v/>
      </c>
      <c r="V196" s="2" t="str">
        <f>IF(PobierzDaneLogistyczne!$V196="","",_xlfn.NUMBERVALUE(PobierzDaneLogistyczne!$V196,"."))</f>
        <v/>
      </c>
      <c r="W196" s="2">
        <f>IF(IF(PobierzDaneLogistyczne!$W196=0,0,_xlfn.NUMBERVALUE(PobierzDaneLogistyczne!$W196,"."))=0,"",_xlfn.NUMBERVALUE(PobierzDaneLogistyczne!$W196,"."))</f>
        <v>5.8999999999999997E-2</v>
      </c>
      <c r="X196" s="2" t="str">
        <f t="shared" ref="X196:X259" si="13">IFERROR(I196-H196-V196-W196,"")</f>
        <v/>
      </c>
      <c r="Y196" s="2" t="str">
        <f t="shared" si="11"/>
        <v/>
      </c>
      <c r="Z196" s="2" t="str">
        <f>IF(PobierzDaneLogistyczne!$Y196="t","YES","")</f>
        <v>YES</v>
      </c>
      <c r="AA196" s="4" t="str">
        <f>IF(PobierzDaneLogistyczne!$X196="t","YES","")</f>
        <v/>
      </c>
      <c r="AB196" t="str">
        <f>PobierzDaneLogistyczne!$N196</f>
        <v>Roller set for AD 2155</v>
      </c>
    </row>
    <row r="197" spans="1:28" x14ac:dyDescent="0.3">
      <c r="A197" s="5" t="str">
        <f>HYPERLINK(_xlfn.CONCAT("https://www.adler.com.pl/index.php/en/Main/Produkt/",B197),PobierzDaneLogistyczne!$N197)</f>
        <v>Toothbrush</v>
      </c>
      <c r="B197" t="str">
        <f>PobierzDaneLogistyczne!$A197</f>
        <v>ad_2157</v>
      </c>
      <c r="C197" s="1">
        <f>IF(MID(PobierzDaneLogistyczne!$P197,1,3)=""," ",_xlfn.NUMBERVALUE(PobierzDaneLogistyczne!$P197))</f>
        <v>85098000</v>
      </c>
      <c r="D197" s="1">
        <f>IF(MID(PobierzDaneLogistyczne!$C197,1,3)="111"," ",_xlfn.NUMBERVALUE(PobierzDaneLogistyczne!$C197))</f>
        <v>5907468860007</v>
      </c>
      <c r="E197" s="6">
        <f>IF(PobierzDaneLogistyczne!$H197=0,"",_xlfn.NUMBERVALUE(PobierzDaneLogistyczne!$H197,"."))</f>
        <v>0</v>
      </c>
      <c r="F197" s="6">
        <f>IF(PobierzDaneLogistyczne!$I197=0,"",_xlfn.NUMBERVALUE(PobierzDaneLogistyczne!$I197,"."))</f>
        <v>0</v>
      </c>
      <c r="G197" s="6">
        <f>IF(PobierzDaneLogistyczne!$J197=0,"",_xlfn.NUMBERVALUE(PobierzDaneLogistyczne!$J197,"."))</f>
        <v>0</v>
      </c>
      <c r="H197" s="2">
        <f>IF(IF(PobierzDaneLogistyczne!$F197=0,0,_xlfn.NUMBERVALUE(PobierzDaneLogistyczne!$F197,"."))=0,"",IF(PobierzDaneLogistyczne!$F197=0,0,_xlfn.NUMBERVALUE(PobierzDaneLogistyczne!$F197,".")))</f>
        <v>0.84</v>
      </c>
      <c r="I197" s="2">
        <f>IF(IF(PobierzDaneLogistyczne!$Z197=0,0,_xlfn.NUMBERVALUE(PobierzDaneLogistyczne!$Z197,"."))=0,"",IF(PobierzDaneLogistyczne!$Z197=0,0,_xlfn.NUMBERVALUE(PobierzDaneLogistyczne!$Z197,".")))</f>
        <v>0.109</v>
      </c>
      <c r="J197" s="1">
        <f>IF(PobierzDaneLogistyczne!$D197=0,"",_xlfn.NUMBERVALUE(PobierzDaneLogistyczne!$D197))</f>
        <v>24</v>
      </c>
      <c r="K197" s="1">
        <f>IF(PobierzDaneLogistyczne!$E197=0,"",_xlfn.NUMBERVALUE(PobierzDaneLogistyczne!$E197))</f>
        <v>1296</v>
      </c>
      <c r="L197" s="1" t="str">
        <f>IF(MID(PobierzDaneLogistyczne!$O197,1,3)="non"," ",_xlfn.NUMBERVALUE(PobierzDaneLogistyczne!$O197))</f>
        <v xml:space="preserve"> </v>
      </c>
      <c r="M197" s="6">
        <f>IF(PobierzDaneLogistyczne!$K197=0,"",_xlfn.NUMBERVALUE(PobierzDaneLogistyczne!$K197,"."))</f>
        <v>35.700000000000003</v>
      </c>
      <c r="N197" s="6">
        <f>IF(PobierzDaneLogistyczne!$L197=0,"",_xlfn.NUMBERVALUE(PobierzDaneLogistyczne!$L197,"."))</f>
        <v>24</v>
      </c>
      <c r="O197" s="6">
        <f>IF(PobierzDaneLogistyczne!$M197=0,"",_xlfn.NUMBERVALUE(PobierzDaneLogistyczne!$M197,"."))</f>
        <v>31.5</v>
      </c>
      <c r="P197" s="2">
        <f>IF(PobierzDaneLogistyczne!$G197=0,0,_xlfn.NUMBERVALUE(PobierzDaneLogistyczne!$G197,"."))</f>
        <v>2.6160000000000001</v>
      </c>
      <c r="Q197" s="1" t="str">
        <f>IF(PobierzDaneLogistyczne!$R197=0,"",PobierzDaneLogistyczne!$R197)</f>
        <v/>
      </c>
      <c r="R197" t="str">
        <f>IF(PobierzDaneLogistyczne!$S197=0,"",PobierzDaneLogistyczne!$S197)</f>
        <v/>
      </c>
      <c r="S197" t="str">
        <f>IF(PobierzDaneLogistyczne!$T197=0,"",PobierzDaneLogistyczne!$T197)</f>
        <v/>
      </c>
      <c r="T197" t="str">
        <f>IF(PobierzDaneLogistyczne!$U197=0," ",PobierzDaneLogistyczne!$U197)</f>
        <v/>
      </c>
      <c r="U197" t="str">
        <f t="shared" si="12"/>
        <v/>
      </c>
      <c r="V197" s="2" t="str">
        <f>IF(PobierzDaneLogistyczne!$V197="","",_xlfn.NUMBERVALUE(PobierzDaneLogistyczne!$V197,"."))</f>
        <v/>
      </c>
      <c r="W197" s="2" t="str">
        <f>IF(IF(PobierzDaneLogistyczne!$W197=0,0,_xlfn.NUMBERVALUE(PobierzDaneLogistyczne!$W197,"."))=0,"",_xlfn.NUMBERVALUE(PobierzDaneLogistyczne!$W197,"."))</f>
        <v/>
      </c>
      <c r="X197" s="2" t="str">
        <f t="shared" si="13"/>
        <v/>
      </c>
      <c r="Y197" s="2" t="str">
        <f t="shared" si="11"/>
        <v/>
      </c>
      <c r="Z197" s="2" t="str">
        <f>IF(PobierzDaneLogistyczne!$Y197="t","YES","")</f>
        <v/>
      </c>
      <c r="AA197" s="4" t="str">
        <f>IF(PobierzDaneLogistyczne!$X197="t","YES","")</f>
        <v>YES</v>
      </c>
      <c r="AB197" t="str">
        <f>PobierzDaneLogistyczne!$N197</f>
        <v>Toothbrush</v>
      </c>
    </row>
    <row r="198" spans="1:28" x14ac:dyDescent="0.3">
      <c r="A198" s="5" t="str">
        <f>HYPERLINK(_xlfn.CONCAT("https://www.adler.com.pl/index.php/en/Main/Produkt/",B198),PobierzDaneLogistyczne!$N198)</f>
        <v>Mirror LED</v>
      </c>
      <c r="B198" t="str">
        <f>PobierzDaneLogistyczne!$A198</f>
        <v>ad_2159</v>
      </c>
      <c r="C198" s="1">
        <f>IF(MID(PobierzDaneLogistyczne!$P198,1,3)=""," ",_xlfn.NUMBERVALUE(PobierzDaneLogistyczne!$P198))</f>
        <v>70099100</v>
      </c>
      <c r="D198" s="1">
        <f>IF(MID(PobierzDaneLogistyczne!$C198,1,3)="111"," ",_xlfn.NUMBERVALUE(PobierzDaneLogistyczne!$C198))</f>
        <v>5908256835818</v>
      </c>
      <c r="E198" s="6">
        <f>IF(PobierzDaneLogistyczne!$H198=0,"",_xlfn.NUMBERVALUE(PobierzDaneLogistyczne!$H198,"."))</f>
        <v>19</v>
      </c>
      <c r="F198" s="6">
        <f>IF(PobierzDaneLogistyczne!$I198=0,"",_xlfn.NUMBERVALUE(PobierzDaneLogistyczne!$I198,"."))</f>
        <v>10.5</v>
      </c>
      <c r="G198" s="6">
        <f>IF(PobierzDaneLogistyczne!$J198=0,"",_xlfn.NUMBERVALUE(PobierzDaneLogistyczne!$J198,"."))</f>
        <v>32</v>
      </c>
      <c r="H198" s="2">
        <f>IF(IF(PobierzDaneLogistyczne!$F198=0,0,_xlfn.NUMBERVALUE(PobierzDaneLogistyczne!$F198,"."))=0,"",IF(PobierzDaneLogistyczne!$F198=0,0,_xlfn.NUMBERVALUE(PobierzDaneLogistyczne!$F198,".")))</f>
        <v>0.63</v>
      </c>
      <c r="I198" s="2">
        <f>IF(IF(PobierzDaneLogistyczne!$Z198=0,0,_xlfn.NUMBERVALUE(PobierzDaneLogistyczne!$Z198,"."))=0,"",IF(PobierzDaneLogistyczne!$Z198=0,0,_xlfn.NUMBERVALUE(PobierzDaneLogistyczne!$Z198,".")))</f>
        <v>0.70199999999999996</v>
      </c>
      <c r="J198" s="1">
        <f>IF(PobierzDaneLogistyczne!$D198=0,"",_xlfn.NUMBERVALUE(PobierzDaneLogistyczne!$D198))</f>
        <v>8</v>
      </c>
      <c r="K198" s="1">
        <f>IF(PobierzDaneLogistyczne!$E198=0,"",_xlfn.NUMBERVALUE(PobierzDaneLogistyczne!$E198))</f>
        <v>144</v>
      </c>
      <c r="L198" s="1">
        <f>IF(MID(PobierzDaneLogistyczne!$O198,1,3)="non"," ",_xlfn.NUMBERVALUE(PobierzDaneLogistyczne!$O198))</f>
        <v>5902934833707</v>
      </c>
      <c r="M198" s="6">
        <f>IF(PobierzDaneLogistyczne!$K198=0,"",_xlfn.NUMBERVALUE(PobierzDaneLogistyczne!$K198,"."))</f>
        <v>48.5</v>
      </c>
      <c r="N198" s="6">
        <f>IF(PobierzDaneLogistyczne!$L198=0,"",_xlfn.NUMBERVALUE(PobierzDaneLogistyczne!$L198,"."))</f>
        <v>42</v>
      </c>
      <c r="O198" s="6">
        <f>IF(PobierzDaneLogistyczne!$M198=0,"",_xlfn.NUMBERVALUE(PobierzDaneLogistyczne!$M198,"."))</f>
        <v>35</v>
      </c>
      <c r="P198" s="2">
        <f>IF(PobierzDaneLogistyczne!$G198=0,0,_xlfn.NUMBERVALUE(PobierzDaneLogistyczne!$G198,"."))</f>
        <v>5.6159999999999997</v>
      </c>
      <c r="Q198" s="1">
        <f>IF(PobierzDaneLogistyczne!$R198=0,"",PobierzDaneLogistyczne!$R198)</f>
        <v>5</v>
      </c>
      <c r="R198" t="str">
        <f>IF(PobierzDaneLogistyczne!$S198=0,"",PobierzDaneLogistyczne!$S198)</f>
        <v/>
      </c>
      <c r="S198" t="str">
        <f>IF(PobierzDaneLogistyczne!$T198=0,"",PobierzDaneLogistyczne!$T198)</f>
        <v/>
      </c>
      <c r="T198" t="str">
        <f>IF(PobierzDaneLogistyczne!$U198=0," ",PobierzDaneLogistyczne!$U198)</f>
        <v/>
      </c>
      <c r="U198" t="str">
        <f t="shared" si="12"/>
        <v/>
      </c>
      <c r="V198" s="2">
        <f>IF(PobierzDaneLogistyczne!$V198="","",_xlfn.NUMBERVALUE(PobierzDaneLogistyczne!$V198,"."))</f>
        <v>2E-3</v>
      </c>
      <c r="W198" s="2">
        <f>IF(IF(PobierzDaneLogistyczne!$W198=0,0,_xlfn.NUMBERVALUE(PobierzDaneLogistyczne!$W198,"."))=0,"",_xlfn.NUMBERVALUE(PobierzDaneLogistyczne!$W198,"."))</f>
        <v>5.8999999999999997E-2</v>
      </c>
      <c r="X198" s="2">
        <f t="shared" si="13"/>
        <v>1.0999999999999954E-2</v>
      </c>
      <c r="Y198" s="2" t="str">
        <f t="shared" si="11"/>
        <v/>
      </c>
      <c r="Z198" s="2" t="str">
        <f>IF(PobierzDaneLogistyczne!$Y198="t","YES","")</f>
        <v>YES</v>
      </c>
      <c r="AA198" s="4" t="str">
        <f>IF(PobierzDaneLogistyczne!$X198="t","YES","")</f>
        <v/>
      </c>
      <c r="AB198" t="str">
        <f>PobierzDaneLogistyczne!$N198</f>
        <v>Mirror LED</v>
      </c>
    </row>
    <row r="199" spans="1:28" x14ac:dyDescent="0.3">
      <c r="A199" s="5" t="str">
        <f>HYPERLINK(_xlfn.CONCAT("https://www.adler.com.pl/index.php/en/Main/Produkt/",B199),PobierzDaneLogistyczne!$N199)</f>
        <v>Foot massager</v>
      </c>
      <c r="B199" t="str">
        <f>PobierzDaneLogistyczne!$A199</f>
        <v>ad_2167</v>
      </c>
      <c r="C199" s="1">
        <f>IF(MID(PobierzDaneLogistyczne!$P199,1,3)=""," ",_xlfn.NUMBERVALUE(PobierzDaneLogistyczne!$P199))</f>
        <v>90191010</v>
      </c>
      <c r="D199" s="1">
        <f>IF(MID(PobierzDaneLogistyczne!$C199,1,3)="111"," ",_xlfn.NUMBERVALUE(PobierzDaneLogistyczne!$C199))</f>
        <v>5902934830294</v>
      </c>
      <c r="E199" s="6">
        <f>IF(PobierzDaneLogistyczne!$H199=0,"",_xlfn.NUMBERVALUE(PobierzDaneLogistyczne!$H199,"."))</f>
        <v>37.5</v>
      </c>
      <c r="F199" s="6">
        <f>IF(PobierzDaneLogistyczne!$I199=0,"",_xlfn.NUMBERVALUE(PobierzDaneLogistyczne!$I199,"."))</f>
        <v>22.5</v>
      </c>
      <c r="G199" s="6">
        <f>IF(PobierzDaneLogistyczne!$J199=0,"",_xlfn.NUMBERVALUE(PobierzDaneLogistyczne!$J199,"."))</f>
        <v>44</v>
      </c>
      <c r="H199" s="2">
        <f>IF(IF(PobierzDaneLogistyczne!$F199=0,0,_xlfn.NUMBERVALUE(PobierzDaneLogistyczne!$F199,"."))=0,"",IF(PobierzDaneLogistyczne!$F199=0,0,_xlfn.NUMBERVALUE(PobierzDaneLogistyczne!$F199,".")))</f>
        <v>1.88</v>
      </c>
      <c r="I199" s="2">
        <f>IF(IF(PobierzDaneLogistyczne!$Z199=0,0,_xlfn.NUMBERVALUE(PobierzDaneLogistyczne!$Z199,"."))=0,"",IF(PobierzDaneLogistyczne!$Z199=0,0,_xlfn.NUMBERVALUE(PobierzDaneLogistyczne!$Z199,".")))</f>
        <v>2.6</v>
      </c>
      <c r="J199" s="1">
        <f>IF(PobierzDaneLogistyczne!$D199=0,"",_xlfn.NUMBERVALUE(PobierzDaneLogistyczne!$D199))</f>
        <v>1</v>
      </c>
      <c r="K199" s="1">
        <f>IF(PobierzDaneLogistyczne!$E199=0,"",_xlfn.NUMBERVALUE(PobierzDaneLogistyczne!$E199))</f>
        <v>40</v>
      </c>
      <c r="L199" s="1" t="str">
        <f>IF(MID(PobierzDaneLogistyczne!$O199,1,3)="non"," ",_xlfn.NUMBERVALUE(PobierzDaneLogistyczne!$O199))</f>
        <v xml:space="preserve"> </v>
      </c>
      <c r="M199" s="6">
        <f>IF(PobierzDaneLogistyczne!$K199=0,"",_xlfn.NUMBERVALUE(PobierzDaneLogistyczne!$K199,"."))</f>
        <v>37.5</v>
      </c>
      <c r="N199" s="6">
        <f>IF(PobierzDaneLogistyczne!$L199=0,"",_xlfn.NUMBERVALUE(PobierzDaneLogistyczne!$L199,"."))</f>
        <v>22.5</v>
      </c>
      <c r="O199" s="6">
        <f>IF(PobierzDaneLogistyczne!$M199=0,"",_xlfn.NUMBERVALUE(PobierzDaneLogistyczne!$M199,"."))</f>
        <v>44</v>
      </c>
      <c r="P199" s="2">
        <f>IF(PobierzDaneLogistyczne!$G199=0,0,_xlfn.NUMBERVALUE(PobierzDaneLogistyczne!$G199,"."))</f>
        <v>2.6</v>
      </c>
      <c r="Q199" s="1">
        <f>IF(PobierzDaneLogistyczne!$R199=0,"",PobierzDaneLogistyczne!$R199)</f>
        <v>5</v>
      </c>
      <c r="R199" t="str">
        <f>IF(PobierzDaneLogistyczne!$S199=0,"",PobierzDaneLogistyczne!$S199)</f>
        <v/>
      </c>
      <c r="S199" t="str">
        <f>IF(PobierzDaneLogistyczne!$T199=0,"",PobierzDaneLogistyczne!$T199)</f>
        <v/>
      </c>
      <c r="T199" t="str">
        <f>IF(PobierzDaneLogistyczne!$U199=0," ",PobierzDaneLogistyczne!$U199)</f>
        <v/>
      </c>
      <c r="U199" t="str">
        <f t="shared" si="12"/>
        <v/>
      </c>
      <c r="V199" s="2">
        <f>IF(PobierzDaneLogistyczne!$V199="","",_xlfn.NUMBERVALUE(PobierzDaneLogistyczne!$V199,"."))</f>
        <v>0.05</v>
      </c>
      <c r="W199" s="2">
        <f>IF(IF(PobierzDaneLogistyczne!$W199=0,0,_xlfn.NUMBERVALUE(PobierzDaneLogistyczne!$W199,"."))=0,"",_xlfn.NUMBERVALUE(PobierzDaneLogistyczne!$W199,"."))</f>
        <v>5.8999999999999997E-2</v>
      </c>
      <c r="X199" s="2">
        <f t="shared" si="13"/>
        <v>0.61100000000000021</v>
      </c>
      <c r="Y199" s="2" t="str">
        <f t="shared" si="11"/>
        <v/>
      </c>
      <c r="Z199" s="2" t="str">
        <f>IF(PobierzDaneLogistyczne!$Y199="t","YES","")</f>
        <v>YES</v>
      </c>
      <c r="AA199" s="4" t="str">
        <f>IF(PobierzDaneLogistyczne!$X199="t","YES","")</f>
        <v/>
      </c>
      <c r="AB199" t="str">
        <f>PobierzDaneLogistyczne!$N199</f>
        <v>Foot massager</v>
      </c>
    </row>
    <row r="200" spans="1:28" x14ac:dyDescent="0.3">
      <c r="A200" s="5" t="str">
        <f>HYPERLINK(_xlfn.CONCAT("https://www.adler.com.pl/index.php/en/Main/Produkt/",B200),PobierzDaneLogistyczne!$N200)</f>
        <v/>
      </c>
      <c r="B200" t="str">
        <f>PobierzDaneLogistyczne!$A200</f>
        <v>ad_2167.1</v>
      </c>
      <c r="C200" s="1" t="str">
        <f>IF(MID(PobierzDaneLogistyczne!$P200,1,3)=""," ",_xlfn.NUMBERVALUE(PobierzDaneLogistyczne!$P200))</f>
        <v xml:space="preserve"> </v>
      </c>
      <c r="D200" s="1" t="str">
        <f>IF(MID(PobierzDaneLogistyczne!$C200,1,3)="111"," ",_xlfn.NUMBERVALUE(PobierzDaneLogistyczne!$C200))</f>
        <v xml:space="preserve"> </v>
      </c>
      <c r="E200" s="6">
        <f>IF(PobierzDaneLogistyczne!$H200=0,"",_xlfn.NUMBERVALUE(PobierzDaneLogistyczne!$H200,"."))</f>
        <v>0</v>
      </c>
      <c r="F200" s="6">
        <f>IF(PobierzDaneLogistyczne!$I200=0,"",_xlfn.NUMBERVALUE(PobierzDaneLogistyczne!$I200,"."))</f>
        <v>0</v>
      </c>
      <c r="G200" s="6">
        <f>IF(PobierzDaneLogistyczne!$J200=0,"",_xlfn.NUMBERVALUE(PobierzDaneLogistyczne!$J200,"."))</f>
        <v>0</v>
      </c>
      <c r="H200" s="2" t="str">
        <f>IF(IF(PobierzDaneLogistyczne!$F200=0,0,_xlfn.NUMBERVALUE(PobierzDaneLogistyczne!$F200,"."))=0,"",IF(PobierzDaneLogistyczne!$F200=0,0,_xlfn.NUMBERVALUE(PobierzDaneLogistyczne!$F200,".")))</f>
        <v/>
      </c>
      <c r="I200" s="2" t="str">
        <f>IF(IF(PobierzDaneLogistyczne!$Z200=0,0,_xlfn.NUMBERVALUE(PobierzDaneLogistyczne!$Z200,"."))=0,"",IF(PobierzDaneLogistyczne!$Z200=0,0,_xlfn.NUMBERVALUE(PobierzDaneLogistyczne!$Z200,".")))</f>
        <v/>
      </c>
      <c r="J200" s="1">
        <f>IF(PobierzDaneLogistyczne!$D200=0,"",_xlfn.NUMBERVALUE(PobierzDaneLogistyczne!$D200))</f>
        <v>1</v>
      </c>
      <c r="K200" s="1">
        <f>IF(PobierzDaneLogistyczne!$E200=0,"",_xlfn.NUMBERVALUE(PobierzDaneLogistyczne!$E200))</f>
        <v>40</v>
      </c>
      <c r="L200" s="1" t="str">
        <f>IF(MID(PobierzDaneLogistyczne!$O200,1,3)="non"," ",_xlfn.NUMBERVALUE(PobierzDaneLogistyczne!$O200))</f>
        <v xml:space="preserve"> </v>
      </c>
      <c r="M200" s="6">
        <f>IF(PobierzDaneLogistyczne!$K200=0,"",_xlfn.NUMBERVALUE(PobierzDaneLogistyczne!$K200,"."))</f>
        <v>37.5</v>
      </c>
      <c r="N200" s="6">
        <f>IF(PobierzDaneLogistyczne!$L200=0,"",_xlfn.NUMBERVALUE(PobierzDaneLogistyczne!$L200,"."))</f>
        <v>22.5</v>
      </c>
      <c r="O200" s="6">
        <f>IF(PobierzDaneLogistyczne!$M200=0,"",_xlfn.NUMBERVALUE(PobierzDaneLogistyczne!$M200,"."))</f>
        <v>44</v>
      </c>
      <c r="P200" s="2">
        <f>IF(PobierzDaneLogistyczne!$G200=0,0,_xlfn.NUMBERVALUE(PobierzDaneLogistyczne!$G200,"."))</f>
        <v>0</v>
      </c>
      <c r="Q200" s="1" t="str">
        <f>IF(PobierzDaneLogistyczne!$R200=0,"",PobierzDaneLogistyczne!$R200)</f>
        <v/>
      </c>
      <c r="R200" t="str">
        <f>IF(PobierzDaneLogistyczne!$S200=0,"",PobierzDaneLogistyczne!$S200)</f>
        <v/>
      </c>
      <c r="S200" t="str">
        <f>IF(PobierzDaneLogistyczne!$T200=0,"",PobierzDaneLogistyczne!$T200)</f>
        <v/>
      </c>
      <c r="T200" t="str">
        <f>IF(PobierzDaneLogistyczne!$U200=0," ",PobierzDaneLogistyczne!$U200)</f>
        <v/>
      </c>
      <c r="U200" t="str">
        <f t="shared" si="12"/>
        <v/>
      </c>
      <c r="V200" s="2" t="str">
        <f>IF(PobierzDaneLogistyczne!$V200="","",_xlfn.NUMBERVALUE(PobierzDaneLogistyczne!$V200,"."))</f>
        <v/>
      </c>
      <c r="W200" s="2" t="str">
        <f>IF(IF(PobierzDaneLogistyczne!$W200=0,0,_xlfn.NUMBERVALUE(PobierzDaneLogistyczne!$W200,"."))=0,"",_xlfn.NUMBERVALUE(PobierzDaneLogistyczne!$W200,"."))</f>
        <v/>
      </c>
      <c r="X200" s="2" t="str">
        <f t="shared" si="13"/>
        <v/>
      </c>
      <c r="Y200" s="2" t="str">
        <f t="shared" si="11"/>
        <v/>
      </c>
      <c r="Z200" s="2" t="str">
        <f>IF(PobierzDaneLogistyczne!$Y200="t","YES","")</f>
        <v>YES</v>
      </c>
      <c r="AA200" s="4" t="str">
        <f>IF(PobierzDaneLogistyczne!$X200="t","YES","")</f>
        <v>YES</v>
      </c>
      <c r="AB200" t="str">
        <f>PobierzDaneLogistyczne!$N200</f>
        <v/>
      </c>
    </row>
    <row r="201" spans="1:28" x14ac:dyDescent="0.3">
      <c r="A201" s="5" t="str">
        <f>HYPERLINK(_xlfn.CONCAT("https://www.adler.com.pl/index.php/en/Main/Produkt/",B201),PobierzDaneLogistyczne!$N201)</f>
        <v>LED Bathroom Mirror</v>
      </c>
      <c r="B201" t="str">
        <f>PobierzDaneLogistyczne!$A201</f>
        <v>ad_2168</v>
      </c>
      <c r="C201" s="1">
        <f>IF(MID(PobierzDaneLogistyczne!$P201,1,3)=""," ",_xlfn.NUMBERVALUE(PobierzDaneLogistyczne!$P201))</f>
        <v>70099200</v>
      </c>
      <c r="D201" s="1">
        <f>IF(MID(PobierzDaneLogistyczne!$C201,1,3)="111"," ",_xlfn.NUMBERVALUE(PobierzDaneLogistyczne!$C201))</f>
        <v>5902934832182</v>
      </c>
      <c r="E201" s="6">
        <f>IF(PobierzDaneLogistyczne!$H201=0,"",_xlfn.NUMBERVALUE(PobierzDaneLogistyczne!$H201,"."))</f>
        <v>20.5</v>
      </c>
      <c r="F201" s="6">
        <f>IF(PobierzDaneLogistyczne!$I201=0,"",_xlfn.NUMBERVALUE(PobierzDaneLogistyczne!$I201,"."))</f>
        <v>7.6</v>
      </c>
      <c r="G201" s="6">
        <f>IF(PobierzDaneLogistyczne!$J201=0,"",_xlfn.NUMBERVALUE(PobierzDaneLogistyczne!$J201,"."))</f>
        <v>24.2</v>
      </c>
      <c r="H201" s="2">
        <f>IF(IF(PobierzDaneLogistyczne!$F201=0,0,_xlfn.NUMBERVALUE(PobierzDaneLogistyczne!$F201,"."))=0,"",IF(PobierzDaneLogistyczne!$F201=0,0,_xlfn.NUMBERVALUE(PobierzDaneLogistyczne!$F201,".")))</f>
        <v>0.33</v>
      </c>
      <c r="I201" s="2">
        <f>IF(IF(PobierzDaneLogistyczne!$Z201=0,0,_xlfn.NUMBERVALUE(PobierzDaneLogistyczne!$Z201,"."))=0,"",IF(PobierzDaneLogistyczne!$Z201=0,0,_xlfn.NUMBERVALUE(PobierzDaneLogistyczne!$Z201,".")))</f>
        <v>0.42</v>
      </c>
      <c r="J201" s="1">
        <f>IF(PobierzDaneLogistyczne!$D201=0,"",_xlfn.NUMBERVALUE(PobierzDaneLogistyczne!$D201))</f>
        <v>24</v>
      </c>
      <c r="K201" s="1">
        <f>IF(PobierzDaneLogistyczne!$E201=0,"",_xlfn.NUMBERVALUE(PobierzDaneLogistyczne!$E201))</f>
        <v>144</v>
      </c>
      <c r="L201" s="1">
        <f>IF(MID(PobierzDaneLogistyczne!$O201,1,3)="non"," ",_xlfn.NUMBERVALUE(PobierzDaneLogistyczne!$O201))</f>
        <v>5902934832175</v>
      </c>
      <c r="M201" s="6">
        <f>IF(PobierzDaneLogistyczne!$K201=0,"",_xlfn.NUMBERVALUE(PobierzDaneLogistyczne!$K201,"."))</f>
        <v>49</v>
      </c>
      <c r="N201" s="6">
        <f>IF(PobierzDaneLogistyczne!$L201=0,"",_xlfn.NUMBERVALUE(PobierzDaneLogistyczne!$L201,"."))</f>
        <v>42.5</v>
      </c>
      <c r="O201" s="6">
        <f>IF(PobierzDaneLogistyczne!$M201=0,"",_xlfn.NUMBERVALUE(PobierzDaneLogistyczne!$M201,"."))</f>
        <v>51</v>
      </c>
      <c r="P201" s="2">
        <f>IF(PobierzDaneLogistyczne!$G201=0,0,_xlfn.NUMBERVALUE(PobierzDaneLogistyczne!$G201,"."))</f>
        <v>10.087199999999999</v>
      </c>
      <c r="Q201" s="1">
        <f>IF(PobierzDaneLogistyczne!$R201=0,"",PobierzDaneLogistyczne!$R201)</f>
        <v>5</v>
      </c>
      <c r="R201" t="str">
        <f>IF(PobierzDaneLogistyczne!$S201=0,"",PobierzDaneLogistyczne!$S201)</f>
        <v/>
      </c>
      <c r="S201" t="str">
        <f>IF(PobierzDaneLogistyczne!$T201=0,"",PobierzDaneLogistyczne!$T201)</f>
        <v/>
      </c>
      <c r="T201" t="str">
        <f>IF(PobierzDaneLogistyczne!$U201=0," ",PobierzDaneLogistyczne!$U201)</f>
        <v/>
      </c>
      <c r="U201" t="str">
        <f t="shared" si="12"/>
        <v/>
      </c>
      <c r="V201" s="2">
        <f>IF(PobierzDaneLogistyczne!$V201="","",_xlfn.NUMBERVALUE(PobierzDaneLogistyczne!$V201,"."))</f>
        <v>6.0000000000000001E-3</v>
      </c>
      <c r="W201" s="2">
        <f>IF(IF(PobierzDaneLogistyczne!$W201=0,0,_xlfn.NUMBERVALUE(PobierzDaneLogistyczne!$W201,"."))=0,"",_xlfn.NUMBERVALUE(PobierzDaneLogistyczne!$W201,"."))</f>
        <v>5.8999999999999997E-2</v>
      </c>
      <c r="X201" s="2">
        <f t="shared" si="13"/>
        <v>2.4999999999999967E-2</v>
      </c>
      <c r="Y201" s="2">
        <f t="shared" si="11"/>
        <v>7.199999999999207E-3</v>
      </c>
      <c r="Z201" s="2" t="str">
        <f>IF(PobierzDaneLogistyczne!$Y201="t","YES","")</f>
        <v>YES</v>
      </c>
      <c r="AA201" s="4" t="str">
        <f>IF(PobierzDaneLogistyczne!$X201="t","YES","")</f>
        <v/>
      </c>
      <c r="AB201" t="str">
        <f>PobierzDaneLogistyczne!$N201</f>
        <v>LED Bathroom Mirror</v>
      </c>
    </row>
    <row r="202" spans="1:28" x14ac:dyDescent="0.3">
      <c r="A202" s="5" t="str">
        <f>HYPERLINK(_xlfn.CONCAT("https://www.adler.com.pl/index.php/en/Main/Produkt/",B202),PobierzDaneLogistyczne!$N202)</f>
        <v>Mirror LED</v>
      </c>
      <c r="B202" t="str">
        <f>PobierzDaneLogistyczne!$A202</f>
        <v>ad_2169b</v>
      </c>
      <c r="C202" s="1">
        <f>IF(MID(PobierzDaneLogistyczne!$P202,1,3)=""," ",_xlfn.NUMBERVALUE(PobierzDaneLogistyczne!$P202))</f>
        <v>70099200</v>
      </c>
      <c r="D202" s="1">
        <f>IF(MID(PobierzDaneLogistyczne!$C202,1,3)="111"," ",_xlfn.NUMBERVALUE(PobierzDaneLogistyczne!$C202))</f>
        <v>5908256837379</v>
      </c>
      <c r="E202" s="6">
        <f>IF(PobierzDaneLogistyczne!$H202=0,"",_xlfn.NUMBERVALUE(PobierzDaneLogistyczne!$H202,"."))</f>
        <v>0</v>
      </c>
      <c r="F202" s="6">
        <f>IF(PobierzDaneLogistyczne!$I202=0,"",_xlfn.NUMBERVALUE(PobierzDaneLogistyczne!$I202,"."))</f>
        <v>0</v>
      </c>
      <c r="G202" s="6">
        <f>IF(PobierzDaneLogistyczne!$J202=0,"",_xlfn.NUMBERVALUE(PobierzDaneLogistyczne!$J202,"."))</f>
        <v>0</v>
      </c>
      <c r="H202" s="2">
        <f>IF(IF(PobierzDaneLogistyczne!$F202=0,0,_xlfn.NUMBERVALUE(PobierzDaneLogistyczne!$F202,"."))=0,"",IF(PobierzDaneLogistyczne!$F202=0,0,_xlfn.NUMBERVALUE(PobierzDaneLogistyczne!$F202,".")))</f>
        <v>0.7</v>
      </c>
      <c r="I202" s="2">
        <f>IF(IF(PobierzDaneLogistyczne!$Z202=0,0,_xlfn.NUMBERVALUE(PobierzDaneLogistyczne!$Z202,"."))=0,"",IF(PobierzDaneLogistyczne!$Z202=0,0,_xlfn.NUMBERVALUE(PobierzDaneLogistyczne!$Z202,".")))</f>
        <v>0.8</v>
      </c>
      <c r="J202" s="1">
        <f>IF(PobierzDaneLogistyczne!$D202=0,"",_xlfn.NUMBERVALUE(PobierzDaneLogistyczne!$D202))</f>
        <v>100</v>
      </c>
      <c r="K202" s="1">
        <f>IF(PobierzDaneLogistyczne!$E202=0,"",_xlfn.NUMBERVALUE(PobierzDaneLogistyczne!$E202))</f>
        <v>1100</v>
      </c>
      <c r="L202" s="1" t="str">
        <f>IF(MID(PobierzDaneLogistyczne!$O202,1,3)="non"," ",_xlfn.NUMBERVALUE(PobierzDaneLogistyczne!$O202))</f>
        <v xml:space="preserve"> </v>
      </c>
      <c r="M202" s="6">
        <f>IF(PobierzDaneLogistyczne!$K202=0,"",_xlfn.NUMBERVALUE(PobierzDaneLogistyczne!$K202,"."))</f>
        <v>42</v>
      </c>
      <c r="N202" s="6">
        <f>IF(PobierzDaneLogistyczne!$L202=0,"",_xlfn.NUMBERVALUE(PobierzDaneLogistyczne!$L202,"."))</f>
        <v>22</v>
      </c>
      <c r="O202" s="6">
        <f>IF(PobierzDaneLogistyczne!$M202=0,"",_xlfn.NUMBERVALUE(PobierzDaneLogistyczne!$M202,"."))</f>
        <v>18</v>
      </c>
      <c r="P202" s="2">
        <f>IF(PobierzDaneLogistyczne!$G202=0,0,_xlfn.NUMBERVALUE(PobierzDaneLogistyczne!$G202,"."))</f>
        <v>80</v>
      </c>
      <c r="Q202" s="1" t="str">
        <f>IF(PobierzDaneLogistyczne!$R202=0,"",PobierzDaneLogistyczne!$R202)</f>
        <v/>
      </c>
      <c r="R202" t="str">
        <f>IF(PobierzDaneLogistyczne!$S202=0,"",PobierzDaneLogistyczne!$S202)</f>
        <v/>
      </c>
      <c r="S202" t="str">
        <f>IF(PobierzDaneLogistyczne!$T202=0,"",PobierzDaneLogistyczne!$T202)</f>
        <v/>
      </c>
      <c r="T202" t="str">
        <f>IF(PobierzDaneLogistyczne!$U202=0," ",PobierzDaneLogistyczne!$U202)</f>
        <v/>
      </c>
      <c r="U202" t="str">
        <f t="shared" si="12"/>
        <v/>
      </c>
      <c r="V202" s="2" t="str">
        <f>IF(PobierzDaneLogistyczne!$V202="","",_xlfn.NUMBERVALUE(PobierzDaneLogistyczne!$V202,"."))</f>
        <v/>
      </c>
      <c r="W202" s="2" t="str">
        <f>IF(IF(PobierzDaneLogistyczne!$W202=0,0,_xlfn.NUMBERVALUE(PobierzDaneLogistyczne!$W202,"."))=0,"",_xlfn.NUMBERVALUE(PobierzDaneLogistyczne!$W202,"."))</f>
        <v/>
      </c>
      <c r="X202" s="2" t="str">
        <f t="shared" si="13"/>
        <v/>
      </c>
      <c r="Y202" s="2" t="str">
        <f t="shared" si="11"/>
        <v/>
      </c>
      <c r="Z202" s="2" t="str">
        <f>IF(PobierzDaneLogistyczne!$Y202="t","YES","")</f>
        <v>YES</v>
      </c>
      <c r="AA202" s="4" t="str">
        <f>IF(PobierzDaneLogistyczne!$X202="t","YES","")</f>
        <v>YES</v>
      </c>
      <c r="AB202" t="str">
        <f>PobierzDaneLogistyczne!$N202</f>
        <v>Mirror LED</v>
      </c>
    </row>
    <row r="203" spans="1:28" x14ac:dyDescent="0.3">
      <c r="A203" s="5" t="str">
        <f>HYPERLINK(_xlfn.CONCAT("https://www.adler.com.pl/index.php/en/Main/Produkt/",B203),PobierzDaneLogistyczne!$N203)</f>
        <v>Mirror LED</v>
      </c>
      <c r="B203" t="str">
        <f>PobierzDaneLogistyczne!$A203</f>
        <v>ad_2169r</v>
      </c>
      <c r="C203" s="1">
        <f>IF(MID(PobierzDaneLogistyczne!$P203,1,3)=""," ",_xlfn.NUMBERVALUE(PobierzDaneLogistyczne!$P203))</f>
        <v>70099200</v>
      </c>
      <c r="D203" s="1">
        <f>IF(MID(PobierzDaneLogistyczne!$C203,1,3)="111"," ",_xlfn.NUMBERVALUE(PobierzDaneLogistyczne!$C203))</f>
        <v>5908256837362</v>
      </c>
      <c r="E203" s="6">
        <f>IF(PobierzDaneLogistyczne!$H203=0,"",_xlfn.NUMBERVALUE(PobierzDaneLogistyczne!$H203,"."))</f>
        <v>0</v>
      </c>
      <c r="F203" s="6">
        <f>IF(PobierzDaneLogistyczne!$I203=0,"",_xlfn.NUMBERVALUE(PobierzDaneLogistyczne!$I203,"."))</f>
        <v>0</v>
      </c>
      <c r="G203" s="6">
        <f>IF(PobierzDaneLogistyczne!$J203=0,"",_xlfn.NUMBERVALUE(PobierzDaneLogistyczne!$J203,"."))</f>
        <v>0</v>
      </c>
      <c r="H203" s="2">
        <f>IF(IF(PobierzDaneLogistyczne!$F203=0,0,_xlfn.NUMBERVALUE(PobierzDaneLogistyczne!$F203,"."))=0,"",IF(PobierzDaneLogistyczne!$F203=0,0,_xlfn.NUMBERVALUE(PobierzDaneLogistyczne!$F203,".")))</f>
        <v>0.7</v>
      </c>
      <c r="I203" s="2">
        <f>IF(IF(PobierzDaneLogistyczne!$Z203=0,0,_xlfn.NUMBERVALUE(PobierzDaneLogistyczne!$Z203,"."))=0,"",IF(PobierzDaneLogistyczne!$Z203=0,0,_xlfn.NUMBERVALUE(PobierzDaneLogistyczne!$Z203,".")))</f>
        <v>0.8</v>
      </c>
      <c r="J203" s="1">
        <f>IF(PobierzDaneLogistyczne!$D203=0,"",_xlfn.NUMBERVALUE(PobierzDaneLogistyczne!$D203))</f>
        <v>100</v>
      </c>
      <c r="K203" s="1">
        <f>IF(PobierzDaneLogistyczne!$E203=0,"",_xlfn.NUMBERVALUE(PobierzDaneLogistyczne!$E203))</f>
        <v>1100</v>
      </c>
      <c r="L203" s="1" t="str">
        <f>IF(MID(PobierzDaneLogistyczne!$O203,1,3)="non"," ",_xlfn.NUMBERVALUE(PobierzDaneLogistyczne!$O203))</f>
        <v xml:space="preserve"> </v>
      </c>
      <c r="M203" s="6">
        <f>IF(PobierzDaneLogistyczne!$K203=0,"",_xlfn.NUMBERVALUE(PobierzDaneLogistyczne!$K203,"."))</f>
        <v>42</v>
      </c>
      <c r="N203" s="6">
        <f>IF(PobierzDaneLogistyczne!$L203=0,"",_xlfn.NUMBERVALUE(PobierzDaneLogistyczne!$L203,"."))</f>
        <v>22</v>
      </c>
      <c r="O203" s="6">
        <f>IF(PobierzDaneLogistyczne!$M203=0,"",_xlfn.NUMBERVALUE(PobierzDaneLogistyczne!$M203,"."))</f>
        <v>18</v>
      </c>
      <c r="P203" s="2">
        <f>IF(PobierzDaneLogistyczne!$G203=0,0,_xlfn.NUMBERVALUE(PobierzDaneLogistyczne!$G203,"."))</f>
        <v>80</v>
      </c>
      <c r="Q203" s="1" t="str">
        <f>IF(PobierzDaneLogistyczne!$R203=0,"",PobierzDaneLogistyczne!$R203)</f>
        <v/>
      </c>
      <c r="R203" t="str">
        <f>IF(PobierzDaneLogistyczne!$S203=0,"",PobierzDaneLogistyczne!$S203)</f>
        <v/>
      </c>
      <c r="S203" t="str">
        <f>IF(PobierzDaneLogistyczne!$T203=0,"",PobierzDaneLogistyczne!$T203)</f>
        <v/>
      </c>
      <c r="T203" t="str">
        <f>IF(PobierzDaneLogistyczne!$U203=0," ",PobierzDaneLogistyczne!$U203)</f>
        <v/>
      </c>
      <c r="U203" t="str">
        <f t="shared" si="12"/>
        <v/>
      </c>
      <c r="V203" s="2" t="str">
        <f>IF(PobierzDaneLogistyczne!$V203="","",_xlfn.NUMBERVALUE(PobierzDaneLogistyczne!$V203,"."))</f>
        <v/>
      </c>
      <c r="W203" s="2" t="str">
        <f>IF(IF(PobierzDaneLogistyczne!$W203=0,0,_xlfn.NUMBERVALUE(PobierzDaneLogistyczne!$W203,"."))=0,"",_xlfn.NUMBERVALUE(PobierzDaneLogistyczne!$W203,"."))</f>
        <v/>
      </c>
      <c r="X203" s="2" t="str">
        <f t="shared" si="13"/>
        <v/>
      </c>
      <c r="Y203" s="2" t="str">
        <f t="shared" si="11"/>
        <v/>
      </c>
      <c r="Z203" s="2" t="str">
        <f>IF(PobierzDaneLogistyczne!$Y203="t","YES","")</f>
        <v>YES</v>
      </c>
      <c r="AA203" s="4" t="str">
        <f>IF(PobierzDaneLogistyczne!$X203="t","YES","")</f>
        <v>YES</v>
      </c>
      <c r="AB203" t="str">
        <f>PobierzDaneLogistyczne!$N203</f>
        <v>Mirror LED</v>
      </c>
    </row>
    <row r="204" spans="1:28" x14ac:dyDescent="0.3">
      <c r="A204" s="5" t="str">
        <f>HYPERLINK(_xlfn.CONCAT("https://www.adler.com.pl/index.php/en/Main/Produkt/",B204),PobierzDaneLogistyczne!$N204)</f>
        <v>Mirror LED</v>
      </c>
      <c r="B204" t="str">
        <f>PobierzDaneLogistyczne!$A204</f>
        <v>ad_2169w</v>
      </c>
      <c r="C204" s="1">
        <f>IF(MID(PobierzDaneLogistyczne!$P204,1,3)=""," ",_xlfn.NUMBERVALUE(PobierzDaneLogistyczne!$P204))</f>
        <v>70099200</v>
      </c>
      <c r="D204" s="1">
        <f>IF(MID(PobierzDaneLogistyczne!$C204,1,3)="111"," ",_xlfn.NUMBERVALUE(PobierzDaneLogistyczne!$C204))</f>
        <v>5908256837386</v>
      </c>
      <c r="E204" s="6">
        <f>IF(PobierzDaneLogistyczne!$H204=0,"",_xlfn.NUMBERVALUE(PobierzDaneLogistyczne!$H204,"."))</f>
        <v>0</v>
      </c>
      <c r="F204" s="6">
        <f>IF(PobierzDaneLogistyczne!$I204=0,"",_xlfn.NUMBERVALUE(PobierzDaneLogistyczne!$I204,"."))</f>
        <v>0</v>
      </c>
      <c r="G204" s="6">
        <f>IF(PobierzDaneLogistyczne!$J204=0,"",_xlfn.NUMBERVALUE(PobierzDaneLogistyczne!$J204,"."))</f>
        <v>0</v>
      </c>
      <c r="H204" s="2">
        <f>IF(IF(PobierzDaneLogistyczne!$F204=0,0,_xlfn.NUMBERVALUE(PobierzDaneLogistyczne!$F204,"."))=0,"",IF(PobierzDaneLogistyczne!$F204=0,0,_xlfn.NUMBERVALUE(PobierzDaneLogistyczne!$F204,".")))</f>
        <v>0.7</v>
      </c>
      <c r="I204" s="2">
        <f>IF(IF(PobierzDaneLogistyczne!$Z204=0,0,_xlfn.NUMBERVALUE(PobierzDaneLogistyczne!$Z204,"."))=0,"",IF(PobierzDaneLogistyczne!$Z204=0,0,_xlfn.NUMBERVALUE(PobierzDaneLogistyczne!$Z204,".")))</f>
        <v>0.8</v>
      </c>
      <c r="J204" s="1">
        <f>IF(PobierzDaneLogistyczne!$D204=0,"",_xlfn.NUMBERVALUE(PobierzDaneLogistyczne!$D204))</f>
        <v>100</v>
      </c>
      <c r="K204" s="1">
        <f>IF(PobierzDaneLogistyczne!$E204=0,"",_xlfn.NUMBERVALUE(PobierzDaneLogistyczne!$E204))</f>
        <v>1100</v>
      </c>
      <c r="L204" s="1" t="str">
        <f>IF(MID(PobierzDaneLogistyczne!$O204,1,3)="non"," ",_xlfn.NUMBERVALUE(PobierzDaneLogistyczne!$O204))</f>
        <v xml:space="preserve"> </v>
      </c>
      <c r="M204" s="6">
        <f>IF(PobierzDaneLogistyczne!$K204=0,"",_xlfn.NUMBERVALUE(PobierzDaneLogistyczne!$K204,"."))</f>
        <v>42</v>
      </c>
      <c r="N204" s="6">
        <f>IF(PobierzDaneLogistyczne!$L204=0,"",_xlfn.NUMBERVALUE(PobierzDaneLogistyczne!$L204,"."))</f>
        <v>22</v>
      </c>
      <c r="O204" s="6">
        <f>IF(PobierzDaneLogistyczne!$M204=0,"",_xlfn.NUMBERVALUE(PobierzDaneLogistyczne!$M204,"."))</f>
        <v>18</v>
      </c>
      <c r="P204" s="2">
        <f>IF(PobierzDaneLogistyczne!$G204=0,0,_xlfn.NUMBERVALUE(PobierzDaneLogistyczne!$G204,"."))</f>
        <v>80</v>
      </c>
      <c r="Q204" s="1" t="str">
        <f>IF(PobierzDaneLogistyczne!$R204=0,"",PobierzDaneLogistyczne!$R204)</f>
        <v/>
      </c>
      <c r="R204" t="str">
        <f>IF(PobierzDaneLogistyczne!$S204=0,"",PobierzDaneLogistyczne!$S204)</f>
        <v/>
      </c>
      <c r="S204" t="str">
        <f>IF(PobierzDaneLogistyczne!$T204=0,"",PobierzDaneLogistyczne!$T204)</f>
        <v/>
      </c>
      <c r="T204" t="str">
        <f>IF(PobierzDaneLogistyczne!$U204=0," ",PobierzDaneLogistyczne!$U204)</f>
        <v/>
      </c>
      <c r="U204" t="str">
        <f t="shared" si="12"/>
        <v/>
      </c>
      <c r="V204" s="2" t="str">
        <f>IF(PobierzDaneLogistyczne!$V204="","",_xlfn.NUMBERVALUE(PobierzDaneLogistyczne!$V204,"."))</f>
        <v/>
      </c>
      <c r="W204" s="2" t="str">
        <f>IF(IF(PobierzDaneLogistyczne!$W204=0,0,_xlfn.NUMBERVALUE(PobierzDaneLogistyczne!$W204,"."))=0,"",_xlfn.NUMBERVALUE(PobierzDaneLogistyczne!$W204,"."))</f>
        <v/>
      </c>
      <c r="X204" s="2" t="str">
        <f t="shared" si="13"/>
        <v/>
      </c>
      <c r="Y204" s="2" t="str">
        <f t="shared" si="11"/>
        <v/>
      </c>
      <c r="Z204" s="2" t="str">
        <f>IF(PobierzDaneLogistyczne!$Y204="t","YES","")</f>
        <v>YES</v>
      </c>
      <c r="AA204" s="4" t="str">
        <f>IF(PobierzDaneLogistyczne!$X204="t","YES","")</f>
        <v>YES</v>
      </c>
      <c r="AB204" t="str">
        <f>PobierzDaneLogistyczne!$N204</f>
        <v>Mirror LED</v>
      </c>
    </row>
    <row r="205" spans="1:28" x14ac:dyDescent="0.3">
      <c r="A205" s="5" t="str">
        <f>HYPERLINK(_xlfn.CONCAT("https://www.adler.com.pl/index.php/en/Main/Produkt/",B205),PobierzDaneLogistyczne!$N205)</f>
        <v/>
      </c>
      <c r="B205" t="str">
        <f>PobierzDaneLogistyczne!$A205</f>
        <v>ad_2172</v>
      </c>
      <c r="C205" s="1" t="str">
        <f>IF(MID(PobierzDaneLogistyczne!$P205,1,3)=""," ",_xlfn.NUMBERVALUE(PobierzDaneLogistyczne!$P205))</f>
        <v xml:space="preserve"> </v>
      </c>
      <c r="D205" s="1" t="str">
        <f>IF(MID(PobierzDaneLogistyczne!$C205,1,3)="111"," ",_xlfn.NUMBERVALUE(PobierzDaneLogistyczne!$C205))</f>
        <v xml:space="preserve"> </v>
      </c>
      <c r="E205" s="6">
        <f>IF(PobierzDaneLogistyczne!$H205=0,"",_xlfn.NUMBERVALUE(PobierzDaneLogistyczne!$H205,"."))</f>
        <v>15.5</v>
      </c>
      <c r="F205" s="6">
        <f>IF(PobierzDaneLogistyczne!$I205=0,"",_xlfn.NUMBERVALUE(PobierzDaneLogistyczne!$I205,"."))</f>
        <v>14</v>
      </c>
      <c r="G205" s="6">
        <f>IF(PobierzDaneLogistyczne!$J205=0,"",_xlfn.NUMBERVALUE(PobierzDaneLogistyczne!$J205,"."))</f>
        <v>20.5</v>
      </c>
      <c r="H205" s="2" t="str">
        <f>IF(IF(PobierzDaneLogistyczne!$F205=0,0,_xlfn.NUMBERVALUE(PobierzDaneLogistyczne!$F205,"."))=0,"",IF(PobierzDaneLogistyczne!$F205=0,0,_xlfn.NUMBERVALUE(PobierzDaneLogistyczne!$F205,".")))</f>
        <v/>
      </c>
      <c r="I205" s="2">
        <f>IF(IF(PobierzDaneLogistyczne!$Z205=0,0,_xlfn.NUMBERVALUE(PobierzDaneLogistyczne!$Z205,"."))=0,"",IF(PobierzDaneLogistyczne!$Z205=0,0,_xlfn.NUMBERVALUE(PobierzDaneLogistyczne!$Z205,".")))</f>
        <v>1.2749999999999999</v>
      </c>
      <c r="J205" s="1">
        <f>IF(PobierzDaneLogistyczne!$D205=0,"",_xlfn.NUMBERVALUE(PobierzDaneLogistyczne!$D205))</f>
        <v>8</v>
      </c>
      <c r="K205" s="1">
        <f>IF(PobierzDaneLogistyczne!$E205=0,"",_xlfn.NUMBERVALUE(PobierzDaneLogistyczne!$E205))</f>
        <v>192</v>
      </c>
      <c r="L205" s="1" t="str">
        <f>IF(MID(PobierzDaneLogistyczne!$O205,1,3)="non"," ",_xlfn.NUMBERVALUE(PobierzDaneLogistyczne!$O205))</f>
        <v xml:space="preserve"> </v>
      </c>
      <c r="M205" s="6">
        <f>IF(PobierzDaneLogistyczne!$K205=0,"",_xlfn.NUMBERVALUE(PobierzDaneLogistyczne!$K205,"."))</f>
        <v>35</v>
      </c>
      <c r="N205" s="6">
        <f>IF(PobierzDaneLogistyczne!$L205=0,"",_xlfn.NUMBERVALUE(PobierzDaneLogistyczne!$L205,"."))</f>
        <v>32</v>
      </c>
      <c r="O205" s="6">
        <f>IF(PobierzDaneLogistyczne!$M205=0,"",_xlfn.NUMBERVALUE(PobierzDaneLogistyczne!$M205,"."))</f>
        <v>47.5</v>
      </c>
      <c r="P205" s="2">
        <f>IF(PobierzDaneLogistyczne!$G205=0,0,_xlfn.NUMBERVALUE(PobierzDaneLogistyczne!$G205,"."))</f>
        <v>10.5</v>
      </c>
      <c r="Q205" s="1">
        <f>IF(PobierzDaneLogistyczne!$R205=0,"",PobierzDaneLogistyczne!$R205)</f>
        <v>5</v>
      </c>
      <c r="R205" t="str">
        <f>IF(PobierzDaneLogistyczne!$S205=0,"",PobierzDaneLogistyczne!$S205)</f>
        <v/>
      </c>
      <c r="S205" t="str">
        <f>IF(PobierzDaneLogistyczne!$T205=0,"",PobierzDaneLogistyczne!$T205)</f>
        <v/>
      </c>
      <c r="T205" t="str">
        <f>IF(PobierzDaneLogistyczne!$U205=0," ",PobierzDaneLogistyczne!$U205)</f>
        <v/>
      </c>
      <c r="U205" t="str">
        <f t="shared" si="12"/>
        <v/>
      </c>
      <c r="V205" s="2" t="str">
        <f>IF(PobierzDaneLogistyczne!$V205="","",_xlfn.NUMBERVALUE(PobierzDaneLogistyczne!$V205,"."))</f>
        <v/>
      </c>
      <c r="W205" s="2" t="str">
        <f>IF(IF(PobierzDaneLogistyczne!$W205=0,0,_xlfn.NUMBERVALUE(PobierzDaneLogistyczne!$W205,"."))=0,"",_xlfn.NUMBERVALUE(PobierzDaneLogistyczne!$W205,"."))</f>
        <v/>
      </c>
      <c r="X205" s="2" t="str">
        <f t="shared" si="13"/>
        <v/>
      </c>
      <c r="Y205" s="2">
        <f t="shared" si="11"/>
        <v>0.30000000000000071</v>
      </c>
      <c r="Z205" s="2" t="str">
        <f>IF(PobierzDaneLogistyczne!$Y205="t","YES","")</f>
        <v>YES</v>
      </c>
      <c r="AA205" s="4" t="str">
        <f>IF(PobierzDaneLogistyczne!$X205="t","YES","")</f>
        <v>YES</v>
      </c>
      <c r="AB205" t="str">
        <f>PobierzDaneLogistyczne!$N205</f>
        <v/>
      </c>
    </row>
    <row r="206" spans="1:28" x14ac:dyDescent="0.3">
      <c r="A206" s="5" t="str">
        <f>HYPERLINK(_xlfn.CONCAT("https://www.adler.com.pl/index.php/en/Main/Produkt/",B206),PobierzDaneLogistyczne!$N206)</f>
        <v>szczoteczka</v>
      </c>
      <c r="B206" t="str">
        <f>PobierzDaneLogistyczne!$A206</f>
        <v>ad_2173</v>
      </c>
      <c r="C206" s="1" t="str">
        <f>IF(MID(PobierzDaneLogistyczne!$P206,1,3)=""," ",_xlfn.NUMBERVALUE(PobierzDaneLogistyczne!$P206))</f>
        <v xml:space="preserve"> </v>
      </c>
      <c r="D206" s="1" t="str">
        <f>IF(MID(PobierzDaneLogistyczne!$C206,1,3)="111"," ",_xlfn.NUMBERVALUE(PobierzDaneLogistyczne!$C206))</f>
        <v xml:space="preserve"> </v>
      </c>
      <c r="E206" s="6">
        <f>IF(PobierzDaneLogistyczne!$H206=0,"",_xlfn.NUMBERVALUE(PobierzDaneLogistyczne!$H206,"."))</f>
        <v>0</v>
      </c>
      <c r="F206" s="6">
        <f>IF(PobierzDaneLogistyczne!$I206=0,"",_xlfn.NUMBERVALUE(PobierzDaneLogistyczne!$I206,"."))</f>
        <v>0</v>
      </c>
      <c r="G206" s="6">
        <f>IF(PobierzDaneLogistyczne!$J206=0,"",_xlfn.NUMBERVALUE(PobierzDaneLogistyczne!$J206,"."))</f>
        <v>0</v>
      </c>
      <c r="H206" s="2" t="str">
        <f>IF(IF(PobierzDaneLogistyczne!$F206=0,0,_xlfn.NUMBERVALUE(PobierzDaneLogistyczne!$F206,"."))=0,"",IF(PobierzDaneLogistyczne!$F206=0,0,_xlfn.NUMBERVALUE(PobierzDaneLogistyczne!$F206,".")))</f>
        <v/>
      </c>
      <c r="I206" s="2" t="str">
        <f>IF(IF(PobierzDaneLogistyczne!$Z206=0,0,_xlfn.NUMBERVALUE(PobierzDaneLogistyczne!$Z206,"."))=0,"",IF(PobierzDaneLogistyczne!$Z206=0,0,_xlfn.NUMBERVALUE(PobierzDaneLogistyczne!$Z206,".")))</f>
        <v/>
      </c>
      <c r="J206" s="1" t="str">
        <f>IF(PobierzDaneLogistyczne!$D206=0,"",_xlfn.NUMBERVALUE(PobierzDaneLogistyczne!$D206))</f>
        <v/>
      </c>
      <c r="K206" s="1" t="str">
        <f>IF(PobierzDaneLogistyczne!$E206=0,"",_xlfn.NUMBERVALUE(PobierzDaneLogistyczne!$E206))</f>
        <v/>
      </c>
      <c r="L206" s="1" t="str">
        <f>IF(MID(PobierzDaneLogistyczne!$O206,1,3)="non"," ",_xlfn.NUMBERVALUE(PobierzDaneLogistyczne!$O206))</f>
        <v xml:space="preserve"> </v>
      </c>
      <c r="M206" s="6">
        <f>IF(PobierzDaneLogistyczne!$K206=0,"",_xlfn.NUMBERVALUE(PobierzDaneLogistyczne!$K206,"."))</f>
        <v>0</v>
      </c>
      <c r="N206" s="6">
        <f>IF(PobierzDaneLogistyczne!$L206=0,"",_xlfn.NUMBERVALUE(PobierzDaneLogistyczne!$L206,"."))</f>
        <v>0</v>
      </c>
      <c r="O206" s="6">
        <f>IF(PobierzDaneLogistyczne!$M206=0,"",_xlfn.NUMBERVALUE(PobierzDaneLogistyczne!$M206,"."))</f>
        <v>0</v>
      </c>
      <c r="P206" s="2">
        <f>IF(PobierzDaneLogistyczne!$G206=0,0,_xlfn.NUMBERVALUE(PobierzDaneLogistyczne!$G206,"."))</f>
        <v>0</v>
      </c>
      <c r="Q206" s="1">
        <f>IF(PobierzDaneLogistyczne!$R206=0,"",PobierzDaneLogistyczne!$R206)</f>
        <v>5</v>
      </c>
      <c r="R206" t="str">
        <f>IF(PobierzDaneLogistyczne!$S206=0,"",PobierzDaneLogistyczne!$S206)</f>
        <v/>
      </c>
      <c r="S206" t="str">
        <f>IF(PobierzDaneLogistyczne!$T206=0,"",PobierzDaneLogistyczne!$T206)</f>
        <v/>
      </c>
      <c r="T206" t="str">
        <f>IF(PobierzDaneLogistyczne!$U206=0," ",PobierzDaneLogistyczne!$U206)</f>
        <v/>
      </c>
      <c r="U206" t="str">
        <f t="shared" si="12"/>
        <v/>
      </c>
      <c r="V206" s="2" t="str">
        <f>IF(PobierzDaneLogistyczne!$V206="","",_xlfn.NUMBERVALUE(PobierzDaneLogistyczne!$V206,"."))</f>
        <v/>
      </c>
      <c r="W206" s="2" t="str">
        <f>IF(IF(PobierzDaneLogistyczne!$W206=0,0,_xlfn.NUMBERVALUE(PobierzDaneLogistyczne!$W206,"."))=0,"",_xlfn.NUMBERVALUE(PobierzDaneLogistyczne!$W206,"."))</f>
        <v/>
      </c>
      <c r="X206" s="2" t="str">
        <f t="shared" si="13"/>
        <v/>
      </c>
      <c r="Y206" s="2" t="str">
        <f t="shared" si="11"/>
        <v/>
      </c>
      <c r="Z206" s="2" t="str">
        <f>IF(PobierzDaneLogistyczne!$Y206="t","YES","")</f>
        <v>YES</v>
      </c>
      <c r="AA206" s="4" t="str">
        <f>IF(PobierzDaneLogistyczne!$X206="t","YES","")</f>
        <v>YES</v>
      </c>
      <c r="AB206" t="str">
        <f>PobierzDaneLogistyczne!$N206</f>
        <v>szczoteczka</v>
      </c>
    </row>
    <row r="207" spans="1:28" x14ac:dyDescent="0.3">
      <c r="A207" s="5" t="str">
        <f>HYPERLINK(_xlfn.CONCAT("https://www.adler.com.pl/index.php/en/Main/Produkt/",B207),PobierzDaneLogistyczne!$N207)</f>
        <v>Sonic toothbrush - 30.000vpm</v>
      </c>
      <c r="B207" t="str">
        <f>PobierzDaneLogistyczne!$A207</f>
        <v>ad_2175</v>
      </c>
      <c r="C207" s="1">
        <f>IF(MID(PobierzDaneLogistyczne!$P207,1,3)=""," ",_xlfn.NUMBERVALUE(PobierzDaneLogistyczne!$P207))</f>
        <v>85098000</v>
      </c>
      <c r="D207" s="1">
        <f>IF(MID(PobierzDaneLogistyczne!$C207,1,3)="111"," ",_xlfn.NUMBERVALUE(PobierzDaneLogistyczne!$C207))</f>
        <v>5902934838252</v>
      </c>
      <c r="E207" s="6">
        <f>IF(PobierzDaneLogistyczne!$H207=0,"",_xlfn.NUMBERVALUE(PobierzDaneLogistyczne!$H207,"."))</f>
        <v>12</v>
      </c>
      <c r="F207" s="6">
        <f>IF(PobierzDaneLogistyczne!$I207=0,"",_xlfn.NUMBERVALUE(PobierzDaneLogistyczne!$I207,"."))</f>
        <v>4</v>
      </c>
      <c r="G207" s="6">
        <f>IF(PobierzDaneLogistyczne!$J207=0,"",_xlfn.NUMBERVALUE(PobierzDaneLogistyczne!$J207,"."))</f>
        <v>25.5</v>
      </c>
      <c r="H207" s="2">
        <f>IF(IF(PobierzDaneLogistyczne!$F207=0,0,_xlfn.NUMBERVALUE(PobierzDaneLogistyczne!$F207,"."))=0,"",IF(PobierzDaneLogistyczne!$F207=0,0,_xlfn.NUMBERVALUE(PobierzDaneLogistyczne!$F207,".")))</f>
        <v>0.21</v>
      </c>
      <c r="I207" s="2">
        <f>IF(IF(PobierzDaneLogistyczne!$Z207=0,0,_xlfn.NUMBERVALUE(PobierzDaneLogistyczne!$Z207,"."))=0,"",IF(PobierzDaneLogistyczne!$Z207=0,0,_xlfn.NUMBERVALUE(PobierzDaneLogistyczne!$Z207,".")))</f>
        <v>0.40799999999999997</v>
      </c>
      <c r="J207" s="1">
        <f>IF(PobierzDaneLogistyczne!$D207=0,"",_xlfn.NUMBERVALUE(PobierzDaneLogistyczne!$D207))</f>
        <v>12</v>
      </c>
      <c r="K207" s="1">
        <f>IF(PobierzDaneLogistyczne!$E207=0,"",_xlfn.NUMBERVALUE(PobierzDaneLogistyczne!$E207))</f>
        <v>1008</v>
      </c>
      <c r="L207" s="1">
        <f>IF(MID(PobierzDaneLogistyczne!$O207,1,3)="non"," ",_xlfn.NUMBERVALUE(PobierzDaneLogistyczne!$O207))</f>
        <v>5902934838269</v>
      </c>
      <c r="M207" s="6">
        <f>IF(PobierzDaneLogistyczne!$K207=0,"",_xlfn.NUMBERVALUE(PobierzDaneLogistyczne!$K207,"."))</f>
        <v>19</v>
      </c>
      <c r="N207" s="6">
        <f>IF(PobierzDaneLogistyczne!$L207=0,"",_xlfn.NUMBERVALUE(PobierzDaneLogistyczne!$L207,"."))</f>
        <v>38.5</v>
      </c>
      <c r="O207" s="6">
        <f>IF(PobierzDaneLogistyczne!$M207=0,"",_xlfn.NUMBERVALUE(PobierzDaneLogistyczne!$M207,"."))</f>
        <v>28</v>
      </c>
      <c r="P207" s="2">
        <f>IF(PobierzDaneLogistyczne!$G207=0,0,_xlfn.NUMBERVALUE(PobierzDaneLogistyczne!$G207,"."))</f>
        <v>4.9000000000000004</v>
      </c>
      <c r="Q207" s="1">
        <f>IF(PobierzDaneLogistyczne!$R207=0,"",PobierzDaneLogistyczne!$R207)</f>
        <v>5</v>
      </c>
      <c r="R207" t="str">
        <f>IF(PobierzDaneLogistyczne!$S207=0,"",PobierzDaneLogistyczne!$S207)</f>
        <v>Li-Ion</v>
      </c>
      <c r="S207">
        <f>IF(PobierzDaneLogistyczne!$T207=0,"",PobierzDaneLogistyczne!$T207)</f>
        <v>1</v>
      </c>
      <c r="T207" t="str">
        <f>IF(PobierzDaneLogistyczne!$U207=0," ",PobierzDaneLogistyczne!$U207)</f>
        <v>0.024</v>
      </c>
      <c r="U207" t="str">
        <f t="shared" si="12"/>
        <v/>
      </c>
      <c r="V207" s="2">
        <f>IF(PobierzDaneLogistyczne!$V207="","",_xlfn.NUMBERVALUE(PobierzDaneLogistyczne!$V207,"."))</f>
        <v>4.2000000000000003E-2</v>
      </c>
      <c r="W207" s="2">
        <f>IF(IF(PobierzDaneLogistyczne!$W207=0,0,_xlfn.NUMBERVALUE(PobierzDaneLogistyczne!$W207,"."))=0,"",_xlfn.NUMBERVALUE(PobierzDaneLogistyczne!$W207,"."))</f>
        <v>5.8999999999999997E-2</v>
      </c>
      <c r="X207" s="2">
        <f t="shared" si="13"/>
        <v>9.6999999999999975E-2</v>
      </c>
      <c r="Y207" s="2" t="str">
        <f t="shared" si="11"/>
        <v/>
      </c>
      <c r="Z207" s="2" t="str">
        <f>IF(PobierzDaneLogistyczne!$Y207="t","YES","")</f>
        <v>YES</v>
      </c>
      <c r="AA207" s="4" t="str">
        <f>IF(PobierzDaneLogistyczne!$X207="t","YES","")</f>
        <v/>
      </c>
      <c r="AB207" t="str">
        <f>PobierzDaneLogistyczne!$N207</f>
        <v>Sonic toothbrush - 30.000vpm</v>
      </c>
    </row>
    <row r="208" spans="1:28" ht="28.8" x14ac:dyDescent="0.3">
      <c r="A208" s="5" t="str">
        <f>HYPERLINK(_xlfn.CONCAT("https://www.adler.com.pl/index.php/en/Main/Produkt/",B208),PobierzDaneLogistyczne!$N208)</f>
        <v>Heads for sonic toothbrush AD 2175</v>
      </c>
      <c r="B208" t="str">
        <f>PobierzDaneLogistyczne!$A208</f>
        <v>ad_2175.1</v>
      </c>
      <c r="C208" s="1">
        <f>IF(MID(PobierzDaneLogistyczne!$P208,1,3)=""," ",_xlfn.NUMBERVALUE(PobierzDaneLogistyczne!$P208))</f>
        <v>85109000</v>
      </c>
      <c r="D208" s="1">
        <f>IF(MID(PobierzDaneLogistyczne!$C208,1,3)="111"," ",_xlfn.NUMBERVALUE(PobierzDaneLogistyczne!$C208))</f>
        <v>5902934838276</v>
      </c>
      <c r="E208" s="6">
        <f>IF(PobierzDaneLogistyczne!$H208=0,"",_xlfn.NUMBERVALUE(PobierzDaneLogistyczne!$H208,"."))</f>
        <v>0</v>
      </c>
      <c r="F208" s="6">
        <f>IF(PobierzDaneLogistyczne!$I208=0,"",_xlfn.NUMBERVALUE(PobierzDaneLogistyczne!$I208,"."))</f>
        <v>0</v>
      </c>
      <c r="G208" s="6">
        <f>IF(PobierzDaneLogistyczne!$J208=0,"",_xlfn.NUMBERVALUE(PobierzDaneLogistyczne!$J208,"."))</f>
        <v>0</v>
      </c>
      <c r="H208" s="2" t="str">
        <f>IF(IF(PobierzDaneLogistyczne!$F208=0,0,_xlfn.NUMBERVALUE(PobierzDaneLogistyczne!$F208,"."))=0,"",IF(PobierzDaneLogistyczne!$F208=0,0,_xlfn.NUMBERVALUE(PobierzDaneLogistyczne!$F208,".")))</f>
        <v/>
      </c>
      <c r="I208" s="2">
        <f>IF(IF(PobierzDaneLogistyczne!$Z208=0,0,_xlfn.NUMBERVALUE(PobierzDaneLogistyczne!$Z208,"."))=0,"",IF(PobierzDaneLogistyczne!$Z208=0,0,_xlfn.NUMBERVALUE(PobierzDaneLogistyczne!$Z208,".")))</f>
        <v>3.6999999999999998E-2</v>
      </c>
      <c r="J208" s="1">
        <f>IF(PobierzDaneLogistyczne!$D208=0,"",_xlfn.NUMBERVALUE(PobierzDaneLogistyczne!$D208))</f>
        <v>100</v>
      </c>
      <c r="K208" s="1">
        <f>IF(PobierzDaneLogistyczne!$E208=0,"",_xlfn.NUMBERVALUE(PobierzDaneLogistyczne!$E208))</f>
        <v>6600</v>
      </c>
      <c r="L208" s="1">
        <f>IF(MID(PobierzDaneLogistyczne!$O208,1,3)="non"," ",_xlfn.NUMBERVALUE(PobierzDaneLogistyczne!$O208))</f>
        <v>5902934838283</v>
      </c>
      <c r="M208" s="6">
        <f>IF(PobierzDaneLogistyczne!$K208=0,"",_xlfn.NUMBERVALUE(PobierzDaneLogistyczne!$K208,"."))</f>
        <v>23.5</v>
      </c>
      <c r="N208" s="6">
        <f>IF(PobierzDaneLogistyczne!$L208=0,"",_xlfn.NUMBERVALUE(PobierzDaneLogistyczne!$L208,"."))</f>
        <v>57</v>
      </c>
      <c r="O208" s="6">
        <f>IF(PobierzDaneLogistyczne!$M208=0,"",_xlfn.NUMBERVALUE(PobierzDaneLogistyczne!$M208,"."))</f>
        <v>17</v>
      </c>
      <c r="P208" s="2">
        <f>IF(PobierzDaneLogistyczne!$G208=0,0,_xlfn.NUMBERVALUE(PobierzDaneLogistyczne!$G208,"."))</f>
        <v>3.7</v>
      </c>
      <c r="Q208" s="1" t="str">
        <f>IF(PobierzDaneLogistyczne!$R208=0,"",PobierzDaneLogistyczne!$R208)</f>
        <v/>
      </c>
      <c r="R208" t="str">
        <f>IF(PobierzDaneLogistyczne!$S208=0,"",PobierzDaneLogistyczne!$S208)</f>
        <v/>
      </c>
      <c r="S208" t="str">
        <f>IF(PobierzDaneLogistyczne!$T208=0,"",PobierzDaneLogistyczne!$T208)</f>
        <v/>
      </c>
      <c r="T208" t="str">
        <f>IF(PobierzDaneLogistyczne!$U208=0," ",PobierzDaneLogistyczne!$U208)</f>
        <v/>
      </c>
      <c r="U208" t="str">
        <f t="shared" si="12"/>
        <v/>
      </c>
      <c r="V208" s="2" t="str">
        <f>IF(PobierzDaneLogistyczne!$V208="","",_xlfn.NUMBERVALUE(PobierzDaneLogistyczne!$V208,"."))</f>
        <v/>
      </c>
      <c r="W208" s="2">
        <f>IF(IF(PobierzDaneLogistyczne!$W208=0,0,_xlfn.NUMBERVALUE(PobierzDaneLogistyczne!$W208,"."))=0,"",_xlfn.NUMBERVALUE(PobierzDaneLogistyczne!$W208,"."))</f>
        <v>5.8999999999999997E-2</v>
      </c>
      <c r="X208" s="2" t="str">
        <f t="shared" si="13"/>
        <v/>
      </c>
      <c r="Y208" s="2" t="str">
        <f t="shared" si="11"/>
        <v/>
      </c>
      <c r="Z208" s="2" t="str">
        <f>IF(PobierzDaneLogistyczne!$Y208="t","YES","")</f>
        <v/>
      </c>
      <c r="AA208" s="4" t="str">
        <f>IF(PobierzDaneLogistyczne!$X208="t","YES","")</f>
        <v/>
      </c>
      <c r="AB208" t="str">
        <f>PobierzDaneLogistyczne!$N208</f>
        <v>Heads for sonic toothbrush AD 2175</v>
      </c>
    </row>
    <row r="209" spans="1:28" x14ac:dyDescent="0.3">
      <c r="A209" s="5" t="str">
        <f>HYPERLINK(_xlfn.CONCAT("https://www.adler.com.pl/index.php/en/Main/Produkt/",B209),PobierzDaneLogistyczne!$N209)</f>
        <v>Travel Oral Irigator</v>
      </c>
      <c r="B209" t="str">
        <f>PobierzDaneLogistyczne!$A209</f>
        <v>ad_2176</v>
      </c>
      <c r="C209" s="1">
        <f>IF(MID(PobierzDaneLogistyczne!$P209,1,3)=""," ",_xlfn.NUMBERVALUE(PobierzDaneLogistyczne!$P209))</f>
        <v>85098000</v>
      </c>
      <c r="D209" s="1">
        <f>IF(MID(PobierzDaneLogistyczne!$C209,1,3)="111"," ",_xlfn.NUMBERVALUE(PobierzDaneLogistyczne!$C209))</f>
        <v>5903887800273</v>
      </c>
      <c r="E209" s="6">
        <f>IF(PobierzDaneLogistyczne!$H209=0,"",_xlfn.NUMBERVALUE(PobierzDaneLogistyczne!$H209,"."))</f>
        <v>13</v>
      </c>
      <c r="F209" s="6">
        <f>IF(PobierzDaneLogistyczne!$I209=0,"",_xlfn.NUMBERVALUE(PobierzDaneLogistyczne!$I209,"."))</f>
        <v>9</v>
      </c>
      <c r="G209" s="6">
        <f>IF(PobierzDaneLogistyczne!$J209=0,"",_xlfn.NUMBERVALUE(PobierzDaneLogistyczne!$J209,"."))</f>
        <v>24.5</v>
      </c>
      <c r="H209" s="2">
        <f>IF(IF(PobierzDaneLogistyczne!$F209=0,0,_xlfn.NUMBERVALUE(PobierzDaneLogistyczne!$F209,"."))=0,"",IF(PobierzDaneLogistyczne!$F209=0,0,_xlfn.NUMBERVALUE(PobierzDaneLogistyczne!$F209,".")))</f>
        <v>0.28699999999999998</v>
      </c>
      <c r="I209" s="2">
        <f>IF(IF(PobierzDaneLogistyczne!$Z209=0,0,_xlfn.NUMBERVALUE(PobierzDaneLogistyczne!$Z209,"."))=0,"",IF(PobierzDaneLogistyczne!$Z209=0,0,_xlfn.NUMBERVALUE(PobierzDaneLogistyczne!$Z209,".")))</f>
        <v>0.58399999999999996</v>
      </c>
      <c r="J209" s="1">
        <f>IF(PobierzDaneLogistyczne!$D209=0,"",_xlfn.NUMBERVALUE(PobierzDaneLogistyczne!$D209))</f>
        <v>6</v>
      </c>
      <c r="K209" s="1">
        <f>IF(PobierzDaneLogistyczne!$E209=0,"",_xlfn.NUMBERVALUE(PobierzDaneLogistyczne!$E209))</f>
        <v>504</v>
      </c>
      <c r="L209" s="1">
        <f>IF(MID(PobierzDaneLogistyczne!$O209,1,3)="non"," ",_xlfn.NUMBERVALUE(PobierzDaneLogistyczne!$O209))</f>
        <v>5903887800280</v>
      </c>
      <c r="M209" s="6">
        <f>IF(PobierzDaneLogistyczne!$K209=0,"",_xlfn.NUMBERVALUE(PobierzDaneLogistyczne!$K209,"."))</f>
        <v>29</v>
      </c>
      <c r="N209" s="6">
        <f>IF(PobierzDaneLogistyczne!$L209=0,"",_xlfn.NUMBERVALUE(PobierzDaneLogistyczne!$L209,"."))</f>
        <v>28</v>
      </c>
      <c r="O209" s="6">
        <f>IF(PobierzDaneLogistyczne!$M209=0,"",_xlfn.NUMBERVALUE(PobierzDaneLogistyczne!$M209,"."))</f>
        <v>25.5</v>
      </c>
      <c r="P209" s="2">
        <f>IF(PobierzDaneLogistyczne!$G209=0,0,_xlfn.NUMBERVALUE(PobierzDaneLogistyczne!$G209,"."))</f>
        <v>3.5045999999999999</v>
      </c>
      <c r="Q209" s="1">
        <f>IF(PobierzDaneLogistyczne!$R209=0,"",PobierzDaneLogistyczne!$R209)</f>
        <v>5</v>
      </c>
      <c r="R209" t="str">
        <f>IF(PobierzDaneLogistyczne!$S209=0,"",PobierzDaneLogistyczne!$S209)</f>
        <v>Li-Ion</v>
      </c>
      <c r="S209">
        <f>IF(PobierzDaneLogistyczne!$T209=0,"",PobierzDaneLogistyczne!$T209)</f>
        <v>1</v>
      </c>
      <c r="T209" t="str">
        <f>IF(PobierzDaneLogistyczne!$U209=0," ",PobierzDaneLogistyczne!$U209)</f>
        <v>0.026</v>
      </c>
      <c r="U209" t="str">
        <f t="shared" si="12"/>
        <v/>
      </c>
      <c r="V209" s="2">
        <f>IF(PobierzDaneLogistyczne!$V209="","",_xlfn.NUMBERVALUE(PobierzDaneLogistyczne!$V209,"."))</f>
        <v>3.0000000000000001E-3</v>
      </c>
      <c r="W209" s="2">
        <f>IF(IF(PobierzDaneLogistyczne!$W209=0,0,_xlfn.NUMBERVALUE(PobierzDaneLogistyczne!$W209,"."))=0,"",_xlfn.NUMBERVALUE(PobierzDaneLogistyczne!$W209,"."))</f>
        <v>0.105</v>
      </c>
      <c r="X209" s="2">
        <f t="shared" si="13"/>
        <v>0.189</v>
      </c>
      <c r="Y209" s="2" t="str">
        <f t="shared" si="11"/>
        <v/>
      </c>
      <c r="Z209" s="2" t="str">
        <f>IF(PobierzDaneLogistyczne!$Y209="t","YES","")</f>
        <v>YES</v>
      </c>
      <c r="AA209" s="4" t="str">
        <f>IF(PobierzDaneLogistyczne!$X209="t","YES","")</f>
        <v/>
      </c>
      <c r="AB209" t="str">
        <f>PobierzDaneLogistyczne!$N209</f>
        <v>Travel Oral Irigator</v>
      </c>
    </row>
    <row r="210" spans="1:28" x14ac:dyDescent="0.3">
      <c r="A210" s="5" t="str">
        <f>HYPERLINK(_xlfn.CONCAT("https://www.adler.com.pl/index.php/en/Main/Produkt/",B210),PobierzDaneLogistyczne!$N210)</f>
        <v>Foot Massager</v>
      </c>
      <c r="B210" t="str">
        <f>PobierzDaneLogistyczne!$A210</f>
        <v>ad_2177</v>
      </c>
      <c r="C210" s="1">
        <f>IF(MID(PobierzDaneLogistyczne!$P210,1,3)=""," ",_xlfn.NUMBERVALUE(PobierzDaneLogistyczne!$P210))</f>
        <v>90191010</v>
      </c>
      <c r="D210" s="1">
        <f>IF(MID(PobierzDaneLogistyczne!$C210,1,3)="111"," ",_xlfn.NUMBERVALUE(PobierzDaneLogistyczne!$C210))</f>
        <v>5903887801768</v>
      </c>
      <c r="E210" s="6">
        <f>IF(PobierzDaneLogistyczne!$H210=0,"",_xlfn.NUMBERVALUE(PobierzDaneLogistyczne!$H210,"."))</f>
        <v>36</v>
      </c>
      <c r="F210" s="6">
        <f>IF(PobierzDaneLogistyczne!$I210=0,"",_xlfn.NUMBERVALUE(PobierzDaneLogistyczne!$I210,"."))</f>
        <v>43</v>
      </c>
      <c r="G210" s="6">
        <f>IF(PobierzDaneLogistyczne!$J210=0,"",_xlfn.NUMBERVALUE(PobierzDaneLogistyczne!$J210,"."))</f>
        <v>26</v>
      </c>
      <c r="H210" s="2">
        <f>IF(IF(PobierzDaneLogistyczne!$F210=0,0,_xlfn.NUMBERVALUE(PobierzDaneLogistyczne!$F210,"."))=0,"",IF(PobierzDaneLogistyczne!$F210=0,0,_xlfn.NUMBERVALUE(PobierzDaneLogistyczne!$F210,".")))</f>
        <v>2.8</v>
      </c>
      <c r="I210" s="2">
        <f>IF(IF(PobierzDaneLogistyczne!$Z210=0,0,_xlfn.NUMBERVALUE(PobierzDaneLogistyczne!$Z210,"."))=0,"",IF(PobierzDaneLogistyczne!$Z210=0,0,_xlfn.NUMBERVALUE(PobierzDaneLogistyczne!$Z210,".")))</f>
        <v>3.0870000000000002</v>
      </c>
      <c r="J210" s="1">
        <f>IF(PobierzDaneLogistyczne!$D210=0,"",_xlfn.NUMBERVALUE(PobierzDaneLogistyczne!$D210))</f>
        <v>3</v>
      </c>
      <c r="K210" s="1">
        <f>IF(PobierzDaneLogistyczne!$E210=0,"",_xlfn.NUMBERVALUE(PobierzDaneLogistyczne!$E210))</f>
        <v>36</v>
      </c>
      <c r="L210" s="1">
        <f>IF(MID(PobierzDaneLogistyczne!$O210,1,3)="non"," ",_xlfn.NUMBERVALUE(PobierzDaneLogistyczne!$O210))</f>
        <v>5903887801775</v>
      </c>
      <c r="M210" s="6">
        <f>IF(PobierzDaneLogistyczne!$K210=0,"",_xlfn.NUMBERVALUE(PobierzDaneLogistyczne!$K210,"."))</f>
        <v>37.5</v>
      </c>
      <c r="N210" s="6">
        <f>IF(PobierzDaneLogistyczne!$L210=0,"",_xlfn.NUMBERVALUE(PobierzDaneLogistyczne!$L210,"."))</f>
        <v>45</v>
      </c>
      <c r="O210" s="6">
        <f>IF(PobierzDaneLogistyczne!$M210=0,"",_xlfn.NUMBERVALUE(PobierzDaneLogistyczne!$M210,"."))</f>
        <v>80</v>
      </c>
      <c r="P210" s="2">
        <f>IF(PobierzDaneLogistyczne!$G210=0,0,_xlfn.NUMBERVALUE(PobierzDaneLogistyczne!$G210,"."))</f>
        <v>9.2609999999999992</v>
      </c>
      <c r="Q210" s="1">
        <f>IF(PobierzDaneLogistyczne!$R210=0,"",PobierzDaneLogistyczne!$R210)</f>
        <v>5</v>
      </c>
      <c r="R210" t="str">
        <f>IF(PobierzDaneLogistyczne!$S210=0,"",PobierzDaneLogistyczne!$S210)</f>
        <v/>
      </c>
      <c r="S210" t="str">
        <f>IF(PobierzDaneLogistyczne!$T210=0,"",PobierzDaneLogistyczne!$T210)</f>
        <v/>
      </c>
      <c r="T210" t="str">
        <f>IF(PobierzDaneLogistyczne!$U210=0," ",PobierzDaneLogistyczne!$U210)</f>
        <v/>
      </c>
      <c r="U210" t="str">
        <f t="shared" si="12"/>
        <v/>
      </c>
      <c r="V210" s="2">
        <f>IF(PobierzDaneLogistyczne!$V210="","",_xlfn.NUMBERVALUE(PobierzDaneLogistyczne!$V210,"."))</f>
        <v>1.9E-2</v>
      </c>
      <c r="W210" s="2">
        <f>IF(IF(PobierzDaneLogistyczne!$W210=0,0,_xlfn.NUMBERVALUE(PobierzDaneLogistyczne!$W210,"."))=0,"",_xlfn.NUMBERVALUE(PobierzDaneLogistyczne!$W210,"."))</f>
        <v>6.0999999999999999E-2</v>
      </c>
      <c r="X210" s="2">
        <f t="shared" si="13"/>
        <v>0.20700000000000035</v>
      </c>
      <c r="Y210" s="2" t="str">
        <f t="shared" si="11"/>
        <v/>
      </c>
      <c r="Z210" s="2" t="str">
        <f>IF(PobierzDaneLogistyczne!$Y210="t","YES","")</f>
        <v>YES</v>
      </c>
      <c r="AA210" s="4" t="str">
        <f>IF(PobierzDaneLogistyczne!$X210="t","YES","")</f>
        <v/>
      </c>
      <c r="AB210" t="str">
        <f>PobierzDaneLogistyczne!$N210</f>
        <v>Foot Massager</v>
      </c>
    </row>
    <row r="211" spans="1:28" x14ac:dyDescent="0.3">
      <c r="A211" s="5" t="str">
        <f>HYPERLINK(_xlfn.CONCAT("https://www.adler.com.pl/index.php/en/Main/Produkt/",B211),PobierzDaneLogistyczne!$N211)</f>
        <v>Facial cleansing brush</v>
      </c>
      <c r="B211" t="str">
        <f>PobierzDaneLogistyczne!$A211</f>
        <v>ad_2178</v>
      </c>
      <c r="C211" s="1">
        <f>IF(MID(PobierzDaneLogistyczne!$P211,1,3)=""," ",_xlfn.NUMBERVALUE(PobierzDaneLogistyczne!$P211))</f>
        <v>85098000</v>
      </c>
      <c r="D211" s="1">
        <f>IF(MID(PobierzDaneLogistyczne!$C211,1,3)="111"," ",_xlfn.NUMBERVALUE(PobierzDaneLogistyczne!$C211))</f>
        <v>5903887808057</v>
      </c>
      <c r="E211" s="6">
        <f>IF(PobierzDaneLogistyczne!$H211=0,"",_xlfn.NUMBERVALUE(PobierzDaneLogistyczne!$H211,"."))</f>
        <v>11.4</v>
      </c>
      <c r="F211" s="6">
        <f>IF(PobierzDaneLogistyczne!$I211=0,"",_xlfn.NUMBERVALUE(PobierzDaneLogistyczne!$I211,"."))</f>
        <v>5.3</v>
      </c>
      <c r="G211" s="6">
        <f>IF(PobierzDaneLogistyczne!$J211=0,"",_xlfn.NUMBERVALUE(PobierzDaneLogistyczne!$J211,"."))</f>
        <v>22.9</v>
      </c>
      <c r="H211" s="2">
        <f>IF(IF(PobierzDaneLogistyczne!$F211=0,0,_xlfn.NUMBERVALUE(PobierzDaneLogistyczne!$F211,"."))=0,"",IF(PobierzDaneLogistyczne!$F211=0,0,_xlfn.NUMBERVALUE(PobierzDaneLogistyczne!$F211,".")))</f>
        <v>0.14399999999999999</v>
      </c>
      <c r="I211" s="2">
        <f>IF(IF(PobierzDaneLogistyczne!$Z211=0,0,_xlfn.NUMBERVALUE(PobierzDaneLogistyczne!$Z211,"."))=0,"",IF(PobierzDaneLogistyczne!$Z211=0,0,_xlfn.NUMBERVALUE(PobierzDaneLogistyczne!$Z211,".")))</f>
        <v>0.25700000000000001</v>
      </c>
      <c r="J211" s="1">
        <f>IF(PobierzDaneLogistyczne!$D211=0,"",_xlfn.NUMBERVALUE(PobierzDaneLogistyczne!$D211))</f>
        <v>10</v>
      </c>
      <c r="K211" s="1">
        <f>IF(PobierzDaneLogistyczne!$E211=0,"",_xlfn.NUMBERVALUE(PobierzDaneLogistyczne!$E211))</f>
        <v>84</v>
      </c>
      <c r="L211" s="1">
        <f>IF(MID(PobierzDaneLogistyczne!$O211,1,3)="non"," ",_xlfn.NUMBERVALUE(PobierzDaneLogistyczne!$O211))</f>
        <v>5903887808064</v>
      </c>
      <c r="M211" s="6">
        <f>IF(PobierzDaneLogistyczne!$K211=0,"",_xlfn.NUMBERVALUE(PobierzDaneLogistyczne!$K211,"."))</f>
        <v>28.2</v>
      </c>
      <c r="N211" s="6">
        <f>IF(PobierzDaneLogistyczne!$L211=0,"",_xlfn.NUMBERVALUE(PobierzDaneLogistyczne!$L211,"."))</f>
        <v>25.5</v>
      </c>
      <c r="O211" s="6">
        <f>IF(PobierzDaneLogistyczne!$M211=0,"",_xlfn.NUMBERVALUE(PobierzDaneLogistyczne!$M211,"."))</f>
        <v>24.5</v>
      </c>
      <c r="P211" s="2">
        <f>IF(PobierzDaneLogistyczne!$G211=0,0,_xlfn.NUMBERVALUE(PobierzDaneLogistyczne!$G211,"."))</f>
        <v>2.79</v>
      </c>
      <c r="Q211" s="1">
        <f>IF(PobierzDaneLogistyczne!$R211=0,"",PobierzDaneLogistyczne!$R211)</f>
        <v>2</v>
      </c>
      <c r="R211" t="str">
        <f>IF(PobierzDaneLogistyczne!$S211=0,"",PobierzDaneLogistyczne!$S211)</f>
        <v/>
      </c>
      <c r="S211" t="str">
        <f>IF(PobierzDaneLogistyczne!$T211=0,"",PobierzDaneLogistyczne!$T211)</f>
        <v/>
      </c>
      <c r="T211" t="str">
        <f>IF(PobierzDaneLogistyczne!$U211=0," ",PobierzDaneLogistyczne!$U211)</f>
        <v/>
      </c>
      <c r="U211" t="str">
        <f t="shared" si="12"/>
        <v/>
      </c>
      <c r="V211" s="2">
        <f>IF(PobierzDaneLogistyczne!$V211="","",_xlfn.NUMBERVALUE(PobierzDaneLogistyczne!$V211,"."))</f>
        <v>2.4E-2</v>
      </c>
      <c r="W211" s="2">
        <f>IF(IF(PobierzDaneLogistyczne!$W211=0,0,_xlfn.NUMBERVALUE(PobierzDaneLogistyczne!$W211,"."))=0,"",_xlfn.NUMBERVALUE(PobierzDaneLogistyczne!$W211,"."))</f>
        <v>5.1999999999999998E-2</v>
      </c>
      <c r="X211" s="2">
        <f t="shared" si="13"/>
        <v>3.7000000000000026E-2</v>
      </c>
      <c r="Y211" s="2">
        <f t="shared" si="11"/>
        <v>0.21999999999999975</v>
      </c>
      <c r="Z211" s="2" t="str">
        <f>IF(PobierzDaneLogistyczne!$Y211="t","YES","")</f>
        <v>YES</v>
      </c>
      <c r="AA211" s="4" t="str">
        <f>IF(PobierzDaneLogistyczne!$X211="t","YES","")</f>
        <v/>
      </c>
      <c r="AB211" t="str">
        <f>PobierzDaneLogistyczne!$N211</f>
        <v>Facial cleansing brush</v>
      </c>
    </row>
    <row r="212" spans="1:28" x14ac:dyDescent="0.3">
      <c r="A212" s="5" t="str">
        <f>HYPERLINK(_xlfn.CONCAT("https://www.adler.com.pl/index.php/en/Main/Produkt/",B212),PobierzDaneLogistyczne!$N212)</f>
        <v>5 in 1 Electric nail drill</v>
      </c>
      <c r="B212" t="str">
        <f>PobierzDaneLogistyczne!$A212</f>
        <v>ad_2179</v>
      </c>
      <c r="C212" s="1">
        <f>IF(MID(PobierzDaneLogistyczne!$P212,1,3)=""," ",_xlfn.NUMBERVALUE(PobierzDaneLogistyczne!$P212))</f>
        <v>85098000</v>
      </c>
      <c r="D212" s="1">
        <f>IF(MID(PobierzDaneLogistyczne!$C212,1,3)="111"," ",_xlfn.NUMBERVALUE(PobierzDaneLogistyczne!$C212))</f>
        <v>5905575901019</v>
      </c>
      <c r="E212" s="6">
        <f>IF(PobierzDaneLogistyczne!$H212=0,"",_xlfn.NUMBERVALUE(PobierzDaneLogistyczne!$H212,"."))</f>
        <v>7.3</v>
      </c>
      <c r="F212" s="6">
        <f>IF(PobierzDaneLogistyczne!$I212=0,"",_xlfn.NUMBERVALUE(PobierzDaneLogistyczne!$I212,"."))</f>
        <v>20.100000000000001</v>
      </c>
      <c r="G212" s="6">
        <f>IF(PobierzDaneLogistyczne!$J212=0,"",_xlfn.NUMBERVALUE(PobierzDaneLogistyczne!$J212,"."))</f>
        <v>6.2</v>
      </c>
      <c r="H212" s="2">
        <f>IF(IF(PobierzDaneLogistyczne!$F212=0,0,_xlfn.NUMBERVALUE(PobierzDaneLogistyczne!$F212,"."))=0,"",IF(PobierzDaneLogistyczne!$F212=0,0,_xlfn.NUMBERVALUE(PobierzDaneLogistyczne!$F212,".")))</f>
        <v>6.5000000000000002E-2</v>
      </c>
      <c r="I212" s="2">
        <f>IF(IF(PobierzDaneLogistyczne!$Z212=0,0,_xlfn.NUMBERVALUE(PobierzDaneLogistyczne!$Z212,"."))=0,"",IF(PobierzDaneLogistyczne!$Z212=0,0,_xlfn.NUMBERVALUE(PobierzDaneLogistyczne!$Z212,".")))</f>
        <v>0.217</v>
      </c>
      <c r="J212" s="1">
        <f>IF(PobierzDaneLogistyczne!$D212=0,"",_xlfn.NUMBERVALUE(PobierzDaneLogistyczne!$D212))</f>
        <v>12</v>
      </c>
      <c r="K212" s="1">
        <f>IF(PobierzDaneLogistyczne!$E212=0,"",_xlfn.NUMBERVALUE(PobierzDaneLogistyczne!$E212))</f>
        <v>132</v>
      </c>
      <c r="L212" s="1">
        <f>IF(MID(PobierzDaneLogistyczne!$O212,1,3)="non"," ",_xlfn.NUMBERVALUE(PobierzDaneLogistyczne!$O212))</f>
        <v>5905575901026</v>
      </c>
      <c r="M212" s="6">
        <f>IF(PobierzDaneLogistyczne!$K212=0,"",_xlfn.NUMBERVALUE(PobierzDaneLogistyczne!$K212,"."))</f>
        <v>36</v>
      </c>
      <c r="N212" s="6">
        <f>IF(PobierzDaneLogistyczne!$L212=0,"",_xlfn.NUMBERVALUE(PobierzDaneLogistyczne!$L212,"."))</f>
        <v>16.5</v>
      </c>
      <c r="O212" s="6">
        <f>IF(PobierzDaneLogistyczne!$M212=0,"",_xlfn.NUMBERVALUE(PobierzDaneLogistyczne!$M212,"."))</f>
        <v>21</v>
      </c>
      <c r="P212" s="2">
        <f>IF(PobierzDaneLogistyczne!$G212=0,0,_xlfn.NUMBERVALUE(PobierzDaneLogistyczne!$G212,"."))</f>
        <v>2.82</v>
      </c>
      <c r="Q212" s="1">
        <f>IF(PobierzDaneLogistyczne!$R212=0,"",PobierzDaneLogistyczne!$R212)</f>
        <v>5</v>
      </c>
      <c r="R212" t="str">
        <f>IF(PobierzDaneLogistyczne!$S212=0,"",PobierzDaneLogistyczne!$S212)</f>
        <v/>
      </c>
      <c r="S212" t="str">
        <f>IF(PobierzDaneLogistyczne!$T212=0,"",PobierzDaneLogistyczne!$T212)</f>
        <v/>
      </c>
      <c r="T212" t="str">
        <f>IF(PobierzDaneLogistyczne!$U212=0," ",PobierzDaneLogistyczne!$U212)</f>
        <v/>
      </c>
      <c r="U212" t="str">
        <f t="shared" si="12"/>
        <v/>
      </c>
      <c r="V212" s="2">
        <f>IF(PobierzDaneLogistyczne!$V212="","",_xlfn.NUMBERVALUE(PobierzDaneLogistyczne!$V212,"."))</f>
        <v>1.4999999999999999E-2</v>
      </c>
      <c r="W212" s="2">
        <f>IF(IF(PobierzDaneLogistyczne!$W212=0,0,_xlfn.NUMBERVALUE(PobierzDaneLogistyczne!$W212,"."))=0,"",_xlfn.NUMBERVALUE(PobierzDaneLogistyczne!$W212,"."))</f>
        <v>1.0999999999999999E-2</v>
      </c>
      <c r="X212" s="2">
        <f t="shared" si="13"/>
        <v>0.126</v>
      </c>
      <c r="Y212" s="2">
        <f t="shared" si="11"/>
        <v>0.21599999999999975</v>
      </c>
      <c r="Z212" s="2" t="str">
        <f>IF(PobierzDaneLogistyczne!$Y212="t","YES","")</f>
        <v/>
      </c>
      <c r="AA212" s="4" t="str">
        <f>IF(PobierzDaneLogistyczne!$X212="t","YES","")</f>
        <v/>
      </c>
      <c r="AB212" t="str">
        <f>PobierzDaneLogistyczne!$N212</f>
        <v>5 in 1 Electric nail drill</v>
      </c>
    </row>
    <row r="213" spans="1:28" x14ac:dyDescent="0.3">
      <c r="A213" s="5" t="str">
        <f>HYPERLINK(_xlfn.CONCAT("https://www.adler.com.pl/index.php/en/Main/Produkt/",B213),PobierzDaneLogistyczne!$N213)</f>
        <v>Curling iron - 19mm</v>
      </c>
      <c r="B213" t="str">
        <f>PobierzDaneLogistyczne!$A213</f>
        <v>ad_22</v>
      </c>
      <c r="C213" s="1" t="str">
        <f>IF(MID(PobierzDaneLogistyczne!$P213,1,3)=""," ",_xlfn.NUMBERVALUE(PobierzDaneLogistyczne!$P213))</f>
        <v xml:space="preserve"> </v>
      </c>
      <c r="D213" s="1">
        <f>IF(MID(PobierzDaneLogistyczne!$C213,1,3)="111"," ",_xlfn.NUMBERVALUE(PobierzDaneLogistyczne!$C213))</f>
        <v>5907468860229</v>
      </c>
      <c r="E213" s="6">
        <f>IF(PobierzDaneLogistyczne!$H213=0,"",_xlfn.NUMBERVALUE(PobierzDaneLogistyczne!$H213,"."))</f>
        <v>0</v>
      </c>
      <c r="F213" s="6">
        <f>IF(PobierzDaneLogistyczne!$I213=0,"",_xlfn.NUMBERVALUE(PobierzDaneLogistyczne!$I213,"."))</f>
        <v>0</v>
      </c>
      <c r="G213" s="6">
        <f>IF(PobierzDaneLogistyczne!$J213=0,"",_xlfn.NUMBERVALUE(PobierzDaneLogistyczne!$J213,"."))</f>
        <v>0</v>
      </c>
      <c r="H213" s="2" t="str">
        <f>IF(IF(PobierzDaneLogistyczne!$F213=0,0,_xlfn.NUMBERVALUE(PobierzDaneLogistyczne!$F213,"."))=0,"",IF(PobierzDaneLogistyczne!$F213=0,0,_xlfn.NUMBERVALUE(PobierzDaneLogistyczne!$F213,".")))</f>
        <v/>
      </c>
      <c r="I213" s="2" t="str">
        <f>IF(IF(PobierzDaneLogistyczne!$Z213=0,0,_xlfn.NUMBERVALUE(PobierzDaneLogistyczne!$Z213,"."))=0,"",IF(PobierzDaneLogistyczne!$Z213=0,0,_xlfn.NUMBERVALUE(PobierzDaneLogistyczne!$Z213,".")))</f>
        <v/>
      </c>
      <c r="J213" s="1" t="str">
        <f>IF(PobierzDaneLogistyczne!$D213=0,"",_xlfn.NUMBERVALUE(PobierzDaneLogistyczne!$D213))</f>
        <v/>
      </c>
      <c r="K213" s="1" t="str">
        <f>IF(PobierzDaneLogistyczne!$E213=0,"",_xlfn.NUMBERVALUE(PobierzDaneLogistyczne!$E213))</f>
        <v/>
      </c>
      <c r="L213" s="1" t="str">
        <f>IF(MID(PobierzDaneLogistyczne!$O213,1,3)="non"," ",_xlfn.NUMBERVALUE(PobierzDaneLogistyczne!$O213))</f>
        <v xml:space="preserve"> </v>
      </c>
      <c r="M213" s="6">
        <f>IF(PobierzDaneLogistyczne!$K213=0,"",_xlfn.NUMBERVALUE(PobierzDaneLogistyczne!$K213,"."))</f>
        <v>0</v>
      </c>
      <c r="N213" s="6">
        <f>IF(PobierzDaneLogistyczne!$L213=0,"",_xlfn.NUMBERVALUE(PobierzDaneLogistyczne!$L213,"."))</f>
        <v>0</v>
      </c>
      <c r="O213" s="6">
        <f>IF(PobierzDaneLogistyczne!$M213=0,"",_xlfn.NUMBERVALUE(PobierzDaneLogistyczne!$M213,"."))</f>
        <v>0</v>
      </c>
      <c r="P213" s="2">
        <f>IF(PobierzDaneLogistyczne!$G213=0,0,_xlfn.NUMBERVALUE(PobierzDaneLogistyczne!$G213,"."))</f>
        <v>0</v>
      </c>
      <c r="Q213" s="1" t="str">
        <f>IF(PobierzDaneLogistyczne!$R213=0,"",PobierzDaneLogistyczne!$R213)</f>
        <v/>
      </c>
      <c r="R213" t="str">
        <f>IF(PobierzDaneLogistyczne!$S213=0,"",PobierzDaneLogistyczne!$S213)</f>
        <v/>
      </c>
      <c r="S213" t="str">
        <f>IF(PobierzDaneLogistyczne!$T213=0,"",PobierzDaneLogistyczne!$T213)</f>
        <v/>
      </c>
      <c r="T213" t="str">
        <f>IF(PobierzDaneLogistyczne!$U213=0," ",PobierzDaneLogistyczne!$U213)</f>
        <v/>
      </c>
      <c r="U213" t="str">
        <f t="shared" si="12"/>
        <v/>
      </c>
      <c r="V213" s="2" t="str">
        <f>IF(PobierzDaneLogistyczne!$V213="","",_xlfn.NUMBERVALUE(PobierzDaneLogistyczne!$V213,"."))</f>
        <v/>
      </c>
      <c r="W213" s="2" t="str">
        <f>IF(IF(PobierzDaneLogistyczne!$W213=0,0,_xlfn.NUMBERVALUE(PobierzDaneLogistyczne!$W213,"."))=0,"",_xlfn.NUMBERVALUE(PobierzDaneLogistyczne!$W213,"."))</f>
        <v/>
      </c>
      <c r="X213" s="2" t="str">
        <f t="shared" si="13"/>
        <v/>
      </c>
      <c r="Y213" s="2" t="str">
        <f t="shared" si="11"/>
        <v/>
      </c>
      <c r="Z213" s="2" t="str">
        <f>IF(PobierzDaneLogistyczne!$Y213="t","YES","")</f>
        <v/>
      </c>
      <c r="AA213" s="4" t="str">
        <f>IF(PobierzDaneLogistyczne!$X213="t","YES","")</f>
        <v>YES</v>
      </c>
      <c r="AB213" t="str">
        <f>PobierzDaneLogistyczne!$N213</f>
        <v>Curling iron - 19mm</v>
      </c>
    </row>
    <row r="214" spans="1:28" x14ac:dyDescent="0.3">
      <c r="A214" s="5" t="str">
        <f>HYPERLINK(_xlfn.CONCAT("https://www.adler.com.pl/index.php/en/Main/Produkt/",B214),PobierzDaneLogistyczne!$N214)</f>
        <v xml:space="preserve">Hair dryer </v>
      </c>
      <c r="B214" t="str">
        <f>PobierzDaneLogistyczne!$A214</f>
        <v>ad_2211</v>
      </c>
      <c r="C214" s="1" t="str">
        <f>IF(MID(PobierzDaneLogistyczne!$P214,1,3)=""," ",_xlfn.NUMBERVALUE(PobierzDaneLogistyczne!$P214))</f>
        <v xml:space="preserve"> </v>
      </c>
      <c r="D214" s="1">
        <f>IF(MID(PobierzDaneLogistyczne!$C214,1,3)="111"," ",_xlfn.NUMBERVALUE(PobierzDaneLogistyczne!$C214))</f>
        <v>5901436590453</v>
      </c>
      <c r="E214" s="6">
        <f>IF(PobierzDaneLogistyczne!$H214=0,"",_xlfn.NUMBERVALUE(PobierzDaneLogistyczne!$H214,"."))</f>
        <v>0</v>
      </c>
      <c r="F214" s="6">
        <f>IF(PobierzDaneLogistyczne!$I214=0,"",_xlfn.NUMBERVALUE(PobierzDaneLogistyczne!$I214,"."))</f>
        <v>0</v>
      </c>
      <c r="G214" s="6">
        <f>IF(PobierzDaneLogistyczne!$J214=0,"",_xlfn.NUMBERVALUE(PobierzDaneLogistyczne!$J214,"."))</f>
        <v>0</v>
      </c>
      <c r="H214" s="2" t="str">
        <f>IF(IF(PobierzDaneLogistyczne!$F214=0,0,_xlfn.NUMBERVALUE(PobierzDaneLogistyczne!$F214,"."))=0,"",IF(PobierzDaneLogistyczne!$F214=0,0,_xlfn.NUMBERVALUE(PobierzDaneLogistyczne!$F214,".")))</f>
        <v/>
      </c>
      <c r="I214" s="2" t="str">
        <f>IF(IF(PobierzDaneLogistyczne!$Z214=0,0,_xlfn.NUMBERVALUE(PobierzDaneLogistyczne!$Z214,"."))=0,"",IF(PobierzDaneLogistyczne!$Z214=0,0,_xlfn.NUMBERVALUE(PobierzDaneLogistyczne!$Z214,".")))</f>
        <v/>
      </c>
      <c r="J214" s="1" t="str">
        <f>IF(PobierzDaneLogistyczne!$D214=0,"",_xlfn.NUMBERVALUE(PobierzDaneLogistyczne!$D214))</f>
        <v/>
      </c>
      <c r="K214" s="1" t="str">
        <f>IF(PobierzDaneLogistyczne!$E214=0,"",_xlfn.NUMBERVALUE(PobierzDaneLogistyczne!$E214))</f>
        <v/>
      </c>
      <c r="L214" s="1" t="str">
        <f>IF(MID(PobierzDaneLogistyczne!$O214,1,3)="non"," ",_xlfn.NUMBERVALUE(PobierzDaneLogistyczne!$O214))</f>
        <v xml:space="preserve"> </v>
      </c>
      <c r="M214" s="6">
        <f>IF(PobierzDaneLogistyczne!$K214=0,"",_xlfn.NUMBERVALUE(PobierzDaneLogistyczne!$K214,"."))</f>
        <v>0</v>
      </c>
      <c r="N214" s="6">
        <f>IF(PobierzDaneLogistyczne!$L214=0,"",_xlfn.NUMBERVALUE(PobierzDaneLogistyczne!$L214,"."))</f>
        <v>0</v>
      </c>
      <c r="O214" s="6">
        <f>IF(PobierzDaneLogistyczne!$M214=0,"",_xlfn.NUMBERVALUE(PobierzDaneLogistyczne!$M214,"."))</f>
        <v>0</v>
      </c>
      <c r="P214" s="2">
        <f>IF(PobierzDaneLogistyczne!$G214=0,0,_xlfn.NUMBERVALUE(PobierzDaneLogistyczne!$G214,"."))</f>
        <v>0</v>
      </c>
      <c r="Q214" s="1">
        <f>IF(PobierzDaneLogistyczne!$R214=0,"",PobierzDaneLogistyczne!$R214)</f>
        <v>5</v>
      </c>
      <c r="R214" t="str">
        <f>IF(PobierzDaneLogistyczne!$S214=0,"",PobierzDaneLogistyczne!$S214)</f>
        <v/>
      </c>
      <c r="S214" t="str">
        <f>IF(PobierzDaneLogistyczne!$T214=0,"",PobierzDaneLogistyczne!$T214)</f>
        <v/>
      </c>
      <c r="T214" t="str">
        <f>IF(PobierzDaneLogistyczne!$U214=0," ",PobierzDaneLogistyczne!$U214)</f>
        <v/>
      </c>
      <c r="U214" t="str">
        <f t="shared" si="12"/>
        <v/>
      </c>
      <c r="V214" s="2" t="str">
        <f>IF(PobierzDaneLogistyczne!$V214="","",_xlfn.NUMBERVALUE(PobierzDaneLogistyczne!$V214,"."))</f>
        <v/>
      </c>
      <c r="W214" s="2" t="str">
        <f>IF(IF(PobierzDaneLogistyczne!$W214=0,0,_xlfn.NUMBERVALUE(PobierzDaneLogistyczne!$W214,"."))=0,"",_xlfn.NUMBERVALUE(PobierzDaneLogistyczne!$W214,"."))</f>
        <v/>
      </c>
      <c r="X214" s="2" t="str">
        <f t="shared" si="13"/>
        <v/>
      </c>
      <c r="Y214" s="2" t="str">
        <f t="shared" si="11"/>
        <v/>
      </c>
      <c r="Z214" s="2" t="str">
        <f>IF(PobierzDaneLogistyczne!$Y214="t","YES","")</f>
        <v>YES</v>
      </c>
      <c r="AA214" s="4" t="str">
        <f>IF(PobierzDaneLogistyczne!$X214="t","YES","")</f>
        <v>YES</v>
      </c>
      <c r="AB214" t="str">
        <f>PobierzDaneLogistyczne!$N214</f>
        <v xml:space="preserve">Hair dryer </v>
      </c>
    </row>
    <row r="215" spans="1:28" x14ac:dyDescent="0.3">
      <c r="A215" s="5" t="str">
        <f>HYPERLINK(_xlfn.CONCAT("https://www.adler.com.pl/index.php/en/Main/Produkt/",B215),PobierzDaneLogistyczne!$N215)</f>
        <v>Hair dryer 1600 W</v>
      </c>
      <c r="B215" t="str">
        <f>PobierzDaneLogistyczne!$A215</f>
        <v>ad_2212</v>
      </c>
      <c r="C215" s="1" t="str">
        <f>IF(MID(PobierzDaneLogistyczne!$P215,1,3)=""," ",_xlfn.NUMBERVALUE(PobierzDaneLogistyczne!$P215))</f>
        <v xml:space="preserve"> </v>
      </c>
      <c r="D215" s="1">
        <f>IF(MID(PobierzDaneLogistyczne!$C215,1,3)="111"," ",_xlfn.NUMBERVALUE(PobierzDaneLogistyczne!$C215))</f>
        <v>5901436590460</v>
      </c>
      <c r="E215" s="6">
        <f>IF(PobierzDaneLogistyczne!$H215=0,"",_xlfn.NUMBERVALUE(PobierzDaneLogistyczne!$H215,"."))</f>
        <v>0</v>
      </c>
      <c r="F215" s="6">
        <f>IF(PobierzDaneLogistyczne!$I215=0,"",_xlfn.NUMBERVALUE(PobierzDaneLogistyczne!$I215,"."))</f>
        <v>0</v>
      </c>
      <c r="G215" s="6">
        <f>IF(PobierzDaneLogistyczne!$J215=0,"",_xlfn.NUMBERVALUE(PobierzDaneLogistyczne!$J215,"."))</f>
        <v>0</v>
      </c>
      <c r="H215" s="2" t="str">
        <f>IF(IF(PobierzDaneLogistyczne!$F215=0,0,_xlfn.NUMBERVALUE(PobierzDaneLogistyczne!$F215,"."))=0,"",IF(PobierzDaneLogistyczne!$F215=0,0,_xlfn.NUMBERVALUE(PobierzDaneLogistyczne!$F215,".")))</f>
        <v/>
      </c>
      <c r="I215" s="2" t="str">
        <f>IF(IF(PobierzDaneLogistyczne!$Z215=0,0,_xlfn.NUMBERVALUE(PobierzDaneLogistyczne!$Z215,"."))=0,"",IF(PobierzDaneLogistyczne!$Z215=0,0,_xlfn.NUMBERVALUE(PobierzDaneLogistyczne!$Z215,".")))</f>
        <v/>
      </c>
      <c r="J215" s="1" t="str">
        <f>IF(PobierzDaneLogistyczne!$D215=0,"",_xlfn.NUMBERVALUE(PobierzDaneLogistyczne!$D215))</f>
        <v/>
      </c>
      <c r="K215" s="1" t="str">
        <f>IF(PobierzDaneLogistyczne!$E215=0,"",_xlfn.NUMBERVALUE(PobierzDaneLogistyczne!$E215))</f>
        <v/>
      </c>
      <c r="L215" s="1" t="str">
        <f>IF(MID(PobierzDaneLogistyczne!$O215,1,3)="non"," ",_xlfn.NUMBERVALUE(PobierzDaneLogistyczne!$O215))</f>
        <v xml:space="preserve"> </v>
      </c>
      <c r="M215" s="6">
        <f>IF(PobierzDaneLogistyczne!$K215=0,"",_xlfn.NUMBERVALUE(PobierzDaneLogistyczne!$K215,"."))</f>
        <v>0</v>
      </c>
      <c r="N215" s="6">
        <f>IF(PobierzDaneLogistyczne!$L215=0,"",_xlfn.NUMBERVALUE(PobierzDaneLogistyczne!$L215,"."))</f>
        <v>0</v>
      </c>
      <c r="O215" s="6">
        <f>IF(PobierzDaneLogistyczne!$M215=0,"",_xlfn.NUMBERVALUE(PobierzDaneLogistyczne!$M215,"."))</f>
        <v>0</v>
      </c>
      <c r="P215" s="2">
        <f>IF(PobierzDaneLogistyczne!$G215=0,0,_xlfn.NUMBERVALUE(PobierzDaneLogistyczne!$G215,"."))</f>
        <v>0</v>
      </c>
      <c r="Q215" s="1" t="str">
        <f>IF(PobierzDaneLogistyczne!$R215=0,"",PobierzDaneLogistyczne!$R215)</f>
        <v/>
      </c>
      <c r="R215" t="str">
        <f>IF(PobierzDaneLogistyczne!$S215=0,"",PobierzDaneLogistyczne!$S215)</f>
        <v/>
      </c>
      <c r="S215" t="str">
        <f>IF(PobierzDaneLogistyczne!$T215=0,"",PobierzDaneLogistyczne!$T215)</f>
        <v/>
      </c>
      <c r="T215" t="str">
        <f>IF(PobierzDaneLogistyczne!$U215=0," ",PobierzDaneLogistyczne!$U215)</f>
        <v/>
      </c>
      <c r="U215" t="str">
        <f t="shared" si="12"/>
        <v/>
      </c>
      <c r="V215" s="2" t="str">
        <f>IF(PobierzDaneLogistyczne!$V215="","",_xlfn.NUMBERVALUE(PobierzDaneLogistyczne!$V215,"."))</f>
        <v/>
      </c>
      <c r="W215" s="2" t="str">
        <f>IF(IF(PobierzDaneLogistyczne!$W215=0,0,_xlfn.NUMBERVALUE(PobierzDaneLogistyczne!$W215,"."))=0,"",_xlfn.NUMBERVALUE(PobierzDaneLogistyczne!$W215,"."))</f>
        <v/>
      </c>
      <c r="X215" s="2" t="str">
        <f t="shared" si="13"/>
        <v/>
      </c>
      <c r="Y215" s="2" t="str">
        <f t="shared" si="11"/>
        <v/>
      </c>
      <c r="Z215" s="2" t="str">
        <f>IF(PobierzDaneLogistyczne!$Y215="t","YES","")</f>
        <v/>
      </c>
      <c r="AA215" s="4" t="str">
        <f>IF(PobierzDaneLogistyczne!$X215="t","YES","")</f>
        <v>YES</v>
      </c>
      <c r="AB215" t="str">
        <f>PobierzDaneLogistyczne!$N215</f>
        <v>Hair dryer 1600 W</v>
      </c>
    </row>
    <row r="216" spans="1:28" x14ac:dyDescent="0.3">
      <c r="A216" s="5" t="str">
        <f>HYPERLINK(_xlfn.CONCAT("https://www.adler.com.pl/index.php/en/Main/Produkt/",B216),PobierzDaneLogistyczne!$N216)</f>
        <v>Hair dryer 1800 W</v>
      </c>
      <c r="B216" t="str">
        <f>PobierzDaneLogistyczne!$A216</f>
        <v>ad_2213</v>
      </c>
      <c r="C216" s="1" t="str">
        <f>IF(MID(PobierzDaneLogistyczne!$P216,1,3)=""," ",_xlfn.NUMBERVALUE(PobierzDaneLogistyczne!$P216))</f>
        <v xml:space="preserve"> </v>
      </c>
      <c r="D216" s="1">
        <f>IF(MID(PobierzDaneLogistyczne!$C216,1,3)="111"," ",_xlfn.NUMBERVALUE(PobierzDaneLogistyczne!$C216))</f>
        <v>5901436590477</v>
      </c>
      <c r="E216" s="6">
        <f>IF(PobierzDaneLogistyczne!$H216=0,"",_xlfn.NUMBERVALUE(PobierzDaneLogistyczne!$H216,"."))</f>
        <v>0</v>
      </c>
      <c r="F216" s="6">
        <f>IF(PobierzDaneLogistyczne!$I216=0,"",_xlfn.NUMBERVALUE(PobierzDaneLogistyczne!$I216,"."))</f>
        <v>0</v>
      </c>
      <c r="G216" s="6">
        <f>IF(PobierzDaneLogistyczne!$J216=0,"",_xlfn.NUMBERVALUE(PobierzDaneLogistyczne!$J216,"."))</f>
        <v>0</v>
      </c>
      <c r="H216" s="2" t="str">
        <f>IF(IF(PobierzDaneLogistyczne!$F216=0,0,_xlfn.NUMBERVALUE(PobierzDaneLogistyczne!$F216,"."))=0,"",IF(PobierzDaneLogistyczne!$F216=0,0,_xlfn.NUMBERVALUE(PobierzDaneLogistyczne!$F216,".")))</f>
        <v/>
      </c>
      <c r="I216" s="2" t="str">
        <f>IF(IF(PobierzDaneLogistyczne!$Z216=0,0,_xlfn.NUMBERVALUE(PobierzDaneLogistyczne!$Z216,"."))=0,"",IF(PobierzDaneLogistyczne!$Z216=0,0,_xlfn.NUMBERVALUE(PobierzDaneLogistyczne!$Z216,".")))</f>
        <v/>
      </c>
      <c r="J216" s="1" t="str">
        <f>IF(PobierzDaneLogistyczne!$D216=0,"",_xlfn.NUMBERVALUE(PobierzDaneLogistyczne!$D216))</f>
        <v/>
      </c>
      <c r="K216" s="1" t="str">
        <f>IF(PobierzDaneLogistyczne!$E216=0,"",_xlfn.NUMBERVALUE(PobierzDaneLogistyczne!$E216))</f>
        <v/>
      </c>
      <c r="L216" s="1" t="str">
        <f>IF(MID(PobierzDaneLogistyczne!$O216,1,3)="non"," ",_xlfn.NUMBERVALUE(PobierzDaneLogistyczne!$O216))</f>
        <v xml:space="preserve"> </v>
      </c>
      <c r="M216" s="6">
        <f>IF(PobierzDaneLogistyczne!$K216=0,"",_xlfn.NUMBERVALUE(PobierzDaneLogistyczne!$K216,"."))</f>
        <v>0</v>
      </c>
      <c r="N216" s="6">
        <f>IF(PobierzDaneLogistyczne!$L216=0,"",_xlfn.NUMBERVALUE(PobierzDaneLogistyczne!$L216,"."))</f>
        <v>0</v>
      </c>
      <c r="O216" s="6">
        <f>IF(PobierzDaneLogistyczne!$M216=0,"",_xlfn.NUMBERVALUE(PobierzDaneLogistyczne!$M216,"."))</f>
        <v>0</v>
      </c>
      <c r="P216" s="2">
        <f>IF(PobierzDaneLogistyczne!$G216=0,0,_xlfn.NUMBERVALUE(PobierzDaneLogistyczne!$G216,"."))</f>
        <v>0</v>
      </c>
      <c r="Q216" s="1" t="str">
        <f>IF(PobierzDaneLogistyczne!$R216=0,"",PobierzDaneLogistyczne!$R216)</f>
        <v/>
      </c>
      <c r="R216" t="str">
        <f>IF(PobierzDaneLogistyczne!$S216=0,"",PobierzDaneLogistyczne!$S216)</f>
        <v/>
      </c>
      <c r="S216" t="str">
        <f>IF(PobierzDaneLogistyczne!$T216=0,"",PobierzDaneLogistyczne!$T216)</f>
        <v/>
      </c>
      <c r="T216" t="str">
        <f>IF(PobierzDaneLogistyczne!$U216=0," ",PobierzDaneLogistyczne!$U216)</f>
        <v/>
      </c>
      <c r="U216" t="str">
        <f t="shared" si="12"/>
        <v/>
      </c>
      <c r="V216" s="2" t="str">
        <f>IF(PobierzDaneLogistyczne!$V216="","",_xlfn.NUMBERVALUE(PobierzDaneLogistyczne!$V216,"."))</f>
        <v/>
      </c>
      <c r="W216" s="2" t="str">
        <f>IF(IF(PobierzDaneLogistyczne!$W216=0,0,_xlfn.NUMBERVALUE(PobierzDaneLogistyczne!$W216,"."))=0,"",_xlfn.NUMBERVALUE(PobierzDaneLogistyczne!$W216,"."))</f>
        <v/>
      </c>
      <c r="X216" s="2" t="str">
        <f t="shared" si="13"/>
        <v/>
      </c>
      <c r="Y216" s="2" t="str">
        <f t="shared" si="11"/>
        <v/>
      </c>
      <c r="Z216" s="2" t="str">
        <f>IF(PobierzDaneLogistyczne!$Y216="t","YES","")</f>
        <v/>
      </c>
      <c r="AA216" s="4" t="str">
        <f>IF(PobierzDaneLogistyczne!$X216="t","YES","")</f>
        <v>YES</v>
      </c>
      <c r="AB216" t="str">
        <f>PobierzDaneLogistyczne!$N216</f>
        <v>Hair dryer 1800 W</v>
      </c>
    </row>
    <row r="217" spans="1:28" x14ac:dyDescent="0.3">
      <c r="A217" s="5" t="str">
        <f>HYPERLINK(_xlfn.CONCAT("https://www.adler.com.pl/index.php/en/Main/Produkt/",B217),PobierzDaneLogistyczne!$N217)</f>
        <v>Hair dryer 2000 W</v>
      </c>
      <c r="B217" t="str">
        <f>PobierzDaneLogistyczne!$A217</f>
        <v>ad_2214</v>
      </c>
      <c r="C217" s="1" t="str">
        <f>IF(MID(PobierzDaneLogistyczne!$P217,1,3)=""," ",_xlfn.NUMBERVALUE(PobierzDaneLogistyczne!$P217))</f>
        <v xml:space="preserve"> </v>
      </c>
      <c r="D217" s="1">
        <f>IF(MID(PobierzDaneLogistyczne!$C217,1,3)="111"," ",_xlfn.NUMBERVALUE(PobierzDaneLogistyczne!$C217))</f>
        <v>5901436590484</v>
      </c>
      <c r="E217" s="6">
        <f>IF(PobierzDaneLogistyczne!$H217=0,"",_xlfn.NUMBERVALUE(PobierzDaneLogistyczne!$H217,"."))</f>
        <v>0</v>
      </c>
      <c r="F217" s="6">
        <f>IF(PobierzDaneLogistyczne!$I217=0,"",_xlfn.NUMBERVALUE(PobierzDaneLogistyczne!$I217,"."))</f>
        <v>0</v>
      </c>
      <c r="G217" s="6">
        <f>IF(PobierzDaneLogistyczne!$J217=0,"",_xlfn.NUMBERVALUE(PobierzDaneLogistyczne!$J217,"."))</f>
        <v>0</v>
      </c>
      <c r="H217" s="2" t="str">
        <f>IF(IF(PobierzDaneLogistyczne!$F217=0,0,_xlfn.NUMBERVALUE(PobierzDaneLogistyczne!$F217,"."))=0,"",IF(PobierzDaneLogistyczne!$F217=0,0,_xlfn.NUMBERVALUE(PobierzDaneLogistyczne!$F217,".")))</f>
        <v/>
      </c>
      <c r="I217" s="2" t="str">
        <f>IF(IF(PobierzDaneLogistyczne!$Z217=0,0,_xlfn.NUMBERVALUE(PobierzDaneLogistyczne!$Z217,"."))=0,"",IF(PobierzDaneLogistyczne!$Z217=0,0,_xlfn.NUMBERVALUE(PobierzDaneLogistyczne!$Z217,".")))</f>
        <v/>
      </c>
      <c r="J217" s="1" t="str">
        <f>IF(PobierzDaneLogistyczne!$D217=0,"",_xlfn.NUMBERVALUE(PobierzDaneLogistyczne!$D217))</f>
        <v/>
      </c>
      <c r="K217" s="1" t="str">
        <f>IF(PobierzDaneLogistyczne!$E217=0,"",_xlfn.NUMBERVALUE(PobierzDaneLogistyczne!$E217))</f>
        <v/>
      </c>
      <c r="L217" s="1" t="str">
        <f>IF(MID(PobierzDaneLogistyczne!$O217,1,3)="non"," ",_xlfn.NUMBERVALUE(PobierzDaneLogistyczne!$O217))</f>
        <v xml:space="preserve"> </v>
      </c>
      <c r="M217" s="6">
        <f>IF(PobierzDaneLogistyczne!$K217=0,"",_xlfn.NUMBERVALUE(PobierzDaneLogistyczne!$K217,"."))</f>
        <v>0</v>
      </c>
      <c r="N217" s="6">
        <f>IF(PobierzDaneLogistyczne!$L217=0,"",_xlfn.NUMBERVALUE(PobierzDaneLogistyczne!$L217,"."))</f>
        <v>0</v>
      </c>
      <c r="O217" s="6">
        <f>IF(PobierzDaneLogistyczne!$M217=0,"",_xlfn.NUMBERVALUE(PobierzDaneLogistyczne!$M217,"."))</f>
        <v>0</v>
      </c>
      <c r="P217" s="2">
        <f>IF(PobierzDaneLogistyczne!$G217=0,0,_xlfn.NUMBERVALUE(PobierzDaneLogistyczne!$G217,"."))</f>
        <v>0</v>
      </c>
      <c r="Q217" s="1" t="str">
        <f>IF(PobierzDaneLogistyczne!$R217=0,"",PobierzDaneLogistyczne!$R217)</f>
        <v/>
      </c>
      <c r="R217" t="str">
        <f>IF(PobierzDaneLogistyczne!$S217=0,"",PobierzDaneLogistyczne!$S217)</f>
        <v/>
      </c>
      <c r="S217" t="str">
        <f>IF(PobierzDaneLogistyczne!$T217=0,"",PobierzDaneLogistyczne!$T217)</f>
        <v/>
      </c>
      <c r="T217" t="str">
        <f>IF(PobierzDaneLogistyczne!$U217=0," ",PobierzDaneLogistyczne!$U217)</f>
        <v/>
      </c>
      <c r="U217" t="str">
        <f t="shared" si="12"/>
        <v/>
      </c>
      <c r="V217" s="2" t="str">
        <f>IF(PobierzDaneLogistyczne!$V217="","",_xlfn.NUMBERVALUE(PobierzDaneLogistyczne!$V217,"."))</f>
        <v/>
      </c>
      <c r="W217" s="2" t="str">
        <f>IF(IF(PobierzDaneLogistyczne!$W217=0,0,_xlfn.NUMBERVALUE(PobierzDaneLogistyczne!$W217,"."))=0,"",_xlfn.NUMBERVALUE(PobierzDaneLogistyczne!$W217,"."))</f>
        <v/>
      </c>
      <c r="X217" s="2" t="str">
        <f t="shared" si="13"/>
        <v/>
      </c>
      <c r="Y217" s="2" t="str">
        <f t="shared" si="11"/>
        <v/>
      </c>
      <c r="Z217" s="2" t="str">
        <f>IF(PobierzDaneLogistyczne!$Y217="t","YES","")</f>
        <v/>
      </c>
      <c r="AA217" s="4" t="str">
        <f>IF(PobierzDaneLogistyczne!$X217="t","YES","")</f>
        <v>YES</v>
      </c>
      <c r="AB217" t="str">
        <f>PobierzDaneLogistyczne!$N217</f>
        <v>Hair dryer 2000 W</v>
      </c>
    </row>
    <row r="218" spans="1:28" x14ac:dyDescent="0.3">
      <c r="A218" s="5" t="str">
        <f>HYPERLINK(_xlfn.CONCAT("https://www.adler.com.pl/index.php/en/Main/Produkt/",B218),PobierzDaneLogistyczne!$N218)</f>
        <v>Hair dryer 1200 W Ionic</v>
      </c>
      <c r="B218" t="str">
        <f>PobierzDaneLogistyczne!$A218</f>
        <v>ad_2215</v>
      </c>
      <c r="C218" s="1" t="str">
        <f>IF(MID(PobierzDaneLogistyczne!$P218,1,3)=""," ",_xlfn.NUMBERVALUE(PobierzDaneLogistyczne!$P218))</f>
        <v xml:space="preserve"> </v>
      </c>
      <c r="D218" s="1">
        <f>IF(MID(PobierzDaneLogistyczne!$C218,1,3)="111"," ",_xlfn.NUMBERVALUE(PobierzDaneLogistyczne!$C218))</f>
        <v>5901436590538</v>
      </c>
      <c r="E218" s="6">
        <f>IF(PobierzDaneLogistyczne!$H218=0,"",_xlfn.NUMBERVALUE(PobierzDaneLogistyczne!$H218,"."))</f>
        <v>0</v>
      </c>
      <c r="F218" s="6">
        <f>IF(PobierzDaneLogistyczne!$I218=0,"",_xlfn.NUMBERVALUE(PobierzDaneLogistyczne!$I218,"."))</f>
        <v>0</v>
      </c>
      <c r="G218" s="6">
        <f>IF(PobierzDaneLogistyczne!$J218=0,"",_xlfn.NUMBERVALUE(PobierzDaneLogistyczne!$J218,"."))</f>
        <v>0</v>
      </c>
      <c r="H218" s="2" t="str">
        <f>IF(IF(PobierzDaneLogistyczne!$F218=0,0,_xlfn.NUMBERVALUE(PobierzDaneLogistyczne!$F218,"."))=0,"",IF(PobierzDaneLogistyczne!$F218=0,0,_xlfn.NUMBERVALUE(PobierzDaneLogistyczne!$F218,".")))</f>
        <v/>
      </c>
      <c r="I218" s="2" t="str">
        <f>IF(IF(PobierzDaneLogistyczne!$Z218=0,0,_xlfn.NUMBERVALUE(PobierzDaneLogistyczne!$Z218,"."))=0,"",IF(PobierzDaneLogistyczne!$Z218=0,0,_xlfn.NUMBERVALUE(PobierzDaneLogistyczne!$Z218,".")))</f>
        <v/>
      </c>
      <c r="J218" s="1" t="str">
        <f>IF(PobierzDaneLogistyczne!$D218=0,"",_xlfn.NUMBERVALUE(PobierzDaneLogistyczne!$D218))</f>
        <v/>
      </c>
      <c r="K218" s="1" t="str">
        <f>IF(PobierzDaneLogistyczne!$E218=0,"",_xlfn.NUMBERVALUE(PobierzDaneLogistyczne!$E218))</f>
        <v/>
      </c>
      <c r="L218" s="1" t="str">
        <f>IF(MID(PobierzDaneLogistyczne!$O218,1,3)="non"," ",_xlfn.NUMBERVALUE(PobierzDaneLogistyczne!$O218))</f>
        <v xml:space="preserve"> </v>
      </c>
      <c r="M218" s="6">
        <f>IF(PobierzDaneLogistyczne!$K218=0,"",_xlfn.NUMBERVALUE(PobierzDaneLogistyczne!$K218,"."))</f>
        <v>0</v>
      </c>
      <c r="N218" s="6">
        <f>IF(PobierzDaneLogistyczne!$L218=0,"",_xlfn.NUMBERVALUE(PobierzDaneLogistyczne!$L218,"."))</f>
        <v>0</v>
      </c>
      <c r="O218" s="6">
        <f>IF(PobierzDaneLogistyczne!$M218=0,"",_xlfn.NUMBERVALUE(PobierzDaneLogistyczne!$M218,"."))</f>
        <v>0</v>
      </c>
      <c r="P218" s="2">
        <f>IF(PobierzDaneLogistyczne!$G218=0,0,_xlfn.NUMBERVALUE(PobierzDaneLogistyczne!$G218,"."))</f>
        <v>0</v>
      </c>
      <c r="Q218" s="1" t="str">
        <f>IF(PobierzDaneLogistyczne!$R218=0,"",PobierzDaneLogistyczne!$R218)</f>
        <v/>
      </c>
      <c r="R218" t="str">
        <f>IF(PobierzDaneLogistyczne!$S218=0,"",PobierzDaneLogistyczne!$S218)</f>
        <v/>
      </c>
      <c r="S218" t="str">
        <f>IF(PobierzDaneLogistyczne!$T218=0,"",PobierzDaneLogistyczne!$T218)</f>
        <v/>
      </c>
      <c r="T218" t="str">
        <f>IF(PobierzDaneLogistyczne!$U218=0," ",PobierzDaneLogistyczne!$U218)</f>
        <v/>
      </c>
      <c r="U218" t="str">
        <f t="shared" si="12"/>
        <v/>
      </c>
      <c r="V218" s="2" t="str">
        <f>IF(PobierzDaneLogistyczne!$V218="","",_xlfn.NUMBERVALUE(PobierzDaneLogistyczne!$V218,"."))</f>
        <v/>
      </c>
      <c r="W218" s="2" t="str">
        <f>IF(IF(PobierzDaneLogistyczne!$W218=0,0,_xlfn.NUMBERVALUE(PobierzDaneLogistyczne!$W218,"."))=0,"",_xlfn.NUMBERVALUE(PobierzDaneLogistyczne!$W218,"."))</f>
        <v/>
      </c>
      <c r="X218" s="2" t="str">
        <f t="shared" si="13"/>
        <v/>
      </c>
      <c r="Y218" s="2" t="str">
        <f t="shared" si="11"/>
        <v/>
      </c>
      <c r="Z218" s="2" t="str">
        <f>IF(PobierzDaneLogistyczne!$Y218="t","YES","")</f>
        <v/>
      </c>
      <c r="AA218" s="4" t="str">
        <f>IF(PobierzDaneLogistyczne!$X218="t","YES","")</f>
        <v>YES</v>
      </c>
      <c r="AB218" t="str">
        <f>PobierzDaneLogistyczne!$N218</f>
        <v>Hair dryer 1200 W Ionic</v>
      </c>
    </row>
    <row r="219" spans="1:28" x14ac:dyDescent="0.3">
      <c r="A219" s="5" t="str">
        <f>HYPERLINK(_xlfn.CONCAT("https://www.adler.com.pl/index.php/en/Main/Produkt/",B219),PobierzDaneLogistyczne!$N219)</f>
        <v>Hair dryer 1200 W</v>
      </c>
      <c r="B219" t="str">
        <f>PobierzDaneLogistyczne!$A219</f>
        <v>ad_2216</v>
      </c>
      <c r="C219" s="1" t="str">
        <f>IF(MID(PobierzDaneLogistyczne!$P219,1,3)=""," ",_xlfn.NUMBERVALUE(PobierzDaneLogistyczne!$P219))</f>
        <v xml:space="preserve"> </v>
      </c>
      <c r="D219" s="1">
        <f>IF(MID(PobierzDaneLogistyczne!$C219,1,3)="111"," ",_xlfn.NUMBERVALUE(PobierzDaneLogistyczne!$C219))</f>
        <v>5901436590545</v>
      </c>
      <c r="E219" s="6">
        <f>IF(PobierzDaneLogistyczne!$H219=0,"",_xlfn.NUMBERVALUE(PobierzDaneLogistyczne!$H219,"."))</f>
        <v>0</v>
      </c>
      <c r="F219" s="6">
        <f>IF(PobierzDaneLogistyczne!$I219=0,"",_xlfn.NUMBERVALUE(PobierzDaneLogistyczne!$I219,"."))</f>
        <v>0</v>
      </c>
      <c r="G219" s="6">
        <f>IF(PobierzDaneLogistyczne!$J219=0,"",_xlfn.NUMBERVALUE(PobierzDaneLogistyczne!$J219,"."))</f>
        <v>0</v>
      </c>
      <c r="H219" s="2" t="str">
        <f>IF(IF(PobierzDaneLogistyczne!$F219=0,0,_xlfn.NUMBERVALUE(PobierzDaneLogistyczne!$F219,"."))=0,"",IF(PobierzDaneLogistyczne!$F219=0,0,_xlfn.NUMBERVALUE(PobierzDaneLogistyczne!$F219,".")))</f>
        <v/>
      </c>
      <c r="I219" s="2" t="str">
        <f>IF(IF(PobierzDaneLogistyczne!$Z219=0,0,_xlfn.NUMBERVALUE(PobierzDaneLogistyczne!$Z219,"."))=0,"",IF(PobierzDaneLogistyczne!$Z219=0,0,_xlfn.NUMBERVALUE(PobierzDaneLogistyczne!$Z219,".")))</f>
        <v/>
      </c>
      <c r="J219" s="1" t="str">
        <f>IF(PobierzDaneLogistyczne!$D219=0,"",_xlfn.NUMBERVALUE(PobierzDaneLogistyczne!$D219))</f>
        <v/>
      </c>
      <c r="K219" s="1" t="str">
        <f>IF(PobierzDaneLogistyczne!$E219=0,"",_xlfn.NUMBERVALUE(PobierzDaneLogistyczne!$E219))</f>
        <v/>
      </c>
      <c r="L219" s="1" t="str">
        <f>IF(MID(PobierzDaneLogistyczne!$O219,1,3)="non"," ",_xlfn.NUMBERVALUE(PobierzDaneLogistyczne!$O219))</f>
        <v xml:space="preserve"> </v>
      </c>
      <c r="M219" s="6">
        <f>IF(PobierzDaneLogistyczne!$K219=0,"",_xlfn.NUMBERVALUE(PobierzDaneLogistyczne!$K219,"."))</f>
        <v>0</v>
      </c>
      <c r="N219" s="6">
        <f>IF(PobierzDaneLogistyczne!$L219=0,"",_xlfn.NUMBERVALUE(PobierzDaneLogistyczne!$L219,"."))</f>
        <v>0</v>
      </c>
      <c r="O219" s="6">
        <f>IF(PobierzDaneLogistyczne!$M219=0,"",_xlfn.NUMBERVALUE(PobierzDaneLogistyczne!$M219,"."))</f>
        <v>0</v>
      </c>
      <c r="P219" s="2">
        <f>IF(PobierzDaneLogistyczne!$G219=0,0,_xlfn.NUMBERVALUE(PobierzDaneLogistyczne!$G219,"."))</f>
        <v>0</v>
      </c>
      <c r="Q219" s="1" t="str">
        <f>IF(PobierzDaneLogistyczne!$R219=0,"",PobierzDaneLogistyczne!$R219)</f>
        <v/>
      </c>
      <c r="R219" t="str">
        <f>IF(PobierzDaneLogistyczne!$S219=0,"",PobierzDaneLogistyczne!$S219)</f>
        <v/>
      </c>
      <c r="S219" t="str">
        <f>IF(PobierzDaneLogistyczne!$T219=0,"",PobierzDaneLogistyczne!$T219)</f>
        <v/>
      </c>
      <c r="T219" t="str">
        <f>IF(PobierzDaneLogistyczne!$U219=0," ",PobierzDaneLogistyczne!$U219)</f>
        <v/>
      </c>
      <c r="U219" t="str">
        <f t="shared" si="12"/>
        <v/>
      </c>
      <c r="V219" s="2" t="str">
        <f>IF(PobierzDaneLogistyczne!$V219="","",_xlfn.NUMBERVALUE(PobierzDaneLogistyczne!$V219,"."))</f>
        <v/>
      </c>
      <c r="W219" s="2" t="str">
        <f>IF(IF(PobierzDaneLogistyczne!$W219=0,0,_xlfn.NUMBERVALUE(PobierzDaneLogistyczne!$W219,"."))=0,"",_xlfn.NUMBERVALUE(PobierzDaneLogistyczne!$W219,"."))</f>
        <v/>
      </c>
      <c r="X219" s="2" t="str">
        <f t="shared" si="13"/>
        <v/>
      </c>
      <c r="Y219" s="2" t="str">
        <f t="shared" si="11"/>
        <v/>
      </c>
      <c r="Z219" s="2" t="str">
        <f>IF(PobierzDaneLogistyczne!$Y219="t","YES","")</f>
        <v/>
      </c>
      <c r="AA219" s="4" t="str">
        <f>IF(PobierzDaneLogistyczne!$X219="t","YES","")</f>
        <v>YES</v>
      </c>
      <c r="AB219" t="str">
        <f>PobierzDaneLogistyczne!$N219</f>
        <v>Hair dryer 1200 W</v>
      </c>
    </row>
    <row r="220" spans="1:28" x14ac:dyDescent="0.3">
      <c r="A220" s="5" t="str">
        <f>HYPERLINK(_xlfn.CONCAT("https://www.adler.com.pl/index.php/en/Main/Produkt/",B220),PobierzDaneLogistyczne!$N220)</f>
        <v>Hair dryer 850 W</v>
      </c>
      <c r="B220" t="str">
        <f>PobierzDaneLogistyczne!$A220</f>
        <v>ad_2217</v>
      </c>
      <c r="C220" s="1">
        <f>IF(MID(PobierzDaneLogistyczne!$P220,1,3)=""," ",_xlfn.NUMBERVALUE(PobierzDaneLogistyczne!$P220))</f>
        <v>85163100</v>
      </c>
      <c r="D220" s="1">
        <f>IF(MID(PobierzDaneLogistyczne!$C220,1,3)="111"," ",_xlfn.NUMBERVALUE(PobierzDaneLogistyczne!$C220))</f>
        <v>5907633494044</v>
      </c>
      <c r="E220" s="6">
        <f>IF(PobierzDaneLogistyczne!$H220=0,"",_xlfn.NUMBERVALUE(PobierzDaneLogistyczne!$H220,"."))</f>
        <v>0</v>
      </c>
      <c r="F220" s="6">
        <f>IF(PobierzDaneLogistyczne!$I220=0,"",_xlfn.NUMBERVALUE(PobierzDaneLogistyczne!$I220,"."))</f>
        <v>0</v>
      </c>
      <c r="G220" s="6">
        <f>IF(PobierzDaneLogistyczne!$J220=0,"",_xlfn.NUMBERVALUE(PobierzDaneLogistyczne!$J220,"."))</f>
        <v>0</v>
      </c>
      <c r="H220" s="2" t="str">
        <f>IF(IF(PobierzDaneLogistyczne!$F220=0,0,_xlfn.NUMBERVALUE(PobierzDaneLogistyczne!$F220,"."))=0,"",IF(PobierzDaneLogistyczne!$F220=0,0,_xlfn.NUMBERVALUE(PobierzDaneLogistyczne!$F220,".")))</f>
        <v/>
      </c>
      <c r="I220" s="2" t="str">
        <f>IF(IF(PobierzDaneLogistyczne!$Z220=0,0,_xlfn.NUMBERVALUE(PobierzDaneLogistyczne!$Z220,"."))=0,"",IF(PobierzDaneLogistyczne!$Z220=0,0,_xlfn.NUMBERVALUE(PobierzDaneLogistyczne!$Z220,".")))</f>
        <v/>
      </c>
      <c r="J220" s="1" t="str">
        <f>IF(PobierzDaneLogistyczne!$D220=0,"",_xlfn.NUMBERVALUE(PobierzDaneLogistyczne!$D220))</f>
        <v/>
      </c>
      <c r="K220" s="1" t="str">
        <f>IF(PobierzDaneLogistyczne!$E220=0,"",_xlfn.NUMBERVALUE(PobierzDaneLogistyczne!$E220))</f>
        <v/>
      </c>
      <c r="L220" s="1" t="str">
        <f>IF(MID(PobierzDaneLogistyczne!$O220,1,3)="non"," ",_xlfn.NUMBERVALUE(PobierzDaneLogistyczne!$O220))</f>
        <v xml:space="preserve"> </v>
      </c>
      <c r="M220" s="6">
        <f>IF(PobierzDaneLogistyczne!$K220=0,"",_xlfn.NUMBERVALUE(PobierzDaneLogistyczne!$K220,"."))</f>
        <v>0</v>
      </c>
      <c r="N220" s="6">
        <f>IF(PobierzDaneLogistyczne!$L220=0,"",_xlfn.NUMBERVALUE(PobierzDaneLogistyczne!$L220,"."))</f>
        <v>0</v>
      </c>
      <c r="O220" s="6">
        <f>IF(PobierzDaneLogistyczne!$M220=0,"",_xlfn.NUMBERVALUE(PobierzDaneLogistyczne!$M220,"."))</f>
        <v>0</v>
      </c>
      <c r="P220" s="2">
        <f>IF(PobierzDaneLogistyczne!$G220=0,0,_xlfn.NUMBERVALUE(PobierzDaneLogistyczne!$G220,"."))</f>
        <v>0</v>
      </c>
      <c r="Q220" s="1" t="str">
        <f>IF(PobierzDaneLogistyczne!$R220=0,"",PobierzDaneLogistyczne!$R220)</f>
        <v/>
      </c>
      <c r="R220" t="str">
        <f>IF(PobierzDaneLogistyczne!$S220=0,"",PobierzDaneLogistyczne!$S220)</f>
        <v/>
      </c>
      <c r="S220" t="str">
        <f>IF(PobierzDaneLogistyczne!$T220=0,"",PobierzDaneLogistyczne!$T220)</f>
        <v/>
      </c>
      <c r="T220" t="str">
        <f>IF(PobierzDaneLogistyczne!$U220=0," ",PobierzDaneLogistyczne!$U220)</f>
        <v/>
      </c>
      <c r="U220" t="str">
        <f t="shared" si="12"/>
        <v/>
      </c>
      <c r="V220" s="2" t="str">
        <f>IF(PobierzDaneLogistyczne!$V220="","",_xlfn.NUMBERVALUE(PobierzDaneLogistyczne!$V220,"."))</f>
        <v/>
      </c>
      <c r="W220" s="2" t="str">
        <f>IF(IF(PobierzDaneLogistyczne!$W220=0,0,_xlfn.NUMBERVALUE(PobierzDaneLogistyczne!$W220,"."))=0,"",_xlfn.NUMBERVALUE(PobierzDaneLogistyczne!$W220,"."))</f>
        <v/>
      </c>
      <c r="X220" s="2" t="str">
        <f t="shared" si="13"/>
        <v/>
      </c>
      <c r="Y220" s="2" t="str">
        <f t="shared" si="11"/>
        <v/>
      </c>
      <c r="Z220" s="2" t="str">
        <f>IF(PobierzDaneLogistyczne!$Y220="t","YES","")</f>
        <v/>
      </c>
      <c r="AA220" s="4" t="str">
        <f>IF(PobierzDaneLogistyczne!$X220="t","YES","")</f>
        <v>YES</v>
      </c>
      <c r="AB220" t="str">
        <f>PobierzDaneLogistyczne!$N220</f>
        <v>Hair dryer 850 W</v>
      </c>
    </row>
    <row r="221" spans="1:28" x14ac:dyDescent="0.3">
      <c r="A221" s="5" t="str">
        <f>HYPERLINK(_xlfn.CONCAT("https://www.adler.com.pl/index.php/en/Main/Produkt/",B221),PobierzDaneLogistyczne!$N221)</f>
        <v>Hair dryer 1500 W</v>
      </c>
      <c r="B221" t="str">
        <f>PobierzDaneLogistyczne!$A221</f>
        <v>ad_2218</v>
      </c>
      <c r="C221" s="1">
        <f>IF(MID(PobierzDaneLogistyczne!$P221,1,3)=""," ",_xlfn.NUMBERVALUE(PobierzDaneLogistyczne!$P221))</f>
        <v>85163100</v>
      </c>
      <c r="D221" s="1">
        <f>IF(MID(PobierzDaneLogistyczne!$C221,1,3)="111"," ",_xlfn.NUMBERVALUE(PobierzDaneLogistyczne!$C221))</f>
        <v>5907633494518</v>
      </c>
      <c r="E221" s="6">
        <f>IF(PobierzDaneLogistyczne!$H221=0,"",_xlfn.NUMBERVALUE(PobierzDaneLogistyczne!$H221,"."))</f>
        <v>23</v>
      </c>
      <c r="F221" s="6">
        <f>IF(PobierzDaneLogistyczne!$I221=0,"",_xlfn.NUMBERVALUE(PobierzDaneLogistyczne!$I221,"."))</f>
        <v>9</v>
      </c>
      <c r="G221" s="6">
        <f>IF(PobierzDaneLogistyczne!$J221=0,"",_xlfn.NUMBERVALUE(PobierzDaneLogistyczne!$J221,"."))</f>
        <v>15</v>
      </c>
      <c r="H221" s="2">
        <f>IF(IF(PobierzDaneLogistyczne!$F221=0,0,_xlfn.NUMBERVALUE(PobierzDaneLogistyczne!$F221,"."))=0,"",IF(PobierzDaneLogistyczne!$F221=0,0,_xlfn.NUMBERVALUE(PobierzDaneLogistyczne!$F221,".")))</f>
        <v>0.39200000000000002</v>
      </c>
      <c r="I221" s="2">
        <f>IF(IF(PobierzDaneLogistyczne!$Z221=0,0,_xlfn.NUMBERVALUE(PobierzDaneLogistyczne!$Z221,"."))=0,"",IF(PobierzDaneLogistyczne!$Z221=0,0,_xlfn.NUMBERVALUE(PobierzDaneLogistyczne!$Z221,".")))</f>
        <v>0.47799999999999998</v>
      </c>
      <c r="J221" s="1">
        <f>IF(PobierzDaneLogistyczne!$D221=0,"",_xlfn.NUMBERVALUE(PobierzDaneLogistyczne!$D221))</f>
        <v>12</v>
      </c>
      <c r="K221" s="1">
        <f>IF(PobierzDaneLogistyczne!$E221=0,"",_xlfn.NUMBERVALUE(PobierzDaneLogistyczne!$E221))</f>
        <v>432</v>
      </c>
      <c r="L221" s="1">
        <f>IF(MID(PobierzDaneLogistyczne!$O221,1,3)="non"," ",_xlfn.NUMBERVALUE(PobierzDaneLogistyczne!$O221))</f>
        <v>5902934833165</v>
      </c>
      <c r="M221" s="6">
        <f>IF(PobierzDaneLogistyczne!$K221=0,"",_xlfn.NUMBERVALUE(PobierzDaneLogistyczne!$K221,"."))</f>
        <v>56</v>
      </c>
      <c r="N221" s="6">
        <f>IF(PobierzDaneLogistyczne!$L221=0,"",_xlfn.NUMBERVALUE(PobierzDaneLogistyczne!$L221,"."))</f>
        <v>24.5</v>
      </c>
      <c r="O221" s="6">
        <f>IF(PobierzDaneLogistyczne!$M221=0,"",_xlfn.NUMBERVALUE(PobierzDaneLogistyczne!$M221,"."))</f>
        <v>32</v>
      </c>
      <c r="P221" s="2">
        <f>IF(PobierzDaneLogistyczne!$G221=0,0,_xlfn.NUMBERVALUE(PobierzDaneLogistyczne!$G221,"."))</f>
        <v>5.7347999999999999</v>
      </c>
      <c r="Q221" s="1">
        <f>IF(PobierzDaneLogistyczne!$R221=0,"",PobierzDaneLogistyczne!$R221)</f>
        <v>5</v>
      </c>
      <c r="R221" t="str">
        <f>IF(PobierzDaneLogistyczne!$S221=0,"",PobierzDaneLogistyczne!$S221)</f>
        <v/>
      </c>
      <c r="S221" t="str">
        <f>IF(PobierzDaneLogistyczne!$T221=0,"",PobierzDaneLogistyczne!$T221)</f>
        <v/>
      </c>
      <c r="T221" t="str">
        <f>IF(PobierzDaneLogistyczne!$U221=0," ",PobierzDaneLogistyczne!$U221)</f>
        <v/>
      </c>
      <c r="U221" t="str">
        <f t="shared" si="12"/>
        <v/>
      </c>
      <c r="V221" s="2">
        <f>IF(PobierzDaneLogistyczne!$V221="","",_xlfn.NUMBERVALUE(PobierzDaneLogistyczne!$V221,"."))</f>
        <v>5.0000000000000001E-3</v>
      </c>
      <c r="W221" s="2">
        <f>IF(IF(PobierzDaneLogistyczne!$W221=0,0,_xlfn.NUMBERVALUE(PobierzDaneLogistyczne!$W221,"."))=0,"",_xlfn.NUMBERVALUE(PobierzDaneLogistyczne!$W221,"."))</f>
        <v>5.8999999999999997E-2</v>
      </c>
      <c r="X221" s="2">
        <f t="shared" si="13"/>
        <v>2.1999999999999964E-2</v>
      </c>
      <c r="Y221" s="2" t="str">
        <f t="shared" si="11"/>
        <v/>
      </c>
      <c r="Z221" s="2" t="str">
        <f>IF(PobierzDaneLogistyczne!$Y221="t","YES","")</f>
        <v>YES</v>
      </c>
      <c r="AA221" s="4" t="str">
        <f>IF(PobierzDaneLogistyczne!$X221="t","YES","")</f>
        <v>YES</v>
      </c>
      <c r="AB221" t="str">
        <f>PobierzDaneLogistyczne!$N221</f>
        <v>Hair dryer 1500 W</v>
      </c>
    </row>
    <row r="222" spans="1:28" x14ac:dyDescent="0.3">
      <c r="A222" s="5" t="str">
        <f>HYPERLINK(_xlfn.CONCAT("https://www.adler.com.pl/index.php/en/Main/Produkt/",B222),PobierzDaneLogistyczne!$N222)</f>
        <v>Hair dryer 1250W</v>
      </c>
      <c r="B222" t="str">
        <f>PobierzDaneLogistyczne!$A222</f>
        <v>ad_2219</v>
      </c>
      <c r="C222" s="1">
        <f>IF(MID(PobierzDaneLogistyczne!$P222,1,3)=""," ",_xlfn.NUMBERVALUE(PobierzDaneLogistyczne!$P222))</f>
        <v>85163100</v>
      </c>
      <c r="D222" s="1">
        <f>IF(MID(PobierzDaneLogistyczne!$C222,1,3)="111"," ",_xlfn.NUMBERVALUE(PobierzDaneLogistyczne!$C222))</f>
        <v>5907633494525</v>
      </c>
      <c r="E222" s="6">
        <f>IF(PobierzDaneLogistyczne!$H222=0,"",_xlfn.NUMBERVALUE(PobierzDaneLogistyczne!$H222,"."))</f>
        <v>12</v>
      </c>
      <c r="F222" s="6">
        <f>IF(PobierzDaneLogistyczne!$I222=0,"",_xlfn.NUMBERVALUE(PobierzDaneLogistyczne!$I222,"."))</f>
        <v>8</v>
      </c>
      <c r="G222" s="6">
        <f>IF(PobierzDaneLogistyczne!$J222=0,"",_xlfn.NUMBERVALUE(PobierzDaneLogistyczne!$J222,"."))</f>
        <v>20</v>
      </c>
      <c r="H222" s="2">
        <f>IF(IF(PobierzDaneLogistyczne!$F222=0,0,_xlfn.NUMBERVALUE(PobierzDaneLogistyczne!$F222,"."))=0,"",IF(PobierzDaneLogistyczne!$F222=0,0,_xlfn.NUMBERVALUE(PobierzDaneLogistyczne!$F222,".")))</f>
        <v>0.33</v>
      </c>
      <c r="I222" s="2">
        <f>IF(IF(PobierzDaneLogistyczne!$Z222=0,0,_xlfn.NUMBERVALUE(PobierzDaneLogistyczne!$Z222,"."))=0,"",IF(PobierzDaneLogistyczne!$Z222=0,0,_xlfn.NUMBERVALUE(PobierzDaneLogistyczne!$Z222,".")))</f>
        <v>0.40500000000000003</v>
      </c>
      <c r="J222" s="1">
        <f>IF(PobierzDaneLogistyczne!$D222=0,"",_xlfn.NUMBERVALUE(PobierzDaneLogistyczne!$D222))</f>
        <v>24</v>
      </c>
      <c r="K222" s="1">
        <f>IF(PobierzDaneLogistyczne!$E222=0,"",_xlfn.NUMBERVALUE(PobierzDaneLogistyczne!$E222))</f>
        <v>576</v>
      </c>
      <c r="L222" s="1">
        <f>IF(MID(PobierzDaneLogistyczne!$O222,1,3)="non"," ",_xlfn.NUMBERVALUE(PobierzDaneLogistyczne!$O222))</f>
        <v>5902934833523</v>
      </c>
      <c r="M222" s="6">
        <f>IF(PobierzDaneLogistyczne!$K222=0,"",_xlfn.NUMBERVALUE(PobierzDaneLogistyczne!$K222,"."))</f>
        <v>36</v>
      </c>
      <c r="N222" s="6">
        <f>IF(PobierzDaneLogistyczne!$L222=0,"",_xlfn.NUMBERVALUE(PobierzDaneLogistyczne!$L222,"."))</f>
        <v>42</v>
      </c>
      <c r="O222" s="6">
        <f>IF(PobierzDaneLogistyczne!$M222=0,"",_xlfn.NUMBERVALUE(PobierzDaneLogistyczne!$M222,"."))</f>
        <v>37</v>
      </c>
      <c r="P222" s="2">
        <f>IF(PobierzDaneLogistyczne!$G222=0,0,_xlfn.NUMBERVALUE(PobierzDaneLogistyczne!$G222,"."))</f>
        <v>9.7200000000000006</v>
      </c>
      <c r="Q222" s="1">
        <f>IF(PobierzDaneLogistyczne!$R222=0,"",PobierzDaneLogistyczne!$R222)</f>
        <v>5</v>
      </c>
      <c r="R222" t="str">
        <f>IF(PobierzDaneLogistyczne!$S222=0,"",PobierzDaneLogistyczne!$S222)</f>
        <v/>
      </c>
      <c r="S222" t="str">
        <f>IF(PobierzDaneLogistyczne!$T222=0,"",PobierzDaneLogistyczne!$T222)</f>
        <v/>
      </c>
      <c r="T222" t="str">
        <f>IF(PobierzDaneLogistyczne!$U222=0," ",PobierzDaneLogistyczne!$U222)</f>
        <v/>
      </c>
      <c r="U222" t="str">
        <f t="shared" si="12"/>
        <v/>
      </c>
      <c r="V222" s="2">
        <f>IF(PobierzDaneLogistyczne!$V222="","",_xlfn.NUMBERVALUE(PobierzDaneLogistyczne!$V222,"."))</f>
        <v>3.0000000000000001E-3</v>
      </c>
      <c r="W222" s="2">
        <f>IF(IF(PobierzDaneLogistyczne!$W222=0,0,_xlfn.NUMBERVALUE(PobierzDaneLogistyczne!$W222,"."))=0,"",_xlfn.NUMBERVALUE(PobierzDaneLogistyczne!$W222,"."))</f>
        <v>5.8999999999999997E-2</v>
      </c>
      <c r="X222" s="2">
        <f t="shared" si="13"/>
        <v>1.3000000000000012E-2</v>
      </c>
      <c r="Y222" s="2" t="str">
        <f t="shared" si="11"/>
        <v/>
      </c>
      <c r="Z222" s="2" t="str">
        <f>IF(PobierzDaneLogistyczne!$Y222="t","YES","")</f>
        <v/>
      </c>
      <c r="AA222" s="4" t="str">
        <f>IF(PobierzDaneLogistyczne!$X222="t","YES","")</f>
        <v>YES</v>
      </c>
      <c r="AB222" t="str">
        <f>PobierzDaneLogistyczne!$N222</f>
        <v>Hair dryer 1250W</v>
      </c>
    </row>
    <row r="223" spans="1:28" x14ac:dyDescent="0.3">
      <c r="A223" s="5" t="str">
        <f>HYPERLINK(_xlfn.CONCAT("https://www.adler.com.pl/index.php/en/Main/Produkt/",B223),PobierzDaneLogistyczne!$N223)</f>
        <v>Hair dryer 1400 W</v>
      </c>
      <c r="B223" t="str">
        <f>PobierzDaneLogistyczne!$A223</f>
        <v>ad_2220</v>
      </c>
      <c r="C223" s="1">
        <f>IF(MID(PobierzDaneLogistyczne!$P223,1,3)=""," ",_xlfn.NUMBERVALUE(PobierzDaneLogistyczne!$P223))</f>
        <v>85163100</v>
      </c>
      <c r="D223" s="1">
        <f>IF(MID(PobierzDaneLogistyczne!$C223,1,3)="111"," ",_xlfn.NUMBERVALUE(PobierzDaneLogistyczne!$C223))</f>
        <v>5907633494846</v>
      </c>
      <c r="E223" s="6">
        <f>IF(PobierzDaneLogistyczne!$H223=0,"",_xlfn.NUMBERVALUE(PobierzDaneLogistyczne!$H223,"."))</f>
        <v>8</v>
      </c>
      <c r="F223" s="6">
        <f>IF(PobierzDaneLogistyczne!$I223=0,"",_xlfn.NUMBERVALUE(PobierzDaneLogistyczne!$I223,"."))</f>
        <v>18</v>
      </c>
      <c r="G223" s="6">
        <f>IF(PobierzDaneLogistyczne!$J223=0,"",_xlfn.NUMBERVALUE(PobierzDaneLogistyczne!$J223,"."))</f>
        <v>21</v>
      </c>
      <c r="H223" s="2">
        <f>IF(IF(PobierzDaneLogistyczne!$F223=0,0,_xlfn.NUMBERVALUE(PobierzDaneLogistyczne!$F223,"."))=0,"",IF(PobierzDaneLogistyczne!$F223=0,0,_xlfn.NUMBERVALUE(PobierzDaneLogistyczne!$F223,".")))</f>
        <v>0.33500000000000002</v>
      </c>
      <c r="I223" s="2">
        <f>IF(IF(PobierzDaneLogistyczne!$Z223=0,0,_xlfn.NUMBERVALUE(PobierzDaneLogistyczne!$Z223,"."))=0,"",IF(PobierzDaneLogistyczne!$Z223=0,0,_xlfn.NUMBERVALUE(PobierzDaneLogistyczne!$Z223,".")))</f>
        <v>0.46700000000000003</v>
      </c>
      <c r="J223" s="1">
        <f>IF(PobierzDaneLogistyczne!$D223=0,"",_xlfn.NUMBERVALUE(PobierzDaneLogistyczne!$D223))</f>
        <v>12</v>
      </c>
      <c r="K223" s="1">
        <f>IF(PobierzDaneLogistyczne!$E223=0,"",_xlfn.NUMBERVALUE(PobierzDaneLogistyczne!$E223))</f>
        <v>672</v>
      </c>
      <c r="L223" s="1">
        <f>IF(MID(PobierzDaneLogistyczne!$O223,1,3)="non"," ",_xlfn.NUMBERVALUE(PobierzDaneLogistyczne!$O223))</f>
        <v>5902934833172</v>
      </c>
      <c r="M223" s="6">
        <f>IF(PobierzDaneLogistyczne!$K223=0,"",_xlfn.NUMBERVALUE(PobierzDaneLogistyczne!$K223,"."))</f>
        <v>16.5</v>
      </c>
      <c r="N223" s="6">
        <f>IF(PobierzDaneLogistyczne!$L223=0,"",_xlfn.NUMBERVALUE(PobierzDaneLogistyczne!$L223,"."))</f>
        <v>36.5</v>
      </c>
      <c r="O223" s="6">
        <f>IF(PobierzDaneLogistyczne!$M223=0,"",_xlfn.NUMBERVALUE(PobierzDaneLogistyczne!$M223,"."))</f>
        <v>40</v>
      </c>
      <c r="P223" s="2">
        <f>IF(PobierzDaneLogistyczne!$G223=0,0,_xlfn.NUMBERVALUE(PobierzDaneLogistyczne!$G223,"."))</f>
        <v>5.6040000000000001</v>
      </c>
      <c r="Q223" s="1">
        <f>IF(PobierzDaneLogistyczne!$R223=0,"",PobierzDaneLogistyczne!$R223)</f>
        <v>5</v>
      </c>
      <c r="R223" t="str">
        <f>IF(PobierzDaneLogistyczne!$S223=0,"",PobierzDaneLogistyczne!$S223)</f>
        <v/>
      </c>
      <c r="S223" t="str">
        <f>IF(PobierzDaneLogistyczne!$T223=0,"",PobierzDaneLogistyczne!$T223)</f>
        <v/>
      </c>
      <c r="T223" t="str">
        <f>IF(PobierzDaneLogistyczne!$U223=0," ",PobierzDaneLogistyczne!$U223)</f>
        <v/>
      </c>
      <c r="U223" t="str">
        <f t="shared" si="12"/>
        <v/>
      </c>
      <c r="V223" s="2">
        <f>IF(PobierzDaneLogistyczne!$V223="","",_xlfn.NUMBERVALUE(PobierzDaneLogistyczne!$V223,"."))</f>
        <v>3.0000000000000001E-3</v>
      </c>
      <c r="W223" s="2">
        <f>IF(IF(PobierzDaneLogistyczne!$W223=0,0,_xlfn.NUMBERVALUE(PobierzDaneLogistyczne!$W223,"."))=0,"",_xlfn.NUMBERVALUE(PobierzDaneLogistyczne!$W223,"."))</f>
        <v>5.8999999999999997E-2</v>
      </c>
      <c r="X223" s="2">
        <f t="shared" si="13"/>
        <v>7.0000000000000007E-2</v>
      </c>
      <c r="Y223" s="2" t="str">
        <f t="shared" si="11"/>
        <v/>
      </c>
      <c r="Z223" s="2" t="str">
        <f>IF(PobierzDaneLogistyczne!$Y223="t","YES","")</f>
        <v/>
      </c>
      <c r="AA223" s="4" t="str">
        <f>IF(PobierzDaneLogistyczne!$X223="t","YES","")</f>
        <v>YES</v>
      </c>
      <c r="AB223" t="str">
        <f>PobierzDaneLogistyczne!$N223</f>
        <v>Hair dryer 1400 W</v>
      </c>
    </row>
    <row r="224" spans="1:28" x14ac:dyDescent="0.3">
      <c r="A224" s="5" t="str">
        <f>HYPERLINK(_xlfn.CONCAT("https://www.adler.com.pl/index.php/en/Main/Produkt/",B224),PobierzDaneLogistyczne!$N224)</f>
        <v>Hair dryer 1600 W</v>
      </c>
      <c r="B224" t="str">
        <f>PobierzDaneLogistyczne!$A224</f>
        <v>ad_2221</v>
      </c>
      <c r="C224" s="1">
        <f>IF(MID(PobierzDaneLogistyczne!$P224,1,3)=""," ",_xlfn.NUMBERVALUE(PobierzDaneLogistyczne!$P224))</f>
        <v>85163100</v>
      </c>
      <c r="D224" s="1">
        <f>IF(MID(PobierzDaneLogistyczne!$C224,1,3)="111"," ",_xlfn.NUMBERVALUE(PobierzDaneLogistyczne!$C224))</f>
        <v>5908256830103</v>
      </c>
      <c r="E224" s="6">
        <f>IF(PobierzDaneLogistyczne!$H224=0,"",_xlfn.NUMBERVALUE(PobierzDaneLogistyczne!$H224,"."))</f>
        <v>12.5</v>
      </c>
      <c r="F224" s="6">
        <f>IF(PobierzDaneLogistyczne!$I224=0,"",_xlfn.NUMBERVALUE(PobierzDaneLogistyczne!$I224,"."))</f>
        <v>20</v>
      </c>
      <c r="G224" s="6">
        <f>IF(PobierzDaneLogistyczne!$J224=0,"",_xlfn.NUMBERVALUE(PobierzDaneLogistyczne!$J224,"."))</f>
        <v>8.3000000000000007</v>
      </c>
      <c r="H224" s="2">
        <f>IF(IF(PobierzDaneLogistyczne!$F224=0,0,_xlfn.NUMBERVALUE(PobierzDaneLogistyczne!$F224,"."))=0,"",IF(PobierzDaneLogistyczne!$F224=0,0,_xlfn.NUMBERVALUE(PobierzDaneLogistyczne!$F224,".")))</f>
        <v>0.49</v>
      </c>
      <c r="I224" s="2">
        <f>IF(IF(PobierzDaneLogistyczne!$Z224=0,0,_xlfn.NUMBERVALUE(PobierzDaneLogistyczne!$Z224,"."))=0,"",IF(PobierzDaneLogistyczne!$Z224=0,0,_xlfn.NUMBERVALUE(PobierzDaneLogistyczne!$Z224,".")))</f>
        <v>0.51</v>
      </c>
      <c r="J224" s="1">
        <f>IF(PobierzDaneLogistyczne!$D224=0,"",_xlfn.NUMBERVALUE(PobierzDaneLogistyczne!$D224))</f>
        <v>20</v>
      </c>
      <c r="K224" s="1">
        <f>IF(PobierzDaneLogistyczne!$E224=0,"",_xlfn.NUMBERVALUE(PobierzDaneLogistyczne!$E224))</f>
        <v>480</v>
      </c>
      <c r="L224" s="1" t="str">
        <f>IF(MID(PobierzDaneLogistyczne!$O224,1,3)="non"," ",_xlfn.NUMBERVALUE(PobierzDaneLogistyczne!$O224))</f>
        <v xml:space="preserve"> </v>
      </c>
      <c r="M224" s="6">
        <f>IF(PobierzDaneLogistyczne!$K224=0,"",_xlfn.NUMBERVALUE(PobierzDaneLogistyczne!$K224,"."))</f>
        <v>42</v>
      </c>
      <c r="N224" s="6">
        <f>IF(PobierzDaneLogistyczne!$L224=0,"",_xlfn.NUMBERVALUE(PobierzDaneLogistyczne!$L224,"."))</f>
        <v>27</v>
      </c>
      <c r="O224" s="6">
        <f>IF(PobierzDaneLogistyczne!$M224=0,"",_xlfn.NUMBERVALUE(PobierzDaneLogistyczne!$M224,"."))</f>
        <v>42</v>
      </c>
      <c r="P224" s="2">
        <f>IF(PobierzDaneLogistyczne!$G224=0,0,_xlfn.NUMBERVALUE(PobierzDaneLogistyczne!$G224,"."))</f>
        <v>10.199999999999999</v>
      </c>
      <c r="Q224" s="1">
        <f>IF(PobierzDaneLogistyczne!$R224=0,"",PobierzDaneLogistyczne!$R224)</f>
        <v>5</v>
      </c>
      <c r="R224" t="str">
        <f>IF(PobierzDaneLogistyczne!$S224=0,"",PobierzDaneLogistyczne!$S224)</f>
        <v/>
      </c>
      <c r="S224" t="str">
        <f>IF(PobierzDaneLogistyczne!$T224=0,"",PobierzDaneLogistyczne!$T224)</f>
        <v/>
      </c>
      <c r="T224" t="str">
        <f>IF(PobierzDaneLogistyczne!$U224=0," ",PobierzDaneLogistyczne!$U224)</f>
        <v/>
      </c>
      <c r="U224" t="str">
        <f t="shared" si="12"/>
        <v/>
      </c>
      <c r="V224" s="2">
        <f>IF(PobierzDaneLogistyczne!$V224="","",_xlfn.NUMBERVALUE(PobierzDaneLogistyczne!$V224,"."))</f>
        <v>3.0000000000000001E-3</v>
      </c>
      <c r="W224" s="2" t="str">
        <f>IF(IF(PobierzDaneLogistyczne!$W224=0,0,_xlfn.NUMBERVALUE(PobierzDaneLogistyczne!$W224,"."))=0,"",_xlfn.NUMBERVALUE(PobierzDaneLogistyczne!$W224,"."))</f>
        <v/>
      </c>
      <c r="X224" s="2" t="str">
        <f t="shared" si="13"/>
        <v/>
      </c>
      <c r="Y224" s="2" t="str">
        <f t="shared" si="11"/>
        <v/>
      </c>
      <c r="Z224" s="2" t="str">
        <f>IF(PobierzDaneLogistyczne!$Y224="t","YES","")</f>
        <v/>
      </c>
      <c r="AA224" s="4" t="str">
        <f>IF(PobierzDaneLogistyczne!$X224="t","YES","")</f>
        <v>YES</v>
      </c>
      <c r="AB224" t="str">
        <f>PobierzDaneLogistyczne!$N224</f>
        <v>Hair dryer 1600 W</v>
      </c>
    </row>
    <row r="225" spans="1:28" x14ac:dyDescent="0.3">
      <c r="A225" s="5" t="str">
        <f>HYPERLINK(_xlfn.CONCAT("https://www.adler.com.pl/index.php/en/Main/Produkt/",B225),PobierzDaneLogistyczne!$N225)</f>
        <v>Hair dryer 1200 W</v>
      </c>
      <c r="B225" t="str">
        <f>PobierzDaneLogistyczne!$A225</f>
        <v>ad_2222</v>
      </c>
      <c r="C225" s="1">
        <f>IF(MID(PobierzDaneLogistyczne!$P225,1,3)=""," ",_xlfn.NUMBERVALUE(PobierzDaneLogistyczne!$P225))</f>
        <v>85163100</v>
      </c>
      <c r="D225" s="1">
        <f>IF(MID(PobierzDaneLogistyczne!$C225,1,3)="111"," ",_xlfn.NUMBERVALUE(PobierzDaneLogistyczne!$C225))</f>
        <v>5908256830288</v>
      </c>
      <c r="E225" s="6">
        <f>IF(PobierzDaneLogistyczne!$H225=0,"",_xlfn.NUMBERVALUE(PobierzDaneLogistyczne!$H225,"."))</f>
        <v>12</v>
      </c>
      <c r="F225" s="6">
        <f>IF(PobierzDaneLogistyczne!$I225=0,"",_xlfn.NUMBERVALUE(PobierzDaneLogistyczne!$I225,"."))</f>
        <v>19</v>
      </c>
      <c r="G225" s="6">
        <f>IF(PobierzDaneLogistyczne!$J225=0,"",_xlfn.NUMBERVALUE(PobierzDaneLogistyczne!$J225,"."))</f>
        <v>8</v>
      </c>
      <c r="H225" s="2">
        <f>IF(IF(PobierzDaneLogistyczne!$F225=0,0,_xlfn.NUMBERVALUE(PobierzDaneLogistyczne!$F225,"."))=0,"",IF(PobierzDaneLogistyczne!$F225=0,0,_xlfn.NUMBERVALUE(PobierzDaneLogistyczne!$F225,".")))</f>
        <v>0.31</v>
      </c>
      <c r="I225" s="2">
        <f>IF(IF(PobierzDaneLogistyczne!$Z225=0,0,_xlfn.NUMBERVALUE(PobierzDaneLogistyczne!$Z225,"."))=0,"",IF(PobierzDaneLogistyczne!$Z225=0,0,_xlfn.NUMBERVALUE(PobierzDaneLogistyczne!$Z225,".")))</f>
        <v>0.41099999999999998</v>
      </c>
      <c r="J225" s="1">
        <f>IF(PobierzDaneLogistyczne!$D225=0,"",_xlfn.NUMBERVALUE(PobierzDaneLogistyczne!$D225))</f>
        <v>12</v>
      </c>
      <c r="K225" s="1">
        <f>IF(PobierzDaneLogistyczne!$E225=0,"",_xlfn.NUMBERVALUE(PobierzDaneLogistyczne!$E225))</f>
        <v>576</v>
      </c>
      <c r="L225" s="1">
        <f>IF(MID(PobierzDaneLogistyczne!$O225,1,3)="non"," ",_xlfn.NUMBERVALUE(PobierzDaneLogistyczne!$O225))</f>
        <v>5902934832069</v>
      </c>
      <c r="M225" s="6">
        <f>IF(PobierzDaneLogistyczne!$K225=0,"",_xlfn.NUMBERVALUE(PobierzDaneLogistyczne!$K225,"."))</f>
        <v>36</v>
      </c>
      <c r="N225" s="6">
        <f>IF(PobierzDaneLogistyczne!$L225=0,"",_xlfn.NUMBERVALUE(PobierzDaneLogistyczne!$L225,"."))</f>
        <v>32</v>
      </c>
      <c r="O225" s="6">
        <f>IF(PobierzDaneLogistyczne!$M225=0,"",_xlfn.NUMBERVALUE(PobierzDaneLogistyczne!$M225,"."))</f>
        <v>21.5</v>
      </c>
      <c r="P225" s="2">
        <f>IF(PobierzDaneLogistyczne!$G225=0,0,_xlfn.NUMBERVALUE(PobierzDaneLogistyczne!$G225,"."))</f>
        <v>4.9356</v>
      </c>
      <c r="Q225" s="1">
        <f>IF(PobierzDaneLogistyczne!$R225=0,"",PobierzDaneLogistyczne!$R225)</f>
        <v>5</v>
      </c>
      <c r="R225" t="str">
        <f>IF(PobierzDaneLogistyczne!$S225=0,"",PobierzDaneLogistyczne!$S225)</f>
        <v/>
      </c>
      <c r="S225" t="str">
        <f>IF(PobierzDaneLogistyczne!$T225=0,"",PobierzDaneLogistyczne!$T225)</f>
        <v/>
      </c>
      <c r="T225" t="str">
        <f>IF(PobierzDaneLogistyczne!$U225=0," ",PobierzDaneLogistyczne!$U225)</f>
        <v/>
      </c>
      <c r="U225" t="str">
        <f t="shared" si="12"/>
        <v/>
      </c>
      <c r="V225" s="2">
        <f>IF(PobierzDaneLogistyczne!$V225="","",_xlfn.NUMBERVALUE(PobierzDaneLogistyczne!$V225,"."))</f>
        <v>3.0000000000000001E-3</v>
      </c>
      <c r="W225" s="2">
        <f>IF(IF(PobierzDaneLogistyczne!$W225=0,0,_xlfn.NUMBERVALUE(PobierzDaneLogistyczne!$W225,"."))=0,"",_xlfn.NUMBERVALUE(PobierzDaneLogistyczne!$W225,"."))</f>
        <v>5.8999999999999997E-2</v>
      </c>
      <c r="X225" s="2">
        <f t="shared" si="13"/>
        <v>3.8999999999999979E-2</v>
      </c>
      <c r="Y225" s="2" t="str">
        <f t="shared" si="11"/>
        <v/>
      </c>
      <c r="Z225" s="2" t="str">
        <f>IF(PobierzDaneLogistyczne!$Y225="t","YES","")</f>
        <v>YES</v>
      </c>
      <c r="AA225" s="4" t="str">
        <f>IF(PobierzDaneLogistyczne!$X225="t","YES","")</f>
        <v/>
      </c>
      <c r="AB225" t="str">
        <f>PobierzDaneLogistyczne!$N225</f>
        <v>Hair dryer 1200 W</v>
      </c>
    </row>
    <row r="226" spans="1:28" x14ac:dyDescent="0.3">
      <c r="A226" s="5" t="str">
        <f>HYPERLINK(_xlfn.CONCAT("https://www.adler.com.pl/index.php/en/Main/Produkt/",B226),PobierzDaneLogistyczne!$N226)</f>
        <v>Hair dryer 1600W</v>
      </c>
      <c r="B226" t="str">
        <f>PobierzDaneLogistyczne!$A226</f>
        <v>ad_2223</v>
      </c>
      <c r="C226" s="1">
        <f>IF(MID(PobierzDaneLogistyczne!$P226,1,3)=""," ",_xlfn.NUMBERVALUE(PobierzDaneLogistyczne!$P226))</f>
        <v>85163100</v>
      </c>
      <c r="D226" s="1">
        <f>IF(MID(PobierzDaneLogistyczne!$C226,1,3)="111"," ",_xlfn.NUMBERVALUE(PobierzDaneLogistyczne!$C226))</f>
        <v>5908256830370</v>
      </c>
      <c r="E226" s="6">
        <f>IF(PobierzDaneLogistyczne!$H226=0,"",_xlfn.NUMBERVALUE(PobierzDaneLogistyczne!$H226,"."))</f>
        <v>21</v>
      </c>
      <c r="F226" s="6">
        <f>IF(PobierzDaneLogistyczne!$I226=0,"",_xlfn.NUMBERVALUE(PobierzDaneLogistyczne!$I226,"."))</f>
        <v>14</v>
      </c>
      <c r="G226" s="6">
        <f>IF(PobierzDaneLogistyczne!$J226=0,"",_xlfn.NUMBERVALUE(PobierzDaneLogistyczne!$J226,"."))</f>
        <v>14</v>
      </c>
      <c r="H226" s="2">
        <f>IF(IF(PobierzDaneLogistyczne!$F226=0,0,_xlfn.NUMBERVALUE(PobierzDaneLogistyczne!$F226,"."))=0,"",IF(PobierzDaneLogistyczne!$F226=0,0,_xlfn.NUMBERVALUE(PobierzDaneLogistyczne!$F226,".")))</f>
        <v>0.37</v>
      </c>
      <c r="I226" s="2">
        <f>IF(IF(PobierzDaneLogistyczne!$Z226=0,0,_xlfn.NUMBERVALUE(PobierzDaneLogistyczne!$Z226,"."))=0,"",IF(PobierzDaneLogistyczne!$Z226=0,0,_xlfn.NUMBERVALUE(PobierzDaneLogistyczne!$Z226,".")))</f>
        <v>0.45</v>
      </c>
      <c r="J226" s="1">
        <f>IF(PobierzDaneLogistyczne!$D226=0,"",_xlfn.NUMBERVALUE(PobierzDaneLogistyczne!$D226))</f>
        <v>12</v>
      </c>
      <c r="K226" s="1">
        <f>IF(PobierzDaneLogistyczne!$E226=0,"",_xlfn.NUMBERVALUE(PobierzDaneLogistyczne!$E226))</f>
        <v>432</v>
      </c>
      <c r="L226" s="1">
        <f>IF(MID(PobierzDaneLogistyczne!$O226,1,3)="non"," ",_xlfn.NUMBERVALUE(PobierzDaneLogistyczne!$O226))</f>
        <v>5902934832106</v>
      </c>
      <c r="M226" s="6">
        <f>IF(PobierzDaneLogistyczne!$K226=0,"",_xlfn.NUMBERVALUE(PobierzDaneLogistyczne!$K226,"."))</f>
        <v>29</v>
      </c>
      <c r="N226" s="6">
        <f>IF(PobierzDaneLogistyczne!$L226=0,"",_xlfn.NUMBERVALUE(PobierzDaneLogistyczne!$L226,"."))</f>
        <v>44</v>
      </c>
      <c r="O226" s="6">
        <f>IF(PobierzDaneLogistyczne!$M226=0,"",_xlfn.NUMBERVALUE(PobierzDaneLogistyczne!$M226,"."))</f>
        <v>30</v>
      </c>
      <c r="P226" s="2">
        <f>IF(PobierzDaneLogistyczne!$G226=0,0,_xlfn.NUMBERVALUE(PobierzDaneLogistyczne!$G226,"."))</f>
        <v>5.4</v>
      </c>
      <c r="Q226" s="1">
        <f>IF(PobierzDaneLogistyczne!$R226=0,"",PobierzDaneLogistyczne!$R226)</f>
        <v>5</v>
      </c>
      <c r="R226" t="str">
        <f>IF(PobierzDaneLogistyczne!$S226=0,"",PobierzDaneLogistyczne!$S226)</f>
        <v/>
      </c>
      <c r="S226" t="str">
        <f>IF(PobierzDaneLogistyczne!$T226=0,"",PobierzDaneLogistyczne!$T226)</f>
        <v/>
      </c>
      <c r="T226" t="str">
        <f>IF(PobierzDaneLogistyczne!$U226=0," ",PobierzDaneLogistyczne!$U226)</f>
        <v/>
      </c>
      <c r="U226" t="str">
        <f t="shared" si="12"/>
        <v/>
      </c>
      <c r="V226" s="2">
        <f>IF(PobierzDaneLogistyczne!$V226="","",_xlfn.NUMBERVALUE(PobierzDaneLogistyczne!$V226,"."))</f>
        <v>6.0000000000000001E-3</v>
      </c>
      <c r="W226" s="2">
        <f>IF(IF(PobierzDaneLogistyczne!$W226=0,0,_xlfn.NUMBERVALUE(PobierzDaneLogistyczne!$W226,"."))=0,"",_xlfn.NUMBERVALUE(PobierzDaneLogistyczne!$W226,"."))</f>
        <v>5.8999999999999997E-2</v>
      </c>
      <c r="X226" s="2">
        <f t="shared" si="13"/>
        <v>1.5000000000000013E-2</v>
      </c>
      <c r="Y226" s="2" t="str">
        <f t="shared" si="11"/>
        <v/>
      </c>
      <c r="Z226" s="2" t="str">
        <f>IF(PobierzDaneLogistyczne!$Y226="t","YES","")</f>
        <v/>
      </c>
      <c r="AA226" s="4" t="str">
        <f>IF(PobierzDaneLogistyczne!$X226="t","YES","")</f>
        <v>YES</v>
      </c>
      <c r="AB226" t="str">
        <f>PobierzDaneLogistyczne!$N226</f>
        <v>Hair dryer 1600W</v>
      </c>
    </row>
    <row r="227" spans="1:28" ht="28.8" x14ac:dyDescent="0.3">
      <c r="A227" s="5" t="str">
        <f>HYPERLINK(_xlfn.CONCAT("https://www.adler.com.pl/index.php/en/Main/Produkt/",B227),PobierzDaneLogistyczne!$N227)</f>
        <v>Hair dryer 2200 W with diffuser</v>
      </c>
      <c r="B227" t="str">
        <f>PobierzDaneLogistyczne!$A227</f>
        <v>ad_2224</v>
      </c>
      <c r="C227" s="1">
        <f>IF(MID(PobierzDaneLogistyczne!$P227,1,3)=""," ",_xlfn.NUMBERVALUE(PobierzDaneLogistyczne!$P227))</f>
        <v>85163100</v>
      </c>
      <c r="D227" s="1">
        <f>IF(MID(PobierzDaneLogistyczne!$C227,1,3)="111"," ",_xlfn.NUMBERVALUE(PobierzDaneLogistyczne!$C227))</f>
        <v>5908256830837</v>
      </c>
      <c r="E227" s="6">
        <f>IF(PobierzDaneLogistyczne!$H227=0,"",_xlfn.NUMBERVALUE(PobierzDaneLogistyczne!$H227,"."))</f>
        <v>19</v>
      </c>
      <c r="F227" s="6">
        <f>IF(PobierzDaneLogistyczne!$I227=0,"",_xlfn.NUMBERVALUE(PobierzDaneLogistyczne!$I227,"."))</f>
        <v>12</v>
      </c>
      <c r="G227" s="6">
        <f>IF(PobierzDaneLogistyczne!$J227=0,"",_xlfn.NUMBERVALUE(PobierzDaneLogistyczne!$J227,"."))</f>
        <v>8</v>
      </c>
      <c r="H227" s="2">
        <f>IF(IF(PobierzDaneLogistyczne!$F227=0,0,_xlfn.NUMBERVALUE(PobierzDaneLogistyczne!$F227,"."))=0,"",IF(PobierzDaneLogistyczne!$F227=0,0,_xlfn.NUMBERVALUE(PobierzDaneLogistyczne!$F227,".")))</f>
        <v>0.83399999999999996</v>
      </c>
      <c r="I227" s="2">
        <f>IF(IF(PobierzDaneLogistyczne!$Z227=0,0,_xlfn.NUMBERVALUE(PobierzDaneLogistyczne!$Z227,"."))=0,"",IF(PobierzDaneLogistyczne!$Z227=0,0,_xlfn.NUMBERVALUE(PobierzDaneLogistyczne!$Z227,".")))</f>
        <v>0.92700000000000005</v>
      </c>
      <c r="J227" s="1">
        <f>IF(PobierzDaneLogistyczne!$D227=0,"",_xlfn.NUMBERVALUE(PobierzDaneLogistyczne!$D227))</f>
        <v>6</v>
      </c>
      <c r="K227" s="1">
        <f>IF(PobierzDaneLogistyczne!$E227=0,"",_xlfn.NUMBERVALUE(PobierzDaneLogistyczne!$E227))</f>
        <v>252</v>
      </c>
      <c r="L227" s="1" t="str">
        <f>IF(MID(PobierzDaneLogistyczne!$O227,1,3)="non"," ",_xlfn.NUMBERVALUE(PobierzDaneLogistyczne!$O227))</f>
        <v xml:space="preserve"> </v>
      </c>
      <c r="M227" s="6">
        <f>IF(PobierzDaneLogistyczne!$K227=0,"",_xlfn.NUMBERVALUE(PobierzDaneLogistyczne!$K227,"."))</f>
        <v>34.5</v>
      </c>
      <c r="N227" s="6">
        <f>IF(PobierzDaneLogistyczne!$L227=0,"",_xlfn.NUMBERVALUE(PobierzDaneLogistyczne!$L227,"."))</f>
        <v>47.5</v>
      </c>
      <c r="O227" s="6">
        <f>IF(PobierzDaneLogistyczne!$M227=0,"",_xlfn.NUMBERVALUE(PobierzDaneLogistyczne!$M227,"."))</f>
        <v>27.5</v>
      </c>
      <c r="P227" s="2">
        <f>IF(PobierzDaneLogistyczne!$G227=0,0,_xlfn.NUMBERVALUE(PobierzDaneLogistyczne!$G227,"."))</f>
        <v>5.5620000000000003</v>
      </c>
      <c r="Q227" s="1">
        <f>IF(PobierzDaneLogistyczne!$R227=0,"",PobierzDaneLogistyczne!$R227)</f>
        <v>5</v>
      </c>
      <c r="R227" t="str">
        <f>IF(PobierzDaneLogistyczne!$S227=0,"",PobierzDaneLogistyczne!$S227)</f>
        <v/>
      </c>
      <c r="S227" t="str">
        <f>IF(PobierzDaneLogistyczne!$T227=0,"",PobierzDaneLogistyczne!$T227)</f>
        <v/>
      </c>
      <c r="T227" t="str">
        <f>IF(PobierzDaneLogistyczne!$U227=0," ",PobierzDaneLogistyczne!$U227)</f>
        <v/>
      </c>
      <c r="U227" t="str">
        <f t="shared" si="12"/>
        <v/>
      </c>
      <c r="V227" s="2">
        <f>IF(PobierzDaneLogistyczne!$V227="","",_xlfn.NUMBERVALUE(PobierzDaneLogistyczne!$V227,"."))</f>
        <v>3.0000000000000001E-3</v>
      </c>
      <c r="W227" s="2" t="str">
        <f>IF(IF(PobierzDaneLogistyczne!$W227=0,0,_xlfn.NUMBERVALUE(PobierzDaneLogistyczne!$W227,"."))=0,"",_xlfn.NUMBERVALUE(PobierzDaneLogistyczne!$W227,"."))</f>
        <v/>
      </c>
      <c r="X227" s="2" t="str">
        <f t="shared" si="13"/>
        <v/>
      </c>
      <c r="Y227" s="2" t="str">
        <f t="shared" si="11"/>
        <v/>
      </c>
      <c r="Z227" s="2" t="str">
        <f>IF(PobierzDaneLogistyczne!$Y227="t","YES","")</f>
        <v/>
      </c>
      <c r="AA227" s="4" t="str">
        <f>IF(PobierzDaneLogistyczne!$X227="t","YES","")</f>
        <v>YES</v>
      </c>
      <c r="AB227" t="str">
        <f>PobierzDaneLogistyczne!$N227</f>
        <v>Hair dryer 2200 W with diffuser</v>
      </c>
    </row>
    <row r="228" spans="1:28" x14ac:dyDescent="0.3">
      <c r="A228" s="5" t="str">
        <f>HYPERLINK(_xlfn.CONCAT("https://www.adler.com.pl/index.php/en/Main/Produkt/",B228),PobierzDaneLogistyczne!$N228)</f>
        <v>Hair dryer 2000-2200 W</v>
      </c>
      <c r="B228" t="str">
        <f>PobierzDaneLogistyczne!$A228</f>
        <v>ad_2225</v>
      </c>
      <c r="C228" s="1">
        <f>IF(MID(PobierzDaneLogistyczne!$P228,1,3)=""," ",_xlfn.NUMBERVALUE(PobierzDaneLogistyczne!$P228))</f>
        <v>85163100</v>
      </c>
      <c r="D228" s="1">
        <f>IF(MID(PobierzDaneLogistyczne!$C228,1,3)="111"," ",_xlfn.NUMBERVALUE(PobierzDaneLogistyczne!$C228))</f>
        <v>5908256832558</v>
      </c>
      <c r="E228" s="6">
        <f>IF(PobierzDaneLogistyczne!$H228=0,"",_xlfn.NUMBERVALUE(PobierzDaneLogistyczne!$H228,"."))</f>
        <v>24</v>
      </c>
      <c r="F228" s="6">
        <f>IF(PobierzDaneLogistyczne!$I228=0,"",_xlfn.NUMBERVALUE(PobierzDaneLogistyczne!$I228,"."))</f>
        <v>10.5</v>
      </c>
      <c r="G228" s="6">
        <f>IF(PobierzDaneLogistyczne!$J228=0,"",_xlfn.NUMBERVALUE(PobierzDaneLogistyczne!$J228,"."))</f>
        <v>23</v>
      </c>
      <c r="H228" s="2">
        <f>IF(IF(PobierzDaneLogistyczne!$F228=0,0,_xlfn.NUMBERVALUE(PobierzDaneLogistyczne!$F228,"."))=0,"",IF(PobierzDaneLogistyczne!$F228=0,0,_xlfn.NUMBERVALUE(PobierzDaneLogistyczne!$F228,".")))</f>
        <v>0.54500000000000004</v>
      </c>
      <c r="I228" s="2">
        <f>IF(IF(PobierzDaneLogistyczne!$Z228=0,0,_xlfn.NUMBERVALUE(PobierzDaneLogistyczne!$Z228,"."))=0,"",IF(PobierzDaneLogistyczne!$Z228=0,0,_xlfn.NUMBERVALUE(PobierzDaneLogistyczne!$Z228,".")))</f>
        <v>0.68400000000000005</v>
      </c>
      <c r="J228" s="1">
        <f>IF(PobierzDaneLogistyczne!$D228=0,"",_xlfn.NUMBERVALUE(PobierzDaneLogistyczne!$D228))</f>
        <v>12</v>
      </c>
      <c r="K228" s="1">
        <f>IF(PobierzDaneLogistyczne!$E228=0,"",_xlfn.NUMBERVALUE(PobierzDaneLogistyczne!$E228))</f>
        <v>192</v>
      </c>
      <c r="L228" s="1">
        <f>IF(MID(PobierzDaneLogistyczne!$O228,1,3)="non"," ",_xlfn.NUMBERVALUE(PobierzDaneLogistyczne!$O228))</f>
        <v>5902934836364</v>
      </c>
      <c r="M228" s="6">
        <f>IF(PobierzDaneLogistyczne!$K228=0,"",_xlfn.NUMBERVALUE(PobierzDaneLogistyczne!$K228,"."))</f>
        <v>50</v>
      </c>
      <c r="N228" s="6">
        <f>IF(PobierzDaneLogistyczne!$L228=0,"",_xlfn.NUMBERVALUE(PobierzDaneLogistyczne!$L228,"."))</f>
        <v>33</v>
      </c>
      <c r="O228" s="6">
        <f>IF(PobierzDaneLogistyczne!$M228=0,"",_xlfn.NUMBERVALUE(PobierzDaneLogistyczne!$M228,"."))</f>
        <v>47.5</v>
      </c>
      <c r="P228" s="2">
        <f>IF(PobierzDaneLogistyczne!$G228=0,0,_xlfn.NUMBERVALUE(PobierzDaneLogistyczne!$G228,"."))</f>
        <v>8.2080000000000002</v>
      </c>
      <c r="Q228" s="1">
        <f>IF(PobierzDaneLogistyczne!$R228=0,"",PobierzDaneLogistyczne!$R228)</f>
        <v>5</v>
      </c>
      <c r="R228" t="str">
        <f>IF(PobierzDaneLogistyczne!$S228=0,"",PobierzDaneLogistyczne!$S228)</f>
        <v/>
      </c>
      <c r="S228" t="str">
        <f>IF(PobierzDaneLogistyczne!$T228=0,"",PobierzDaneLogistyczne!$T228)</f>
        <v/>
      </c>
      <c r="T228" t="str">
        <f>IF(PobierzDaneLogistyczne!$U228=0," ",PobierzDaneLogistyczne!$U228)</f>
        <v/>
      </c>
      <c r="U228" t="str">
        <f t="shared" si="12"/>
        <v/>
      </c>
      <c r="V228" s="2">
        <f>IF(PobierzDaneLogistyczne!$V228="","",_xlfn.NUMBERVALUE(PobierzDaneLogistyczne!$V228,"."))</f>
        <v>8.0000000000000002E-3</v>
      </c>
      <c r="W228" s="2">
        <f>IF(IF(PobierzDaneLogistyczne!$W228=0,0,_xlfn.NUMBERVALUE(PobierzDaneLogistyczne!$W228,"."))=0,"",_xlfn.NUMBERVALUE(PobierzDaneLogistyczne!$W228,"."))</f>
        <v>5.8999999999999997E-2</v>
      </c>
      <c r="X228" s="2">
        <f t="shared" si="13"/>
        <v>7.2000000000000008E-2</v>
      </c>
      <c r="Y228" s="2" t="str">
        <f t="shared" si="11"/>
        <v/>
      </c>
      <c r="Z228" s="2" t="str">
        <f>IF(PobierzDaneLogistyczne!$Y228="t","YES","")</f>
        <v>YES</v>
      </c>
      <c r="AA228" s="4" t="str">
        <f>IF(PobierzDaneLogistyczne!$X228="t","YES","")</f>
        <v>YES</v>
      </c>
      <c r="AB228" t="str">
        <f>PobierzDaneLogistyczne!$N228</f>
        <v>Hair dryer 2000-2200 W</v>
      </c>
    </row>
    <row r="229" spans="1:28" x14ac:dyDescent="0.3">
      <c r="A229" s="5" t="str">
        <f>HYPERLINK(_xlfn.CONCAT("https://www.adler.com.pl/index.php/en/Main/Produkt/",B229),PobierzDaneLogistyczne!$N229)</f>
        <v>Hair dryer 1200 W</v>
      </c>
      <c r="B229" t="str">
        <f>PobierzDaneLogistyczne!$A229</f>
        <v>ad_2228</v>
      </c>
      <c r="C229" s="1">
        <f>IF(MID(PobierzDaneLogistyczne!$P229,1,3)=""," ",_xlfn.NUMBERVALUE(PobierzDaneLogistyczne!$P229))</f>
        <v>85163100</v>
      </c>
      <c r="D229" s="1">
        <f>IF(MID(PobierzDaneLogistyczne!$C229,1,3)="111"," ",_xlfn.NUMBERVALUE(PobierzDaneLogistyczne!$C229))</f>
        <v>5908256830844</v>
      </c>
      <c r="E229" s="6">
        <f>IF(PobierzDaneLogistyczne!$H229=0,"",_xlfn.NUMBERVALUE(PobierzDaneLogistyczne!$H229,"."))</f>
        <v>12</v>
      </c>
      <c r="F229" s="6">
        <f>IF(PobierzDaneLogistyczne!$I229=0,"",_xlfn.NUMBERVALUE(PobierzDaneLogistyczne!$I229,"."))</f>
        <v>19</v>
      </c>
      <c r="G229" s="6">
        <f>IF(PobierzDaneLogistyczne!$J229=0,"",_xlfn.NUMBERVALUE(PobierzDaneLogistyczne!$J229,"."))</f>
        <v>7.5</v>
      </c>
      <c r="H229" s="2" t="str">
        <f>IF(IF(PobierzDaneLogistyczne!$F229=0,0,_xlfn.NUMBERVALUE(PobierzDaneLogistyczne!$F229,"."))=0,"",IF(PobierzDaneLogistyczne!$F229=0,0,_xlfn.NUMBERVALUE(PobierzDaneLogistyczne!$F229,".")))</f>
        <v/>
      </c>
      <c r="I229" s="2" t="str">
        <f>IF(IF(PobierzDaneLogistyczne!$Z229=0,0,_xlfn.NUMBERVALUE(PobierzDaneLogistyczne!$Z229,"."))=0,"",IF(PobierzDaneLogistyczne!$Z229=0,0,_xlfn.NUMBERVALUE(PobierzDaneLogistyczne!$Z229,".")))</f>
        <v/>
      </c>
      <c r="J229" s="1">
        <f>IF(PobierzDaneLogistyczne!$D229=0,"",_xlfn.NUMBERVALUE(PobierzDaneLogistyczne!$D229))</f>
        <v>8</v>
      </c>
      <c r="K229" s="1">
        <f>IF(PobierzDaneLogistyczne!$E229=0,"",_xlfn.NUMBERVALUE(PobierzDaneLogistyczne!$E229))</f>
        <v>560</v>
      </c>
      <c r="L229" s="1" t="str">
        <f>IF(MID(PobierzDaneLogistyczne!$O229,1,3)="non"," ",_xlfn.NUMBERVALUE(PobierzDaneLogistyczne!$O229))</f>
        <v xml:space="preserve"> </v>
      </c>
      <c r="M229" s="6">
        <f>IF(PobierzDaneLogistyczne!$K229=0,"",_xlfn.NUMBERVALUE(PobierzDaneLogistyczne!$K229,"."))</f>
        <v>32</v>
      </c>
      <c r="N229" s="6">
        <f>IF(PobierzDaneLogistyczne!$L229=0,"",_xlfn.NUMBERVALUE(PobierzDaneLogistyczne!$L229,"."))</f>
        <v>21.5</v>
      </c>
      <c r="O229" s="6">
        <f>IF(PobierzDaneLogistyczne!$M229=0,"",_xlfn.NUMBERVALUE(PobierzDaneLogistyczne!$M229,"."))</f>
        <v>25</v>
      </c>
      <c r="P229" s="2">
        <f>IF(PobierzDaneLogistyczne!$G229=0,0,_xlfn.NUMBERVALUE(PobierzDaneLogistyczne!$G229,"."))</f>
        <v>0</v>
      </c>
      <c r="Q229" s="1" t="str">
        <f>IF(PobierzDaneLogistyczne!$R229=0,"",PobierzDaneLogistyczne!$R229)</f>
        <v/>
      </c>
      <c r="R229" t="str">
        <f>IF(PobierzDaneLogistyczne!$S229=0,"",PobierzDaneLogistyczne!$S229)</f>
        <v/>
      </c>
      <c r="S229" t="str">
        <f>IF(PobierzDaneLogistyczne!$T229=0,"",PobierzDaneLogistyczne!$T229)</f>
        <v/>
      </c>
      <c r="T229" t="str">
        <f>IF(PobierzDaneLogistyczne!$U229=0," ",PobierzDaneLogistyczne!$U229)</f>
        <v/>
      </c>
      <c r="U229" t="str">
        <f t="shared" si="12"/>
        <v/>
      </c>
      <c r="V229" s="2">
        <f>IF(PobierzDaneLogistyczne!$V229="","",_xlfn.NUMBERVALUE(PobierzDaneLogistyczne!$V229,"."))</f>
        <v>3.0000000000000001E-3</v>
      </c>
      <c r="W229" s="2" t="str">
        <f>IF(IF(PobierzDaneLogistyczne!$W229=0,0,_xlfn.NUMBERVALUE(PobierzDaneLogistyczne!$W229,"."))=0,"",_xlfn.NUMBERVALUE(PobierzDaneLogistyczne!$W229,"."))</f>
        <v/>
      </c>
      <c r="X229" s="2" t="str">
        <f t="shared" si="13"/>
        <v/>
      </c>
      <c r="Y229" s="2" t="str">
        <f t="shared" si="11"/>
        <v/>
      </c>
      <c r="Z229" s="2" t="str">
        <f>IF(PobierzDaneLogistyczne!$Y229="t","YES","")</f>
        <v/>
      </c>
      <c r="AA229" s="4" t="str">
        <f>IF(PobierzDaneLogistyczne!$X229="t","YES","")</f>
        <v>YES</v>
      </c>
      <c r="AB229" t="str">
        <f>PobierzDaneLogistyczne!$N229</f>
        <v>Hair dryer 1200 W</v>
      </c>
    </row>
    <row r="230" spans="1:28" x14ac:dyDescent="0.3">
      <c r="A230" s="5" t="str">
        <f>HYPERLINK(_xlfn.CONCAT("https://www.adler.com.pl/index.php/en/Main/Produkt/",B230),PobierzDaneLogistyczne!$N230)</f>
        <v>Hair dryer 1300 W</v>
      </c>
      <c r="B230" t="str">
        <f>PobierzDaneLogistyczne!$A230</f>
        <v>ad_223</v>
      </c>
      <c r="C230" s="1">
        <f>IF(MID(PobierzDaneLogistyczne!$P230,1,3)=""," ",_xlfn.NUMBERVALUE(PobierzDaneLogistyczne!$P230))</f>
        <v>85163100</v>
      </c>
      <c r="D230" s="1">
        <f>IF(MID(PobierzDaneLogistyczne!$C230,1,3)="111"," ",_xlfn.NUMBERVALUE(PobierzDaneLogistyczne!$C230))</f>
        <v>5901436590415</v>
      </c>
      <c r="E230" s="6">
        <f>IF(PobierzDaneLogistyczne!$H230=0,"",_xlfn.NUMBERVALUE(PobierzDaneLogistyczne!$H230,"."))</f>
        <v>8</v>
      </c>
      <c r="F230" s="6">
        <f>IF(PobierzDaneLogistyczne!$I230=0,"",_xlfn.NUMBERVALUE(PobierzDaneLogistyczne!$I230,"."))</f>
        <v>16.5</v>
      </c>
      <c r="G230" s="6">
        <f>IF(PobierzDaneLogistyczne!$J230=0,"",_xlfn.NUMBERVALUE(PobierzDaneLogistyczne!$J230,"."))</f>
        <v>11.5</v>
      </c>
      <c r="H230" s="2">
        <f>IF(IF(PobierzDaneLogistyczne!$F230=0,0,_xlfn.NUMBERVALUE(PobierzDaneLogistyczne!$F230,"."))=0,"",IF(PobierzDaneLogistyczne!$F230=0,0,_xlfn.NUMBERVALUE(PobierzDaneLogistyczne!$F230,".")))</f>
        <v>0.31</v>
      </c>
      <c r="I230" s="2">
        <f>IF(IF(PobierzDaneLogistyczne!$Z230=0,0,_xlfn.NUMBERVALUE(PobierzDaneLogistyczne!$Z230,"."))=0,"",IF(PobierzDaneLogistyczne!$Z230=0,0,_xlfn.NUMBERVALUE(PobierzDaneLogistyczne!$Z230,".")))</f>
        <v>0.4</v>
      </c>
      <c r="J230" s="1">
        <f>IF(PobierzDaneLogistyczne!$D230=0,"",_xlfn.NUMBERVALUE(PobierzDaneLogistyczne!$D230))</f>
        <v>12</v>
      </c>
      <c r="K230" s="1">
        <f>IF(PobierzDaneLogistyczne!$E230=0,"",_xlfn.NUMBERVALUE(PobierzDaneLogistyczne!$E230))</f>
        <v>720</v>
      </c>
      <c r="L230" s="1" t="str">
        <f>IF(MID(PobierzDaneLogistyczne!$O230,1,3)="non"," ",_xlfn.NUMBERVALUE(PobierzDaneLogistyczne!$O230))</f>
        <v xml:space="preserve"> </v>
      </c>
      <c r="M230" s="6">
        <f>IF(PobierzDaneLogistyczne!$K230=0,"",_xlfn.NUMBERVALUE(PobierzDaneLogistyczne!$K230,"."))</f>
        <v>36</v>
      </c>
      <c r="N230" s="6">
        <f>IF(PobierzDaneLogistyczne!$L230=0,"",_xlfn.NUMBERVALUE(PobierzDaneLogistyczne!$L230,"."))</f>
        <v>17.5</v>
      </c>
      <c r="O230" s="6">
        <f>IF(PobierzDaneLogistyczne!$M230=0,"",_xlfn.NUMBERVALUE(PobierzDaneLogistyczne!$M230,"."))</f>
        <v>34.5</v>
      </c>
      <c r="P230" s="2">
        <f>IF(PobierzDaneLogistyczne!$G230=0,0,_xlfn.NUMBERVALUE(PobierzDaneLogistyczne!$G230,"."))</f>
        <v>4.8</v>
      </c>
      <c r="Q230" s="1">
        <f>IF(PobierzDaneLogistyczne!$R230=0,"",PobierzDaneLogistyczne!$R230)</f>
        <v>5</v>
      </c>
      <c r="R230" t="str">
        <f>IF(PobierzDaneLogistyczne!$S230=0,"",PobierzDaneLogistyczne!$S230)</f>
        <v/>
      </c>
      <c r="S230" t="str">
        <f>IF(PobierzDaneLogistyczne!$T230=0,"",PobierzDaneLogistyczne!$T230)</f>
        <v/>
      </c>
      <c r="T230" t="str">
        <f>IF(PobierzDaneLogistyczne!$U230=0," ",PobierzDaneLogistyczne!$U230)</f>
        <v/>
      </c>
      <c r="U230" t="str">
        <f t="shared" si="12"/>
        <v/>
      </c>
      <c r="V230" s="2">
        <f>IF(PobierzDaneLogistyczne!$V230="","",_xlfn.NUMBERVALUE(PobierzDaneLogistyczne!$V230,"."))</f>
        <v>2E-3</v>
      </c>
      <c r="W230" s="2">
        <f>IF(IF(PobierzDaneLogistyczne!$W230=0,0,_xlfn.NUMBERVALUE(PobierzDaneLogistyczne!$W230,"."))=0,"",_xlfn.NUMBERVALUE(PobierzDaneLogistyczne!$W230,"."))</f>
        <v>5.8999999999999997E-2</v>
      </c>
      <c r="X230" s="2">
        <f t="shared" si="13"/>
        <v>2.9000000000000026E-2</v>
      </c>
      <c r="Y230" s="2" t="str">
        <f t="shared" si="11"/>
        <v/>
      </c>
      <c r="Z230" s="2" t="str">
        <f>IF(PobierzDaneLogistyczne!$Y230="t","YES","")</f>
        <v/>
      </c>
      <c r="AA230" s="4" t="str">
        <f>IF(PobierzDaneLogistyczne!$X230="t","YES","")</f>
        <v>YES</v>
      </c>
      <c r="AB230" t="str">
        <f>PobierzDaneLogistyczne!$N230</f>
        <v>Hair dryer 1300 W</v>
      </c>
    </row>
    <row r="231" spans="1:28" x14ac:dyDescent="0.3">
      <c r="A231" s="5" t="str">
        <f>HYPERLINK(_xlfn.CONCAT("https://www.adler.com.pl/index.php/en/Main/Produkt/",B231),PobierzDaneLogistyczne!$N231)</f>
        <v>Hair dryer 1200 W</v>
      </c>
      <c r="B231" t="str">
        <f>PobierzDaneLogistyczne!$A231</f>
        <v>ad_2230</v>
      </c>
      <c r="C231" s="1">
        <f>IF(MID(PobierzDaneLogistyczne!$P231,1,3)=""," ",_xlfn.NUMBERVALUE(PobierzDaneLogistyczne!$P231))</f>
        <v>85163100</v>
      </c>
      <c r="D231" s="1">
        <f>IF(MID(PobierzDaneLogistyczne!$C231,1,3)="111"," ",_xlfn.NUMBERVALUE(PobierzDaneLogistyczne!$C231))</f>
        <v>5908256830929</v>
      </c>
      <c r="E231" s="6">
        <f>IF(PobierzDaneLogistyczne!$H231=0,"",_xlfn.NUMBERVALUE(PobierzDaneLogistyczne!$H231,"."))</f>
        <v>12</v>
      </c>
      <c r="F231" s="6">
        <f>IF(PobierzDaneLogistyczne!$I231=0,"",_xlfn.NUMBERVALUE(PobierzDaneLogistyczne!$I231,"."))</f>
        <v>8</v>
      </c>
      <c r="G231" s="6">
        <f>IF(PobierzDaneLogistyczne!$J231=0,"",_xlfn.NUMBERVALUE(PobierzDaneLogistyczne!$J231,"."))</f>
        <v>17.899999999999999</v>
      </c>
      <c r="H231" s="2" t="str">
        <f>IF(IF(PobierzDaneLogistyczne!$F231=0,0,_xlfn.NUMBERVALUE(PobierzDaneLogistyczne!$F231,"."))=0,"",IF(PobierzDaneLogistyczne!$F231=0,0,_xlfn.NUMBERVALUE(PobierzDaneLogistyczne!$F231,".")))</f>
        <v/>
      </c>
      <c r="I231" s="2" t="str">
        <f>IF(IF(PobierzDaneLogistyczne!$Z231=0,0,_xlfn.NUMBERVALUE(PobierzDaneLogistyczne!$Z231,"."))=0,"",IF(PobierzDaneLogistyczne!$Z231=0,0,_xlfn.NUMBERVALUE(PobierzDaneLogistyczne!$Z231,".")))</f>
        <v/>
      </c>
      <c r="J231" s="1" t="str">
        <f>IF(PobierzDaneLogistyczne!$D231=0,"",_xlfn.NUMBERVALUE(PobierzDaneLogistyczne!$D231))</f>
        <v/>
      </c>
      <c r="K231" s="1" t="str">
        <f>IF(PobierzDaneLogistyczne!$E231=0,"",_xlfn.NUMBERVALUE(PobierzDaneLogistyczne!$E231))</f>
        <v/>
      </c>
      <c r="L231" s="1" t="str">
        <f>IF(MID(PobierzDaneLogistyczne!$O231,1,3)="non"," ",_xlfn.NUMBERVALUE(PobierzDaneLogistyczne!$O231))</f>
        <v xml:space="preserve"> </v>
      </c>
      <c r="M231" s="6">
        <f>IF(PobierzDaneLogistyczne!$K231=0,"",_xlfn.NUMBERVALUE(PobierzDaneLogistyczne!$K231,"."))</f>
        <v>46.5</v>
      </c>
      <c r="N231" s="6">
        <f>IF(PobierzDaneLogistyczne!$L231=0,"",_xlfn.NUMBERVALUE(PobierzDaneLogistyczne!$L231,"."))</f>
        <v>25</v>
      </c>
      <c r="O231" s="6">
        <f>IF(PobierzDaneLogistyczne!$M231=0,"",_xlfn.NUMBERVALUE(PobierzDaneLogistyczne!$M231,"."))</f>
        <v>37.700000000000003</v>
      </c>
      <c r="P231" s="2">
        <f>IF(PobierzDaneLogistyczne!$G231=0,0,_xlfn.NUMBERVALUE(PobierzDaneLogistyczne!$G231,"."))</f>
        <v>0</v>
      </c>
      <c r="Q231" s="1" t="str">
        <f>IF(PobierzDaneLogistyczne!$R231=0,"",PobierzDaneLogistyczne!$R231)</f>
        <v/>
      </c>
      <c r="R231" t="str">
        <f>IF(PobierzDaneLogistyczne!$S231=0,"",PobierzDaneLogistyczne!$S231)</f>
        <v/>
      </c>
      <c r="S231" t="str">
        <f>IF(PobierzDaneLogistyczne!$T231=0,"",PobierzDaneLogistyczne!$T231)</f>
        <v/>
      </c>
      <c r="T231" t="str">
        <f>IF(PobierzDaneLogistyczne!$U231=0," ",PobierzDaneLogistyczne!$U231)</f>
        <v/>
      </c>
      <c r="U231" t="str">
        <f t="shared" si="12"/>
        <v/>
      </c>
      <c r="V231" s="2">
        <f>IF(PobierzDaneLogistyczne!$V231="","",_xlfn.NUMBERVALUE(PobierzDaneLogistyczne!$V231,"."))</f>
        <v>3.0000000000000001E-3</v>
      </c>
      <c r="W231" s="2" t="str">
        <f>IF(IF(PobierzDaneLogistyczne!$W231=0,0,_xlfn.NUMBERVALUE(PobierzDaneLogistyczne!$W231,"."))=0,"",_xlfn.NUMBERVALUE(PobierzDaneLogistyczne!$W231,"."))</f>
        <v/>
      </c>
      <c r="X231" s="2" t="str">
        <f t="shared" si="13"/>
        <v/>
      </c>
      <c r="Y231" s="2" t="str">
        <f t="shared" si="11"/>
        <v/>
      </c>
      <c r="Z231" s="2" t="str">
        <f>IF(PobierzDaneLogistyczne!$Y231="t","YES","")</f>
        <v/>
      </c>
      <c r="AA231" s="4" t="str">
        <f>IF(PobierzDaneLogistyczne!$X231="t","YES","")</f>
        <v>YES</v>
      </c>
      <c r="AB231" t="str">
        <f>PobierzDaneLogistyczne!$N231</f>
        <v>Hair dryer 1200 W</v>
      </c>
    </row>
    <row r="232" spans="1:28" x14ac:dyDescent="0.3">
      <c r="A232" s="5" t="str">
        <f>HYPERLINK(_xlfn.CONCAT("https://www.adler.com.pl/index.php/en/Main/Produkt/",B232),PobierzDaneLogistyczne!$N232)</f>
        <v>Hair dryer 1600 W</v>
      </c>
      <c r="B232" t="str">
        <f>PobierzDaneLogistyczne!$A232</f>
        <v>ad_2231</v>
      </c>
      <c r="C232" s="1">
        <f>IF(MID(PobierzDaneLogistyczne!$P232,1,3)=""," ",_xlfn.NUMBERVALUE(PobierzDaneLogistyczne!$P232))</f>
        <v>85163100</v>
      </c>
      <c r="D232" s="1">
        <f>IF(MID(PobierzDaneLogistyczne!$C232,1,3)="111"," ",_xlfn.NUMBERVALUE(PobierzDaneLogistyczne!$C232))</f>
        <v>5908256830912</v>
      </c>
      <c r="E232" s="6">
        <f>IF(PobierzDaneLogistyczne!$H232=0,"",_xlfn.NUMBERVALUE(PobierzDaneLogistyczne!$H232,"."))</f>
        <v>13.5</v>
      </c>
      <c r="F232" s="6">
        <f>IF(PobierzDaneLogistyczne!$I232=0,"",_xlfn.NUMBERVALUE(PobierzDaneLogistyczne!$I232,"."))</f>
        <v>8</v>
      </c>
      <c r="G232" s="6">
        <f>IF(PobierzDaneLogistyczne!$J232=0,"",_xlfn.NUMBERVALUE(PobierzDaneLogistyczne!$J232,"."))</f>
        <v>20</v>
      </c>
      <c r="H232" s="2" t="str">
        <f>IF(IF(PobierzDaneLogistyczne!$F232=0,0,_xlfn.NUMBERVALUE(PobierzDaneLogistyczne!$F232,"."))=0,"",IF(PobierzDaneLogistyczne!$F232=0,0,_xlfn.NUMBERVALUE(PobierzDaneLogistyczne!$F232,".")))</f>
        <v/>
      </c>
      <c r="I232" s="2" t="str">
        <f>IF(IF(PobierzDaneLogistyczne!$Z232=0,0,_xlfn.NUMBERVALUE(PobierzDaneLogistyczne!$Z232,"."))=0,"",IF(PobierzDaneLogistyczne!$Z232=0,0,_xlfn.NUMBERVALUE(PobierzDaneLogistyczne!$Z232,".")))</f>
        <v/>
      </c>
      <c r="J232" s="1">
        <f>IF(PobierzDaneLogistyczne!$D232=0,"",_xlfn.NUMBERVALUE(PobierzDaneLogistyczne!$D232))</f>
        <v>10</v>
      </c>
      <c r="K232" s="1">
        <f>IF(PobierzDaneLogistyczne!$E232=0,"",_xlfn.NUMBERVALUE(PobierzDaneLogistyczne!$E232))</f>
        <v>600</v>
      </c>
      <c r="L232" s="1" t="str">
        <f>IF(MID(PobierzDaneLogistyczne!$O232,1,3)="non"," ",_xlfn.NUMBERVALUE(PobierzDaneLogistyczne!$O232))</f>
        <v xml:space="preserve"> </v>
      </c>
      <c r="M232" s="6">
        <f>IF(PobierzDaneLogistyczne!$K232=0,"",_xlfn.NUMBERVALUE(PobierzDaneLogistyczne!$K232,"."))</f>
        <v>40.5</v>
      </c>
      <c r="N232" s="6">
        <f>IF(PobierzDaneLogistyczne!$L232=0,"",_xlfn.NUMBERVALUE(PobierzDaneLogistyczne!$L232,"."))</f>
        <v>23</v>
      </c>
      <c r="O232" s="6">
        <f>IF(PobierzDaneLogistyczne!$M232=0,"",_xlfn.NUMBERVALUE(PobierzDaneLogistyczne!$M232,"."))</f>
        <v>28</v>
      </c>
      <c r="P232" s="2">
        <f>IF(PobierzDaneLogistyczne!$G232=0,0,_xlfn.NUMBERVALUE(PobierzDaneLogistyczne!$G232,"."))</f>
        <v>0</v>
      </c>
      <c r="Q232" s="1" t="str">
        <f>IF(PobierzDaneLogistyczne!$R232=0,"",PobierzDaneLogistyczne!$R232)</f>
        <v/>
      </c>
      <c r="R232" t="str">
        <f>IF(PobierzDaneLogistyczne!$S232=0,"",PobierzDaneLogistyczne!$S232)</f>
        <v/>
      </c>
      <c r="S232" t="str">
        <f>IF(PobierzDaneLogistyczne!$T232=0,"",PobierzDaneLogistyczne!$T232)</f>
        <v/>
      </c>
      <c r="T232" t="str">
        <f>IF(PobierzDaneLogistyczne!$U232=0," ",PobierzDaneLogistyczne!$U232)</f>
        <v/>
      </c>
      <c r="U232" t="str">
        <f t="shared" si="12"/>
        <v/>
      </c>
      <c r="V232" s="2">
        <f>IF(PobierzDaneLogistyczne!$V232="","",_xlfn.NUMBERVALUE(PobierzDaneLogistyczne!$V232,"."))</f>
        <v>3.0000000000000001E-3</v>
      </c>
      <c r="W232" s="2" t="str">
        <f>IF(IF(PobierzDaneLogistyczne!$W232=0,0,_xlfn.NUMBERVALUE(PobierzDaneLogistyczne!$W232,"."))=0,"",_xlfn.NUMBERVALUE(PobierzDaneLogistyczne!$W232,"."))</f>
        <v/>
      </c>
      <c r="X232" s="2" t="str">
        <f t="shared" si="13"/>
        <v/>
      </c>
      <c r="Y232" s="2" t="str">
        <f t="shared" si="11"/>
        <v/>
      </c>
      <c r="Z232" s="2" t="str">
        <f>IF(PobierzDaneLogistyczne!$Y232="t","YES","")</f>
        <v/>
      </c>
      <c r="AA232" s="4" t="str">
        <f>IF(PobierzDaneLogistyczne!$X232="t","YES","")</f>
        <v>YES</v>
      </c>
      <c r="AB232" t="str">
        <f>PobierzDaneLogistyczne!$N232</f>
        <v>Hair dryer 1600 W</v>
      </c>
    </row>
    <row r="233" spans="1:28" x14ac:dyDescent="0.3">
      <c r="A233" s="5" t="str">
        <f>HYPERLINK(_xlfn.CONCAT("https://www.adler.com.pl/index.php/en/Main/Produkt/",B233),PobierzDaneLogistyczne!$N233)</f>
        <v>Hair dryer 1200W</v>
      </c>
      <c r="B233" t="str">
        <f>PobierzDaneLogistyczne!$A233</f>
        <v>ad_2232</v>
      </c>
      <c r="C233" s="1">
        <f>IF(MID(PobierzDaneLogistyczne!$P233,1,3)=""," ",_xlfn.NUMBERVALUE(PobierzDaneLogistyczne!$P233))</f>
        <v>85163100</v>
      </c>
      <c r="D233" s="1">
        <f>IF(MID(PobierzDaneLogistyczne!$C233,1,3)="111"," ",_xlfn.NUMBERVALUE(PobierzDaneLogistyczne!$C233))</f>
        <v>5908256830882</v>
      </c>
      <c r="E233" s="6">
        <f>IF(PobierzDaneLogistyczne!$H233=0,"",_xlfn.NUMBERVALUE(PobierzDaneLogistyczne!$H233,"."))</f>
        <v>0</v>
      </c>
      <c r="F233" s="6">
        <f>IF(PobierzDaneLogistyczne!$I233=0,"",_xlfn.NUMBERVALUE(PobierzDaneLogistyczne!$I233,"."))</f>
        <v>0</v>
      </c>
      <c r="G233" s="6">
        <f>IF(PobierzDaneLogistyczne!$J233=0,"",_xlfn.NUMBERVALUE(PobierzDaneLogistyczne!$J233,"."))</f>
        <v>0</v>
      </c>
      <c r="H233" s="2" t="str">
        <f>IF(IF(PobierzDaneLogistyczne!$F233=0,0,_xlfn.NUMBERVALUE(PobierzDaneLogistyczne!$F233,"."))=0,"",IF(PobierzDaneLogistyczne!$F233=0,0,_xlfn.NUMBERVALUE(PobierzDaneLogistyczne!$F233,".")))</f>
        <v/>
      </c>
      <c r="I233" s="2" t="str">
        <f>IF(IF(PobierzDaneLogistyczne!$Z233=0,0,_xlfn.NUMBERVALUE(PobierzDaneLogistyczne!$Z233,"."))=0,"",IF(PobierzDaneLogistyczne!$Z233=0,0,_xlfn.NUMBERVALUE(PobierzDaneLogistyczne!$Z233,".")))</f>
        <v/>
      </c>
      <c r="J233" s="1" t="str">
        <f>IF(PobierzDaneLogistyczne!$D233=0,"",_xlfn.NUMBERVALUE(PobierzDaneLogistyczne!$D233))</f>
        <v/>
      </c>
      <c r="K233" s="1" t="str">
        <f>IF(PobierzDaneLogistyczne!$E233=0,"",_xlfn.NUMBERVALUE(PobierzDaneLogistyczne!$E233))</f>
        <v/>
      </c>
      <c r="L233" s="1" t="str">
        <f>IF(MID(PobierzDaneLogistyczne!$O233,1,3)="non"," ",_xlfn.NUMBERVALUE(PobierzDaneLogistyczne!$O233))</f>
        <v xml:space="preserve"> </v>
      </c>
      <c r="M233" s="6">
        <f>IF(PobierzDaneLogistyczne!$K233=0,"",_xlfn.NUMBERVALUE(PobierzDaneLogistyczne!$K233,"."))</f>
        <v>0</v>
      </c>
      <c r="N233" s="6">
        <f>IF(PobierzDaneLogistyczne!$L233=0,"",_xlfn.NUMBERVALUE(PobierzDaneLogistyczne!$L233,"."))</f>
        <v>0</v>
      </c>
      <c r="O233" s="6">
        <f>IF(PobierzDaneLogistyczne!$M233=0,"",_xlfn.NUMBERVALUE(PobierzDaneLogistyczne!$M233,"."))</f>
        <v>0</v>
      </c>
      <c r="P233" s="2">
        <f>IF(PobierzDaneLogistyczne!$G233=0,0,_xlfn.NUMBERVALUE(PobierzDaneLogistyczne!$G233,"."))</f>
        <v>0</v>
      </c>
      <c r="Q233" s="1" t="str">
        <f>IF(PobierzDaneLogistyczne!$R233=0,"",PobierzDaneLogistyczne!$R233)</f>
        <v/>
      </c>
      <c r="R233" t="str">
        <f>IF(PobierzDaneLogistyczne!$S233=0,"",PobierzDaneLogistyczne!$S233)</f>
        <v/>
      </c>
      <c r="S233" t="str">
        <f>IF(PobierzDaneLogistyczne!$T233=0,"",PobierzDaneLogistyczne!$T233)</f>
        <v/>
      </c>
      <c r="T233" t="str">
        <f>IF(PobierzDaneLogistyczne!$U233=0," ",PobierzDaneLogistyczne!$U233)</f>
        <v/>
      </c>
      <c r="U233" t="str">
        <f t="shared" si="12"/>
        <v/>
      </c>
      <c r="V233" s="2" t="str">
        <f>IF(PobierzDaneLogistyczne!$V233="","",_xlfn.NUMBERVALUE(PobierzDaneLogistyczne!$V233,"."))</f>
        <v/>
      </c>
      <c r="W233" s="2" t="str">
        <f>IF(IF(PobierzDaneLogistyczne!$W233=0,0,_xlfn.NUMBERVALUE(PobierzDaneLogistyczne!$W233,"."))=0,"",_xlfn.NUMBERVALUE(PobierzDaneLogistyczne!$W233,"."))</f>
        <v/>
      </c>
      <c r="X233" s="2" t="str">
        <f t="shared" si="13"/>
        <v/>
      </c>
      <c r="Y233" s="2" t="str">
        <f t="shared" si="11"/>
        <v/>
      </c>
      <c r="Z233" s="2" t="str">
        <f>IF(PobierzDaneLogistyczne!$Y233="t","YES","")</f>
        <v/>
      </c>
      <c r="AA233" s="4" t="str">
        <f>IF(PobierzDaneLogistyczne!$X233="t","YES","")</f>
        <v>YES</v>
      </c>
      <c r="AB233" t="str">
        <f>PobierzDaneLogistyczne!$N233</f>
        <v>Hair dryer 1200W</v>
      </c>
    </row>
    <row r="234" spans="1:28" x14ac:dyDescent="0.3">
      <c r="A234" s="5" t="str">
        <f>HYPERLINK(_xlfn.CONCAT("https://www.adler.com.pl/index.php/en/Main/Produkt/",B234),PobierzDaneLogistyczne!$N234)</f>
        <v>Hair dryer 1600W</v>
      </c>
      <c r="B234" t="str">
        <f>PobierzDaneLogistyczne!$A234</f>
        <v>ad_2235</v>
      </c>
      <c r="C234" s="1">
        <f>IF(MID(PobierzDaneLogistyczne!$P234,1,3)=""," ",_xlfn.NUMBERVALUE(PobierzDaneLogistyczne!$P234))</f>
        <v>85163100</v>
      </c>
      <c r="D234" s="1">
        <f>IF(MID(PobierzDaneLogistyczne!$C234,1,3)="111"," ",_xlfn.NUMBERVALUE(PobierzDaneLogistyczne!$C234))</f>
        <v>5908256832671</v>
      </c>
      <c r="E234" s="6">
        <f>IF(PobierzDaneLogistyczne!$H234=0,"",_xlfn.NUMBERVALUE(PobierzDaneLogistyczne!$H234,"."))</f>
        <v>21</v>
      </c>
      <c r="F234" s="6">
        <f>IF(PobierzDaneLogistyczne!$I234=0,"",_xlfn.NUMBERVALUE(PobierzDaneLogistyczne!$I234,"."))</f>
        <v>9</v>
      </c>
      <c r="G234" s="6">
        <f>IF(PobierzDaneLogistyczne!$J234=0,"",_xlfn.NUMBERVALUE(PobierzDaneLogistyczne!$J234,"."))</f>
        <v>14</v>
      </c>
      <c r="H234" s="2" t="str">
        <f>IF(IF(PobierzDaneLogistyczne!$F234=0,0,_xlfn.NUMBERVALUE(PobierzDaneLogistyczne!$F234,"."))=0,"",IF(PobierzDaneLogistyczne!$F234=0,0,_xlfn.NUMBERVALUE(PobierzDaneLogistyczne!$F234,".")))</f>
        <v/>
      </c>
      <c r="I234" s="2" t="str">
        <f>IF(IF(PobierzDaneLogistyczne!$Z234=0,0,_xlfn.NUMBERVALUE(PobierzDaneLogistyczne!$Z234,"."))=0,"",IF(PobierzDaneLogistyczne!$Z234=0,0,_xlfn.NUMBERVALUE(PobierzDaneLogistyczne!$Z234,".")))</f>
        <v/>
      </c>
      <c r="J234" s="1">
        <f>IF(PobierzDaneLogistyczne!$D234=0,"",_xlfn.NUMBERVALUE(PobierzDaneLogistyczne!$D234))</f>
        <v>12</v>
      </c>
      <c r="K234" s="1">
        <f>IF(PobierzDaneLogistyczne!$E234=0,"",_xlfn.NUMBERVALUE(PobierzDaneLogistyczne!$E234))</f>
        <v>360</v>
      </c>
      <c r="L234" s="1" t="str">
        <f>IF(MID(PobierzDaneLogistyczne!$O234,1,3)="non"," ",_xlfn.NUMBERVALUE(PobierzDaneLogistyczne!$O234))</f>
        <v xml:space="preserve"> </v>
      </c>
      <c r="M234" s="6">
        <f>IF(PobierzDaneLogistyczne!$K234=0,"",_xlfn.NUMBERVALUE(PobierzDaneLogistyczne!$K234,"."))</f>
        <v>41.5</v>
      </c>
      <c r="N234" s="6">
        <f>IF(PobierzDaneLogistyczne!$L234=0,"",_xlfn.NUMBERVALUE(PobierzDaneLogistyczne!$L234,"."))</f>
        <v>36</v>
      </c>
      <c r="O234" s="6">
        <f>IF(PobierzDaneLogistyczne!$M234=0,"",_xlfn.NUMBERVALUE(PobierzDaneLogistyczne!$M234,"."))</f>
        <v>37.5</v>
      </c>
      <c r="P234" s="2">
        <f>IF(PobierzDaneLogistyczne!$G234=0,0,_xlfn.NUMBERVALUE(PobierzDaneLogistyczne!$G234,"."))</f>
        <v>0</v>
      </c>
      <c r="Q234" s="1" t="str">
        <f>IF(PobierzDaneLogistyczne!$R234=0,"",PobierzDaneLogistyczne!$R234)</f>
        <v/>
      </c>
      <c r="R234" t="str">
        <f>IF(PobierzDaneLogistyczne!$S234=0,"",PobierzDaneLogistyczne!$S234)</f>
        <v/>
      </c>
      <c r="S234" t="str">
        <f>IF(PobierzDaneLogistyczne!$T234=0,"",PobierzDaneLogistyczne!$T234)</f>
        <v/>
      </c>
      <c r="T234" t="str">
        <f>IF(PobierzDaneLogistyczne!$U234=0," ",PobierzDaneLogistyczne!$U234)</f>
        <v/>
      </c>
      <c r="U234" t="str">
        <f t="shared" si="12"/>
        <v/>
      </c>
      <c r="V234" s="2">
        <f>IF(PobierzDaneLogistyczne!$V234="","",_xlfn.NUMBERVALUE(PobierzDaneLogistyczne!$V234,"."))</f>
        <v>4.0000000000000001E-3</v>
      </c>
      <c r="W234" s="2" t="str">
        <f>IF(IF(PobierzDaneLogistyczne!$W234=0,0,_xlfn.NUMBERVALUE(PobierzDaneLogistyczne!$W234,"."))=0,"",_xlfn.NUMBERVALUE(PobierzDaneLogistyczne!$W234,"."))</f>
        <v/>
      </c>
      <c r="X234" s="2" t="str">
        <f t="shared" si="13"/>
        <v/>
      </c>
      <c r="Y234" s="2" t="str">
        <f t="shared" si="11"/>
        <v/>
      </c>
      <c r="Z234" s="2" t="str">
        <f>IF(PobierzDaneLogistyczne!$Y234="t","YES","")</f>
        <v/>
      </c>
      <c r="AA234" s="4" t="str">
        <f>IF(PobierzDaneLogistyczne!$X234="t","YES","")</f>
        <v>YES</v>
      </c>
      <c r="AB234" t="str">
        <f>PobierzDaneLogistyczne!$N234</f>
        <v>Hair dryer 1600W</v>
      </c>
    </row>
    <row r="235" spans="1:28" ht="28.8" x14ac:dyDescent="0.3">
      <c r="A235" s="5" t="str">
        <f>HYPERLINK(_xlfn.CONCAT("https://www.adler.com.pl/index.php/en/Main/Produkt/",B235),PobierzDaneLogistyczne!$N235)</f>
        <v>Hair dryer 2000 W with diffuser</v>
      </c>
      <c r="B235" t="str">
        <f>PobierzDaneLogistyczne!$A235</f>
        <v>ad_2239</v>
      </c>
      <c r="C235" s="1">
        <f>IF(MID(PobierzDaneLogistyczne!$P235,1,3)=""," ",_xlfn.NUMBERVALUE(PobierzDaneLogistyczne!$P235))</f>
        <v>85163100</v>
      </c>
      <c r="D235" s="1">
        <f>IF(MID(PobierzDaneLogistyczne!$C235,1,3)="111"," ",_xlfn.NUMBERVALUE(PobierzDaneLogistyczne!$C235))</f>
        <v>5908256833821</v>
      </c>
      <c r="E235" s="6">
        <f>IF(PobierzDaneLogistyczne!$H235=0,"",_xlfn.NUMBERVALUE(PobierzDaneLogistyczne!$H235,"."))</f>
        <v>22.4</v>
      </c>
      <c r="F235" s="6">
        <f>IF(PobierzDaneLogistyczne!$I235=0,"",_xlfn.NUMBERVALUE(PobierzDaneLogistyczne!$I235,"."))</f>
        <v>10</v>
      </c>
      <c r="G235" s="6">
        <f>IF(PobierzDaneLogistyczne!$J235=0,"",_xlfn.NUMBERVALUE(PobierzDaneLogistyczne!$J235,"."))</f>
        <v>29</v>
      </c>
      <c r="H235" s="2">
        <f>IF(IF(PobierzDaneLogistyczne!$F235=0,0,_xlfn.NUMBERVALUE(PobierzDaneLogistyczne!$F235,"."))=0,"",IF(PobierzDaneLogistyczne!$F235=0,0,_xlfn.NUMBERVALUE(PobierzDaneLogistyczne!$F235,".")))</f>
        <v>0.69199999999999995</v>
      </c>
      <c r="I235" s="2">
        <f>IF(IF(PobierzDaneLogistyczne!$Z235=0,0,_xlfn.NUMBERVALUE(PobierzDaneLogistyczne!$Z235,"."))=0,"",IF(PobierzDaneLogistyczne!$Z235=0,0,_xlfn.NUMBERVALUE(PobierzDaneLogistyczne!$Z235,".")))</f>
        <v>0.98</v>
      </c>
      <c r="J235" s="1">
        <f>IF(PobierzDaneLogistyczne!$D235=0,"",_xlfn.NUMBERVALUE(PobierzDaneLogistyczne!$D235))</f>
        <v>6</v>
      </c>
      <c r="K235" s="1">
        <f>IF(PobierzDaneLogistyczne!$E235=0,"",_xlfn.NUMBERVALUE(PobierzDaneLogistyczne!$E235))</f>
        <v>180</v>
      </c>
      <c r="L235" s="1">
        <f>IF(MID(PobierzDaneLogistyczne!$O235,1,3)="non"," ",_xlfn.NUMBERVALUE(PobierzDaneLogistyczne!$O235))</f>
        <v>5902934833240</v>
      </c>
      <c r="M235" s="6">
        <f>IF(PobierzDaneLogistyczne!$K235=0,"",_xlfn.NUMBERVALUE(PobierzDaneLogistyczne!$K235,"."))</f>
        <v>36.299999999999997</v>
      </c>
      <c r="N235" s="6">
        <f>IF(PobierzDaneLogistyczne!$L235=0,"",_xlfn.NUMBERVALUE(PobierzDaneLogistyczne!$L235,"."))</f>
        <v>43.4</v>
      </c>
      <c r="O235" s="6">
        <f>IF(PobierzDaneLogistyczne!$M235=0,"",_xlfn.NUMBERVALUE(PobierzDaneLogistyczne!$M235,"."))</f>
        <v>31</v>
      </c>
      <c r="P235" s="2">
        <f>IF(PobierzDaneLogistyczne!$G235=0,0,_xlfn.NUMBERVALUE(PobierzDaneLogistyczne!$G235,"."))</f>
        <v>5.88</v>
      </c>
      <c r="Q235" s="1">
        <f>IF(PobierzDaneLogistyczne!$R235=0,"",PobierzDaneLogistyczne!$R235)</f>
        <v>5</v>
      </c>
      <c r="R235" t="str">
        <f>IF(PobierzDaneLogistyczne!$S235=0,"",PobierzDaneLogistyczne!$S235)</f>
        <v/>
      </c>
      <c r="S235" t="str">
        <f>IF(PobierzDaneLogistyczne!$T235=0,"",PobierzDaneLogistyczne!$T235)</f>
        <v/>
      </c>
      <c r="T235" t="str">
        <f>IF(PobierzDaneLogistyczne!$U235=0," ",PobierzDaneLogistyczne!$U235)</f>
        <v/>
      </c>
      <c r="U235" t="str">
        <f t="shared" si="12"/>
        <v/>
      </c>
      <c r="V235" s="2">
        <f>IF(PobierzDaneLogistyczne!$V235="","",_xlfn.NUMBERVALUE(PobierzDaneLogistyczne!$V235,"."))</f>
        <v>8.9999999999999993E-3</v>
      </c>
      <c r="W235" s="2">
        <f>IF(IF(PobierzDaneLogistyczne!$W235=0,0,_xlfn.NUMBERVALUE(PobierzDaneLogistyczne!$W235,"."))=0,"",_xlfn.NUMBERVALUE(PobierzDaneLogistyczne!$W235,"."))</f>
        <v>5.8999999999999997E-2</v>
      </c>
      <c r="X235" s="2">
        <f t="shared" si="13"/>
        <v>0.22000000000000003</v>
      </c>
      <c r="Y235" s="2" t="str">
        <f t="shared" si="11"/>
        <v/>
      </c>
      <c r="Z235" s="2" t="str">
        <f>IF(PobierzDaneLogistyczne!$Y235="t","YES","")</f>
        <v>YES</v>
      </c>
      <c r="AA235" s="4" t="str">
        <f>IF(PobierzDaneLogistyczne!$X235="t","YES","")</f>
        <v>YES</v>
      </c>
      <c r="AB235" t="str">
        <f>PobierzDaneLogistyczne!$N235</f>
        <v>Hair dryer 2000 W with diffuser</v>
      </c>
    </row>
    <row r="236" spans="1:28" x14ac:dyDescent="0.3">
      <c r="A236" s="5" t="str">
        <f>HYPERLINK(_xlfn.CONCAT("https://www.adler.com.pl/index.php/en/Main/Produkt/",B236),PobierzDaneLogistyczne!$N236)</f>
        <v>Hair dryer 1300 W</v>
      </c>
      <c r="B236" t="str">
        <f>PobierzDaneLogistyczne!$A236</f>
        <v>ad_223_pi</v>
      </c>
      <c r="C236" s="1">
        <f>IF(MID(PobierzDaneLogistyczne!$P236,1,3)=""," ",_xlfn.NUMBERVALUE(PobierzDaneLogistyczne!$P236))</f>
        <v>85163100</v>
      </c>
      <c r="D236" s="1">
        <f>IF(MID(PobierzDaneLogistyczne!$C236,1,3)="111"," ",_xlfn.NUMBERVALUE(PobierzDaneLogistyczne!$C236))</f>
        <v>5908256838505</v>
      </c>
      <c r="E236" s="6">
        <f>IF(PobierzDaneLogistyczne!$H236=0,"",_xlfn.NUMBERVALUE(PobierzDaneLogistyczne!$H236,"."))</f>
        <v>11.5</v>
      </c>
      <c r="F236" s="6">
        <f>IF(PobierzDaneLogistyczne!$I236=0,"",_xlfn.NUMBERVALUE(PobierzDaneLogistyczne!$I236,"."))</f>
        <v>8</v>
      </c>
      <c r="G236" s="6">
        <f>IF(PobierzDaneLogistyczne!$J236=0,"",_xlfn.NUMBERVALUE(PobierzDaneLogistyczne!$J236,"."))</f>
        <v>16.5</v>
      </c>
      <c r="H236" s="2">
        <f>IF(IF(PobierzDaneLogistyczne!$F236=0,0,_xlfn.NUMBERVALUE(PobierzDaneLogistyczne!$F236,"."))=0,"",IF(PobierzDaneLogistyczne!$F236=0,0,_xlfn.NUMBERVALUE(PobierzDaneLogistyczne!$F236,".")))</f>
        <v>0.31</v>
      </c>
      <c r="I236" s="2">
        <f>IF(IF(PobierzDaneLogistyczne!$Z236=0,0,_xlfn.NUMBERVALUE(PobierzDaneLogistyczne!$Z236,"."))=0,"",IF(PobierzDaneLogistyczne!$Z236=0,0,_xlfn.NUMBERVALUE(PobierzDaneLogistyczne!$Z236,".")))</f>
        <v>0.4</v>
      </c>
      <c r="J236" s="1">
        <f>IF(PobierzDaneLogistyczne!$D236=0,"",_xlfn.NUMBERVALUE(PobierzDaneLogistyczne!$D236))</f>
        <v>12</v>
      </c>
      <c r="K236" s="1">
        <f>IF(PobierzDaneLogistyczne!$E236=0,"",_xlfn.NUMBERVALUE(PobierzDaneLogistyczne!$E236))</f>
        <v>780</v>
      </c>
      <c r="L236" s="1" t="str">
        <f>IF(MID(PobierzDaneLogistyczne!$O236,1,3)="non"," ",_xlfn.NUMBERVALUE(PobierzDaneLogistyczne!$O236))</f>
        <v xml:space="preserve"> </v>
      </c>
      <c r="M236" s="6">
        <f>IF(PobierzDaneLogistyczne!$K236=0,"",_xlfn.NUMBERVALUE(PobierzDaneLogistyczne!$K236,"."))</f>
        <v>36.5</v>
      </c>
      <c r="N236" s="6">
        <f>IF(PobierzDaneLogistyczne!$L236=0,"",_xlfn.NUMBERVALUE(PobierzDaneLogistyczne!$L236,"."))</f>
        <v>17.5</v>
      </c>
      <c r="O236" s="6">
        <f>IF(PobierzDaneLogistyczne!$M236=0,"",_xlfn.NUMBERVALUE(PobierzDaneLogistyczne!$M236,"."))</f>
        <v>34.5</v>
      </c>
      <c r="P236" s="2">
        <f>IF(PobierzDaneLogistyczne!$G236=0,0,_xlfn.NUMBERVALUE(PobierzDaneLogistyczne!$G236,"."))</f>
        <v>4.8</v>
      </c>
      <c r="Q236" s="1">
        <f>IF(PobierzDaneLogistyczne!$R236=0,"",PobierzDaneLogistyczne!$R236)</f>
        <v>5</v>
      </c>
      <c r="R236" t="str">
        <f>IF(PobierzDaneLogistyczne!$S236=0,"",PobierzDaneLogistyczne!$S236)</f>
        <v/>
      </c>
      <c r="S236" t="str">
        <f>IF(PobierzDaneLogistyczne!$T236=0,"",PobierzDaneLogistyczne!$T236)</f>
        <v/>
      </c>
      <c r="T236" t="str">
        <f>IF(PobierzDaneLogistyczne!$U236=0," ",PobierzDaneLogistyczne!$U236)</f>
        <v/>
      </c>
      <c r="U236" t="str">
        <f t="shared" si="12"/>
        <v/>
      </c>
      <c r="V236" s="2">
        <f>IF(PobierzDaneLogistyczne!$V236="","",_xlfn.NUMBERVALUE(PobierzDaneLogistyczne!$V236,"."))</f>
        <v>2E-3</v>
      </c>
      <c r="W236" s="2">
        <f>IF(IF(PobierzDaneLogistyczne!$W236=0,0,_xlfn.NUMBERVALUE(PobierzDaneLogistyczne!$W236,"."))=0,"",_xlfn.NUMBERVALUE(PobierzDaneLogistyczne!$W236,"."))</f>
        <v>5.8999999999999997E-2</v>
      </c>
      <c r="X236" s="2">
        <f t="shared" si="13"/>
        <v>2.9000000000000026E-2</v>
      </c>
      <c r="Y236" s="2" t="str">
        <f t="shared" si="11"/>
        <v/>
      </c>
      <c r="Z236" s="2" t="str">
        <f>IF(PobierzDaneLogistyczne!$Y236="t","YES","")</f>
        <v/>
      </c>
      <c r="AA236" s="4" t="str">
        <f>IF(PobierzDaneLogistyczne!$X236="t","YES","")</f>
        <v>YES</v>
      </c>
      <c r="AB236" t="str">
        <f>PobierzDaneLogistyczne!$N236</f>
        <v>Hair dryer 1300 W</v>
      </c>
    </row>
    <row r="237" spans="1:28" x14ac:dyDescent="0.3">
      <c r="A237" s="5" t="str">
        <f>HYPERLINK(_xlfn.CONCAT("https://www.adler.com.pl/index.php/en/Main/Produkt/",B237),PobierzDaneLogistyczne!$N237)</f>
        <v>Hair dryer 1200 W</v>
      </c>
      <c r="B237" t="str">
        <f>PobierzDaneLogistyczne!$A237</f>
        <v>ad_224</v>
      </c>
      <c r="C237" s="1">
        <f>IF(MID(PobierzDaneLogistyczne!$P237,1,3)=""," ",_xlfn.NUMBERVALUE(PobierzDaneLogistyczne!$P237))</f>
        <v>85163100</v>
      </c>
      <c r="D237" s="1">
        <f>IF(MID(PobierzDaneLogistyczne!$C237,1,3)="111"," ",_xlfn.NUMBERVALUE(PobierzDaneLogistyczne!$C237))</f>
        <v>5901436590422</v>
      </c>
      <c r="E237" s="6">
        <f>IF(PobierzDaneLogistyczne!$H237=0,"",_xlfn.NUMBERVALUE(PobierzDaneLogistyczne!$H237,"."))</f>
        <v>12</v>
      </c>
      <c r="F237" s="6">
        <f>IF(PobierzDaneLogistyczne!$I237=0,"",_xlfn.NUMBERVALUE(PobierzDaneLogistyczne!$I237,"."))</f>
        <v>19.5</v>
      </c>
      <c r="G237" s="6">
        <f>IF(PobierzDaneLogistyczne!$J237=0,"",_xlfn.NUMBERVALUE(PobierzDaneLogistyczne!$J237,"."))</f>
        <v>8</v>
      </c>
      <c r="H237" s="2" t="str">
        <f>IF(IF(PobierzDaneLogistyczne!$F237=0,0,_xlfn.NUMBERVALUE(PobierzDaneLogistyczne!$F237,"."))=0,"",IF(PobierzDaneLogistyczne!$F237=0,0,_xlfn.NUMBERVALUE(PobierzDaneLogistyczne!$F237,".")))</f>
        <v/>
      </c>
      <c r="I237" s="2" t="str">
        <f>IF(IF(PobierzDaneLogistyczne!$Z237=0,0,_xlfn.NUMBERVALUE(PobierzDaneLogistyczne!$Z237,"."))=0,"",IF(PobierzDaneLogistyczne!$Z237=0,0,_xlfn.NUMBERVALUE(PobierzDaneLogistyczne!$Z237,".")))</f>
        <v/>
      </c>
      <c r="J237" s="1">
        <f>IF(PobierzDaneLogistyczne!$D237=0,"",_xlfn.NUMBERVALUE(PobierzDaneLogistyczne!$D237))</f>
        <v>12</v>
      </c>
      <c r="K237" s="1">
        <f>IF(PobierzDaneLogistyczne!$E237=0,"",_xlfn.NUMBERVALUE(PobierzDaneLogistyczne!$E237))</f>
        <v>840</v>
      </c>
      <c r="L237" s="1" t="str">
        <f>IF(MID(PobierzDaneLogistyczne!$O237,1,3)="non"," ",_xlfn.NUMBERVALUE(PobierzDaneLogistyczne!$O237))</f>
        <v xml:space="preserve"> </v>
      </c>
      <c r="M237" s="6">
        <f>IF(PobierzDaneLogistyczne!$K237=0,"",_xlfn.NUMBERVALUE(PobierzDaneLogistyczne!$K237,"."))</f>
        <v>47</v>
      </c>
      <c r="N237" s="6">
        <f>IF(PobierzDaneLogistyczne!$L237=0,"",_xlfn.NUMBERVALUE(PobierzDaneLogistyczne!$L237,"."))</f>
        <v>22</v>
      </c>
      <c r="O237" s="6">
        <f>IF(PobierzDaneLogistyczne!$M237=0,"",_xlfn.NUMBERVALUE(PobierzDaneLogistyczne!$M237,"."))</f>
        <v>26.5</v>
      </c>
      <c r="P237" s="2">
        <f>IF(PobierzDaneLogistyczne!$G237=0,0,_xlfn.NUMBERVALUE(PobierzDaneLogistyczne!$G237,"."))</f>
        <v>0</v>
      </c>
      <c r="Q237" s="1" t="str">
        <f>IF(PobierzDaneLogistyczne!$R237=0,"",PobierzDaneLogistyczne!$R237)</f>
        <v/>
      </c>
      <c r="R237" t="str">
        <f>IF(PobierzDaneLogistyczne!$S237=0,"",PobierzDaneLogistyczne!$S237)</f>
        <v/>
      </c>
      <c r="S237" t="str">
        <f>IF(PobierzDaneLogistyczne!$T237=0,"",PobierzDaneLogistyczne!$T237)</f>
        <v/>
      </c>
      <c r="T237" t="str">
        <f>IF(PobierzDaneLogistyczne!$U237=0," ",PobierzDaneLogistyczne!$U237)</f>
        <v/>
      </c>
      <c r="U237" t="str">
        <f t="shared" si="12"/>
        <v/>
      </c>
      <c r="V237" s="2">
        <f>IF(PobierzDaneLogistyczne!$V237="","",_xlfn.NUMBERVALUE(PobierzDaneLogistyczne!$V237,"."))</f>
        <v>3.0000000000000001E-3</v>
      </c>
      <c r="W237" s="2" t="str">
        <f>IF(IF(PobierzDaneLogistyczne!$W237=0,0,_xlfn.NUMBERVALUE(PobierzDaneLogistyczne!$W237,"."))=0,"",_xlfn.NUMBERVALUE(PobierzDaneLogistyczne!$W237,"."))</f>
        <v/>
      </c>
      <c r="X237" s="2" t="str">
        <f t="shared" si="13"/>
        <v/>
      </c>
      <c r="Y237" s="2" t="str">
        <f t="shared" si="11"/>
        <v/>
      </c>
      <c r="Z237" s="2" t="str">
        <f>IF(PobierzDaneLogistyczne!$Y237="t","YES","")</f>
        <v/>
      </c>
      <c r="AA237" s="4" t="str">
        <f>IF(PobierzDaneLogistyczne!$X237="t","YES","")</f>
        <v>YES</v>
      </c>
      <c r="AB237" t="str">
        <f>PobierzDaneLogistyczne!$N237</f>
        <v>Hair dryer 1200 W</v>
      </c>
    </row>
    <row r="238" spans="1:28" ht="28.8" x14ac:dyDescent="0.3">
      <c r="A238" s="5" t="str">
        <f>HYPERLINK(_xlfn.CONCAT("https://www.adler.com.pl/index.php/en/Main/Produkt/",B238),PobierzDaneLogistyczne!$N238)</f>
        <v>Hair dryer 2000W ION, diffuser, AC motor</v>
      </c>
      <c r="B238" t="str">
        <f>PobierzDaneLogistyczne!$A238</f>
        <v>ad_2244</v>
      </c>
      <c r="C238" s="1">
        <f>IF(MID(PobierzDaneLogistyczne!$P238,1,3)=""," ",_xlfn.NUMBERVALUE(PobierzDaneLogistyczne!$P238))</f>
        <v>85163100</v>
      </c>
      <c r="D238" s="1">
        <f>IF(MID(PobierzDaneLogistyczne!$C238,1,3)="111"," ",_xlfn.NUMBERVALUE(PobierzDaneLogistyczne!$C238))</f>
        <v>5908256838680</v>
      </c>
      <c r="E238" s="6">
        <f>IF(PobierzDaneLogistyczne!$H238=0,"",_xlfn.NUMBERVALUE(PobierzDaneLogistyczne!$H238,"."))</f>
        <v>23</v>
      </c>
      <c r="F238" s="6">
        <f>IF(PobierzDaneLogistyczne!$I238=0,"",_xlfn.NUMBERVALUE(PobierzDaneLogistyczne!$I238,"."))</f>
        <v>12</v>
      </c>
      <c r="G238" s="6">
        <f>IF(PobierzDaneLogistyczne!$J238=0,"",_xlfn.NUMBERVALUE(PobierzDaneLogistyczne!$J238,"."))</f>
        <v>26</v>
      </c>
      <c r="H238" s="2">
        <f>IF(IF(PobierzDaneLogistyczne!$F238=0,0,_xlfn.NUMBERVALUE(PobierzDaneLogistyczne!$F238,"."))=0,"",IF(PobierzDaneLogistyczne!$F238=0,0,_xlfn.NUMBERVALUE(PobierzDaneLogistyczne!$F238,".")))</f>
        <v>1.02</v>
      </c>
      <c r="I238" s="2">
        <f>IF(IF(PobierzDaneLogistyczne!$Z238=0,0,_xlfn.NUMBERVALUE(PobierzDaneLogistyczne!$Z238,"."))=0,"",IF(PobierzDaneLogistyczne!$Z238=0,0,_xlfn.NUMBERVALUE(PobierzDaneLogistyczne!$Z238,".")))</f>
        <v>1.33</v>
      </c>
      <c r="J238" s="1">
        <f>IF(PobierzDaneLogistyczne!$D238=0,"",_xlfn.NUMBERVALUE(PobierzDaneLogistyczne!$D238))</f>
        <v>6</v>
      </c>
      <c r="K238" s="1">
        <f>IF(PobierzDaneLogistyczne!$E238=0,"",_xlfn.NUMBERVALUE(PobierzDaneLogistyczne!$E238))</f>
        <v>180</v>
      </c>
      <c r="L238" s="1">
        <f>IF(MID(PobierzDaneLogistyczne!$O238,1,3)="non"," ",_xlfn.NUMBERVALUE(PobierzDaneLogistyczne!$O238))</f>
        <v>5902934836951</v>
      </c>
      <c r="M238" s="6">
        <f>IF(PobierzDaneLogistyczne!$K238=0,"",_xlfn.NUMBERVALUE(PobierzDaneLogistyczne!$K238,"."))</f>
        <v>47</v>
      </c>
      <c r="N238" s="6">
        <f>IF(PobierzDaneLogistyczne!$L238=0,"",_xlfn.NUMBERVALUE(PobierzDaneLogistyczne!$L238,"."))</f>
        <v>36</v>
      </c>
      <c r="O238" s="6">
        <f>IF(PobierzDaneLogistyczne!$M238=0,"",_xlfn.NUMBERVALUE(PobierzDaneLogistyczne!$M238,"."))</f>
        <v>29</v>
      </c>
      <c r="P238" s="2">
        <f>IF(PobierzDaneLogistyczne!$G238=0,0,_xlfn.NUMBERVALUE(PobierzDaneLogistyczne!$G238,"."))</f>
        <v>7.98</v>
      </c>
      <c r="Q238" s="1">
        <f>IF(PobierzDaneLogistyczne!$R238=0,"",PobierzDaneLogistyczne!$R238)</f>
        <v>5</v>
      </c>
      <c r="R238" t="str">
        <f>IF(PobierzDaneLogistyczne!$S238=0,"",PobierzDaneLogistyczne!$S238)</f>
        <v/>
      </c>
      <c r="S238" t="str">
        <f>IF(PobierzDaneLogistyczne!$T238=0,"",PobierzDaneLogistyczne!$T238)</f>
        <v/>
      </c>
      <c r="T238" t="str">
        <f>IF(PobierzDaneLogistyczne!$U238=0," ",PobierzDaneLogistyczne!$U238)</f>
        <v/>
      </c>
      <c r="U238" t="str">
        <f t="shared" si="12"/>
        <v/>
      </c>
      <c r="V238" s="2">
        <f>IF(PobierzDaneLogistyczne!$V238="","",_xlfn.NUMBERVALUE(PobierzDaneLogistyczne!$V238,"."))</f>
        <v>0.01</v>
      </c>
      <c r="W238" s="2">
        <f>IF(IF(PobierzDaneLogistyczne!$W238=0,0,_xlfn.NUMBERVALUE(PobierzDaneLogistyczne!$W238,"."))=0,"",_xlfn.NUMBERVALUE(PobierzDaneLogistyczne!$W238,"."))</f>
        <v>5.8999999999999997E-2</v>
      </c>
      <c r="X238" s="2">
        <f t="shared" si="13"/>
        <v>0.24100000000000005</v>
      </c>
      <c r="Y238" s="2" t="str">
        <f t="shared" si="11"/>
        <v/>
      </c>
      <c r="Z238" s="2" t="str">
        <f>IF(PobierzDaneLogistyczne!$Y238="t","YES","")</f>
        <v>YES</v>
      </c>
      <c r="AA238" s="4" t="str">
        <f>IF(PobierzDaneLogistyczne!$X238="t","YES","")</f>
        <v/>
      </c>
      <c r="AB238" t="str">
        <f>PobierzDaneLogistyczne!$N238</f>
        <v>Hair dryer 2000W ION, diffuser, AC motor</v>
      </c>
    </row>
    <row r="239" spans="1:28" x14ac:dyDescent="0.3">
      <c r="A239" s="5" t="str">
        <f>HYPERLINK(_xlfn.CONCAT("https://www.adler.com.pl/index.php/en/Main/Produkt/",B239),PobierzDaneLogistyczne!$N239)</f>
        <v>Hair dryer 2200 W ION</v>
      </c>
      <c r="B239" t="str">
        <f>PobierzDaneLogistyczne!$A239</f>
        <v>ad_2246</v>
      </c>
      <c r="C239" s="1">
        <f>IF(MID(PobierzDaneLogistyczne!$P239,1,3)=""," ",_xlfn.NUMBERVALUE(PobierzDaneLogistyczne!$P239))</f>
        <v>85163100</v>
      </c>
      <c r="D239" s="1">
        <f>IF(MID(PobierzDaneLogistyczne!$C239,1,3)="111"," ",_xlfn.NUMBERVALUE(PobierzDaneLogistyczne!$C239))</f>
        <v>5908256839908</v>
      </c>
      <c r="E239" s="6">
        <f>IF(PobierzDaneLogistyczne!$H239=0,"",_xlfn.NUMBERVALUE(PobierzDaneLogistyczne!$H239,"."))</f>
        <v>22.7</v>
      </c>
      <c r="F239" s="6">
        <f>IF(PobierzDaneLogistyczne!$I239=0,"",_xlfn.NUMBERVALUE(PobierzDaneLogistyczne!$I239,"."))</f>
        <v>10</v>
      </c>
      <c r="G239" s="6">
        <f>IF(PobierzDaneLogistyczne!$J239=0,"",_xlfn.NUMBERVALUE(PobierzDaneLogistyczne!$J239,"."))</f>
        <v>27.6</v>
      </c>
      <c r="H239" s="2">
        <f>IF(IF(PobierzDaneLogistyczne!$F239=0,0,_xlfn.NUMBERVALUE(PobierzDaneLogistyczne!$F239,"."))=0,"",IF(PobierzDaneLogistyczne!$F239=0,0,_xlfn.NUMBERVALUE(PobierzDaneLogistyczne!$F239,".")))</f>
        <v>0.70399999999999996</v>
      </c>
      <c r="I239" s="2">
        <f>IF(IF(PobierzDaneLogistyczne!$Z239=0,0,_xlfn.NUMBERVALUE(PobierzDaneLogistyczne!$Z239,"."))=0,"",IF(PobierzDaneLogistyczne!$Z239=0,0,_xlfn.NUMBERVALUE(PobierzDaneLogistyczne!$Z239,".")))</f>
        <v>0.77</v>
      </c>
      <c r="J239" s="1">
        <f>IF(PobierzDaneLogistyczne!$D239=0,"",_xlfn.NUMBERVALUE(PobierzDaneLogistyczne!$D239))</f>
        <v>12</v>
      </c>
      <c r="K239" s="1">
        <f>IF(PobierzDaneLogistyczne!$E239=0,"",_xlfn.NUMBERVALUE(PobierzDaneLogistyczne!$E239))</f>
        <v>180</v>
      </c>
      <c r="L239" s="1" t="str">
        <f>IF(MID(PobierzDaneLogistyczne!$O239,1,3)="non"," ",_xlfn.NUMBERVALUE(PobierzDaneLogistyczne!$O239))</f>
        <v xml:space="preserve"> </v>
      </c>
      <c r="M239" s="6">
        <f>IF(PobierzDaneLogistyczne!$K239=0,"",_xlfn.NUMBERVALUE(PobierzDaneLogistyczne!$K239,"."))</f>
        <v>46.5</v>
      </c>
      <c r="N239" s="6">
        <f>IF(PobierzDaneLogistyczne!$L239=0,"",_xlfn.NUMBERVALUE(PobierzDaneLogistyczne!$L239,"."))</f>
        <v>31</v>
      </c>
      <c r="O239" s="6">
        <f>IF(PobierzDaneLogistyczne!$M239=0,"",_xlfn.NUMBERVALUE(PobierzDaneLogistyczne!$M239,"."))</f>
        <v>57</v>
      </c>
      <c r="P239" s="2">
        <f>IF(PobierzDaneLogistyczne!$G239=0,0,_xlfn.NUMBERVALUE(PobierzDaneLogistyczne!$G239,"."))</f>
        <v>9.24</v>
      </c>
      <c r="Q239" s="1">
        <f>IF(PobierzDaneLogistyczne!$R239=0,"",PobierzDaneLogistyczne!$R239)</f>
        <v>5</v>
      </c>
      <c r="R239" t="str">
        <f>IF(PobierzDaneLogistyczne!$S239=0,"",PobierzDaneLogistyczne!$S239)</f>
        <v/>
      </c>
      <c r="S239" t="str">
        <f>IF(PobierzDaneLogistyczne!$T239=0,"",PobierzDaneLogistyczne!$T239)</f>
        <v/>
      </c>
      <c r="T239" t="str">
        <f>IF(PobierzDaneLogistyczne!$U239=0," ",PobierzDaneLogistyczne!$U239)</f>
        <v/>
      </c>
      <c r="U239" t="str">
        <f t="shared" si="12"/>
        <v/>
      </c>
      <c r="V239" s="2">
        <f>IF(PobierzDaneLogistyczne!$V239="","",_xlfn.NUMBERVALUE(PobierzDaneLogistyczne!$V239,"."))</f>
        <v>8.9999999999999993E-3</v>
      </c>
      <c r="W239" s="2">
        <f>IF(IF(PobierzDaneLogistyczne!$W239=0,0,_xlfn.NUMBERVALUE(PobierzDaneLogistyczne!$W239,"."))=0,"",_xlfn.NUMBERVALUE(PobierzDaneLogistyczne!$W239,"."))</f>
        <v>3.9E-2</v>
      </c>
      <c r="X239" s="2">
        <f t="shared" si="13"/>
        <v>1.8000000000000058E-2</v>
      </c>
      <c r="Y239" s="2" t="str">
        <f t="shared" si="11"/>
        <v/>
      </c>
      <c r="Z239" s="2" t="str">
        <f>IF(PobierzDaneLogistyczne!$Y239="t","YES","")</f>
        <v>YES</v>
      </c>
      <c r="AA239" s="4" t="str">
        <f>IF(PobierzDaneLogistyczne!$X239="t","YES","")</f>
        <v>YES</v>
      </c>
      <c r="AB239" t="str">
        <f>PobierzDaneLogistyczne!$N239</f>
        <v>Hair dryer 2200 W ION</v>
      </c>
    </row>
    <row r="240" spans="1:28" x14ac:dyDescent="0.3">
      <c r="A240" s="5" t="str">
        <f>HYPERLINK(_xlfn.CONCAT("https://www.adler.com.pl/index.php/en/Main/Produkt/",B240),PobierzDaneLogistyczne!$N240)</f>
        <v>Hair dryer 1400 W</v>
      </c>
      <c r="B240" t="str">
        <f>PobierzDaneLogistyczne!$A240</f>
        <v>ad_2247</v>
      </c>
      <c r="C240" s="1">
        <f>IF(MID(PobierzDaneLogistyczne!$P240,1,3)=""," ",_xlfn.NUMBERVALUE(PobierzDaneLogistyczne!$P240))</f>
        <v>85163100</v>
      </c>
      <c r="D240" s="1">
        <f>IF(MID(PobierzDaneLogistyczne!$C240,1,3)="111"," ",_xlfn.NUMBERVALUE(PobierzDaneLogistyczne!$C240))</f>
        <v>5902934830300</v>
      </c>
      <c r="E240" s="6">
        <f>IF(PobierzDaneLogistyczne!$H240=0,"",_xlfn.NUMBERVALUE(PobierzDaneLogistyczne!$H240,"."))</f>
        <v>11.9</v>
      </c>
      <c r="F240" s="6">
        <f>IF(PobierzDaneLogistyczne!$I240=0,"",_xlfn.NUMBERVALUE(PobierzDaneLogistyczne!$I240,"."))</f>
        <v>8.4</v>
      </c>
      <c r="G240" s="6">
        <f>IF(PobierzDaneLogistyczne!$J240=0,"",_xlfn.NUMBERVALUE(PobierzDaneLogistyczne!$J240,"."))</f>
        <v>22.8</v>
      </c>
      <c r="H240" s="2">
        <f>IF(IF(PobierzDaneLogistyczne!$F240=0,0,_xlfn.NUMBERVALUE(PobierzDaneLogistyczne!$F240,"."))=0,"",IF(PobierzDaneLogistyczne!$F240=0,0,_xlfn.NUMBERVALUE(PobierzDaneLogistyczne!$F240,".")))</f>
        <v>0.32500000000000001</v>
      </c>
      <c r="I240" s="2">
        <f>IF(IF(PobierzDaneLogistyczne!$Z240=0,0,_xlfn.NUMBERVALUE(PobierzDaneLogistyczne!$Z240,"."))=0,"",IF(PobierzDaneLogistyczne!$Z240=0,0,_xlfn.NUMBERVALUE(PobierzDaneLogistyczne!$Z240,".")))</f>
        <v>0.47799999999999998</v>
      </c>
      <c r="J240" s="1">
        <f>IF(PobierzDaneLogistyczne!$D240=0,"",_xlfn.NUMBERVALUE(PobierzDaneLogistyczne!$D240))</f>
        <v>9</v>
      </c>
      <c r="K240" s="1">
        <f>IF(PobierzDaneLogistyczne!$E240=0,"",_xlfn.NUMBERVALUE(PobierzDaneLogistyczne!$E240))</f>
        <v>504</v>
      </c>
      <c r="L240" s="1">
        <f>IF(MID(PobierzDaneLogistyczne!$O240,1,3)="non"," ",_xlfn.NUMBERVALUE(PobierzDaneLogistyczne!$O240))</f>
        <v>5902934834384</v>
      </c>
      <c r="M240" s="6">
        <f>IF(PobierzDaneLogistyczne!$K240=0,"",_xlfn.NUMBERVALUE(PobierzDaneLogistyczne!$K240,"."))</f>
        <v>37</v>
      </c>
      <c r="N240" s="6">
        <f>IF(PobierzDaneLogistyczne!$L240=0,"",_xlfn.NUMBERVALUE(PobierzDaneLogistyczne!$L240,"."))</f>
        <v>27.1</v>
      </c>
      <c r="O240" s="6">
        <f>IF(PobierzDaneLogistyczne!$M240=0,"",_xlfn.NUMBERVALUE(PobierzDaneLogistyczne!$M240,"."))</f>
        <v>24.5</v>
      </c>
      <c r="P240" s="2">
        <f>IF(PobierzDaneLogistyczne!$G240=0,0,_xlfn.NUMBERVALUE(PobierzDaneLogistyczne!$G240,"."))</f>
        <v>4.3</v>
      </c>
      <c r="Q240" s="1">
        <f>IF(PobierzDaneLogistyczne!$R240=0,"",PobierzDaneLogistyczne!$R240)</f>
        <v>5</v>
      </c>
      <c r="R240" t="str">
        <f>IF(PobierzDaneLogistyczne!$S240=0,"",PobierzDaneLogistyczne!$S240)</f>
        <v/>
      </c>
      <c r="S240" t="str">
        <f>IF(PobierzDaneLogistyczne!$T240=0,"",PobierzDaneLogistyczne!$T240)</f>
        <v/>
      </c>
      <c r="T240" t="str">
        <f>IF(PobierzDaneLogistyczne!$U240=0," ",PobierzDaneLogistyczne!$U240)</f>
        <v/>
      </c>
      <c r="U240" t="str">
        <f t="shared" si="12"/>
        <v/>
      </c>
      <c r="V240" s="2">
        <f>IF(PobierzDaneLogistyczne!$V240="","",_xlfn.NUMBERVALUE(PobierzDaneLogistyczne!$V240,"."))</f>
        <v>4.0000000000000001E-3</v>
      </c>
      <c r="W240" s="2">
        <f>IF(IF(PobierzDaneLogistyczne!$W240=0,0,_xlfn.NUMBERVALUE(PobierzDaneLogistyczne!$W240,"."))=0,"",_xlfn.NUMBERVALUE(PobierzDaneLogistyczne!$W240,"."))</f>
        <v>5.8999999999999997E-2</v>
      </c>
      <c r="X240" s="2">
        <f t="shared" si="13"/>
        <v>8.9999999999999969E-2</v>
      </c>
      <c r="Y240" s="2" t="str">
        <f t="shared" si="11"/>
        <v/>
      </c>
      <c r="Z240" s="2" t="str">
        <f>IF(PobierzDaneLogistyczne!$Y240="t","YES","")</f>
        <v>YES</v>
      </c>
      <c r="AA240" s="4" t="str">
        <f>IF(PobierzDaneLogistyczne!$X240="t","YES","")</f>
        <v/>
      </c>
      <c r="AB240" t="str">
        <f>PobierzDaneLogistyczne!$N240</f>
        <v>Hair dryer 1400 W</v>
      </c>
    </row>
    <row r="241" spans="1:28" ht="28.8" x14ac:dyDescent="0.3">
      <c r="A241" s="5" t="str">
        <f>HYPERLINK(_xlfn.CONCAT("https://www.adler.com.pl/index.php/en/Main/Produkt/",B241),PobierzDaneLogistyczne!$N241)</f>
        <v>ION HAIR DRYER - 2200W + diffuser</v>
      </c>
      <c r="B241" t="str">
        <f>PobierzDaneLogistyczne!$A241</f>
        <v>ad_2248</v>
      </c>
      <c r="C241" s="1">
        <f>IF(MID(PobierzDaneLogistyczne!$P241,1,3)=""," ",_xlfn.NUMBERVALUE(PobierzDaneLogistyczne!$P241))</f>
        <v>85163100</v>
      </c>
      <c r="D241" s="1">
        <f>IF(MID(PobierzDaneLogistyczne!$C241,1,3)="111"," ",_xlfn.NUMBERVALUE(PobierzDaneLogistyczne!$C241))</f>
        <v>5902934831062</v>
      </c>
      <c r="E241" s="6">
        <f>IF(PobierzDaneLogistyczne!$H241=0,"",_xlfn.NUMBERVALUE(PobierzDaneLogistyczne!$H241,"."))</f>
        <v>23.5</v>
      </c>
      <c r="F241" s="6">
        <f>IF(PobierzDaneLogistyczne!$I241=0,"",_xlfn.NUMBERVALUE(PobierzDaneLogistyczne!$I241,"."))</f>
        <v>10</v>
      </c>
      <c r="G241" s="6">
        <f>IF(PobierzDaneLogistyczne!$J241=0,"",_xlfn.NUMBERVALUE(PobierzDaneLogistyczne!$J241,"."))</f>
        <v>28</v>
      </c>
      <c r="H241" s="2">
        <f>IF(IF(PobierzDaneLogistyczne!$F241=0,0,_xlfn.NUMBERVALUE(PobierzDaneLogistyczne!$F241,"."))=0,"",IF(PobierzDaneLogistyczne!$F241=0,0,_xlfn.NUMBERVALUE(PobierzDaneLogistyczne!$F241,".")))</f>
        <v>0.65</v>
      </c>
      <c r="I241" s="2">
        <f>IF(IF(PobierzDaneLogistyczne!$Z241=0,0,_xlfn.NUMBERVALUE(PobierzDaneLogistyczne!$Z241,"."))=0,"",IF(PobierzDaneLogistyczne!$Z241=0,0,_xlfn.NUMBERVALUE(PobierzDaneLogistyczne!$Z241,".")))</f>
        <v>0.9</v>
      </c>
      <c r="J241" s="1">
        <f>IF(PobierzDaneLogistyczne!$D241=0,"",_xlfn.NUMBERVALUE(PobierzDaneLogistyczne!$D241))</f>
        <v>8</v>
      </c>
      <c r="K241" s="1">
        <f>IF(PobierzDaneLogistyczne!$E241=0,"",_xlfn.NUMBERVALUE(PobierzDaneLogistyczne!$E241))</f>
        <v>192</v>
      </c>
      <c r="L241" s="1">
        <f>IF(MID(PobierzDaneLogistyczne!$O241,1,3)="non"," ",_xlfn.NUMBERVALUE(PobierzDaneLogistyczne!$O241))</f>
        <v>5902934831802</v>
      </c>
      <c r="M241" s="6">
        <f>IF(PobierzDaneLogistyczne!$K241=0,"",_xlfn.NUMBERVALUE(PobierzDaneLogistyczne!$K241,"."))</f>
        <v>42</v>
      </c>
      <c r="N241" s="6">
        <f>IF(PobierzDaneLogistyczne!$L241=0,"",_xlfn.NUMBERVALUE(PobierzDaneLogistyczne!$L241,"."))</f>
        <v>30</v>
      </c>
      <c r="O241" s="6">
        <f>IF(PobierzDaneLogistyczne!$M241=0,"",_xlfn.NUMBERVALUE(PobierzDaneLogistyczne!$M241,"."))</f>
        <v>48.5</v>
      </c>
      <c r="P241" s="2">
        <f>IF(PobierzDaneLogistyczne!$G241=0,0,_xlfn.NUMBERVALUE(PobierzDaneLogistyczne!$G241,"."))</f>
        <v>7.2</v>
      </c>
      <c r="Q241" s="1">
        <f>IF(PobierzDaneLogistyczne!$R241=0,"",PobierzDaneLogistyczne!$R241)</f>
        <v>5</v>
      </c>
      <c r="R241" t="str">
        <f>IF(PobierzDaneLogistyczne!$S241=0,"",PobierzDaneLogistyczne!$S241)</f>
        <v/>
      </c>
      <c r="S241" t="str">
        <f>IF(PobierzDaneLogistyczne!$T241=0,"",PobierzDaneLogistyczne!$T241)</f>
        <v/>
      </c>
      <c r="T241" t="str">
        <f>IF(PobierzDaneLogistyczne!$U241=0," ",PobierzDaneLogistyczne!$U241)</f>
        <v/>
      </c>
      <c r="U241" t="str">
        <f t="shared" si="12"/>
        <v/>
      </c>
      <c r="V241" s="2">
        <f>IF(PobierzDaneLogistyczne!$V241="","",_xlfn.NUMBERVALUE(PobierzDaneLogistyczne!$V241,"."))</f>
        <v>8.9999999999999993E-3</v>
      </c>
      <c r="W241" s="2">
        <f>IF(IF(PobierzDaneLogistyczne!$W241=0,0,_xlfn.NUMBERVALUE(PobierzDaneLogistyczne!$W241,"."))=0,"",_xlfn.NUMBERVALUE(PobierzDaneLogistyczne!$W241,"."))</f>
        <v>5.8999999999999997E-2</v>
      </c>
      <c r="X241" s="2">
        <f t="shared" si="13"/>
        <v>0.182</v>
      </c>
      <c r="Y241" s="2" t="str">
        <f t="shared" si="11"/>
        <v/>
      </c>
      <c r="Z241" s="2" t="str">
        <f>IF(PobierzDaneLogistyczne!$Y241="t","YES","")</f>
        <v>YES</v>
      </c>
      <c r="AA241" s="4" t="str">
        <f>IF(PobierzDaneLogistyczne!$X241="t","YES","")</f>
        <v/>
      </c>
      <c r="AB241" t="str">
        <f>PobierzDaneLogistyczne!$N241</f>
        <v>ION HAIR DRYER - 2200W + diffuser</v>
      </c>
    </row>
    <row r="242" spans="1:28" ht="28.8" x14ac:dyDescent="0.3">
      <c r="A242" s="5" t="str">
        <f>HYPERLINK(_xlfn.CONCAT("https://www.adler.com.pl/index.php/en/Main/Produkt/",B242),PobierzDaneLogistyczne!$N242)</f>
        <v>ION HAIR DRYER - 2200W + diffuser</v>
      </c>
      <c r="B242" t="str">
        <f>PobierzDaneLogistyczne!$A242</f>
        <v>ad_2248b</v>
      </c>
      <c r="C242" s="1">
        <f>IF(MID(PobierzDaneLogistyczne!$P242,1,3)=""," ",_xlfn.NUMBERVALUE(PobierzDaneLogistyczne!$P242))</f>
        <v>85163100</v>
      </c>
      <c r="D242" s="1">
        <f>IF(MID(PobierzDaneLogistyczne!$C242,1,3)="111"," ",_xlfn.NUMBERVALUE(PobierzDaneLogistyczne!$C242))</f>
        <v>5903887801706</v>
      </c>
      <c r="E242" s="6">
        <f>IF(PobierzDaneLogistyczne!$H242=0,"",_xlfn.NUMBERVALUE(PobierzDaneLogistyczne!$H242,"."))</f>
        <v>23.2</v>
      </c>
      <c r="F242" s="6">
        <f>IF(PobierzDaneLogistyczne!$I242=0,"",_xlfn.NUMBERVALUE(PobierzDaneLogistyczne!$I242,"."))</f>
        <v>10</v>
      </c>
      <c r="G242" s="6">
        <f>IF(PobierzDaneLogistyczne!$J242=0,"",_xlfn.NUMBERVALUE(PobierzDaneLogistyczne!$J242,"."))</f>
        <v>28</v>
      </c>
      <c r="H242" s="2">
        <f>IF(IF(PobierzDaneLogistyczne!$F242=0,0,_xlfn.NUMBERVALUE(PobierzDaneLogistyczne!$F242,"."))=0,"",IF(PobierzDaneLogistyczne!$F242=0,0,_xlfn.NUMBERVALUE(PobierzDaneLogistyczne!$F242,".")))</f>
        <v>0.65700000000000003</v>
      </c>
      <c r="I242" s="2">
        <f>IF(IF(PobierzDaneLogistyczne!$Z242=0,0,_xlfn.NUMBERVALUE(PobierzDaneLogistyczne!$Z242,"."))=0,"",IF(PobierzDaneLogistyczne!$Z242=0,0,_xlfn.NUMBERVALUE(PobierzDaneLogistyczne!$Z242,".")))</f>
        <v>0.73599999999999999</v>
      </c>
      <c r="J242" s="1">
        <f>IF(PobierzDaneLogistyczne!$D242=0,"",_xlfn.NUMBERVALUE(PobierzDaneLogistyczne!$D242))</f>
        <v>8</v>
      </c>
      <c r="K242" s="1">
        <f>IF(PobierzDaneLogistyczne!$E242=0,"",_xlfn.NUMBERVALUE(PobierzDaneLogistyczne!$E242))</f>
        <v>192</v>
      </c>
      <c r="L242" s="1">
        <f>IF(MID(PobierzDaneLogistyczne!$O242,1,3)="non"," ",_xlfn.NUMBERVALUE(PobierzDaneLogistyczne!$O242))</f>
        <v>5903887801713</v>
      </c>
      <c r="M242" s="6">
        <f>IF(PobierzDaneLogistyczne!$K242=0,"",_xlfn.NUMBERVALUE(PobierzDaneLogistyczne!$K242,"."))</f>
        <v>42</v>
      </c>
      <c r="N242" s="6">
        <f>IF(PobierzDaneLogistyczne!$L242=0,"",_xlfn.NUMBERVALUE(PobierzDaneLogistyczne!$L242,"."))</f>
        <v>30</v>
      </c>
      <c r="O242" s="6">
        <f>IF(PobierzDaneLogistyczne!$M242=0,"",_xlfn.NUMBERVALUE(PobierzDaneLogistyczne!$M242,"."))</f>
        <v>48.5</v>
      </c>
      <c r="P242" s="2">
        <f>IF(PobierzDaneLogistyczne!$G242=0,0,_xlfn.NUMBERVALUE(PobierzDaneLogistyczne!$G242,"."))</f>
        <v>5.8895999999999997</v>
      </c>
      <c r="Q242" s="1">
        <f>IF(PobierzDaneLogistyczne!$R242=0,"",PobierzDaneLogistyczne!$R242)</f>
        <v>5</v>
      </c>
      <c r="R242" t="str">
        <f>IF(PobierzDaneLogistyczne!$S242=0,"",PobierzDaneLogistyczne!$S242)</f>
        <v/>
      </c>
      <c r="S242" t="str">
        <f>IF(PobierzDaneLogistyczne!$T242=0,"",PobierzDaneLogistyczne!$T242)</f>
        <v/>
      </c>
      <c r="T242" t="str">
        <f>IF(PobierzDaneLogistyczne!$U242=0," ",PobierzDaneLogistyczne!$U242)</f>
        <v/>
      </c>
      <c r="U242" t="str">
        <f t="shared" si="12"/>
        <v/>
      </c>
      <c r="V242" s="2">
        <f>IF(PobierzDaneLogistyczne!$V242="","",_xlfn.NUMBERVALUE(PobierzDaneLogistyczne!$V242,"."))</f>
        <v>2E-3</v>
      </c>
      <c r="W242" s="2">
        <f>IF(IF(PobierzDaneLogistyczne!$W242=0,0,_xlfn.NUMBERVALUE(PobierzDaneLogistyczne!$W242,"."))=0,"",_xlfn.NUMBERVALUE(PobierzDaneLogistyczne!$W242,"."))</f>
        <v>3.6999999999999998E-2</v>
      </c>
      <c r="X242" s="2">
        <f t="shared" si="13"/>
        <v>3.9999999999999959E-2</v>
      </c>
      <c r="Y242" s="2" t="str">
        <f t="shared" ref="Y242:Y305" si="14">IFERROR(IF(ROUND(P242-(I242*J242),2)=0,"",P242-(I242*J242)),"")</f>
        <v/>
      </c>
      <c r="Z242" s="2" t="str">
        <f>IF(PobierzDaneLogistyczne!$Y242="t","YES","")</f>
        <v>YES</v>
      </c>
      <c r="AA242" s="4" t="str">
        <f>IF(PobierzDaneLogistyczne!$X242="t","YES","")</f>
        <v/>
      </c>
      <c r="AB242" t="str">
        <f>PobierzDaneLogistyczne!$N242</f>
        <v>ION HAIR DRYER - 2200W + diffuser</v>
      </c>
    </row>
    <row r="243" spans="1:28" x14ac:dyDescent="0.3">
      <c r="A243" s="5" t="str">
        <f>HYPERLINK(_xlfn.CONCAT("https://www.adler.com.pl/index.php/en/Main/Produkt/",B243),PobierzDaneLogistyczne!$N243)</f>
        <v>Hair dryer 1600 W</v>
      </c>
      <c r="B243" t="str">
        <f>PobierzDaneLogistyczne!$A243</f>
        <v>ad_225</v>
      </c>
      <c r="C243" s="1" t="str">
        <f>IF(MID(PobierzDaneLogistyczne!$P243,1,3)=""," ",_xlfn.NUMBERVALUE(PobierzDaneLogistyczne!$P243))</f>
        <v xml:space="preserve"> </v>
      </c>
      <c r="D243" s="1">
        <f>IF(MID(PobierzDaneLogistyczne!$C243,1,3)="111"," ",_xlfn.NUMBERVALUE(PobierzDaneLogistyczne!$C243))</f>
        <v>5901436590439</v>
      </c>
      <c r="E243" s="6">
        <f>IF(PobierzDaneLogistyczne!$H243=0,"",_xlfn.NUMBERVALUE(PobierzDaneLogistyczne!$H243,"."))</f>
        <v>0</v>
      </c>
      <c r="F243" s="6">
        <f>IF(PobierzDaneLogistyczne!$I243=0,"",_xlfn.NUMBERVALUE(PobierzDaneLogistyczne!$I243,"."))</f>
        <v>0</v>
      </c>
      <c r="G243" s="6">
        <f>IF(PobierzDaneLogistyczne!$J243=0,"",_xlfn.NUMBERVALUE(PobierzDaneLogistyczne!$J243,"."))</f>
        <v>0</v>
      </c>
      <c r="H243" s="2" t="str">
        <f>IF(IF(PobierzDaneLogistyczne!$F243=0,0,_xlfn.NUMBERVALUE(PobierzDaneLogistyczne!$F243,"."))=0,"",IF(PobierzDaneLogistyczne!$F243=0,0,_xlfn.NUMBERVALUE(PobierzDaneLogistyczne!$F243,".")))</f>
        <v/>
      </c>
      <c r="I243" s="2" t="str">
        <f>IF(IF(PobierzDaneLogistyczne!$Z243=0,0,_xlfn.NUMBERVALUE(PobierzDaneLogistyczne!$Z243,"."))=0,"",IF(PobierzDaneLogistyczne!$Z243=0,0,_xlfn.NUMBERVALUE(PobierzDaneLogistyczne!$Z243,".")))</f>
        <v/>
      </c>
      <c r="J243" s="1" t="str">
        <f>IF(PobierzDaneLogistyczne!$D243=0,"",_xlfn.NUMBERVALUE(PobierzDaneLogistyczne!$D243))</f>
        <v/>
      </c>
      <c r="K243" s="1" t="str">
        <f>IF(PobierzDaneLogistyczne!$E243=0,"",_xlfn.NUMBERVALUE(PobierzDaneLogistyczne!$E243))</f>
        <v/>
      </c>
      <c r="L243" s="1" t="str">
        <f>IF(MID(PobierzDaneLogistyczne!$O243,1,3)="non"," ",_xlfn.NUMBERVALUE(PobierzDaneLogistyczne!$O243))</f>
        <v xml:space="preserve"> </v>
      </c>
      <c r="M243" s="6">
        <f>IF(PobierzDaneLogistyczne!$K243=0,"",_xlfn.NUMBERVALUE(PobierzDaneLogistyczne!$K243,"."))</f>
        <v>0</v>
      </c>
      <c r="N243" s="6">
        <f>IF(PobierzDaneLogistyczne!$L243=0,"",_xlfn.NUMBERVALUE(PobierzDaneLogistyczne!$L243,"."))</f>
        <v>0</v>
      </c>
      <c r="O243" s="6">
        <f>IF(PobierzDaneLogistyczne!$M243=0,"",_xlfn.NUMBERVALUE(PobierzDaneLogistyczne!$M243,"."))</f>
        <v>0</v>
      </c>
      <c r="P243" s="2">
        <f>IF(PobierzDaneLogistyczne!$G243=0,0,_xlfn.NUMBERVALUE(PobierzDaneLogistyczne!$G243,"."))</f>
        <v>0</v>
      </c>
      <c r="Q243" s="1" t="str">
        <f>IF(PobierzDaneLogistyczne!$R243=0,"",PobierzDaneLogistyczne!$R243)</f>
        <v/>
      </c>
      <c r="R243" t="str">
        <f>IF(PobierzDaneLogistyczne!$S243=0,"",PobierzDaneLogistyczne!$S243)</f>
        <v/>
      </c>
      <c r="S243" t="str">
        <f>IF(PobierzDaneLogistyczne!$T243=0,"",PobierzDaneLogistyczne!$T243)</f>
        <v/>
      </c>
      <c r="T243" t="str">
        <f>IF(PobierzDaneLogistyczne!$U243=0," ",PobierzDaneLogistyczne!$U243)</f>
        <v/>
      </c>
      <c r="U243" t="str">
        <f t="shared" si="12"/>
        <v/>
      </c>
      <c r="V243" s="2" t="str">
        <f>IF(PobierzDaneLogistyczne!$V243="","",_xlfn.NUMBERVALUE(PobierzDaneLogistyczne!$V243,"."))</f>
        <v/>
      </c>
      <c r="W243" s="2" t="str">
        <f>IF(IF(PobierzDaneLogistyczne!$W243=0,0,_xlfn.NUMBERVALUE(PobierzDaneLogistyczne!$W243,"."))=0,"",_xlfn.NUMBERVALUE(PobierzDaneLogistyczne!$W243,"."))</f>
        <v/>
      </c>
      <c r="X243" s="2" t="str">
        <f t="shared" si="13"/>
        <v/>
      </c>
      <c r="Y243" s="2" t="str">
        <f t="shared" si="14"/>
        <v/>
      </c>
      <c r="Z243" s="2" t="str">
        <f>IF(PobierzDaneLogistyczne!$Y243="t","YES","")</f>
        <v/>
      </c>
      <c r="AA243" s="4" t="str">
        <f>IF(PobierzDaneLogistyczne!$X243="t","YES","")</f>
        <v>YES</v>
      </c>
      <c r="AB243" t="str">
        <f>PobierzDaneLogistyczne!$N243</f>
        <v>Hair dryer 1600 W</v>
      </c>
    </row>
    <row r="244" spans="1:28" x14ac:dyDescent="0.3">
      <c r="A244" s="5" t="str">
        <f>HYPERLINK(_xlfn.CONCAT("https://www.adler.com.pl/index.php/en/Main/Produkt/",B244),PobierzDaneLogistyczne!$N244)</f>
        <v>Hair dryer 1400 W</v>
      </c>
      <c r="B244" t="str">
        <f>PobierzDaneLogistyczne!$A244</f>
        <v>ad_2251</v>
      </c>
      <c r="C244" s="1">
        <f>IF(MID(PobierzDaneLogistyczne!$P244,1,3)=""," ",_xlfn.NUMBERVALUE(PobierzDaneLogistyczne!$P244))</f>
        <v>85163100</v>
      </c>
      <c r="D244" s="1">
        <f>IF(MID(PobierzDaneLogistyczne!$C244,1,3)="111"," ",_xlfn.NUMBERVALUE(PobierzDaneLogistyczne!$C244))</f>
        <v>5902934831321</v>
      </c>
      <c r="E244" s="6">
        <f>IF(PobierzDaneLogistyczne!$H244=0,"",_xlfn.NUMBERVALUE(PobierzDaneLogistyczne!$H244,"."))</f>
        <v>12</v>
      </c>
      <c r="F244" s="6">
        <f>IF(PobierzDaneLogistyczne!$I244=0,"",_xlfn.NUMBERVALUE(PobierzDaneLogistyczne!$I244,"."))</f>
        <v>8</v>
      </c>
      <c r="G244" s="6">
        <f>IF(PobierzDaneLogistyczne!$J244=0,"",_xlfn.NUMBERVALUE(PobierzDaneLogistyczne!$J244,"."))</f>
        <v>20</v>
      </c>
      <c r="H244" s="2">
        <f>IF(IF(PobierzDaneLogistyczne!$F244=0,0,_xlfn.NUMBERVALUE(PobierzDaneLogistyczne!$F244,"."))=0,"",IF(PobierzDaneLogistyczne!$F244=0,0,_xlfn.NUMBERVALUE(PobierzDaneLogistyczne!$F244,".")))</f>
        <v>0.316</v>
      </c>
      <c r="I244" s="2">
        <f>IF(IF(PobierzDaneLogistyczne!$Z244=0,0,_xlfn.NUMBERVALUE(PobierzDaneLogistyczne!$Z244,"."))=0,"",IF(PobierzDaneLogistyczne!$Z244=0,0,_xlfn.NUMBERVALUE(PobierzDaneLogistyczne!$Z244,".")))</f>
        <v>0.49199999999999999</v>
      </c>
      <c r="J244" s="1">
        <f>IF(PobierzDaneLogistyczne!$D244=0,"",_xlfn.NUMBERVALUE(PobierzDaneLogistyczne!$D244))</f>
        <v>12</v>
      </c>
      <c r="K244" s="1">
        <f>IF(PobierzDaneLogistyczne!$E244=0,"",_xlfn.NUMBERVALUE(PobierzDaneLogistyczne!$E244))</f>
        <v>576</v>
      </c>
      <c r="L244" s="1">
        <f>IF(MID(PobierzDaneLogistyczne!$O244,1,3)="non"," ",_xlfn.NUMBERVALUE(PobierzDaneLogistyczne!$O244))</f>
        <v>5902934834865</v>
      </c>
      <c r="M244" s="6">
        <f>IF(PobierzDaneLogistyczne!$K244=0,"",_xlfn.NUMBERVALUE(PobierzDaneLogistyczne!$K244,"."))</f>
        <v>37.5</v>
      </c>
      <c r="N244" s="6">
        <f>IF(PobierzDaneLogistyczne!$L244=0,"",_xlfn.NUMBERVALUE(PobierzDaneLogistyczne!$L244,"."))</f>
        <v>33.5</v>
      </c>
      <c r="O244" s="6">
        <f>IF(PobierzDaneLogistyczne!$M244=0,"",_xlfn.NUMBERVALUE(PobierzDaneLogistyczne!$M244,"."))</f>
        <v>21.5</v>
      </c>
      <c r="P244" s="2">
        <f>IF(PobierzDaneLogistyczne!$G244=0,0,_xlfn.NUMBERVALUE(PobierzDaneLogistyczne!$G244,"."))</f>
        <v>5.9</v>
      </c>
      <c r="Q244" s="1">
        <f>IF(PobierzDaneLogistyczne!$R244=0,"",PobierzDaneLogistyczne!$R244)</f>
        <v>5</v>
      </c>
      <c r="R244" t="str">
        <f>IF(PobierzDaneLogistyczne!$S244=0,"",PobierzDaneLogistyczne!$S244)</f>
        <v/>
      </c>
      <c r="S244" t="str">
        <f>IF(PobierzDaneLogistyczne!$T244=0,"",PobierzDaneLogistyczne!$T244)</f>
        <v/>
      </c>
      <c r="T244" t="str">
        <f>IF(PobierzDaneLogistyczne!$U244=0," ",PobierzDaneLogistyczne!$U244)</f>
        <v/>
      </c>
      <c r="U244" t="str">
        <f t="shared" si="12"/>
        <v/>
      </c>
      <c r="V244" s="2">
        <f>IF(PobierzDaneLogistyczne!$V244="","",_xlfn.NUMBERVALUE(PobierzDaneLogistyczne!$V244,"."))</f>
        <v>3.0000000000000001E-3</v>
      </c>
      <c r="W244" s="2">
        <f>IF(IF(PobierzDaneLogistyczne!$W244=0,0,_xlfn.NUMBERVALUE(PobierzDaneLogistyczne!$W244,"."))=0,"",_xlfn.NUMBERVALUE(PobierzDaneLogistyczne!$W244,"."))</f>
        <v>5.8999999999999997E-2</v>
      </c>
      <c r="X244" s="2">
        <f t="shared" si="13"/>
        <v>0.11399999999999999</v>
      </c>
      <c r="Y244" s="2" t="str">
        <f t="shared" si="14"/>
        <v/>
      </c>
      <c r="Z244" s="2" t="str">
        <f>IF(PobierzDaneLogistyczne!$Y244="t","YES","")</f>
        <v>YES</v>
      </c>
      <c r="AA244" s="4" t="str">
        <f>IF(PobierzDaneLogistyczne!$X244="t","YES","")</f>
        <v/>
      </c>
      <c r="AB244" t="str">
        <f>PobierzDaneLogistyczne!$N244</f>
        <v>Hair dryer 1400 W</v>
      </c>
    </row>
    <row r="245" spans="1:28" ht="28.8" x14ac:dyDescent="0.3">
      <c r="A245" s="5" t="str">
        <f>HYPERLINK(_xlfn.CONCAT("https://www.adler.com.pl/index.php/en/Main/Produkt/",B245),PobierzDaneLogistyczne!$N245)</f>
        <v>Hair dryer for hotel and swimming pool</v>
      </c>
      <c r="B245" t="str">
        <f>PobierzDaneLogistyczne!$A245</f>
        <v>ad_2252</v>
      </c>
      <c r="C245" s="1">
        <f>IF(MID(PobierzDaneLogistyczne!$P245,1,3)=""," ",_xlfn.NUMBERVALUE(PobierzDaneLogistyczne!$P245))</f>
        <v>85163100</v>
      </c>
      <c r="D245" s="1">
        <f>IF(MID(PobierzDaneLogistyczne!$C245,1,3)="111"," ",_xlfn.NUMBERVALUE(PobierzDaneLogistyczne!$C245))</f>
        <v>5902934833226</v>
      </c>
      <c r="E245" s="6">
        <f>IF(PobierzDaneLogistyczne!$H245=0,"",_xlfn.NUMBERVALUE(PobierzDaneLogistyczne!$H245,"."))</f>
        <v>13.5</v>
      </c>
      <c r="F245" s="6">
        <f>IF(PobierzDaneLogistyczne!$I245=0,"",_xlfn.NUMBERVALUE(PobierzDaneLogistyczne!$I245,"."))</f>
        <v>10.5</v>
      </c>
      <c r="G245" s="6">
        <f>IF(PobierzDaneLogistyczne!$J245=0,"",_xlfn.NUMBERVALUE(PobierzDaneLogistyczne!$J245,"."))</f>
        <v>29.5</v>
      </c>
      <c r="H245" s="2">
        <f>IF(IF(PobierzDaneLogistyczne!$F245=0,0,_xlfn.NUMBERVALUE(PobierzDaneLogistyczne!$F245,"."))=0,"",IF(PobierzDaneLogistyczne!$F245=0,0,_xlfn.NUMBERVALUE(PobierzDaneLogistyczne!$F245,".")))</f>
        <v>0.624</v>
      </c>
      <c r="I245" s="2">
        <f>IF(IF(PobierzDaneLogistyczne!$Z245=0,0,_xlfn.NUMBERVALUE(PobierzDaneLogistyczne!$Z245,"."))=0,"",IF(PobierzDaneLogistyczne!$Z245=0,0,_xlfn.NUMBERVALUE(PobierzDaneLogistyczne!$Z245,".")))</f>
        <v>0.72899999999999998</v>
      </c>
      <c r="J245" s="1">
        <f>IF(PobierzDaneLogistyczne!$D245=0,"",_xlfn.NUMBERVALUE(PobierzDaneLogistyczne!$D245))</f>
        <v>6</v>
      </c>
      <c r="K245" s="1">
        <f>IF(PobierzDaneLogistyczne!$E245=0,"",_xlfn.NUMBERVALUE(PobierzDaneLogistyczne!$E245))</f>
        <v>288</v>
      </c>
      <c r="L245" s="1">
        <f>IF(MID(PobierzDaneLogistyczne!$O245,1,3)="non"," ",_xlfn.NUMBERVALUE(PobierzDaneLogistyczne!$O245))</f>
        <v>5902934833219</v>
      </c>
      <c r="M245" s="6">
        <f>IF(PobierzDaneLogistyczne!$K245=0,"",_xlfn.NUMBERVALUE(PobierzDaneLogistyczne!$K245,"."))</f>
        <v>33</v>
      </c>
      <c r="N245" s="6">
        <f>IF(PobierzDaneLogistyczne!$L245=0,"",_xlfn.NUMBERVALUE(PobierzDaneLogistyczne!$L245,"."))</f>
        <v>28.5</v>
      </c>
      <c r="O245" s="6">
        <f>IF(PobierzDaneLogistyczne!$M245=0,"",_xlfn.NUMBERVALUE(PobierzDaneLogistyczne!$M245,"."))</f>
        <v>31.5</v>
      </c>
      <c r="P245" s="2">
        <f>IF(PobierzDaneLogistyczne!$G245=0,0,_xlfn.NUMBERVALUE(PobierzDaneLogistyczne!$G245,"."))</f>
        <v>4.3739999999999997</v>
      </c>
      <c r="Q245" s="1">
        <f>IF(PobierzDaneLogistyczne!$R245=0,"",PobierzDaneLogistyczne!$R245)</f>
        <v>5</v>
      </c>
      <c r="R245" t="str">
        <f>IF(PobierzDaneLogistyczne!$S245=0,"",PobierzDaneLogistyczne!$S245)</f>
        <v/>
      </c>
      <c r="S245" t="str">
        <f>IF(PobierzDaneLogistyczne!$T245=0,"",PobierzDaneLogistyczne!$T245)</f>
        <v/>
      </c>
      <c r="T245" t="str">
        <f>IF(PobierzDaneLogistyczne!$U245=0," ",PobierzDaneLogistyczne!$U245)</f>
        <v/>
      </c>
      <c r="U245" t="str">
        <f t="shared" si="12"/>
        <v/>
      </c>
      <c r="V245" s="2">
        <f>IF(PobierzDaneLogistyczne!$V245="","",_xlfn.NUMBERVALUE(PobierzDaneLogistyczne!$V245,"."))</f>
        <v>6.0000000000000001E-3</v>
      </c>
      <c r="W245" s="2">
        <f>IF(IF(PobierzDaneLogistyczne!$W245=0,0,_xlfn.NUMBERVALUE(PobierzDaneLogistyczne!$W245,"."))=0,"",_xlfn.NUMBERVALUE(PobierzDaneLogistyczne!$W245,"."))</f>
        <v>5.8999999999999997E-2</v>
      </c>
      <c r="X245" s="2">
        <f t="shared" si="13"/>
        <v>3.999999999999998E-2</v>
      </c>
      <c r="Y245" s="2" t="str">
        <f t="shared" si="14"/>
        <v/>
      </c>
      <c r="Z245" s="2" t="str">
        <f>IF(PobierzDaneLogistyczne!$Y245="t","YES","")</f>
        <v>YES</v>
      </c>
      <c r="AA245" s="4" t="str">
        <f>IF(PobierzDaneLogistyczne!$X245="t","YES","")</f>
        <v/>
      </c>
      <c r="AB245" t="str">
        <f>PobierzDaneLogistyczne!$N245</f>
        <v>Hair dryer for hotel and swimming pool</v>
      </c>
    </row>
    <row r="246" spans="1:28" x14ac:dyDescent="0.3">
      <c r="A246" s="5" t="str">
        <f>HYPERLINK(_xlfn.CONCAT("https://www.adler.com.pl/index.php/en/Main/Produkt/",B246),PobierzDaneLogistyczne!$N246)</f>
        <v>Hair dryer 2100W</v>
      </c>
      <c r="B246" t="str">
        <f>PobierzDaneLogistyczne!$A246</f>
        <v>ad_2258</v>
      </c>
      <c r="C246" s="1">
        <f>IF(MID(PobierzDaneLogistyczne!$P246,1,3)=""," ",_xlfn.NUMBERVALUE(PobierzDaneLogistyczne!$P246))</f>
        <v>85163100</v>
      </c>
      <c r="D246" s="1">
        <f>IF(MID(PobierzDaneLogistyczne!$C246,1,3)="111"," ",_xlfn.NUMBERVALUE(PobierzDaneLogistyczne!$C246))</f>
        <v>5902934839839</v>
      </c>
      <c r="E246" s="6">
        <f>IF(PobierzDaneLogistyczne!$H246=0,"",_xlfn.NUMBERVALUE(PobierzDaneLogistyczne!$H246,"."))</f>
        <v>21</v>
      </c>
      <c r="F246" s="6">
        <f>IF(PobierzDaneLogistyczne!$I246=0,"",_xlfn.NUMBERVALUE(PobierzDaneLogistyczne!$I246,"."))</f>
        <v>0.95</v>
      </c>
      <c r="G246" s="6">
        <f>IF(PobierzDaneLogistyczne!$J246=0,"",_xlfn.NUMBERVALUE(PobierzDaneLogistyczne!$J246,"."))</f>
        <v>30</v>
      </c>
      <c r="H246" s="2">
        <f>IF(IF(PobierzDaneLogistyczne!$F246=0,0,_xlfn.NUMBERVALUE(PobierzDaneLogistyczne!$F246,"."))=0,"",IF(PobierzDaneLogistyczne!$F246=0,0,_xlfn.NUMBERVALUE(PobierzDaneLogistyczne!$F246,".")))</f>
        <v>0.52500000000000002</v>
      </c>
      <c r="I246" s="2">
        <f>IF(IF(PobierzDaneLogistyczne!$Z246=0,0,_xlfn.NUMBERVALUE(PobierzDaneLogistyczne!$Z246,"."))=0,"",IF(PobierzDaneLogistyczne!$Z246=0,0,_xlfn.NUMBERVALUE(PobierzDaneLogistyczne!$Z246,".")))</f>
        <v>0.63700000000000001</v>
      </c>
      <c r="J246" s="1">
        <f>IF(PobierzDaneLogistyczne!$D246=0,"",_xlfn.NUMBERVALUE(PobierzDaneLogistyczne!$D246))</f>
        <v>6</v>
      </c>
      <c r="K246" s="1">
        <f>IF(PobierzDaneLogistyczne!$E246=0,"",_xlfn.NUMBERVALUE(PobierzDaneLogistyczne!$E246))</f>
        <v>216</v>
      </c>
      <c r="L246" s="1">
        <f>IF(MID(PobierzDaneLogistyczne!$O246,1,3)="non"," ",_xlfn.NUMBERVALUE(PobierzDaneLogistyczne!$O246))</f>
        <v>5902934839846</v>
      </c>
      <c r="M246" s="6">
        <f>IF(PobierzDaneLogistyczne!$K246=0,"",_xlfn.NUMBERVALUE(PobierzDaneLogistyczne!$K246,"."))</f>
        <v>43.5</v>
      </c>
      <c r="N246" s="6">
        <f>IF(PobierzDaneLogistyczne!$L246=0,"",_xlfn.NUMBERVALUE(PobierzDaneLogistyczne!$L246,"."))</f>
        <v>31.5</v>
      </c>
      <c r="O246" s="6">
        <f>IF(PobierzDaneLogistyczne!$M246=0,"",_xlfn.NUMBERVALUE(PobierzDaneLogistyczne!$M246,"."))</f>
        <v>30</v>
      </c>
      <c r="P246" s="2">
        <f>IF(PobierzDaneLogistyczne!$G246=0,0,_xlfn.NUMBERVALUE(PobierzDaneLogistyczne!$G246,"."))</f>
        <v>3.8231999999999999</v>
      </c>
      <c r="Q246" s="1">
        <f>IF(PobierzDaneLogistyczne!$R246=0,"",PobierzDaneLogistyczne!$R246)</f>
        <v>5</v>
      </c>
      <c r="R246" t="str">
        <f>IF(PobierzDaneLogistyczne!$S246=0,"",PobierzDaneLogistyczne!$S246)</f>
        <v/>
      </c>
      <c r="S246" t="str">
        <f>IF(PobierzDaneLogistyczne!$T246=0,"",PobierzDaneLogistyczne!$T246)</f>
        <v/>
      </c>
      <c r="T246" t="str">
        <f>IF(PobierzDaneLogistyczne!$U246=0," ",PobierzDaneLogistyczne!$U246)</f>
        <v/>
      </c>
      <c r="U246" t="str">
        <f t="shared" si="12"/>
        <v/>
      </c>
      <c r="V246" s="2">
        <f>IF(PobierzDaneLogistyczne!$V246="","",_xlfn.NUMBERVALUE(PobierzDaneLogistyczne!$V246,"."))</f>
        <v>6.0000000000000001E-3</v>
      </c>
      <c r="W246" s="2">
        <f>IF(IF(PobierzDaneLogistyczne!$W246=0,0,_xlfn.NUMBERVALUE(PobierzDaneLogistyczne!$W246,"."))=0,"",_xlfn.NUMBERVALUE(PobierzDaneLogistyczne!$W246,"."))</f>
        <v>6.3E-2</v>
      </c>
      <c r="X246" s="2">
        <f t="shared" si="13"/>
        <v>4.2999999999999983E-2</v>
      </c>
      <c r="Y246" s="2" t="str">
        <f t="shared" si="14"/>
        <v/>
      </c>
      <c r="Z246" s="2" t="str">
        <f>IF(PobierzDaneLogistyczne!$Y246="t","YES","")</f>
        <v/>
      </c>
      <c r="AA246" s="4" t="str">
        <f>IF(PobierzDaneLogistyczne!$X246="t","YES","")</f>
        <v>YES</v>
      </c>
      <c r="AB246" t="str">
        <f>PobierzDaneLogistyczne!$N246</f>
        <v>Hair dryer 2100W</v>
      </c>
    </row>
    <row r="247" spans="1:28" x14ac:dyDescent="0.3">
      <c r="A247" s="5" t="str">
        <f>HYPERLINK(_xlfn.CONCAT("https://www.adler.com.pl/index.php/en/Main/Produkt/",B247),PobierzDaneLogistyczne!$N247)</f>
        <v>Hair dryer 1200W</v>
      </c>
      <c r="B247" t="str">
        <f>PobierzDaneLogistyczne!$A247</f>
        <v>ad_2259</v>
      </c>
      <c r="C247" s="1">
        <f>IF(MID(PobierzDaneLogistyczne!$P247,1,3)=""," ",_xlfn.NUMBERVALUE(PobierzDaneLogistyczne!$P247))</f>
        <v>85163100</v>
      </c>
      <c r="D247" s="1">
        <f>IF(MID(PobierzDaneLogistyczne!$C247,1,3)="111"," ",_xlfn.NUMBERVALUE(PobierzDaneLogistyczne!$C247))</f>
        <v>5903887802246</v>
      </c>
      <c r="E247" s="6">
        <f>IF(PobierzDaneLogistyczne!$H247=0,"",_xlfn.NUMBERVALUE(PobierzDaneLogistyczne!$H247,"."))</f>
        <v>12</v>
      </c>
      <c r="F247" s="6">
        <f>IF(PobierzDaneLogistyczne!$I247=0,"",_xlfn.NUMBERVALUE(PobierzDaneLogistyczne!$I247,"."))</f>
        <v>8</v>
      </c>
      <c r="G247" s="6">
        <f>IF(PobierzDaneLogistyczne!$J247=0,"",_xlfn.NUMBERVALUE(PobierzDaneLogistyczne!$J247,"."))</f>
        <v>19</v>
      </c>
      <c r="H247" s="2">
        <f>IF(IF(PobierzDaneLogistyczne!$F247=0,0,_xlfn.NUMBERVALUE(PobierzDaneLogistyczne!$F247,"."))=0,"",IF(PobierzDaneLogistyczne!$F247=0,0,_xlfn.NUMBERVALUE(PobierzDaneLogistyczne!$F247,".")))</f>
        <v>0.308</v>
      </c>
      <c r="I247" s="2">
        <f>IF(IF(PobierzDaneLogistyczne!$Z247=0,0,_xlfn.NUMBERVALUE(PobierzDaneLogistyczne!$Z247,"."))=0,"",IF(PobierzDaneLogistyczne!$Z247=0,0,_xlfn.NUMBERVALUE(PobierzDaneLogistyczne!$Z247,".")))</f>
        <v>0.48299999999999998</v>
      </c>
      <c r="J247" s="1">
        <f>IF(PobierzDaneLogistyczne!$D247=0,"",_xlfn.NUMBERVALUE(PobierzDaneLogistyczne!$D247))</f>
        <v>12</v>
      </c>
      <c r="K247" s="1">
        <f>IF(PobierzDaneLogistyczne!$E247=0,"",_xlfn.NUMBERVALUE(PobierzDaneLogistyczne!$E247))</f>
        <v>648</v>
      </c>
      <c r="L247" s="1">
        <f>IF(MID(PobierzDaneLogistyczne!$O247,1,3)="non"," ",_xlfn.NUMBERVALUE(PobierzDaneLogistyczne!$O247))</f>
        <v>5903887802253</v>
      </c>
      <c r="M247" s="6">
        <f>IF(PobierzDaneLogistyczne!$K247=0,"",_xlfn.NUMBERVALUE(PobierzDaneLogistyczne!$K247,"."))</f>
        <v>37.5</v>
      </c>
      <c r="N247" s="6">
        <f>IF(PobierzDaneLogistyczne!$L247=0,"",_xlfn.NUMBERVALUE(PobierzDaneLogistyczne!$L247,"."))</f>
        <v>34.5</v>
      </c>
      <c r="O247" s="6">
        <f>IF(PobierzDaneLogistyczne!$M247=0,"",_xlfn.NUMBERVALUE(PobierzDaneLogistyczne!$M247,"."))</f>
        <v>21</v>
      </c>
      <c r="P247" s="2">
        <f>IF(PobierzDaneLogistyczne!$G247=0,0,_xlfn.NUMBERVALUE(PobierzDaneLogistyczne!$G247,"."))</f>
        <v>5.8</v>
      </c>
      <c r="Q247" s="1">
        <f>IF(PobierzDaneLogistyczne!$R247=0,"",PobierzDaneLogistyczne!$R247)</f>
        <v>5</v>
      </c>
      <c r="R247" t="str">
        <f>IF(PobierzDaneLogistyczne!$S247=0,"",PobierzDaneLogistyczne!$S247)</f>
        <v/>
      </c>
      <c r="S247" t="str">
        <f>IF(PobierzDaneLogistyczne!$T247=0,"",PobierzDaneLogistyczne!$T247)</f>
        <v/>
      </c>
      <c r="T247" t="str">
        <f>IF(PobierzDaneLogistyczne!$U247=0," ",PobierzDaneLogistyczne!$U247)</f>
        <v/>
      </c>
      <c r="U247" t="str">
        <f t="shared" si="12"/>
        <v/>
      </c>
      <c r="V247" s="2">
        <f>IF(PobierzDaneLogistyczne!$V247="","",_xlfn.NUMBERVALUE(PobierzDaneLogistyczne!$V247,"."))</f>
        <v>2E-3</v>
      </c>
      <c r="W247" s="2">
        <f>IF(IF(PobierzDaneLogistyczne!$W247=0,0,_xlfn.NUMBERVALUE(PobierzDaneLogistyczne!$W247,"."))=0,"",_xlfn.NUMBERVALUE(PobierzDaneLogistyczne!$W247,"."))</f>
        <v>9.0999999999999998E-2</v>
      </c>
      <c r="X247" s="2">
        <f t="shared" si="13"/>
        <v>8.199999999999999E-2</v>
      </c>
      <c r="Y247" s="2" t="str">
        <f t="shared" si="14"/>
        <v/>
      </c>
      <c r="Z247" s="2" t="str">
        <f>IF(PobierzDaneLogistyczne!$Y247="t","YES","")</f>
        <v>YES</v>
      </c>
      <c r="AA247" s="4" t="str">
        <f>IF(PobierzDaneLogistyczne!$X247="t","YES","")</f>
        <v/>
      </c>
      <c r="AB247" t="str">
        <f>PobierzDaneLogistyczne!$N247</f>
        <v>Hair dryer 1200W</v>
      </c>
    </row>
    <row r="248" spans="1:28" x14ac:dyDescent="0.3">
      <c r="A248" s="5" t="str">
        <f>HYPERLINK(_xlfn.CONCAT("https://www.adler.com.pl/index.php/en/Main/Produkt/",B248),PobierzDaneLogistyczne!$N248)</f>
        <v>Hair dryer 1600W</v>
      </c>
      <c r="B248" t="str">
        <f>PobierzDaneLogistyczne!$A248</f>
        <v>ad_2260</v>
      </c>
      <c r="C248" s="1">
        <f>IF(MID(PobierzDaneLogistyczne!$P248,1,3)=""," ",_xlfn.NUMBERVALUE(PobierzDaneLogistyczne!$P248))</f>
        <v>85163100</v>
      </c>
      <c r="D248" s="1">
        <f>IF(MID(PobierzDaneLogistyczne!$C248,1,3)="111"," ",_xlfn.NUMBERVALUE(PobierzDaneLogistyczne!$C248))</f>
        <v>5903887802260</v>
      </c>
      <c r="E248" s="6">
        <f>IF(PobierzDaneLogistyczne!$H248=0,"",_xlfn.NUMBERVALUE(PobierzDaneLogistyczne!$H248,"."))</f>
        <v>13</v>
      </c>
      <c r="F248" s="6">
        <f>IF(PobierzDaneLogistyczne!$I248=0,"",_xlfn.NUMBERVALUE(PobierzDaneLogistyczne!$I248,"."))</f>
        <v>8</v>
      </c>
      <c r="G248" s="6">
        <f>IF(PobierzDaneLogistyczne!$J248=0,"",_xlfn.NUMBERVALUE(PobierzDaneLogistyczne!$J248,"."))</f>
        <v>21.5</v>
      </c>
      <c r="H248" s="2">
        <f>IF(IF(PobierzDaneLogistyczne!$F248=0,0,_xlfn.NUMBERVALUE(PobierzDaneLogistyczne!$F248,"."))=0,"",IF(PobierzDaneLogistyczne!$F248=0,0,_xlfn.NUMBERVALUE(PobierzDaneLogistyczne!$F248,".")))</f>
        <v>0.375</v>
      </c>
      <c r="I248" s="2">
        <f>IF(IF(PobierzDaneLogistyczne!$Z248=0,0,_xlfn.NUMBERVALUE(PobierzDaneLogistyczne!$Z248,"."))=0,"",IF(PobierzDaneLogistyczne!$Z248=0,0,_xlfn.NUMBERVALUE(PobierzDaneLogistyczne!$Z248,".")))</f>
        <v>0.56699999999999995</v>
      </c>
      <c r="J248" s="1">
        <f>IF(PobierzDaneLogistyczne!$D248=0,"",_xlfn.NUMBERVALUE(PobierzDaneLogistyczne!$D248))</f>
        <v>12</v>
      </c>
      <c r="K248" s="1">
        <f>IF(PobierzDaneLogistyczne!$E248=0,"",_xlfn.NUMBERVALUE(PobierzDaneLogistyczne!$E248))</f>
        <v>576</v>
      </c>
      <c r="L248" s="1">
        <f>IF(MID(PobierzDaneLogistyczne!$O248,1,3)="non"," ",_xlfn.NUMBERVALUE(PobierzDaneLogistyczne!$O248))</f>
        <v>5903887802277</v>
      </c>
      <c r="M248" s="6">
        <f>IF(PobierzDaneLogistyczne!$K248=0,"",_xlfn.NUMBERVALUE(PobierzDaneLogistyczne!$K248,"."))</f>
        <v>45</v>
      </c>
      <c r="N248" s="6">
        <f>IF(PobierzDaneLogistyczne!$L248=0,"",_xlfn.NUMBERVALUE(PobierzDaneLogistyczne!$L248,"."))</f>
        <v>34.5</v>
      </c>
      <c r="O248" s="6">
        <f>IF(PobierzDaneLogistyczne!$M248=0,"",_xlfn.NUMBERVALUE(PobierzDaneLogistyczne!$M248,"."))</f>
        <v>23</v>
      </c>
      <c r="P248" s="2">
        <f>IF(PobierzDaneLogistyczne!$G248=0,0,_xlfn.NUMBERVALUE(PobierzDaneLogistyczne!$G248,"."))</f>
        <v>6.8</v>
      </c>
      <c r="Q248" s="1">
        <f>IF(PobierzDaneLogistyczne!$R248=0,"",PobierzDaneLogistyczne!$R248)</f>
        <v>5</v>
      </c>
      <c r="R248" t="str">
        <f>IF(PobierzDaneLogistyczne!$S248=0,"",PobierzDaneLogistyczne!$S248)</f>
        <v/>
      </c>
      <c r="S248" t="str">
        <f>IF(PobierzDaneLogistyczne!$T248=0,"",PobierzDaneLogistyczne!$T248)</f>
        <v/>
      </c>
      <c r="T248" t="str">
        <f>IF(PobierzDaneLogistyczne!$U248=0," ",PobierzDaneLogistyczne!$U248)</f>
        <v/>
      </c>
      <c r="U248" t="str">
        <f t="shared" si="12"/>
        <v/>
      </c>
      <c r="V248" s="2">
        <f>IF(PobierzDaneLogistyczne!$V248="","",_xlfn.NUMBERVALUE(PobierzDaneLogistyczne!$V248,"."))</f>
        <v>2E-3</v>
      </c>
      <c r="W248" s="2">
        <f>IF(IF(PobierzDaneLogistyczne!$W248=0,0,_xlfn.NUMBERVALUE(PobierzDaneLogistyczne!$W248,"."))=0,"",_xlfn.NUMBERVALUE(PobierzDaneLogistyczne!$W248,"."))</f>
        <v>9.1999999999999998E-2</v>
      </c>
      <c r="X248" s="2">
        <f t="shared" si="13"/>
        <v>9.7999999999999948E-2</v>
      </c>
      <c r="Y248" s="2" t="str">
        <f t="shared" si="14"/>
        <v/>
      </c>
      <c r="Z248" s="2" t="str">
        <f>IF(PobierzDaneLogistyczne!$Y248="t","YES","")</f>
        <v>YES</v>
      </c>
      <c r="AA248" s="4" t="str">
        <f>IF(PobierzDaneLogistyczne!$X248="t","YES","")</f>
        <v/>
      </c>
      <c r="AB248" t="str">
        <f>PobierzDaneLogistyczne!$N248</f>
        <v>Hair dryer 1600W</v>
      </c>
    </row>
    <row r="249" spans="1:28" x14ac:dyDescent="0.3">
      <c r="A249" s="5" t="str">
        <f>HYPERLINK(_xlfn.CONCAT("https://www.adler.com.pl/index.php/en/Main/Produkt/",B249),PobierzDaneLogistyczne!$N249)</f>
        <v>Hair dryer 1800W</v>
      </c>
      <c r="B249" t="str">
        <f>PobierzDaneLogistyczne!$A249</f>
        <v>ad_2263</v>
      </c>
      <c r="C249" s="1">
        <f>IF(MID(PobierzDaneLogistyczne!$P249,1,3)=""," ",_xlfn.NUMBERVALUE(PobierzDaneLogistyczne!$P249))</f>
        <v>85163100</v>
      </c>
      <c r="D249" s="1">
        <f>IF(MID(PobierzDaneLogistyczne!$C249,1,3)="111"," ",_xlfn.NUMBERVALUE(PobierzDaneLogistyczne!$C249))</f>
        <v>5903887802307</v>
      </c>
      <c r="E249" s="6">
        <f>IF(PobierzDaneLogistyczne!$H249=0,"",_xlfn.NUMBERVALUE(PobierzDaneLogistyczne!$H249,"."))</f>
        <v>13</v>
      </c>
      <c r="F249" s="6">
        <f>IF(PobierzDaneLogistyczne!$I249=0,"",_xlfn.NUMBERVALUE(PobierzDaneLogistyczne!$I249,"."))</f>
        <v>8.5</v>
      </c>
      <c r="G249" s="6">
        <f>IF(PobierzDaneLogistyczne!$J249=0,"",_xlfn.NUMBERVALUE(PobierzDaneLogistyczne!$J249,"."))</f>
        <v>20.5</v>
      </c>
      <c r="H249" s="2">
        <f>IF(IF(PobierzDaneLogistyczne!$F249=0,0,_xlfn.NUMBERVALUE(PobierzDaneLogistyczne!$F249,"."))=0,"",IF(PobierzDaneLogistyczne!$F249=0,0,_xlfn.NUMBERVALUE(PobierzDaneLogistyczne!$F249,".")))</f>
        <v>0.40600000000000003</v>
      </c>
      <c r="I249" s="2">
        <f>IF(IF(PobierzDaneLogistyczne!$Z249=0,0,_xlfn.NUMBERVALUE(PobierzDaneLogistyczne!$Z249,"."))=0,"",IF(PobierzDaneLogistyczne!$Z249=0,0,_xlfn.NUMBERVALUE(PobierzDaneLogistyczne!$Z249,".")))</f>
        <v>0.45800000000000002</v>
      </c>
      <c r="J249" s="1">
        <f>IF(PobierzDaneLogistyczne!$D249=0,"",_xlfn.NUMBERVALUE(PobierzDaneLogistyczne!$D249))</f>
        <v>12</v>
      </c>
      <c r="K249" s="1">
        <f>IF(PobierzDaneLogistyczne!$E249=0,"",_xlfn.NUMBERVALUE(PobierzDaneLogistyczne!$E249))</f>
        <v>576</v>
      </c>
      <c r="L249" s="1">
        <f>IF(MID(PobierzDaneLogistyczne!$O249,1,3)="non"," ",_xlfn.NUMBERVALUE(PobierzDaneLogistyczne!$O249))</f>
        <v>5903887802314</v>
      </c>
      <c r="M249" s="6">
        <f>IF(PobierzDaneLogistyczne!$K249=0,"",_xlfn.NUMBERVALUE(PobierzDaneLogistyczne!$K249,"."))</f>
        <v>41</v>
      </c>
      <c r="N249" s="6">
        <f>IF(PobierzDaneLogistyczne!$L249=0,"",_xlfn.NUMBERVALUE(PobierzDaneLogistyczne!$L249,"."))</f>
        <v>35.5</v>
      </c>
      <c r="O249" s="6">
        <f>IF(PobierzDaneLogistyczne!$M249=0,"",_xlfn.NUMBERVALUE(PobierzDaneLogistyczne!$M249,"."))</f>
        <v>22.5</v>
      </c>
      <c r="P249" s="2">
        <f>IF(PobierzDaneLogistyczne!$G249=0,0,_xlfn.NUMBERVALUE(PobierzDaneLogistyczne!$G249,"."))</f>
        <v>5.5</v>
      </c>
      <c r="Q249" s="1">
        <f>IF(PobierzDaneLogistyczne!$R249=0,"",PobierzDaneLogistyczne!$R249)</f>
        <v>5</v>
      </c>
      <c r="R249" t="str">
        <f>IF(PobierzDaneLogistyczne!$S249=0,"",PobierzDaneLogistyczne!$S249)</f>
        <v/>
      </c>
      <c r="S249" t="str">
        <f>IF(PobierzDaneLogistyczne!$T249=0,"",PobierzDaneLogistyczne!$T249)</f>
        <v/>
      </c>
      <c r="T249" t="str">
        <f>IF(PobierzDaneLogistyczne!$U249=0," ",PobierzDaneLogistyczne!$U249)</f>
        <v/>
      </c>
      <c r="U249" t="str">
        <f t="shared" si="12"/>
        <v/>
      </c>
      <c r="V249" s="2">
        <f>IF(PobierzDaneLogistyczne!$V249="","",_xlfn.NUMBERVALUE(PobierzDaneLogistyczne!$V249,"."))</f>
        <v>2E-3</v>
      </c>
      <c r="W249" s="2">
        <f>IF(IF(PobierzDaneLogistyczne!$W249=0,0,_xlfn.NUMBERVALUE(PobierzDaneLogistyczne!$W249,"."))=0,"",_xlfn.NUMBERVALUE(PobierzDaneLogistyczne!$W249,"."))</f>
        <v>2.1999999999999999E-2</v>
      </c>
      <c r="X249" s="2">
        <f t="shared" si="13"/>
        <v>2.799999999999999E-2</v>
      </c>
      <c r="Y249" s="2" t="str">
        <f t="shared" si="14"/>
        <v/>
      </c>
      <c r="Z249" s="2" t="str">
        <f>IF(PobierzDaneLogistyczne!$Y249="t","YES","")</f>
        <v>YES</v>
      </c>
      <c r="AA249" s="4" t="str">
        <f>IF(PobierzDaneLogistyczne!$X249="t","YES","")</f>
        <v/>
      </c>
      <c r="AB249" t="str">
        <f>PobierzDaneLogistyczne!$N249</f>
        <v>Hair dryer 1800W</v>
      </c>
    </row>
    <row r="250" spans="1:28" x14ac:dyDescent="0.3">
      <c r="A250" s="5" t="str">
        <f>HYPERLINK(_xlfn.CONCAT("https://www.adler.com.pl/index.php/en/Main/Produkt/",B250),PobierzDaneLogistyczne!$N250)</f>
        <v>Hair dryer 1100W</v>
      </c>
      <c r="B250" t="str">
        <f>PobierzDaneLogistyczne!$A250</f>
        <v>ad_2265</v>
      </c>
      <c r="C250" s="1">
        <f>IF(MID(PobierzDaneLogistyczne!$P250,1,3)=""," ",_xlfn.NUMBERVALUE(PobierzDaneLogistyczne!$P250))</f>
        <v>85163100</v>
      </c>
      <c r="D250" s="1">
        <f>IF(MID(PobierzDaneLogistyczne!$C250,1,3)="111"," ",_xlfn.NUMBERVALUE(PobierzDaneLogistyczne!$C250))</f>
        <v>5903887802345</v>
      </c>
      <c r="E250" s="6">
        <f>IF(PobierzDaneLogistyczne!$H250=0,"",_xlfn.NUMBERVALUE(PobierzDaneLogistyczne!$H250,"."))</f>
        <v>11</v>
      </c>
      <c r="F250" s="6">
        <f>IF(PobierzDaneLogistyczne!$I250=0,"",_xlfn.NUMBERVALUE(PobierzDaneLogistyczne!$I250,"."))</f>
        <v>7.5</v>
      </c>
      <c r="G250" s="6">
        <f>IF(PobierzDaneLogistyczne!$J250=0,"",_xlfn.NUMBERVALUE(PobierzDaneLogistyczne!$J250,"."))</f>
        <v>17</v>
      </c>
      <c r="H250" s="2">
        <f>IF(IF(PobierzDaneLogistyczne!$F250=0,0,_xlfn.NUMBERVALUE(PobierzDaneLogistyczne!$F250,"."))=0,"",IF(PobierzDaneLogistyczne!$F250=0,0,_xlfn.NUMBERVALUE(PobierzDaneLogistyczne!$F250,".")))</f>
        <v>0.32800000000000001</v>
      </c>
      <c r="I250" s="2">
        <f>IF(IF(PobierzDaneLogistyczne!$Z250=0,0,_xlfn.NUMBERVALUE(PobierzDaneLogistyczne!$Z250,"."))=0,"",IF(PobierzDaneLogistyczne!$Z250=0,0,_xlfn.NUMBERVALUE(PobierzDaneLogistyczne!$Z250,".")))</f>
        <v>0.44</v>
      </c>
      <c r="J250" s="1">
        <f>IF(PobierzDaneLogistyczne!$D250=0,"",_xlfn.NUMBERVALUE(PobierzDaneLogistyczne!$D250))</f>
        <v>24</v>
      </c>
      <c r="K250" s="1">
        <f>IF(PobierzDaneLogistyczne!$E250=0,"",_xlfn.NUMBERVALUE(PobierzDaneLogistyczne!$E250))</f>
        <v>840</v>
      </c>
      <c r="L250" s="1">
        <f>IF(MID(PobierzDaneLogistyczne!$O250,1,3)="non"," ",_xlfn.NUMBERVALUE(PobierzDaneLogistyczne!$O250))</f>
        <v>5903887802352</v>
      </c>
      <c r="M250" s="6">
        <f>IF(PobierzDaneLogistyczne!$K250=0,"",_xlfn.NUMBERVALUE(PobierzDaneLogistyczne!$K250,"."))</f>
        <v>48</v>
      </c>
      <c r="N250" s="6">
        <f>IF(PobierzDaneLogistyczne!$L250=0,"",_xlfn.NUMBERVALUE(PobierzDaneLogistyczne!$L250,"."))</f>
        <v>24</v>
      </c>
      <c r="O250" s="6">
        <f>IF(PobierzDaneLogistyczne!$M250=0,"",_xlfn.NUMBERVALUE(PobierzDaneLogistyczne!$M250,"."))</f>
        <v>35.5</v>
      </c>
      <c r="P250" s="2">
        <f>IF(PobierzDaneLogistyczne!$G250=0,0,_xlfn.NUMBERVALUE(PobierzDaneLogistyczne!$G250,"."))</f>
        <v>11.1</v>
      </c>
      <c r="Q250" s="1">
        <f>IF(PobierzDaneLogistyczne!$R250=0,"",PobierzDaneLogistyczne!$R250)</f>
        <v>5</v>
      </c>
      <c r="R250" t="str">
        <f>IF(PobierzDaneLogistyczne!$S250=0,"",PobierzDaneLogistyczne!$S250)</f>
        <v/>
      </c>
      <c r="S250" t="str">
        <f>IF(PobierzDaneLogistyczne!$T250=0,"",PobierzDaneLogistyczne!$T250)</f>
        <v/>
      </c>
      <c r="T250" t="str">
        <f>IF(PobierzDaneLogistyczne!$U250=0," ",PobierzDaneLogistyczne!$U250)</f>
        <v/>
      </c>
      <c r="U250" t="str">
        <f t="shared" si="12"/>
        <v/>
      </c>
      <c r="V250" s="2">
        <f>IF(PobierzDaneLogistyczne!$V250="","",_xlfn.NUMBERVALUE(PobierzDaneLogistyczne!$V250,"."))</f>
        <v>2E-3</v>
      </c>
      <c r="W250" s="2">
        <f>IF(IF(PobierzDaneLogistyczne!$W250=0,0,_xlfn.NUMBERVALUE(PobierzDaneLogistyczne!$W250,"."))=0,"",_xlfn.NUMBERVALUE(PobierzDaneLogistyczne!$W250,"."))</f>
        <v>6.4000000000000001E-2</v>
      </c>
      <c r="X250" s="2">
        <f t="shared" si="13"/>
        <v>4.5999999999999985E-2</v>
      </c>
      <c r="Y250" s="2">
        <f t="shared" si="14"/>
        <v>0.53999999999999915</v>
      </c>
      <c r="Z250" s="2" t="str">
        <f>IF(PobierzDaneLogistyczne!$Y250="t","YES","")</f>
        <v/>
      </c>
      <c r="AA250" s="4" t="str">
        <f>IF(PobierzDaneLogistyczne!$X250="t","YES","")</f>
        <v/>
      </c>
      <c r="AB250" t="str">
        <f>PobierzDaneLogistyczne!$N250</f>
        <v>Hair dryer 1100W</v>
      </c>
    </row>
    <row r="251" spans="1:28" x14ac:dyDescent="0.3">
      <c r="A251" s="5" t="str">
        <f>HYPERLINK(_xlfn.CONCAT("https://www.adler.com.pl/index.php/en/Main/Produkt/",B251),PobierzDaneLogistyczne!$N251)</f>
        <v>Hair dryer 1200W</v>
      </c>
      <c r="B251" t="str">
        <f>PobierzDaneLogistyczne!$A251</f>
        <v>ad_2266</v>
      </c>
      <c r="C251" s="1">
        <f>IF(MID(PobierzDaneLogistyczne!$P251,1,3)=""," ",_xlfn.NUMBERVALUE(PobierzDaneLogistyczne!$P251))</f>
        <v>85163100</v>
      </c>
      <c r="D251" s="1">
        <f>IF(MID(PobierzDaneLogistyczne!$C251,1,3)="111"," ",_xlfn.NUMBERVALUE(PobierzDaneLogistyczne!$C251))</f>
        <v>5903887802321</v>
      </c>
      <c r="E251" s="6">
        <f>IF(PobierzDaneLogistyczne!$H251=0,"",_xlfn.NUMBERVALUE(PobierzDaneLogistyczne!$H251,"."))</f>
        <v>13.5</v>
      </c>
      <c r="F251" s="6">
        <f>IF(PobierzDaneLogistyczne!$I251=0,"",_xlfn.NUMBERVALUE(PobierzDaneLogistyczne!$I251,"."))</f>
        <v>8.5</v>
      </c>
      <c r="G251" s="6">
        <f>IF(PobierzDaneLogistyczne!$J251=0,"",_xlfn.NUMBERVALUE(PobierzDaneLogistyczne!$J251,"."))</f>
        <v>20.5</v>
      </c>
      <c r="H251" s="2">
        <f>IF(IF(PobierzDaneLogistyczne!$F251=0,0,_xlfn.NUMBERVALUE(PobierzDaneLogistyczne!$F251,"."))=0,"",IF(PobierzDaneLogistyczne!$F251=0,0,_xlfn.NUMBERVALUE(PobierzDaneLogistyczne!$F251,".")))</f>
        <v>0.34799999999999998</v>
      </c>
      <c r="I251" s="2">
        <f>IF(IF(PobierzDaneLogistyczne!$Z251=0,0,_xlfn.NUMBERVALUE(PobierzDaneLogistyczne!$Z251,"."))=0,"",IF(PobierzDaneLogistyczne!$Z251=0,0,_xlfn.NUMBERVALUE(PobierzDaneLogistyczne!$Z251,".")))</f>
        <v>0.504</v>
      </c>
      <c r="J251" s="1">
        <f>IF(PobierzDaneLogistyczne!$D251=0,"",_xlfn.NUMBERVALUE(PobierzDaneLogistyczne!$D251))</f>
        <v>24</v>
      </c>
      <c r="K251" s="1">
        <f>IF(PobierzDaneLogistyczne!$E251=0,"",_xlfn.NUMBERVALUE(PobierzDaneLogistyczne!$E251))</f>
        <v>576</v>
      </c>
      <c r="L251" s="1">
        <f>IF(MID(PobierzDaneLogistyczne!$O251,1,3)="non"," ",_xlfn.NUMBERVALUE(PobierzDaneLogistyczne!$O251))</f>
        <v>5903887802338</v>
      </c>
      <c r="M251" s="6">
        <f>IF(PobierzDaneLogistyczne!$K251=0,"",_xlfn.NUMBERVALUE(PobierzDaneLogistyczne!$K251,"."))</f>
        <v>53</v>
      </c>
      <c r="N251" s="6">
        <f>IF(PobierzDaneLogistyczne!$L251=0,"",_xlfn.NUMBERVALUE(PobierzDaneLogistyczne!$L251,"."))</f>
        <v>29</v>
      </c>
      <c r="O251" s="6">
        <f>IF(PobierzDaneLogistyczne!$M251=0,"",_xlfn.NUMBERVALUE(PobierzDaneLogistyczne!$M251,"."))</f>
        <v>42.5</v>
      </c>
      <c r="P251" s="2">
        <f>IF(PobierzDaneLogistyczne!$G251=0,0,_xlfn.NUMBERVALUE(PobierzDaneLogistyczne!$G251,"."))</f>
        <v>12.1</v>
      </c>
      <c r="Q251" s="1">
        <f>IF(PobierzDaneLogistyczne!$R251=0,"",PobierzDaneLogistyczne!$R251)</f>
        <v>5</v>
      </c>
      <c r="R251" t="str">
        <f>IF(PobierzDaneLogistyczne!$S251=0,"",PobierzDaneLogistyczne!$S251)</f>
        <v/>
      </c>
      <c r="S251" t="str">
        <f>IF(PobierzDaneLogistyczne!$T251=0,"",PobierzDaneLogistyczne!$T251)</f>
        <v/>
      </c>
      <c r="T251" t="str">
        <f>IF(PobierzDaneLogistyczne!$U251=0," ",PobierzDaneLogistyczne!$U251)</f>
        <v/>
      </c>
      <c r="U251" t="str">
        <f t="shared" si="12"/>
        <v/>
      </c>
      <c r="V251" s="2">
        <f>IF(PobierzDaneLogistyczne!$V251="","",_xlfn.NUMBERVALUE(PobierzDaneLogistyczne!$V251,"."))</f>
        <v>3.0000000000000001E-3</v>
      </c>
      <c r="W251" s="2">
        <f>IF(IF(PobierzDaneLogistyczne!$W251=0,0,_xlfn.NUMBERVALUE(PobierzDaneLogistyczne!$W251,"."))=0,"",_xlfn.NUMBERVALUE(PobierzDaneLogistyczne!$W251,"."))</f>
        <v>6.4000000000000001E-2</v>
      </c>
      <c r="X251" s="2">
        <f t="shared" si="13"/>
        <v>8.9000000000000024E-2</v>
      </c>
      <c r="Y251" s="2" t="str">
        <f t="shared" si="14"/>
        <v/>
      </c>
      <c r="Z251" s="2" t="str">
        <f>IF(PobierzDaneLogistyczne!$Y251="t","YES","")</f>
        <v>YES</v>
      </c>
      <c r="AA251" s="4" t="str">
        <f>IF(PobierzDaneLogistyczne!$X251="t","YES","")</f>
        <v/>
      </c>
      <c r="AB251" t="str">
        <f>PobierzDaneLogistyczne!$N251</f>
        <v>Hair dryer 1200W</v>
      </c>
    </row>
    <row r="252" spans="1:28" ht="28.8" x14ac:dyDescent="0.3">
      <c r="A252" s="5" t="str">
        <f>HYPERLINK(_xlfn.CONCAT("https://www.adler.com.pl/index.php/en/Main/Produkt/",B252),PobierzDaneLogistyczne!$N252)</f>
        <v>Hair dryer - rubber housing - 2100W + diffuser</v>
      </c>
      <c r="B252" t="str">
        <f>PobierzDaneLogistyczne!$A252</f>
        <v>ad_2267</v>
      </c>
      <c r="C252" s="1">
        <f>IF(MID(PobierzDaneLogistyczne!$P252,1,3)=""," ",_xlfn.NUMBERVALUE(PobierzDaneLogistyczne!$P252))</f>
        <v>85163100</v>
      </c>
      <c r="D252" s="1">
        <f>IF(MID(PobierzDaneLogistyczne!$C252,1,3)="111"," ",_xlfn.NUMBERVALUE(PobierzDaneLogistyczne!$C252))</f>
        <v>5903887803021</v>
      </c>
      <c r="E252" s="6">
        <f>IF(PobierzDaneLogistyczne!$H252=0,"",_xlfn.NUMBERVALUE(PobierzDaneLogistyczne!$H252,"."))</f>
        <v>21</v>
      </c>
      <c r="F252" s="6">
        <f>IF(PobierzDaneLogistyczne!$I252=0,"",_xlfn.NUMBERVALUE(PobierzDaneLogistyczne!$I252,"."))</f>
        <v>10</v>
      </c>
      <c r="G252" s="6">
        <f>IF(PobierzDaneLogistyczne!$J252=0,"",_xlfn.NUMBERVALUE(PobierzDaneLogistyczne!$J252,"."))</f>
        <v>30</v>
      </c>
      <c r="H252" s="2">
        <f>IF(IF(PobierzDaneLogistyczne!$F252=0,0,_xlfn.NUMBERVALUE(PobierzDaneLogistyczne!$F252,"."))=0,"",IF(PobierzDaneLogistyczne!$F252=0,0,_xlfn.NUMBERVALUE(PobierzDaneLogistyczne!$F252,".")))</f>
        <v>0.6</v>
      </c>
      <c r="I252" s="2">
        <f>IF(IF(PobierzDaneLogistyczne!$Z252=0,0,_xlfn.NUMBERVALUE(PobierzDaneLogistyczne!$Z252,"."))=0,"",IF(PobierzDaneLogistyczne!$Z252=0,0,_xlfn.NUMBERVALUE(PobierzDaneLogistyczne!$Z252,".")))</f>
        <v>0.9</v>
      </c>
      <c r="J252" s="1">
        <f>IF(PobierzDaneLogistyczne!$D252=0,"",_xlfn.NUMBERVALUE(PobierzDaneLogistyczne!$D252))</f>
        <v>6</v>
      </c>
      <c r="K252" s="1">
        <f>IF(PobierzDaneLogistyczne!$E252=0,"",_xlfn.NUMBERVALUE(PobierzDaneLogistyczne!$E252))</f>
        <v>216</v>
      </c>
      <c r="L252" s="1">
        <f>IF(MID(PobierzDaneLogistyczne!$O252,1,3)="non"," ",_xlfn.NUMBERVALUE(PobierzDaneLogistyczne!$O252))</f>
        <v>5903887803038</v>
      </c>
      <c r="M252" s="6">
        <f>IF(PobierzDaneLogistyczne!$K252=0,"",_xlfn.NUMBERVALUE(PobierzDaneLogistyczne!$K252,"."))</f>
        <v>43.5</v>
      </c>
      <c r="N252" s="6">
        <f>IF(PobierzDaneLogistyczne!$L252=0,"",_xlfn.NUMBERVALUE(PobierzDaneLogistyczne!$L252,"."))</f>
        <v>30</v>
      </c>
      <c r="O252" s="6">
        <f>IF(PobierzDaneLogistyczne!$M252=0,"",_xlfn.NUMBERVALUE(PobierzDaneLogistyczne!$M252,"."))</f>
        <v>32</v>
      </c>
      <c r="P252" s="2">
        <f>IF(PobierzDaneLogistyczne!$G252=0,0,_xlfn.NUMBERVALUE(PobierzDaneLogistyczne!$G252,"."))</f>
        <v>5.4</v>
      </c>
      <c r="Q252" s="1">
        <f>IF(PobierzDaneLogistyczne!$R252=0,"",PobierzDaneLogistyczne!$R252)</f>
        <v>5</v>
      </c>
      <c r="R252" t="str">
        <f>IF(PobierzDaneLogistyczne!$S252=0,"",PobierzDaneLogistyczne!$S252)</f>
        <v/>
      </c>
      <c r="S252" t="str">
        <f>IF(PobierzDaneLogistyczne!$T252=0,"",PobierzDaneLogistyczne!$T252)</f>
        <v/>
      </c>
      <c r="T252" t="str">
        <f>IF(PobierzDaneLogistyczne!$U252=0," ",PobierzDaneLogistyczne!$U252)</f>
        <v/>
      </c>
      <c r="U252" t="str">
        <f t="shared" si="12"/>
        <v/>
      </c>
      <c r="V252" s="2" t="str">
        <f>IF(PobierzDaneLogistyczne!$V252="","",_xlfn.NUMBERVALUE(PobierzDaneLogistyczne!$V252,"."))</f>
        <v/>
      </c>
      <c r="W252" s="2" t="str">
        <f>IF(IF(PobierzDaneLogistyczne!$W252=0,0,_xlfn.NUMBERVALUE(PobierzDaneLogistyczne!$W252,"."))=0,"",_xlfn.NUMBERVALUE(PobierzDaneLogistyczne!$W252,"."))</f>
        <v/>
      </c>
      <c r="X252" s="2" t="str">
        <f t="shared" si="13"/>
        <v/>
      </c>
      <c r="Y252" s="2" t="str">
        <f t="shared" si="14"/>
        <v/>
      </c>
      <c r="Z252" s="2" t="str">
        <f>IF(PobierzDaneLogistyczne!$Y252="t","YES","")</f>
        <v>YES</v>
      </c>
      <c r="AA252" s="4" t="str">
        <f>IF(PobierzDaneLogistyczne!$X252="t","YES","")</f>
        <v/>
      </c>
      <c r="AB252" t="str">
        <f>PobierzDaneLogistyczne!$N252</f>
        <v>Hair dryer - rubber housing - 2100W + diffuser</v>
      </c>
    </row>
    <row r="253" spans="1:28" x14ac:dyDescent="0.3">
      <c r="A253" s="5" t="str">
        <f>HYPERLINK(_xlfn.CONCAT("https://www.adler.com.pl/index.php/en/Main/Produkt/",B253),PobierzDaneLogistyczne!$N253)</f>
        <v>Hair straightener</v>
      </c>
      <c r="B253" t="str">
        <f>PobierzDaneLogistyczne!$A253</f>
        <v>ad_23</v>
      </c>
      <c r="C253" s="1" t="str">
        <f>IF(MID(PobierzDaneLogistyczne!$P253,1,3)=""," ",_xlfn.NUMBERVALUE(PobierzDaneLogistyczne!$P253))</f>
        <v xml:space="preserve"> </v>
      </c>
      <c r="D253" s="1">
        <f>IF(MID(PobierzDaneLogistyczne!$C253,1,3)="111"," ",_xlfn.NUMBERVALUE(PobierzDaneLogistyczne!$C253))</f>
        <v>5907468860236</v>
      </c>
      <c r="E253" s="6">
        <f>IF(PobierzDaneLogistyczne!$H253=0,"",_xlfn.NUMBERVALUE(PobierzDaneLogistyczne!$H253,"."))</f>
        <v>0</v>
      </c>
      <c r="F253" s="6">
        <f>IF(PobierzDaneLogistyczne!$I253=0,"",_xlfn.NUMBERVALUE(PobierzDaneLogistyczne!$I253,"."))</f>
        <v>0</v>
      </c>
      <c r="G253" s="6">
        <f>IF(PobierzDaneLogistyczne!$J253=0,"",_xlfn.NUMBERVALUE(PobierzDaneLogistyczne!$J253,"."))</f>
        <v>0</v>
      </c>
      <c r="H253" s="2" t="str">
        <f>IF(IF(PobierzDaneLogistyczne!$F253=0,0,_xlfn.NUMBERVALUE(PobierzDaneLogistyczne!$F253,"."))=0,"",IF(PobierzDaneLogistyczne!$F253=0,0,_xlfn.NUMBERVALUE(PobierzDaneLogistyczne!$F253,".")))</f>
        <v/>
      </c>
      <c r="I253" s="2" t="str">
        <f>IF(IF(PobierzDaneLogistyczne!$Z253=0,0,_xlfn.NUMBERVALUE(PobierzDaneLogistyczne!$Z253,"."))=0,"",IF(PobierzDaneLogistyczne!$Z253=0,0,_xlfn.NUMBERVALUE(PobierzDaneLogistyczne!$Z253,".")))</f>
        <v/>
      </c>
      <c r="J253" s="1" t="str">
        <f>IF(PobierzDaneLogistyczne!$D253=0,"",_xlfn.NUMBERVALUE(PobierzDaneLogistyczne!$D253))</f>
        <v/>
      </c>
      <c r="K253" s="1" t="str">
        <f>IF(PobierzDaneLogistyczne!$E253=0,"",_xlfn.NUMBERVALUE(PobierzDaneLogistyczne!$E253))</f>
        <v/>
      </c>
      <c r="L253" s="1" t="str">
        <f>IF(MID(PobierzDaneLogistyczne!$O253,1,3)="non"," ",_xlfn.NUMBERVALUE(PobierzDaneLogistyczne!$O253))</f>
        <v xml:space="preserve"> </v>
      </c>
      <c r="M253" s="6">
        <f>IF(PobierzDaneLogistyczne!$K253=0,"",_xlfn.NUMBERVALUE(PobierzDaneLogistyczne!$K253,"."))</f>
        <v>0</v>
      </c>
      <c r="N253" s="6">
        <f>IF(PobierzDaneLogistyczne!$L253=0,"",_xlfn.NUMBERVALUE(PobierzDaneLogistyczne!$L253,"."))</f>
        <v>0</v>
      </c>
      <c r="O253" s="6">
        <f>IF(PobierzDaneLogistyczne!$M253=0,"",_xlfn.NUMBERVALUE(PobierzDaneLogistyczne!$M253,"."))</f>
        <v>0</v>
      </c>
      <c r="P253" s="2">
        <f>IF(PobierzDaneLogistyczne!$G253=0,0,_xlfn.NUMBERVALUE(PobierzDaneLogistyczne!$G253,"."))</f>
        <v>0</v>
      </c>
      <c r="Q253" s="1" t="str">
        <f>IF(PobierzDaneLogistyczne!$R253=0,"",PobierzDaneLogistyczne!$R253)</f>
        <v/>
      </c>
      <c r="R253" t="str">
        <f>IF(PobierzDaneLogistyczne!$S253=0,"",PobierzDaneLogistyczne!$S253)</f>
        <v/>
      </c>
      <c r="S253" t="str">
        <f>IF(PobierzDaneLogistyczne!$T253=0,"",PobierzDaneLogistyczne!$T253)</f>
        <v/>
      </c>
      <c r="T253" t="str">
        <f>IF(PobierzDaneLogistyczne!$U253=0," ",PobierzDaneLogistyczne!$U253)</f>
        <v/>
      </c>
      <c r="U253" t="str">
        <f t="shared" si="12"/>
        <v/>
      </c>
      <c r="V253" s="2" t="str">
        <f>IF(PobierzDaneLogistyczne!$V253="","",_xlfn.NUMBERVALUE(PobierzDaneLogistyczne!$V253,"."))</f>
        <v/>
      </c>
      <c r="W253" s="2" t="str">
        <f>IF(IF(PobierzDaneLogistyczne!$W253=0,0,_xlfn.NUMBERVALUE(PobierzDaneLogistyczne!$W253,"."))=0,"",_xlfn.NUMBERVALUE(PobierzDaneLogistyczne!$W253,"."))</f>
        <v/>
      </c>
      <c r="X253" s="2" t="str">
        <f t="shared" si="13"/>
        <v/>
      </c>
      <c r="Y253" s="2" t="str">
        <f t="shared" si="14"/>
        <v/>
      </c>
      <c r="Z253" s="2" t="str">
        <f>IF(PobierzDaneLogistyczne!$Y253="t","YES","")</f>
        <v/>
      </c>
      <c r="AA253" s="4" t="str">
        <f>IF(PobierzDaneLogistyczne!$X253="t","YES","")</f>
        <v>YES</v>
      </c>
      <c r="AB253" t="str">
        <f>PobierzDaneLogistyczne!$N253</f>
        <v>Hair straightener</v>
      </c>
    </row>
    <row r="254" spans="1:28" x14ac:dyDescent="0.3">
      <c r="A254" s="5" t="str">
        <f>HYPERLINK(_xlfn.CONCAT("https://www.adler.com.pl/index.php/en/Main/Produkt/",B254),PobierzDaneLogistyczne!$N254)</f>
        <v>Straightener</v>
      </c>
      <c r="B254" t="str">
        <f>PobierzDaneLogistyczne!$A254</f>
        <v>ad_2301</v>
      </c>
      <c r="C254" s="1" t="str">
        <f>IF(MID(PobierzDaneLogistyczne!$P254,1,3)=""," ",_xlfn.NUMBERVALUE(PobierzDaneLogistyczne!$P254))</f>
        <v xml:space="preserve"> </v>
      </c>
      <c r="D254" s="1">
        <f>IF(MID(PobierzDaneLogistyczne!$C254,1,3)="111"," ",_xlfn.NUMBERVALUE(PobierzDaneLogistyczne!$C254))</f>
        <v>5901436590798</v>
      </c>
      <c r="E254" s="6">
        <f>IF(PobierzDaneLogistyczne!$H254=0,"",_xlfn.NUMBERVALUE(PobierzDaneLogistyczne!$H254,"."))</f>
        <v>0</v>
      </c>
      <c r="F254" s="6">
        <f>IF(PobierzDaneLogistyczne!$I254=0,"",_xlfn.NUMBERVALUE(PobierzDaneLogistyczne!$I254,"."))</f>
        <v>0</v>
      </c>
      <c r="G254" s="6">
        <f>IF(PobierzDaneLogistyczne!$J254=0,"",_xlfn.NUMBERVALUE(PobierzDaneLogistyczne!$J254,"."))</f>
        <v>0</v>
      </c>
      <c r="H254" s="2" t="str">
        <f>IF(IF(PobierzDaneLogistyczne!$F254=0,0,_xlfn.NUMBERVALUE(PobierzDaneLogistyczne!$F254,"."))=0,"",IF(PobierzDaneLogistyczne!$F254=0,0,_xlfn.NUMBERVALUE(PobierzDaneLogistyczne!$F254,".")))</f>
        <v/>
      </c>
      <c r="I254" s="2" t="str">
        <f>IF(IF(PobierzDaneLogistyczne!$Z254=0,0,_xlfn.NUMBERVALUE(PobierzDaneLogistyczne!$Z254,"."))=0,"",IF(PobierzDaneLogistyczne!$Z254=0,0,_xlfn.NUMBERVALUE(PobierzDaneLogistyczne!$Z254,".")))</f>
        <v/>
      </c>
      <c r="J254" s="1" t="str">
        <f>IF(PobierzDaneLogistyczne!$D254=0,"",_xlfn.NUMBERVALUE(PobierzDaneLogistyczne!$D254))</f>
        <v/>
      </c>
      <c r="K254" s="1" t="str">
        <f>IF(PobierzDaneLogistyczne!$E254=0,"",_xlfn.NUMBERVALUE(PobierzDaneLogistyczne!$E254))</f>
        <v/>
      </c>
      <c r="L254" s="1" t="str">
        <f>IF(MID(PobierzDaneLogistyczne!$O254,1,3)="non"," ",_xlfn.NUMBERVALUE(PobierzDaneLogistyczne!$O254))</f>
        <v xml:space="preserve"> </v>
      </c>
      <c r="M254" s="6">
        <f>IF(PobierzDaneLogistyczne!$K254=0,"",_xlfn.NUMBERVALUE(PobierzDaneLogistyczne!$K254,"."))</f>
        <v>0</v>
      </c>
      <c r="N254" s="6">
        <f>IF(PobierzDaneLogistyczne!$L254=0,"",_xlfn.NUMBERVALUE(PobierzDaneLogistyczne!$L254,"."))</f>
        <v>0</v>
      </c>
      <c r="O254" s="6">
        <f>IF(PobierzDaneLogistyczne!$M254=0,"",_xlfn.NUMBERVALUE(PobierzDaneLogistyczne!$M254,"."))</f>
        <v>0</v>
      </c>
      <c r="P254" s="2">
        <f>IF(PobierzDaneLogistyczne!$G254=0,0,_xlfn.NUMBERVALUE(PobierzDaneLogistyczne!$G254,"."))</f>
        <v>0</v>
      </c>
      <c r="Q254" s="1" t="str">
        <f>IF(PobierzDaneLogistyczne!$R254=0,"",PobierzDaneLogistyczne!$R254)</f>
        <v/>
      </c>
      <c r="R254" t="str">
        <f>IF(PobierzDaneLogistyczne!$S254=0,"",PobierzDaneLogistyczne!$S254)</f>
        <v/>
      </c>
      <c r="S254" t="str">
        <f>IF(PobierzDaneLogistyczne!$T254=0,"",PobierzDaneLogistyczne!$T254)</f>
        <v/>
      </c>
      <c r="T254" t="str">
        <f>IF(PobierzDaneLogistyczne!$U254=0," ",PobierzDaneLogistyczne!$U254)</f>
        <v/>
      </c>
      <c r="U254" t="str">
        <f t="shared" si="12"/>
        <v/>
      </c>
      <c r="V254" s="2" t="str">
        <f>IF(PobierzDaneLogistyczne!$V254="","",_xlfn.NUMBERVALUE(PobierzDaneLogistyczne!$V254,"."))</f>
        <v/>
      </c>
      <c r="W254" s="2" t="str">
        <f>IF(IF(PobierzDaneLogistyczne!$W254=0,0,_xlfn.NUMBERVALUE(PobierzDaneLogistyczne!$W254,"."))=0,"",_xlfn.NUMBERVALUE(PobierzDaneLogistyczne!$W254,"."))</f>
        <v/>
      </c>
      <c r="X254" s="2" t="str">
        <f t="shared" si="13"/>
        <v/>
      </c>
      <c r="Y254" s="2" t="str">
        <f t="shared" si="14"/>
        <v/>
      </c>
      <c r="Z254" s="2" t="str">
        <f>IF(PobierzDaneLogistyczne!$Y254="t","YES","")</f>
        <v/>
      </c>
      <c r="AA254" s="4" t="str">
        <f>IF(PobierzDaneLogistyczne!$X254="t","YES","")</f>
        <v>YES</v>
      </c>
      <c r="AB254" t="str">
        <f>PobierzDaneLogistyczne!$N254</f>
        <v>Straightener</v>
      </c>
    </row>
    <row r="255" spans="1:28" x14ac:dyDescent="0.3">
      <c r="A255" s="5" t="str">
        <f>HYPERLINK(_xlfn.CONCAT("https://www.adler.com.pl/index.php/en/Main/Produkt/",B255),PobierzDaneLogistyczne!$N255)</f>
        <v>Straightener</v>
      </c>
      <c r="B255" t="str">
        <f>PobierzDaneLogistyczne!$A255</f>
        <v>ad_2302</v>
      </c>
      <c r="C255" s="1" t="str">
        <f>IF(MID(PobierzDaneLogistyczne!$P255,1,3)=""," ",_xlfn.NUMBERVALUE(PobierzDaneLogistyczne!$P255))</f>
        <v xml:space="preserve"> </v>
      </c>
      <c r="D255" s="1">
        <f>IF(MID(PobierzDaneLogistyczne!$C255,1,3)="111"," ",_xlfn.NUMBERVALUE(PobierzDaneLogistyczne!$C255))</f>
        <v>5901436590804</v>
      </c>
      <c r="E255" s="6">
        <f>IF(PobierzDaneLogistyczne!$H255=0,"",_xlfn.NUMBERVALUE(PobierzDaneLogistyczne!$H255,"."))</f>
        <v>0</v>
      </c>
      <c r="F255" s="6">
        <f>IF(PobierzDaneLogistyczne!$I255=0,"",_xlfn.NUMBERVALUE(PobierzDaneLogistyczne!$I255,"."))</f>
        <v>0</v>
      </c>
      <c r="G255" s="6">
        <f>IF(PobierzDaneLogistyczne!$J255=0,"",_xlfn.NUMBERVALUE(PobierzDaneLogistyczne!$J255,"."))</f>
        <v>0</v>
      </c>
      <c r="H255" s="2" t="str">
        <f>IF(IF(PobierzDaneLogistyczne!$F255=0,0,_xlfn.NUMBERVALUE(PobierzDaneLogistyczne!$F255,"."))=0,"",IF(PobierzDaneLogistyczne!$F255=0,0,_xlfn.NUMBERVALUE(PobierzDaneLogistyczne!$F255,".")))</f>
        <v/>
      </c>
      <c r="I255" s="2" t="str">
        <f>IF(IF(PobierzDaneLogistyczne!$Z255=0,0,_xlfn.NUMBERVALUE(PobierzDaneLogistyczne!$Z255,"."))=0,"",IF(PobierzDaneLogistyczne!$Z255=0,0,_xlfn.NUMBERVALUE(PobierzDaneLogistyczne!$Z255,".")))</f>
        <v/>
      </c>
      <c r="J255" s="1" t="str">
        <f>IF(PobierzDaneLogistyczne!$D255=0,"",_xlfn.NUMBERVALUE(PobierzDaneLogistyczne!$D255))</f>
        <v/>
      </c>
      <c r="K255" s="1" t="str">
        <f>IF(PobierzDaneLogistyczne!$E255=0,"",_xlfn.NUMBERVALUE(PobierzDaneLogistyczne!$E255))</f>
        <v/>
      </c>
      <c r="L255" s="1" t="str">
        <f>IF(MID(PobierzDaneLogistyczne!$O255,1,3)="non"," ",_xlfn.NUMBERVALUE(PobierzDaneLogistyczne!$O255))</f>
        <v xml:space="preserve"> </v>
      </c>
      <c r="M255" s="6">
        <f>IF(PobierzDaneLogistyczne!$K255=0,"",_xlfn.NUMBERVALUE(PobierzDaneLogistyczne!$K255,"."))</f>
        <v>0</v>
      </c>
      <c r="N255" s="6">
        <f>IF(PobierzDaneLogistyczne!$L255=0,"",_xlfn.NUMBERVALUE(PobierzDaneLogistyczne!$L255,"."))</f>
        <v>0</v>
      </c>
      <c r="O255" s="6">
        <f>IF(PobierzDaneLogistyczne!$M255=0,"",_xlfn.NUMBERVALUE(PobierzDaneLogistyczne!$M255,"."))</f>
        <v>0</v>
      </c>
      <c r="P255" s="2">
        <f>IF(PobierzDaneLogistyczne!$G255=0,0,_xlfn.NUMBERVALUE(PobierzDaneLogistyczne!$G255,"."))</f>
        <v>0</v>
      </c>
      <c r="Q255" s="1" t="str">
        <f>IF(PobierzDaneLogistyczne!$R255=0,"",PobierzDaneLogistyczne!$R255)</f>
        <v/>
      </c>
      <c r="R255" t="str">
        <f>IF(PobierzDaneLogistyczne!$S255=0,"",PobierzDaneLogistyczne!$S255)</f>
        <v/>
      </c>
      <c r="S255" t="str">
        <f>IF(PobierzDaneLogistyczne!$T255=0,"",PobierzDaneLogistyczne!$T255)</f>
        <v/>
      </c>
      <c r="T255" t="str">
        <f>IF(PobierzDaneLogistyczne!$U255=0," ",PobierzDaneLogistyczne!$U255)</f>
        <v/>
      </c>
      <c r="U255" t="str">
        <f t="shared" si="12"/>
        <v/>
      </c>
      <c r="V255" s="2" t="str">
        <f>IF(PobierzDaneLogistyczne!$V255="","",_xlfn.NUMBERVALUE(PobierzDaneLogistyczne!$V255,"."))</f>
        <v/>
      </c>
      <c r="W255" s="2" t="str">
        <f>IF(IF(PobierzDaneLogistyczne!$W255=0,0,_xlfn.NUMBERVALUE(PobierzDaneLogistyczne!$W255,"."))=0,"",_xlfn.NUMBERVALUE(PobierzDaneLogistyczne!$W255,"."))</f>
        <v/>
      </c>
      <c r="X255" s="2" t="str">
        <f t="shared" si="13"/>
        <v/>
      </c>
      <c r="Y255" s="2" t="str">
        <f t="shared" si="14"/>
        <v/>
      </c>
      <c r="Z255" s="2" t="str">
        <f>IF(PobierzDaneLogistyczne!$Y255="t","YES","")</f>
        <v/>
      </c>
      <c r="AA255" s="4" t="str">
        <f>IF(PobierzDaneLogistyczne!$X255="t","YES","")</f>
        <v>YES</v>
      </c>
      <c r="AB255" t="str">
        <f>PobierzDaneLogistyczne!$N255</f>
        <v>Straightener</v>
      </c>
    </row>
    <row r="256" spans="1:28" x14ac:dyDescent="0.3">
      <c r="A256" s="5" t="str">
        <f>HYPERLINK(_xlfn.CONCAT("https://www.adler.com.pl/index.php/en/Main/Produkt/",B256),PobierzDaneLogistyczne!$N256)</f>
        <v>Straightener</v>
      </c>
      <c r="B256" t="str">
        <f>PobierzDaneLogistyczne!$A256</f>
        <v>ad_2303</v>
      </c>
      <c r="C256" s="1">
        <f>IF(MID(PobierzDaneLogistyczne!$P256,1,3)=""," ",_xlfn.NUMBERVALUE(PobierzDaneLogistyczne!$P256))</f>
        <v>85163200</v>
      </c>
      <c r="D256" s="1">
        <f>IF(MID(PobierzDaneLogistyczne!$C256,1,3)="111"," ",_xlfn.NUMBERVALUE(PobierzDaneLogistyczne!$C256))</f>
        <v>5901436590811</v>
      </c>
      <c r="E256" s="6">
        <f>IF(PobierzDaneLogistyczne!$H256=0,"",_xlfn.NUMBERVALUE(PobierzDaneLogistyczne!$H256,"."))</f>
        <v>0</v>
      </c>
      <c r="F256" s="6">
        <f>IF(PobierzDaneLogistyczne!$I256=0,"",_xlfn.NUMBERVALUE(PobierzDaneLogistyczne!$I256,"."))</f>
        <v>0</v>
      </c>
      <c r="G256" s="6">
        <f>IF(PobierzDaneLogistyczne!$J256=0,"",_xlfn.NUMBERVALUE(PobierzDaneLogistyczne!$J256,"."))</f>
        <v>0</v>
      </c>
      <c r="H256" s="2" t="str">
        <f>IF(IF(PobierzDaneLogistyczne!$F256=0,0,_xlfn.NUMBERVALUE(PobierzDaneLogistyczne!$F256,"."))=0,"",IF(PobierzDaneLogistyczne!$F256=0,0,_xlfn.NUMBERVALUE(PobierzDaneLogistyczne!$F256,".")))</f>
        <v/>
      </c>
      <c r="I256" s="2" t="str">
        <f>IF(IF(PobierzDaneLogistyczne!$Z256=0,0,_xlfn.NUMBERVALUE(PobierzDaneLogistyczne!$Z256,"."))=0,"",IF(PobierzDaneLogistyczne!$Z256=0,0,_xlfn.NUMBERVALUE(PobierzDaneLogistyczne!$Z256,".")))</f>
        <v/>
      </c>
      <c r="J256" s="1" t="str">
        <f>IF(PobierzDaneLogistyczne!$D256=0,"",_xlfn.NUMBERVALUE(PobierzDaneLogistyczne!$D256))</f>
        <v/>
      </c>
      <c r="K256" s="1" t="str">
        <f>IF(PobierzDaneLogistyczne!$E256=0,"",_xlfn.NUMBERVALUE(PobierzDaneLogistyczne!$E256))</f>
        <v/>
      </c>
      <c r="L256" s="1" t="str">
        <f>IF(MID(PobierzDaneLogistyczne!$O256,1,3)="non"," ",_xlfn.NUMBERVALUE(PobierzDaneLogistyczne!$O256))</f>
        <v xml:space="preserve"> </v>
      </c>
      <c r="M256" s="6">
        <f>IF(PobierzDaneLogistyczne!$K256=0,"",_xlfn.NUMBERVALUE(PobierzDaneLogistyczne!$K256,"."))</f>
        <v>0</v>
      </c>
      <c r="N256" s="6">
        <f>IF(PobierzDaneLogistyczne!$L256=0,"",_xlfn.NUMBERVALUE(PobierzDaneLogistyczne!$L256,"."))</f>
        <v>0</v>
      </c>
      <c r="O256" s="6">
        <f>IF(PobierzDaneLogistyczne!$M256=0,"",_xlfn.NUMBERVALUE(PobierzDaneLogistyczne!$M256,"."))</f>
        <v>0</v>
      </c>
      <c r="P256" s="2">
        <f>IF(PobierzDaneLogistyczne!$G256=0,0,_xlfn.NUMBERVALUE(PobierzDaneLogistyczne!$G256,"."))</f>
        <v>0</v>
      </c>
      <c r="Q256" s="1" t="str">
        <f>IF(PobierzDaneLogistyczne!$R256=0,"",PobierzDaneLogistyczne!$R256)</f>
        <v/>
      </c>
      <c r="R256" t="str">
        <f>IF(PobierzDaneLogistyczne!$S256=0,"",PobierzDaneLogistyczne!$S256)</f>
        <v/>
      </c>
      <c r="S256" t="str">
        <f>IF(PobierzDaneLogistyczne!$T256=0,"",PobierzDaneLogistyczne!$T256)</f>
        <v/>
      </c>
      <c r="T256" t="str">
        <f>IF(PobierzDaneLogistyczne!$U256=0," ",PobierzDaneLogistyczne!$U256)</f>
        <v/>
      </c>
      <c r="U256" t="str">
        <f t="shared" si="12"/>
        <v/>
      </c>
      <c r="V256" s="2" t="str">
        <f>IF(PobierzDaneLogistyczne!$V256="","",_xlfn.NUMBERVALUE(PobierzDaneLogistyczne!$V256,"."))</f>
        <v/>
      </c>
      <c r="W256" s="2" t="str">
        <f>IF(IF(PobierzDaneLogistyczne!$W256=0,0,_xlfn.NUMBERVALUE(PobierzDaneLogistyczne!$W256,"."))=0,"",_xlfn.NUMBERVALUE(PobierzDaneLogistyczne!$W256,"."))</f>
        <v/>
      </c>
      <c r="X256" s="2" t="str">
        <f t="shared" si="13"/>
        <v/>
      </c>
      <c r="Y256" s="2" t="str">
        <f t="shared" si="14"/>
        <v/>
      </c>
      <c r="Z256" s="2" t="str">
        <f>IF(PobierzDaneLogistyczne!$Y256="t","YES","")</f>
        <v/>
      </c>
      <c r="AA256" s="4" t="str">
        <f>IF(PobierzDaneLogistyczne!$X256="t","YES","")</f>
        <v>YES</v>
      </c>
      <c r="AB256" t="str">
        <f>PobierzDaneLogistyczne!$N256</f>
        <v>Straightener</v>
      </c>
    </row>
    <row r="257" spans="1:28" x14ac:dyDescent="0.3">
      <c r="A257" s="5" t="str">
        <f>HYPERLINK(_xlfn.CONCAT("https://www.adler.com.pl/index.php/en/Main/Produkt/",B257),PobierzDaneLogistyczne!$N257)</f>
        <v xml:space="preserve">Straightener </v>
      </c>
      <c r="B257" t="str">
        <f>PobierzDaneLogistyczne!$A257</f>
        <v>ad_2304</v>
      </c>
      <c r="C257" s="1" t="str">
        <f>IF(MID(PobierzDaneLogistyczne!$P257,1,3)=""," ",_xlfn.NUMBERVALUE(PobierzDaneLogistyczne!$P257))</f>
        <v xml:space="preserve"> </v>
      </c>
      <c r="D257" s="1">
        <f>IF(MID(PobierzDaneLogistyczne!$C257,1,3)="111"," ",_xlfn.NUMBERVALUE(PobierzDaneLogistyczne!$C257))</f>
        <v>5901436590828</v>
      </c>
      <c r="E257" s="6">
        <f>IF(PobierzDaneLogistyczne!$H257=0,"",_xlfn.NUMBERVALUE(PobierzDaneLogistyczne!$H257,"."))</f>
        <v>0</v>
      </c>
      <c r="F257" s="6">
        <f>IF(PobierzDaneLogistyczne!$I257=0,"",_xlfn.NUMBERVALUE(PobierzDaneLogistyczne!$I257,"."))</f>
        <v>0</v>
      </c>
      <c r="G257" s="6">
        <f>IF(PobierzDaneLogistyczne!$J257=0,"",_xlfn.NUMBERVALUE(PobierzDaneLogistyczne!$J257,"."))</f>
        <v>0</v>
      </c>
      <c r="H257" s="2" t="str">
        <f>IF(IF(PobierzDaneLogistyczne!$F257=0,0,_xlfn.NUMBERVALUE(PobierzDaneLogistyczne!$F257,"."))=0,"",IF(PobierzDaneLogistyczne!$F257=0,0,_xlfn.NUMBERVALUE(PobierzDaneLogistyczne!$F257,".")))</f>
        <v/>
      </c>
      <c r="I257" s="2" t="str">
        <f>IF(IF(PobierzDaneLogistyczne!$Z257=0,0,_xlfn.NUMBERVALUE(PobierzDaneLogistyczne!$Z257,"."))=0,"",IF(PobierzDaneLogistyczne!$Z257=0,0,_xlfn.NUMBERVALUE(PobierzDaneLogistyczne!$Z257,".")))</f>
        <v/>
      </c>
      <c r="J257" s="1" t="str">
        <f>IF(PobierzDaneLogistyczne!$D257=0,"",_xlfn.NUMBERVALUE(PobierzDaneLogistyczne!$D257))</f>
        <v/>
      </c>
      <c r="K257" s="1" t="str">
        <f>IF(PobierzDaneLogistyczne!$E257=0,"",_xlfn.NUMBERVALUE(PobierzDaneLogistyczne!$E257))</f>
        <v/>
      </c>
      <c r="L257" s="1" t="str">
        <f>IF(MID(PobierzDaneLogistyczne!$O257,1,3)="non"," ",_xlfn.NUMBERVALUE(PobierzDaneLogistyczne!$O257))</f>
        <v xml:space="preserve"> </v>
      </c>
      <c r="M257" s="6">
        <f>IF(PobierzDaneLogistyczne!$K257=0,"",_xlfn.NUMBERVALUE(PobierzDaneLogistyczne!$K257,"."))</f>
        <v>0</v>
      </c>
      <c r="N257" s="6">
        <f>IF(PobierzDaneLogistyczne!$L257=0,"",_xlfn.NUMBERVALUE(PobierzDaneLogistyczne!$L257,"."))</f>
        <v>0</v>
      </c>
      <c r="O257" s="6">
        <f>IF(PobierzDaneLogistyczne!$M257=0,"",_xlfn.NUMBERVALUE(PobierzDaneLogistyczne!$M257,"."))</f>
        <v>0</v>
      </c>
      <c r="P257" s="2">
        <f>IF(PobierzDaneLogistyczne!$G257=0,0,_xlfn.NUMBERVALUE(PobierzDaneLogistyczne!$G257,"."))</f>
        <v>0</v>
      </c>
      <c r="Q257" s="1" t="str">
        <f>IF(PobierzDaneLogistyczne!$R257=0,"",PobierzDaneLogistyczne!$R257)</f>
        <v/>
      </c>
      <c r="R257" t="str">
        <f>IF(PobierzDaneLogistyczne!$S257=0,"",PobierzDaneLogistyczne!$S257)</f>
        <v/>
      </c>
      <c r="S257" t="str">
        <f>IF(PobierzDaneLogistyczne!$T257=0,"",PobierzDaneLogistyczne!$T257)</f>
        <v/>
      </c>
      <c r="T257" t="str">
        <f>IF(PobierzDaneLogistyczne!$U257=0," ",PobierzDaneLogistyczne!$U257)</f>
        <v/>
      </c>
      <c r="U257" t="str">
        <f t="shared" si="12"/>
        <v/>
      </c>
      <c r="V257" s="2" t="str">
        <f>IF(PobierzDaneLogistyczne!$V257="","",_xlfn.NUMBERVALUE(PobierzDaneLogistyczne!$V257,"."))</f>
        <v/>
      </c>
      <c r="W257" s="2" t="str">
        <f>IF(IF(PobierzDaneLogistyczne!$W257=0,0,_xlfn.NUMBERVALUE(PobierzDaneLogistyczne!$W257,"."))=0,"",_xlfn.NUMBERVALUE(PobierzDaneLogistyczne!$W257,"."))</f>
        <v/>
      </c>
      <c r="X257" s="2" t="str">
        <f t="shared" si="13"/>
        <v/>
      </c>
      <c r="Y257" s="2" t="str">
        <f t="shared" si="14"/>
        <v/>
      </c>
      <c r="Z257" s="2" t="str">
        <f>IF(PobierzDaneLogistyczne!$Y257="t","YES","")</f>
        <v/>
      </c>
      <c r="AA257" s="4" t="str">
        <f>IF(PobierzDaneLogistyczne!$X257="t","YES","")</f>
        <v>YES</v>
      </c>
      <c r="AB257" t="str">
        <f>PobierzDaneLogistyczne!$N257</f>
        <v xml:space="preserve">Straightener </v>
      </c>
    </row>
    <row r="258" spans="1:28" x14ac:dyDescent="0.3">
      <c r="A258" s="5" t="str">
        <f>HYPERLINK(_xlfn.CONCAT("https://www.adler.com.pl/index.php/en/Main/Produkt/",B258),PobierzDaneLogistyczne!$N258)</f>
        <v>Straightener</v>
      </c>
      <c r="B258" t="str">
        <f>PobierzDaneLogistyczne!$A258</f>
        <v>ad_2305</v>
      </c>
      <c r="C258" s="1" t="str">
        <f>IF(MID(PobierzDaneLogistyczne!$P258,1,3)=""," ",_xlfn.NUMBERVALUE(PobierzDaneLogistyczne!$P258))</f>
        <v xml:space="preserve"> </v>
      </c>
      <c r="D258" s="1">
        <f>IF(MID(PobierzDaneLogistyczne!$C258,1,3)="111"," ",_xlfn.NUMBERVALUE(PobierzDaneLogistyczne!$C258))</f>
        <v>5901436590835</v>
      </c>
      <c r="E258" s="6">
        <f>IF(PobierzDaneLogistyczne!$H258=0,"",_xlfn.NUMBERVALUE(PobierzDaneLogistyczne!$H258,"."))</f>
        <v>0</v>
      </c>
      <c r="F258" s="6">
        <f>IF(PobierzDaneLogistyczne!$I258=0,"",_xlfn.NUMBERVALUE(PobierzDaneLogistyczne!$I258,"."))</f>
        <v>0</v>
      </c>
      <c r="G258" s="6">
        <f>IF(PobierzDaneLogistyczne!$J258=0,"",_xlfn.NUMBERVALUE(PobierzDaneLogistyczne!$J258,"."))</f>
        <v>0</v>
      </c>
      <c r="H258" s="2" t="str">
        <f>IF(IF(PobierzDaneLogistyczne!$F258=0,0,_xlfn.NUMBERVALUE(PobierzDaneLogistyczne!$F258,"."))=0,"",IF(PobierzDaneLogistyczne!$F258=0,0,_xlfn.NUMBERVALUE(PobierzDaneLogistyczne!$F258,".")))</f>
        <v/>
      </c>
      <c r="I258" s="2" t="str">
        <f>IF(IF(PobierzDaneLogistyczne!$Z258=0,0,_xlfn.NUMBERVALUE(PobierzDaneLogistyczne!$Z258,"."))=0,"",IF(PobierzDaneLogistyczne!$Z258=0,0,_xlfn.NUMBERVALUE(PobierzDaneLogistyczne!$Z258,".")))</f>
        <v/>
      </c>
      <c r="J258" s="1" t="str">
        <f>IF(PobierzDaneLogistyczne!$D258=0,"",_xlfn.NUMBERVALUE(PobierzDaneLogistyczne!$D258))</f>
        <v/>
      </c>
      <c r="K258" s="1" t="str">
        <f>IF(PobierzDaneLogistyczne!$E258=0,"",_xlfn.NUMBERVALUE(PobierzDaneLogistyczne!$E258))</f>
        <v/>
      </c>
      <c r="L258" s="1" t="str">
        <f>IF(MID(PobierzDaneLogistyczne!$O258,1,3)="non"," ",_xlfn.NUMBERVALUE(PobierzDaneLogistyczne!$O258))</f>
        <v xml:space="preserve"> </v>
      </c>
      <c r="M258" s="6">
        <f>IF(PobierzDaneLogistyczne!$K258=0,"",_xlfn.NUMBERVALUE(PobierzDaneLogistyczne!$K258,"."))</f>
        <v>0</v>
      </c>
      <c r="N258" s="6">
        <f>IF(PobierzDaneLogistyczne!$L258=0,"",_xlfn.NUMBERVALUE(PobierzDaneLogistyczne!$L258,"."))</f>
        <v>0</v>
      </c>
      <c r="O258" s="6">
        <f>IF(PobierzDaneLogistyczne!$M258=0,"",_xlfn.NUMBERVALUE(PobierzDaneLogistyczne!$M258,"."))</f>
        <v>0</v>
      </c>
      <c r="P258" s="2">
        <f>IF(PobierzDaneLogistyczne!$G258=0,0,_xlfn.NUMBERVALUE(PobierzDaneLogistyczne!$G258,"."))</f>
        <v>0</v>
      </c>
      <c r="Q258" s="1" t="str">
        <f>IF(PobierzDaneLogistyczne!$R258=0,"",PobierzDaneLogistyczne!$R258)</f>
        <v/>
      </c>
      <c r="R258" t="str">
        <f>IF(PobierzDaneLogistyczne!$S258=0,"",PobierzDaneLogistyczne!$S258)</f>
        <v/>
      </c>
      <c r="S258" t="str">
        <f>IF(PobierzDaneLogistyczne!$T258=0,"",PobierzDaneLogistyczne!$T258)</f>
        <v/>
      </c>
      <c r="T258" t="str">
        <f>IF(PobierzDaneLogistyczne!$U258=0," ",PobierzDaneLogistyczne!$U258)</f>
        <v/>
      </c>
      <c r="U258" t="str">
        <f t="shared" si="12"/>
        <v/>
      </c>
      <c r="V258" s="2" t="str">
        <f>IF(PobierzDaneLogistyczne!$V258="","",_xlfn.NUMBERVALUE(PobierzDaneLogistyczne!$V258,"."))</f>
        <v/>
      </c>
      <c r="W258" s="2" t="str">
        <f>IF(IF(PobierzDaneLogistyczne!$W258=0,0,_xlfn.NUMBERVALUE(PobierzDaneLogistyczne!$W258,"."))=0,"",_xlfn.NUMBERVALUE(PobierzDaneLogistyczne!$W258,"."))</f>
        <v/>
      </c>
      <c r="X258" s="2" t="str">
        <f t="shared" si="13"/>
        <v/>
      </c>
      <c r="Y258" s="2" t="str">
        <f t="shared" si="14"/>
        <v/>
      </c>
      <c r="Z258" s="2" t="str">
        <f>IF(PobierzDaneLogistyczne!$Y258="t","YES","")</f>
        <v/>
      </c>
      <c r="AA258" s="4" t="str">
        <f>IF(PobierzDaneLogistyczne!$X258="t","YES","")</f>
        <v>YES</v>
      </c>
      <c r="AB258" t="str">
        <f>PobierzDaneLogistyczne!$N258</f>
        <v>Straightener</v>
      </c>
    </row>
    <row r="259" spans="1:28" x14ac:dyDescent="0.3">
      <c r="A259" s="5" t="str">
        <f>HYPERLINK(_xlfn.CONCAT("https://www.adler.com.pl/index.php/en/Main/Produkt/",B259),PobierzDaneLogistyczne!$N259)</f>
        <v xml:space="preserve">Hair straightener </v>
      </c>
      <c r="B259" t="str">
        <f>PobierzDaneLogistyczne!$A259</f>
        <v>ad_2306</v>
      </c>
      <c r="C259" s="1" t="str">
        <f>IF(MID(PobierzDaneLogistyczne!$P259,1,3)=""," ",_xlfn.NUMBERVALUE(PobierzDaneLogistyczne!$P259))</f>
        <v xml:space="preserve"> </v>
      </c>
      <c r="D259" s="1">
        <f>IF(MID(PobierzDaneLogistyczne!$C259,1,3)="111"," ",_xlfn.NUMBERVALUE(PobierzDaneLogistyczne!$C259))</f>
        <v>5907633494242</v>
      </c>
      <c r="E259" s="6">
        <f>IF(PobierzDaneLogistyczne!$H259=0,"",_xlfn.NUMBERVALUE(PobierzDaneLogistyczne!$H259,"."))</f>
        <v>0</v>
      </c>
      <c r="F259" s="6">
        <f>IF(PobierzDaneLogistyczne!$I259=0,"",_xlfn.NUMBERVALUE(PobierzDaneLogistyczne!$I259,"."))</f>
        <v>0</v>
      </c>
      <c r="G259" s="6">
        <f>IF(PobierzDaneLogistyczne!$J259=0,"",_xlfn.NUMBERVALUE(PobierzDaneLogistyczne!$J259,"."))</f>
        <v>0</v>
      </c>
      <c r="H259" s="2" t="str">
        <f>IF(IF(PobierzDaneLogistyczne!$F259=0,0,_xlfn.NUMBERVALUE(PobierzDaneLogistyczne!$F259,"."))=0,"",IF(PobierzDaneLogistyczne!$F259=0,0,_xlfn.NUMBERVALUE(PobierzDaneLogistyczne!$F259,".")))</f>
        <v/>
      </c>
      <c r="I259" s="2" t="str">
        <f>IF(IF(PobierzDaneLogistyczne!$Z259=0,0,_xlfn.NUMBERVALUE(PobierzDaneLogistyczne!$Z259,"."))=0,"",IF(PobierzDaneLogistyczne!$Z259=0,0,_xlfn.NUMBERVALUE(PobierzDaneLogistyczne!$Z259,".")))</f>
        <v/>
      </c>
      <c r="J259" s="1" t="str">
        <f>IF(PobierzDaneLogistyczne!$D259=0,"",_xlfn.NUMBERVALUE(PobierzDaneLogistyczne!$D259))</f>
        <v/>
      </c>
      <c r="K259" s="1" t="str">
        <f>IF(PobierzDaneLogistyczne!$E259=0,"",_xlfn.NUMBERVALUE(PobierzDaneLogistyczne!$E259))</f>
        <v/>
      </c>
      <c r="L259" s="1" t="str">
        <f>IF(MID(PobierzDaneLogistyczne!$O259,1,3)="non"," ",_xlfn.NUMBERVALUE(PobierzDaneLogistyczne!$O259))</f>
        <v xml:space="preserve"> </v>
      </c>
      <c r="M259" s="6">
        <f>IF(PobierzDaneLogistyczne!$K259=0,"",_xlfn.NUMBERVALUE(PobierzDaneLogistyczne!$K259,"."))</f>
        <v>0</v>
      </c>
      <c r="N259" s="6">
        <f>IF(PobierzDaneLogistyczne!$L259=0,"",_xlfn.NUMBERVALUE(PobierzDaneLogistyczne!$L259,"."))</f>
        <v>0</v>
      </c>
      <c r="O259" s="6">
        <f>IF(PobierzDaneLogistyczne!$M259=0,"",_xlfn.NUMBERVALUE(PobierzDaneLogistyczne!$M259,"."))</f>
        <v>0</v>
      </c>
      <c r="P259" s="2">
        <f>IF(PobierzDaneLogistyczne!$G259=0,0,_xlfn.NUMBERVALUE(PobierzDaneLogistyczne!$G259,"."))</f>
        <v>0</v>
      </c>
      <c r="Q259" s="1" t="str">
        <f>IF(PobierzDaneLogistyczne!$R259=0,"",PobierzDaneLogistyczne!$R259)</f>
        <v/>
      </c>
      <c r="R259" t="str">
        <f>IF(PobierzDaneLogistyczne!$S259=0,"",PobierzDaneLogistyczne!$S259)</f>
        <v/>
      </c>
      <c r="S259" t="str">
        <f>IF(PobierzDaneLogistyczne!$T259=0,"",PobierzDaneLogistyczne!$T259)</f>
        <v/>
      </c>
      <c r="T259" t="str">
        <f>IF(PobierzDaneLogistyczne!$U259=0," ",PobierzDaneLogistyczne!$U259)</f>
        <v/>
      </c>
      <c r="U259" t="str">
        <f t="shared" si="12"/>
        <v/>
      </c>
      <c r="V259" s="2" t="str">
        <f>IF(PobierzDaneLogistyczne!$V259="","",_xlfn.NUMBERVALUE(PobierzDaneLogistyczne!$V259,"."))</f>
        <v/>
      </c>
      <c r="W259" s="2" t="str">
        <f>IF(IF(PobierzDaneLogistyczne!$W259=0,0,_xlfn.NUMBERVALUE(PobierzDaneLogistyczne!$W259,"."))=0,"",_xlfn.NUMBERVALUE(PobierzDaneLogistyczne!$W259,"."))</f>
        <v/>
      </c>
      <c r="X259" s="2" t="str">
        <f t="shared" si="13"/>
        <v/>
      </c>
      <c r="Y259" s="2" t="str">
        <f t="shared" si="14"/>
        <v/>
      </c>
      <c r="Z259" s="2" t="str">
        <f>IF(PobierzDaneLogistyczne!$Y259="t","YES","")</f>
        <v/>
      </c>
      <c r="AA259" s="4" t="str">
        <f>IF(PobierzDaneLogistyczne!$X259="t","YES","")</f>
        <v>YES</v>
      </c>
      <c r="AB259" t="str">
        <f>PobierzDaneLogistyczne!$N259</f>
        <v xml:space="preserve">Hair straightener </v>
      </c>
    </row>
    <row r="260" spans="1:28" x14ac:dyDescent="0.3">
      <c r="A260" s="5" t="str">
        <f>HYPERLINK(_xlfn.CONCAT("https://www.adler.com.pl/index.php/en/Main/Produkt/",B260),PobierzDaneLogistyczne!$N260)</f>
        <v xml:space="preserve">Hair straightener </v>
      </c>
      <c r="B260" t="str">
        <f>PobierzDaneLogistyczne!$A260</f>
        <v>ad_2307</v>
      </c>
      <c r="C260" s="1" t="str">
        <f>IF(MID(PobierzDaneLogistyczne!$P260,1,3)=""," ",_xlfn.NUMBERVALUE(PobierzDaneLogistyczne!$P260))</f>
        <v xml:space="preserve"> </v>
      </c>
      <c r="D260" s="1">
        <f>IF(MID(PobierzDaneLogistyczne!$C260,1,3)="111"," ",_xlfn.NUMBERVALUE(PobierzDaneLogistyczne!$C260))</f>
        <v>5907633494259</v>
      </c>
      <c r="E260" s="6">
        <f>IF(PobierzDaneLogistyczne!$H260=0,"",_xlfn.NUMBERVALUE(PobierzDaneLogistyczne!$H260,"."))</f>
        <v>0</v>
      </c>
      <c r="F260" s="6">
        <f>IF(PobierzDaneLogistyczne!$I260=0,"",_xlfn.NUMBERVALUE(PobierzDaneLogistyczne!$I260,"."))</f>
        <v>0</v>
      </c>
      <c r="G260" s="6">
        <f>IF(PobierzDaneLogistyczne!$J260=0,"",_xlfn.NUMBERVALUE(PobierzDaneLogistyczne!$J260,"."))</f>
        <v>0</v>
      </c>
      <c r="H260" s="2" t="str">
        <f>IF(IF(PobierzDaneLogistyczne!$F260=0,0,_xlfn.NUMBERVALUE(PobierzDaneLogistyczne!$F260,"."))=0,"",IF(PobierzDaneLogistyczne!$F260=0,0,_xlfn.NUMBERVALUE(PobierzDaneLogistyczne!$F260,".")))</f>
        <v/>
      </c>
      <c r="I260" s="2" t="str">
        <f>IF(IF(PobierzDaneLogistyczne!$Z260=0,0,_xlfn.NUMBERVALUE(PobierzDaneLogistyczne!$Z260,"."))=0,"",IF(PobierzDaneLogistyczne!$Z260=0,0,_xlfn.NUMBERVALUE(PobierzDaneLogistyczne!$Z260,".")))</f>
        <v/>
      </c>
      <c r="J260" s="1" t="str">
        <f>IF(PobierzDaneLogistyczne!$D260=0,"",_xlfn.NUMBERVALUE(PobierzDaneLogistyczne!$D260))</f>
        <v/>
      </c>
      <c r="K260" s="1" t="str">
        <f>IF(PobierzDaneLogistyczne!$E260=0,"",_xlfn.NUMBERVALUE(PobierzDaneLogistyczne!$E260))</f>
        <v/>
      </c>
      <c r="L260" s="1" t="str">
        <f>IF(MID(PobierzDaneLogistyczne!$O260,1,3)="non"," ",_xlfn.NUMBERVALUE(PobierzDaneLogistyczne!$O260))</f>
        <v xml:space="preserve"> </v>
      </c>
      <c r="M260" s="6">
        <f>IF(PobierzDaneLogistyczne!$K260=0,"",_xlfn.NUMBERVALUE(PobierzDaneLogistyczne!$K260,"."))</f>
        <v>0</v>
      </c>
      <c r="N260" s="6">
        <f>IF(PobierzDaneLogistyczne!$L260=0,"",_xlfn.NUMBERVALUE(PobierzDaneLogistyczne!$L260,"."))</f>
        <v>0</v>
      </c>
      <c r="O260" s="6">
        <f>IF(PobierzDaneLogistyczne!$M260=0,"",_xlfn.NUMBERVALUE(PobierzDaneLogistyczne!$M260,"."))</f>
        <v>0</v>
      </c>
      <c r="P260" s="2">
        <f>IF(PobierzDaneLogistyczne!$G260=0,0,_xlfn.NUMBERVALUE(PobierzDaneLogistyczne!$G260,"."))</f>
        <v>0</v>
      </c>
      <c r="Q260" s="1">
        <f>IF(PobierzDaneLogistyczne!$R260=0,"",PobierzDaneLogistyczne!$R260)</f>
        <v>5</v>
      </c>
      <c r="R260" t="str">
        <f>IF(PobierzDaneLogistyczne!$S260=0,"",PobierzDaneLogistyczne!$S260)</f>
        <v/>
      </c>
      <c r="S260" t="str">
        <f>IF(PobierzDaneLogistyczne!$T260=0,"",PobierzDaneLogistyczne!$T260)</f>
        <v/>
      </c>
      <c r="T260" t="str">
        <f>IF(PobierzDaneLogistyczne!$U260=0," ",PobierzDaneLogistyczne!$U260)</f>
        <v/>
      </c>
      <c r="U260" t="str">
        <f t="shared" ref="U260:U323" si="15">IFERROR(S260*T260,"")</f>
        <v/>
      </c>
      <c r="V260" s="2" t="str">
        <f>IF(PobierzDaneLogistyczne!$V260="","",_xlfn.NUMBERVALUE(PobierzDaneLogistyczne!$V260,"."))</f>
        <v/>
      </c>
      <c r="W260" s="2" t="str">
        <f>IF(IF(PobierzDaneLogistyczne!$W260=0,0,_xlfn.NUMBERVALUE(PobierzDaneLogistyczne!$W260,"."))=0,"",_xlfn.NUMBERVALUE(PobierzDaneLogistyczne!$W260,"."))</f>
        <v/>
      </c>
      <c r="X260" s="2" t="str">
        <f t="shared" ref="X260:X323" si="16">IFERROR(I260-H260-V260-W260,"")</f>
        <v/>
      </c>
      <c r="Y260" s="2" t="str">
        <f t="shared" si="14"/>
        <v/>
      </c>
      <c r="Z260" s="2" t="str">
        <f>IF(PobierzDaneLogistyczne!$Y260="t","YES","")</f>
        <v>YES</v>
      </c>
      <c r="AA260" s="4" t="str">
        <f>IF(PobierzDaneLogistyczne!$X260="t","YES","")</f>
        <v>YES</v>
      </c>
      <c r="AB260" t="str">
        <f>PobierzDaneLogistyczne!$N260</f>
        <v xml:space="preserve">Hair straightener </v>
      </c>
    </row>
    <row r="261" spans="1:28" x14ac:dyDescent="0.3">
      <c r="A261" s="5" t="str">
        <f>HYPERLINK(_xlfn.CONCAT("https://www.adler.com.pl/index.php/en/Main/Produkt/",B261),PobierzDaneLogistyczne!$N261)</f>
        <v>Hair straightener</v>
      </c>
      <c r="B261" t="str">
        <f>PobierzDaneLogistyczne!$A261</f>
        <v>ad_2308</v>
      </c>
      <c r="C261" s="1" t="str">
        <f>IF(MID(PobierzDaneLogistyczne!$P261,1,3)=""," ",_xlfn.NUMBERVALUE(PobierzDaneLogistyczne!$P261))</f>
        <v xml:space="preserve"> </v>
      </c>
      <c r="D261" s="1">
        <f>IF(MID(PobierzDaneLogistyczne!$C261,1,3)="111"," ",_xlfn.NUMBERVALUE(PobierzDaneLogistyczne!$C261))</f>
        <v>5908256830295</v>
      </c>
      <c r="E261" s="6">
        <f>IF(PobierzDaneLogistyczne!$H261=0,"",_xlfn.NUMBERVALUE(PobierzDaneLogistyczne!$H261,"."))</f>
        <v>0</v>
      </c>
      <c r="F261" s="6">
        <f>IF(PobierzDaneLogistyczne!$I261=0,"",_xlfn.NUMBERVALUE(PobierzDaneLogistyczne!$I261,"."))</f>
        <v>0</v>
      </c>
      <c r="G261" s="6">
        <f>IF(PobierzDaneLogistyczne!$J261=0,"",_xlfn.NUMBERVALUE(PobierzDaneLogistyczne!$J261,"."))</f>
        <v>0</v>
      </c>
      <c r="H261" s="2" t="str">
        <f>IF(IF(PobierzDaneLogistyczne!$F261=0,0,_xlfn.NUMBERVALUE(PobierzDaneLogistyczne!$F261,"."))=0,"",IF(PobierzDaneLogistyczne!$F261=0,0,_xlfn.NUMBERVALUE(PobierzDaneLogistyczne!$F261,".")))</f>
        <v/>
      </c>
      <c r="I261" s="2" t="str">
        <f>IF(IF(PobierzDaneLogistyczne!$Z261=0,0,_xlfn.NUMBERVALUE(PobierzDaneLogistyczne!$Z261,"."))=0,"",IF(PobierzDaneLogistyczne!$Z261=0,0,_xlfn.NUMBERVALUE(PobierzDaneLogistyczne!$Z261,".")))</f>
        <v/>
      </c>
      <c r="J261" s="1" t="str">
        <f>IF(PobierzDaneLogistyczne!$D261=0,"",_xlfn.NUMBERVALUE(PobierzDaneLogistyczne!$D261))</f>
        <v/>
      </c>
      <c r="K261" s="1" t="str">
        <f>IF(PobierzDaneLogistyczne!$E261=0,"",_xlfn.NUMBERVALUE(PobierzDaneLogistyczne!$E261))</f>
        <v/>
      </c>
      <c r="L261" s="1" t="str">
        <f>IF(MID(PobierzDaneLogistyczne!$O261,1,3)="non"," ",_xlfn.NUMBERVALUE(PobierzDaneLogistyczne!$O261))</f>
        <v xml:space="preserve"> </v>
      </c>
      <c r="M261" s="6">
        <f>IF(PobierzDaneLogistyczne!$K261=0,"",_xlfn.NUMBERVALUE(PobierzDaneLogistyczne!$K261,"."))</f>
        <v>0</v>
      </c>
      <c r="N261" s="6">
        <f>IF(PobierzDaneLogistyczne!$L261=0,"",_xlfn.NUMBERVALUE(PobierzDaneLogistyczne!$L261,"."))</f>
        <v>0</v>
      </c>
      <c r="O261" s="6">
        <f>IF(PobierzDaneLogistyczne!$M261=0,"",_xlfn.NUMBERVALUE(PobierzDaneLogistyczne!$M261,"."))</f>
        <v>0</v>
      </c>
      <c r="P261" s="2">
        <f>IF(PobierzDaneLogistyczne!$G261=0,0,_xlfn.NUMBERVALUE(PobierzDaneLogistyczne!$G261,"."))</f>
        <v>0</v>
      </c>
      <c r="Q261" s="1" t="str">
        <f>IF(PobierzDaneLogistyczne!$R261=0,"",PobierzDaneLogistyczne!$R261)</f>
        <v/>
      </c>
      <c r="R261" t="str">
        <f>IF(PobierzDaneLogistyczne!$S261=0,"",PobierzDaneLogistyczne!$S261)</f>
        <v/>
      </c>
      <c r="S261" t="str">
        <f>IF(PobierzDaneLogistyczne!$T261=0,"",PobierzDaneLogistyczne!$T261)</f>
        <v/>
      </c>
      <c r="T261" t="str">
        <f>IF(PobierzDaneLogistyczne!$U261=0," ",PobierzDaneLogistyczne!$U261)</f>
        <v/>
      </c>
      <c r="U261" t="str">
        <f t="shared" si="15"/>
        <v/>
      </c>
      <c r="V261" s="2" t="str">
        <f>IF(PobierzDaneLogistyczne!$V261="","",_xlfn.NUMBERVALUE(PobierzDaneLogistyczne!$V261,"."))</f>
        <v/>
      </c>
      <c r="W261" s="2" t="str">
        <f>IF(IF(PobierzDaneLogistyczne!$W261=0,0,_xlfn.NUMBERVALUE(PobierzDaneLogistyczne!$W261,"."))=0,"",_xlfn.NUMBERVALUE(PobierzDaneLogistyczne!$W261,"."))</f>
        <v/>
      </c>
      <c r="X261" s="2" t="str">
        <f t="shared" si="16"/>
        <v/>
      </c>
      <c r="Y261" s="2" t="str">
        <f t="shared" si="14"/>
        <v/>
      </c>
      <c r="Z261" s="2" t="str">
        <f>IF(PobierzDaneLogistyczne!$Y261="t","YES","")</f>
        <v/>
      </c>
      <c r="AA261" s="4" t="str">
        <f>IF(PobierzDaneLogistyczne!$X261="t","YES","")</f>
        <v>YES</v>
      </c>
      <c r="AB261" t="str">
        <f>PobierzDaneLogistyczne!$N261</f>
        <v>Hair straightener</v>
      </c>
    </row>
    <row r="262" spans="1:28" x14ac:dyDescent="0.3">
      <c r="A262" s="5" t="str">
        <f>HYPERLINK(_xlfn.CONCAT("https://www.adler.com.pl/index.php/en/Main/Produkt/",B262),PobierzDaneLogistyczne!$N262)</f>
        <v>Hair straightener - ceramic</v>
      </c>
      <c r="B262" t="str">
        <f>PobierzDaneLogistyczne!$A262</f>
        <v>ad_2309</v>
      </c>
      <c r="C262" s="1">
        <f>IF(MID(PobierzDaneLogistyczne!$P262,1,3)=""," ",_xlfn.NUMBERVALUE(PobierzDaneLogistyczne!$P262))</f>
        <v>85163200</v>
      </c>
      <c r="D262" s="1">
        <f>IF(MID(PobierzDaneLogistyczne!$C262,1,3)="111"," ",_xlfn.NUMBERVALUE(PobierzDaneLogistyczne!$C262))</f>
        <v>5908256832459</v>
      </c>
      <c r="E262" s="6">
        <f>IF(PobierzDaneLogistyczne!$H262=0,"",_xlfn.NUMBERVALUE(PobierzDaneLogistyczne!$H262,"."))</f>
        <v>34.799999999999997</v>
      </c>
      <c r="F262" s="6">
        <f>IF(PobierzDaneLogistyczne!$I262=0,"",_xlfn.NUMBERVALUE(PobierzDaneLogistyczne!$I262,"."))</f>
        <v>8</v>
      </c>
      <c r="G262" s="6">
        <f>IF(PobierzDaneLogistyczne!$J262=0,"",_xlfn.NUMBERVALUE(PobierzDaneLogistyczne!$J262,"."))</f>
        <v>5</v>
      </c>
      <c r="H262" s="2">
        <f>IF(IF(PobierzDaneLogistyczne!$F262=0,0,_xlfn.NUMBERVALUE(PobierzDaneLogistyczne!$F262,"."))=0,"",IF(PobierzDaneLogistyczne!$F262=0,0,_xlfn.NUMBERVALUE(PobierzDaneLogistyczne!$F262,".")))</f>
        <v>0.44</v>
      </c>
      <c r="I262" s="2">
        <f>IF(IF(PobierzDaneLogistyczne!$Z262=0,0,_xlfn.NUMBERVALUE(PobierzDaneLogistyczne!$Z262,"."))=0,"",IF(PobierzDaneLogistyczne!$Z262=0,0,_xlfn.NUMBERVALUE(PobierzDaneLogistyczne!$Z262,".")))</f>
        <v>0.46500000000000002</v>
      </c>
      <c r="J262" s="1">
        <f>IF(PobierzDaneLogistyczne!$D262=0,"",_xlfn.NUMBERVALUE(PobierzDaneLogistyczne!$D262))</f>
        <v>12</v>
      </c>
      <c r="K262" s="1">
        <f>IF(PobierzDaneLogistyczne!$E262=0,"",_xlfn.NUMBERVALUE(PobierzDaneLogistyczne!$E262))</f>
        <v>1008</v>
      </c>
      <c r="L262" s="1" t="str">
        <f>IF(MID(PobierzDaneLogistyczne!$O262,1,3)="non"," ",_xlfn.NUMBERVALUE(PobierzDaneLogistyczne!$O262))</f>
        <v xml:space="preserve"> </v>
      </c>
      <c r="M262" s="6">
        <f>IF(PobierzDaneLogistyczne!$K262=0,"",_xlfn.NUMBERVALUE(PobierzDaneLogistyczne!$K262,"."))</f>
        <v>35.5</v>
      </c>
      <c r="N262" s="6">
        <f>IF(PobierzDaneLogistyczne!$L262=0,"",_xlfn.NUMBERVALUE(PobierzDaneLogistyczne!$L262,"."))</f>
        <v>21.5</v>
      </c>
      <c r="O262" s="6">
        <f>IF(PobierzDaneLogistyczne!$M262=0,"",_xlfn.NUMBERVALUE(PobierzDaneLogistyczne!$M262,"."))</f>
        <v>26</v>
      </c>
      <c r="P262" s="2">
        <f>IF(PobierzDaneLogistyczne!$G262=0,0,_xlfn.NUMBERVALUE(PobierzDaneLogistyczne!$G262,"."))</f>
        <v>5.58</v>
      </c>
      <c r="Q262" s="1">
        <f>IF(PobierzDaneLogistyczne!$R262=0,"",PobierzDaneLogistyczne!$R262)</f>
        <v>5</v>
      </c>
      <c r="R262" t="str">
        <f>IF(PobierzDaneLogistyczne!$S262=0,"",PobierzDaneLogistyczne!$S262)</f>
        <v/>
      </c>
      <c r="S262" t="str">
        <f>IF(PobierzDaneLogistyczne!$T262=0,"",PobierzDaneLogistyczne!$T262)</f>
        <v/>
      </c>
      <c r="T262" t="str">
        <f>IF(PobierzDaneLogistyczne!$U262=0," ",PobierzDaneLogistyczne!$U262)</f>
        <v/>
      </c>
      <c r="U262" t="str">
        <f t="shared" si="15"/>
        <v/>
      </c>
      <c r="V262" s="2">
        <f>IF(PobierzDaneLogistyczne!$V262="","",_xlfn.NUMBERVALUE(PobierzDaneLogistyczne!$V262,"."))</f>
        <v>2E-3</v>
      </c>
      <c r="W262" s="2" t="str">
        <f>IF(IF(PobierzDaneLogistyczne!$W262=0,0,_xlfn.NUMBERVALUE(PobierzDaneLogistyczne!$W262,"."))=0,"",_xlfn.NUMBERVALUE(PobierzDaneLogistyczne!$W262,"."))</f>
        <v/>
      </c>
      <c r="X262" s="2" t="str">
        <f t="shared" si="16"/>
        <v/>
      </c>
      <c r="Y262" s="2" t="str">
        <f t="shared" si="14"/>
        <v/>
      </c>
      <c r="Z262" s="2" t="str">
        <f>IF(PobierzDaneLogistyczne!$Y262="t","YES","")</f>
        <v>YES</v>
      </c>
      <c r="AA262" s="4" t="str">
        <f>IF(PobierzDaneLogistyczne!$X262="t","YES","")</f>
        <v>YES</v>
      </c>
      <c r="AB262" t="str">
        <f>PobierzDaneLogistyczne!$N262</f>
        <v>Hair straightener - ceramic</v>
      </c>
    </row>
    <row r="263" spans="1:28" x14ac:dyDescent="0.3">
      <c r="A263" s="5" t="str">
        <f>HYPERLINK(_xlfn.CONCAT("https://www.adler.com.pl/index.php/en/Main/Produkt/",B263),PobierzDaneLogistyczne!$N263)</f>
        <v>Hair straightener - ceramic</v>
      </c>
      <c r="B263" t="str">
        <f>PobierzDaneLogistyczne!$A263</f>
        <v>ad_231</v>
      </c>
      <c r="C263" s="1">
        <f>IF(MID(PobierzDaneLogistyczne!$P263,1,3)=""," ",_xlfn.NUMBERVALUE(PobierzDaneLogistyczne!$P263))</f>
        <v>85163200</v>
      </c>
      <c r="D263" s="1">
        <f>IF(MID(PobierzDaneLogistyczne!$C263,1,3)="111"," ",_xlfn.NUMBERVALUE(PobierzDaneLogistyczne!$C263))</f>
        <v>5907468860854</v>
      </c>
      <c r="E263" s="6">
        <f>IF(PobierzDaneLogistyczne!$H263=0,"",_xlfn.NUMBERVALUE(PobierzDaneLogistyczne!$H263,"."))</f>
        <v>29</v>
      </c>
      <c r="F263" s="6">
        <f>IF(PobierzDaneLogistyczne!$I263=0,"",_xlfn.NUMBERVALUE(PobierzDaneLogistyczne!$I263,"."))</f>
        <v>6</v>
      </c>
      <c r="G263" s="6">
        <f>IF(PobierzDaneLogistyczne!$J263=0,"",_xlfn.NUMBERVALUE(PobierzDaneLogistyczne!$J263,"."))</f>
        <v>7.5</v>
      </c>
      <c r="H263" s="2" t="str">
        <f>IF(IF(PobierzDaneLogistyczne!$F263=0,0,_xlfn.NUMBERVALUE(PobierzDaneLogistyczne!$F263,"."))=0,"",IF(PobierzDaneLogistyczne!$F263=0,0,_xlfn.NUMBERVALUE(PobierzDaneLogistyczne!$F263,".")))</f>
        <v/>
      </c>
      <c r="I263" s="2" t="str">
        <f>IF(IF(PobierzDaneLogistyczne!$Z263=0,0,_xlfn.NUMBERVALUE(PobierzDaneLogistyczne!$Z263,"."))=0,"",IF(PobierzDaneLogistyczne!$Z263=0,0,_xlfn.NUMBERVALUE(PobierzDaneLogistyczne!$Z263,".")))</f>
        <v/>
      </c>
      <c r="J263" s="1">
        <f>IF(PobierzDaneLogistyczne!$D263=0,"",_xlfn.NUMBERVALUE(PobierzDaneLogistyczne!$D263))</f>
        <v>12</v>
      </c>
      <c r="K263" s="1">
        <f>IF(PobierzDaneLogistyczne!$E263=0,"",_xlfn.NUMBERVALUE(PobierzDaneLogistyczne!$E263))</f>
        <v>924</v>
      </c>
      <c r="L263" s="1" t="str">
        <f>IF(MID(PobierzDaneLogistyczne!$O263,1,3)="non"," ",_xlfn.NUMBERVALUE(PobierzDaneLogistyczne!$O263))</f>
        <v xml:space="preserve"> </v>
      </c>
      <c r="M263" s="6">
        <f>IF(PobierzDaneLogistyczne!$K263=0,"",_xlfn.NUMBERVALUE(PobierzDaneLogistyczne!$K263,"."))</f>
        <v>30.5</v>
      </c>
      <c r="N263" s="6">
        <f>IF(PobierzDaneLogistyczne!$L263=0,"",_xlfn.NUMBERVALUE(PobierzDaneLogistyczne!$L263,"."))</f>
        <v>23.5</v>
      </c>
      <c r="O263" s="6">
        <f>IF(PobierzDaneLogistyczne!$M263=0,"",_xlfn.NUMBERVALUE(PobierzDaneLogistyczne!$M263,"."))</f>
        <v>24.5</v>
      </c>
      <c r="P263" s="2">
        <f>IF(PobierzDaneLogistyczne!$G263=0,0,_xlfn.NUMBERVALUE(PobierzDaneLogistyczne!$G263,"."))</f>
        <v>0</v>
      </c>
      <c r="Q263" s="1">
        <f>IF(PobierzDaneLogistyczne!$R263=0,"",PobierzDaneLogistyczne!$R263)</f>
        <v>5</v>
      </c>
      <c r="R263" t="str">
        <f>IF(PobierzDaneLogistyczne!$S263=0,"",PobierzDaneLogistyczne!$S263)</f>
        <v/>
      </c>
      <c r="S263" t="str">
        <f>IF(PobierzDaneLogistyczne!$T263=0,"",PobierzDaneLogistyczne!$T263)</f>
        <v/>
      </c>
      <c r="T263" t="str">
        <f>IF(PobierzDaneLogistyczne!$U263=0," ",PobierzDaneLogistyczne!$U263)</f>
        <v/>
      </c>
      <c r="U263" t="str">
        <f t="shared" si="15"/>
        <v/>
      </c>
      <c r="V263" s="2" t="str">
        <f>IF(PobierzDaneLogistyczne!$V263="","",_xlfn.NUMBERVALUE(PobierzDaneLogistyczne!$V263,"."))</f>
        <v/>
      </c>
      <c r="W263" s="2" t="str">
        <f>IF(IF(PobierzDaneLogistyczne!$W263=0,0,_xlfn.NUMBERVALUE(PobierzDaneLogistyczne!$W263,"."))=0,"",_xlfn.NUMBERVALUE(PobierzDaneLogistyczne!$W263,"."))</f>
        <v/>
      </c>
      <c r="X263" s="2" t="str">
        <f t="shared" si="16"/>
        <v/>
      </c>
      <c r="Y263" s="2" t="str">
        <f t="shared" si="14"/>
        <v/>
      </c>
      <c r="Z263" s="2" t="str">
        <f>IF(PobierzDaneLogistyczne!$Y263="t","YES","")</f>
        <v>YES</v>
      </c>
      <c r="AA263" s="4" t="str">
        <f>IF(PobierzDaneLogistyczne!$X263="t","YES","")</f>
        <v>YES</v>
      </c>
      <c r="AB263" t="str">
        <f>PobierzDaneLogistyczne!$N263</f>
        <v>Hair straightener - ceramic</v>
      </c>
    </row>
    <row r="264" spans="1:28" x14ac:dyDescent="0.3">
      <c r="A264" s="5" t="str">
        <f>HYPERLINK(_xlfn.CONCAT("https://www.adler.com.pl/index.php/en/Main/Produkt/",B264),PobierzDaneLogistyczne!$N264)</f>
        <v>Hair Straightener</v>
      </c>
      <c r="B264" t="str">
        <f>PobierzDaneLogistyczne!$A264</f>
        <v>ad_2310</v>
      </c>
      <c r="C264" s="1">
        <f>IF(MID(PobierzDaneLogistyczne!$P264,1,3)=""," ",_xlfn.NUMBERVALUE(PobierzDaneLogistyczne!$P264))</f>
        <v>85163200</v>
      </c>
      <c r="D264" s="1">
        <f>IF(MID(PobierzDaneLogistyczne!$C264,1,3)="111"," ",_xlfn.NUMBERVALUE(PobierzDaneLogistyczne!$C264))</f>
        <v>5908256832466</v>
      </c>
      <c r="E264" s="6">
        <f>IF(PobierzDaneLogistyczne!$H264=0,"",_xlfn.NUMBERVALUE(PobierzDaneLogistyczne!$H264,"."))</f>
        <v>29.5</v>
      </c>
      <c r="F264" s="6">
        <f>IF(PobierzDaneLogistyczne!$I264=0,"",_xlfn.NUMBERVALUE(PobierzDaneLogistyczne!$I264,"."))</f>
        <v>7.5</v>
      </c>
      <c r="G264" s="6">
        <f>IF(PobierzDaneLogistyczne!$J264=0,"",_xlfn.NUMBERVALUE(PobierzDaneLogistyczne!$J264,"."))</f>
        <v>5</v>
      </c>
      <c r="H264" s="2">
        <f>IF(IF(PobierzDaneLogistyczne!$F264=0,0,_xlfn.NUMBERVALUE(PobierzDaneLogistyczne!$F264,"."))=0,"",IF(PobierzDaneLogistyczne!$F264=0,0,_xlfn.NUMBERVALUE(PobierzDaneLogistyczne!$F264,".")))</f>
        <v>0.37</v>
      </c>
      <c r="I264" s="2">
        <f>IF(IF(PobierzDaneLogistyczne!$Z264=0,0,_xlfn.NUMBERVALUE(PobierzDaneLogistyczne!$Z264,"."))=0,"",IF(PobierzDaneLogistyczne!$Z264=0,0,_xlfn.NUMBERVALUE(PobierzDaneLogistyczne!$Z264,".")))</f>
        <v>0.41</v>
      </c>
      <c r="J264" s="1">
        <f>IF(PobierzDaneLogistyczne!$D264=0,"",_xlfn.NUMBERVALUE(PobierzDaneLogistyczne!$D264))</f>
        <v>12</v>
      </c>
      <c r="K264" s="1">
        <f>IF(PobierzDaneLogistyczne!$E264=0,"",_xlfn.NUMBERVALUE(PobierzDaneLogistyczne!$E264))</f>
        <v>798</v>
      </c>
      <c r="L264" s="1" t="str">
        <f>IF(MID(PobierzDaneLogistyczne!$O264,1,3)="non"," ",_xlfn.NUMBERVALUE(PobierzDaneLogistyczne!$O264))</f>
        <v xml:space="preserve"> </v>
      </c>
      <c r="M264" s="6">
        <f>IF(PobierzDaneLogistyczne!$K264=0,"",_xlfn.NUMBERVALUE(PobierzDaneLogistyczne!$K264,"."))</f>
        <v>31</v>
      </c>
      <c r="N264" s="6">
        <f>IF(PobierzDaneLogistyczne!$L264=0,"",_xlfn.NUMBERVALUE(PobierzDaneLogistyczne!$L264,"."))</f>
        <v>21.5</v>
      </c>
      <c r="O264" s="6">
        <f>IF(PobierzDaneLogistyczne!$M264=0,"",_xlfn.NUMBERVALUE(PobierzDaneLogistyczne!$M264,"."))</f>
        <v>24.5</v>
      </c>
      <c r="P264" s="2">
        <f>IF(PobierzDaneLogistyczne!$G264=0,0,_xlfn.NUMBERVALUE(PobierzDaneLogistyczne!$G264,"."))</f>
        <v>4.92</v>
      </c>
      <c r="Q264" s="1">
        <f>IF(PobierzDaneLogistyczne!$R264=0,"",PobierzDaneLogistyczne!$R264)</f>
        <v>5</v>
      </c>
      <c r="R264" t="str">
        <f>IF(PobierzDaneLogistyczne!$S264=0,"",PobierzDaneLogistyczne!$S264)</f>
        <v/>
      </c>
      <c r="S264" t="str">
        <f>IF(PobierzDaneLogistyczne!$T264=0,"",PobierzDaneLogistyczne!$T264)</f>
        <v/>
      </c>
      <c r="T264" t="str">
        <f>IF(PobierzDaneLogistyczne!$U264=0," ",PobierzDaneLogistyczne!$U264)</f>
        <v/>
      </c>
      <c r="U264" t="str">
        <f t="shared" si="15"/>
        <v/>
      </c>
      <c r="V264" s="2">
        <f>IF(PobierzDaneLogistyczne!$V264="","",_xlfn.NUMBERVALUE(PobierzDaneLogistyczne!$V264,"."))</f>
        <v>2E-3</v>
      </c>
      <c r="W264" s="2" t="str">
        <f>IF(IF(PobierzDaneLogistyczne!$W264=0,0,_xlfn.NUMBERVALUE(PobierzDaneLogistyczne!$W264,"."))=0,"",_xlfn.NUMBERVALUE(PobierzDaneLogistyczne!$W264,"."))</f>
        <v/>
      </c>
      <c r="X264" s="2" t="str">
        <f t="shared" si="16"/>
        <v/>
      </c>
      <c r="Y264" s="2" t="str">
        <f t="shared" si="14"/>
        <v/>
      </c>
      <c r="Z264" s="2" t="str">
        <f>IF(PobierzDaneLogistyczne!$Y264="t","YES","")</f>
        <v/>
      </c>
      <c r="AA264" s="4" t="str">
        <f>IF(PobierzDaneLogistyczne!$X264="t","YES","")</f>
        <v>YES</v>
      </c>
      <c r="AB264" t="str">
        <f>PobierzDaneLogistyczne!$N264</f>
        <v>Hair Straightener</v>
      </c>
    </row>
    <row r="265" spans="1:28" x14ac:dyDescent="0.3">
      <c r="A265" s="5" t="str">
        <f>HYPERLINK(_xlfn.CONCAT("https://www.adler.com.pl/index.php/en/Main/Produkt/",B265),PobierzDaneLogistyczne!$N265)</f>
        <v>Hair straightener - ceramic</v>
      </c>
      <c r="B265" t="str">
        <f>PobierzDaneLogistyczne!$A265</f>
        <v>ad_2317</v>
      </c>
      <c r="C265" s="1">
        <f>IF(MID(PobierzDaneLogistyczne!$P265,1,3)=""," ",_xlfn.NUMBERVALUE(PobierzDaneLogistyczne!$P265))</f>
        <v>85163200</v>
      </c>
      <c r="D265" s="1">
        <f>IF(MID(PobierzDaneLogistyczne!$C265,1,3)="111"," ",_xlfn.NUMBERVALUE(PobierzDaneLogistyczne!$C265))</f>
        <v>5902934831352</v>
      </c>
      <c r="E265" s="6">
        <f>IF(PobierzDaneLogistyczne!$H265=0,"",_xlfn.NUMBERVALUE(PobierzDaneLogistyczne!$H265,"."))</f>
        <v>8</v>
      </c>
      <c r="F265" s="6">
        <f>IF(PobierzDaneLogistyczne!$I265=0,"",_xlfn.NUMBERVALUE(PobierzDaneLogistyczne!$I265,"."))</f>
        <v>31.5</v>
      </c>
      <c r="G265" s="6">
        <f>IF(PobierzDaneLogistyczne!$J265=0,"",_xlfn.NUMBERVALUE(PobierzDaneLogistyczne!$J265,"."))</f>
        <v>5</v>
      </c>
      <c r="H265" s="2">
        <f>IF(IF(PobierzDaneLogistyczne!$F265=0,0,_xlfn.NUMBERVALUE(PobierzDaneLogistyczne!$F265,"."))=0,"",IF(PobierzDaneLogistyczne!$F265=0,0,_xlfn.NUMBERVALUE(PobierzDaneLogistyczne!$F265,".")))</f>
        <v>0.23899999999999999</v>
      </c>
      <c r="I265" s="2">
        <f>IF(IF(PobierzDaneLogistyczne!$Z265=0,0,_xlfn.NUMBERVALUE(PobierzDaneLogistyczne!$Z265,"."))=0,"",IF(PobierzDaneLogistyczne!$Z265=0,0,_xlfn.NUMBERVALUE(PobierzDaneLogistyczne!$Z265,".")))</f>
        <v>0.34799999999999998</v>
      </c>
      <c r="J265" s="1">
        <f>IF(PobierzDaneLogistyczne!$D265=0,"",_xlfn.NUMBERVALUE(PobierzDaneLogistyczne!$D265))</f>
        <v>12</v>
      </c>
      <c r="K265" s="1">
        <f>IF(PobierzDaneLogistyczne!$E265=0,"",_xlfn.NUMBERVALUE(PobierzDaneLogistyczne!$E265))</f>
        <v>1008</v>
      </c>
      <c r="L265" s="1">
        <f>IF(MID(PobierzDaneLogistyczne!$O265,1,3)="non"," ",_xlfn.NUMBERVALUE(PobierzDaneLogistyczne!$O265))</f>
        <v>5902934837538</v>
      </c>
      <c r="M265" s="6">
        <f>IF(PobierzDaneLogistyczne!$K265=0,"",_xlfn.NUMBERVALUE(PobierzDaneLogistyczne!$K265,"."))</f>
        <v>21.6</v>
      </c>
      <c r="N265" s="6">
        <f>IF(PobierzDaneLogistyczne!$L265=0,"",_xlfn.NUMBERVALUE(PobierzDaneLogistyczne!$L265,"."))</f>
        <v>26.4</v>
      </c>
      <c r="O265" s="6">
        <f>IF(PobierzDaneLogistyczne!$M265=0,"",_xlfn.NUMBERVALUE(PobierzDaneLogistyczne!$M265,"."))</f>
        <v>33</v>
      </c>
      <c r="P265" s="2">
        <f>IF(PobierzDaneLogistyczne!$G265=0,0,_xlfn.NUMBERVALUE(PobierzDaneLogistyczne!$G265,"."))</f>
        <v>4.47</v>
      </c>
      <c r="Q265" s="1">
        <f>IF(PobierzDaneLogistyczne!$R265=0,"",PobierzDaneLogistyczne!$R265)</f>
        <v>5</v>
      </c>
      <c r="R265" t="str">
        <f>IF(PobierzDaneLogistyczne!$S265=0,"",PobierzDaneLogistyczne!$S265)</f>
        <v/>
      </c>
      <c r="S265" t="str">
        <f>IF(PobierzDaneLogistyczne!$T265=0,"",PobierzDaneLogistyczne!$T265)</f>
        <v/>
      </c>
      <c r="T265" t="str">
        <f>IF(PobierzDaneLogistyczne!$U265=0," ",PobierzDaneLogistyczne!$U265)</f>
        <v/>
      </c>
      <c r="U265" t="str">
        <f t="shared" si="15"/>
        <v/>
      </c>
      <c r="V265" s="2">
        <f>IF(PobierzDaneLogistyczne!$V265="","",_xlfn.NUMBERVALUE(PobierzDaneLogistyczne!$V265,"."))</f>
        <v>2E-3</v>
      </c>
      <c r="W265" s="2">
        <f>IF(IF(PobierzDaneLogistyczne!$W265=0,0,_xlfn.NUMBERVALUE(PobierzDaneLogistyczne!$W265,"."))=0,"",_xlfn.NUMBERVALUE(PobierzDaneLogistyczne!$W265,"."))</f>
        <v>5.8999999999999997E-2</v>
      </c>
      <c r="X265" s="2">
        <f t="shared" si="16"/>
        <v>4.7999999999999987E-2</v>
      </c>
      <c r="Y265" s="2">
        <f t="shared" si="14"/>
        <v>0.29399999999999959</v>
      </c>
      <c r="Z265" s="2" t="str">
        <f>IF(PobierzDaneLogistyczne!$Y265="t","YES","")</f>
        <v>YES</v>
      </c>
      <c r="AA265" s="4" t="str">
        <f>IF(PobierzDaneLogistyczne!$X265="t","YES","")</f>
        <v/>
      </c>
      <c r="AB265" t="str">
        <f>PobierzDaneLogistyczne!$N265</f>
        <v>Hair straightener - ceramic</v>
      </c>
    </row>
    <row r="266" spans="1:28" ht="28.8" x14ac:dyDescent="0.3">
      <c r="A266" s="5" t="str">
        <f>HYPERLINK(_xlfn.CONCAT("https://www.adler.com.pl/index.php/en/Main/Produkt/",B266),PobierzDaneLogistyczne!$N266)</f>
        <v>Infrared Hair Straightener  - with temp. control</v>
      </c>
      <c r="B266" t="str">
        <f>PobierzDaneLogistyczne!$A266</f>
        <v>ad_2318</v>
      </c>
      <c r="C266" s="1">
        <f>IF(MID(PobierzDaneLogistyczne!$P266,1,3)=""," ",_xlfn.NUMBERVALUE(PobierzDaneLogistyczne!$P266))</f>
        <v>85163200</v>
      </c>
      <c r="D266" s="1">
        <f>IF(MID(PobierzDaneLogistyczne!$C266,1,3)="111"," ",_xlfn.NUMBERVALUE(PobierzDaneLogistyczne!$C266))</f>
        <v>5902934831345</v>
      </c>
      <c r="E266" s="6">
        <f>IF(PobierzDaneLogistyczne!$H266=0,"",_xlfn.NUMBERVALUE(PobierzDaneLogistyczne!$H266,"."))</f>
        <v>5.5</v>
      </c>
      <c r="F266" s="6">
        <f>IF(PobierzDaneLogistyczne!$I266=0,"",_xlfn.NUMBERVALUE(PobierzDaneLogistyczne!$I266,"."))</f>
        <v>35</v>
      </c>
      <c r="G266" s="6">
        <f>IF(PobierzDaneLogistyczne!$J266=0,"",_xlfn.NUMBERVALUE(PobierzDaneLogistyczne!$J266,"."))</f>
        <v>10</v>
      </c>
      <c r="H266" s="2">
        <f>IF(IF(PobierzDaneLogistyczne!$F266=0,0,_xlfn.NUMBERVALUE(PobierzDaneLogistyczne!$F266,"."))=0,"",IF(PobierzDaneLogistyczne!$F266=0,0,_xlfn.NUMBERVALUE(PobierzDaneLogistyczne!$F266,".")))</f>
        <v>0.37</v>
      </c>
      <c r="I266" s="2">
        <f>IF(IF(PobierzDaneLogistyczne!$Z266=0,0,_xlfn.NUMBERVALUE(PobierzDaneLogistyczne!$Z266,"."))=0,"",IF(PobierzDaneLogistyczne!$Z266=0,0,_xlfn.NUMBERVALUE(PobierzDaneLogistyczne!$Z266,".")))</f>
        <v>0.434</v>
      </c>
      <c r="J266" s="1">
        <f>IF(PobierzDaneLogistyczne!$D266=0,"",_xlfn.NUMBERVALUE(PobierzDaneLogistyczne!$D266))</f>
        <v>12</v>
      </c>
      <c r="K266" s="1">
        <f>IF(PobierzDaneLogistyczne!$E266=0,"",_xlfn.NUMBERVALUE(PobierzDaneLogistyczne!$E266))</f>
        <v>579</v>
      </c>
      <c r="L266" s="1">
        <f>IF(MID(PobierzDaneLogistyczne!$O266,1,3)="non"," ",_xlfn.NUMBERVALUE(PobierzDaneLogistyczne!$O266))</f>
        <v>5902934837637</v>
      </c>
      <c r="M266" s="6">
        <f>IF(PobierzDaneLogistyczne!$K266=0,"",_xlfn.NUMBERVALUE(PobierzDaneLogistyczne!$K266,"."))</f>
        <v>21.5</v>
      </c>
      <c r="N266" s="6">
        <f>IF(PobierzDaneLogistyczne!$L266=0,"",_xlfn.NUMBERVALUE(PobierzDaneLogistyczne!$L266,"."))</f>
        <v>35</v>
      </c>
      <c r="O266" s="6">
        <f>IF(PobierzDaneLogistyczne!$M266=0,"",_xlfn.NUMBERVALUE(PobierzDaneLogistyczne!$M266,"."))</f>
        <v>36.5</v>
      </c>
      <c r="P266" s="2">
        <f>IF(PobierzDaneLogistyczne!$G266=0,0,_xlfn.NUMBERVALUE(PobierzDaneLogistyczne!$G266,"."))</f>
        <v>5.2055999999999996</v>
      </c>
      <c r="Q266" s="1">
        <f>IF(PobierzDaneLogistyczne!$R266=0,"",PobierzDaneLogistyczne!$R266)</f>
        <v>5</v>
      </c>
      <c r="R266" t="str">
        <f>IF(PobierzDaneLogistyczne!$S266=0,"",PobierzDaneLogistyczne!$S266)</f>
        <v/>
      </c>
      <c r="S266" t="str">
        <f>IF(PobierzDaneLogistyczne!$T266=0,"",PobierzDaneLogistyczne!$T266)</f>
        <v/>
      </c>
      <c r="T266" t="str">
        <f>IF(PobierzDaneLogistyczne!$U266=0," ",PobierzDaneLogistyczne!$U266)</f>
        <v/>
      </c>
      <c r="U266" t="str">
        <f t="shared" si="15"/>
        <v/>
      </c>
      <c r="V266" s="2">
        <f>IF(PobierzDaneLogistyczne!$V266="","",_xlfn.NUMBERVALUE(PobierzDaneLogistyczne!$V266,"."))</f>
        <v>3.0000000000000001E-3</v>
      </c>
      <c r="W266" s="2">
        <f>IF(IF(PobierzDaneLogistyczne!$W266=0,0,_xlfn.NUMBERVALUE(PobierzDaneLogistyczne!$W266,"."))=0,"",_xlfn.NUMBERVALUE(PobierzDaneLogistyczne!$W266,"."))</f>
        <v>2.5000000000000001E-2</v>
      </c>
      <c r="X266" s="2">
        <f t="shared" si="16"/>
        <v>3.5999999999999997E-2</v>
      </c>
      <c r="Y266" s="2" t="str">
        <f t="shared" si="14"/>
        <v/>
      </c>
      <c r="Z266" s="2" t="str">
        <f>IF(PobierzDaneLogistyczne!$Y266="t","YES","")</f>
        <v>YES</v>
      </c>
      <c r="AA266" s="4" t="str">
        <f>IF(PobierzDaneLogistyczne!$X266="t","YES","")</f>
        <v/>
      </c>
      <c r="AB266" t="str">
        <f>PobierzDaneLogistyczne!$N266</f>
        <v>Infrared Hair Straightener  - with temp. control</v>
      </c>
    </row>
    <row r="267" spans="1:28" x14ac:dyDescent="0.3">
      <c r="A267" s="5" t="str">
        <f>HYPERLINK(_xlfn.CONCAT("https://www.adler.com.pl/index.php/en/Main/Produkt/",B267),PobierzDaneLogistyczne!$N267)</f>
        <v>Hair straightener</v>
      </c>
      <c r="B267" t="str">
        <f>PobierzDaneLogistyczne!$A267</f>
        <v>ad_2319</v>
      </c>
      <c r="C267" s="1">
        <f>IF(MID(PobierzDaneLogistyczne!$P267,1,3)=""," ",_xlfn.NUMBERVALUE(PobierzDaneLogistyczne!$P267))</f>
        <v>85163200</v>
      </c>
      <c r="D267" s="1">
        <f>IF(MID(PobierzDaneLogistyczne!$C267,1,3)="111"," ",_xlfn.NUMBERVALUE(PobierzDaneLogistyczne!$C267))</f>
        <v>5902934836197</v>
      </c>
      <c r="E267" s="6">
        <f>IF(PobierzDaneLogistyczne!$H267=0,"",_xlfn.NUMBERVALUE(PobierzDaneLogistyczne!$H267,"."))</f>
        <v>33</v>
      </c>
      <c r="F267" s="6">
        <f>IF(PobierzDaneLogistyczne!$I267=0,"",_xlfn.NUMBERVALUE(PobierzDaneLogistyczne!$I267,"."))</f>
        <v>8.1999999999999993</v>
      </c>
      <c r="G267" s="6">
        <f>IF(PobierzDaneLogistyczne!$J267=0,"",_xlfn.NUMBERVALUE(PobierzDaneLogistyczne!$J267,"."))</f>
        <v>6</v>
      </c>
      <c r="H267" s="2">
        <f>IF(IF(PobierzDaneLogistyczne!$F267=0,0,_xlfn.NUMBERVALUE(PobierzDaneLogistyczne!$F267,"."))=0,"",IF(PobierzDaneLogistyczne!$F267=0,0,_xlfn.NUMBERVALUE(PobierzDaneLogistyczne!$F267,".")))</f>
        <v>0.309</v>
      </c>
      <c r="I267" s="2">
        <f>IF(IF(PobierzDaneLogistyczne!$Z267=0,0,_xlfn.NUMBERVALUE(PobierzDaneLogistyczne!$Z267,"."))=0,"",IF(PobierzDaneLogistyczne!$Z267=0,0,_xlfn.NUMBERVALUE(PobierzDaneLogistyczne!$Z267,".")))</f>
        <v>0.625</v>
      </c>
      <c r="J267" s="1">
        <f>IF(PobierzDaneLogistyczne!$D267=0,"",_xlfn.NUMBERVALUE(PobierzDaneLogistyczne!$D267))</f>
        <v>12</v>
      </c>
      <c r="K267" s="1">
        <f>IF(PobierzDaneLogistyczne!$E267=0,"",_xlfn.NUMBERVALUE(PobierzDaneLogistyczne!$E267))</f>
        <v>756</v>
      </c>
      <c r="L267" s="1">
        <f>IF(MID(PobierzDaneLogistyczne!$O267,1,3)="non"," ",_xlfn.NUMBERVALUE(PobierzDaneLogistyczne!$O267))</f>
        <v>5902934836180</v>
      </c>
      <c r="M267" s="6">
        <f>IF(PobierzDaneLogistyczne!$K267=0,"",_xlfn.NUMBERVALUE(PobierzDaneLogistyczne!$K267,"."))</f>
        <v>34.5</v>
      </c>
      <c r="N267" s="6">
        <f>IF(PobierzDaneLogistyczne!$L267=0,"",_xlfn.NUMBERVALUE(PobierzDaneLogistyczne!$L267,"."))</f>
        <v>26</v>
      </c>
      <c r="O267" s="6">
        <f>IF(PobierzDaneLogistyczne!$M267=0,"",_xlfn.NUMBERVALUE(PobierzDaneLogistyczne!$M267,"."))</f>
        <v>26</v>
      </c>
      <c r="P267" s="2">
        <f>IF(PobierzDaneLogistyczne!$G267=0,0,_xlfn.NUMBERVALUE(PobierzDaneLogistyczne!$G267,"."))</f>
        <v>7.5</v>
      </c>
      <c r="Q267" s="1">
        <f>IF(PobierzDaneLogistyczne!$R267=0,"",PobierzDaneLogistyczne!$R267)</f>
        <v>5</v>
      </c>
      <c r="R267" t="str">
        <f>IF(PobierzDaneLogistyczne!$S267=0,"",PobierzDaneLogistyczne!$S267)</f>
        <v/>
      </c>
      <c r="S267" t="str">
        <f>IF(PobierzDaneLogistyczne!$T267=0,"",PobierzDaneLogistyczne!$T267)</f>
        <v/>
      </c>
      <c r="T267" t="str">
        <f>IF(PobierzDaneLogistyczne!$U267=0," ",PobierzDaneLogistyczne!$U267)</f>
        <v/>
      </c>
      <c r="U267" t="str">
        <f t="shared" si="15"/>
        <v/>
      </c>
      <c r="V267" s="2">
        <f>IF(PobierzDaneLogistyczne!$V267="","",_xlfn.NUMBERVALUE(PobierzDaneLogistyczne!$V267,"."))</f>
        <v>3.6999999999999998E-2</v>
      </c>
      <c r="W267" s="2">
        <f>IF(IF(PobierzDaneLogistyczne!$W267=0,0,_xlfn.NUMBERVALUE(PobierzDaneLogistyczne!$W267,"."))=0,"",_xlfn.NUMBERVALUE(PobierzDaneLogistyczne!$W267,"."))</f>
        <v>5.8999999999999997E-2</v>
      </c>
      <c r="X267" s="2">
        <f t="shared" si="16"/>
        <v>0.22000000000000003</v>
      </c>
      <c r="Y267" s="2" t="str">
        <f t="shared" si="14"/>
        <v/>
      </c>
      <c r="Z267" s="2" t="str">
        <f>IF(PobierzDaneLogistyczne!$Y267="t","YES","")</f>
        <v>YES</v>
      </c>
      <c r="AA267" s="4" t="str">
        <f>IF(PobierzDaneLogistyczne!$X267="t","YES","")</f>
        <v>YES</v>
      </c>
      <c r="AB267" t="str">
        <f>PobierzDaneLogistyczne!$N267</f>
        <v>Hair straightener</v>
      </c>
    </row>
    <row r="268" spans="1:28" x14ac:dyDescent="0.3">
      <c r="A268" s="5" t="str">
        <f>HYPERLINK(_xlfn.CONCAT("https://www.adler.com.pl/index.php/en/Main/Produkt/",B268),PobierzDaneLogistyczne!$N268)</f>
        <v>Hair straightener</v>
      </c>
      <c r="B268" t="str">
        <f>PobierzDaneLogistyczne!$A268</f>
        <v>ad_232</v>
      </c>
      <c r="C268" s="1" t="str">
        <f>IF(MID(PobierzDaneLogistyczne!$P268,1,3)=""," ",_xlfn.NUMBERVALUE(PobierzDaneLogistyczne!$P268))</f>
        <v xml:space="preserve"> </v>
      </c>
      <c r="D268" s="1">
        <f>IF(MID(PobierzDaneLogistyczne!$C268,1,3)="111"," ",_xlfn.NUMBERVALUE(PobierzDaneLogistyczne!$C268))</f>
        <v>5907468860694</v>
      </c>
      <c r="E268" s="6">
        <f>IF(PobierzDaneLogistyczne!$H268=0,"",_xlfn.NUMBERVALUE(PobierzDaneLogistyczne!$H268,"."))</f>
        <v>0</v>
      </c>
      <c r="F268" s="6">
        <f>IF(PobierzDaneLogistyczne!$I268=0,"",_xlfn.NUMBERVALUE(PobierzDaneLogistyczne!$I268,"."))</f>
        <v>0</v>
      </c>
      <c r="G268" s="6">
        <f>IF(PobierzDaneLogistyczne!$J268=0,"",_xlfn.NUMBERVALUE(PobierzDaneLogistyczne!$J268,"."))</f>
        <v>0</v>
      </c>
      <c r="H268" s="2" t="str">
        <f>IF(IF(PobierzDaneLogistyczne!$F268=0,0,_xlfn.NUMBERVALUE(PobierzDaneLogistyczne!$F268,"."))=0,"",IF(PobierzDaneLogistyczne!$F268=0,0,_xlfn.NUMBERVALUE(PobierzDaneLogistyczne!$F268,".")))</f>
        <v/>
      </c>
      <c r="I268" s="2" t="str">
        <f>IF(IF(PobierzDaneLogistyczne!$Z268=0,0,_xlfn.NUMBERVALUE(PobierzDaneLogistyczne!$Z268,"."))=0,"",IF(PobierzDaneLogistyczne!$Z268=0,0,_xlfn.NUMBERVALUE(PobierzDaneLogistyczne!$Z268,".")))</f>
        <v/>
      </c>
      <c r="J268" s="1" t="str">
        <f>IF(PobierzDaneLogistyczne!$D268=0,"",_xlfn.NUMBERVALUE(PobierzDaneLogistyczne!$D268))</f>
        <v/>
      </c>
      <c r="K268" s="1" t="str">
        <f>IF(PobierzDaneLogistyczne!$E268=0,"",_xlfn.NUMBERVALUE(PobierzDaneLogistyczne!$E268))</f>
        <v/>
      </c>
      <c r="L268" s="1" t="str">
        <f>IF(MID(PobierzDaneLogistyczne!$O268,1,3)="non"," ",_xlfn.NUMBERVALUE(PobierzDaneLogistyczne!$O268))</f>
        <v xml:space="preserve"> </v>
      </c>
      <c r="M268" s="6">
        <f>IF(PobierzDaneLogistyczne!$K268=0,"",_xlfn.NUMBERVALUE(PobierzDaneLogistyczne!$K268,"."))</f>
        <v>0</v>
      </c>
      <c r="N268" s="6">
        <f>IF(PobierzDaneLogistyczne!$L268=0,"",_xlfn.NUMBERVALUE(PobierzDaneLogistyczne!$L268,"."))</f>
        <v>0</v>
      </c>
      <c r="O268" s="6">
        <f>IF(PobierzDaneLogistyczne!$M268=0,"",_xlfn.NUMBERVALUE(PobierzDaneLogistyczne!$M268,"."))</f>
        <v>0</v>
      </c>
      <c r="P268" s="2">
        <f>IF(PobierzDaneLogistyczne!$G268=0,0,_xlfn.NUMBERVALUE(PobierzDaneLogistyczne!$G268,"."))</f>
        <v>0</v>
      </c>
      <c r="Q268" s="1" t="str">
        <f>IF(PobierzDaneLogistyczne!$R268=0,"",PobierzDaneLogistyczne!$R268)</f>
        <v/>
      </c>
      <c r="R268" t="str">
        <f>IF(PobierzDaneLogistyczne!$S268=0,"",PobierzDaneLogistyczne!$S268)</f>
        <v/>
      </c>
      <c r="S268" t="str">
        <f>IF(PobierzDaneLogistyczne!$T268=0,"",PobierzDaneLogistyczne!$T268)</f>
        <v/>
      </c>
      <c r="T268" t="str">
        <f>IF(PobierzDaneLogistyczne!$U268=0," ",PobierzDaneLogistyczne!$U268)</f>
        <v/>
      </c>
      <c r="U268" t="str">
        <f t="shared" si="15"/>
        <v/>
      </c>
      <c r="V268" s="2" t="str">
        <f>IF(PobierzDaneLogistyczne!$V268="","",_xlfn.NUMBERVALUE(PobierzDaneLogistyczne!$V268,"."))</f>
        <v/>
      </c>
      <c r="W268" s="2" t="str">
        <f>IF(IF(PobierzDaneLogistyczne!$W268=0,0,_xlfn.NUMBERVALUE(PobierzDaneLogistyczne!$W268,"."))=0,"",_xlfn.NUMBERVALUE(PobierzDaneLogistyczne!$W268,"."))</f>
        <v/>
      </c>
      <c r="X268" s="2" t="str">
        <f t="shared" si="16"/>
        <v/>
      </c>
      <c r="Y268" s="2" t="str">
        <f t="shared" si="14"/>
        <v/>
      </c>
      <c r="Z268" s="2" t="str">
        <f>IF(PobierzDaneLogistyczne!$Y268="t","YES","")</f>
        <v/>
      </c>
      <c r="AA268" s="4" t="str">
        <f>IF(PobierzDaneLogistyczne!$X268="t","YES","")</f>
        <v>YES</v>
      </c>
      <c r="AB268" t="str">
        <f>PobierzDaneLogistyczne!$N268</f>
        <v>Hair straightener</v>
      </c>
    </row>
    <row r="269" spans="1:28" ht="28.8" x14ac:dyDescent="0.3">
      <c r="A269" s="5" t="str">
        <f>HYPERLINK(_xlfn.CONCAT("https://www.adler.com.pl/index.php/en/Main/Produkt/",B269),PobierzDaneLogistyczne!$N269)</f>
        <v>Hair straightener - ceramic /w temp. control</v>
      </c>
      <c r="B269" t="str">
        <f>PobierzDaneLogistyczne!$A269</f>
        <v>ad_2321</v>
      </c>
      <c r="C269" s="1">
        <f>IF(MID(PobierzDaneLogistyczne!$P269,1,3)=""," ",_xlfn.NUMBERVALUE(PobierzDaneLogistyczne!$P269))</f>
        <v>85163200</v>
      </c>
      <c r="D269" s="1">
        <f>IF(MID(PobierzDaneLogistyczne!$C269,1,3)="111"," ",_xlfn.NUMBERVALUE(PobierzDaneLogistyczne!$C269))</f>
        <v>5903887805117</v>
      </c>
      <c r="E269" s="6">
        <f>IF(PobierzDaneLogistyczne!$H269=0,"",_xlfn.NUMBERVALUE(PobierzDaneLogistyczne!$H269,"."))</f>
        <v>32</v>
      </c>
      <c r="F269" s="6">
        <f>IF(PobierzDaneLogistyczne!$I269=0,"",_xlfn.NUMBERVALUE(PobierzDaneLogistyczne!$I269,"."))</f>
        <v>5</v>
      </c>
      <c r="G269" s="6">
        <f>IF(PobierzDaneLogistyczne!$J269=0,"",_xlfn.NUMBERVALUE(PobierzDaneLogistyczne!$J269,"."))</f>
        <v>18.7</v>
      </c>
      <c r="H269" s="2">
        <f>IF(IF(PobierzDaneLogistyczne!$F269=0,0,_xlfn.NUMBERVALUE(PobierzDaneLogistyczne!$F269,"."))=0,"",IF(PobierzDaneLogistyczne!$F269=0,0,_xlfn.NUMBERVALUE(PobierzDaneLogistyczne!$F269,".")))</f>
        <v>0.32400000000000001</v>
      </c>
      <c r="I269" s="2">
        <f>IF(IF(PobierzDaneLogistyczne!$Z269=0,0,_xlfn.NUMBERVALUE(PobierzDaneLogistyczne!$Z269,"."))=0,"",IF(PobierzDaneLogistyczne!$Z269=0,0,_xlfn.NUMBERVALUE(PobierzDaneLogistyczne!$Z269,".")))</f>
        <v>0.45</v>
      </c>
      <c r="J269" s="1">
        <f>IF(PobierzDaneLogistyczne!$D269=0,"",_xlfn.NUMBERVALUE(PobierzDaneLogistyczne!$D269))</f>
        <v>12</v>
      </c>
      <c r="K269" s="1">
        <f>IF(PobierzDaneLogistyczne!$E269=0,"",_xlfn.NUMBERVALUE(PobierzDaneLogistyczne!$E269))</f>
        <v>792</v>
      </c>
      <c r="L269" s="1">
        <f>IF(MID(PobierzDaneLogistyczne!$O269,1,3)="non"," ",_xlfn.NUMBERVALUE(PobierzDaneLogistyczne!$O269))</f>
        <v>5903887805124</v>
      </c>
      <c r="M269" s="6">
        <f>IF(PobierzDaneLogistyczne!$K269=0,"",_xlfn.NUMBERVALUE(PobierzDaneLogistyczne!$K269,"."))</f>
        <v>36</v>
      </c>
      <c r="N269" s="6">
        <f>IF(PobierzDaneLogistyczne!$L269=0,"",_xlfn.NUMBERVALUE(PobierzDaneLogistyczne!$L269,"."))</f>
        <v>34</v>
      </c>
      <c r="O269" s="6">
        <f>IF(PobierzDaneLogistyczne!$M269=0,"",_xlfn.NUMBERVALUE(PobierzDaneLogistyczne!$M269,"."))</f>
        <v>18.3</v>
      </c>
      <c r="P269" s="2">
        <f>IF(PobierzDaneLogistyczne!$G269=0,0,_xlfn.NUMBERVALUE(PobierzDaneLogistyczne!$G269,"."))</f>
        <v>5.83</v>
      </c>
      <c r="Q269" s="1">
        <f>IF(PobierzDaneLogistyczne!$R269=0,"",PobierzDaneLogistyczne!$R269)</f>
        <v>5</v>
      </c>
      <c r="R269" t="str">
        <f>IF(PobierzDaneLogistyczne!$S269=0,"",PobierzDaneLogistyczne!$S269)</f>
        <v/>
      </c>
      <c r="S269" t="str">
        <f>IF(PobierzDaneLogistyczne!$T269=0,"",PobierzDaneLogistyczne!$T269)</f>
        <v/>
      </c>
      <c r="T269" t="str">
        <f>IF(PobierzDaneLogistyczne!$U269=0," ",PobierzDaneLogistyczne!$U269)</f>
        <v/>
      </c>
      <c r="U269" t="str">
        <f t="shared" si="15"/>
        <v/>
      </c>
      <c r="V269" s="2">
        <f>IF(PobierzDaneLogistyczne!$V269="","",_xlfn.NUMBERVALUE(PobierzDaneLogistyczne!$V269,"."))</f>
        <v>2E-3</v>
      </c>
      <c r="W269" s="2">
        <f>IF(IF(PobierzDaneLogistyczne!$W269=0,0,_xlfn.NUMBERVALUE(PobierzDaneLogistyczne!$W269,"."))=0,"",_xlfn.NUMBERVALUE(PobierzDaneLogistyczne!$W269,"."))</f>
        <v>7.8E-2</v>
      </c>
      <c r="X269" s="2">
        <f t="shared" si="16"/>
        <v>4.5999999999999999E-2</v>
      </c>
      <c r="Y269" s="2">
        <f t="shared" si="14"/>
        <v>0.42999999999999972</v>
      </c>
      <c r="Z269" s="2" t="str">
        <f>IF(PobierzDaneLogistyczne!$Y269="t","YES","")</f>
        <v/>
      </c>
      <c r="AA269" s="4" t="str">
        <f>IF(PobierzDaneLogistyczne!$X269="t","YES","")</f>
        <v/>
      </c>
      <c r="AB269" t="str">
        <f>PobierzDaneLogistyczne!$N269</f>
        <v>Hair straightener - ceramic /w temp. control</v>
      </c>
    </row>
    <row r="270" spans="1:28" x14ac:dyDescent="0.3">
      <c r="A270" s="5" t="str">
        <f>HYPERLINK(_xlfn.CONCAT("https://www.adler.com.pl/index.php/en/Main/Produkt/",B270),PobierzDaneLogistyczne!$N270)</f>
        <v>Hair brush</v>
      </c>
      <c r="B270" t="str">
        <f>PobierzDaneLogistyczne!$A270</f>
        <v>ad_2324</v>
      </c>
      <c r="C270" s="1">
        <f>IF(MID(PobierzDaneLogistyczne!$P270,1,3)=""," ",_xlfn.NUMBERVALUE(PobierzDaneLogistyczne!$P270))</f>
        <v>85163200</v>
      </c>
      <c r="D270" s="1">
        <f>IF(MID(PobierzDaneLogistyczne!$C270,1,3)="111"," ",_xlfn.NUMBERVALUE(PobierzDaneLogistyczne!$C270))</f>
        <v>5903887808309</v>
      </c>
      <c r="E270" s="6">
        <f>IF(PobierzDaneLogistyczne!$H270=0,"",_xlfn.NUMBERVALUE(PobierzDaneLogistyczne!$H270,"."))</f>
        <v>32</v>
      </c>
      <c r="F270" s="6">
        <f>IF(PobierzDaneLogistyczne!$I270=0,"",_xlfn.NUMBERVALUE(PobierzDaneLogistyczne!$I270,"."))</f>
        <v>8</v>
      </c>
      <c r="G270" s="6">
        <f>IF(PobierzDaneLogistyczne!$J270=0,"",_xlfn.NUMBERVALUE(PobierzDaneLogistyczne!$J270,"."))</f>
        <v>5</v>
      </c>
      <c r="H270" s="2">
        <f>IF(IF(PobierzDaneLogistyczne!$F270=0,0,_xlfn.NUMBERVALUE(PobierzDaneLogistyczne!$F270,"."))=0,"",IF(PobierzDaneLogistyczne!$F270=0,0,_xlfn.NUMBERVALUE(PobierzDaneLogistyczne!$F270,".")))</f>
        <v>0.3</v>
      </c>
      <c r="I270" s="2">
        <f>IF(IF(PobierzDaneLogistyczne!$Z270=0,0,_xlfn.NUMBERVALUE(PobierzDaneLogistyczne!$Z270,"."))=0,"",IF(PobierzDaneLogistyczne!$Z270=0,0,_xlfn.NUMBERVALUE(PobierzDaneLogistyczne!$Z270,".")))</f>
        <v>0.45</v>
      </c>
      <c r="J270" s="1">
        <f>IF(PobierzDaneLogistyczne!$D270=0,"",_xlfn.NUMBERVALUE(PobierzDaneLogistyczne!$D270))</f>
        <v>12</v>
      </c>
      <c r="K270" s="1">
        <f>IF(PobierzDaneLogistyczne!$E270=0,"",_xlfn.NUMBERVALUE(PobierzDaneLogistyczne!$E270))</f>
        <v>792</v>
      </c>
      <c r="L270" s="1">
        <f>IF(MID(PobierzDaneLogistyczne!$O270,1,3)="non"," ",_xlfn.NUMBERVALUE(PobierzDaneLogistyczne!$O270))</f>
        <v>5903887808316</v>
      </c>
      <c r="M270" s="6">
        <f>IF(PobierzDaneLogistyczne!$K270=0,"",_xlfn.NUMBERVALUE(PobierzDaneLogistyczne!$K270,"."))</f>
        <v>33.5</v>
      </c>
      <c r="N270" s="6">
        <f>IF(PobierzDaneLogistyczne!$L270=0,"",_xlfn.NUMBERVALUE(PobierzDaneLogistyczne!$L270,"."))</f>
        <v>26</v>
      </c>
      <c r="O270" s="6">
        <f>IF(PobierzDaneLogistyczne!$M270=0,"",_xlfn.NUMBERVALUE(PobierzDaneLogistyczne!$M270,"."))</f>
        <v>22.5</v>
      </c>
      <c r="P270" s="2">
        <f>IF(PobierzDaneLogistyczne!$G270=0,0,_xlfn.NUMBERVALUE(PobierzDaneLogistyczne!$G270,"."))</f>
        <v>5.79</v>
      </c>
      <c r="Q270" s="1">
        <f>IF(PobierzDaneLogistyczne!$R270=0,"",PobierzDaneLogistyczne!$R270)</f>
        <v>5</v>
      </c>
      <c r="R270" t="str">
        <f>IF(PobierzDaneLogistyczne!$S270=0,"",PobierzDaneLogistyczne!$S270)</f>
        <v/>
      </c>
      <c r="S270" t="str">
        <f>IF(PobierzDaneLogistyczne!$T270=0,"",PobierzDaneLogistyczne!$T270)</f>
        <v/>
      </c>
      <c r="T270" t="str">
        <f>IF(PobierzDaneLogistyczne!$U270=0," ",PobierzDaneLogistyczne!$U270)</f>
        <v/>
      </c>
      <c r="U270" t="str">
        <f t="shared" si="15"/>
        <v/>
      </c>
      <c r="V270" s="2">
        <f>IF(PobierzDaneLogistyczne!$V270="","",_xlfn.NUMBERVALUE(PobierzDaneLogistyczne!$V270,"."))</f>
        <v>3.0000000000000001E-3</v>
      </c>
      <c r="W270" s="2">
        <f>IF(IF(PobierzDaneLogistyczne!$W270=0,0,_xlfn.NUMBERVALUE(PobierzDaneLogistyczne!$W270,"."))=0,"",_xlfn.NUMBERVALUE(PobierzDaneLogistyczne!$W270,"."))</f>
        <v>0.106</v>
      </c>
      <c r="X270" s="2">
        <f t="shared" si="16"/>
        <v>4.1000000000000023E-2</v>
      </c>
      <c r="Y270" s="2">
        <f t="shared" si="14"/>
        <v>0.38999999999999968</v>
      </c>
      <c r="Z270" s="2" t="str">
        <f>IF(PobierzDaneLogistyczne!$Y270="t","YES","")</f>
        <v/>
      </c>
      <c r="AA270" s="4" t="str">
        <f>IF(PobierzDaneLogistyczne!$X270="t","YES","")</f>
        <v/>
      </c>
      <c r="AB270" t="str">
        <f>PobierzDaneLogistyczne!$N270</f>
        <v>Hair brush</v>
      </c>
    </row>
    <row r="271" spans="1:28" x14ac:dyDescent="0.3">
      <c r="A271" s="5" t="str">
        <f>HYPERLINK(_xlfn.CONCAT("https://www.adler.com.pl/index.php/en/Main/Produkt/",B271),PobierzDaneLogistyczne!$N271)</f>
        <v>Hair straightener</v>
      </c>
      <c r="B271" t="str">
        <f>PobierzDaneLogistyczne!$A271</f>
        <v>ad_233</v>
      </c>
      <c r="C271" s="1" t="str">
        <f>IF(MID(PobierzDaneLogistyczne!$P271,1,3)=""," ",_xlfn.NUMBERVALUE(PobierzDaneLogistyczne!$P271))</f>
        <v xml:space="preserve"> </v>
      </c>
      <c r="D271" s="1">
        <f>IF(MID(PobierzDaneLogistyczne!$C271,1,3)="111"," ",_xlfn.NUMBERVALUE(PobierzDaneLogistyczne!$C271))</f>
        <v>5907468860595</v>
      </c>
      <c r="E271" s="6">
        <f>IF(PobierzDaneLogistyczne!$H271=0,"",_xlfn.NUMBERVALUE(PobierzDaneLogistyczne!$H271,"."))</f>
        <v>0</v>
      </c>
      <c r="F271" s="6">
        <f>IF(PobierzDaneLogistyczne!$I271=0,"",_xlfn.NUMBERVALUE(PobierzDaneLogistyczne!$I271,"."))</f>
        <v>0</v>
      </c>
      <c r="G271" s="6">
        <f>IF(PobierzDaneLogistyczne!$J271=0,"",_xlfn.NUMBERVALUE(PobierzDaneLogistyczne!$J271,"."))</f>
        <v>0</v>
      </c>
      <c r="H271" s="2" t="str">
        <f>IF(IF(PobierzDaneLogistyczne!$F271=0,0,_xlfn.NUMBERVALUE(PobierzDaneLogistyczne!$F271,"."))=0,"",IF(PobierzDaneLogistyczne!$F271=0,0,_xlfn.NUMBERVALUE(PobierzDaneLogistyczne!$F271,".")))</f>
        <v/>
      </c>
      <c r="I271" s="2" t="str">
        <f>IF(IF(PobierzDaneLogistyczne!$Z271=0,0,_xlfn.NUMBERVALUE(PobierzDaneLogistyczne!$Z271,"."))=0,"",IF(PobierzDaneLogistyczne!$Z271=0,0,_xlfn.NUMBERVALUE(PobierzDaneLogistyczne!$Z271,".")))</f>
        <v/>
      </c>
      <c r="J271" s="1" t="str">
        <f>IF(PobierzDaneLogistyczne!$D271=0,"",_xlfn.NUMBERVALUE(PobierzDaneLogistyczne!$D271))</f>
        <v/>
      </c>
      <c r="K271" s="1" t="str">
        <f>IF(PobierzDaneLogistyczne!$E271=0,"",_xlfn.NUMBERVALUE(PobierzDaneLogistyczne!$E271))</f>
        <v/>
      </c>
      <c r="L271" s="1" t="str">
        <f>IF(MID(PobierzDaneLogistyczne!$O271,1,3)="non"," ",_xlfn.NUMBERVALUE(PobierzDaneLogistyczne!$O271))</f>
        <v xml:space="preserve"> </v>
      </c>
      <c r="M271" s="6">
        <f>IF(PobierzDaneLogistyczne!$K271=0,"",_xlfn.NUMBERVALUE(PobierzDaneLogistyczne!$K271,"."))</f>
        <v>0</v>
      </c>
      <c r="N271" s="6">
        <f>IF(PobierzDaneLogistyczne!$L271=0,"",_xlfn.NUMBERVALUE(PobierzDaneLogistyczne!$L271,"."))</f>
        <v>0</v>
      </c>
      <c r="O271" s="6">
        <f>IF(PobierzDaneLogistyczne!$M271=0,"",_xlfn.NUMBERVALUE(PobierzDaneLogistyczne!$M271,"."))</f>
        <v>0</v>
      </c>
      <c r="P271" s="2">
        <f>IF(PobierzDaneLogistyczne!$G271=0,0,_xlfn.NUMBERVALUE(PobierzDaneLogistyczne!$G271,"."))</f>
        <v>0</v>
      </c>
      <c r="Q271" s="1" t="str">
        <f>IF(PobierzDaneLogistyczne!$R271=0,"",PobierzDaneLogistyczne!$R271)</f>
        <v/>
      </c>
      <c r="R271" t="str">
        <f>IF(PobierzDaneLogistyczne!$S271=0,"",PobierzDaneLogistyczne!$S271)</f>
        <v/>
      </c>
      <c r="S271" t="str">
        <f>IF(PobierzDaneLogistyczne!$T271=0,"",PobierzDaneLogistyczne!$T271)</f>
        <v/>
      </c>
      <c r="T271" t="str">
        <f>IF(PobierzDaneLogistyczne!$U271=0," ",PobierzDaneLogistyczne!$U271)</f>
        <v/>
      </c>
      <c r="U271" t="str">
        <f t="shared" si="15"/>
        <v/>
      </c>
      <c r="V271" s="2" t="str">
        <f>IF(PobierzDaneLogistyczne!$V271="","",_xlfn.NUMBERVALUE(PobierzDaneLogistyczne!$V271,"."))</f>
        <v/>
      </c>
      <c r="W271" s="2" t="str">
        <f>IF(IF(PobierzDaneLogistyczne!$W271=0,0,_xlfn.NUMBERVALUE(PobierzDaneLogistyczne!$W271,"."))=0,"",_xlfn.NUMBERVALUE(PobierzDaneLogistyczne!$W271,"."))</f>
        <v/>
      </c>
      <c r="X271" s="2" t="str">
        <f t="shared" si="16"/>
        <v/>
      </c>
      <c r="Y271" s="2" t="str">
        <f t="shared" si="14"/>
        <v/>
      </c>
      <c r="Z271" s="2" t="str">
        <f>IF(PobierzDaneLogistyczne!$Y271="t","YES","")</f>
        <v/>
      </c>
      <c r="AA271" s="4" t="str">
        <f>IF(PobierzDaneLogistyczne!$X271="t","YES","")</f>
        <v>YES</v>
      </c>
      <c r="AB271" t="str">
        <f>PobierzDaneLogistyczne!$N271</f>
        <v>Hair straightener</v>
      </c>
    </row>
    <row r="272" spans="1:28" x14ac:dyDescent="0.3">
      <c r="A272" s="5" t="str">
        <f>HYPERLINK(_xlfn.CONCAT("https://www.adler.com.pl/index.php/en/Main/Produkt/",B272),PobierzDaneLogistyczne!$N272)</f>
        <v>Hair straightener</v>
      </c>
      <c r="B272" t="str">
        <f>PobierzDaneLogistyczne!$A272</f>
        <v>ad_234</v>
      </c>
      <c r="C272" s="1" t="str">
        <f>IF(MID(PobierzDaneLogistyczne!$P272,1,3)=""," ",_xlfn.NUMBERVALUE(PobierzDaneLogistyczne!$P272))</f>
        <v xml:space="preserve"> </v>
      </c>
      <c r="D272" s="1">
        <f>IF(MID(PobierzDaneLogistyczne!$C272,1,3)="111"," ",_xlfn.NUMBERVALUE(PobierzDaneLogistyczne!$C272))</f>
        <v>5901436590002</v>
      </c>
      <c r="E272" s="6">
        <f>IF(PobierzDaneLogistyczne!$H272=0,"",_xlfn.NUMBERVALUE(PobierzDaneLogistyczne!$H272,"."))</f>
        <v>0</v>
      </c>
      <c r="F272" s="6">
        <f>IF(PobierzDaneLogistyczne!$I272=0,"",_xlfn.NUMBERVALUE(PobierzDaneLogistyczne!$I272,"."))</f>
        <v>0</v>
      </c>
      <c r="G272" s="6">
        <f>IF(PobierzDaneLogistyczne!$J272=0,"",_xlfn.NUMBERVALUE(PobierzDaneLogistyczne!$J272,"."))</f>
        <v>0</v>
      </c>
      <c r="H272" s="2" t="str">
        <f>IF(IF(PobierzDaneLogistyczne!$F272=0,0,_xlfn.NUMBERVALUE(PobierzDaneLogistyczne!$F272,"."))=0,"",IF(PobierzDaneLogistyczne!$F272=0,0,_xlfn.NUMBERVALUE(PobierzDaneLogistyczne!$F272,".")))</f>
        <v/>
      </c>
      <c r="I272" s="2" t="str">
        <f>IF(IF(PobierzDaneLogistyczne!$Z272=0,0,_xlfn.NUMBERVALUE(PobierzDaneLogistyczne!$Z272,"."))=0,"",IF(PobierzDaneLogistyczne!$Z272=0,0,_xlfn.NUMBERVALUE(PobierzDaneLogistyczne!$Z272,".")))</f>
        <v/>
      </c>
      <c r="J272" s="1" t="str">
        <f>IF(PobierzDaneLogistyczne!$D272=0,"",_xlfn.NUMBERVALUE(PobierzDaneLogistyczne!$D272))</f>
        <v/>
      </c>
      <c r="K272" s="1" t="str">
        <f>IF(PobierzDaneLogistyczne!$E272=0,"",_xlfn.NUMBERVALUE(PobierzDaneLogistyczne!$E272))</f>
        <v/>
      </c>
      <c r="L272" s="1" t="str">
        <f>IF(MID(PobierzDaneLogistyczne!$O272,1,3)="non"," ",_xlfn.NUMBERVALUE(PobierzDaneLogistyczne!$O272))</f>
        <v xml:space="preserve"> </v>
      </c>
      <c r="M272" s="6">
        <f>IF(PobierzDaneLogistyczne!$K272=0,"",_xlfn.NUMBERVALUE(PobierzDaneLogistyczne!$K272,"."))</f>
        <v>0</v>
      </c>
      <c r="N272" s="6">
        <f>IF(PobierzDaneLogistyczne!$L272=0,"",_xlfn.NUMBERVALUE(PobierzDaneLogistyczne!$L272,"."))</f>
        <v>0</v>
      </c>
      <c r="O272" s="6">
        <f>IF(PobierzDaneLogistyczne!$M272=0,"",_xlfn.NUMBERVALUE(PobierzDaneLogistyczne!$M272,"."))</f>
        <v>0</v>
      </c>
      <c r="P272" s="2">
        <f>IF(PobierzDaneLogistyczne!$G272=0,0,_xlfn.NUMBERVALUE(PobierzDaneLogistyczne!$G272,"."))</f>
        <v>0</v>
      </c>
      <c r="Q272" s="1" t="str">
        <f>IF(PobierzDaneLogistyczne!$R272=0,"",PobierzDaneLogistyczne!$R272)</f>
        <v/>
      </c>
      <c r="R272" t="str">
        <f>IF(PobierzDaneLogistyczne!$S272=0,"",PobierzDaneLogistyczne!$S272)</f>
        <v/>
      </c>
      <c r="S272" t="str">
        <f>IF(PobierzDaneLogistyczne!$T272=0,"",PobierzDaneLogistyczne!$T272)</f>
        <v/>
      </c>
      <c r="T272" t="str">
        <f>IF(PobierzDaneLogistyczne!$U272=0," ",PobierzDaneLogistyczne!$U272)</f>
        <v/>
      </c>
      <c r="U272" t="str">
        <f t="shared" si="15"/>
        <v/>
      </c>
      <c r="V272" s="2" t="str">
        <f>IF(PobierzDaneLogistyczne!$V272="","",_xlfn.NUMBERVALUE(PobierzDaneLogistyczne!$V272,"."))</f>
        <v/>
      </c>
      <c r="W272" s="2" t="str">
        <f>IF(IF(PobierzDaneLogistyczne!$W272=0,0,_xlfn.NUMBERVALUE(PobierzDaneLogistyczne!$W272,"."))=0,"",_xlfn.NUMBERVALUE(PobierzDaneLogistyczne!$W272,"."))</f>
        <v/>
      </c>
      <c r="X272" s="2" t="str">
        <f t="shared" si="16"/>
        <v/>
      </c>
      <c r="Y272" s="2" t="str">
        <f t="shared" si="14"/>
        <v/>
      </c>
      <c r="Z272" s="2" t="str">
        <f>IF(PobierzDaneLogistyczne!$Y272="t","YES","")</f>
        <v/>
      </c>
      <c r="AA272" s="4" t="str">
        <f>IF(PobierzDaneLogistyczne!$X272="t","YES","")</f>
        <v>YES</v>
      </c>
      <c r="AB272" t="str">
        <f>PobierzDaneLogistyczne!$N272</f>
        <v>Hair straightener</v>
      </c>
    </row>
    <row r="273" spans="1:28" x14ac:dyDescent="0.3">
      <c r="A273" s="5" t="str">
        <f>HYPERLINK(_xlfn.CONCAT("https://www.adler.com.pl/index.php/en/Main/Produkt/",B273),PobierzDaneLogistyczne!$N273)</f>
        <v>Hair straightener</v>
      </c>
      <c r="B273" t="str">
        <f>PobierzDaneLogistyczne!$A273</f>
        <v>ad_235</v>
      </c>
      <c r="C273" s="1" t="str">
        <f>IF(MID(PobierzDaneLogistyczne!$P273,1,3)=""," ",_xlfn.NUMBERVALUE(PobierzDaneLogistyczne!$P273))</f>
        <v xml:space="preserve"> </v>
      </c>
      <c r="D273" s="1">
        <f>IF(MID(PobierzDaneLogistyczne!$C273,1,3)="111"," ",_xlfn.NUMBERVALUE(PobierzDaneLogistyczne!$C273))</f>
        <v>5901436590019</v>
      </c>
      <c r="E273" s="6">
        <f>IF(PobierzDaneLogistyczne!$H273=0,"",_xlfn.NUMBERVALUE(PobierzDaneLogistyczne!$H273,"."))</f>
        <v>0</v>
      </c>
      <c r="F273" s="6">
        <f>IF(PobierzDaneLogistyczne!$I273=0,"",_xlfn.NUMBERVALUE(PobierzDaneLogistyczne!$I273,"."))</f>
        <v>0</v>
      </c>
      <c r="G273" s="6">
        <f>IF(PobierzDaneLogistyczne!$J273=0,"",_xlfn.NUMBERVALUE(PobierzDaneLogistyczne!$J273,"."))</f>
        <v>0</v>
      </c>
      <c r="H273" s="2" t="str">
        <f>IF(IF(PobierzDaneLogistyczne!$F273=0,0,_xlfn.NUMBERVALUE(PobierzDaneLogistyczne!$F273,"."))=0,"",IF(PobierzDaneLogistyczne!$F273=0,0,_xlfn.NUMBERVALUE(PobierzDaneLogistyczne!$F273,".")))</f>
        <v/>
      </c>
      <c r="I273" s="2" t="str">
        <f>IF(IF(PobierzDaneLogistyczne!$Z273=0,0,_xlfn.NUMBERVALUE(PobierzDaneLogistyczne!$Z273,"."))=0,"",IF(PobierzDaneLogistyczne!$Z273=0,0,_xlfn.NUMBERVALUE(PobierzDaneLogistyczne!$Z273,".")))</f>
        <v/>
      </c>
      <c r="J273" s="1" t="str">
        <f>IF(PobierzDaneLogistyczne!$D273=0,"",_xlfn.NUMBERVALUE(PobierzDaneLogistyczne!$D273))</f>
        <v/>
      </c>
      <c r="K273" s="1" t="str">
        <f>IF(PobierzDaneLogistyczne!$E273=0,"",_xlfn.NUMBERVALUE(PobierzDaneLogistyczne!$E273))</f>
        <v/>
      </c>
      <c r="L273" s="1" t="str">
        <f>IF(MID(PobierzDaneLogistyczne!$O273,1,3)="non"," ",_xlfn.NUMBERVALUE(PobierzDaneLogistyczne!$O273))</f>
        <v xml:space="preserve"> </v>
      </c>
      <c r="M273" s="6">
        <f>IF(PobierzDaneLogistyczne!$K273=0,"",_xlfn.NUMBERVALUE(PobierzDaneLogistyczne!$K273,"."))</f>
        <v>0</v>
      </c>
      <c r="N273" s="6">
        <f>IF(PobierzDaneLogistyczne!$L273=0,"",_xlfn.NUMBERVALUE(PobierzDaneLogistyczne!$L273,"."))</f>
        <v>0</v>
      </c>
      <c r="O273" s="6">
        <f>IF(PobierzDaneLogistyczne!$M273=0,"",_xlfn.NUMBERVALUE(PobierzDaneLogistyczne!$M273,"."))</f>
        <v>0</v>
      </c>
      <c r="P273" s="2">
        <f>IF(PobierzDaneLogistyczne!$G273=0,0,_xlfn.NUMBERVALUE(PobierzDaneLogistyczne!$G273,"."))</f>
        <v>0</v>
      </c>
      <c r="Q273" s="1" t="str">
        <f>IF(PobierzDaneLogistyczne!$R273=0,"",PobierzDaneLogistyczne!$R273)</f>
        <v/>
      </c>
      <c r="R273" t="str">
        <f>IF(PobierzDaneLogistyczne!$S273=0,"",PobierzDaneLogistyczne!$S273)</f>
        <v/>
      </c>
      <c r="S273" t="str">
        <f>IF(PobierzDaneLogistyczne!$T273=0,"",PobierzDaneLogistyczne!$T273)</f>
        <v/>
      </c>
      <c r="T273" t="str">
        <f>IF(PobierzDaneLogistyczne!$U273=0," ",PobierzDaneLogistyczne!$U273)</f>
        <v/>
      </c>
      <c r="U273" t="str">
        <f t="shared" si="15"/>
        <v/>
      </c>
      <c r="V273" s="2" t="str">
        <f>IF(PobierzDaneLogistyczne!$V273="","",_xlfn.NUMBERVALUE(PobierzDaneLogistyczne!$V273,"."))</f>
        <v/>
      </c>
      <c r="W273" s="2" t="str">
        <f>IF(IF(PobierzDaneLogistyczne!$W273=0,0,_xlfn.NUMBERVALUE(PobierzDaneLogistyczne!$W273,"."))=0,"",_xlfn.NUMBERVALUE(PobierzDaneLogistyczne!$W273,"."))</f>
        <v/>
      </c>
      <c r="X273" s="2" t="str">
        <f t="shared" si="16"/>
        <v/>
      </c>
      <c r="Y273" s="2" t="str">
        <f t="shared" si="14"/>
        <v/>
      </c>
      <c r="Z273" s="2" t="str">
        <f>IF(PobierzDaneLogistyczne!$Y273="t","YES","")</f>
        <v/>
      </c>
      <c r="AA273" s="4" t="str">
        <f>IF(PobierzDaneLogistyczne!$X273="t","YES","")</f>
        <v>YES</v>
      </c>
      <c r="AB273" t="str">
        <f>PobierzDaneLogistyczne!$N273</f>
        <v>Hair straightener</v>
      </c>
    </row>
    <row r="274" spans="1:28" x14ac:dyDescent="0.3">
      <c r="A274" s="5" t="str">
        <f>HYPERLINK(_xlfn.CONCAT("https://www.adler.com.pl/index.php/en/Main/Produkt/",B274),PobierzDaneLogistyczne!$N274)</f>
        <v>Ceramic hair straightener</v>
      </c>
      <c r="B274" t="str">
        <f>PobierzDaneLogistyczne!$A274</f>
        <v>ad_24</v>
      </c>
      <c r="C274" s="1" t="str">
        <f>IF(MID(PobierzDaneLogistyczne!$P274,1,3)=""," ",_xlfn.NUMBERVALUE(PobierzDaneLogistyczne!$P274))</f>
        <v xml:space="preserve"> </v>
      </c>
      <c r="D274" s="1">
        <f>IF(MID(PobierzDaneLogistyczne!$C274,1,3)="111"," ",_xlfn.NUMBERVALUE(PobierzDaneLogistyczne!$C274))</f>
        <v>5907468860243</v>
      </c>
      <c r="E274" s="6">
        <f>IF(PobierzDaneLogistyczne!$H274=0,"",_xlfn.NUMBERVALUE(PobierzDaneLogistyczne!$H274,"."))</f>
        <v>0</v>
      </c>
      <c r="F274" s="6">
        <f>IF(PobierzDaneLogistyczne!$I274=0,"",_xlfn.NUMBERVALUE(PobierzDaneLogistyczne!$I274,"."))</f>
        <v>0</v>
      </c>
      <c r="G274" s="6">
        <f>IF(PobierzDaneLogistyczne!$J274=0,"",_xlfn.NUMBERVALUE(PobierzDaneLogistyczne!$J274,"."))</f>
        <v>0</v>
      </c>
      <c r="H274" s="2" t="str">
        <f>IF(IF(PobierzDaneLogistyczne!$F274=0,0,_xlfn.NUMBERVALUE(PobierzDaneLogistyczne!$F274,"."))=0,"",IF(PobierzDaneLogistyczne!$F274=0,0,_xlfn.NUMBERVALUE(PobierzDaneLogistyczne!$F274,".")))</f>
        <v/>
      </c>
      <c r="I274" s="2" t="str">
        <f>IF(IF(PobierzDaneLogistyczne!$Z274=0,0,_xlfn.NUMBERVALUE(PobierzDaneLogistyczne!$Z274,"."))=0,"",IF(PobierzDaneLogistyczne!$Z274=0,0,_xlfn.NUMBERVALUE(PobierzDaneLogistyczne!$Z274,".")))</f>
        <v/>
      </c>
      <c r="J274" s="1" t="str">
        <f>IF(PobierzDaneLogistyczne!$D274=0,"",_xlfn.NUMBERVALUE(PobierzDaneLogistyczne!$D274))</f>
        <v/>
      </c>
      <c r="K274" s="1" t="str">
        <f>IF(PobierzDaneLogistyczne!$E274=0,"",_xlfn.NUMBERVALUE(PobierzDaneLogistyczne!$E274))</f>
        <v/>
      </c>
      <c r="L274" s="1" t="str">
        <f>IF(MID(PobierzDaneLogistyczne!$O274,1,3)="non"," ",_xlfn.NUMBERVALUE(PobierzDaneLogistyczne!$O274))</f>
        <v xml:space="preserve"> </v>
      </c>
      <c r="M274" s="6">
        <f>IF(PobierzDaneLogistyczne!$K274=0,"",_xlfn.NUMBERVALUE(PobierzDaneLogistyczne!$K274,"."))</f>
        <v>0</v>
      </c>
      <c r="N274" s="6">
        <f>IF(PobierzDaneLogistyczne!$L274=0,"",_xlfn.NUMBERVALUE(PobierzDaneLogistyczne!$L274,"."))</f>
        <v>0</v>
      </c>
      <c r="O274" s="6">
        <f>IF(PobierzDaneLogistyczne!$M274=0,"",_xlfn.NUMBERVALUE(PobierzDaneLogistyczne!$M274,"."))</f>
        <v>0</v>
      </c>
      <c r="P274" s="2">
        <f>IF(PobierzDaneLogistyczne!$G274=0,0,_xlfn.NUMBERVALUE(PobierzDaneLogistyczne!$G274,"."))</f>
        <v>0</v>
      </c>
      <c r="Q274" s="1" t="str">
        <f>IF(PobierzDaneLogistyczne!$R274=0,"",PobierzDaneLogistyczne!$R274)</f>
        <v/>
      </c>
      <c r="R274" t="str">
        <f>IF(PobierzDaneLogistyczne!$S274=0,"",PobierzDaneLogistyczne!$S274)</f>
        <v/>
      </c>
      <c r="S274" t="str">
        <f>IF(PobierzDaneLogistyczne!$T274=0,"",PobierzDaneLogistyczne!$T274)</f>
        <v/>
      </c>
      <c r="T274" t="str">
        <f>IF(PobierzDaneLogistyczne!$U274=0," ",PobierzDaneLogistyczne!$U274)</f>
        <v/>
      </c>
      <c r="U274" t="str">
        <f t="shared" si="15"/>
        <v/>
      </c>
      <c r="V274" s="2" t="str">
        <f>IF(PobierzDaneLogistyczne!$V274="","",_xlfn.NUMBERVALUE(PobierzDaneLogistyczne!$V274,"."))</f>
        <v/>
      </c>
      <c r="W274" s="2" t="str">
        <f>IF(IF(PobierzDaneLogistyczne!$W274=0,0,_xlfn.NUMBERVALUE(PobierzDaneLogistyczne!$W274,"."))=0,"",_xlfn.NUMBERVALUE(PobierzDaneLogistyczne!$W274,"."))</f>
        <v/>
      </c>
      <c r="X274" s="2" t="str">
        <f t="shared" si="16"/>
        <v/>
      </c>
      <c r="Y274" s="2" t="str">
        <f t="shared" si="14"/>
        <v/>
      </c>
      <c r="Z274" s="2" t="str">
        <f>IF(PobierzDaneLogistyczne!$Y274="t","YES","")</f>
        <v/>
      </c>
      <c r="AA274" s="4" t="str">
        <f>IF(PobierzDaneLogistyczne!$X274="t","YES","")</f>
        <v>YES</v>
      </c>
      <c r="AB274" t="str">
        <f>PobierzDaneLogistyczne!$N274</f>
        <v>Ceramic hair straightener</v>
      </c>
    </row>
    <row r="275" spans="1:28" x14ac:dyDescent="0.3">
      <c r="A275" s="5" t="str">
        <f>HYPERLINK(_xlfn.CONCAT("https://www.adler.com.pl/index.php/en/Main/Produkt/",B275),PobierzDaneLogistyczne!$N275)</f>
        <v>Hair straightener</v>
      </c>
      <c r="B275" t="str">
        <f>PobierzDaneLogistyczne!$A275</f>
        <v>ad_241</v>
      </c>
      <c r="C275" s="1" t="str">
        <f>IF(MID(PobierzDaneLogistyczne!$P275,1,3)=""," ",_xlfn.NUMBERVALUE(PobierzDaneLogistyczne!$P275))</f>
        <v xml:space="preserve"> </v>
      </c>
      <c r="D275" s="1">
        <f>IF(MID(PobierzDaneLogistyczne!$C275,1,3)="111"," ",_xlfn.NUMBERVALUE(PobierzDaneLogistyczne!$C275))</f>
        <v>5907468860861</v>
      </c>
      <c r="E275" s="6">
        <f>IF(PobierzDaneLogistyczne!$H275=0,"",_xlfn.NUMBERVALUE(PobierzDaneLogistyczne!$H275,"."))</f>
        <v>0</v>
      </c>
      <c r="F275" s="6">
        <f>IF(PobierzDaneLogistyczne!$I275=0,"",_xlfn.NUMBERVALUE(PobierzDaneLogistyczne!$I275,"."))</f>
        <v>0</v>
      </c>
      <c r="G275" s="6">
        <f>IF(PobierzDaneLogistyczne!$J275=0,"",_xlfn.NUMBERVALUE(PobierzDaneLogistyczne!$J275,"."))</f>
        <v>0</v>
      </c>
      <c r="H275" s="2" t="str">
        <f>IF(IF(PobierzDaneLogistyczne!$F275=0,0,_xlfn.NUMBERVALUE(PobierzDaneLogistyczne!$F275,"."))=0,"",IF(PobierzDaneLogistyczne!$F275=0,0,_xlfn.NUMBERVALUE(PobierzDaneLogistyczne!$F275,".")))</f>
        <v/>
      </c>
      <c r="I275" s="2" t="str">
        <f>IF(IF(PobierzDaneLogistyczne!$Z275=0,0,_xlfn.NUMBERVALUE(PobierzDaneLogistyczne!$Z275,"."))=0,"",IF(PobierzDaneLogistyczne!$Z275=0,0,_xlfn.NUMBERVALUE(PobierzDaneLogistyczne!$Z275,".")))</f>
        <v/>
      </c>
      <c r="J275" s="1" t="str">
        <f>IF(PobierzDaneLogistyczne!$D275=0,"",_xlfn.NUMBERVALUE(PobierzDaneLogistyczne!$D275))</f>
        <v/>
      </c>
      <c r="K275" s="1" t="str">
        <f>IF(PobierzDaneLogistyczne!$E275=0,"",_xlfn.NUMBERVALUE(PobierzDaneLogistyczne!$E275))</f>
        <v/>
      </c>
      <c r="L275" s="1" t="str">
        <f>IF(MID(PobierzDaneLogistyczne!$O275,1,3)="non"," ",_xlfn.NUMBERVALUE(PobierzDaneLogistyczne!$O275))</f>
        <v xml:space="preserve"> </v>
      </c>
      <c r="M275" s="6">
        <f>IF(PobierzDaneLogistyczne!$K275=0,"",_xlfn.NUMBERVALUE(PobierzDaneLogistyczne!$K275,"."))</f>
        <v>0</v>
      </c>
      <c r="N275" s="6">
        <f>IF(PobierzDaneLogistyczne!$L275=0,"",_xlfn.NUMBERVALUE(PobierzDaneLogistyczne!$L275,"."))</f>
        <v>0</v>
      </c>
      <c r="O275" s="6">
        <f>IF(PobierzDaneLogistyczne!$M275=0,"",_xlfn.NUMBERVALUE(PobierzDaneLogistyczne!$M275,"."))</f>
        <v>0</v>
      </c>
      <c r="P275" s="2">
        <f>IF(PobierzDaneLogistyczne!$G275=0,0,_xlfn.NUMBERVALUE(PobierzDaneLogistyczne!$G275,"."))</f>
        <v>0</v>
      </c>
      <c r="Q275" s="1" t="str">
        <f>IF(PobierzDaneLogistyczne!$R275=0,"",PobierzDaneLogistyczne!$R275)</f>
        <v/>
      </c>
      <c r="R275" t="str">
        <f>IF(PobierzDaneLogistyczne!$S275=0,"",PobierzDaneLogistyczne!$S275)</f>
        <v/>
      </c>
      <c r="S275" t="str">
        <f>IF(PobierzDaneLogistyczne!$T275=0,"",PobierzDaneLogistyczne!$T275)</f>
        <v/>
      </c>
      <c r="T275" t="str">
        <f>IF(PobierzDaneLogistyczne!$U275=0," ",PobierzDaneLogistyczne!$U275)</f>
        <v/>
      </c>
      <c r="U275" t="str">
        <f t="shared" si="15"/>
        <v/>
      </c>
      <c r="V275" s="2" t="str">
        <f>IF(PobierzDaneLogistyczne!$V275="","",_xlfn.NUMBERVALUE(PobierzDaneLogistyczne!$V275,"."))</f>
        <v/>
      </c>
      <c r="W275" s="2" t="str">
        <f>IF(IF(PobierzDaneLogistyczne!$W275=0,0,_xlfn.NUMBERVALUE(PobierzDaneLogistyczne!$W275,"."))=0,"",_xlfn.NUMBERVALUE(PobierzDaneLogistyczne!$W275,"."))</f>
        <v/>
      </c>
      <c r="X275" s="2" t="str">
        <f t="shared" si="16"/>
        <v/>
      </c>
      <c r="Y275" s="2" t="str">
        <f t="shared" si="14"/>
        <v/>
      </c>
      <c r="Z275" s="2" t="str">
        <f>IF(PobierzDaneLogistyczne!$Y275="t","YES","")</f>
        <v/>
      </c>
      <c r="AA275" s="4" t="str">
        <f>IF(PobierzDaneLogistyczne!$X275="t","YES","")</f>
        <v>YES</v>
      </c>
      <c r="AB275" t="str">
        <f>PobierzDaneLogistyczne!$N275</f>
        <v>Hair straightener</v>
      </c>
    </row>
    <row r="276" spans="1:28" x14ac:dyDescent="0.3">
      <c r="A276" s="5" t="str">
        <f>HYPERLINK(_xlfn.CONCAT("https://www.adler.com.pl/index.php/en/Main/Produkt/",B276),PobierzDaneLogistyczne!$N276)</f>
        <v>Hair straightener</v>
      </c>
      <c r="B276" t="str">
        <f>PobierzDaneLogistyczne!$A276</f>
        <v>ad_242</v>
      </c>
      <c r="C276" s="1" t="str">
        <f>IF(MID(PobierzDaneLogistyczne!$P276,1,3)=""," ",_xlfn.NUMBERVALUE(PobierzDaneLogistyczne!$P276))</f>
        <v xml:space="preserve"> </v>
      </c>
      <c r="D276" s="1">
        <f>IF(MID(PobierzDaneLogistyczne!$C276,1,3)="111"," ",_xlfn.NUMBERVALUE(PobierzDaneLogistyczne!$C276))</f>
        <v>5907468860878</v>
      </c>
      <c r="E276" s="6">
        <f>IF(PobierzDaneLogistyczne!$H276=0,"",_xlfn.NUMBERVALUE(PobierzDaneLogistyczne!$H276,"."))</f>
        <v>0</v>
      </c>
      <c r="F276" s="6">
        <f>IF(PobierzDaneLogistyczne!$I276=0,"",_xlfn.NUMBERVALUE(PobierzDaneLogistyczne!$I276,"."))</f>
        <v>0</v>
      </c>
      <c r="G276" s="6">
        <f>IF(PobierzDaneLogistyczne!$J276=0,"",_xlfn.NUMBERVALUE(PobierzDaneLogistyczne!$J276,"."))</f>
        <v>0</v>
      </c>
      <c r="H276" s="2" t="str">
        <f>IF(IF(PobierzDaneLogistyczne!$F276=0,0,_xlfn.NUMBERVALUE(PobierzDaneLogistyczne!$F276,"."))=0,"",IF(PobierzDaneLogistyczne!$F276=0,0,_xlfn.NUMBERVALUE(PobierzDaneLogistyczne!$F276,".")))</f>
        <v/>
      </c>
      <c r="I276" s="2" t="str">
        <f>IF(IF(PobierzDaneLogistyczne!$Z276=0,0,_xlfn.NUMBERVALUE(PobierzDaneLogistyczne!$Z276,"."))=0,"",IF(PobierzDaneLogistyczne!$Z276=0,0,_xlfn.NUMBERVALUE(PobierzDaneLogistyczne!$Z276,".")))</f>
        <v/>
      </c>
      <c r="J276" s="1" t="str">
        <f>IF(PobierzDaneLogistyczne!$D276=0,"",_xlfn.NUMBERVALUE(PobierzDaneLogistyczne!$D276))</f>
        <v/>
      </c>
      <c r="K276" s="1" t="str">
        <f>IF(PobierzDaneLogistyczne!$E276=0,"",_xlfn.NUMBERVALUE(PobierzDaneLogistyczne!$E276))</f>
        <v/>
      </c>
      <c r="L276" s="1" t="str">
        <f>IF(MID(PobierzDaneLogistyczne!$O276,1,3)="non"," ",_xlfn.NUMBERVALUE(PobierzDaneLogistyczne!$O276))</f>
        <v xml:space="preserve"> </v>
      </c>
      <c r="M276" s="6">
        <f>IF(PobierzDaneLogistyczne!$K276=0,"",_xlfn.NUMBERVALUE(PobierzDaneLogistyczne!$K276,"."))</f>
        <v>0</v>
      </c>
      <c r="N276" s="6">
        <f>IF(PobierzDaneLogistyczne!$L276=0,"",_xlfn.NUMBERVALUE(PobierzDaneLogistyczne!$L276,"."))</f>
        <v>0</v>
      </c>
      <c r="O276" s="6">
        <f>IF(PobierzDaneLogistyczne!$M276=0,"",_xlfn.NUMBERVALUE(PobierzDaneLogistyczne!$M276,"."))</f>
        <v>0</v>
      </c>
      <c r="P276" s="2">
        <f>IF(PobierzDaneLogistyczne!$G276=0,0,_xlfn.NUMBERVALUE(PobierzDaneLogistyczne!$G276,"."))</f>
        <v>0</v>
      </c>
      <c r="Q276" s="1" t="str">
        <f>IF(PobierzDaneLogistyczne!$R276=0,"",PobierzDaneLogistyczne!$R276)</f>
        <v/>
      </c>
      <c r="R276" t="str">
        <f>IF(PobierzDaneLogistyczne!$S276=0,"",PobierzDaneLogistyczne!$S276)</f>
        <v/>
      </c>
      <c r="S276" t="str">
        <f>IF(PobierzDaneLogistyczne!$T276=0,"",PobierzDaneLogistyczne!$T276)</f>
        <v/>
      </c>
      <c r="T276" t="str">
        <f>IF(PobierzDaneLogistyczne!$U276=0," ",PobierzDaneLogistyczne!$U276)</f>
        <v/>
      </c>
      <c r="U276" t="str">
        <f t="shared" si="15"/>
        <v/>
      </c>
      <c r="V276" s="2" t="str">
        <f>IF(PobierzDaneLogistyczne!$V276="","",_xlfn.NUMBERVALUE(PobierzDaneLogistyczne!$V276,"."))</f>
        <v/>
      </c>
      <c r="W276" s="2" t="str">
        <f>IF(IF(PobierzDaneLogistyczne!$W276=0,0,_xlfn.NUMBERVALUE(PobierzDaneLogistyczne!$W276,"."))=0,"",_xlfn.NUMBERVALUE(PobierzDaneLogistyczne!$W276,"."))</f>
        <v/>
      </c>
      <c r="X276" s="2" t="str">
        <f t="shared" si="16"/>
        <v/>
      </c>
      <c r="Y276" s="2" t="str">
        <f t="shared" si="14"/>
        <v/>
      </c>
      <c r="Z276" s="2" t="str">
        <f>IF(PobierzDaneLogistyczne!$Y276="t","YES","")</f>
        <v/>
      </c>
      <c r="AA276" s="4" t="str">
        <f>IF(PobierzDaneLogistyczne!$X276="t","YES","")</f>
        <v>YES</v>
      </c>
      <c r="AB276" t="str">
        <f>PobierzDaneLogistyczne!$N276</f>
        <v>Hair straightener</v>
      </c>
    </row>
    <row r="277" spans="1:28" x14ac:dyDescent="0.3">
      <c r="A277" s="5" t="str">
        <f>HYPERLINK(_xlfn.CONCAT("https://www.adler.com.pl/index.php/en/Main/Produkt/",B277),PobierzDaneLogistyczne!$N277)</f>
        <v>Hair straightener</v>
      </c>
      <c r="B277" t="str">
        <f>PobierzDaneLogistyczne!$A277</f>
        <v>ad_243</v>
      </c>
      <c r="C277" s="1" t="str">
        <f>IF(MID(PobierzDaneLogistyczne!$P277,1,3)=""," ",_xlfn.NUMBERVALUE(PobierzDaneLogistyczne!$P277))</f>
        <v xml:space="preserve"> </v>
      </c>
      <c r="D277" s="1">
        <f>IF(MID(PobierzDaneLogistyczne!$C277,1,3)="111"," ",_xlfn.NUMBERVALUE(PobierzDaneLogistyczne!$C277))</f>
        <v>5907468860687</v>
      </c>
      <c r="E277" s="6">
        <f>IF(PobierzDaneLogistyczne!$H277=0,"",_xlfn.NUMBERVALUE(PobierzDaneLogistyczne!$H277,"."))</f>
        <v>0</v>
      </c>
      <c r="F277" s="6">
        <f>IF(PobierzDaneLogistyczne!$I277=0,"",_xlfn.NUMBERVALUE(PobierzDaneLogistyczne!$I277,"."))</f>
        <v>0</v>
      </c>
      <c r="G277" s="6">
        <f>IF(PobierzDaneLogistyczne!$J277=0,"",_xlfn.NUMBERVALUE(PobierzDaneLogistyczne!$J277,"."))</f>
        <v>0</v>
      </c>
      <c r="H277" s="2" t="str">
        <f>IF(IF(PobierzDaneLogistyczne!$F277=0,0,_xlfn.NUMBERVALUE(PobierzDaneLogistyczne!$F277,"."))=0,"",IF(PobierzDaneLogistyczne!$F277=0,0,_xlfn.NUMBERVALUE(PobierzDaneLogistyczne!$F277,".")))</f>
        <v/>
      </c>
      <c r="I277" s="2" t="str">
        <f>IF(IF(PobierzDaneLogistyczne!$Z277=0,0,_xlfn.NUMBERVALUE(PobierzDaneLogistyczne!$Z277,"."))=0,"",IF(PobierzDaneLogistyczne!$Z277=0,0,_xlfn.NUMBERVALUE(PobierzDaneLogistyczne!$Z277,".")))</f>
        <v/>
      </c>
      <c r="J277" s="1" t="str">
        <f>IF(PobierzDaneLogistyczne!$D277=0,"",_xlfn.NUMBERVALUE(PobierzDaneLogistyczne!$D277))</f>
        <v/>
      </c>
      <c r="K277" s="1" t="str">
        <f>IF(PobierzDaneLogistyczne!$E277=0,"",_xlfn.NUMBERVALUE(PobierzDaneLogistyczne!$E277))</f>
        <v/>
      </c>
      <c r="L277" s="1" t="str">
        <f>IF(MID(PobierzDaneLogistyczne!$O277,1,3)="non"," ",_xlfn.NUMBERVALUE(PobierzDaneLogistyczne!$O277))</f>
        <v xml:space="preserve"> </v>
      </c>
      <c r="M277" s="6">
        <f>IF(PobierzDaneLogistyczne!$K277=0,"",_xlfn.NUMBERVALUE(PobierzDaneLogistyczne!$K277,"."))</f>
        <v>0</v>
      </c>
      <c r="N277" s="6">
        <f>IF(PobierzDaneLogistyczne!$L277=0,"",_xlfn.NUMBERVALUE(PobierzDaneLogistyczne!$L277,"."))</f>
        <v>0</v>
      </c>
      <c r="O277" s="6">
        <f>IF(PobierzDaneLogistyczne!$M277=0,"",_xlfn.NUMBERVALUE(PobierzDaneLogistyczne!$M277,"."))</f>
        <v>0</v>
      </c>
      <c r="P277" s="2">
        <f>IF(PobierzDaneLogistyczne!$G277=0,0,_xlfn.NUMBERVALUE(PobierzDaneLogistyczne!$G277,"."))</f>
        <v>0</v>
      </c>
      <c r="Q277" s="1" t="str">
        <f>IF(PobierzDaneLogistyczne!$R277=0,"",PobierzDaneLogistyczne!$R277)</f>
        <v/>
      </c>
      <c r="R277" t="str">
        <f>IF(PobierzDaneLogistyczne!$S277=0,"",PobierzDaneLogistyczne!$S277)</f>
        <v/>
      </c>
      <c r="S277" t="str">
        <f>IF(PobierzDaneLogistyczne!$T277=0,"",PobierzDaneLogistyczne!$T277)</f>
        <v/>
      </c>
      <c r="T277" t="str">
        <f>IF(PobierzDaneLogistyczne!$U277=0," ",PobierzDaneLogistyczne!$U277)</f>
        <v/>
      </c>
      <c r="U277" t="str">
        <f t="shared" si="15"/>
        <v/>
      </c>
      <c r="V277" s="2" t="str">
        <f>IF(PobierzDaneLogistyczne!$V277="","",_xlfn.NUMBERVALUE(PobierzDaneLogistyczne!$V277,"."))</f>
        <v/>
      </c>
      <c r="W277" s="2" t="str">
        <f>IF(IF(PobierzDaneLogistyczne!$W277=0,0,_xlfn.NUMBERVALUE(PobierzDaneLogistyczne!$W277,"."))=0,"",_xlfn.NUMBERVALUE(PobierzDaneLogistyczne!$W277,"."))</f>
        <v/>
      </c>
      <c r="X277" s="2" t="str">
        <f t="shared" si="16"/>
        <v/>
      </c>
      <c r="Y277" s="2" t="str">
        <f t="shared" si="14"/>
        <v/>
      </c>
      <c r="Z277" s="2" t="str">
        <f>IF(PobierzDaneLogistyczne!$Y277="t","YES","")</f>
        <v/>
      </c>
      <c r="AA277" s="4" t="str">
        <f>IF(PobierzDaneLogistyczne!$X277="t","YES","")</f>
        <v>YES</v>
      </c>
      <c r="AB277" t="str">
        <f>PobierzDaneLogistyczne!$N277</f>
        <v>Hair straightener</v>
      </c>
    </row>
    <row r="278" spans="1:28" x14ac:dyDescent="0.3">
      <c r="A278" s="5" t="str">
        <f>HYPERLINK(_xlfn.CONCAT("https://www.adler.com.pl/index.php/en/Main/Produkt/",B278),PobierzDaneLogistyczne!$N278)</f>
        <v>Hair straightener</v>
      </c>
      <c r="B278" t="str">
        <f>PobierzDaneLogistyczne!$A278</f>
        <v>ad_244</v>
      </c>
      <c r="C278" s="1" t="str">
        <f>IF(MID(PobierzDaneLogistyczne!$P278,1,3)=""," ",_xlfn.NUMBERVALUE(PobierzDaneLogistyczne!$P278))</f>
        <v xml:space="preserve"> </v>
      </c>
      <c r="D278" s="1">
        <f>IF(MID(PobierzDaneLogistyczne!$C278,1,3)="111"," ",_xlfn.NUMBERVALUE(PobierzDaneLogistyczne!$C278))</f>
        <v>5901436590033</v>
      </c>
      <c r="E278" s="6">
        <f>IF(PobierzDaneLogistyczne!$H278=0,"",_xlfn.NUMBERVALUE(PobierzDaneLogistyczne!$H278,"."))</f>
        <v>0</v>
      </c>
      <c r="F278" s="6">
        <f>IF(PobierzDaneLogistyczne!$I278=0,"",_xlfn.NUMBERVALUE(PobierzDaneLogistyczne!$I278,"."))</f>
        <v>0</v>
      </c>
      <c r="G278" s="6">
        <f>IF(PobierzDaneLogistyczne!$J278=0,"",_xlfn.NUMBERVALUE(PobierzDaneLogistyczne!$J278,"."))</f>
        <v>0</v>
      </c>
      <c r="H278" s="2" t="str">
        <f>IF(IF(PobierzDaneLogistyczne!$F278=0,0,_xlfn.NUMBERVALUE(PobierzDaneLogistyczne!$F278,"."))=0,"",IF(PobierzDaneLogistyczne!$F278=0,0,_xlfn.NUMBERVALUE(PobierzDaneLogistyczne!$F278,".")))</f>
        <v/>
      </c>
      <c r="I278" s="2" t="str">
        <f>IF(IF(PobierzDaneLogistyczne!$Z278=0,0,_xlfn.NUMBERVALUE(PobierzDaneLogistyczne!$Z278,"."))=0,"",IF(PobierzDaneLogistyczne!$Z278=0,0,_xlfn.NUMBERVALUE(PobierzDaneLogistyczne!$Z278,".")))</f>
        <v/>
      </c>
      <c r="J278" s="1" t="str">
        <f>IF(PobierzDaneLogistyczne!$D278=0,"",_xlfn.NUMBERVALUE(PobierzDaneLogistyczne!$D278))</f>
        <v/>
      </c>
      <c r="K278" s="1" t="str">
        <f>IF(PobierzDaneLogistyczne!$E278=0,"",_xlfn.NUMBERVALUE(PobierzDaneLogistyczne!$E278))</f>
        <v/>
      </c>
      <c r="L278" s="1" t="str">
        <f>IF(MID(PobierzDaneLogistyczne!$O278,1,3)="non"," ",_xlfn.NUMBERVALUE(PobierzDaneLogistyczne!$O278))</f>
        <v xml:space="preserve"> </v>
      </c>
      <c r="M278" s="6">
        <f>IF(PobierzDaneLogistyczne!$K278=0,"",_xlfn.NUMBERVALUE(PobierzDaneLogistyczne!$K278,"."))</f>
        <v>0</v>
      </c>
      <c r="N278" s="6">
        <f>IF(PobierzDaneLogistyczne!$L278=0,"",_xlfn.NUMBERVALUE(PobierzDaneLogistyczne!$L278,"."))</f>
        <v>0</v>
      </c>
      <c r="O278" s="6">
        <f>IF(PobierzDaneLogistyczne!$M278=0,"",_xlfn.NUMBERVALUE(PobierzDaneLogistyczne!$M278,"."))</f>
        <v>0</v>
      </c>
      <c r="P278" s="2">
        <f>IF(PobierzDaneLogistyczne!$G278=0,0,_xlfn.NUMBERVALUE(PobierzDaneLogistyczne!$G278,"."))</f>
        <v>0</v>
      </c>
      <c r="Q278" s="1" t="str">
        <f>IF(PobierzDaneLogistyczne!$R278=0,"",PobierzDaneLogistyczne!$R278)</f>
        <v/>
      </c>
      <c r="R278" t="str">
        <f>IF(PobierzDaneLogistyczne!$S278=0,"",PobierzDaneLogistyczne!$S278)</f>
        <v/>
      </c>
      <c r="S278" t="str">
        <f>IF(PobierzDaneLogistyczne!$T278=0,"",PobierzDaneLogistyczne!$T278)</f>
        <v/>
      </c>
      <c r="T278" t="str">
        <f>IF(PobierzDaneLogistyczne!$U278=0," ",PobierzDaneLogistyczne!$U278)</f>
        <v/>
      </c>
      <c r="U278" t="str">
        <f t="shared" si="15"/>
        <v/>
      </c>
      <c r="V278" s="2" t="str">
        <f>IF(PobierzDaneLogistyczne!$V278="","",_xlfn.NUMBERVALUE(PobierzDaneLogistyczne!$V278,"."))</f>
        <v/>
      </c>
      <c r="W278" s="2" t="str">
        <f>IF(IF(PobierzDaneLogistyczne!$W278=0,0,_xlfn.NUMBERVALUE(PobierzDaneLogistyczne!$W278,"."))=0,"",_xlfn.NUMBERVALUE(PobierzDaneLogistyczne!$W278,"."))</f>
        <v/>
      </c>
      <c r="X278" s="2" t="str">
        <f t="shared" si="16"/>
        <v/>
      </c>
      <c r="Y278" s="2" t="str">
        <f t="shared" si="14"/>
        <v/>
      </c>
      <c r="Z278" s="2" t="str">
        <f>IF(PobierzDaneLogistyczne!$Y278="t","YES","")</f>
        <v/>
      </c>
      <c r="AA278" s="4" t="str">
        <f>IF(PobierzDaneLogistyczne!$X278="t","YES","")</f>
        <v>YES</v>
      </c>
      <c r="AB278" t="str">
        <f>PobierzDaneLogistyczne!$N278</f>
        <v>Hair straightener</v>
      </c>
    </row>
    <row r="279" spans="1:28" x14ac:dyDescent="0.3">
      <c r="A279" s="5" t="str">
        <f>HYPERLINK(_xlfn.CONCAT("https://www.adler.com.pl/index.php/en/Main/Produkt/",B279),PobierzDaneLogistyczne!$N279)</f>
        <v>Ceramic hair straightener</v>
      </c>
      <c r="B279" t="str">
        <f>PobierzDaneLogistyczne!$A279</f>
        <v>ad_25</v>
      </c>
      <c r="C279" s="1" t="str">
        <f>IF(MID(PobierzDaneLogistyczne!$P279,1,3)=""," ",_xlfn.NUMBERVALUE(PobierzDaneLogistyczne!$P279))</f>
        <v xml:space="preserve"> </v>
      </c>
      <c r="D279" s="1">
        <f>IF(MID(PobierzDaneLogistyczne!$C279,1,3)="111"," ",_xlfn.NUMBERVALUE(PobierzDaneLogistyczne!$C279))</f>
        <v>5907468860250</v>
      </c>
      <c r="E279" s="6">
        <f>IF(PobierzDaneLogistyczne!$H279=0,"",_xlfn.NUMBERVALUE(PobierzDaneLogistyczne!$H279,"."))</f>
        <v>0</v>
      </c>
      <c r="F279" s="6">
        <f>IF(PobierzDaneLogistyczne!$I279=0,"",_xlfn.NUMBERVALUE(PobierzDaneLogistyczne!$I279,"."))</f>
        <v>0</v>
      </c>
      <c r="G279" s="6">
        <f>IF(PobierzDaneLogistyczne!$J279=0,"",_xlfn.NUMBERVALUE(PobierzDaneLogistyczne!$J279,"."))</f>
        <v>0</v>
      </c>
      <c r="H279" s="2" t="str">
        <f>IF(IF(PobierzDaneLogistyczne!$F279=0,0,_xlfn.NUMBERVALUE(PobierzDaneLogistyczne!$F279,"."))=0,"",IF(PobierzDaneLogistyczne!$F279=0,0,_xlfn.NUMBERVALUE(PobierzDaneLogistyczne!$F279,".")))</f>
        <v/>
      </c>
      <c r="I279" s="2" t="str">
        <f>IF(IF(PobierzDaneLogistyczne!$Z279=0,0,_xlfn.NUMBERVALUE(PobierzDaneLogistyczne!$Z279,"."))=0,"",IF(PobierzDaneLogistyczne!$Z279=0,0,_xlfn.NUMBERVALUE(PobierzDaneLogistyczne!$Z279,".")))</f>
        <v/>
      </c>
      <c r="J279" s="1" t="str">
        <f>IF(PobierzDaneLogistyczne!$D279=0,"",_xlfn.NUMBERVALUE(PobierzDaneLogistyczne!$D279))</f>
        <v/>
      </c>
      <c r="K279" s="1" t="str">
        <f>IF(PobierzDaneLogistyczne!$E279=0,"",_xlfn.NUMBERVALUE(PobierzDaneLogistyczne!$E279))</f>
        <v/>
      </c>
      <c r="L279" s="1" t="str">
        <f>IF(MID(PobierzDaneLogistyczne!$O279,1,3)="non"," ",_xlfn.NUMBERVALUE(PobierzDaneLogistyczne!$O279))</f>
        <v xml:space="preserve"> </v>
      </c>
      <c r="M279" s="6">
        <f>IF(PobierzDaneLogistyczne!$K279=0,"",_xlfn.NUMBERVALUE(PobierzDaneLogistyczne!$K279,"."))</f>
        <v>0</v>
      </c>
      <c r="N279" s="6">
        <f>IF(PobierzDaneLogistyczne!$L279=0,"",_xlfn.NUMBERVALUE(PobierzDaneLogistyczne!$L279,"."))</f>
        <v>0</v>
      </c>
      <c r="O279" s="6">
        <f>IF(PobierzDaneLogistyczne!$M279=0,"",_xlfn.NUMBERVALUE(PobierzDaneLogistyczne!$M279,"."))</f>
        <v>0</v>
      </c>
      <c r="P279" s="2">
        <f>IF(PobierzDaneLogistyczne!$G279=0,0,_xlfn.NUMBERVALUE(PobierzDaneLogistyczne!$G279,"."))</f>
        <v>0</v>
      </c>
      <c r="Q279" s="1" t="str">
        <f>IF(PobierzDaneLogistyczne!$R279=0,"",PobierzDaneLogistyczne!$R279)</f>
        <v/>
      </c>
      <c r="R279" t="str">
        <f>IF(PobierzDaneLogistyczne!$S279=0,"",PobierzDaneLogistyczne!$S279)</f>
        <v/>
      </c>
      <c r="S279" t="str">
        <f>IF(PobierzDaneLogistyczne!$T279=0,"",PobierzDaneLogistyczne!$T279)</f>
        <v/>
      </c>
      <c r="T279" t="str">
        <f>IF(PobierzDaneLogistyczne!$U279=0," ",PobierzDaneLogistyczne!$U279)</f>
        <v/>
      </c>
      <c r="U279" t="str">
        <f t="shared" si="15"/>
        <v/>
      </c>
      <c r="V279" s="2" t="str">
        <f>IF(PobierzDaneLogistyczne!$V279="","",_xlfn.NUMBERVALUE(PobierzDaneLogistyczne!$V279,"."))</f>
        <v/>
      </c>
      <c r="W279" s="2" t="str">
        <f>IF(IF(PobierzDaneLogistyczne!$W279=0,0,_xlfn.NUMBERVALUE(PobierzDaneLogistyczne!$W279,"."))=0,"",_xlfn.NUMBERVALUE(PobierzDaneLogistyczne!$W279,"."))</f>
        <v/>
      </c>
      <c r="X279" s="2" t="str">
        <f t="shared" si="16"/>
        <v/>
      </c>
      <c r="Y279" s="2" t="str">
        <f t="shared" si="14"/>
        <v/>
      </c>
      <c r="Z279" s="2" t="str">
        <f>IF(PobierzDaneLogistyczne!$Y279="t","YES","")</f>
        <v/>
      </c>
      <c r="AA279" s="4" t="str">
        <f>IF(PobierzDaneLogistyczne!$X279="t","YES","")</f>
        <v>YES</v>
      </c>
      <c r="AB279" t="str">
        <f>PobierzDaneLogistyczne!$N279</f>
        <v>Ceramic hair straightener</v>
      </c>
    </row>
    <row r="280" spans="1:28" x14ac:dyDescent="0.3">
      <c r="A280" s="5" t="str">
        <f>HYPERLINK(_xlfn.CONCAT("https://www.adler.com.pl/index.php/en/Main/Produkt/",B280),PobierzDaneLogistyczne!$N280)</f>
        <v>Hair straightener - ceramic</v>
      </c>
      <c r="B280" t="str">
        <f>PobierzDaneLogistyczne!$A280</f>
        <v>ad_251</v>
      </c>
      <c r="C280" s="1">
        <f>IF(MID(PobierzDaneLogistyczne!$P280,1,3)=""," ",_xlfn.NUMBERVALUE(PobierzDaneLogistyczne!$P280))</f>
        <v>85163200</v>
      </c>
      <c r="D280" s="1">
        <f>IF(MID(PobierzDaneLogistyczne!$C280,1,3)="111"," ",_xlfn.NUMBERVALUE(PobierzDaneLogistyczne!$C280))</f>
        <v>5907468860786</v>
      </c>
      <c r="E280" s="6">
        <f>IF(PobierzDaneLogistyczne!$H280=0,"",_xlfn.NUMBERVALUE(PobierzDaneLogistyczne!$H280,"."))</f>
        <v>32.299999999999997</v>
      </c>
      <c r="F280" s="6">
        <f>IF(PobierzDaneLogistyczne!$I280=0,"",_xlfn.NUMBERVALUE(PobierzDaneLogistyczne!$I280,"."))</f>
        <v>9</v>
      </c>
      <c r="G280" s="6">
        <f>IF(PobierzDaneLogistyczne!$J280=0,"",_xlfn.NUMBERVALUE(PobierzDaneLogistyczne!$J280,"."))</f>
        <v>5.5</v>
      </c>
      <c r="H280" s="2">
        <f>IF(IF(PobierzDaneLogistyczne!$F280=0,0,_xlfn.NUMBERVALUE(PobierzDaneLogistyczne!$F280,"."))=0,"",IF(PobierzDaneLogistyczne!$F280=0,0,_xlfn.NUMBERVALUE(PobierzDaneLogistyczne!$F280,".")))</f>
        <v>0.45700000000000002</v>
      </c>
      <c r="I280" s="2">
        <f>IF(IF(PobierzDaneLogistyczne!$Z280=0,0,_xlfn.NUMBERVALUE(PobierzDaneLogistyczne!$Z280,"."))=0,"",IF(PobierzDaneLogistyczne!$Z280=0,0,_xlfn.NUMBERVALUE(PobierzDaneLogistyczne!$Z280,".")))</f>
        <v>0.48699999999999999</v>
      </c>
      <c r="J280" s="1">
        <f>IF(PobierzDaneLogistyczne!$D280=0,"",_xlfn.NUMBERVALUE(PobierzDaneLogistyczne!$D280))</f>
        <v>12</v>
      </c>
      <c r="K280" s="1">
        <f>IF(PobierzDaneLogistyczne!$E280=0,"",_xlfn.NUMBERVALUE(PobierzDaneLogistyczne!$E280))</f>
        <v>864</v>
      </c>
      <c r="L280" s="1" t="str">
        <f>IF(MID(PobierzDaneLogistyczne!$O280,1,3)="non"," ",_xlfn.NUMBERVALUE(PobierzDaneLogistyczne!$O280))</f>
        <v xml:space="preserve"> </v>
      </c>
      <c r="M280" s="6">
        <f>IF(PobierzDaneLogistyczne!$K280=0,"",_xlfn.NUMBERVALUE(PobierzDaneLogistyczne!$K280,"."))</f>
        <v>34</v>
      </c>
      <c r="N280" s="6">
        <f>IF(PobierzDaneLogistyczne!$L280=0,"",_xlfn.NUMBERVALUE(PobierzDaneLogistyczne!$L280,"."))</f>
        <v>22</v>
      </c>
      <c r="O280" s="6">
        <f>IF(PobierzDaneLogistyczne!$M280=0,"",_xlfn.NUMBERVALUE(PobierzDaneLogistyczne!$M280,"."))</f>
        <v>28</v>
      </c>
      <c r="P280" s="2">
        <f>IF(PobierzDaneLogistyczne!$G280=0,0,_xlfn.NUMBERVALUE(PobierzDaneLogistyczne!$G280,"."))</f>
        <v>5.8440000000000003</v>
      </c>
      <c r="Q280" s="1" t="str">
        <f>IF(PobierzDaneLogistyczne!$R280=0,"",PobierzDaneLogistyczne!$R280)</f>
        <v/>
      </c>
      <c r="R280" t="str">
        <f>IF(PobierzDaneLogistyczne!$S280=0,"",PobierzDaneLogistyczne!$S280)</f>
        <v/>
      </c>
      <c r="S280" t="str">
        <f>IF(PobierzDaneLogistyczne!$T280=0,"",PobierzDaneLogistyczne!$T280)</f>
        <v/>
      </c>
      <c r="T280" t="str">
        <f>IF(PobierzDaneLogistyczne!$U280=0," ",PobierzDaneLogistyczne!$U280)</f>
        <v/>
      </c>
      <c r="U280" t="str">
        <f t="shared" si="15"/>
        <v/>
      </c>
      <c r="V280" s="2">
        <f>IF(PobierzDaneLogistyczne!$V280="","",_xlfn.NUMBERVALUE(PobierzDaneLogistyczne!$V280,"."))</f>
        <v>3.0000000000000001E-3</v>
      </c>
      <c r="W280" s="2" t="str">
        <f>IF(IF(PobierzDaneLogistyczne!$W280=0,0,_xlfn.NUMBERVALUE(PobierzDaneLogistyczne!$W280,"."))=0,"",_xlfn.NUMBERVALUE(PobierzDaneLogistyczne!$W280,"."))</f>
        <v/>
      </c>
      <c r="X280" s="2" t="str">
        <f t="shared" si="16"/>
        <v/>
      </c>
      <c r="Y280" s="2" t="str">
        <f t="shared" si="14"/>
        <v/>
      </c>
      <c r="Z280" s="2" t="str">
        <f>IF(PobierzDaneLogistyczne!$Y280="t","YES","")</f>
        <v/>
      </c>
      <c r="AA280" s="4" t="str">
        <f>IF(PobierzDaneLogistyczne!$X280="t","YES","")</f>
        <v>YES</v>
      </c>
      <c r="AB280" t="str">
        <f>PobierzDaneLogistyczne!$N280</f>
        <v>Hair straightener - ceramic</v>
      </c>
    </row>
    <row r="281" spans="1:28" x14ac:dyDescent="0.3">
      <c r="A281" s="5" t="str">
        <f>HYPERLINK(_xlfn.CONCAT("https://www.adler.com.pl/index.php/en/Main/Produkt/",B281),PobierzDaneLogistyczne!$N281)</f>
        <v>Ceramic hair straightener</v>
      </c>
      <c r="B281" t="str">
        <f>PobierzDaneLogistyczne!$A281</f>
        <v>ad_26</v>
      </c>
      <c r="C281" s="1" t="str">
        <f>IF(MID(PobierzDaneLogistyczne!$P281,1,3)=""," ",_xlfn.NUMBERVALUE(PobierzDaneLogistyczne!$P281))</f>
        <v xml:space="preserve"> </v>
      </c>
      <c r="D281" s="1">
        <f>IF(MID(PobierzDaneLogistyczne!$C281,1,3)="111"," ",_xlfn.NUMBERVALUE(PobierzDaneLogistyczne!$C281))</f>
        <v>5907468860267</v>
      </c>
      <c r="E281" s="6">
        <f>IF(PobierzDaneLogistyczne!$H281=0,"",_xlfn.NUMBERVALUE(PobierzDaneLogistyczne!$H281,"."))</f>
        <v>0</v>
      </c>
      <c r="F281" s="6">
        <f>IF(PobierzDaneLogistyczne!$I281=0,"",_xlfn.NUMBERVALUE(PobierzDaneLogistyczne!$I281,"."))</f>
        <v>0</v>
      </c>
      <c r="G281" s="6">
        <f>IF(PobierzDaneLogistyczne!$J281=0,"",_xlfn.NUMBERVALUE(PobierzDaneLogistyczne!$J281,"."))</f>
        <v>0</v>
      </c>
      <c r="H281" s="2" t="str">
        <f>IF(IF(PobierzDaneLogistyczne!$F281=0,0,_xlfn.NUMBERVALUE(PobierzDaneLogistyczne!$F281,"."))=0,"",IF(PobierzDaneLogistyczne!$F281=0,0,_xlfn.NUMBERVALUE(PobierzDaneLogistyczne!$F281,".")))</f>
        <v/>
      </c>
      <c r="I281" s="2" t="str">
        <f>IF(IF(PobierzDaneLogistyczne!$Z281=0,0,_xlfn.NUMBERVALUE(PobierzDaneLogistyczne!$Z281,"."))=0,"",IF(PobierzDaneLogistyczne!$Z281=0,0,_xlfn.NUMBERVALUE(PobierzDaneLogistyczne!$Z281,".")))</f>
        <v/>
      </c>
      <c r="J281" s="1" t="str">
        <f>IF(PobierzDaneLogistyczne!$D281=0,"",_xlfn.NUMBERVALUE(PobierzDaneLogistyczne!$D281))</f>
        <v/>
      </c>
      <c r="K281" s="1" t="str">
        <f>IF(PobierzDaneLogistyczne!$E281=0,"",_xlfn.NUMBERVALUE(PobierzDaneLogistyczne!$E281))</f>
        <v/>
      </c>
      <c r="L281" s="1" t="str">
        <f>IF(MID(PobierzDaneLogistyczne!$O281,1,3)="non"," ",_xlfn.NUMBERVALUE(PobierzDaneLogistyczne!$O281))</f>
        <v xml:space="preserve"> </v>
      </c>
      <c r="M281" s="6">
        <f>IF(PobierzDaneLogistyczne!$K281=0,"",_xlfn.NUMBERVALUE(PobierzDaneLogistyczne!$K281,"."))</f>
        <v>0</v>
      </c>
      <c r="N281" s="6">
        <f>IF(PobierzDaneLogistyczne!$L281=0,"",_xlfn.NUMBERVALUE(PobierzDaneLogistyczne!$L281,"."))</f>
        <v>0</v>
      </c>
      <c r="O281" s="6">
        <f>IF(PobierzDaneLogistyczne!$M281=0,"",_xlfn.NUMBERVALUE(PobierzDaneLogistyczne!$M281,"."))</f>
        <v>0</v>
      </c>
      <c r="P281" s="2">
        <f>IF(PobierzDaneLogistyczne!$G281=0,0,_xlfn.NUMBERVALUE(PobierzDaneLogistyczne!$G281,"."))</f>
        <v>0</v>
      </c>
      <c r="Q281" s="1" t="str">
        <f>IF(PobierzDaneLogistyczne!$R281=0,"",PobierzDaneLogistyczne!$R281)</f>
        <v/>
      </c>
      <c r="R281" t="str">
        <f>IF(PobierzDaneLogistyczne!$S281=0,"",PobierzDaneLogistyczne!$S281)</f>
        <v/>
      </c>
      <c r="S281" t="str">
        <f>IF(PobierzDaneLogistyczne!$T281=0,"",PobierzDaneLogistyczne!$T281)</f>
        <v/>
      </c>
      <c r="T281" t="str">
        <f>IF(PobierzDaneLogistyczne!$U281=0," ",PobierzDaneLogistyczne!$U281)</f>
        <v/>
      </c>
      <c r="U281" t="str">
        <f t="shared" si="15"/>
        <v/>
      </c>
      <c r="V281" s="2" t="str">
        <f>IF(PobierzDaneLogistyczne!$V281="","",_xlfn.NUMBERVALUE(PobierzDaneLogistyczne!$V281,"."))</f>
        <v/>
      </c>
      <c r="W281" s="2" t="str">
        <f>IF(IF(PobierzDaneLogistyczne!$W281=0,0,_xlfn.NUMBERVALUE(PobierzDaneLogistyczne!$W281,"."))=0,"",_xlfn.NUMBERVALUE(PobierzDaneLogistyczne!$W281,"."))</f>
        <v/>
      </c>
      <c r="X281" s="2" t="str">
        <f t="shared" si="16"/>
        <v/>
      </c>
      <c r="Y281" s="2" t="str">
        <f t="shared" si="14"/>
        <v/>
      </c>
      <c r="Z281" s="2" t="str">
        <f>IF(PobierzDaneLogistyczne!$Y281="t","YES","")</f>
        <v/>
      </c>
      <c r="AA281" s="4" t="str">
        <f>IF(PobierzDaneLogistyczne!$X281="t","YES","")</f>
        <v>YES</v>
      </c>
      <c r="AB281" t="str">
        <f>PobierzDaneLogistyczne!$N281</f>
        <v>Ceramic hair straightener</v>
      </c>
    </row>
    <row r="282" spans="1:28" x14ac:dyDescent="0.3">
      <c r="A282" s="5" t="str">
        <f>HYPERLINK(_xlfn.CONCAT("https://www.adler.com.pl/index.php/en/Main/Produkt/",B282),PobierzDaneLogistyczne!$N282)</f>
        <v>Hair straightener - ceramic</v>
      </c>
      <c r="B282" t="str">
        <f>PobierzDaneLogistyczne!$A282</f>
        <v>ad_261</v>
      </c>
      <c r="C282" s="1">
        <f>IF(MID(PobierzDaneLogistyczne!$P282,1,3)=""," ",_xlfn.NUMBERVALUE(PobierzDaneLogistyczne!$P282))</f>
        <v>85163200</v>
      </c>
      <c r="D282" s="1">
        <f>IF(MID(PobierzDaneLogistyczne!$C282,1,3)="111"," ",_xlfn.NUMBERVALUE(PobierzDaneLogistyczne!$C282))</f>
        <v>5907468860793</v>
      </c>
      <c r="E282" s="6">
        <f>IF(PobierzDaneLogistyczne!$H282=0,"",_xlfn.NUMBERVALUE(PobierzDaneLogistyczne!$H282,"."))</f>
        <v>32.299999999999997</v>
      </c>
      <c r="F282" s="6">
        <f>IF(PobierzDaneLogistyczne!$I282=0,"",_xlfn.NUMBERVALUE(PobierzDaneLogistyczne!$I282,"."))</f>
        <v>9</v>
      </c>
      <c r="G282" s="6">
        <f>IF(PobierzDaneLogistyczne!$J282=0,"",_xlfn.NUMBERVALUE(PobierzDaneLogistyczne!$J282,"."))</f>
        <v>5.5</v>
      </c>
      <c r="H282" s="2">
        <f>IF(IF(PobierzDaneLogistyczne!$F282=0,0,_xlfn.NUMBERVALUE(PobierzDaneLogistyczne!$F282,"."))=0,"",IF(PobierzDaneLogistyczne!$F282=0,0,_xlfn.NUMBERVALUE(PobierzDaneLogistyczne!$F282,".")))</f>
        <v>0.46500000000000002</v>
      </c>
      <c r="I282" s="2">
        <f>IF(IF(PobierzDaneLogistyczne!$Z282=0,0,_xlfn.NUMBERVALUE(PobierzDaneLogistyczne!$Z282,"."))=0,"",IF(PobierzDaneLogistyczne!$Z282=0,0,_xlfn.NUMBERVALUE(PobierzDaneLogistyczne!$Z282,".")))</f>
        <v>0.498</v>
      </c>
      <c r="J282" s="1">
        <f>IF(PobierzDaneLogistyczne!$D282=0,"",_xlfn.NUMBERVALUE(PobierzDaneLogistyczne!$D282))</f>
        <v>12</v>
      </c>
      <c r="K282" s="1">
        <f>IF(PobierzDaneLogistyczne!$E282=0,"",_xlfn.NUMBERVALUE(PobierzDaneLogistyczne!$E282))</f>
        <v>792</v>
      </c>
      <c r="L282" s="1" t="str">
        <f>IF(MID(PobierzDaneLogistyczne!$O282,1,3)="non"," ",_xlfn.NUMBERVALUE(PobierzDaneLogistyczne!$O282))</f>
        <v xml:space="preserve"> </v>
      </c>
      <c r="M282" s="6">
        <f>IF(PobierzDaneLogistyczne!$K282=0,"",_xlfn.NUMBERVALUE(PobierzDaneLogistyczne!$K282,"."))</f>
        <v>33</v>
      </c>
      <c r="N282" s="6">
        <f>IF(PobierzDaneLogistyczne!$L282=0,"",_xlfn.NUMBERVALUE(PobierzDaneLogistyczne!$L282,"."))</f>
        <v>22</v>
      </c>
      <c r="O282" s="6">
        <f>IF(PobierzDaneLogistyczne!$M282=0,"",_xlfn.NUMBERVALUE(PobierzDaneLogistyczne!$M282,"."))</f>
        <v>28</v>
      </c>
      <c r="P282" s="2">
        <f>IF(PobierzDaneLogistyczne!$G282=0,0,_xlfn.NUMBERVALUE(PobierzDaneLogistyczne!$G282,"."))</f>
        <v>5.976</v>
      </c>
      <c r="Q282" s="1">
        <f>IF(PobierzDaneLogistyczne!$R282=0,"",PobierzDaneLogistyczne!$R282)</f>
        <v>5</v>
      </c>
      <c r="R282" t="str">
        <f>IF(PobierzDaneLogistyczne!$S282=0,"",PobierzDaneLogistyczne!$S282)</f>
        <v/>
      </c>
      <c r="S282" t="str">
        <f>IF(PobierzDaneLogistyczne!$T282=0,"",PobierzDaneLogistyczne!$T282)</f>
        <v/>
      </c>
      <c r="T282" t="str">
        <f>IF(PobierzDaneLogistyczne!$U282=0," ",PobierzDaneLogistyczne!$U282)</f>
        <v/>
      </c>
      <c r="U282" t="str">
        <f t="shared" si="15"/>
        <v/>
      </c>
      <c r="V282" s="2">
        <f>IF(PobierzDaneLogistyczne!$V282="","",_xlfn.NUMBERVALUE(PobierzDaneLogistyczne!$V282,"."))</f>
        <v>3.0000000000000001E-3</v>
      </c>
      <c r="W282" s="2" t="str">
        <f>IF(IF(PobierzDaneLogistyczne!$W282=0,0,_xlfn.NUMBERVALUE(PobierzDaneLogistyczne!$W282,"."))=0,"",_xlfn.NUMBERVALUE(PobierzDaneLogistyczne!$W282,"."))</f>
        <v/>
      </c>
      <c r="X282" s="2" t="str">
        <f t="shared" si="16"/>
        <v/>
      </c>
      <c r="Y282" s="2" t="str">
        <f t="shared" si="14"/>
        <v/>
      </c>
      <c r="Z282" s="2" t="str">
        <f>IF(PobierzDaneLogistyczne!$Y282="t","YES","")</f>
        <v/>
      </c>
      <c r="AA282" s="4" t="str">
        <f>IF(PobierzDaneLogistyczne!$X282="t","YES","")</f>
        <v>YES</v>
      </c>
      <c r="AB282" t="str">
        <f>PobierzDaneLogistyczne!$N282</f>
        <v>Hair straightener - ceramic</v>
      </c>
    </row>
    <row r="283" spans="1:28" x14ac:dyDescent="0.3">
      <c r="A283" s="5" t="str">
        <f>HYPERLINK(_xlfn.CONCAT("https://www.adler.com.pl/index.php/en/Main/Produkt/",B283),PobierzDaneLogistyczne!$N283)</f>
        <v>Ceramic hair straightener</v>
      </c>
      <c r="B283" t="str">
        <f>PobierzDaneLogistyczne!$A283</f>
        <v>ad_27</v>
      </c>
      <c r="C283" s="1" t="str">
        <f>IF(MID(PobierzDaneLogistyczne!$P283,1,3)=""," ",_xlfn.NUMBERVALUE(PobierzDaneLogistyczne!$P283))</f>
        <v xml:space="preserve"> </v>
      </c>
      <c r="D283" s="1">
        <f>IF(MID(PobierzDaneLogistyczne!$C283,1,3)="111"," ",_xlfn.NUMBERVALUE(PobierzDaneLogistyczne!$C283))</f>
        <v>5907468860274</v>
      </c>
      <c r="E283" s="6">
        <f>IF(PobierzDaneLogistyczne!$H283=0,"",_xlfn.NUMBERVALUE(PobierzDaneLogistyczne!$H283,"."))</f>
        <v>0</v>
      </c>
      <c r="F283" s="6">
        <f>IF(PobierzDaneLogistyczne!$I283=0,"",_xlfn.NUMBERVALUE(PobierzDaneLogistyczne!$I283,"."))</f>
        <v>0</v>
      </c>
      <c r="G283" s="6">
        <f>IF(PobierzDaneLogistyczne!$J283=0,"",_xlfn.NUMBERVALUE(PobierzDaneLogistyczne!$J283,"."))</f>
        <v>0</v>
      </c>
      <c r="H283" s="2" t="str">
        <f>IF(IF(PobierzDaneLogistyczne!$F283=0,0,_xlfn.NUMBERVALUE(PobierzDaneLogistyczne!$F283,"."))=0,"",IF(PobierzDaneLogistyczne!$F283=0,0,_xlfn.NUMBERVALUE(PobierzDaneLogistyczne!$F283,".")))</f>
        <v/>
      </c>
      <c r="I283" s="2" t="str">
        <f>IF(IF(PobierzDaneLogistyczne!$Z283=0,0,_xlfn.NUMBERVALUE(PobierzDaneLogistyczne!$Z283,"."))=0,"",IF(PobierzDaneLogistyczne!$Z283=0,0,_xlfn.NUMBERVALUE(PobierzDaneLogistyczne!$Z283,".")))</f>
        <v/>
      </c>
      <c r="J283" s="1" t="str">
        <f>IF(PobierzDaneLogistyczne!$D283=0,"",_xlfn.NUMBERVALUE(PobierzDaneLogistyczne!$D283))</f>
        <v/>
      </c>
      <c r="K283" s="1" t="str">
        <f>IF(PobierzDaneLogistyczne!$E283=0,"",_xlfn.NUMBERVALUE(PobierzDaneLogistyczne!$E283))</f>
        <v/>
      </c>
      <c r="L283" s="1" t="str">
        <f>IF(MID(PobierzDaneLogistyczne!$O283,1,3)="non"," ",_xlfn.NUMBERVALUE(PobierzDaneLogistyczne!$O283))</f>
        <v xml:space="preserve"> </v>
      </c>
      <c r="M283" s="6">
        <f>IF(PobierzDaneLogistyczne!$K283=0,"",_xlfn.NUMBERVALUE(PobierzDaneLogistyczne!$K283,"."))</f>
        <v>0</v>
      </c>
      <c r="N283" s="6">
        <f>IF(PobierzDaneLogistyczne!$L283=0,"",_xlfn.NUMBERVALUE(PobierzDaneLogistyczne!$L283,"."))</f>
        <v>0</v>
      </c>
      <c r="O283" s="6">
        <f>IF(PobierzDaneLogistyczne!$M283=0,"",_xlfn.NUMBERVALUE(PobierzDaneLogistyczne!$M283,"."))</f>
        <v>0</v>
      </c>
      <c r="P283" s="2">
        <f>IF(PobierzDaneLogistyczne!$G283=0,0,_xlfn.NUMBERVALUE(PobierzDaneLogistyczne!$G283,"."))</f>
        <v>0</v>
      </c>
      <c r="Q283" s="1" t="str">
        <f>IF(PobierzDaneLogistyczne!$R283=0,"",PobierzDaneLogistyczne!$R283)</f>
        <v/>
      </c>
      <c r="R283" t="str">
        <f>IF(PobierzDaneLogistyczne!$S283=0,"",PobierzDaneLogistyczne!$S283)</f>
        <v/>
      </c>
      <c r="S283" t="str">
        <f>IF(PobierzDaneLogistyczne!$T283=0,"",PobierzDaneLogistyczne!$T283)</f>
        <v/>
      </c>
      <c r="T283" t="str">
        <f>IF(PobierzDaneLogistyczne!$U283=0," ",PobierzDaneLogistyczne!$U283)</f>
        <v/>
      </c>
      <c r="U283" t="str">
        <f t="shared" si="15"/>
        <v/>
      </c>
      <c r="V283" s="2" t="str">
        <f>IF(PobierzDaneLogistyczne!$V283="","",_xlfn.NUMBERVALUE(PobierzDaneLogistyczne!$V283,"."))</f>
        <v/>
      </c>
      <c r="W283" s="2" t="str">
        <f>IF(IF(PobierzDaneLogistyczne!$W283=0,0,_xlfn.NUMBERVALUE(PobierzDaneLogistyczne!$W283,"."))=0,"",_xlfn.NUMBERVALUE(PobierzDaneLogistyczne!$W283,"."))</f>
        <v/>
      </c>
      <c r="X283" s="2" t="str">
        <f t="shared" si="16"/>
        <v/>
      </c>
      <c r="Y283" s="2" t="str">
        <f t="shared" si="14"/>
        <v/>
      </c>
      <c r="Z283" s="2" t="str">
        <f>IF(PobierzDaneLogistyczne!$Y283="t","YES","")</f>
        <v/>
      </c>
      <c r="AA283" s="4" t="str">
        <f>IF(PobierzDaneLogistyczne!$X283="t","YES","")</f>
        <v>YES</v>
      </c>
      <c r="AB283" t="str">
        <f>PobierzDaneLogistyczne!$N283</f>
        <v>Ceramic hair straightener</v>
      </c>
    </row>
    <row r="284" spans="1:28" x14ac:dyDescent="0.3">
      <c r="A284" s="5" t="str">
        <f>HYPERLINK(_xlfn.CONCAT("https://www.adler.com.pl/index.php/en/Main/Produkt/",B284),PobierzDaneLogistyczne!$N284)</f>
        <v>Ceramic hair straightener</v>
      </c>
      <c r="B284" t="str">
        <f>PobierzDaneLogistyczne!$A284</f>
        <v>ad_271</v>
      </c>
      <c r="C284" s="1" t="str">
        <f>IF(MID(PobierzDaneLogistyczne!$P284,1,3)=""," ",_xlfn.NUMBERVALUE(PobierzDaneLogistyczne!$P284))</f>
        <v xml:space="preserve"> </v>
      </c>
      <c r="D284" s="1">
        <f>IF(MID(PobierzDaneLogistyczne!$C284,1,3)="111"," ",_xlfn.NUMBERVALUE(PobierzDaneLogistyczne!$C284))</f>
        <v>5907468860670</v>
      </c>
      <c r="E284" s="6">
        <f>IF(PobierzDaneLogistyczne!$H284=0,"",_xlfn.NUMBERVALUE(PobierzDaneLogistyczne!$H284,"."))</f>
        <v>0</v>
      </c>
      <c r="F284" s="6">
        <f>IF(PobierzDaneLogistyczne!$I284=0,"",_xlfn.NUMBERVALUE(PobierzDaneLogistyczne!$I284,"."))</f>
        <v>0</v>
      </c>
      <c r="G284" s="6">
        <f>IF(PobierzDaneLogistyczne!$J284=0,"",_xlfn.NUMBERVALUE(PobierzDaneLogistyczne!$J284,"."))</f>
        <v>0</v>
      </c>
      <c r="H284" s="2" t="str">
        <f>IF(IF(PobierzDaneLogistyczne!$F284=0,0,_xlfn.NUMBERVALUE(PobierzDaneLogistyczne!$F284,"."))=0,"",IF(PobierzDaneLogistyczne!$F284=0,0,_xlfn.NUMBERVALUE(PobierzDaneLogistyczne!$F284,".")))</f>
        <v/>
      </c>
      <c r="I284" s="2" t="str">
        <f>IF(IF(PobierzDaneLogistyczne!$Z284=0,0,_xlfn.NUMBERVALUE(PobierzDaneLogistyczne!$Z284,"."))=0,"",IF(PobierzDaneLogistyczne!$Z284=0,0,_xlfn.NUMBERVALUE(PobierzDaneLogistyczne!$Z284,".")))</f>
        <v/>
      </c>
      <c r="J284" s="1" t="str">
        <f>IF(PobierzDaneLogistyczne!$D284=0,"",_xlfn.NUMBERVALUE(PobierzDaneLogistyczne!$D284))</f>
        <v/>
      </c>
      <c r="K284" s="1" t="str">
        <f>IF(PobierzDaneLogistyczne!$E284=0,"",_xlfn.NUMBERVALUE(PobierzDaneLogistyczne!$E284))</f>
        <v/>
      </c>
      <c r="L284" s="1" t="str">
        <f>IF(MID(PobierzDaneLogistyczne!$O284,1,3)="non"," ",_xlfn.NUMBERVALUE(PobierzDaneLogistyczne!$O284))</f>
        <v xml:space="preserve"> </v>
      </c>
      <c r="M284" s="6">
        <f>IF(PobierzDaneLogistyczne!$K284=0,"",_xlfn.NUMBERVALUE(PobierzDaneLogistyczne!$K284,"."))</f>
        <v>0</v>
      </c>
      <c r="N284" s="6">
        <f>IF(PobierzDaneLogistyczne!$L284=0,"",_xlfn.NUMBERVALUE(PobierzDaneLogistyczne!$L284,"."))</f>
        <v>0</v>
      </c>
      <c r="O284" s="6">
        <f>IF(PobierzDaneLogistyczne!$M284=0,"",_xlfn.NUMBERVALUE(PobierzDaneLogistyczne!$M284,"."))</f>
        <v>0</v>
      </c>
      <c r="P284" s="2">
        <f>IF(PobierzDaneLogistyczne!$G284=0,0,_xlfn.NUMBERVALUE(PobierzDaneLogistyczne!$G284,"."))</f>
        <v>0</v>
      </c>
      <c r="Q284" s="1" t="str">
        <f>IF(PobierzDaneLogistyczne!$R284=0,"",PobierzDaneLogistyczne!$R284)</f>
        <v/>
      </c>
      <c r="R284" t="str">
        <f>IF(PobierzDaneLogistyczne!$S284=0,"",PobierzDaneLogistyczne!$S284)</f>
        <v/>
      </c>
      <c r="S284" t="str">
        <f>IF(PobierzDaneLogistyczne!$T284=0,"",PobierzDaneLogistyczne!$T284)</f>
        <v/>
      </c>
      <c r="T284" t="str">
        <f>IF(PobierzDaneLogistyczne!$U284=0," ",PobierzDaneLogistyczne!$U284)</f>
        <v/>
      </c>
      <c r="U284" t="str">
        <f t="shared" si="15"/>
        <v/>
      </c>
      <c r="V284" s="2" t="str">
        <f>IF(PobierzDaneLogistyczne!$V284="","",_xlfn.NUMBERVALUE(PobierzDaneLogistyczne!$V284,"."))</f>
        <v/>
      </c>
      <c r="W284" s="2" t="str">
        <f>IF(IF(PobierzDaneLogistyczne!$W284=0,0,_xlfn.NUMBERVALUE(PobierzDaneLogistyczne!$W284,"."))=0,"",_xlfn.NUMBERVALUE(PobierzDaneLogistyczne!$W284,"."))</f>
        <v/>
      </c>
      <c r="X284" s="2" t="str">
        <f t="shared" si="16"/>
        <v/>
      </c>
      <c r="Y284" s="2" t="str">
        <f t="shared" si="14"/>
        <v/>
      </c>
      <c r="Z284" s="2" t="str">
        <f>IF(PobierzDaneLogistyczne!$Y284="t","YES","")</f>
        <v/>
      </c>
      <c r="AA284" s="4" t="str">
        <f>IF(PobierzDaneLogistyczne!$X284="t","YES","")</f>
        <v>YES</v>
      </c>
      <c r="AB284" t="str">
        <f>PobierzDaneLogistyczne!$N284</f>
        <v>Ceramic hair straightener</v>
      </c>
    </row>
    <row r="285" spans="1:28" x14ac:dyDescent="0.3">
      <c r="A285" s="5" t="str">
        <f>HYPERLINK(_xlfn.CONCAT("https://www.adler.com.pl/index.php/en/Main/Produkt/",B285),PobierzDaneLogistyczne!$N285)</f>
        <v>Hair clipper</v>
      </c>
      <c r="B285" t="str">
        <f>PobierzDaneLogistyczne!$A285</f>
        <v>ad_28</v>
      </c>
      <c r="C285" s="1" t="str">
        <f>IF(MID(PobierzDaneLogistyczne!$P285,1,3)=""," ",_xlfn.NUMBERVALUE(PobierzDaneLogistyczne!$P285))</f>
        <v xml:space="preserve"> </v>
      </c>
      <c r="D285" s="1">
        <f>IF(MID(PobierzDaneLogistyczne!$C285,1,3)="111"," ",_xlfn.NUMBERVALUE(PobierzDaneLogistyczne!$C285))</f>
        <v>5907468860281</v>
      </c>
      <c r="E285" s="6">
        <f>IF(PobierzDaneLogistyczne!$H285=0,"",_xlfn.NUMBERVALUE(PobierzDaneLogistyczne!$H285,"."))</f>
        <v>0</v>
      </c>
      <c r="F285" s="6">
        <f>IF(PobierzDaneLogistyczne!$I285=0,"",_xlfn.NUMBERVALUE(PobierzDaneLogistyczne!$I285,"."))</f>
        <v>0</v>
      </c>
      <c r="G285" s="6">
        <f>IF(PobierzDaneLogistyczne!$J285=0,"",_xlfn.NUMBERVALUE(PobierzDaneLogistyczne!$J285,"."))</f>
        <v>0</v>
      </c>
      <c r="H285" s="2" t="str">
        <f>IF(IF(PobierzDaneLogistyczne!$F285=0,0,_xlfn.NUMBERVALUE(PobierzDaneLogistyczne!$F285,"."))=0,"",IF(PobierzDaneLogistyczne!$F285=0,0,_xlfn.NUMBERVALUE(PobierzDaneLogistyczne!$F285,".")))</f>
        <v/>
      </c>
      <c r="I285" s="2" t="str">
        <f>IF(IF(PobierzDaneLogistyczne!$Z285=0,0,_xlfn.NUMBERVALUE(PobierzDaneLogistyczne!$Z285,"."))=0,"",IF(PobierzDaneLogistyczne!$Z285=0,0,_xlfn.NUMBERVALUE(PobierzDaneLogistyczne!$Z285,".")))</f>
        <v/>
      </c>
      <c r="J285" s="1" t="str">
        <f>IF(PobierzDaneLogistyczne!$D285=0,"",_xlfn.NUMBERVALUE(PobierzDaneLogistyczne!$D285))</f>
        <v/>
      </c>
      <c r="K285" s="1" t="str">
        <f>IF(PobierzDaneLogistyczne!$E285=0,"",_xlfn.NUMBERVALUE(PobierzDaneLogistyczne!$E285))</f>
        <v/>
      </c>
      <c r="L285" s="1" t="str">
        <f>IF(MID(PobierzDaneLogistyczne!$O285,1,3)="non"," ",_xlfn.NUMBERVALUE(PobierzDaneLogistyczne!$O285))</f>
        <v xml:space="preserve"> </v>
      </c>
      <c r="M285" s="6">
        <f>IF(PobierzDaneLogistyczne!$K285=0,"",_xlfn.NUMBERVALUE(PobierzDaneLogistyczne!$K285,"."))</f>
        <v>0</v>
      </c>
      <c r="N285" s="6">
        <f>IF(PobierzDaneLogistyczne!$L285=0,"",_xlfn.NUMBERVALUE(PobierzDaneLogistyczne!$L285,"."))</f>
        <v>0</v>
      </c>
      <c r="O285" s="6">
        <f>IF(PobierzDaneLogistyczne!$M285=0,"",_xlfn.NUMBERVALUE(PobierzDaneLogistyczne!$M285,"."))</f>
        <v>0</v>
      </c>
      <c r="P285" s="2">
        <f>IF(PobierzDaneLogistyczne!$G285=0,0,_xlfn.NUMBERVALUE(PobierzDaneLogistyczne!$G285,"."))</f>
        <v>0</v>
      </c>
      <c r="Q285" s="1">
        <f>IF(PobierzDaneLogistyczne!$R285=0,"",PobierzDaneLogistyczne!$R285)</f>
        <v>5</v>
      </c>
      <c r="R285" t="str">
        <f>IF(PobierzDaneLogistyczne!$S285=0,"",PobierzDaneLogistyczne!$S285)</f>
        <v/>
      </c>
      <c r="S285" t="str">
        <f>IF(PobierzDaneLogistyczne!$T285=0,"",PobierzDaneLogistyczne!$T285)</f>
        <v/>
      </c>
      <c r="T285" t="str">
        <f>IF(PobierzDaneLogistyczne!$U285=0," ",PobierzDaneLogistyczne!$U285)</f>
        <v/>
      </c>
      <c r="U285" t="str">
        <f t="shared" si="15"/>
        <v/>
      </c>
      <c r="V285" s="2" t="str">
        <f>IF(PobierzDaneLogistyczne!$V285="","",_xlfn.NUMBERVALUE(PobierzDaneLogistyczne!$V285,"."))</f>
        <v/>
      </c>
      <c r="W285" s="2" t="str">
        <f>IF(IF(PobierzDaneLogistyczne!$W285=0,0,_xlfn.NUMBERVALUE(PobierzDaneLogistyczne!$W285,"."))=0,"",_xlfn.NUMBERVALUE(PobierzDaneLogistyczne!$W285,"."))</f>
        <v/>
      </c>
      <c r="X285" s="2" t="str">
        <f t="shared" si="16"/>
        <v/>
      </c>
      <c r="Y285" s="2" t="str">
        <f t="shared" si="14"/>
        <v/>
      </c>
      <c r="Z285" s="2" t="str">
        <f>IF(PobierzDaneLogistyczne!$Y285="t","YES","")</f>
        <v>YES</v>
      </c>
      <c r="AA285" s="4" t="str">
        <f>IF(PobierzDaneLogistyczne!$X285="t","YES","")</f>
        <v>YES</v>
      </c>
      <c r="AB285" t="str">
        <f>PobierzDaneLogistyczne!$N285</f>
        <v>Hair clipper</v>
      </c>
    </row>
    <row r="286" spans="1:28" x14ac:dyDescent="0.3">
      <c r="A286" s="5" t="str">
        <f>HYPERLINK(_xlfn.CONCAT("https://www.adler.com.pl/index.php/en/Main/Produkt/",B286),PobierzDaneLogistyczne!$N286)</f>
        <v>Professional Hair Clipper</v>
      </c>
      <c r="B286" t="str">
        <f>PobierzDaneLogistyczne!$A286</f>
        <v>ad_2801</v>
      </c>
      <c r="C286" s="1" t="str">
        <f>IF(MID(PobierzDaneLogistyczne!$P286,1,3)=""," ",_xlfn.NUMBERVALUE(PobierzDaneLogistyczne!$P286))</f>
        <v xml:space="preserve"> </v>
      </c>
      <c r="D286" s="1">
        <f>IF(MID(PobierzDaneLogistyczne!$C286,1,3)="111"," ",_xlfn.NUMBERVALUE(PobierzDaneLogistyczne!$C286))</f>
        <v>5901436590903</v>
      </c>
      <c r="E286" s="6">
        <f>IF(PobierzDaneLogistyczne!$H286=0,"",_xlfn.NUMBERVALUE(PobierzDaneLogistyczne!$H286,"."))</f>
        <v>0</v>
      </c>
      <c r="F286" s="6">
        <f>IF(PobierzDaneLogistyczne!$I286=0,"",_xlfn.NUMBERVALUE(PobierzDaneLogistyczne!$I286,"."))</f>
        <v>0</v>
      </c>
      <c r="G286" s="6">
        <f>IF(PobierzDaneLogistyczne!$J286=0,"",_xlfn.NUMBERVALUE(PobierzDaneLogistyczne!$J286,"."))</f>
        <v>0</v>
      </c>
      <c r="H286" s="2" t="str">
        <f>IF(IF(PobierzDaneLogistyczne!$F286=0,0,_xlfn.NUMBERVALUE(PobierzDaneLogistyczne!$F286,"."))=0,"",IF(PobierzDaneLogistyczne!$F286=0,0,_xlfn.NUMBERVALUE(PobierzDaneLogistyczne!$F286,".")))</f>
        <v/>
      </c>
      <c r="I286" s="2" t="str">
        <f>IF(IF(PobierzDaneLogistyczne!$Z286=0,0,_xlfn.NUMBERVALUE(PobierzDaneLogistyczne!$Z286,"."))=0,"",IF(PobierzDaneLogistyczne!$Z286=0,0,_xlfn.NUMBERVALUE(PobierzDaneLogistyczne!$Z286,".")))</f>
        <v/>
      </c>
      <c r="J286" s="1" t="str">
        <f>IF(PobierzDaneLogistyczne!$D286=0,"",_xlfn.NUMBERVALUE(PobierzDaneLogistyczne!$D286))</f>
        <v/>
      </c>
      <c r="K286" s="1" t="str">
        <f>IF(PobierzDaneLogistyczne!$E286=0,"",_xlfn.NUMBERVALUE(PobierzDaneLogistyczne!$E286))</f>
        <v/>
      </c>
      <c r="L286" s="1" t="str">
        <f>IF(MID(PobierzDaneLogistyczne!$O286,1,3)="non"," ",_xlfn.NUMBERVALUE(PobierzDaneLogistyczne!$O286))</f>
        <v xml:space="preserve"> </v>
      </c>
      <c r="M286" s="6">
        <f>IF(PobierzDaneLogistyczne!$K286=0,"",_xlfn.NUMBERVALUE(PobierzDaneLogistyczne!$K286,"."))</f>
        <v>0</v>
      </c>
      <c r="N286" s="6">
        <f>IF(PobierzDaneLogistyczne!$L286=0,"",_xlfn.NUMBERVALUE(PobierzDaneLogistyczne!$L286,"."))</f>
        <v>0</v>
      </c>
      <c r="O286" s="6">
        <f>IF(PobierzDaneLogistyczne!$M286=0,"",_xlfn.NUMBERVALUE(PobierzDaneLogistyczne!$M286,"."))</f>
        <v>0</v>
      </c>
      <c r="P286" s="2">
        <f>IF(PobierzDaneLogistyczne!$G286=0,0,_xlfn.NUMBERVALUE(PobierzDaneLogistyczne!$G286,"."))</f>
        <v>0</v>
      </c>
      <c r="Q286" s="1" t="str">
        <f>IF(PobierzDaneLogistyczne!$R286=0,"",PobierzDaneLogistyczne!$R286)</f>
        <v/>
      </c>
      <c r="R286" t="str">
        <f>IF(PobierzDaneLogistyczne!$S286=0,"",PobierzDaneLogistyczne!$S286)</f>
        <v/>
      </c>
      <c r="S286" t="str">
        <f>IF(PobierzDaneLogistyczne!$T286=0,"",PobierzDaneLogistyczne!$T286)</f>
        <v/>
      </c>
      <c r="T286" t="str">
        <f>IF(PobierzDaneLogistyczne!$U286=0," ",PobierzDaneLogistyczne!$U286)</f>
        <v/>
      </c>
      <c r="U286" t="str">
        <f t="shared" si="15"/>
        <v/>
      </c>
      <c r="V286" s="2" t="str">
        <f>IF(PobierzDaneLogistyczne!$V286="","",_xlfn.NUMBERVALUE(PobierzDaneLogistyczne!$V286,"."))</f>
        <v/>
      </c>
      <c r="W286" s="2" t="str">
        <f>IF(IF(PobierzDaneLogistyczne!$W286=0,0,_xlfn.NUMBERVALUE(PobierzDaneLogistyczne!$W286,"."))=0,"",_xlfn.NUMBERVALUE(PobierzDaneLogistyczne!$W286,"."))</f>
        <v/>
      </c>
      <c r="X286" s="2" t="str">
        <f t="shared" si="16"/>
        <v/>
      </c>
      <c r="Y286" s="2" t="str">
        <f t="shared" si="14"/>
        <v/>
      </c>
      <c r="Z286" s="2" t="str">
        <f>IF(PobierzDaneLogistyczne!$Y286="t","YES","")</f>
        <v/>
      </c>
      <c r="AA286" s="4" t="str">
        <f>IF(PobierzDaneLogistyczne!$X286="t","YES","")</f>
        <v>YES</v>
      </c>
      <c r="AB286" t="str">
        <f>PobierzDaneLogistyczne!$N286</f>
        <v>Professional Hair Clipper</v>
      </c>
    </row>
    <row r="287" spans="1:28" x14ac:dyDescent="0.3">
      <c r="A287" s="5" t="str">
        <f>HYPERLINK(_xlfn.CONCAT("https://www.adler.com.pl/index.php/en/Main/Produkt/",B287),PobierzDaneLogistyczne!$N287)</f>
        <v>Professional Hair Clipper</v>
      </c>
      <c r="B287" t="str">
        <f>PobierzDaneLogistyczne!$A287</f>
        <v>ad_2802</v>
      </c>
      <c r="C287" s="1">
        <f>IF(MID(PobierzDaneLogistyczne!$P287,1,3)=""," ",_xlfn.NUMBERVALUE(PobierzDaneLogistyczne!$P287))</f>
        <v>85102000</v>
      </c>
      <c r="D287" s="1">
        <f>IF(MID(PobierzDaneLogistyczne!$C287,1,3)="111"," ",_xlfn.NUMBERVALUE(PobierzDaneLogistyczne!$C287))</f>
        <v>5901436590927</v>
      </c>
      <c r="E287" s="6">
        <f>IF(PobierzDaneLogistyczne!$H287=0,"",_xlfn.NUMBERVALUE(PobierzDaneLogistyczne!$H287,"."))</f>
        <v>21.5</v>
      </c>
      <c r="F287" s="6">
        <f>IF(PobierzDaneLogistyczne!$I287=0,"",_xlfn.NUMBERVALUE(PobierzDaneLogistyczne!$I287,"."))</f>
        <v>7.8</v>
      </c>
      <c r="G287" s="6">
        <f>IF(PobierzDaneLogistyczne!$J287=0,"",_xlfn.NUMBERVALUE(PobierzDaneLogistyczne!$J287,"."))</f>
        <v>20</v>
      </c>
      <c r="H287" s="2" t="str">
        <f>IF(IF(PobierzDaneLogistyczne!$F287=0,0,_xlfn.NUMBERVALUE(PobierzDaneLogistyczne!$F287,"."))=0,"",IF(PobierzDaneLogistyczne!$F287=0,0,_xlfn.NUMBERVALUE(PobierzDaneLogistyczne!$F287,".")))</f>
        <v/>
      </c>
      <c r="I287" s="2" t="str">
        <f>IF(IF(PobierzDaneLogistyczne!$Z287=0,0,_xlfn.NUMBERVALUE(PobierzDaneLogistyczne!$Z287,"."))=0,"",IF(PobierzDaneLogistyczne!$Z287=0,0,_xlfn.NUMBERVALUE(PobierzDaneLogistyczne!$Z287,".")))</f>
        <v/>
      </c>
      <c r="J287" s="1">
        <f>IF(PobierzDaneLogistyczne!$D287=0,"",_xlfn.NUMBERVALUE(PobierzDaneLogistyczne!$D287))</f>
        <v>8</v>
      </c>
      <c r="K287" s="1" t="str">
        <f>IF(PobierzDaneLogistyczne!$E287=0,"",_xlfn.NUMBERVALUE(PobierzDaneLogistyczne!$E287))</f>
        <v/>
      </c>
      <c r="L287" s="1" t="str">
        <f>IF(MID(PobierzDaneLogistyczne!$O287,1,3)="non"," ",_xlfn.NUMBERVALUE(PobierzDaneLogistyczne!$O287))</f>
        <v xml:space="preserve"> </v>
      </c>
      <c r="M287" s="6">
        <f>IF(PobierzDaneLogistyczne!$K287=0,"",_xlfn.NUMBERVALUE(PobierzDaneLogistyczne!$K287,"."))</f>
        <v>43</v>
      </c>
      <c r="N287" s="6">
        <f>IF(PobierzDaneLogistyczne!$L287=0,"",_xlfn.NUMBERVALUE(PobierzDaneLogistyczne!$L287,"."))</f>
        <v>32.5</v>
      </c>
      <c r="O287" s="6">
        <f>IF(PobierzDaneLogistyczne!$M287=0,"",_xlfn.NUMBERVALUE(PobierzDaneLogistyczne!$M287,"."))</f>
        <v>21.5</v>
      </c>
      <c r="P287" s="2">
        <f>IF(PobierzDaneLogistyczne!$G287=0,0,_xlfn.NUMBERVALUE(PobierzDaneLogistyczne!$G287,"."))</f>
        <v>0</v>
      </c>
      <c r="Q287" s="1" t="str">
        <f>IF(PobierzDaneLogistyczne!$R287=0,"",PobierzDaneLogistyczne!$R287)</f>
        <v/>
      </c>
      <c r="R287" t="str">
        <f>IF(PobierzDaneLogistyczne!$S287=0,"",PobierzDaneLogistyczne!$S287)</f>
        <v/>
      </c>
      <c r="S287" t="str">
        <f>IF(PobierzDaneLogistyczne!$T287=0,"",PobierzDaneLogistyczne!$T287)</f>
        <v/>
      </c>
      <c r="T287" t="str">
        <f>IF(PobierzDaneLogistyczne!$U287=0," ",PobierzDaneLogistyczne!$U287)</f>
        <v/>
      </c>
      <c r="U287" t="str">
        <f t="shared" si="15"/>
        <v/>
      </c>
      <c r="V287" s="2">
        <f>IF(PobierzDaneLogistyczne!$V287="","",_xlfn.NUMBERVALUE(PobierzDaneLogistyczne!$V287,"."))</f>
        <v>5.0000000000000001E-3</v>
      </c>
      <c r="W287" s="2" t="str">
        <f>IF(IF(PobierzDaneLogistyczne!$W287=0,0,_xlfn.NUMBERVALUE(PobierzDaneLogistyczne!$W287,"."))=0,"",_xlfn.NUMBERVALUE(PobierzDaneLogistyczne!$W287,"."))</f>
        <v/>
      </c>
      <c r="X287" s="2" t="str">
        <f t="shared" si="16"/>
        <v/>
      </c>
      <c r="Y287" s="2" t="str">
        <f t="shared" si="14"/>
        <v/>
      </c>
      <c r="Z287" s="2" t="str">
        <f>IF(PobierzDaneLogistyczne!$Y287="t","YES","")</f>
        <v/>
      </c>
      <c r="AA287" s="4" t="str">
        <f>IF(PobierzDaneLogistyczne!$X287="t","YES","")</f>
        <v>YES</v>
      </c>
      <c r="AB287" t="str">
        <f>PobierzDaneLogistyczne!$N287</f>
        <v>Professional Hair Clipper</v>
      </c>
    </row>
    <row r="288" spans="1:28" x14ac:dyDescent="0.3">
      <c r="A288" s="5" t="str">
        <f>HYPERLINK(_xlfn.CONCAT("https://www.adler.com.pl/index.php/en/Main/Produkt/",B288),PobierzDaneLogistyczne!$N288)</f>
        <v>Professional Hair Clipper</v>
      </c>
      <c r="B288" t="str">
        <f>PobierzDaneLogistyczne!$A288</f>
        <v>ad_2803</v>
      </c>
      <c r="C288" s="1" t="str">
        <f>IF(MID(PobierzDaneLogistyczne!$P288,1,3)=""," ",_xlfn.NUMBERVALUE(PobierzDaneLogistyczne!$P288))</f>
        <v xml:space="preserve"> </v>
      </c>
      <c r="D288" s="1">
        <f>IF(MID(PobierzDaneLogistyczne!$C288,1,3)="111"," ",_xlfn.NUMBERVALUE(PobierzDaneLogistyczne!$C288))</f>
        <v>5901436590934</v>
      </c>
      <c r="E288" s="6">
        <f>IF(PobierzDaneLogistyczne!$H288=0,"",_xlfn.NUMBERVALUE(PobierzDaneLogistyczne!$H288,"."))</f>
        <v>0</v>
      </c>
      <c r="F288" s="6">
        <f>IF(PobierzDaneLogistyczne!$I288=0,"",_xlfn.NUMBERVALUE(PobierzDaneLogistyczne!$I288,"."))</f>
        <v>0</v>
      </c>
      <c r="G288" s="6">
        <f>IF(PobierzDaneLogistyczne!$J288=0,"",_xlfn.NUMBERVALUE(PobierzDaneLogistyczne!$J288,"."))</f>
        <v>0</v>
      </c>
      <c r="H288" s="2" t="str">
        <f>IF(IF(PobierzDaneLogistyczne!$F288=0,0,_xlfn.NUMBERVALUE(PobierzDaneLogistyczne!$F288,"."))=0,"",IF(PobierzDaneLogistyczne!$F288=0,0,_xlfn.NUMBERVALUE(PobierzDaneLogistyczne!$F288,".")))</f>
        <v/>
      </c>
      <c r="I288" s="2" t="str">
        <f>IF(IF(PobierzDaneLogistyczne!$Z288=0,0,_xlfn.NUMBERVALUE(PobierzDaneLogistyczne!$Z288,"."))=0,"",IF(PobierzDaneLogistyczne!$Z288=0,0,_xlfn.NUMBERVALUE(PobierzDaneLogistyczne!$Z288,".")))</f>
        <v/>
      </c>
      <c r="J288" s="1" t="str">
        <f>IF(PobierzDaneLogistyczne!$D288=0,"",_xlfn.NUMBERVALUE(PobierzDaneLogistyczne!$D288))</f>
        <v/>
      </c>
      <c r="K288" s="1" t="str">
        <f>IF(PobierzDaneLogistyczne!$E288=0,"",_xlfn.NUMBERVALUE(PobierzDaneLogistyczne!$E288))</f>
        <v/>
      </c>
      <c r="L288" s="1" t="str">
        <f>IF(MID(PobierzDaneLogistyczne!$O288,1,3)="non"," ",_xlfn.NUMBERVALUE(PobierzDaneLogistyczne!$O288))</f>
        <v xml:space="preserve"> </v>
      </c>
      <c r="M288" s="6">
        <f>IF(PobierzDaneLogistyczne!$K288=0,"",_xlfn.NUMBERVALUE(PobierzDaneLogistyczne!$K288,"."))</f>
        <v>0</v>
      </c>
      <c r="N288" s="6">
        <f>IF(PobierzDaneLogistyczne!$L288=0,"",_xlfn.NUMBERVALUE(PobierzDaneLogistyczne!$L288,"."))</f>
        <v>0</v>
      </c>
      <c r="O288" s="6">
        <f>IF(PobierzDaneLogistyczne!$M288=0,"",_xlfn.NUMBERVALUE(PobierzDaneLogistyczne!$M288,"."))</f>
        <v>0</v>
      </c>
      <c r="P288" s="2">
        <f>IF(PobierzDaneLogistyczne!$G288=0,0,_xlfn.NUMBERVALUE(PobierzDaneLogistyczne!$G288,"."))</f>
        <v>0</v>
      </c>
      <c r="Q288" s="1" t="str">
        <f>IF(PobierzDaneLogistyczne!$R288=0,"",PobierzDaneLogistyczne!$R288)</f>
        <v/>
      </c>
      <c r="R288" t="str">
        <f>IF(PobierzDaneLogistyczne!$S288=0,"",PobierzDaneLogistyczne!$S288)</f>
        <v/>
      </c>
      <c r="S288" t="str">
        <f>IF(PobierzDaneLogistyczne!$T288=0,"",PobierzDaneLogistyczne!$T288)</f>
        <v/>
      </c>
      <c r="T288" t="str">
        <f>IF(PobierzDaneLogistyczne!$U288=0," ",PobierzDaneLogistyczne!$U288)</f>
        <v/>
      </c>
      <c r="U288" t="str">
        <f t="shared" si="15"/>
        <v/>
      </c>
      <c r="V288" s="2" t="str">
        <f>IF(PobierzDaneLogistyczne!$V288="","",_xlfn.NUMBERVALUE(PobierzDaneLogistyczne!$V288,"."))</f>
        <v/>
      </c>
      <c r="W288" s="2" t="str">
        <f>IF(IF(PobierzDaneLogistyczne!$W288=0,0,_xlfn.NUMBERVALUE(PobierzDaneLogistyczne!$W288,"."))=0,"",_xlfn.NUMBERVALUE(PobierzDaneLogistyczne!$W288,"."))</f>
        <v/>
      </c>
      <c r="X288" s="2" t="str">
        <f t="shared" si="16"/>
        <v/>
      </c>
      <c r="Y288" s="2" t="str">
        <f t="shared" si="14"/>
        <v/>
      </c>
      <c r="Z288" s="2" t="str">
        <f>IF(PobierzDaneLogistyczne!$Y288="t","YES","")</f>
        <v/>
      </c>
      <c r="AA288" s="4" t="str">
        <f>IF(PobierzDaneLogistyczne!$X288="t","YES","")</f>
        <v>YES</v>
      </c>
      <c r="AB288" t="str">
        <f>PobierzDaneLogistyczne!$N288</f>
        <v>Professional Hair Clipper</v>
      </c>
    </row>
    <row r="289" spans="1:28" x14ac:dyDescent="0.3">
      <c r="A289" s="5" t="str">
        <f>HYPERLINK(_xlfn.CONCAT("https://www.adler.com.pl/index.php/en/Main/Produkt/",B289),PobierzDaneLogistyczne!$N289)</f>
        <v>Professional Hair Clipper</v>
      </c>
      <c r="B289" t="str">
        <f>PobierzDaneLogistyczne!$A289</f>
        <v>ad_2804</v>
      </c>
      <c r="C289" s="1" t="str">
        <f>IF(MID(PobierzDaneLogistyczne!$P289,1,3)=""," ",_xlfn.NUMBERVALUE(PobierzDaneLogistyczne!$P289))</f>
        <v xml:space="preserve"> </v>
      </c>
      <c r="D289" s="1">
        <f>IF(MID(PobierzDaneLogistyczne!$C289,1,3)="111"," ",_xlfn.NUMBERVALUE(PobierzDaneLogistyczne!$C289))</f>
        <v>5901436590941</v>
      </c>
      <c r="E289" s="6">
        <f>IF(PobierzDaneLogistyczne!$H289=0,"",_xlfn.NUMBERVALUE(PobierzDaneLogistyczne!$H289,"."))</f>
        <v>0</v>
      </c>
      <c r="F289" s="6">
        <f>IF(PobierzDaneLogistyczne!$I289=0,"",_xlfn.NUMBERVALUE(PobierzDaneLogistyczne!$I289,"."))</f>
        <v>0</v>
      </c>
      <c r="G289" s="6">
        <f>IF(PobierzDaneLogistyczne!$J289=0,"",_xlfn.NUMBERVALUE(PobierzDaneLogistyczne!$J289,"."))</f>
        <v>0</v>
      </c>
      <c r="H289" s="2" t="str">
        <f>IF(IF(PobierzDaneLogistyczne!$F289=0,0,_xlfn.NUMBERVALUE(PobierzDaneLogistyczne!$F289,"."))=0,"",IF(PobierzDaneLogistyczne!$F289=0,0,_xlfn.NUMBERVALUE(PobierzDaneLogistyczne!$F289,".")))</f>
        <v/>
      </c>
      <c r="I289" s="2" t="str">
        <f>IF(IF(PobierzDaneLogistyczne!$Z289=0,0,_xlfn.NUMBERVALUE(PobierzDaneLogistyczne!$Z289,"."))=0,"",IF(PobierzDaneLogistyczne!$Z289=0,0,_xlfn.NUMBERVALUE(PobierzDaneLogistyczne!$Z289,".")))</f>
        <v/>
      </c>
      <c r="J289" s="1" t="str">
        <f>IF(PobierzDaneLogistyczne!$D289=0,"",_xlfn.NUMBERVALUE(PobierzDaneLogistyczne!$D289))</f>
        <v/>
      </c>
      <c r="K289" s="1" t="str">
        <f>IF(PobierzDaneLogistyczne!$E289=0,"",_xlfn.NUMBERVALUE(PobierzDaneLogistyczne!$E289))</f>
        <v/>
      </c>
      <c r="L289" s="1" t="str">
        <f>IF(MID(PobierzDaneLogistyczne!$O289,1,3)="non"," ",_xlfn.NUMBERVALUE(PobierzDaneLogistyczne!$O289))</f>
        <v xml:space="preserve"> </v>
      </c>
      <c r="M289" s="6">
        <f>IF(PobierzDaneLogistyczne!$K289=0,"",_xlfn.NUMBERVALUE(PobierzDaneLogistyczne!$K289,"."))</f>
        <v>0</v>
      </c>
      <c r="N289" s="6">
        <f>IF(PobierzDaneLogistyczne!$L289=0,"",_xlfn.NUMBERVALUE(PobierzDaneLogistyczne!$L289,"."))</f>
        <v>0</v>
      </c>
      <c r="O289" s="6">
        <f>IF(PobierzDaneLogistyczne!$M289=0,"",_xlfn.NUMBERVALUE(PobierzDaneLogistyczne!$M289,"."))</f>
        <v>0</v>
      </c>
      <c r="P289" s="2">
        <f>IF(PobierzDaneLogistyczne!$G289=0,0,_xlfn.NUMBERVALUE(PobierzDaneLogistyczne!$G289,"."))</f>
        <v>0</v>
      </c>
      <c r="Q289" s="1" t="str">
        <f>IF(PobierzDaneLogistyczne!$R289=0,"",PobierzDaneLogistyczne!$R289)</f>
        <v/>
      </c>
      <c r="R289" t="str">
        <f>IF(PobierzDaneLogistyczne!$S289=0,"",PobierzDaneLogistyczne!$S289)</f>
        <v/>
      </c>
      <c r="S289" t="str">
        <f>IF(PobierzDaneLogistyczne!$T289=0,"",PobierzDaneLogistyczne!$T289)</f>
        <v/>
      </c>
      <c r="T289" t="str">
        <f>IF(PobierzDaneLogistyczne!$U289=0," ",PobierzDaneLogistyczne!$U289)</f>
        <v/>
      </c>
      <c r="U289" t="str">
        <f t="shared" si="15"/>
        <v/>
      </c>
      <c r="V289" s="2" t="str">
        <f>IF(PobierzDaneLogistyczne!$V289="","",_xlfn.NUMBERVALUE(PobierzDaneLogistyczne!$V289,"."))</f>
        <v/>
      </c>
      <c r="W289" s="2" t="str">
        <f>IF(IF(PobierzDaneLogistyczne!$W289=0,0,_xlfn.NUMBERVALUE(PobierzDaneLogistyczne!$W289,"."))=0,"",_xlfn.NUMBERVALUE(PobierzDaneLogistyczne!$W289,"."))</f>
        <v/>
      </c>
      <c r="X289" s="2" t="str">
        <f t="shared" si="16"/>
        <v/>
      </c>
      <c r="Y289" s="2" t="str">
        <f t="shared" si="14"/>
        <v/>
      </c>
      <c r="Z289" s="2" t="str">
        <f>IF(PobierzDaneLogistyczne!$Y289="t","YES","")</f>
        <v/>
      </c>
      <c r="AA289" s="4" t="str">
        <f>IF(PobierzDaneLogistyczne!$X289="t","YES","")</f>
        <v>YES</v>
      </c>
      <c r="AB289" t="str">
        <f>PobierzDaneLogistyczne!$N289</f>
        <v>Professional Hair Clipper</v>
      </c>
    </row>
    <row r="290" spans="1:28" x14ac:dyDescent="0.3">
      <c r="A290" s="5" t="str">
        <f>HYPERLINK(_xlfn.CONCAT("https://www.adler.com.pl/index.php/en/Main/Produkt/",B290),PobierzDaneLogistyczne!$N290)</f>
        <v>Hair clipper</v>
      </c>
      <c r="B290" t="str">
        <f>PobierzDaneLogistyczne!$A290</f>
        <v>ad_2810</v>
      </c>
      <c r="C290" s="1">
        <f>IF(MID(PobierzDaneLogistyczne!$P290,1,3)=""," ",_xlfn.NUMBERVALUE(PobierzDaneLogistyczne!$P290))</f>
        <v>85102000</v>
      </c>
      <c r="D290" s="1">
        <f>IF(MID(PobierzDaneLogistyczne!$C290,1,3)="111"," ",_xlfn.NUMBERVALUE(PobierzDaneLogistyczne!$C290))</f>
        <v>5908256830653</v>
      </c>
      <c r="E290" s="6">
        <f>IF(PobierzDaneLogistyczne!$H290=0,"",_xlfn.NUMBERVALUE(PobierzDaneLogistyczne!$H290,"."))</f>
        <v>0</v>
      </c>
      <c r="F290" s="6">
        <f>IF(PobierzDaneLogistyczne!$I290=0,"",_xlfn.NUMBERVALUE(PobierzDaneLogistyczne!$I290,"."))</f>
        <v>0</v>
      </c>
      <c r="G290" s="6">
        <f>IF(PobierzDaneLogistyczne!$J290=0,"",_xlfn.NUMBERVALUE(PobierzDaneLogistyczne!$J290,"."))</f>
        <v>0</v>
      </c>
      <c r="H290" s="2">
        <f>IF(IF(PobierzDaneLogistyczne!$F290=0,0,_xlfn.NUMBERVALUE(PobierzDaneLogistyczne!$F290,"."))=0,"",IF(PobierzDaneLogistyczne!$F290=0,0,_xlfn.NUMBERVALUE(PobierzDaneLogistyczne!$F290,".")))</f>
        <v>0.45100000000000001</v>
      </c>
      <c r="I290" s="2">
        <f>IF(IF(PobierzDaneLogistyczne!$Z290=0,0,_xlfn.NUMBERVALUE(PobierzDaneLogistyczne!$Z290,"."))=0,"",IF(PobierzDaneLogistyczne!$Z290=0,0,_xlfn.NUMBERVALUE(PobierzDaneLogistyczne!$Z290,".")))</f>
        <v>0.46800000000000003</v>
      </c>
      <c r="J290" s="1">
        <f>IF(PobierzDaneLogistyczne!$D290=0,"",_xlfn.NUMBERVALUE(PobierzDaneLogistyczne!$D290))</f>
        <v>6</v>
      </c>
      <c r="K290" s="1">
        <f>IF(PobierzDaneLogistyczne!$E290=0,"",_xlfn.NUMBERVALUE(PobierzDaneLogistyczne!$E290))</f>
        <v>960</v>
      </c>
      <c r="L290" s="1" t="str">
        <f>IF(MID(PobierzDaneLogistyczne!$O290,1,3)="non"," ",_xlfn.NUMBERVALUE(PobierzDaneLogistyczne!$O290))</f>
        <v xml:space="preserve"> </v>
      </c>
      <c r="M290" s="6">
        <f>IF(PobierzDaneLogistyczne!$K290=0,"",_xlfn.NUMBERVALUE(PobierzDaneLogistyczne!$K290,"."))</f>
        <v>28</v>
      </c>
      <c r="N290" s="6">
        <f>IF(PobierzDaneLogistyczne!$L290=0,"",_xlfn.NUMBERVALUE(PobierzDaneLogistyczne!$L290,"."))</f>
        <v>20</v>
      </c>
      <c r="O290" s="6">
        <f>IF(PobierzDaneLogistyczne!$M290=0,"",_xlfn.NUMBERVALUE(PobierzDaneLogistyczne!$M290,"."))</f>
        <v>18.5</v>
      </c>
      <c r="P290" s="2">
        <f>IF(PobierzDaneLogistyczne!$G290=0,0,_xlfn.NUMBERVALUE(PobierzDaneLogistyczne!$G290,"."))</f>
        <v>2.8079999999999998</v>
      </c>
      <c r="Q290" s="1" t="str">
        <f>IF(PobierzDaneLogistyczne!$R290=0,"",PobierzDaneLogistyczne!$R290)</f>
        <v/>
      </c>
      <c r="R290" t="str">
        <f>IF(PobierzDaneLogistyczne!$S290=0,"",PobierzDaneLogistyczne!$S290)</f>
        <v/>
      </c>
      <c r="S290" t="str">
        <f>IF(PobierzDaneLogistyczne!$T290=0,"",PobierzDaneLogistyczne!$T290)</f>
        <v/>
      </c>
      <c r="T290" t="str">
        <f>IF(PobierzDaneLogistyczne!$U290=0," ",PobierzDaneLogistyczne!$U290)</f>
        <v/>
      </c>
      <c r="U290" t="str">
        <f t="shared" si="15"/>
        <v/>
      </c>
      <c r="V290" s="2" t="str">
        <f>IF(PobierzDaneLogistyczne!$V290="","",_xlfn.NUMBERVALUE(PobierzDaneLogistyczne!$V290,"."))</f>
        <v/>
      </c>
      <c r="W290" s="2" t="str">
        <f>IF(IF(PobierzDaneLogistyczne!$W290=0,0,_xlfn.NUMBERVALUE(PobierzDaneLogistyczne!$W290,"."))=0,"",_xlfn.NUMBERVALUE(PobierzDaneLogistyczne!$W290,"."))</f>
        <v/>
      </c>
      <c r="X290" s="2" t="str">
        <f t="shared" si="16"/>
        <v/>
      </c>
      <c r="Y290" s="2" t="str">
        <f t="shared" si="14"/>
        <v/>
      </c>
      <c r="Z290" s="2" t="str">
        <f>IF(PobierzDaneLogistyczne!$Y290="t","YES","")</f>
        <v/>
      </c>
      <c r="AA290" s="4" t="str">
        <f>IF(PobierzDaneLogistyczne!$X290="t","YES","")</f>
        <v>YES</v>
      </c>
      <c r="AB290" t="str">
        <f>PobierzDaneLogistyczne!$N290</f>
        <v>Hair clipper</v>
      </c>
    </row>
    <row r="291" spans="1:28" x14ac:dyDescent="0.3">
      <c r="A291" s="5" t="str">
        <f>HYPERLINK(_xlfn.CONCAT("https://www.adler.com.pl/index.php/en/Main/Produkt/",B291),PobierzDaneLogistyczne!$N291)</f>
        <v>Hair clipper</v>
      </c>
      <c r="B291" t="str">
        <f>PobierzDaneLogistyczne!$A291</f>
        <v>ad_2812</v>
      </c>
      <c r="C291" s="1">
        <f>IF(MID(PobierzDaneLogistyczne!$P291,1,3)=""," ",_xlfn.NUMBERVALUE(PobierzDaneLogistyczne!$P291))</f>
        <v>85102000</v>
      </c>
      <c r="D291" s="1">
        <f>IF(MID(PobierzDaneLogistyczne!$C291,1,3)="111"," ",_xlfn.NUMBERVALUE(PobierzDaneLogistyczne!$C291))</f>
        <v>5908256830677</v>
      </c>
      <c r="E291" s="6">
        <f>IF(PobierzDaneLogistyczne!$H291=0,"",_xlfn.NUMBERVALUE(PobierzDaneLogistyczne!$H291,"."))</f>
        <v>20</v>
      </c>
      <c r="F291" s="6">
        <f>IF(PobierzDaneLogistyczne!$I291=0,"",_xlfn.NUMBERVALUE(PobierzDaneLogistyczne!$I291,"."))</f>
        <v>20</v>
      </c>
      <c r="G291" s="6">
        <f>IF(PobierzDaneLogistyczne!$J291=0,"",_xlfn.NUMBERVALUE(PobierzDaneLogistyczne!$J291,"."))</f>
        <v>6</v>
      </c>
      <c r="H291" s="2">
        <f>IF(IF(PobierzDaneLogistyczne!$F291=0,0,_xlfn.NUMBERVALUE(PobierzDaneLogistyczne!$F291,"."))=0,"",IF(PobierzDaneLogistyczne!$F291=0,0,_xlfn.NUMBERVALUE(PobierzDaneLogistyczne!$F291,".")))</f>
        <v>0.438</v>
      </c>
      <c r="I291" s="2">
        <f>IF(IF(PobierzDaneLogistyczne!$Z291=0,0,_xlfn.NUMBERVALUE(PobierzDaneLogistyczne!$Z291,"."))=0,"",IF(PobierzDaneLogistyczne!$Z291=0,0,_xlfn.NUMBERVALUE(PobierzDaneLogistyczne!$Z291,".")))</f>
        <v>0.47499999999999998</v>
      </c>
      <c r="J291" s="1">
        <f>IF(PobierzDaneLogistyczne!$D291=0,"",_xlfn.NUMBERVALUE(PobierzDaneLogistyczne!$D291))</f>
        <v>8</v>
      </c>
      <c r="K291" s="1">
        <f>IF(PobierzDaneLogistyczne!$E291=0,"",_xlfn.NUMBERVALUE(PobierzDaneLogistyczne!$E291))</f>
        <v>648</v>
      </c>
      <c r="L291" s="1" t="str">
        <f>IF(MID(PobierzDaneLogistyczne!$O291,1,3)="non"," ",_xlfn.NUMBERVALUE(PobierzDaneLogistyczne!$O291))</f>
        <v xml:space="preserve"> </v>
      </c>
      <c r="M291" s="6">
        <f>IF(PobierzDaneLogistyczne!$K291=0,"",_xlfn.NUMBERVALUE(PobierzDaneLogistyczne!$K291,"."))</f>
        <v>40.5</v>
      </c>
      <c r="N291" s="6">
        <f>IF(PobierzDaneLogistyczne!$L291=0,"",_xlfn.NUMBERVALUE(PobierzDaneLogistyczne!$L291,"."))</f>
        <v>26.8</v>
      </c>
      <c r="O291" s="6">
        <f>IF(PobierzDaneLogistyczne!$M291=0,"",_xlfn.NUMBERVALUE(PobierzDaneLogistyczne!$M291,"."))</f>
        <v>21.5</v>
      </c>
      <c r="P291" s="2">
        <f>IF(PobierzDaneLogistyczne!$G291=0,0,_xlfn.NUMBERVALUE(PobierzDaneLogistyczne!$G291,"."))</f>
        <v>3.8</v>
      </c>
      <c r="Q291" s="1" t="str">
        <f>IF(PobierzDaneLogistyczne!$R291=0,"",PobierzDaneLogistyczne!$R291)</f>
        <v/>
      </c>
      <c r="R291" t="str">
        <f>IF(PobierzDaneLogistyczne!$S291=0,"",PobierzDaneLogistyczne!$S291)</f>
        <v/>
      </c>
      <c r="S291" t="str">
        <f>IF(PobierzDaneLogistyczne!$T291=0,"",PobierzDaneLogistyczne!$T291)</f>
        <v/>
      </c>
      <c r="T291" t="str">
        <f>IF(PobierzDaneLogistyczne!$U291=0," ",PobierzDaneLogistyczne!$U291)</f>
        <v/>
      </c>
      <c r="U291" t="str">
        <f t="shared" si="15"/>
        <v/>
      </c>
      <c r="V291" s="2">
        <f>IF(PobierzDaneLogistyczne!$V291="","",_xlfn.NUMBERVALUE(PobierzDaneLogistyczne!$V291,"."))</f>
        <v>4.0000000000000001E-3</v>
      </c>
      <c r="W291" s="2" t="str">
        <f>IF(IF(PobierzDaneLogistyczne!$W291=0,0,_xlfn.NUMBERVALUE(PobierzDaneLogistyczne!$W291,"."))=0,"",_xlfn.NUMBERVALUE(PobierzDaneLogistyczne!$W291,"."))</f>
        <v/>
      </c>
      <c r="X291" s="2" t="str">
        <f t="shared" si="16"/>
        <v/>
      </c>
      <c r="Y291" s="2" t="str">
        <f t="shared" si="14"/>
        <v/>
      </c>
      <c r="Z291" s="2" t="str">
        <f>IF(PobierzDaneLogistyczne!$Y291="t","YES","")</f>
        <v/>
      </c>
      <c r="AA291" s="4" t="str">
        <f>IF(PobierzDaneLogistyczne!$X291="t","YES","")</f>
        <v>YES</v>
      </c>
      <c r="AB291" t="str">
        <f>PobierzDaneLogistyczne!$N291</f>
        <v>Hair clipper</v>
      </c>
    </row>
    <row r="292" spans="1:28" x14ac:dyDescent="0.3">
      <c r="A292" s="5" t="str">
        <f>HYPERLINK(_xlfn.CONCAT("https://www.adler.com.pl/index.php/en/Main/Produkt/",B292),PobierzDaneLogistyczne!$N292)</f>
        <v>Hair clipper</v>
      </c>
      <c r="B292" t="str">
        <f>PobierzDaneLogistyczne!$A292</f>
        <v>ad_2813</v>
      </c>
      <c r="C292" s="1">
        <f>IF(MID(PobierzDaneLogistyczne!$P292,1,3)=""," ",_xlfn.NUMBERVALUE(PobierzDaneLogistyczne!$P292))</f>
        <v>85102000</v>
      </c>
      <c r="D292" s="1">
        <f>IF(MID(PobierzDaneLogistyczne!$C292,1,3)="111"," ",_xlfn.NUMBERVALUE(PobierzDaneLogistyczne!$C292))</f>
        <v>5908256837218</v>
      </c>
      <c r="E292" s="6">
        <f>IF(PobierzDaneLogistyczne!$H292=0,"",_xlfn.NUMBERVALUE(PobierzDaneLogistyczne!$H292,"."))</f>
        <v>10</v>
      </c>
      <c r="F292" s="6">
        <f>IF(PobierzDaneLogistyczne!$I292=0,"",_xlfn.NUMBERVALUE(PobierzDaneLogistyczne!$I292,"."))</f>
        <v>6</v>
      </c>
      <c r="G292" s="6">
        <f>IF(PobierzDaneLogistyczne!$J292=0,"",_xlfn.NUMBERVALUE(PobierzDaneLogistyczne!$J292,"."))</f>
        <v>20</v>
      </c>
      <c r="H292" s="2">
        <f>IF(IF(PobierzDaneLogistyczne!$F292=0,0,_xlfn.NUMBERVALUE(PobierzDaneLogistyczne!$F292,"."))=0,"",IF(PobierzDaneLogistyczne!$F292=0,0,_xlfn.NUMBERVALUE(PobierzDaneLogistyczne!$F292,".")))</f>
        <v>0.19500000000000001</v>
      </c>
      <c r="I292" s="2">
        <f>IF(IF(PobierzDaneLogistyczne!$Z292=0,0,_xlfn.NUMBERVALUE(PobierzDaneLogistyczne!$Z292,"."))=0,"",IF(PobierzDaneLogistyczne!$Z292=0,0,_xlfn.NUMBERVALUE(PobierzDaneLogistyczne!$Z292,".")))</f>
        <v>0.39900000000000002</v>
      </c>
      <c r="J292" s="1">
        <f>IF(PobierzDaneLogistyczne!$D292=0,"",_xlfn.NUMBERVALUE(PobierzDaneLogistyczne!$D292))</f>
        <v>6</v>
      </c>
      <c r="K292" s="1">
        <f>IF(PobierzDaneLogistyczne!$E292=0,"",_xlfn.NUMBERVALUE(PobierzDaneLogistyczne!$E292))</f>
        <v>576</v>
      </c>
      <c r="L292" s="1" t="str">
        <f>IF(MID(PobierzDaneLogistyczne!$O292,1,3)="non"," ",_xlfn.NUMBERVALUE(PobierzDaneLogistyczne!$O292))</f>
        <v xml:space="preserve"> </v>
      </c>
      <c r="M292" s="6">
        <f>IF(PobierzDaneLogistyczne!$K292=0,"",_xlfn.NUMBERVALUE(PobierzDaneLogistyczne!$K292,"."))</f>
        <v>31</v>
      </c>
      <c r="N292" s="6">
        <f>IF(PobierzDaneLogistyczne!$L292=0,"",_xlfn.NUMBERVALUE(PobierzDaneLogistyczne!$L292,"."))</f>
        <v>20</v>
      </c>
      <c r="O292" s="6">
        <f>IF(PobierzDaneLogistyczne!$M292=0,"",_xlfn.NUMBERVALUE(PobierzDaneLogistyczne!$M292,"."))</f>
        <v>21</v>
      </c>
      <c r="P292" s="2">
        <f>IF(PobierzDaneLogistyczne!$G292=0,0,_xlfn.NUMBERVALUE(PobierzDaneLogistyczne!$G292,"."))</f>
        <v>2.3929999999999998</v>
      </c>
      <c r="Q292" s="1">
        <f>IF(PobierzDaneLogistyczne!$R292=0,"",PobierzDaneLogistyczne!$R292)</f>
        <v>5</v>
      </c>
      <c r="R292" t="str">
        <f>IF(PobierzDaneLogistyczne!$S292=0,"",PobierzDaneLogistyczne!$S292)</f>
        <v>Ni-MH</v>
      </c>
      <c r="S292">
        <f>IF(PobierzDaneLogistyczne!$T292=0,"",PobierzDaneLogistyczne!$T292)</f>
        <v>1</v>
      </c>
      <c r="T292" t="str">
        <f>IF(PobierzDaneLogistyczne!$U292=0," ",PobierzDaneLogistyczne!$U292)</f>
        <v>0.01</v>
      </c>
      <c r="U292" t="str">
        <f t="shared" si="15"/>
        <v/>
      </c>
      <c r="V292" s="2">
        <f>IF(PobierzDaneLogistyczne!$V292="","",_xlfn.NUMBERVALUE(PobierzDaneLogistyczne!$V292,"."))</f>
        <v>2E-3</v>
      </c>
      <c r="W292" s="2">
        <f>IF(IF(PobierzDaneLogistyczne!$W292=0,0,_xlfn.NUMBERVALUE(PobierzDaneLogistyczne!$W292,"."))=0,"",_xlfn.NUMBERVALUE(PobierzDaneLogistyczne!$W292,"."))</f>
        <v>5.8999999999999997E-2</v>
      </c>
      <c r="X292" s="2">
        <f t="shared" si="16"/>
        <v>0.14300000000000002</v>
      </c>
      <c r="Y292" s="2" t="str">
        <f t="shared" si="14"/>
        <v/>
      </c>
      <c r="Z292" s="2" t="str">
        <f>IF(PobierzDaneLogistyczne!$Y292="t","YES","")</f>
        <v/>
      </c>
      <c r="AA292" s="4" t="str">
        <f>IF(PobierzDaneLogistyczne!$X292="t","YES","")</f>
        <v>YES</v>
      </c>
      <c r="AB292" t="str">
        <f>PobierzDaneLogistyczne!$N292</f>
        <v>Hair clipper</v>
      </c>
    </row>
    <row r="293" spans="1:28" x14ac:dyDescent="0.3">
      <c r="A293" s="5" t="str">
        <f>HYPERLINK(_xlfn.CONCAT("https://www.adler.com.pl/index.php/en/Main/Produkt/",B293),PobierzDaneLogistyczne!$N293)</f>
        <v>Hair clipper</v>
      </c>
      <c r="B293" t="str">
        <f>PobierzDaneLogistyczne!$A293</f>
        <v>ad_2816</v>
      </c>
      <c r="C293" s="1">
        <f>IF(MID(PobierzDaneLogistyczne!$P293,1,3)=""," ",_xlfn.NUMBERVALUE(PobierzDaneLogistyczne!$P293))</f>
        <v>85102000</v>
      </c>
      <c r="D293" s="1">
        <f>IF(MID(PobierzDaneLogistyczne!$C293,1,3)="111"," ",_xlfn.NUMBERVALUE(PobierzDaneLogistyczne!$C293))</f>
        <v>5908256831384</v>
      </c>
      <c r="E293" s="6">
        <f>IF(PobierzDaneLogistyczne!$H293=0,"",_xlfn.NUMBERVALUE(PobierzDaneLogistyczne!$H293,"."))</f>
        <v>17</v>
      </c>
      <c r="F293" s="6">
        <f>IF(PobierzDaneLogistyczne!$I293=0,"",_xlfn.NUMBERVALUE(PobierzDaneLogistyczne!$I293,"."))</f>
        <v>6.5</v>
      </c>
      <c r="G293" s="6">
        <f>IF(PobierzDaneLogistyczne!$J293=0,"",_xlfn.NUMBERVALUE(PobierzDaneLogistyczne!$J293,"."))</f>
        <v>27</v>
      </c>
      <c r="H293" s="2" t="str">
        <f>IF(IF(PobierzDaneLogistyczne!$F293=0,0,_xlfn.NUMBERVALUE(PobierzDaneLogistyczne!$F293,"."))=0,"",IF(PobierzDaneLogistyczne!$F293=0,0,_xlfn.NUMBERVALUE(PobierzDaneLogistyczne!$F293,".")))</f>
        <v/>
      </c>
      <c r="I293" s="2" t="str">
        <f>IF(IF(PobierzDaneLogistyczne!$Z293=0,0,_xlfn.NUMBERVALUE(PobierzDaneLogistyczne!$Z293,"."))=0,"",IF(PobierzDaneLogistyczne!$Z293=0,0,_xlfn.NUMBERVALUE(PobierzDaneLogistyczne!$Z293,".")))</f>
        <v/>
      </c>
      <c r="J293" s="1">
        <f>IF(PobierzDaneLogistyczne!$D293=0,"",_xlfn.NUMBERVALUE(PobierzDaneLogistyczne!$D293))</f>
        <v>6</v>
      </c>
      <c r="K293" s="1" t="str">
        <f>IF(PobierzDaneLogistyczne!$E293=0,"",_xlfn.NUMBERVALUE(PobierzDaneLogistyczne!$E293))</f>
        <v/>
      </c>
      <c r="L293" s="1" t="str">
        <f>IF(MID(PobierzDaneLogistyczne!$O293,1,3)="non"," ",_xlfn.NUMBERVALUE(PobierzDaneLogistyczne!$O293))</f>
        <v xml:space="preserve"> </v>
      </c>
      <c r="M293" s="6">
        <f>IF(PobierzDaneLogistyczne!$K293=0,"",_xlfn.NUMBERVALUE(PobierzDaneLogistyczne!$K293,"."))</f>
        <v>35</v>
      </c>
      <c r="N293" s="6">
        <f>IF(PobierzDaneLogistyczne!$L293=0,"",_xlfn.NUMBERVALUE(PobierzDaneLogistyczne!$L293,"."))</f>
        <v>28</v>
      </c>
      <c r="O293" s="6">
        <f>IF(PobierzDaneLogistyczne!$M293=0,"",_xlfn.NUMBERVALUE(PobierzDaneLogistyczne!$M293,"."))</f>
        <v>21</v>
      </c>
      <c r="P293" s="2">
        <f>IF(PobierzDaneLogistyczne!$G293=0,0,_xlfn.NUMBERVALUE(PobierzDaneLogistyczne!$G293,"."))</f>
        <v>0</v>
      </c>
      <c r="Q293" s="1" t="str">
        <f>IF(PobierzDaneLogistyczne!$R293=0,"",PobierzDaneLogistyczne!$R293)</f>
        <v/>
      </c>
      <c r="R293" t="str">
        <f>IF(PobierzDaneLogistyczne!$S293=0,"",PobierzDaneLogistyczne!$S293)</f>
        <v/>
      </c>
      <c r="S293" t="str">
        <f>IF(PobierzDaneLogistyczne!$T293=0,"",PobierzDaneLogistyczne!$T293)</f>
        <v/>
      </c>
      <c r="T293" t="str">
        <f>IF(PobierzDaneLogistyczne!$U293=0," ",PobierzDaneLogistyczne!$U293)</f>
        <v/>
      </c>
      <c r="U293" t="str">
        <f t="shared" si="15"/>
        <v/>
      </c>
      <c r="V293" s="2">
        <f>IF(PobierzDaneLogistyczne!$V293="","",_xlfn.NUMBERVALUE(PobierzDaneLogistyczne!$V293,"."))</f>
        <v>4.0000000000000001E-3</v>
      </c>
      <c r="W293" s="2" t="str">
        <f>IF(IF(PobierzDaneLogistyczne!$W293=0,0,_xlfn.NUMBERVALUE(PobierzDaneLogistyczne!$W293,"."))=0,"",_xlfn.NUMBERVALUE(PobierzDaneLogistyczne!$W293,"."))</f>
        <v/>
      </c>
      <c r="X293" s="2" t="str">
        <f t="shared" si="16"/>
        <v/>
      </c>
      <c r="Y293" s="2" t="str">
        <f t="shared" si="14"/>
        <v/>
      </c>
      <c r="Z293" s="2" t="str">
        <f>IF(PobierzDaneLogistyczne!$Y293="t","YES","")</f>
        <v/>
      </c>
      <c r="AA293" s="4" t="str">
        <f>IF(PobierzDaneLogistyczne!$X293="t","YES","")</f>
        <v>YES</v>
      </c>
      <c r="AB293" t="str">
        <f>PobierzDaneLogistyczne!$N293</f>
        <v>Hair clipper</v>
      </c>
    </row>
    <row r="294" spans="1:28" x14ac:dyDescent="0.3">
      <c r="A294" s="5" t="str">
        <f>HYPERLINK(_xlfn.CONCAT("https://www.adler.com.pl/index.php/en/Main/Produkt/",B294),PobierzDaneLogistyczne!$N294)</f>
        <v>Hair clipper</v>
      </c>
      <c r="B294" t="str">
        <f>PobierzDaneLogistyczne!$A294</f>
        <v>ad_2818</v>
      </c>
      <c r="C294" s="1">
        <f>IF(MID(PobierzDaneLogistyczne!$P294,1,3)=""," ",_xlfn.NUMBERVALUE(PobierzDaneLogistyczne!$P294))</f>
        <v>85102000</v>
      </c>
      <c r="D294" s="1">
        <f>IF(MID(PobierzDaneLogistyczne!$C294,1,3)="111"," ",_xlfn.NUMBERVALUE(PobierzDaneLogistyczne!$C294))</f>
        <v>5908256838468</v>
      </c>
      <c r="E294" s="6">
        <f>IF(PobierzDaneLogistyczne!$H294=0,"",_xlfn.NUMBERVALUE(PobierzDaneLogistyczne!$H294,"."))</f>
        <v>17</v>
      </c>
      <c r="F294" s="6">
        <f>IF(PobierzDaneLogistyczne!$I294=0,"",_xlfn.NUMBERVALUE(PobierzDaneLogistyczne!$I294,"."))</f>
        <v>6</v>
      </c>
      <c r="G294" s="6">
        <f>IF(PobierzDaneLogistyczne!$J294=0,"",_xlfn.NUMBERVALUE(PobierzDaneLogistyczne!$J294,"."))</f>
        <v>23</v>
      </c>
      <c r="H294" s="2">
        <f>IF(IF(PobierzDaneLogistyczne!$F294=0,0,_xlfn.NUMBERVALUE(PobierzDaneLogistyczne!$F294,"."))=0,"",IF(PobierzDaneLogistyczne!$F294=0,0,_xlfn.NUMBERVALUE(PobierzDaneLogistyczne!$F294,".")))</f>
        <v>0.22</v>
      </c>
      <c r="I294" s="2">
        <f>IF(IF(PobierzDaneLogistyczne!$Z294=0,0,_xlfn.NUMBERVALUE(PobierzDaneLogistyczne!$Z294,"."))=0,"",IF(PobierzDaneLogistyczne!$Z294=0,0,_xlfn.NUMBERVALUE(PobierzDaneLogistyczne!$Z294,".")))</f>
        <v>0.33800000000000002</v>
      </c>
      <c r="J294" s="1">
        <f>IF(PobierzDaneLogistyczne!$D294=0,"",_xlfn.NUMBERVALUE(PobierzDaneLogistyczne!$D294))</f>
        <v>20</v>
      </c>
      <c r="K294" s="1">
        <f>IF(PobierzDaneLogistyczne!$E294=0,"",_xlfn.NUMBERVALUE(PobierzDaneLogistyczne!$E294))</f>
        <v>480</v>
      </c>
      <c r="L294" s="1">
        <f>IF(MID(PobierzDaneLogistyczne!$O294,1,3)="non"," ",_xlfn.NUMBERVALUE(PobierzDaneLogistyczne!$O294))</f>
        <v>5902934833561</v>
      </c>
      <c r="M294" s="6">
        <f>IF(PobierzDaneLogistyczne!$K294=0,"",_xlfn.NUMBERVALUE(PobierzDaneLogistyczne!$K294,"."))</f>
        <v>35</v>
      </c>
      <c r="N294" s="6">
        <f>IF(PobierzDaneLogistyczne!$L294=0,"",_xlfn.NUMBERVALUE(PobierzDaneLogistyczne!$L294,"."))</f>
        <v>35</v>
      </c>
      <c r="O294" s="6">
        <f>IF(PobierzDaneLogistyczne!$M294=0,"",_xlfn.NUMBERVALUE(PobierzDaneLogistyczne!$M294,"."))</f>
        <v>48</v>
      </c>
      <c r="P294" s="2">
        <f>IF(PobierzDaneLogistyczne!$G294=0,0,_xlfn.NUMBERVALUE(PobierzDaneLogistyczne!$G294,"."))</f>
        <v>6.7679999999999998</v>
      </c>
      <c r="Q294" s="1">
        <f>IF(PobierzDaneLogistyczne!$R294=0,"",PobierzDaneLogistyczne!$R294)</f>
        <v>5</v>
      </c>
      <c r="R294" t="str">
        <f>IF(PobierzDaneLogistyczne!$S294=0,"",PobierzDaneLogistyczne!$S294)</f>
        <v>Ni-MH</v>
      </c>
      <c r="S294">
        <f>IF(PobierzDaneLogistyczne!$T294=0,"",PobierzDaneLogistyczne!$T294)</f>
        <v>2</v>
      </c>
      <c r="T294" t="str">
        <f>IF(PobierzDaneLogistyczne!$U294=0," ",PobierzDaneLogistyczne!$U294)</f>
        <v>0.01</v>
      </c>
      <c r="U294" t="str">
        <f t="shared" si="15"/>
        <v/>
      </c>
      <c r="V294" s="2">
        <f>IF(PobierzDaneLogistyczne!$V294="","",_xlfn.NUMBERVALUE(PobierzDaneLogistyczne!$V294,"."))</f>
        <v>4.0000000000000001E-3</v>
      </c>
      <c r="W294" s="2">
        <f>IF(IF(PobierzDaneLogistyczne!$W294=0,0,_xlfn.NUMBERVALUE(PobierzDaneLogistyczne!$W294,"."))=0,"",_xlfn.NUMBERVALUE(PobierzDaneLogistyczne!$W294,"."))</f>
        <v>5.8999999999999997E-2</v>
      </c>
      <c r="X294" s="2">
        <f t="shared" si="16"/>
        <v>5.5000000000000021E-2</v>
      </c>
      <c r="Y294" s="2">
        <f t="shared" si="14"/>
        <v>7.9999999999991189E-3</v>
      </c>
      <c r="Z294" s="2" t="str">
        <f>IF(PobierzDaneLogistyczne!$Y294="t","YES","")</f>
        <v>YES</v>
      </c>
      <c r="AA294" s="4" t="str">
        <f>IF(PobierzDaneLogistyczne!$X294="t","YES","")</f>
        <v/>
      </c>
      <c r="AB294" t="str">
        <f>PobierzDaneLogistyczne!$N294</f>
        <v>Hair clipper</v>
      </c>
    </row>
    <row r="295" spans="1:28" x14ac:dyDescent="0.3">
      <c r="A295" s="5" t="str">
        <f>HYPERLINK(_xlfn.CONCAT("https://www.adler.com.pl/index.php/en/Main/Produkt/",B295),PobierzDaneLogistyczne!$N295)</f>
        <v>Hair clipper + trimmer</v>
      </c>
      <c r="B295" t="str">
        <f>PobierzDaneLogistyczne!$A295</f>
        <v>ad_2822</v>
      </c>
      <c r="C295" s="1">
        <f>IF(MID(PobierzDaneLogistyczne!$P295,1,3)=""," ",_xlfn.NUMBERVALUE(PobierzDaneLogistyczne!$P295))</f>
        <v>85102000</v>
      </c>
      <c r="D295" s="1">
        <f>IF(MID(PobierzDaneLogistyczne!$C295,1,3)="111"," ",_xlfn.NUMBERVALUE(PobierzDaneLogistyczne!$C295))</f>
        <v>5908256833630</v>
      </c>
      <c r="E295" s="6">
        <f>IF(PobierzDaneLogistyczne!$H295=0,"",_xlfn.NUMBERVALUE(PobierzDaneLogistyczne!$H295,"."))</f>
        <v>20</v>
      </c>
      <c r="F295" s="6">
        <f>IF(PobierzDaneLogistyczne!$I295=0,"",_xlfn.NUMBERVALUE(PobierzDaneLogistyczne!$I295,"."))</f>
        <v>6.5</v>
      </c>
      <c r="G295" s="6">
        <f>IF(PobierzDaneLogistyczne!$J295=0,"",_xlfn.NUMBERVALUE(PobierzDaneLogistyczne!$J295,"."))</f>
        <v>23</v>
      </c>
      <c r="H295" s="2">
        <f>IF(IF(PobierzDaneLogistyczne!$F295=0,0,_xlfn.NUMBERVALUE(PobierzDaneLogistyczne!$F295,"."))=0,"",IF(PobierzDaneLogistyczne!$F295=0,0,_xlfn.NUMBERVALUE(PobierzDaneLogistyczne!$F295,".")))</f>
        <v>0.28000000000000003</v>
      </c>
      <c r="I295" s="2">
        <f>IF(IF(PobierzDaneLogistyczne!$Z295=0,0,_xlfn.NUMBERVALUE(PobierzDaneLogistyczne!$Z295,"."))=0,"",IF(PobierzDaneLogistyczne!$Z295=0,0,_xlfn.NUMBERVALUE(PobierzDaneLogistyczne!$Z295,".")))</f>
        <v>0.439</v>
      </c>
      <c r="J295" s="1">
        <f>IF(PobierzDaneLogistyczne!$D295=0,"",_xlfn.NUMBERVALUE(PobierzDaneLogistyczne!$D295))</f>
        <v>12</v>
      </c>
      <c r="K295" s="1">
        <f>IF(PobierzDaneLogistyczne!$E295=0,"",_xlfn.NUMBERVALUE(PobierzDaneLogistyczne!$E295))</f>
        <v>432</v>
      </c>
      <c r="L295" s="1">
        <f>IF(MID(PobierzDaneLogistyczne!$O295,1,3)="non"," ",_xlfn.NUMBERVALUE(PobierzDaneLogistyczne!$O295))</f>
        <v>5902934837385</v>
      </c>
      <c r="M295" s="6">
        <f>IF(PobierzDaneLogistyczne!$K295=0,"",_xlfn.NUMBERVALUE(PobierzDaneLogistyczne!$K295,"."))</f>
        <v>42</v>
      </c>
      <c r="N295" s="6">
        <f>IF(PobierzDaneLogistyczne!$L295=0,"",_xlfn.NUMBERVALUE(PobierzDaneLogistyczne!$L295,"."))</f>
        <v>40.5</v>
      </c>
      <c r="O295" s="6">
        <f>IF(PobierzDaneLogistyczne!$M295=0,"",_xlfn.NUMBERVALUE(PobierzDaneLogistyczne!$M295,"."))</f>
        <v>26</v>
      </c>
      <c r="P295" s="2">
        <f>IF(PobierzDaneLogistyczne!$G295=0,0,_xlfn.NUMBERVALUE(PobierzDaneLogistyczne!$G295,"."))</f>
        <v>5.2704000000000004</v>
      </c>
      <c r="Q295" s="1">
        <f>IF(PobierzDaneLogistyczne!$R295=0,"",PobierzDaneLogistyczne!$R295)</f>
        <v>5</v>
      </c>
      <c r="R295" t="str">
        <f>IF(PobierzDaneLogistyczne!$S295=0,"",PobierzDaneLogistyczne!$S295)</f>
        <v>Ni-MH</v>
      </c>
      <c r="S295">
        <f>IF(PobierzDaneLogistyczne!$T295=0,"",PobierzDaneLogistyczne!$T295)</f>
        <v>2</v>
      </c>
      <c r="T295" t="str">
        <f>IF(PobierzDaneLogistyczne!$U295=0," ",PobierzDaneLogistyczne!$U295)</f>
        <v>0.02</v>
      </c>
      <c r="U295" t="str">
        <f t="shared" si="15"/>
        <v/>
      </c>
      <c r="V295" s="2">
        <f>IF(PobierzDaneLogistyczne!$V295="","",_xlfn.NUMBERVALUE(PobierzDaneLogistyczne!$V295,"."))</f>
        <v>4.0000000000000001E-3</v>
      </c>
      <c r="W295" s="2">
        <f>IF(IF(PobierzDaneLogistyczne!$W295=0,0,_xlfn.NUMBERVALUE(PobierzDaneLogistyczne!$W295,"."))=0,"",_xlfn.NUMBERVALUE(PobierzDaneLogistyczne!$W295,"."))</f>
        <v>5.8999999999999997E-2</v>
      </c>
      <c r="X295" s="2">
        <f t="shared" si="16"/>
        <v>9.5999999999999974E-2</v>
      </c>
      <c r="Y295" s="2" t="str">
        <f t="shared" si="14"/>
        <v/>
      </c>
      <c r="Z295" s="2" t="str">
        <f>IF(PobierzDaneLogistyczne!$Y295="t","YES","")</f>
        <v/>
      </c>
      <c r="AA295" s="4" t="str">
        <f>IF(PobierzDaneLogistyczne!$X295="t","YES","")</f>
        <v/>
      </c>
      <c r="AB295" t="str">
        <f>PobierzDaneLogistyczne!$N295</f>
        <v>Hair clipper + trimmer</v>
      </c>
    </row>
    <row r="296" spans="1:28" x14ac:dyDescent="0.3">
      <c r="A296" s="5" t="str">
        <f>HYPERLINK(_xlfn.CONCAT("https://www.adler.com.pl/index.php/en/Main/Produkt/",B296),PobierzDaneLogistyczne!$N296)</f>
        <v>Hair clipper for pets</v>
      </c>
      <c r="B296" t="str">
        <f>PobierzDaneLogistyczne!$A296</f>
        <v>ad_2823</v>
      </c>
      <c r="C296" s="1">
        <f>IF(MID(PobierzDaneLogistyczne!$P296,1,3)=""," ",_xlfn.NUMBERVALUE(PobierzDaneLogistyczne!$P296))</f>
        <v>85102000</v>
      </c>
      <c r="D296" s="1">
        <f>IF(MID(PobierzDaneLogistyczne!$C296,1,3)="111"," ",_xlfn.NUMBERVALUE(PobierzDaneLogistyczne!$C296))</f>
        <v>5908256836150</v>
      </c>
      <c r="E296" s="6">
        <f>IF(PobierzDaneLogistyczne!$H296=0,"",_xlfn.NUMBERVALUE(PobierzDaneLogistyczne!$H296,"."))</f>
        <v>27.5</v>
      </c>
      <c r="F296" s="6">
        <f>IF(PobierzDaneLogistyczne!$I296=0,"",_xlfn.NUMBERVALUE(PobierzDaneLogistyczne!$I296,"."))</f>
        <v>6.5</v>
      </c>
      <c r="G296" s="6">
        <f>IF(PobierzDaneLogistyczne!$J296=0,"",_xlfn.NUMBERVALUE(PobierzDaneLogistyczne!$J296,"."))</f>
        <v>21</v>
      </c>
      <c r="H296" s="2">
        <f>IF(IF(PobierzDaneLogistyczne!$F296=0,0,_xlfn.NUMBERVALUE(PobierzDaneLogistyczne!$F296,"."))=0,"",IF(PobierzDaneLogistyczne!$F296=0,0,_xlfn.NUMBERVALUE(PobierzDaneLogistyczne!$F296,".")))</f>
        <v>0.37</v>
      </c>
      <c r="I296" s="2">
        <f>IF(IF(PobierzDaneLogistyczne!$Z296=0,0,_xlfn.NUMBERVALUE(PobierzDaneLogistyczne!$Z296,"."))=0,"",IF(PobierzDaneLogistyczne!$Z296=0,0,_xlfn.NUMBERVALUE(PobierzDaneLogistyczne!$Z296,".")))</f>
        <v>0.54300000000000004</v>
      </c>
      <c r="J296" s="1">
        <f>IF(PobierzDaneLogistyczne!$D296=0,"",_xlfn.NUMBERVALUE(PobierzDaneLogistyczne!$D296))</f>
        <v>10</v>
      </c>
      <c r="K296" s="1">
        <f>IF(PobierzDaneLogistyczne!$E296=0,"",_xlfn.NUMBERVALUE(PobierzDaneLogistyczne!$E296))</f>
        <v>320</v>
      </c>
      <c r="L296" s="1">
        <f>IF(MID(PobierzDaneLogistyczne!$O296,1,3)="non"," ",_xlfn.NUMBERVALUE(PobierzDaneLogistyczne!$O296))</f>
        <v>5902934833868</v>
      </c>
      <c r="M296" s="6">
        <f>IF(PobierzDaneLogistyczne!$K296=0,"",_xlfn.NUMBERVALUE(PobierzDaneLogistyczne!$K296,"."))</f>
        <v>33</v>
      </c>
      <c r="N296" s="6">
        <f>IF(PobierzDaneLogistyczne!$L296=0,"",_xlfn.NUMBERVALUE(PobierzDaneLogistyczne!$L296,"."))</f>
        <v>30</v>
      </c>
      <c r="O296" s="6">
        <f>IF(PobierzDaneLogistyczne!$M296=0,"",_xlfn.NUMBERVALUE(PobierzDaneLogistyczne!$M296,"."))</f>
        <v>44</v>
      </c>
      <c r="P296" s="2">
        <f>IF(PobierzDaneLogistyczne!$G296=0,0,_xlfn.NUMBERVALUE(PobierzDaneLogistyczne!$G296,"."))</f>
        <v>5.4269999999999996</v>
      </c>
      <c r="Q296" s="1">
        <f>IF(PobierzDaneLogistyczne!$R296=0,"",PobierzDaneLogistyczne!$R296)</f>
        <v>5</v>
      </c>
      <c r="R296" t="str">
        <f>IF(PobierzDaneLogistyczne!$S296=0,"",PobierzDaneLogistyczne!$S296)</f>
        <v>Ni-MH</v>
      </c>
      <c r="S296">
        <f>IF(PobierzDaneLogistyczne!$T296=0,"",PobierzDaneLogistyczne!$T296)</f>
        <v>2</v>
      </c>
      <c r="T296" t="str">
        <f>IF(PobierzDaneLogistyczne!$U296=0," ",PobierzDaneLogistyczne!$U296)</f>
        <v>0.02</v>
      </c>
      <c r="U296" t="str">
        <f t="shared" si="15"/>
        <v/>
      </c>
      <c r="V296" s="2">
        <f>IF(PobierzDaneLogistyczne!$V296="","",_xlfn.NUMBERVALUE(PobierzDaneLogistyczne!$V296,"."))</f>
        <v>5.0000000000000001E-3</v>
      </c>
      <c r="W296" s="2">
        <f>IF(IF(PobierzDaneLogistyczne!$W296=0,0,_xlfn.NUMBERVALUE(PobierzDaneLogistyczne!$W296,"."))=0,"",_xlfn.NUMBERVALUE(PobierzDaneLogistyczne!$W296,"."))</f>
        <v>5.8999999999999997E-2</v>
      </c>
      <c r="X296" s="2">
        <f t="shared" si="16"/>
        <v>0.10900000000000004</v>
      </c>
      <c r="Y296" s="2" t="str">
        <f t="shared" si="14"/>
        <v/>
      </c>
      <c r="Z296" s="2" t="str">
        <f>IF(PobierzDaneLogistyczne!$Y296="t","YES","")</f>
        <v>YES</v>
      </c>
      <c r="AA296" s="4" t="str">
        <f>IF(PobierzDaneLogistyczne!$X296="t","YES","")</f>
        <v/>
      </c>
      <c r="AB296" t="str">
        <f>PobierzDaneLogistyczne!$N296</f>
        <v>Hair clipper for pets</v>
      </c>
    </row>
    <row r="297" spans="1:28" x14ac:dyDescent="0.3">
      <c r="A297" s="5" t="str">
        <f>HYPERLINK(_xlfn.CONCAT("https://www.adler.com.pl/index.php/en/Main/Produkt/",B297),PobierzDaneLogistyczne!$N297)</f>
        <v>Hair clipper</v>
      </c>
      <c r="B297" t="str">
        <f>PobierzDaneLogistyczne!$A297</f>
        <v>ad_2825</v>
      </c>
      <c r="C297" s="1">
        <f>IF(MID(PobierzDaneLogistyczne!$P297,1,3)=""," ",_xlfn.NUMBERVALUE(PobierzDaneLogistyczne!$P297))</f>
        <v>85102000</v>
      </c>
      <c r="D297" s="1">
        <f>IF(MID(PobierzDaneLogistyczne!$C297,1,3)="111"," ",_xlfn.NUMBERVALUE(PobierzDaneLogistyczne!$C297))</f>
        <v>5908256838604</v>
      </c>
      <c r="E297" s="6">
        <f>IF(PobierzDaneLogistyczne!$H297=0,"",_xlfn.NUMBERVALUE(PobierzDaneLogistyczne!$H297,"."))</f>
        <v>14.5</v>
      </c>
      <c r="F297" s="6">
        <f>IF(PobierzDaneLogistyczne!$I297=0,"",_xlfn.NUMBERVALUE(PobierzDaneLogistyczne!$I297,"."))</f>
        <v>7</v>
      </c>
      <c r="G297" s="6">
        <f>IF(PobierzDaneLogistyczne!$J297=0,"",_xlfn.NUMBERVALUE(PobierzDaneLogistyczne!$J297,"."))</f>
        <v>22</v>
      </c>
      <c r="H297" s="2">
        <f>IF(IF(PobierzDaneLogistyczne!$F297=0,0,_xlfn.NUMBERVALUE(PobierzDaneLogistyczne!$F297,"."))=0,"",IF(PobierzDaneLogistyczne!$F297=0,0,_xlfn.NUMBERVALUE(PobierzDaneLogistyczne!$F297,".")))</f>
        <v>0.37</v>
      </c>
      <c r="I297" s="2">
        <f>IF(IF(PobierzDaneLogistyczne!$Z297=0,0,_xlfn.NUMBERVALUE(PobierzDaneLogistyczne!$Z297,"."))=0,"",IF(PobierzDaneLogistyczne!$Z297=0,0,_xlfn.NUMBERVALUE(PobierzDaneLogistyczne!$Z297,".")))</f>
        <v>0.98</v>
      </c>
      <c r="J297" s="1">
        <f>IF(PobierzDaneLogistyczne!$D297=0,"",_xlfn.NUMBERVALUE(PobierzDaneLogistyczne!$D297))</f>
        <v>4</v>
      </c>
      <c r="K297" s="1">
        <f>IF(PobierzDaneLogistyczne!$E297=0,"",_xlfn.NUMBERVALUE(PobierzDaneLogistyczne!$E297))</f>
        <v>704</v>
      </c>
      <c r="L297" s="1">
        <f>IF(MID(PobierzDaneLogistyczne!$O297,1,3)="non"," ",_xlfn.NUMBERVALUE(PobierzDaneLogistyczne!$O297))</f>
        <v>5902934832939</v>
      </c>
      <c r="M297" s="6">
        <f>IF(PobierzDaneLogistyczne!$K297=0,"",_xlfn.NUMBERVALUE(PobierzDaneLogistyczne!$K297,"."))</f>
        <v>26.5</v>
      </c>
      <c r="N297" s="6">
        <f>IF(PobierzDaneLogistyczne!$L297=0,"",_xlfn.NUMBERVALUE(PobierzDaneLogistyczne!$L297,"."))</f>
        <v>16</v>
      </c>
      <c r="O297" s="6">
        <f>IF(PobierzDaneLogistyczne!$M297=0,"",_xlfn.NUMBERVALUE(PobierzDaneLogistyczne!$M297,"."))</f>
        <v>24</v>
      </c>
      <c r="P297" s="2">
        <f>IF(PobierzDaneLogistyczne!$G297=0,0,_xlfn.NUMBERVALUE(PobierzDaneLogistyczne!$G297,"."))</f>
        <v>3.92</v>
      </c>
      <c r="Q297" s="1">
        <f>IF(PobierzDaneLogistyczne!$R297=0,"",PobierzDaneLogistyczne!$R297)</f>
        <v>5</v>
      </c>
      <c r="R297" t="str">
        <f>IF(PobierzDaneLogistyczne!$S297=0,"",PobierzDaneLogistyczne!$S297)</f>
        <v/>
      </c>
      <c r="S297" t="str">
        <f>IF(PobierzDaneLogistyczne!$T297=0,"",PobierzDaneLogistyczne!$T297)</f>
        <v/>
      </c>
      <c r="T297" t="str">
        <f>IF(PobierzDaneLogistyczne!$U297=0," ",PobierzDaneLogistyczne!$U297)</f>
        <v/>
      </c>
      <c r="U297" t="str">
        <f t="shared" si="15"/>
        <v/>
      </c>
      <c r="V297" s="2">
        <f>IF(PobierzDaneLogistyczne!$V297="","",_xlfn.NUMBERVALUE(PobierzDaneLogistyczne!$V297,"."))</f>
        <v>3.0000000000000001E-3</v>
      </c>
      <c r="W297" s="2">
        <f>IF(IF(PobierzDaneLogistyczne!$W297=0,0,_xlfn.NUMBERVALUE(PobierzDaneLogistyczne!$W297,"."))=0,"",_xlfn.NUMBERVALUE(PobierzDaneLogistyczne!$W297,"."))</f>
        <v>5.8999999999999997E-2</v>
      </c>
      <c r="X297" s="2">
        <f t="shared" si="16"/>
        <v>0.54800000000000004</v>
      </c>
      <c r="Y297" s="2" t="str">
        <f t="shared" si="14"/>
        <v/>
      </c>
      <c r="Z297" s="2" t="str">
        <f>IF(PobierzDaneLogistyczne!$Y297="t","YES","")</f>
        <v/>
      </c>
      <c r="AA297" s="4" t="str">
        <f>IF(PobierzDaneLogistyczne!$X297="t","YES","")</f>
        <v/>
      </c>
      <c r="AB297" t="str">
        <f>PobierzDaneLogistyczne!$N297</f>
        <v>Hair clipper</v>
      </c>
    </row>
    <row r="298" spans="1:28" x14ac:dyDescent="0.3">
      <c r="A298" s="5" t="str">
        <f>HYPERLINK(_xlfn.CONCAT("https://www.adler.com.pl/index.php/en/Main/Produkt/",B298),PobierzDaneLogistyczne!$N298)</f>
        <v/>
      </c>
      <c r="B298" t="str">
        <f>PobierzDaneLogistyczne!$A298</f>
        <v>ad_28255</v>
      </c>
      <c r="C298" s="1" t="str">
        <f>IF(MID(PobierzDaneLogistyczne!$P298,1,3)=""," ",_xlfn.NUMBERVALUE(PobierzDaneLogistyczne!$P298))</f>
        <v xml:space="preserve"> </v>
      </c>
      <c r="D298" s="1" t="str">
        <f>IF(MID(PobierzDaneLogistyczne!$C298,1,3)="111"," ",_xlfn.NUMBERVALUE(PobierzDaneLogistyczne!$C298))</f>
        <v xml:space="preserve"> </v>
      </c>
      <c r="E298" s="6">
        <f>IF(PobierzDaneLogistyczne!$H298=0,"",_xlfn.NUMBERVALUE(PobierzDaneLogistyczne!$H298,"."))</f>
        <v>0</v>
      </c>
      <c r="F298" s="6">
        <f>IF(PobierzDaneLogistyczne!$I298=0,"",_xlfn.NUMBERVALUE(PobierzDaneLogistyczne!$I298,"."))</f>
        <v>0</v>
      </c>
      <c r="G298" s="6">
        <f>IF(PobierzDaneLogistyczne!$J298=0,"",_xlfn.NUMBERVALUE(PobierzDaneLogistyczne!$J298,"."))</f>
        <v>0</v>
      </c>
      <c r="H298" s="2" t="str">
        <f>IF(IF(PobierzDaneLogistyczne!$F298=0,0,_xlfn.NUMBERVALUE(PobierzDaneLogistyczne!$F298,"."))=0,"",IF(PobierzDaneLogistyczne!$F298=0,0,_xlfn.NUMBERVALUE(PobierzDaneLogistyczne!$F298,".")))</f>
        <v/>
      </c>
      <c r="I298" s="2" t="str">
        <f>IF(IF(PobierzDaneLogistyczne!$Z298=0,0,_xlfn.NUMBERVALUE(PobierzDaneLogistyczne!$Z298,"."))=0,"",IF(PobierzDaneLogistyczne!$Z298=0,0,_xlfn.NUMBERVALUE(PobierzDaneLogistyczne!$Z298,".")))</f>
        <v/>
      </c>
      <c r="J298" s="1">
        <f>IF(PobierzDaneLogistyczne!$D298=0,"",_xlfn.NUMBERVALUE(PobierzDaneLogistyczne!$D298))</f>
        <v>4</v>
      </c>
      <c r="K298" s="1">
        <f>IF(PobierzDaneLogistyczne!$E298=0,"",_xlfn.NUMBERVALUE(PobierzDaneLogistyczne!$E298))</f>
        <v>504</v>
      </c>
      <c r="L298" s="1" t="str">
        <f>IF(MID(PobierzDaneLogistyczne!$O298,1,3)="non"," ",_xlfn.NUMBERVALUE(PobierzDaneLogistyczne!$O298))</f>
        <v xml:space="preserve"> </v>
      </c>
      <c r="M298" s="6">
        <f>IF(PobierzDaneLogistyczne!$K298=0,"",_xlfn.NUMBERVALUE(PobierzDaneLogistyczne!$K298,"."))</f>
        <v>29</v>
      </c>
      <c r="N298" s="6">
        <f>IF(PobierzDaneLogistyczne!$L298=0,"",_xlfn.NUMBERVALUE(PobierzDaneLogistyczne!$L298,"."))</f>
        <v>13</v>
      </c>
      <c r="O298" s="6">
        <f>IF(PobierzDaneLogistyczne!$M298=0,"",_xlfn.NUMBERVALUE(PobierzDaneLogistyczne!$M298,"."))</f>
        <v>25</v>
      </c>
      <c r="P298" s="2">
        <f>IF(PobierzDaneLogistyczne!$G298=0,0,_xlfn.NUMBERVALUE(PobierzDaneLogistyczne!$G298,"."))</f>
        <v>0</v>
      </c>
      <c r="Q298" s="1">
        <f>IF(PobierzDaneLogistyczne!$R298=0,"",PobierzDaneLogistyczne!$R298)</f>
        <v>5</v>
      </c>
      <c r="R298" t="str">
        <f>IF(PobierzDaneLogistyczne!$S298=0,"",PobierzDaneLogistyczne!$S298)</f>
        <v/>
      </c>
      <c r="S298" t="str">
        <f>IF(PobierzDaneLogistyczne!$T298=0,"",PobierzDaneLogistyczne!$T298)</f>
        <v/>
      </c>
      <c r="T298" t="str">
        <f>IF(PobierzDaneLogistyczne!$U298=0," ",PobierzDaneLogistyczne!$U298)</f>
        <v/>
      </c>
      <c r="U298" t="str">
        <f t="shared" si="15"/>
        <v/>
      </c>
      <c r="V298" s="2" t="str">
        <f>IF(PobierzDaneLogistyczne!$V298="","",_xlfn.NUMBERVALUE(PobierzDaneLogistyczne!$V298,"."))</f>
        <v/>
      </c>
      <c r="W298" s="2" t="str">
        <f>IF(IF(PobierzDaneLogistyczne!$W298=0,0,_xlfn.NUMBERVALUE(PobierzDaneLogistyczne!$W298,"."))=0,"",_xlfn.NUMBERVALUE(PobierzDaneLogistyczne!$W298,"."))</f>
        <v/>
      </c>
      <c r="X298" s="2" t="str">
        <f t="shared" si="16"/>
        <v/>
      </c>
      <c r="Y298" s="2" t="str">
        <f t="shared" si="14"/>
        <v/>
      </c>
      <c r="Z298" s="2" t="str">
        <f>IF(PobierzDaneLogistyczne!$Y298="t","YES","")</f>
        <v>YES</v>
      </c>
      <c r="AA298" s="4" t="str">
        <f>IF(PobierzDaneLogistyczne!$X298="t","YES","")</f>
        <v>YES</v>
      </c>
      <c r="AB298" t="str">
        <f>PobierzDaneLogistyczne!$N298</f>
        <v/>
      </c>
    </row>
    <row r="299" spans="1:28" x14ac:dyDescent="0.3">
      <c r="A299" s="5" t="str">
        <f>HYPERLINK(_xlfn.CONCAT("https://www.adler.com.pl/index.php/en/Main/Produkt/",B299),PobierzDaneLogistyczne!$N299)</f>
        <v>Hair clipper</v>
      </c>
      <c r="B299" t="str">
        <f>PobierzDaneLogistyczne!$A299</f>
        <v>ad_2827</v>
      </c>
      <c r="C299" s="1">
        <f>IF(MID(PobierzDaneLogistyczne!$P299,1,3)=""," ",_xlfn.NUMBERVALUE(PobierzDaneLogistyczne!$P299))</f>
        <v>85102000</v>
      </c>
      <c r="D299" s="1">
        <f>IF(MID(PobierzDaneLogistyczne!$C299,1,3)="111"," ",_xlfn.NUMBERVALUE(PobierzDaneLogistyczne!$C299))</f>
        <v>5902934830423</v>
      </c>
      <c r="E299" s="6">
        <f>IF(PobierzDaneLogistyczne!$H299=0,"",_xlfn.NUMBERVALUE(PobierzDaneLogistyczne!$H299,"."))</f>
        <v>13.5</v>
      </c>
      <c r="F299" s="6">
        <f>IF(PobierzDaneLogistyczne!$I299=0,"",_xlfn.NUMBERVALUE(PobierzDaneLogistyczne!$I299,"."))</f>
        <v>7</v>
      </c>
      <c r="G299" s="6">
        <f>IF(PobierzDaneLogistyczne!$J299=0,"",_xlfn.NUMBERVALUE(PobierzDaneLogistyczne!$J299,"."))</f>
        <v>23</v>
      </c>
      <c r="H299" s="2">
        <f>IF(IF(PobierzDaneLogistyczne!$F299=0,0,_xlfn.NUMBERVALUE(PobierzDaneLogistyczne!$F299,"."))=0,"",IF(PobierzDaneLogistyczne!$F299=0,0,_xlfn.NUMBERVALUE(PobierzDaneLogistyczne!$F299,".")))</f>
        <v>0.46899999999999997</v>
      </c>
      <c r="I299" s="2">
        <f>IF(IF(PobierzDaneLogistyczne!$Z299=0,0,_xlfn.NUMBERVALUE(PobierzDaneLogistyczne!$Z299,"."))=0,"",IF(PobierzDaneLogistyczne!$Z299=0,0,_xlfn.NUMBERVALUE(PobierzDaneLogistyczne!$Z299,".")))</f>
        <v>0.69099999999999995</v>
      </c>
      <c r="J299" s="1">
        <f>IF(PobierzDaneLogistyczne!$D299=0,"",_xlfn.NUMBERVALUE(PobierzDaneLogistyczne!$D299))</f>
        <v>8</v>
      </c>
      <c r="K299" s="1">
        <f>IF(PobierzDaneLogistyczne!$E299=0,"",_xlfn.NUMBERVALUE(PobierzDaneLogistyczne!$E299))</f>
        <v>336</v>
      </c>
      <c r="L299" s="1">
        <f>IF(MID(PobierzDaneLogistyczne!$O299,1,3)="non"," ",_xlfn.NUMBERVALUE(PobierzDaneLogistyczne!$O299))</f>
        <v>5902934834049</v>
      </c>
      <c r="M299" s="6">
        <f>IF(PobierzDaneLogistyczne!$K299=0,"",_xlfn.NUMBERVALUE(PobierzDaneLogistyczne!$K299,"."))</f>
        <v>48</v>
      </c>
      <c r="N299" s="6">
        <f>IF(PobierzDaneLogistyczne!$L299=0,"",_xlfn.NUMBERVALUE(PobierzDaneLogistyczne!$L299,"."))</f>
        <v>30</v>
      </c>
      <c r="O299" s="6">
        <f>IF(PobierzDaneLogistyczne!$M299=0,"",_xlfn.NUMBERVALUE(PobierzDaneLogistyczne!$M299,"."))</f>
        <v>25</v>
      </c>
      <c r="P299" s="2">
        <f>IF(PobierzDaneLogistyczne!$G299=0,0,_xlfn.NUMBERVALUE(PobierzDaneLogistyczne!$G299,"."))</f>
        <v>5.5296000000000003</v>
      </c>
      <c r="Q299" s="1">
        <f>IF(PobierzDaneLogistyczne!$R299=0,"",PobierzDaneLogistyczne!$R299)</f>
        <v>5</v>
      </c>
      <c r="R299" t="str">
        <f>IF(PobierzDaneLogistyczne!$S299=0,"",PobierzDaneLogistyczne!$S299)</f>
        <v>Li-Ion</v>
      </c>
      <c r="S299">
        <f>IF(PobierzDaneLogistyczne!$T299=0,"",PobierzDaneLogistyczne!$T299)</f>
        <v>1</v>
      </c>
      <c r="T299" t="str">
        <f>IF(PobierzDaneLogistyczne!$U299=0," ",PobierzDaneLogistyczne!$U299)</f>
        <v>0.04</v>
      </c>
      <c r="U299" t="str">
        <f t="shared" si="15"/>
        <v/>
      </c>
      <c r="V299" s="2">
        <f>IF(PobierzDaneLogistyczne!$V299="","",_xlfn.NUMBERVALUE(PobierzDaneLogistyczne!$V299,"."))</f>
        <v>5.0000000000000001E-3</v>
      </c>
      <c r="W299" s="2">
        <f>IF(IF(PobierzDaneLogistyczne!$W299=0,0,_xlfn.NUMBERVALUE(PobierzDaneLogistyczne!$W299,"."))=0,"",_xlfn.NUMBERVALUE(PobierzDaneLogistyczne!$W299,"."))</f>
        <v>5.8999999999999997E-2</v>
      </c>
      <c r="X299" s="2">
        <f t="shared" si="16"/>
        <v>0.15799999999999997</v>
      </c>
      <c r="Y299" s="2" t="str">
        <f t="shared" si="14"/>
        <v/>
      </c>
      <c r="Z299" s="2" t="str">
        <f>IF(PobierzDaneLogistyczne!$Y299="t","YES","")</f>
        <v/>
      </c>
      <c r="AA299" s="4" t="str">
        <f>IF(PobierzDaneLogistyczne!$X299="t","YES","")</f>
        <v/>
      </c>
      <c r="AB299" t="str">
        <f>PobierzDaneLogistyczne!$N299</f>
        <v>Hair clipper</v>
      </c>
    </row>
    <row r="300" spans="1:28" x14ac:dyDescent="0.3">
      <c r="A300" s="5" t="str">
        <f>HYPERLINK(_xlfn.CONCAT("https://www.adler.com.pl/index.php/en/Main/Produkt/",B300),PobierzDaneLogistyczne!$N300)</f>
        <v>Hair clippers head to AD 2827</v>
      </c>
      <c r="B300" t="str">
        <f>PobierzDaneLogistyczne!$A300</f>
        <v>ad_2827.1</v>
      </c>
      <c r="C300" s="1">
        <f>IF(MID(PobierzDaneLogistyczne!$P300,1,3)=""," ",_xlfn.NUMBERVALUE(PobierzDaneLogistyczne!$P300))</f>
        <v>85109000</v>
      </c>
      <c r="D300" s="1">
        <f>IF(MID(PobierzDaneLogistyczne!$C300,1,3)="111"," ",_xlfn.NUMBERVALUE(PobierzDaneLogistyczne!$C300))</f>
        <v>5902934832748</v>
      </c>
      <c r="E300" s="6">
        <f>IF(PobierzDaneLogistyczne!$H300=0,"",_xlfn.NUMBERVALUE(PobierzDaneLogistyczne!$H300,"."))</f>
        <v>7</v>
      </c>
      <c r="F300" s="6">
        <f>IF(PobierzDaneLogistyczne!$I300=0,"",_xlfn.NUMBERVALUE(PobierzDaneLogistyczne!$I300,"."))</f>
        <v>2</v>
      </c>
      <c r="G300" s="6">
        <f>IF(PobierzDaneLogistyczne!$J300=0,"",_xlfn.NUMBERVALUE(PobierzDaneLogistyczne!$J300,"."))</f>
        <v>10</v>
      </c>
      <c r="H300" s="2" t="str">
        <f>IF(IF(PobierzDaneLogistyczne!$F300=0,0,_xlfn.NUMBERVALUE(PobierzDaneLogistyczne!$F300,"."))=0,"",IF(PobierzDaneLogistyczne!$F300=0,0,_xlfn.NUMBERVALUE(PobierzDaneLogistyczne!$F300,".")))</f>
        <v/>
      </c>
      <c r="I300" s="2" t="str">
        <f>IF(IF(PobierzDaneLogistyczne!$Z300=0,0,_xlfn.NUMBERVALUE(PobierzDaneLogistyczne!$Z300,"."))=0,"",IF(PobierzDaneLogistyczne!$Z300=0,0,_xlfn.NUMBERVALUE(PobierzDaneLogistyczne!$Z300,".")))</f>
        <v/>
      </c>
      <c r="J300" s="1">
        <f>IF(PobierzDaneLogistyczne!$D300=0,"",_xlfn.NUMBERVALUE(PobierzDaneLogistyczne!$D300))</f>
        <v>500</v>
      </c>
      <c r="K300" s="1">
        <f>IF(PobierzDaneLogistyczne!$E300=0,"",_xlfn.NUMBERVALUE(PobierzDaneLogistyczne!$E300))</f>
        <v>3600</v>
      </c>
      <c r="L300" s="1">
        <f>IF(MID(PobierzDaneLogistyczne!$O300,1,3)="non"," ",_xlfn.NUMBERVALUE(PobierzDaneLogistyczne!$O300))</f>
        <v>5902934838382</v>
      </c>
      <c r="M300" s="6">
        <f>IF(PobierzDaneLogistyczne!$K300=0,"",_xlfn.NUMBERVALUE(PobierzDaneLogistyczne!$K300,"."))</f>
        <v>20</v>
      </c>
      <c r="N300" s="6">
        <f>IF(PobierzDaneLogistyczne!$L300=0,"",_xlfn.NUMBERVALUE(PobierzDaneLogistyczne!$L300,"."))</f>
        <v>40</v>
      </c>
      <c r="O300" s="6">
        <f>IF(PobierzDaneLogistyczne!$M300=0,"",_xlfn.NUMBERVALUE(PobierzDaneLogistyczne!$M300,"."))</f>
        <v>30</v>
      </c>
      <c r="P300" s="2">
        <f>IF(PobierzDaneLogistyczne!$G300=0,0,_xlfn.NUMBERVALUE(PobierzDaneLogistyczne!$G300,"."))</f>
        <v>0</v>
      </c>
      <c r="Q300" s="1" t="str">
        <f>IF(PobierzDaneLogistyczne!$R300=0,"",PobierzDaneLogistyczne!$R300)</f>
        <v/>
      </c>
      <c r="R300" t="str">
        <f>IF(PobierzDaneLogistyczne!$S300=0,"",PobierzDaneLogistyczne!$S300)</f>
        <v/>
      </c>
      <c r="S300" t="str">
        <f>IF(PobierzDaneLogistyczne!$T300=0,"",PobierzDaneLogistyczne!$T300)</f>
        <v/>
      </c>
      <c r="T300" t="str">
        <f>IF(PobierzDaneLogistyczne!$U300=0," ",PobierzDaneLogistyczne!$U300)</f>
        <v/>
      </c>
      <c r="U300" t="str">
        <f t="shared" si="15"/>
        <v/>
      </c>
      <c r="V300" s="2" t="str">
        <f>IF(PobierzDaneLogistyczne!$V300="","",_xlfn.NUMBERVALUE(PobierzDaneLogistyczne!$V300,"."))</f>
        <v/>
      </c>
      <c r="W300" s="2" t="str">
        <f>IF(IF(PobierzDaneLogistyczne!$W300=0,0,_xlfn.NUMBERVALUE(PobierzDaneLogistyczne!$W300,"."))=0,"",_xlfn.NUMBERVALUE(PobierzDaneLogistyczne!$W300,"."))</f>
        <v/>
      </c>
      <c r="X300" s="2" t="str">
        <f t="shared" si="16"/>
        <v/>
      </c>
      <c r="Y300" s="2" t="str">
        <f t="shared" si="14"/>
        <v/>
      </c>
      <c r="Z300" s="2" t="str">
        <f>IF(PobierzDaneLogistyczne!$Y300="t","YES","")</f>
        <v>YES</v>
      </c>
      <c r="AA300" s="4" t="str">
        <f>IF(PobierzDaneLogistyczne!$X300="t","YES","")</f>
        <v/>
      </c>
      <c r="AB300" t="str">
        <f>PobierzDaneLogistyczne!$N300</f>
        <v>Hair clippers head to AD 2827</v>
      </c>
    </row>
    <row r="301" spans="1:28" x14ac:dyDescent="0.3">
      <c r="A301" s="5" t="str">
        <f>HYPERLINK(_xlfn.CONCAT("https://www.adler.com.pl/index.php/en/Main/Produkt/",B301),PobierzDaneLogistyczne!$N301)</f>
        <v>Professional Pet Clipper</v>
      </c>
      <c r="B301" t="str">
        <f>PobierzDaneLogistyczne!$A301</f>
        <v>ad_2828</v>
      </c>
      <c r="C301" s="1">
        <f>IF(MID(PobierzDaneLogistyczne!$P301,1,3)=""," ",_xlfn.NUMBERVALUE(PobierzDaneLogistyczne!$P301))</f>
        <v>85102000</v>
      </c>
      <c r="D301" s="1">
        <f>IF(MID(PobierzDaneLogistyczne!$C301,1,3)="111"," ",_xlfn.NUMBERVALUE(PobierzDaneLogistyczne!$C301))</f>
        <v>5902934831734</v>
      </c>
      <c r="E301" s="6">
        <f>IF(PobierzDaneLogistyczne!$H301=0,"",_xlfn.NUMBERVALUE(PobierzDaneLogistyczne!$H301,"."))</f>
        <v>20</v>
      </c>
      <c r="F301" s="6">
        <f>IF(PobierzDaneLogistyczne!$I301=0,"",_xlfn.NUMBERVALUE(PobierzDaneLogistyczne!$I301,"."))</f>
        <v>7</v>
      </c>
      <c r="G301" s="6">
        <f>IF(PobierzDaneLogistyczne!$J301=0,"",_xlfn.NUMBERVALUE(PobierzDaneLogistyczne!$J301,"."))</f>
        <v>28</v>
      </c>
      <c r="H301" s="2">
        <f>IF(IF(PobierzDaneLogistyczne!$F301=0,0,_xlfn.NUMBERVALUE(PobierzDaneLogistyczne!$F301,"."))=0,"",IF(PobierzDaneLogistyczne!$F301=0,0,_xlfn.NUMBERVALUE(PobierzDaneLogistyczne!$F301,".")))</f>
        <v>0.46899999999999997</v>
      </c>
      <c r="I301" s="2">
        <f>IF(IF(PobierzDaneLogistyczne!$Z301=0,0,_xlfn.NUMBERVALUE(PobierzDaneLogistyczne!$Z301,"."))=0,"",IF(PobierzDaneLogistyczne!$Z301=0,0,_xlfn.NUMBERVALUE(PobierzDaneLogistyczne!$Z301,".")))</f>
        <v>0.88300000000000001</v>
      </c>
      <c r="J301" s="1">
        <f>IF(PobierzDaneLogistyczne!$D301=0,"",_xlfn.NUMBERVALUE(PobierzDaneLogistyczne!$D301))</f>
        <v>6</v>
      </c>
      <c r="K301" s="1">
        <f>IF(PobierzDaneLogistyczne!$E301=0,"",_xlfn.NUMBERVALUE(PobierzDaneLogistyczne!$E301))</f>
        <v>324</v>
      </c>
      <c r="L301" s="1">
        <f>IF(MID(PobierzDaneLogistyczne!$O301,1,3)="non"," ",_xlfn.NUMBERVALUE(PobierzDaneLogistyczne!$O301))</f>
        <v>5902934838344</v>
      </c>
      <c r="M301" s="6">
        <f>IF(PobierzDaneLogistyczne!$K301=0,"",_xlfn.NUMBERVALUE(PobierzDaneLogistyczne!$K301,"."))</f>
        <v>62</v>
      </c>
      <c r="N301" s="6">
        <f>IF(PobierzDaneLogistyczne!$L301=0,"",_xlfn.NUMBERVALUE(PobierzDaneLogistyczne!$L301,"."))</f>
        <v>15.5</v>
      </c>
      <c r="O301" s="6">
        <f>IF(PobierzDaneLogistyczne!$M301=0,"",_xlfn.NUMBERVALUE(PobierzDaneLogistyczne!$M301,"."))</f>
        <v>30</v>
      </c>
      <c r="P301" s="2">
        <f>IF(PobierzDaneLogistyczne!$G301=0,0,_xlfn.NUMBERVALUE(PobierzDaneLogistyczne!$G301,"."))</f>
        <v>5.2973999999999997</v>
      </c>
      <c r="Q301" s="1">
        <f>IF(PobierzDaneLogistyczne!$R301=0,"",PobierzDaneLogistyczne!$R301)</f>
        <v>5</v>
      </c>
      <c r="R301" t="str">
        <f>IF(PobierzDaneLogistyczne!$S301=0,"",PobierzDaneLogistyczne!$S301)</f>
        <v>Li-Ion</v>
      </c>
      <c r="S301">
        <f>IF(PobierzDaneLogistyczne!$T301=0,"",PobierzDaneLogistyczne!$T301)</f>
        <v>1</v>
      </c>
      <c r="T301" t="str">
        <f>IF(PobierzDaneLogistyczne!$U301=0," ",PobierzDaneLogistyczne!$U301)</f>
        <v>0.04</v>
      </c>
      <c r="U301" t="str">
        <f t="shared" si="15"/>
        <v/>
      </c>
      <c r="V301" s="2">
        <f>IF(PobierzDaneLogistyczne!$V301="","",_xlfn.NUMBERVALUE(PobierzDaneLogistyczne!$V301,"."))</f>
        <v>6.0000000000000001E-3</v>
      </c>
      <c r="W301" s="2">
        <f>IF(IF(PobierzDaneLogistyczne!$W301=0,0,_xlfn.NUMBERVALUE(PobierzDaneLogistyczne!$W301,"."))=0,"",_xlfn.NUMBERVALUE(PobierzDaneLogistyczne!$W301,"."))</f>
        <v>5.8999999999999997E-2</v>
      </c>
      <c r="X301" s="2">
        <f t="shared" si="16"/>
        <v>0.34900000000000003</v>
      </c>
      <c r="Y301" s="2" t="str">
        <f t="shared" si="14"/>
        <v/>
      </c>
      <c r="Z301" s="2" t="str">
        <f>IF(PobierzDaneLogistyczne!$Y301="t","YES","")</f>
        <v>YES</v>
      </c>
      <c r="AA301" s="4" t="str">
        <f>IF(PobierzDaneLogistyczne!$X301="t","YES","")</f>
        <v>YES</v>
      </c>
      <c r="AB301" t="str">
        <f>PobierzDaneLogistyczne!$N301</f>
        <v>Professional Pet Clipper</v>
      </c>
    </row>
    <row r="302" spans="1:28" x14ac:dyDescent="0.3">
      <c r="A302" s="5" t="str">
        <f>HYPERLINK(_xlfn.CONCAT("https://www.adler.com.pl/index.php/en/Main/Produkt/",B302),PobierzDaneLogistyczne!$N302)</f>
        <v>Spare head for AD 2828</v>
      </c>
      <c r="B302" t="str">
        <f>PobierzDaneLogistyczne!$A302</f>
        <v>ad_2828.1</v>
      </c>
      <c r="C302" s="1">
        <f>IF(MID(PobierzDaneLogistyczne!$P302,1,3)=""," ",_xlfn.NUMBERVALUE(PobierzDaneLogistyczne!$P302))</f>
        <v>85109000</v>
      </c>
      <c r="D302" s="1">
        <f>IF(MID(PobierzDaneLogistyczne!$C302,1,3)="111"," ",_xlfn.NUMBERVALUE(PobierzDaneLogistyczne!$C302))</f>
        <v>5902934831741</v>
      </c>
      <c r="E302" s="6">
        <f>IF(PobierzDaneLogistyczne!$H302=0,"",_xlfn.NUMBERVALUE(PobierzDaneLogistyczne!$H302,"."))</f>
        <v>0</v>
      </c>
      <c r="F302" s="6">
        <f>IF(PobierzDaneLogistyczne!$I302=0,"",_xlfn.NUMBERVALUE(PobierzDaneLogistyczne!$I302,"."))</f>
        <v>0</v>
      </c>
      <c r="G302" s="6">
        <f>IF(PobierzDaneLogistyczne!$J302=0,"",_xlfn.NUMBERVALUE(PobierzDaneLogistyczne!$J302,"."))</f>
        <v>0</v>
      </c>
      <c r="H302" s="2" t="str">
        <f>IF(IF(PobierzDaneLogistyczne!$F302=0,0,_xlfn.NUMBERVALUE(PobierzDaneLogistyczne!$F302,"."))=0,"",IF(PobierzDaneLogistyczne!$F302=0,0,_xlfn.NUMBERVALUE(PobierzDaneLogistyczne!$F302,".")))</f>
        <v/>
      </c>
      <c r="I302" s="2" t="str">
        <f>IF(IF(PobierzDaneLogistyczne!$Z302=0,0,_xlfn.NUMBERVALUE(PobierzDaneLogistyczne!$Z302,"."))=0,"",IF(PobierzDaneLogistyczne!$Z302=0,0,_xlfn.NUMBERVALUE(PobierzDaneLogistyczne!$Z302,".")))</f>
        <v/>
      </c>
      <c r="J302" s="1">
        <f>IF(PobierzDaneLogistyczne!$D302=0,"",_xlfn.NUMBERVALUE(PobierzDaneLogistyczne!$D302))</f>
        <v>300</v>
      </c>
      <c r="K302" s="1">
        <f>IF(PobierzDaneLogistyczne!$E302=0,"",_xlfn.NUMBERVALUE(PobierzDaneLogistyczne!$E302))</f>
        <v>48000</v>
      </c>
      <c r="L302" s="1">
        <f>IF(MID(PobierzDaneLogistyczne!$O302,1,3)="non"," ",_xlfn.NUMBERVALUE(PobierzDaneLogistyczne!$O302))</f>
        <v>5902934838351</v>
      </c>
      <c r="M302" s="6">
        <f>IF(PobierzDaneLogistyczne!$K302=0,"",_xlfn.NUMBERVALUE(PobierzDaneLogistyczne!$K302,"."))</f>
        <v>20</v>
      </c>
      <c r="N302" s="6">
        <f>IF(PobierzDaneLogistyczne!$L302=0,"",_xlfn.NUMBERVALUE(PobierzDaneLogistyczne!$L302,"."))</f>
        <v>20</v>
      </c>
      <c r="O302" s="6">
        <f>IF(PobierzDaneLogistyczne!$M302=0,"",_xlfn.NUMBERVALUE(PobierzDaneLogistyczne!$M302,"."))</f>
        <v>20</v>
      </c>
      <c r="P302" s="2">
        <f>IF(PobierzDaneLogistyczne!$G302=0,0,_xlfn.NUMBERVALUE(PobierzDaneLogistyczne!$G302,"."))</f>
        <v>0</v>
      </c>
      <c r="Q302" s="1" t="str">
        <f>IF(PobierzDaneLogistyczne!$R302=0,"",PobierzDaneLogistyczne!$R302)</f>
        <v/>
      </c>
      <c r="R302" t="str">
        <f>IF(PobierzDaneLogistyczne!$S302=0,"",PobierzDaneLogistyczne!$S302)</f>
        <v/>
      </c>
      <c r="S302" t="str">
        <f>IF(PobierzDaneLogistyczne!$T302=0,"",PobierzDaneLogistyczne!$T302)</f>
        <v/>
      </c>
      <c r="T302" t="str">
        <f>IF(PobierzDaneLogistyczne!$U302=0," ",PobierzDaneLogistyczne!$U302)</f>
        <v/>
      </c>
      <c r="U302" t="str">
        <f t="shared" si="15"/>
        <v/>
      </c>
      <c r="V302" s="2" t="str">
        <f>IF(PobierzDaneLogistyczne!$V302="","",_xlfn.NUMBERVALUE(PobierzDaneLogistyczne!$V302,"."))</f>
        <v/>
      </c>
      <c r="W302" s="2">
        <f>IF(IF(PobierzDaneLogistyczne!$W302=0,0,_xlfn.NUMBERVALUE(PobierzDaneLogistyczne!$W302,"."))=0,"",_xlfn.NUMBERVALUE(PobierzDaneLogistyczne!$W302,"."))</f>
        <v>5.8999999999999997E-2</v>
      </c>
      <c r="X302" s="2" t="str">
        <f t="shared" si="16"/>
        <v/>
      </c>
      <c r="Y302" s="2" t="str">
        <f t="shared" si="14"/>
        <v/>
      </c>
      <c r="Z302" s="2" t="str">
        <f>IF(PobierzDaneLogistyczne!$Y302="t","YES","")</f>
        <v>YES</v>
      </c>
      <c r="AA302" s="4" t="str">
        <f>IF(PobierzDaneLogistyczne!$X302="t","YES","")</f>
        <v>YES</v>
      </c>
      <c r="AB302" t="str">
        <f>PobierzDaneLogistyczne!$N302</f>
        <v>Spare head for AD 2828</v>
      </c>
    </row>
    <row r="303" spans="1:28" x14ac:dyDescent="0.3">
      <c r="A303" s="5" t="str">
        <f>HYPERLINK(_xlfn.CONCAT("https://www.adler.com.pl/index.php/en/Main/Produkt/",B303),PobierzDaneLogistyczne!$N303)</f>
        <v>Proffesional Hair clipper</v>
      </c>
      <c r="B303" t="str">
        <f>PobierzDaneLogistyczne!$A303</f>
        <v>ad_2831</v>
      </c>
      <c r="C303" s="1">
        <f>IF(MID(PobierzDaneLogistyczne!$P303,1,3)=""," ",_xlfn.NUMBERVALUE(PobierzDaneLogistyczne!$P303))</f>
        <v>85102000</v>
      </c>
      <c r="D303" s="1">
        <f>IF(MID(PobierzDaneLogistyczne!$C303,1,3)="111"," ",_xlfn.NUMBERVALUE(PobierzDaneLogistyczne!$C303))</f>
        <v>5903887802383</v>
      </c>
      <c r="E303" s="6">
        <f>IF(PobierzDaneLogistyczne!$H303=0,"",_xlfn.NUMBERVALUE(PobierzDaneLogistyczne!$H303,"."))</f>
        <v>21</v>
      </c>
      <c r="F303" s="6">
        <f>IF(PobierzDaneLogistyczne!$I303=0,"",_xlfn.NUMBERVALUE(PobierzDaneLogistyczne!$I303,"."))</f>
        <v>5.5</v>
      </c>
      <c r="G303" s="6">
        <f>IF(PobierzDaneLogistyczne!$J303=0,"",_xlfn.NUMBERVALUE(PobierzDaneLogistyczne!$J303,"."))</f>
        <v>20</v>
      </c>
      <c r="H303" s="2">
        <f>IF(IF(PobierzDaneLogistyczne!$F303=0,0,_xlfn.NUMBERVALUE(PobierzDaneLogistyczne!$F303,"."))=0,"",IF(PobierzDaneLogistyczne!$F303=0,0,_xlfn.NUMBERVALUE(PobierzDaneLogistyczne!$F303,".")))</f>
        <v>0.41</v>
      </c>
      <c r="I303" s="2">
        <f>IF(IF(PobierzDaneLogistyczne!$Z303=0,0,_xlfn.NUMBERVALUE(PobierzDaneLogistyczne!$Z303,"."))=0,"",IF(PobierzDaneLogistyczne!$Z303=0,0,_xlfn.NUMBERVALUE(PobierzDaneLogistyczne!$Z303,".")))</f>
        <v>0.67</v>
      </c>
      <c r="J303" s="1">
        <f>IF(PobierzDaneLogistyczne!$D303=0,"",_xlfn.NUMBERVALUE(PobierzDaneLogistyczne!$D303))</f>
        <v>6</v>
      </c>
      <c r="K303" s="1">
        <f>IF(PobierzDaneLogistyczne!$E303=0,"",_xlfn.NUMBERVALUE(PobierzDaneLogistyczne!$E303))</f>
        <v>336</v>
      </c>
      <c r="L303" s="1">
        <f>IF(MID(PobierzDaneLogistyczne!$O303,1,3)="non"," ",_xlfn.NUMBERVALUE(PobierzDaneLogistyczne!$O303))</f>
        <v>5903887802390</v>
      </c>
      <c r="M303" s="6">
        <f>IF(PobierzDaneLogistyczne!$K303=0,"",_xlfn.NUMBERVALUE(PobierzDaneLogistyczne!$K303,"."))</f>
        <v>45</v>
      </c>
      <c r="N303" s="6">
        <f>IF(PobierzDaneLogistyczne!$L303=0,"",_xlfn.NUMBERVALUE(PobierzDaneLogistyczne!$L303,"."))</f>
        <v>19.5</v>
      </c>
      <c r="O303" s="6">
        <f>IF(PobierzDaneLogistyczne!$M303=0,"",_xlfn.NUMBERVALUE(PobierzDaneLogistyczne!$M303,"."))</f>
        <v>22.5</v>
      </c>
      <c r="P303" s="2">
        <f>IF(PobierzDaneLogistyczne!$G303=0,0,_xlfn.NUMBERVALUE(PobierzDaneLogistyczne!$G303,"."))</f>
        <v>4.8</v>
      </c>
      <c r="Q303" s="1">
        <f>IF(PobierzDaneLogistyczne!$R303=0,"",PobierzDaneLogistyczne!$R303)</f>
        <v>5</v>
      </c>
      <c r="R303" t="str">
        <f>IF(PobierzDaneLogistyczne!$S303=0,"",PobierzDaneLogistyczne!$S303)</f>
        <v>Li-Ion</v>
      </c>
      <c r="S303">
        <f>IF(PobierzDaneLogistyczne!$T303=0,"",PobierzDaneLogistyczne!$T303)</f>
        <v>1</v>
      </c>
      <c r="T303" t="str">
        <f>IF(PobierzDaneLogistyczne!$U303=0," ",PobierzDaneLogistyczne!$U303)</f>
        <v>0.065</v>
      </c>
      <c r="U303" t="str">
        <f t="shared" si="15"/>
        <v/>
      </c>
      <c r="V303" s="2">
        <f>IF(PobierzDaneLogistyczne!$V303="","",_xlfn.NUMBERVALUE(PobierzDaneLogistyczne!$V303,"."))</f>
        <v>6.5000000000000002E-2</v>
      </c>
      <c r="W303" s="2">
        <f>IF(IF(PobierzDaneLogistyczne!$W303=0,0,_xlfn.NUMBERVALUE(PobierzDaneLogistyczne!$W303,"."))=0,"",_xlfn.NUMBERVALUE(PobierzDaneLogistyczne!$W303,"."))</f>
        <v>5.5E-2</v>
      </c>
      <c r="X303" s="2">
        <f t="shared" si="16"/>
        <v>0.14000000000000007</v>
      </c>
      <c r="Y303" s="2">
        <f t="shared" si="14"/>
        <v>0.77999999999999936</v>
      </c>
      <c r="Z303" s="2" t="str">
        <f>IF(PobierzDaneLogistyczne!$Y303="t","YES","")</f>
        <v>YES</v>
      </c>
      <c r="AA303" s="4" t="str">
        <f>IF(PobierzDaneLogistyczne!$X303="t","YES","")</f>
        <v/>
      </c>
      <c r="AB303" t="str">
        <f>PobierzDaneLogistyczne!$N303</f>
        <v>Proffesional Hair clipper</v>
      </c>
    </row>
    <row r="304" spans="1:28" x14ac:dyDescent="0.3">
      <c r="A304" s="5" t="str">
        <f>HYPERLINK(_xlfn.CONCAT("https://www.adler.com.pl/index.php/en/Main/Produkt/",B304),PobierzDaneLogistyczne!$N304)</f>
        <v>Blade for AD2831</v>
      </c>
      <c r="B304" t="str">
        <f>PobierzDaneLogistyczne!$A304</f>
        <v>ad_2831.1</v>
      </c>
      <c r="C304" s="1">
        <f>IF(MID(PobierzDaneLogistyczne!$P304,1,3)=""," ",_xlfn.NUMBERVALUE(PobierzDaneLogistyczne!$P304))</f>
        <v>85109000</v>
      </c>
      <c r="D304" s="1">
        <f>IF(MID(PobierzDaneLogistyczne!$C304,1,3)="111"," ",_xlfn.NUMBERVALUE(PobierzDaneLogistyczne!$C304))</f>
        <v>5903887803120</v>
      </c>
      <c r="E304" s="6">
        <f>IF(PobierzDaneLogistyczne!$H304=0,"",_xlfn.NUMBERVALUE(PobierzDaneLogistyczne!$H304,"."))</f>
        <v>5</v>
      </c>
      <c r="F304" s="6">
        <f>IF(PobierzDaneLogistyczne!$I304=0,"",_xlfn.NUMBERVALUE(PobierzDaneLogistyczne!$I304,"."))</f>
        <v>1</v>
      </c>
      <c r="G304" s="6">
        <f>IF(PobierzDaneLogistyczne!$J304=0,"",_xlfn.NUMBERVALUE(PobierzDaneLogistyczne!$J304,"."))</f>
        <v>5</v>
      </c>
      <c r="H304" s="2" t="str">
        <f>IF(IF(PobierzDaneLogistyczne!$F304=0,0,_xlfn.NUMBERVALUE(PobierzDaneLogistyczne!$F304,"."))=0,"",IF(PobierzDaneLogistyczne!$F304=0,0,_xlfn.NUMBERVALUE(PobierzDaneLogistyczne!$F304,".")))</f>
        <v/>
      </c>
      <c r="I304" s="2" t="str">
        <f>IF(IF(PobierzDaneLogistyczne!$Z304=0,0,_xlfn.NUMBERVALUE(PobierzDaneLogistyczne!$Z304,"."))=0,"",IF(PobierzDaneLogistyczne!$Z304=0,0,_xlfn.NUMBERVALUE(PobierzDaneLogistyczne!$Z304,".")))</f>
        <v/>
      </c>
      <c r="J304" s="1">
        <f>IF(PobierzDaneLogistyczne!$D304=0,"",_xlfn.NUMBERVALUE(PobierzDaneLogistyczne!$D304))</f>
        <v>50</v>
      </c>
      <c r="K304" s="1">
        <f>IF(PobierzDaneLogistyczne!$E304=0,"",_xlfn.NUMBERVALUE(PobierzDaneLogistyczne!$E304))</f>
        <v>48000</v>
      </c>
      <c r="L304" s="1">
        <f>IF(MID(PobierzDaneLogistyczne!$O304,1,3)="non"," ",_xlfn.NUMBERVALUE(PobierzDaneLogistyczne!$O304))</f>
        <v>5903887803137</v>
      </c>
      <c r="M304" s="6">
        <f>IF(PobierzDaneLogistyczne!$K304=0,"",_xlfn.NUMBERVALUE(PobierzDaneLogistyczne!$K304,"."))</f>
        <v>20</v>
      </c>
      <c r="N304" s="6">
        <f>IF(PobierzDaneLogistyczne!$L304=0,"",_xlfn.NUMBERVALUE(PobierzDaneLogistyczne!$L304,"."))</f>
        <v>30</v>
      </c>
      <c r="O304" s="6">
        <f>IF(PobierzDaneLogistyczne!$M304=0,"",_xlfn.NUMBERVALUE(PobierzDaneLogistyczne!$M304,"."))</f>
        <v>30</v>
      </c>
      <c r="P304" s="2">
        <f>IF(PobierzDaneLogistyczne!$G304=0,0,_xlfn.NUMBERVALUE(PobierzDaneLogistyczne!$G304,"."))</f>
        <v>0</v>
      </c>
      <c r="Q304" s="1" t="str">
        <f>IF(PobierzDaneLogistyczne!$R304=0,"",PobierzDaneLogistyczne!$R304)</f>
        <v/>
      </c>
      <c r="R304" t="str">
        <f>IF(PobierzDaneLogistyczne!$S304=0,"",PobierzDaneLogistyczne!$S304)</f>
        <v/>
      </c>
      <c r="S304" t="str">
        <f>IF(PobierzDaneLogistyczne!$T304=0,"",PobierzDaneLogistyczne!$T304)</f>
        <v/>
      </c>
      <c r="T304" t="str">
        <f>IF(PobierzDaneLogistyczne!$U304=0," ",PobierzDaneLogistyczne!$U304)</f>
        <v/>
      </c>
      <c r="U304" t="str">
        <f t="shared" si="15"/>
        <v/>
      </c>
      <c r="V304" s="2" t="str">
        <f>IF(PobierzDaneLogistyczne!$V304="","",_xlfn.NUMBERVALUE(PobierzDaneLogistyczne!$V304,"."))</f>
        <v/>
      </c>
      <c r="W304" s="2" t="str">
        <f>IF(IF(PobierzDaneLogistyczne!$W304=0,0,_xlfn.NUMBERVALUE(PobierzDaneLogistyczne!$W304,"."))=0,"",_xlfn.NUMBERVALUE(PobierzDaneLogistyczne!$W304,"."))</f>
        <v/>
      </c>
      <c r="X304" s="2" t="str">
        <f t="shared" si="16"/>
        <v/>
      </c>
      <c r="Y304" s="2" t="str">
        <f t="shared" si="14"/>
        <v/>
      </c>
      <c r="Z304" s="2" t="str">
        <f>IF(PobierzDaneLogistyczne!$Y304="t","YES","")</f>
        <v>YES</v>
      </c>
      <c r="AA304" s="4" t="str">
        <f>IF(PobierzDaneLogistyczne!$X304="t","YES","")</f>
        <v/>
      </c>
      <c r="AB304" t="str">
        <f>PobierzDaneLogistyczne!$N304</f>
        <v>Blade for AD2831</v>
      </c>
    </row>
    <row r="305" spans="1:28" x14ac:dyDescent="0.3">
      <c r="A305" s="5" t="str">
        <f>HYPERLINK(_xlfn.CONCAT("https://www.adler.com.pl/index.php/en/Main/Produkt/",B305),PobierzDaneLogistyczne!$N305)</f>
        <v>Hair Clipper</v>
      </c>
      <c r="B305" t="str">
        <f>PobierzDaneLogistyczne!$A305</f>
        <v>ad_2832</v>
      </c>
      <c r="C305" s="1">
        <f>IF(MID(PobierzDaneLogistyczne!$P305,1,3)=""," ",_xlfn.NUMBERVALUE(PobierzDaneLogistyczne!$P305))</f>
        <v>85102000</v>
      </c>
      <c r="D305" s="1">
        <f>IF(MID(PobierzDaneLogistyczne!$C305,1,3)="111"," ",_xlfn.NUMBERVALUE(PobierzDaneLogistyczne!$C305))</f>
        <v>5902934833783</v>
      </c>
      <c r="E305" s="6">
        <f>IF(PobierzDaneLogistyczne!$H305=0,"",_xlfn.NUMBERVALUE(PobierzDaneLogistyczne!$H305,"."))</f>
        <v>23.5</v>
      </c>
      <c r="F305" s="6">
        <f>IF(PobierzDaneLogistyczne!$I305=0,"",_xlfn.NUMBERVALUE(PobierzDaneLogistyczne!$I305,"."))</f>
        <v>24</v>
      </c>
      <c r="G305" s="6">
        <f>IF(PobierzDaneLogistyczne!$J305=0,"",_xlfn.NUMBERVALUE(PobierzDaneLogistyczne!$J305,"."))</f>
        <v>7</v>
      </c>
      <c r="H305" s="2">
        <f>IF(IF(PobierzDaneLogistyczne!$F305=0,0,_xlfn.NUMBERVALUE(PobierzDaneLogistyczne!$F305,"."))=0,"",IF(PobierzDaneLogistyczne!$F305=0,0,_xlfn.NUMBERVALUE(PobierzDaneLogistyczne!$F305,".")))</f>
        <v>0.33500000000000002</v>
      </c>
      <c r="I305" s="2">
        <f>IF(IF(PobierzDaneLogistyczne!$Z305=0,0,_xlfn.NUMBERVALUE(PobierzDaneLogistyczne!$Z305,"."))=0,"",IF(PobierzDaneLogistyczne!$Z305=0,0,_xlfn.NUMBERVALUE(PobierzDaneLogistyczne!$Z305,".")))</f>
        <v>0.57199999999999995</v>
      </c>
      <c r="J305" s="1">
        <f>IF(PobierzDaneLogistyczne!$D305=0,"",_xlfn.NUMBERVALUE(PobierzDaneLogistyczne!$D305))</f>
        <v>8</v>
      </c>
      <c r="K305" s="1">
        <f>IF(PobierzDaneLogistyczne!$E305=0,"",_xlfn.NUMBERVALUE(PobierzDaneLogistyczne!$E305))</f>
        <v>336</v>
      </c>
      <c r="L305" s="1">
        <f>IF(MID(PobierzDaneLogistyczne!$O305,1,3)="non"," ",_xlfn.NUMBERVALUE(PobierzDaneLogistyczne!$O305))</f>
        <v>5902934833790</v>
      </c>
      <c r="M305" s="6">
        <f>IF(PobierzDaneLogistyczne!$K305=0,"",_xlfn.NUMBERVALUE(PobierzDaneLogistyczne!$K305,"."))</f>
        <v>30</v>
      </c>
      <c r="N305" s="6">
        <f>IF(PobierzDaneLogistyczne!$L305=0,"",_xlfn.NUMBERVALUE(PobierzDaneLogistyczne!$L305,"."))</f>
        <v>49</v>
      </c>
      <c r="O305" s="6">
        <f>IF(PobierzDaneLogistyczne!$M305=0,"",_xlfn.NUMBERVALUE(PobierzDaneLogistyczne!$M305,"."))</f>
        <v>25</v>
      </c>
      <c r="P305" s="2">
        <f>IF(PobierzDaneLogistyczne!$G305=0,0,_xlfn.NUMBERVALUE(PobierzDaneLogistyczne!$G305,"."))</f>
        <v>4.5792000000000002</v>
      </c>
      <c r="Q305" s="1">
        <f>IF(PobierzDaneLogistyczne!$R305=0,"",PobierzDaneLogistyczne!$R305)</f>
        <v>5</v>
      </c>
      <c r="R305" t="str">
        <f>IF(PobierzDaneLogistyczne!$S305=0,"",PobierzDaneLogistyczne!$S305)</f>
        <v/>
      </c>
      <c r="S305" t="str">
        <f>IF(PobierzDaneLogistyczne!$T305=0,"",PobierzDaneLogistyczne!$T305)</f>
        <v/>
      </c>
      <c r="T305" t="str">
        <f>IF(PobierzDaneLogistyczne!$U305=0," ",PobierzDaneLogistyczne!$U305)</f>
        <v/>
      </c>
      <c r="U305" t="str">
        <f t="shared" si="15"/>
        <v/>
      </c>
      <c r="V305" s="2">
        <f>IF(PobierzDaneLogistyczne!$V305="","",_xlfn.NUMBERVALUE(PobierzDaneLogistyczne!$V305,"."))</f>
        <v>6.0000000000000001E-3</v>
      </c>
      <c r="W305" s="2">
        <f>IF(IF(PobierzDaneLogistyczne!$W305=0,0,_xlfn.NUMBERVALUE(PobierzDaneLogistyczne!$W305,"."))=0,"",_xlfn.NUMBERVALUE(PobierzDaneLogistyczne!$W305,"."))</f>
        <v>5.8999999999999997E-2</v>
      </c>
      <c r="X305" s="2">
        <f t="shared" si="16"/>
        <v>0.17199999999999993</v>
      </c>
      <c r="Y305" s="2" t="str">
        <f t="shared" si="14"/>
        <v/>
      </c>
      <c r="Z305" s="2" t="str">
        <f>IF(PobierzDaneLogistyczne!$Y305="t","YES","")</f>
        <v>YES</v>
      </c>
      <c r="AA305" s="4" t="str">
        <f>IF(PobierzDaneLogistyczne!$X305="t","YES","")</f>
        <v/>
      </c>
      <c r="AB305" t="str">
        <f>PobierzDaneLogistyczne!$N305</f>
        <v>Hair Clipper</v>
      </c>
    </row>
    <row r="306" spans="1:28" x14ac:dyDescent="0.3">
      <c r="A306" s="5" t="str">
        <f>HYPERLINK(_xlfn.CONCAT("https://www.adler.com.pl/index.php/en/Main/Produkt/",B306),PobierzDaneLogistyczne!$N306)</f>
        <v>Blade for AD 2832</v>
      </c>
      <c r="B306" t="str">
        <f>PobierzDaneLogistyczne!$A306</f>
        <v>ad_2832.1</v>
      </c>
      <c r="C306" s="1">
        <f>IF(MID(PobierzDaneLogistyczne!$P306,1,3)=""," ",_xlfn.NUMBERVALUE(PobierzDaneLogistyczne!$P306))</f>
        <v>85109000</v>
      </c>
      <c r="D306" s="1">
        <f>IF(MID(PobierzDaneLogistyczne!$C306,1,3)="111"," ",_xlfn.NUMBERVALUE(PobierzDaneLogistyczne!$C306))</f>
        <v>5902934834520</v>
      </c>
      <c r="E306" s="6">
        <f>IF(PobierzDaneLogistyczne!$H306=0,"",_xlfn.NUMBERVALUE(PobierzDaneLogistyczne!$H306,"."))</f>
        <v>5</v>
      </c>
      <c r="F306" s="6">
        <f>IF(PobierzDaneLogistyczne!$I306=0,"",_xlfn.NUMBERVALUE(PobierzDaneLogistyczne!$I306,"."))</f>
        <v>5</v>
      </c>
      <c r="G306" s="6">
        <f>IF(PobierzDaneLogistyczne!$J306=0,"",_xlfn.NUMBERVALUE(PobierzDaneLogistyczne!$J306,"."))</f>
        <v>1</v>
      </c>
      <c r="H306" s="2" t="str">
        <f>IF(IF(PobierzDaneLogistyczne!$F306=0,0,_xlfn.NUMBERVALUE(PobierzDaneLogistyczne!$F306,"."))=0,"",IF(PobierzDaneLogistyczne!$F306=0,0,_xlfn.NUMBERVALUE(PobierzDaneLogistyczne!$F306,".")))</f>
        <v/>
      </c>
      <c r="I306" s="2" t="str">
        <f>IF(IF(PobierzDaneLogistyczne!$Z306=0,0,_xlfn.NUMBERVALUE(PobierzDaneLogistyczne!$Z306,"."))=0,"",IF(PobierzDaneLogistyczne!$Z306=0,0,_xlfn.NUMBERVALUE(PobierzDaneLogistyczne!$Z306,".")))</f>
        <v/>
      </c>
      <c r="J306" s="1">
        <f>IF(PobierzDaneLogistyczne!$D306=0,"",_xlfn.NUMBERVALUE(PobierzDaneLogistyczne!$D306))</f>
        <v>50</v>
      </c>
      <c r="K306" s="1">
        <f>IF(PobierzDaneLogistyczne!$E306=0,"",_xlfn.NUMBERVALUE(PobierzDaneLogistyczne!$E306))</f>
        <v>48000</v>
      </c>
      <c r="L306" s="1">
        <f>IF(MID(PobierzDaneLogistyczne!$O306,1,3)="non"," ",_xlfn.NUMBERVALUE(PobierzDaneLogistyczne!$O306))</f>
        <v>5902934834537</v>
      </c>
      <c r="M306" s="6">
        <f>IF(PobierzDaneLogistyczne!$K306=0,"",_xlfn.NUMBERVALUE(PobierzDaneLogistyczne!$K306,"."))</f>
        <v>20</v>
      </c>
      <c r="N306" s="6">
        <f>IF(PobierzDaneLogistyczne!$L306=0,"",_xlfn.NUMBERVALUE(PobierzDaneLogistyczne!$L306,"."))</f>
        <v>30</v>
      </c>
      <c r="O306" s="6">
        <f>IF(PobierzDaneLogistyczne!$M306=0,"",_xlfn.NUMBERVALUE(PobierzDaneLogistyczne!$M306,"."))</f>
        <v>30</v>
      </c>
      <c r="P306" s="2">
        <f>IF(PobierzDaneLogistyczne!$G306=0,0,_xlfn.NUMBERVALUE(PobierzDaneLogistyczne!$G306,"."))</f>
        <v>0</v>
      </c>
      <c r="Q306" s="1" t="str">
        <f>IF(PobierzDaneLogistyczne!$R306=0,"",PobierzDaneLogistyczne!$R306)</f>
        <v/>
      </c>
      <c r="R306" t="str">
        <f>IF(PobierzDaneLogistyczne!$S306=0,"",PobierzDaneLogistyczne!$S306)</f>
        <v/>
      </c>
      <c r="S306" t="str">
        <f>IF(PobierzDaneLogistyczne!$T306=0,"",PobierzDaneLogistyczne!$T306)</f>
        <v/>
      </c>
      <c r="T306" t="str">
        <f>IF(PobierzDaneLogistyczne!$U306=0," ",PobierzDaneLogistyczne!$U306)</f>
        <v/>
      </c>
      <c r="U306" t="str">
        <f t="shared" si="15"/>
        <v/>
      </c>
      <c r="V306" s="2" t="str">
        <f>IF(PobierzDaneLogistyczne!$V306="","",_xlfn.NUMBERVALUE(PobierzDaneLogistyczne!$V306,"."))</f>
        <v/>
      </c>
      <c r="W306" s="2" t="str">
        <f>IF(IF(PobierzDaneLogistyczne!$W306=0,0,_xlfn.NUMBERVALUE(PobierzDaneLogistyczne!$W306,"."))=0,"",_xlfn.NUMBERVALUE(PobierzDaneLogistyczne!$W306,"."))</f>
        <v/>
      </c>
      <c r="X306" s="2" t="str">
        <f t="shared" si="16"/>
        <v/>
      </c>
      <c r="Y306" s="2" t="str">
        <f t="shared" ref="Y306:Y369" si="17">IFERROR(IF(ROUND(P306-(I306*J306),2)=0,"",P306-(I306*J306)),"")</f>
        <v/>
      </c>
      <c r="Z306" s="2" t="str">
        <f>IF(PobierzDaneLogistyczne!$Y306="t","YES","")</f>
        <v>YES</v>
      </c>
      <c r="AA306" s="4" t="str">
        <f>IF(PobierzDaneLogistyczne!$X306="t","YES","")</f>
        <v/>
      </c>
      <c r="AB306" t="str">
        <f>PobierzDaneLogistyczne!$N306</f>
        <v>Blade for AD 2832</v>
      </c>
    </row>
    <row r="307" spans="1:28" x14ac:dyDescent="0.3">
      <c r="A307" s="5" t="str">
        <f>HYPERLINK(_xlfn.CONCAT("https://www.adler.com.pl/index.php/en/Main/Produkt/",B307),PobierzDaneLogistyczne!$N307)</f>
        <v>Hair Clipper LCD</v>
      </c>
      <c r="B307" t="str">
        <f>PobierzDaneLogistyczne!$A307</f>
        <v>ad_2834</v>
      </c>
      <c r="C307" s="1">
        <f>IF(MID(PobierzDaneLogistyczne!$P307,1,3)=""," ",_xlfn.NUMBERVALUE(PobierzDaneLogistyczne!$P307))</f>
        <v>85102000</v>
      </c>
      <c r="D307" s="1">
        <f>IF(MID(PobierzDaneLogistyczne!$C307,1,3)="111"," ",_xlfn.NUMBERVALUE(PobierzDaneLogistyczne!$C307))</f>
        <v>5903887802369</v>
      </c>
      <c r="E307" s="6">
        <f>IF(PobierzDaneLogistyczne!$H307=0,"",_xlfn.NUMBERVALUE(PobierzDaneLogistyczne!$H307,"."))</f>
        <v>21.5</v>
      </c>
      <c r="F307" s="6">
        <f>IF(PobierzDaneLogistyczne!$I307=0,"",_xlfn.NUMBERVALUE(PobierzDaneLogistyczne!$I307,"."))</f>
        <v>5.5</v>
      </c>
      <c r="G307" s="6">
        <f>IF(PobierzDaneLogistyczne!$J307=0,"",_xlfn.NUMBERVALUE(PobierzDaneLogistyczne!$J307,"."))</f>
        <v>21</v>
      </c>
      <c r="H307" s="2">
        <f>IF(IF(PobierzDaneLogistyczne!$F307=0,0,_xlfn.NUMBERVALUE(PobierzDaneLogistyczne!$F307,"."))=0,"",IF(PobierzDaneLogistyczne!$F307=0,0,_xlfn.NUMBERVALUE(PobierzDaneLogistyczne!$F307,".")))</f>
        <v>0.44</v>
      </c>
      <c r="I307" s="2">
        <f>IF(IF(PobierzDaneLogistyczne!$Z307=0,0,_xlfn.NUMBERVALUE(PobierzDaneLogistyczne!$Z307,"."))=0,"",IF(PobierzDaneLogistyczne!$Z307=0,0,_xlfn.NUMBERVALUE(PobierzDaneLogistyczne!$Z307,".")))</f>
        <v>0.58499999999999996</v>
      </c>
      <c r="J307" s="1">
        <f>IF(PobierzDaneLogistyczne!$D307=0,"",_xlfn.NUMBERVALUE(PobierzDaneLogistyczne!$D307))</f>
        <v>6</v>
      </c>
      <c r="K307" s="1">
        <f>IF(PobierzDaneLogistyczne!$E307=0,"",_xlfn.NUMBERVALUE(PobierzDaneLogistyczne!$E307))</f>
        <v>336</v>
      </c>
      <c r="L307" s="1">
        <f>IF(MID(PobierzDaneLogistyczne!$O307,1,3)="non"," ",_xlfn.NUMBERVALUE(PobierzDaneLogistyczne!$O307))</f>
        <v>5903887802376</v>
      </c>
      <c r="M307" s="6">
        <f>IF(PobierzDaneLogistyczne!$K307=0,"",_xlfn.NUMBERVALUE(PobierzDaneLogistyczne!$K307,"."))</f>
        <v>45</v>
      </c>
      <c r="N307" s="6">
        <f>IF(PobierzDaneLogistyczne!$L307=0,"",_xlfn.NUMBERVALUE(PobierzDaneLogistyczne!$L307,"."))</f>
        <v>20.5</v>
      </c>
      <c r="O307" s="6">
        <f>IF(PobierzDaneLogistyczne!$M307=0,"",_xlfn.NUMBERVALUE(PobierzDaneLogistyczne!$M307,"."))</f>
        <v>23.5</v>
      </c>
      <c r="P307" s="2">
        <f>IF(PobierzDaneLogistyczne!$G307=0,0,_xlfn.NUMBERVALUE(PobierzDaneLogistyczne!$G307,"."))</f>
        <v>3.51</v>
      </c>
      <c r="Q307" s="1">
        <f>IF(PobierzDaneLogistyczne!$R307=0,"",PobierzDaneLogistyczne!$R307)</f>
        <v>5</v>
      </c>
      <c r="R307" t="str">
        <f>IF(PobierzDaneLogistyczne!$S307=0,"",PobierzDaneLogistyczne!$S307)</f>
        <v>Li-Ion</v>
      </c>
      <c r="S307">
        <f>IF(PobierzDaneLogistyczne!$T307=0,"",PobierzDaneLogistyczne!$T307)</f>
        <v>1</v>
      </c>
      <c r="T307" t="str">
        <f>IF(PobierzDaneLogistyczne!$U307=0," ",PobierzDaneLogistyczne!$U307)</f>
        <v>0.065</v>
      </c>
      <c r="U307" t="str">
        <f t="shared" si="15"/>
        <v/>
      </c>
      <c r="V307" s="2">
        <f>IF(PobierzDaneLogistyczne!$V307="","",_xlfn.NUMBERVALUE(PobierzDaneLogistyczne!$V307,"."))</f>
        <v>6.5000000000000002E-2</v>
      </c>
      <c r="W307" s="2">
        <f>IF(IF(PobierzDaneLogistyczne!$W307=0,0,_xlfn.NUMBERVALUE(PobierzDaneLogistyczne!$W307,"."))=0,"",_xlfn.NUMBERVALUE(PobierzDaneLogistyczne!$W307,"."))</f>
        <v>5.5E-2</v>
      </c>
      <c r="X307" s="2">
        <f t="shared" si="16"/>
        <v>2.499999999999996E-2</v>
      </c>
      <c r="Y307" s="2" t="str">
        <f t="shared" si="17"/>
        <v/>
      </c>
      <c r="Z307" s="2" t="str">
        <f>IF(PobierzDaneLogistyczne!$Y307="t","YES","")</f>
        <v>YES</v>
      </c>
      <c r="AA307" s="4" t="str">
        <f>IF(PobierzDaneLogistyczne!$X307="t","YES","")</f>
        <v/>
      </c>
      <c r="AB307" t="str">
        <f>PobierzDaneLogistyczne!$N307</f>
        <v>Hair Clipper LCD</v>
      </c>
    </row>
    <row r="308" spans="1:28" x14ac:dyDescent="0.3">
      <c r="A308" s="5" t="str">
        <f>HYPERLINK(_xlfn.CONCAT("https://www.adler.com.pl/index.php/en/Main/Produkt/",B308),PobierzDaneLogistyczne!$N308)</f>
        <v>Head For AD 2834</v>
      </c>
      <c r="B308" t="str">
        <f>PobierzDaneLogistyczne!$A308</f>
        <v>ad_2834.1</v>
      </c>
      <c r="C308" s="1" t="str">
        <f>IF(MID(PobierzDaneLogistyczne!$P308,1,3)=""," ",_xlfn.NUMBERVALUE(PobierzDaneLogistyczne!$P308))</f>
        <v xml:space="preserve"> </v>
      </c>
      <c r="D308" s="1">
        <f>IF(MID(PobierzDaneLogistyczne!$C308,1,3)="111"," ",_xlfn.NUMBERVALUE(PobierzDaneLogistyczne!$C308))</f>
        <v>5903887803144</v>
      </c>
      <c r="E308" s="6">
        <f>IF(PobierzDaneLogistyczne!$H308=0,"",_xlfn.NUMBERVALUE(PobierzDaneLogistyczne!$H308,"."))</f>
        <v>5</v>
      </c>
      <c r="F308" s="6">
        <f>IF(PobierzDaneLogistyczne!$I308=0,"",_xlfn.NUMBERVALUE(PobierzDaneLogistyczne!$I308,"."))</f>
        <v>1</v>
      </c>
      <c r="G308" s="6">
        <f>IF(PobierzDaneLogistyczne!$J308=0,"",_xlfn.NUMBERVALUE(PobierzDaneLogistyczne!$J308,"."))</f>
        <v>5</v>
      </c>
      <c r="H308" s="2" t="str">
        <f>IF(IF(PobierzDaneLogistyczne!$F308=0,0,_xlfn.NUMBERVALUE(PobierzDaneLogistyczne!$F308,"."))=0,"",IF(PobierzDaneLogistyczne!$F308=0,0,_xlfn.NUMBERVALUE(PobierzDaneLogistyczne!$F308,".")))</f>
        <v/>
      </c>
      <c r="I308" s="2" t="str">
        <f>IF(IF(PobierzDaneLogistyczne!$Z308=0,0,_xlfn.NUMBERVALUE(PobierzDaneLogistyczne!$Z308,"."))=0,"",IF(PobierzDaneLogistyczne!$Z308=0,0,_xlfn.NUMBERVALUE(PobierzDaneLogistyczne!$Z308,".")))</f>
        <v/>
      </c>
      <c r="J308" s="1">
        <f>IF(PobierzDaneLogistyczne!$D308=0,"",_xlfn.NUMBERVALUE(PobierzDaneLogistyczne!$D308))</f>
        <v>50</v>
      </c>
      <c r="K308" s="1">
        <f>IF(PobierzDaneLogistyczne!$E308=0,"",_xlfn.NUMBERVALUE(PobierzDaneLogistyczne!$E308))</f>
        <v>4800</v>
      </c>
      <c r="L308" s="1">
        <f>IF(MID(PobierzDaneLogistyczne!$O308,1,3)="non"," ",_xlfn.NUMBERVALUE(PobierzDaneLogistyczne!$O308))</f>
        <v>5903887803151</v>
      </c>
      <c r="M308" s="6">
        <f>IF(PobierzDaneLogistyczne!$K308=0,"",_xlfn.NUMBERVALUE(PobierzDaneLogistyczne!$K308,"."))</f>
        <v>20</v>
      </c>
      <c r="N308" s="6">
        <f>IF(PobierzDaneLogistyczne!$L308=0,"",_xlfn.NUMBERVALUE(PobierzDaneLogistyczne!$L308,"."))</f>
        <v>30</v>
      </c>
      <c r="O308" s="6">
        <f>IF(PobierzDaneLogistyczne!$M308=0,"",_xlfn.NUMBERVALUE(PobierzDaneLogistyczne!$M308,"."))</f>
        <v>30</v>
      </c>
      <c r="P308" s="2">
        <f>IF(PobierzDaneLogistyczne!$G308=0,0,_xlfn.NUMBERVALUE(PobierzDaneLogistyczne!$G308,"."))</f>
        <v>0</v>
      </c>
      <c r="Q308" s="1" t="str">
        <f>IF(PobierzDaneLogistyczne!$R308=0,"",PobierzDaneLogistyczne!$R308)</f>
        <v/>
      </c>
      <c r="R308" t="str">
        <f>IF(PobierzDaneLogistyczne!$S308=0,"",PobierzDaneLogistyczne!$S308)</f>
        <v/>
      </c>
      <c r="S308" t="str">
        <f>IF(PobierzDaneLogistyczne!$T308=0,"",PobierzDaneLogistyczne!$T308)</f>
        <v/>
      </c>
      <c r="T308" t="str">
        <f>IF(PobierzDaneLogistyczne!$U308=0," ",PobierzDaneLogistyczne!$U308)</f>
        <v/>
      </c>
      <c r="U308" t="str">
        <f t="shared" si="15"/>
        <v/>
      </c>
      <c r="V308" s="2" t="str">
        <f>IF(PobierzDaneLogistyczne!$V308="","",_xlfn.NUMBERVALUE(PobierzDaneLogistyczne!$V308,"."))</f>
        <v/>
      </c>
      <c r="W308" s="2" t="str">
        <f>IF(IF(PobierzDaneLogistyczne!$W308=0,0,_xlfn.NUMBERVALUE(PobierzDaneLogistyczne!$W308,"."))=0,"",_xlfn.NUMBERVALUE(PobierzDaneLogistyczne!$W308,"."))</f>
        <v/>
      </c>
      <c r="X308" s="2" t="str">
        <f t="shared" si="16"/>
        <v/>
      </c>
      <c r="Y308" s="2" t="str">
        <f t="shared" si="17"/>
        <v/>
      </c>
      <c r="Z308" s="2" t="str">
        <f>IF(PobierzDaneLogistyczne!$Y308="t","YES","")</f>
        <v>YES</v>
      </c>
      <c r="AA308" s="4" t="str">
        <f>IF(PobierzDaneLogistyczne!$X308="t","YES","")</f>
        <v/>
      </c>
      <c r="AB308" t="str">
        <f>PobierzDaneLogistyczne!$N308</f>
        <v>Head For AD 2834</v>
      </c>
    </row>
    <row r="309" spans="1:28" ht="28.8" x14ac:dyDescent="0.3">
      <c r="A309" s="5" t="str">
        <f>HYPERLINK(_xlfn.CONCAT("https://www.adler.com.pl/index.php/en/Main/Produkt/",B309),PobierzDaneLogistyczne!$N309)</f>
        <v>Blade for AD 2836 Gold and AD 2836 Silver</v>
      </c>
      <c r="B309" t="str">
        <f>PobierzDaneLogistyczne!$A309</f>
        <v>ad_2836.1</v>
      </c>
      <c r="C309" s="1">
        <f>IF(MID(PobierzDaneLogistyczne!$P309,1,3)=""," ",_xlfn.NUMBERVALUE(PobierzDaneLogistyczne!$P309))</f>
        <v>82122000</v>
      </c>
      <c r="D309" s="1">
        <f>IF(MID(PobierzDaneLogistyczne!$C309,1,3)="111"," ",_xlfn.NUMBERVALUE(PobierzDaneLogistyczne!$C309))</f>
        <v>5903887805568</v>
      </c>
      <c r="E309" s="6">
        <f>IF(PobierzDaneLogistyczne!$H309=0,"",_xlfn.NUMBERVALUE(PobierzDaneLogistyczne!$H309,"."))</f>
        <v>2</v>
      </c>
      <c r="F309" s="6">
        <f>IF(PobierzDaneLogistyczne!$I309=0,"",_xlfn.NUMBERVALUE(PobierzDaneLogistyczne!$I309,"."))</f>
        <v>1</v>
      </c>
      <c r="G309" s="6">
        <f>IF(PobierzDaneLogistyczne!$J309=0,"",_xlfn.NUMBERVALUE(PobierzDaneLogistyczne!$J309,"."))</f>
        <v>2</v>
      </c>
      <c r="H309" s="2" t="str">
        <f>IF(IF(PobierzDaneLogistyczne!$F309=0,0,_xlfn.NUMBERVALUE(PobierzDaneLogistyczne!$F309,"."))=0,"",IF(PobierzDaneLogistyczne!$F309=0,0,_xlfn.NUMBERVALUE(PobierzDaneLogistyczne!$F309,".")))</f>
        <v/>
      </c>
      <c r="I309" s="2" t="str">
        <f>IF(IF(PobierzDaneLogistyczne!$Z309=0,0,_xlfn.NUMBERVALUE(PobierzDaneLogistyczne!$Z309,"."))=0,"",IF(PobierzDaneLogistyczne!$Z309=0,0,_xlfn.NUMBERVALUE(PobierzDaneLogistyczne!$Z309,".")))</f>
        <v/>
      </c>
      <c r="J309" s="1">
        <f>IF(PobierzDaneLogistyczne!$D309=0,"",_xlfn.NUMBERVALUE(PobierzDaneLogistyczne!$D309))</f>
        <v>50</v>
      </c>
      <c r="K309" s="1">
        <f>IF(PobierzDaneLogistyczne!$E309=0,"",_xlfn.NUMBERVALUE(PobierzDaneLogistyczne!$E309))</f>
        <v>10800</v>
      </c>
      <c r="L309" s="1">
        <f>IF(MID(PobierzDaneLogistyczne!$O309,1,3)="non"," ",_xlfn.NUMBERVALUE(PobierzDaneLogistyczne!$O309))</f>
        <v>5903887805575</v>
      </c>
      <c r="M309" s="6">
        <f>IF(PobierzDaneLogistyczne!$K309=0,"",_xlfn.NUMBERVALUE(PobierzDaneLogistyczne!$K309,"."))</f>
        <v>20</v>
      </c>
      <c r="N309" s="6">
        <f>IF(PobierzDaneLogistyczne!$L309=0,"",_xlfn.NUMBERVALUE(PobierzDaneLogistyczne!$L309,"."))</f>
        <v>20</v>
      </c>
      <c r="O309" s="6">
        <f>IF(PobierzDaneLogistyczne!$M309=0,"",_xlfn.NUMBERVALUE(PobierzDaneLogistyczne!$M309,"."))</f>
        <v>20</v>
      </c>
      <c r="P309" s="2">
        <f>IF(PobierzDaneLogistyczne!$G309=0,0,_xlfn.NUMBERVALUE(PobierzDaneLogistyczne!$G309,"."))</f>
        <v>0</v>
      </c>
      <c r="Q309" s="1" t="str">
        <f>IF(PobierzDaneLogistyczne!$R309=0,"",PobierzDaneLogistyczne!$R309)</f>
        <v/>
      </c>
      <c r="R309" t="str">
        <f>IF(PobierzDaneLogistyczne!$S309=0,"",PobierzDaneLogistyczne!$S309)</f>
        <v/>
      </c>
      <c r="S309" t="str">
        <f>IF(PobierzDaneLogistyczne!$T309=0,"",PobierzDaneLogistyczne!$T309)</f>
        <v/>
      </c>
      <c r="T309" t="str">
        <f>IF(PobierzDaneLogistyczne!$U309=0," ",PobierzDaneLogistyczne!$U309)</f>
        <v/>
      </c>
      <c r="U309" t="str">
        <f t="shared" si="15"/>
        <v/>
      </c>
      <c r="V309" s="2" t="str">
        <f>IF(PobierzDaneLogistyczne!$V309="","",_xlfn.NUMBERVALUE(PobierzDaneLogistyczne!$V309,"."))</f>
        <v/>
      </c>
      <c r="W309" s="2" t="str">
        <f>IF(IF(PobierzDaneLogistyczne!$W309=0,0,_xlfn.NUMBERVALUE(PobierzDaneLogistyczne!$W309,"."))=0,"",_xlfn.NUMBERVALUE(PobierzDaneLogistyczne!$W309,"."))</f>
        <v/>
      </c>
      <c r="X309" s="2" t="str">
        <f t="shared" si="16"/>
        <v/>
      </c>
      <c r="Y309" s="2" t="str">
        <f t="shared" si="17"/>
        <v/>
      </c>
      <c r="Z309" s="2" t="str">
        <f>IF(PobierzDaneLogistyczne!$Y309="t","YES","")</f>
        <v>YES</v>
      </c>
      <c r="AA309" s="4" t="str">
        <f>IF(PobierzDaneLogistyczne!$X309="t","YES","")</f>
        <v/>
      </c>
      <c r="AB309" t="str">
        <f>PobierzDaneLogistyczne!$N309</f>
        <v>Blade for AD 2836 Gold and AD 2836 Silver</v>
      </c>
    </row>
    <row r="310" spans="1:28" x14ac:dyDescent="0.3">
      <c r="A310" s="5" t="str">
        <f>HYPERLINK(_xlfn.CONCAT("https://www.adler.com.pl/index.php/en/Main/Produkt/",B310),PobierzDaneLogistyczne!$N310)</f>
        <v xml:space="preserve">Trimmer professional - USB                                                                                                                               </v>
      </c>
      <c r="B310" t="str">
        <f>PobierzDaneLogistyczne!$A310</f>
        <v>ad_2836g</v>
      </c>
      <c r="C310" s="1">
        <f>IF(MID(PobierzDaneLogistyczne!$P310,1,3)=""," ",_xlfn.NUMBERVALUE(PobierzDaneLogistyczne!$P310))</f>
        <v>85103000</v>
      </c>
      <c r="D310" s="1">
        <f>IF(MID(PobierzDaneLogistyczne!$C310,1,3)="111"," ",_xlfn.NUMBERVALUE(PobierzDaneLogistyczne!$C310))</f>
        <v>5903887805544</v>
      </c>
      <c r="E310" s="6">
        <f>IF(PobierzDaneLogistyczne!$H310=0,"",_xlfn.NUMBERVALUE(PobierzDaneLogistyczne!$H310,"."))</f>
        <v>20.5</v>
      </c>
      <c r="F310" s="6">
        <f>IF(PobierzDaneLogistyczne!$I310=0,"",_xlfn.NUMBERVALUE(PobierzDaneLogistyczne!$I310,"."))</f>
        <v>10</v>
      </c>
      <c r="G310" s="6">
        <f>IF(PobierzDaneLogistyczne!$J310=0,"",_xlfn.NUMBERVALUE(PobierzDaneLogistyczne!$J310,"."))</f>
        <v>6.5</v>
      </c>
      <c r="H310" s="2">
        <f>IF(IF(PobierzDaneLogistyczne!$F310=0,0,_xlfn.NUMBERVALUE(PobierzDaneLogistyczne!$F310,"."))=0,"",IF(PobierzDaneLogistyczne!$F310=0,0,_xlfn.NUMBERVALUE(PobierzDaneLogistyczne!$F310,".")))</f>
        <v>0.25</v>
      </c>
      <c r="I310" s="2">
        <f>IF(IF(PobierzDaneLogistyczne!$Z310=0,0,_xlfn.NUMBERVALUE(PobierzDaneLogistyczne!$Z310,"."))=0,"",IF(PobierzDaneLogistyczne!$Z310=0,0,_xlfn.NUMBERVALUE(PobierzDaneLogistyczne!$Z310,".")))</f>
        <v>0.53</v>
      </c>
      <c r="J310" s="1">
        <f>IF(PobierzDaneLogistyczne!$D310=0,"",_xlfn.NUMBERVALUE(PobierzDaneLogistyczne!$D310))</f>
        <v>8</v>
      </c>
      <c r="K310" s="1">
        <f>IF(PobierzDaneLogistyczne!$E310=0,"",_xlfn.NUMBERVALUE(PobierzDaneLogistyczne!$E310))</f>
        <v>672</v>
      </c>
      <c r="L310" s="1">
        <f>IF(MID(PobierzDaneLogistyczne!$O310,1,3)="non"," ",_xlfn.NUMBERVALUE(PobierzDaneLogistyczne!$O310))</f>
        <v>5903887805551</v>
      </c>
      <c r="M310" s="6">
        <f>IF(PobierzDaneLogistyczne!$K310=0,"",_xlfn.NUMBERVALUE(PobierzDaneLogistyczne!$K310,"."))</f>
        <v>23</v>
      </c>
      <c r="N310" s="6">
        <f>IF(PobierzDaneLogistyczne!$L310=0,"",_xlfn.NUMBERVALUE(PobierzDaneLogistyczne!$L310,"."))</f>
        <v>43</v>
      </c>
      <c r="O310" s="6">
        <f>IF(PobierzDaneLogistyczne!$M310=0,"",_xlfn.NUMBERVALUE(PobierzDaneLogistyczne!$M310,"."))</f>
        <v>14.5</v>
      </c>
      <c r="P310" s="2">
        <f>IF(PobierzDaneLogistyczne!$G310=0,0,_xlfn.NUMBERVALUE(PobierzDaneLogistyczne!$G310,"."))</f>
        <v>5</v>
      </c>
      <c r="Q310" s="1">
        <f>IF(PobierzDaneLogistyczne!$R310=0,"",PobierzDaneLogistyczne!$R310)</f>
        <v>5</v>
      </c>
      <c r="R310" t="str">
        <f>IF(PobierzDaneLogistyczne!$S310=0,"",PobierzDaneLogistyczne!$S310)</f>
        <v>Li-Ion</v>
      </c>
      <c r="S310">
        <f>IF(PobierzDaneLogistyczne!$T310=0,"",PobierzDaneLogistyczne!$T310)</f>
        <v>1</v>
      </c>
      <c r="T310" t="str">
        <f>IF(PobierzDaneLogistyczne!$U310=0," ",PobierzDaneLogistyczne!$U310)</f>
        <v>0.026</v>
      </c>
      <c r="U310" t="str">
        <f t="shared" si="15"/>
        <v/>
      </c>
      <c r="V310" s="2">
        <f>IF(PobierzDaneLogistyczne!$V310="","",_xlfn.NUMBERVALUE(PobierzDaneLogistyczne!$V310,"."))</f>
        <v>1.6E-2</v>
      </c>
      <c r="W310" s="2">
        <f>IF(IF(PobierzDaneLogistyczne!$W310=0,0,_xlfn.NUMBERVALUE(PobierzDaneLogistyczne!$W310,"."))=0,"",_xlfn.NUMBERVALUE(PobierzDaneLogistyczne!$W310,"."))</f>
        <v>4.2999999999999997E-2</v>
      </c>
      <c r="X310" s="2">
        <f t="shared" si="16"/>
        <v>0.22100000000000003</v>
      </c>
      <c r="Y310" s="2">
        <f t="shared" si="17"/>
        <v>0.75999999999999979</v>
      </c>
      <c r="Z310" s="2" t="str">
        <f>IF(PobierzDaneLogistyczne!$Y310="t","YES","")</f>
        <v>YES</v>
      </c>
      <c r="AA310" s="4" t="str">
        <f>IF(PobierzDaneLogistyczne!$X310="t","YES","")</f>
        <v/>
      </c>
      <c r="AB310" t="str">
        <f>PobierzDaneLogistyczne!$N310</f>
        <v xml:space="preserve">Trimmer professional - USB                                                                                                                               </v>
      </c>
    </row>
    <row r="311" spans="1:28" x14ac:dyDescent="0.3">
      <c r="A311" s="5" t="str">
        <f>HYPERLINK(_xlfn.CONCAT("https://www.adler.com.pl/index.php/en/Main/Produkt/",B311),PobierzDaneLogistyczne!$N311)</f>
        <v xml:space="preserve">Trimmer professional - USB        </v>
      </c>
      <c r="B311" t="str">
        <f>PobierzDaneLogistyczne!$A311</f>
        <v>ad_2836s</v>
      </c>
      <c r="C311" s="1">
        <f>IF(MID(PobierzDaneLogistyczne!$P311,1,3)=""," ",_xlfn.NUMBERVALUE(PobierzDaneLogistyczne!$P311))</f>
        <v>85103000</v>
      </c>
      <c r="D311" s="1">
        <f>IF(MID(PobierzDaneLogistyczne!$C311,1,3)="111"," ",_xlfn.NUMBERVALUE(PobierzDaneLogistyczne!$C311))</f>
        <v>5903887805520</v>
      </c>
      <c r="E311" s="6">
        <f>IF(PobierzDaneLogistyczne!$H311=0,"",_xlfn.NUMBERVALUE(PobierzDaneLogistyczne!$H311,"."))</f>
        <v>20.5</v>
      </c>
      <c r="F311" s="6">
        <f>IF(PobierzDaneLogistyczne!$I311=0,"",_xlfn.NUMBERVALUE(PobierzDaneLogistyczne!$I311,"."))</f>
        <v>10</v>
      </c>
      <c r="G311" s="6">
        <f>IF(PobierzDaneLogistyczne!$J311=0,"",_xlfn.NUMBERVALUE(PobierzDaneLogistyczne!$J311,"."))</f>
        <v>6.5</v>
      </c>
      <c r="H311" s="2">
        <f>IF(IF(PobierzDaneLogistyczne!$F311=0,0,_xlfn.NUMBERVALUE(PobierzDaneLogistyczne!$F311,"."))=0,"",IF(PobierzDaneLogistyczne!$F311=0,0,_xlfn.NUMBERVALUE(PobierzDaneLogistyczne!$F311,".")))</f>
        <v>0.25</v>
      </c>
      <c r="I311" s="2">
        <f>IF(IF(PobierzDaneLogistyczne!$Z311=0,0,_xlfn.NUMBERVALUE(PobierzDaneLogistyczne!$Z311,"."))=0,"",IF(PobierzDaneLogistyczne!$Z311=0,0,_xlfn.NUMBERVALUE(PobierzDaneLogistyczne!$Z311,".")))</f>
        <v>0.53</v>
      </c>
      <c r="J311" s="1">
        <f>IF(PobierzDaneLogistyczne!$D311=0,"",_xlfn.NUMBERVALUE(PobierzDaneLogistyczne!$D311))</f>
        <v>8</v>
      </c>
      <c r="K311" s="1">
        <f>IF(PobierzDaneLogistyczne!$E311=0,"",_xlfn.NUMBERVALUE(PobierzDaneLogistyczne!$E311))</f>
        <v>672</v>
      </c>
      <c r="L311" s="1">
        <f>IF(MID(PobierzDaneLogistyczne!$O311,1,3)="non"," ",_xlfn.NUMBERVALUE(PobierzDaneLogistyczne!$O311))</f>
        <v>5903887805537</v>
      </c>
      <c r="M311" s="6">
        <f>IF(PobierzDaneLogistyczne!$K311=0,"",_xlfn.NUMBERVALUE(PobierzDaneLogistyczne!$K311,"."))</f>
        <v>23</v>
      </c>
      <c r="N311" s="6">
        <f>IF(PobierzDaneLogistyczne!$L311=0,"",_xlfn.NUMBERVALUE(PobierzDaneLogistyczne!$L311,"."))</f>
        <v>43</v>
      </c>
      <c r="O311" s="6">
        <f>IF(PobierzDaneLogistyczne!$M311=0,"",_xlfn.NUMBERVALUE(PobierzDaneLogistyczne!$M311,"."))</f>
        <v>14.5</v>
      </c>
      <c r="P311" s="2">
        <f>IF(PobierzDaneLogistyczne!$G311=0,0,_xlfn.NUMBERVALUE(PobierzDaneLogistyczne!$G311,"."))</f>
        <v>5</v>
      </c>
      <c r="Q311" s="1">
        <f>IF(PobierzDaneLogistyczne!$R311=0,"",PobierzDaneLogistyczne!$R311)</f>
        <v>5</v>
      </c>
      <c r="R311" t="str">
        <f>IF(PobierzDaneLogistyczne!$S311=0,"",PobierzDaneLogistyczne!$S311)</f>
        <v>Li-Ion</v>
      </c>
      <c r="S311">
        <f>IF(PobierzDaneLogistyczne!$T311=0,"",PobierzDaneLogistyczne!$T311)</f>
        <v>1</v>
      </c>
      <c r="T311" t="str">
        <f>IF(PobierzDaneLogistyczne!$U311=0," ",PobierzDaneLogistyczne!$U311)</f>
        <v>0.026</v>
      </c>
      <c r="U311" t="str">
        <f t="shared" si="15"/>
        <v/>
      </c>
      <c r="V311" s="2">
        <f>IF(PobierzDaneLogistyczne!$V311="","",_xlfn.NUMBERVALUE(PobierzDaneLogistyczne!$V311,"."))</f>
        <v>1.6E-2</v>
      </c>
      <c r="W311" s="2">
        <f>IF(IF(PobierzDaneLogistyczne!$W311=0,0,_xlfn.NUMBERVALUE(PobierzDaneLogistyczne!$W311,"."))=0,"",_xlfn.NUMBERVALUE(PobierzDaneLogistyczne!$W311,"."))</f>
        <v>4.2999999999999997E-2</v>
      </c>
      <c r="X311" s="2">
        <f t="shared" si="16"/>
        <v>0.22100000000000003</v>
      </c>
      <c r="Y311" s="2">
        <f t="shared" si="17"/>
        <v>0.75999999999999979</v>
      </c>
      <c r="Z311" s="2" t="str">
        <f>IF(PobierzDaneLogistyczne!$Y311="t","YES","")</f>
        <v>YES</v>
      </c>
      <c r="AA311" s="4" t="str">
        <f>IF(PobierzDaneLogistyczne!$X311="t","YES","")</f>
        <v/>
      </c>
      <c r="AB311" t="str">
        <f>PobierzDaneLogistyczne!$N311</f>
        <v xml:space="preserve">Trimmer professional - USB        </v>
      </c>
    </row>
    <row r="312" spans="1:28" x14ac:dyDescent="0.3">
      <c r="A312" s="5" t="str">
        <f>HYPERLINK(_xlfn.CONCAT("https://www.adler.com.pl/index.php/en/Main/Produkt/",B312),PobierzDaneLogistyczne!$N312)</f>
        <v>Mens shaver Wet &amp; Dry</v>
      </c>
      <c r="B312" t="str">
        <f>PobierzDaneLogistyczne!$A312</f>
        <v>ad_29</v>
      </c>
      <c r="C312" s="1" t="str">
        <f>IF(MID(PobierzDaneLogistyczne!$P312,1,3)=""," ",_xlfn.NUMBERVALUE(PobierzDaneLogistyczne!$P312))</f>
        <v xml:space="preserve"> </v>
      </c>
      <c r="D312" s="1">
        <f>IF(MID(PobierzDaneLogistyczne!$C312,1,3)="111"," ",_xlfn.NUMBERVALUE(PobierzDaneLogistyczne!$C312))</f>
        <v>5907468860298</v>
      </c>
      <c r="E312" s="6">
        <f>IF(PobierzDaneLogistyczne!$H312=0,"",_xlfn.NUMBERVALUE(PobierzDaneLogistyczne!$H312,"."))</f>
        <v>0</v>
      </c>
      <c r="F312" s="6">
        <f>IF(PobierzDaneLogistyczne!$I312=0,"",_xlfn.NUMBERVALUE(PobierzDaneLogistyczne!$I312,"."))</f>
        <v>0</v>
      </c>
      <c r="G312" s="6">
        <f>IF(PobierzDaneLogistyczne!$J312=0,"",_xlfn.NUMBERVALUE(PobierzDaneLogistyczne!$J312,"."))</f>
        <v>0</v>
      </c>
      <c r="H312" s="2" t="str">
        <f>IF(IF(PobierzDaneLogistyczne!$F312=0,0,_xlfn.NUMBERVALUE(PobierzDaneLogistyczne!$F312,"."))=0,"",IF(PobierzDaneLogistyczne!$F312=0,0,_xlfn.NUMBERVALUE(PobierzDaneLogistyczne!$F312,".")))</f>
        <v/>
      </c>
      <c r="I312" s="2" t="str">
        <f>IF(IF(PobierzDaneLogistyczne!$Z312=0,0,_xlfn.NUMBERVALUE(PobierzDaneLogistyczne!$Z312,"."))=0,"",IF(PobierzDaneLogistyczne!$Z312=0,0,_xlfn.NUMBERVALUE(PobierzDaneLogistyczne!$Z312,".")))</f>
        <v/>
      </c>
      <c r="J312" s="1" t="str">
        <f>IF(PobierzDaneLogistyczne!$D312=0,"",_xlfn.NUMBERVALUE(PobierzDaneLogistyczne!$D312))</f>
        <v/>
      </c>
      <c r="K312" s="1" t="str">
        <f>IF(PobierzDaneLogistyczne!$E312=0,"",_xlfn.NUMBERVALUE(PobierzDaneLogistyczne!$E312))</f>
        <v/>
      </c>
      <c r="L312" s="1" t="str">
        <f>IF(MID(PobierzDaneLogistyczne!$O312,1,3)="non"," ",_xlfn.NUMBERVALUE(PobierzDaneLogistyczne!$O312))</f>
        <v xml:space="preserve"> </v>
      </c>
      <c r="M312" s="6">
        <f>IF(PobierzDaneLogistyczne!$K312=0,"",_xlfn.NUMBERVALUE(PobierzDaneLogistyczne!$K312,"."))</f>
        <v>0</v>
      </c>
      <c r="N312" s="6">
        <f>IF(PobierzDaneLogistyczne!$L312=0,"",_xlfn.NUMBERVALUE(PobierzDaneLogistyczne!$L312,"."))</f>
        <v>0</v>
      </c>
      <c r="O312" s="6">
        <f>IF(PobierzDaneLogistyczne!$M312=0,"",_xlfn.NUMBERVALUE(PobierzDaneLogistyczne!$M312,"."))</f>
        <v>0</v>
      </c>
      <c r="P312" s="2">
        <f>IF(PobierzDaneLogistyczne!$G312=0,0,_xlfn.NUMBERVALUE(PobierzDaneLogistyczne!$G312,"."))</f>
        <v>0</v>
      </c>
      <c r="Q312" s="1" t="str">
        <f>IF(PobierzDaneLogistyczne!$R312=0,"",PobierzDaneLogistyczne!$R312)</f>
        <v/>
      </c>
      <c r="R312" t="str">
        <f>IF(PobierzDaneLogistyczne!$S312=0,"",PobierzDaneLogistyczne!$S312)</f>
        <v/>
      </c>
      <c r="S312" t="str">
        <f>IF(PobierzDaneLogistyczne!$T312=0,"",PobierzDaneLogistyczne!$T312)</f>
        <v/>
      </c>
      <c r="T312" t="str">
        <f>IF(PobierzDaneLogistyczne!$U312=0," ",PobierzDaneLogistyczne!$U312)</f>
        <v/>
      </c>
      <c r="U312" t="str">
        <f t="shared" si="15"/>
        <v/>
      </c>
      <c r="V312" s="2" t="str">
        <f>IF(PobierzDaneLogistyczne!$V312="","",_xlfn.NUMBERVALUE(PobierzDaneLogistyczne!$V312,"."))</f>
        <v/>
      </c>
      <c r="W312" s="2" t="str">
        <f>IF(IF(PobierzDaneLogistyczne!$W312=0,0,_xlfn.NUMBERVALUE(PobierzDaneLogistyczne!$W312,"."))=0,"",_xlfn.NUMBERVALUE(PobierzDaneLogistyczne!$W312,"."))</f>
        <v/>
      </c>
      <c r="X312" s="2" t="str">
        <f t="shared" si="16"/>
        <v/>
      </c>
      <c r="Y312" s="2" t="str">
        <f t="shared" si="17"/>
        <v/>
      </c>
      <c r="Z312" s="2" t="str">
        <f>IF(PobierzDaneLogistyczne!$Y312="t","YES","")</f>
        <v/>
      </c>
      <c r="AA312" s="4" t="str">
        <f>IF(PobierzDaneLogistyczne!$X312="t","YES","")</f>
        <v>YES</v>
      </c>
      <c r="AB312" t="str">
        <f>PobierzDaneLogistyczne!$N312</f>
        <v>Mens shaver Wet &amp; Dry</v>
      </c>
    </row>
    <row r="313" spans="1:28" x14ac:dyDescent="0.3">
      <c r="A313" s="5" t="str">
        <f>HYPERLINK(_xlfn.CONCAT("https://www.adler.com.pl/index.php/en/Main/Produkt/",B313),PobierzDaneLogistyczne!$N313)</f>
        <v>Electric shaver</v>
      </c>
      <c r="B313" t="str">
        <f>PobierzDaneLogistyczne!$A313</f>
        <v>ad_2901</v>
      </c>
      <c r="C313" s="1">
        <f>IF(MID(PobierzDaneLogistyczne!$P313,1,3)=""," ",_xlfn.NUMBERVALUE(PobierzDaneLogistyczne!$P313))</f>
        <v>85101000</v>
      </c>
      <c r="D313" s="1">
        <f>IF(MID(PobierzDaneLogistyczne!$C313,1,3)="111"," ",_xlfn.NUMBERVALUE(PobierzDaneLogistyczne!$C313))</f>
        <v>5907633494150</v>
      </c>
      <c r="E313" s="6">
        <f>IF(PobierzDaneLogistyczne!$H313=0,"",_xlfn.NUMBERVALUE(PobierzDaneLogistyczne!$H313,"."))</f>
        <v>15</v>
      </c>
      <c r="F313" s="6">
        <f>IF(PobierzDaneLogistyczne!$I313=0,"",_xlfn.NUMBERVALUE(PobierzDaneLogistyczne!$I313,"."))</f>
        <v>10</v>
      </c>
      <c r="G313" s="6">
        <f>IF(PobierzDaneLogistyczne!$J313=0,"",_xlfn.NUMBERVALUE(PobierzDaneLogistyczne!$J313,"."))</f>
        <v>20</v>
      </c>
      <c r="H313" s="2" t="str">
        <f>IF(IF(PobierzDaneLogistyczne!$F313=0,0,_xlfn.NUMBERVALUE(PobierzDaneLogistyczne!$F313,"."))=0,"",IF(PobierzDaneLogistyczne!$F313=0,0,_xlfn.NUMBERVALUE(PobierzDaneLogistyczne!$F313,".")))</f>
        <v/>
      </c>
      <c r="I313" s="2" t="str">
        <f>IF(IF(PobierzDaneLogistyczne!$Z313=0,0,_xlfn.NUMBERVALUE(PobierzDaneLogistyczne!$Z313,"."))=0,"",IF(PobierzDaneLogistyczne!$Z313=0,0,_xlfn.NUMBERVALUE(PobierzDaneLogistyczne!$Z313,".")))</f>
        <v/>
      </c>
      <c r="J313" s="1">
        <f>IF(PobierzDaneLogistyczne!$D313=0,"",_xlfn.NUMBERVALUE(PobierzDaneLogistyczne!$D313))</f>
        <v>6</v>
      </c>
      <c r="K313" s="1" t="str">
        <f>IF(PobierzDaneLogistyczne!$E313=0,"",_xlfn.NUMBERVALUE(PobierzDaneLogistyczne!$E313))</f>
        <v/>
      </c>
      <c r="L313" s="1" t="str">
        <f>IF(MID(PobierzDaneLogistyczne!$O313,1,3)="non"," ",_xlfn.NUMBERVALUE(PobierzDaneLogistyczne!$O313))</f>
        <v xml:space="preserve"> </v>
      </c>
      <c r="M313" s="6">
        <f>IF(PobierzDaneLogistyczne!$K313=0,"",_xlfn.NUMBERVALUE(PobierzDaneLogistyczne!$K313,"."))</f>
        <v>30</v>
      </c>
      <c r="N313" s="6">
        <f>IF(PobierzDaneLogistyczne!$L313=0,"",_xlfn.NUMBERVALUE(PobierzDaneLogistyczne!$L313,"."))</f>
        <v>30</v>
      </c>
      <c r="O313" s="6">
        <f>IF(PobierzDaneLogistyczne!$M313=0,"",_xlfn.NUMBERVALUE(PobierzDaneLogistyczne!$M313,"."))</f>
        <v>22.5</v>
      </c>
      <c r="P313" s="2">
        <f>IF(PobierzDaneLogistyczne!$G313=0,0,_xlfn.NUMBERVALUE(PobierzDaneLogistyczne!$G313,"."))</f>
        <v>0</v>
      </c>
      <c r="Q313" s="1" t="str">
        <f>IF(PobierzDaneLogistyczne!$R313=0,"",PobierzDaneLogistyczne!$R313)</f>
        <v/>
      </c>
      <c r="R313" t="str">
        <f>IF(PobierzDaneLogistyczne!$S313=0,"",PobierzDaneLogistyczne!$S313)</f>
        <v/>
      </c>
      <c r="S313" t="str">
        <f>IF(PobierzDaneLogistyczne!$T313=0,"",PobierzDaneLogistyczne!$T313)</f>
        <v/>
      </c>
      <c r="T313" t="str">
        <f>IF(PobierzDaneLogistyczne!$U313=0," ",PobierzDaneLogistyczne!$U313)</f>
        <v/>
      </c>
      <c r="U313" t="str">
        <f t="shared" si="15"/>
        <v/>
      </c>
      <c r="V313" s="2">
        <f>IF(PobierzDaneLogistyczne!$V313="","",_xlfn.NUMBERVALUE(PobierzDaneLogistyczne!$V313,"."))</f>
        <v>4.0000000000000001E-3</v>
      </c>
      <c r="W313" s="2" t="str">
        <f>IF(IF(PobierzDaneLogistyczne!$W313=0,0,_xlfn.NUMBERVALUE(PobierzDaneLogistyczne!$W313,"."))=0,"",_xlfn.NUMBERVALUE(PobierzDaneLogistyczne!$W313,"."))</f>
        <v/>
      </c>
      <c r="X313" s="2" t="str">
        <f t="shared" si="16"/>
        <v/>
      </c>
      <c r="Y313" s="2" t="str">
        <f t="shared" si="17"/>
        <v/>
      </c>
      <c r="Z313" s="2" t="str">
        <f>IF(PobierzDaneLogistyczne!$Y313="t","YES","")</f>
        <v/>
      </c>
      <c r="AA313" s="4" t="str">
        <f>IF(PobierzDaneLogistyczne!$X313="t","YES","")</f>
        <v>YES</v>
      </c>
      <c r="AB313" t="str">
        <f>PobierzDaneLogistyczne!$N313</f>
        <v>Electric shaver</v>
      </c>
    </row>
    <row r="314" spans="1:28" x14ac:dyDescent="0.3">
      <c r="A314" s="5" t="str">
        <f>HYPERLINK(_xlfn.CONCAT("https://www.adler.com.pl/index.php/en/Main/Produkt/",B314),PobierzDaneLogistyczne!$N314)</f>
        <v>Electric shaver</v>
      </c>
      <c r="B314" t="str">
        <f>PobierzDaneLogistyczne!$A314</f>
        <v>ad_2902</v>
      </c>
      <c r="C314" s="1">
        <f>IF(MID(PobierzDaneLogistyczne!$P314,1,3)=""," ",_xlfn.NUMBERVALUE(PobierzDaneLogistyczne!$P314))</f>
        <v>85101000</v>
      </c>
      <c r="D314" s="1">
        <f>IF(MID(PobierzDaneLogistyczne!$C314,1,3)="111"," ",_xlfn.NUMBERVALUE(PobierzDaneLogistyczne!$C314))</f>
        <v>5907633494167</v>
      </c>
      <c r="E314" s="6">
        <f>IF(PobierzDaneLogistyczne!$H314=0,"",_xlfn.NUMBERVALUE(PobierzDaneLogistyczne!$H314,"."))</f>
        <v>12</v>
      </c>
      <c r="F314" s="6">
        <f>IF(PobierzDaneLogistyczne!$I314=0,"",_xlfn.NUMBERVALUE(PobierzDaneLogistyczne!$I314,"."))</f>
        <v>7.5</v>
      </c>
      <c r="G314" s="6">
        <f>IF(PobierzDaneLogistyczne!$J314=0,"",_xlfn.NUMBERVALUE(PobierzDaneLogistyczne!$J314,"."))</f>
        <v>19</v>
      </c>
      <c r="H314" s="2" t="str">
        <f>IF(IF(PobierzDaneLogistyczne!$F314=0,0,_xlfn.NUMBERVALUE(PobierzDaneLogistyczne!$F314,"."))=0,"",IF(PobierzDaneLogistyczne!$F314=0,0,_xlfn.NUMBERVALUE(PobierzDaneLogistyczne!$F314,".")))</f>
        <v/>
      </c>
      <c r="I314" s="2" t="str">
        <f>IF(IF(PobierzDaneLogistyczne!$Z314=0,0,_xlfn.NUMBERVALUE(PobierzDaneLogistyczne!$Z314,"."))=0,"",IF(PobierzDaneLogistyczne!$Z314=0,0,_xlfn.NUMBERVALUE(PobierzDaneLogistyczne!$Z314,".")))</f>
        <v/>
      </c>
      <c r="J314" s="1">
        <f>IF(PobierzDaneLogistyczne!$D314=0,"",_xlfn.NUMBERVALUE(PobierzDaneLogistyczne!$D314))</f>
        <v>12</v>
      </c>
      <c r="K314" s="1">
        <f>IF(PobierzDaneLogistyczne!$E314=0,"",_xlfn.NUMBERVALUE(PobierzDaneLogistyczne!$E314))</f>
        <v>648</v>
      </c>
      <c r="L314" s="1" t="str">
        <f>IF(MID(PobierzDaneLogistyczne!$O314,1,3)="non"," ",_xlfn.NUMBERVALUE(PobierzDaneLogistyczne!$O314))</f>
        <v xml:space="preserve"> </v>
      </c>
      <c r="M314" s="6">
        <f>IF(PobierzDaneLogistyczne!$K314=0,"",_xlfn.NUMBERVALUE(PobierzDaneLogistyczne!$K314,"."))</f>
        <v>23.5</v>
      </c>
      <c r="N314" s="6">
        <f>IF(PobierzDaneLogistyczne!$L314=0,"",_xlfn.NUMBERVALUE(PobierzDaneLogistyczne!$L314,"."))</f>
        <v>23.5</v>
      </c>
      <c r="O314" s="6">
        <f>IF(PobierzDaneLogistyczne!$M314=0,"",_xlfn.NUMBERVALUE(PobierzDaneLogistyczne!$M314,"."))</f>
        <v>21.5</v>
      </c>
      <c r="P314" s="2">
        <f>IF(PobierzDaneLogistyczne!$G314=0,0,_xlfn.NUMBERVALUE(PobierzDaneLogistyczne!$G314,"."))</f>
        <v>0</v>
      </c>
      <c r="Q314" s="1" t="str">
        <f>IF(PobierzDaneLogistyczne!$R314=0,"",PobierzDaneLogistyczne!$R314)</f>
        <v/>
      </c>
      <c r="R314" t="str">
        <f>IF(PobierzDaneLogistyczne!$S314=0,"",PobierzDaneLogistyczne!$S314)</f>
        <v/>
      </c>
      <c r="S314" t="str">
        <f>IF(PobierzDaneLogistyczne!$T314=0,"",PobierzDaneLogistyczne!$T314)</f>
        <v/>
      </c>
      <c r="T314" t="str">
        <f>IF(PobierzDaneLogistyczne!$U314=0," ",PobierzDaneLogistyczne!$U314)</f>
        <v/>
      </c>
      <c r="U314" t="str">
        <f t="shared" si="15"/>
        <v/>
      </c>
      <c r="V314" s="2">
        <f>IF(PobierzDaneLogistyczne!$V314="","",_xlfn.NUMBERVALUE(PobierzDaneLogistyczne!$V314,"."))</f>
        <v>3.0000000000000001E-3</v>
      </c>
      <c r="W314" s="2" t="str">
        <f>IF(IF(PobierzDaneLogistyczne!$W314=0,0,_xlfn.NUMBERVALUE(PobierzDaneLogistyczne!$W314,"."))=0,"",_xlfn.NUMBERVALUE(PobierzDaneLogistyczne!$W314,"."))</f>
        <v/>
      </c>
      <c r="X314" s="2" t="str">
        <f t="shared" si="16"/>
        <v/>
      </c>
      <c r="Y314" s="2" t="str">
        <f t="shared" si="17"/>
        <v/>
      </c>
      <c r="Z314" s="2" t="str">
        <f>IF(PobierzDaneLogistyczne!$Y314="t","YES","")</f>
        <v/>
      </c>
      <c r="AA314" s="4" t="str">
        <f>IF(PobierzDaneLogistyczne!$X314="t","YES","")</f>
        <v>YES</v>
      </c>
      <c r="AB314" t="str">
        <f>PobierzDaneLogistyczne!$N314</f>
        <v>Electric shaver</v>
      </c>
    </row>
    <row r="315" spans="1:28" x14ac:dyDescent="0.3">
      <c r="A315" s="5" t="str">
        <f>HYPERLINK(_xlfn.CONCAT("https://www.adler.com.pl/index.php/en/Main/Produkt/",B315),PobierzDaneLogistyczne!$N315)</f>
        <v>Electric shaver</v>
      </c>
      <c r="B315" t="str">
        <f>PobierzDaneLogistyczne!$A315</f>
        <v>ad_2903</v>
      </c>
      <c r="C315" s="1">
        <f>IF(MID(PobierzDaneLogistyczne!$P315,1,3)=""," ",_xlfn.NUMBERVALUE(PobierzDaneLogistyczne!$P315))</f>
        <v>85101000</v>
      </c>
      <c r="D315" s="1">
        <f>IF(MID(PobierzDaneLogistyczne!$C315,1,3)="111"," ",_xlfn.NUMBERVALUE(PobierzDaneLogistyczne!$C315))</f>
        <v>5907633494174</v>
      </c>
      <c r="E315" s="6">
        <f>IF(PobierzDaneLogistyczne!$H315=0,"",_xlfn.NUMBERVALUE(PobierzDaneLogistyczne!$H315,"."))</f>
        <v>17</v>
      </c>
      <c r="F315" s="6">
        <f>IF(PobierzDaneLogistyczne!$I315=0,"",_xlfn.NUMBERVALUE(PobierzDaneLogistyczne!$I315,"."))</f>
        <v>7</v>
      </c>
      <c r="G315" s="6">
        <f>IF(PobierzDaneLogistyczne!$J315=0,"",_xlfn.NUMBERVALUE(PobierzDaneLogistyczne!$J315,"."))</f>
        <v>22.5</v>
      </c>
      <c r="H315" s="2" t="str">
        <f>IF(IF(PobierzDaneLogistyczne!$F315=0,0,_xlfn.NUMBERVALUE(PobierzDaneLogistyczne!$F315,"."))=0,"",IF(PobierzDaneLogistyczne!$F315=0,0,_xlfn.NUMBERVALUE(PobierzDaneLogistyczne!$F315,".")))</f>
        <v/>
      </c>
      <c r="I315" s="2" t="str">
        <f>IF(IF(PobierzDaneLogistyczne!$Z315=0,0,_xlfn.NUMBERVALUE(PobierzDaneLogistyczne!$Z315,"."))=0,"",IF(PobierzDaneLogistyczne!$Z315=0,0,_xlfn.NUMBERVALUE(PobierzDaneLogistyczne!$Z315,".")))</f>
        <v/>
      </c>
      <c r="J315" s="1">
        <f>IF(PobierzDaneLogistyczne!$D315=0,"",_xlfn.NUMBERVALUE(PobierzDaneLogistyczne!$D315))</f>
        <v>6</v>
      </c>
      <c r="K315" s="1" t="str">
        <f>IF(PobierzDaneLogistyczne!$E315=0,"",_xlfn.NUMBERVALUE(PobierzDaneLogistyczne!$E315))</f>
        <v/>
      </c>
      <c r="L315" s="1" t="str">
        <f>IF(MID(PobierzDaneLogistyczne!$O315,1,3)="non"," ",_xlfn.NUMBERVALUE(PobierzDaneLogistyczne!$O315))</f>
        <v xml:space="preserve"> </v>
      </c>
      <c r="M315" s="6">
        <f>IF(PobierzDaneLogistyczne!$K315=0,"",_xlfn.NUMBERVALUE(PobierzDaneLogistyczne!$K315,"."))</f>
        <v>42.5</v>
      </c>
      <c r="N315" s="6">
        <f>IF(PobierzDaneLogistyczne!$L315=0,"",_xlfn.NUMBERVALUE(PobierzDaneLogistyczne!$L315,"."))</f>
        <v>20</v>
      </c>
      <c r="O315" s="6">
        <f>IF(PobierzDaneLogistyczne!$M315=0,"",_xlfn.NUMBERVALUE(PobierzDaneLogistyczne!$M315,"."))</f>
        <v>24.5</v>
      </c>
      <c r="P315" s="2">
        <f>IF(PobierzDaneLogistyczne!$G315=0,0,_xlfn.NUMBERVALUE(PobierzDaneLogistyczne!$G315,"."))</f>
        <v>0</v>
      </c>
      <c r="Q315" s="1" t="str">
        <f>IF(PobierzDaneLogistyczne!$R315=0,"",PobierzDaneLogistyczne!$R315)</f>
        <v/>
      </c>
      <c r="R315" t="str">
        <f>IF(PobierzDaneLogistyczne!$S315=0,"",PobierzDaneLogistyczne!$S315)</f>
        <v/>
      </c>
      <c r="S315" t="str">
        <f>IF(PobierzDaneLogistyczne!$T315=0,"",PobierzDaneLogistyczne!$T315)</f>
        <v/>
      </c>
      <c r="T315" t="str">
        <f>IF(PobierzDaneLogistyczne!$U315=0," ",PobierzDaneLogistyczne!$U315)</f>
        <v/>
      </c>
      <c r="U315" t="str">
        <f t="shared" si="15"/>
        <v/>
      </c>
      <c r="V315" s="2">
        <f>IF(PobierzDaneLogistyczne!$V315="","",_xlfn.NUMBERVALUE(PobierzDaneLogistyczne!$V315,"."))</f>
        <v>4.0000000000000001E-3</v>
      </c>
      <c r="W315" s="2" t="str">
        <f>IF(IF(PobierzDaneLogistyczne!$W315=0,0,_xlfn.NUMBERVALUE(PobierzDaneLogistyczne!$W315,"."))=0,"",_xlfn.NUMBERVALUE(PobierzDaneLogistyczne!$W315,"."))</f>
        <v/>
      </c>
      <c r="X315" s="2" t="str">
        <f t="shared" si="16"/>
        <v/>
      </c>
      <c r="Y315" s="2" t="str">
        <f t="shared" si="17"/>
        <v/>
      </c>
      <c r="Z315" s="2" t="str">
        <f>IF(PobierzDaneLogistyczne!$Y315="t","YES","")</f>
        <v/>
      </c>
      <c r="AA315" s="4" t="str">
        <f>IF(PobierzDaneLogistyczne!$X315="t","YES","")</f>
        <v>YES</v>
      </c>
      <c r="AB315" t="str">
        <f>PobierzDaneLogistyczne!$N315</f>
        <v>Electric shaver</v>
      </c>
    </row>
    <row r="316" spans="1:28" x14ac:dyDescent="0.3">
      <c r="A316" s="5" t="str">
        <f>HYPERLINK(_xlfn.CONCAT("https://www.adler.com.pl/index.php/en/Main/Produkt/",B316),PobierzDaneLogistyczne!$N316)</f>
        <v>Electric shaver</v>
      </c>
      <c r="B316" t="str">
        <f>PobierzDaneLogistyczne!$A316</f>
        <v>ad_2904</v>
      </c>
      <c r="C316" s="1">
        <f>IF(MID(PobierzDaneLogistyczne!$P316,1,3)=""," ",_xlfn.NUMBERVALUE(PobierzDaneLogistyczne!$P316))</f>
        <v>85101000</v>
      </c>
      <c r="D316" s="1">
        <f>IF(MID(PobierzDaneLogistyczne!$C316,1,3)="111"," ",_xlfn.NUMBERVALUE(PobierzDaneLogistyczne!$C316))</f>
        <v>5907633494143</v>
      </c>
      <c r="E316" s="6">
        <f>IF(PobierzDaneLogistyczne!$H316=0,"",_xlfn.NUMBERVALUE(PobierzDaneLogistyczne!$H316,"."))</f>
        <v>17</v>
      </c>
      <c r="F316" s="6">
        <f>IF(PobierzDaneLogistyczne!$I316=0,"",_xlfn.NUMBERVALUE(PobierzDaneLogistyczne!$I316,"."))</f>
        <v>8.5</v>
      </c>
      <c r="G316" s="6">
        <f>IF(PobierzDaneLogistyczne!$J316=0,"",_xlfn.NUMBERVALUE(PobierzDaneLogistyczne!$J316,"."))</f>
        <v>19</v>
      </c>
      <c r="H316" s="2" t="str">
        <f>IF(IF(PobierzDaneLogistyczne!$F316=0,0,_xlfn.NUMBERVALUE(PobierzDaneLogistyczne!$F316,"."))=0,"",IF(PobierzDaneLogistyczne!$F316=0,0,_xlfn.NUMBERVALUE(PobierzDaneLogistyczne!$F316,".")))</f>
        <v/>
      </c>
      <c r="I316" s="2" t="str">
        <f>IF(IF(PobierzDaneLogistyczne!$Z316=0,0,_xlfn.NUMBERVALUE(PobierzDaneLogistyczne!$Z316,"."))=0,"",IF(PobierzDaneLogistyczne!$Z316=0,0,_xlfn.NUMBERVALUE(PobierzDaneLogistyczne!$Z316,".")))</f>
        <v/>
      </c>
      <c r="J316" s="1">
        <f>IF(PobierzDaneLogistyczne!$D316=0,"",_xlfn.NUMBERVALUE(PobierzDaneLogistyczne!$D316))</f>
        <v>6</v>
      </c>
      <c r="K316" s="1" t="str">
        <f>IF(PobierzDaneLogistyczne!$E316=0,"",_xlfn.NUMBERVALUE(PobierzDaneLogistyczne!$E316))</f>
        <v/>
      </c>
      <c r="L316" s="1" t="str">
        <f>IF(MID(PobierzDaneLogistyczne!$O316,1,3)="non"," ",_xlfn.NUMBERVALUE(PobierzDaneLogistyczne!$O316))</f>
        <v xml:space="preserve"> </v>
      </c>
      <c r="M316" s="6">
        <f>IF(PobierzDaneLogistyczne!$K316=0,"",_xlfn.NUMBERVALUE(PobierzDaneLogistyczne!$K316,"."))</f>
        <v>35.5</v>
      </c>
      <c r="N316" s="6">
        <f>IF(PobierzDaneLogistyczne!$L316=0,"",_xlfn.NUMBERVALUE(PobierzDaneLogistyczne!$L316,"."))</f>
        <v>28</v>
      </c>
      <c r="O316" s="6">
        <f>IF(PobierzDaneLogistyczne!$M316=0,"",_xlfn.NUMBERVALUE(PobierzDaneLogistyczne!$M316,"."))</f>
        <v>21</v>
      </c>
      <c r="P316" s="2">
        <f>IF(PobierzDaneLogistyczne!$G316=0,0,_xlfn.NUMBERVALUE(PobierzDaneLogistyczne!$G316,"."))</f>
        <v>0</v>
      </c>
      <c r="Q316" s="1" t="str">
        <f>IF(PobierzDaneLogistyczne!$R316=0,"",PobierzDaneLogistyczne!$R316)</f>
        <v/>
      </c>
      <c r="R316" t="str">
        <f>IF(PobierzDaneLogistyczne!$S316=0,"",PobierzDaneLogistyczne!$S316)</f>
        <v/>
      </c>
      <c r="S316" t="str">
        <f>IF(PobierzDaneLogistyczne!$T316=0,"",PobierzDaneLogistyczne!$T316)</f>
        <v/>
      </c>
      <c r="T316" t="str">
        <f>IF(PobierzDaneLogistyczne!$U316=0," ",PobierzDaneLogistyczne!$U316)</f>
        <v/>
      </c>
      <c r="U316" t="str">
        <f t="shared" si="15"/>
        <v/>
      </c>
      <c r="V316" s="2">
        <f>IF(PobierzDaneLogistyczne!$V316="","",_xlfn.NUMBERVALUE(PobierzDaneLogistyczne!$V316,"."))</f>
        <v>4.0000000000000001E-3</v>
      </c>
      <c r="W316" s="2" t="str">
        <f>IF(IF(PobierzDaneLogistyczne!$W316=0,0,_xlfn.NUMBERVALUE(PobierzDaneLogistyczne!$W316,"."))=0,"",_xlfn.NUMBERVALUE(PobierzDaneLogistyczne!$W316,"."))</f>
        <v/>
      </c>
      <c r="X316" s="2" t="str">
        <f t="shared" si="16"/>
        <v/>
      </c>
      <c r="Y316" s="2" t="str">
        <f t="shared" si="17"/>
        <v/>
      </c>
      <c r="Z316" s="2" t="str">
        <f>IF(PobierzDaneLogistyczne!$Y316="t","YES","")</f>
        <v/>
      </c>
      <c r="AA316" s="4" t="str">
        <f>IF(PobierzDaneLogistyczne!$X316="t","YES","")</f>
        <v>YES</v>
      </c>
      <c r="AB316" t="str">
        <f>PobierzDaneLogistyczne!$N316</f>
        <v>Electric shaver</v>
      </c>
    </row>
    <row r="317" spans="1:28" x14ac:dyDescent="0.3">
      <c r="A317" s="5" t="str">
        <f>HYPERLINK(_xlfn.CONCAT("https://www.adler.com.pl/index.php/en/Main/Produkt/",B317),PobierzDaneLogistyczne!$N317)</f>
        <v>Shaver for men</v>
      </c>
      <c r="B317" t="str">
        <f>PobierzDaneLogistyczne!$A317</f>
        <v>ad_2905</v>
      </c>
      <c r="C317" s="1">
        <f>IF(MID(PobierzDaneLogistyczne!$P317,1,3)=""," ",_xlfn.NUMBERVALUE(PobierzDaneLogistyczne!$P317))</f>
        <v>85101000</v>
      </c>
      <c r="D317" s="1">
        <f>IF(MID(PobierzDaneLogistyczne!$C317,1,3)="111"," ",_xlfn.NUMBERVALUE(PobierzDaneLogistyczne!$C317))</f>
        <v>5908256830721</v>
      </c>
      <c r="E317" s="6">
        <f>IF(PobierzDaneLogistyczne!$H317=0,"",_xlfn.NUMBERVALUE(PobierzDaneLogistyczne!$H317,"."))</f>
        <v>18.399999999999999</v>
      </c>
      <c r="F317" s="6">
        <f>IF(PobierzDaneLogistyczne!$I317=0,"",_xlfn.NUMBERVALUE(PobierzDaneLogistyczne!$I317,"."))</f>
        <v>5.7</v>
      </c>
      <c r="G317" s="6">
        <f>IF(PobierzDaneLogistyczne!$J317=0,"",_xlfn.NUMBERVALUE(PobierzDaneLogistyczne!$J317,"."))</f>
        <v>18</v>
      </c>
      <c r="H317" s="2">
        <f>IF(IF(PobierzDaneLogistyczne!$F317=0,0,_xlfn.NUMBERVALUE(PobierzDaneLogistyczne!$F317,"."))=0,"",IF(PobierzDaneLogistyczne!$F317=0,0,_xlfn.NUMBERVALUE(PobierzDaneLogistyczne!$F317,".")))</f>
        <v>0.40899999999999997</v>
      </c>
      <c r="I317" s="2">
        <f>IF(IF(PobierzDaneLogistyczne!$Z317=0,0,_xlfn.NUMBERVALUE(PobierzDaneLogistyczne!$Z317,"."))=0,"",IF(PobierzDaneLogistyczne!$Z317=0,0,_xlfn.NUMBERVALUE(PobierzDaneLogistyczne!$Z317,".")))</f>
        <v>0.45300000000000001</v>
      </c>
      <c r="J317" s="1">
        <f>IF(PobierzDaneLogistyczne!$D317=0,"",_xlfn.NUMBERVALUE(PobierzDaneLogistyczne!$D317))</f>
        <v>12</v>
      </c>
      <c r="K317" s="1">
        <f>IF(PobierzDaneLogistyczne!$E317=0,"",_xlfn.NUMBERVALUE(PobierzDaneLogistyczne!$E317))</f>
        <v>648</v>
      </c>
      <c r="L317" s="1" t="str">
        <f>IF(MID(PobierzDaneLogistyczne!$O317,1,3)="non"," ",_xlfn.NUMBERVALUE(PobierzDaneLogistyczne!$O317))</f>
        <v xml:space="preserve"> </v>
      </c>
      <c r="M317" s="6">
        <f>IF(PobierzDaneLogistyczne!$K317=0,"",_xlfn.NUMBERVALUE(PobierzDaneLogistyczne!$K317,"."))</f>
        <v>20.5</v>
      </c>
      <c r="N317" s="6">
        <f>IF(PobierzDaneLogistyczne!$L317=0,"",_xlfn.NUMBERVALUE(PobierzDaneLogistyczne!$L317,"."))</f>
        <v>37</v>
      </c>
      <c r="O317" s="6">
        <f>IF(PobierzDaneLogistyczne!$M317=0,"",_xlfn.NUMBERVALUE(PobierzDaneLogistyczne!$M317,"."))</f>
        <v>38.5</v>
      </c>
      <c r="P317" s="2">
        <f>IF(PobierzDaneLogistyczne!$G317=0,0,_xlfn.NUMBERVALUE(PobierzDaneLogistyczne!$G317,"."))</f>
        <v>5.4359999999999999</v>
      </c>
      <c r="Q317" s="1">
        <f>IF(PobierzDaneLogistyczne!$R317=0,"",PobierzDaneLogistyczne!$R317)</f>
        <v>5</v>
      </c>
      <c r="R317" t="str">
        <f>IF(PobierzDaneLogistyczne!$S317=0,"",PobierzDaneLogistyczne!$S317)</f>
        <v>Ni-MH</v>
      </c>
      <c r="S317">
        <f>IF(PobierzDaneLogistyczne!$T317=0,"",PobierzDaneLogistyczne!$T317)</f>
        <v>1</v>
      </c>
      <c r="T317" t="str">
        <f>IF(PobierzDaneLogistyczne!$U317=0," ",PobierzDaneLogistyczne!$U317)</f>
        <v>0.01</v>
      </c>
      <c r="U317" t="str">
        <f t="shared" si="15"/>
        <v/>
      </c>
      <c r="V317" s="2">
        <f>IF(PobierzDaneLogistyczne!$V317="","",_xlfn.NUMBERVALUE(PobierzDaneLogistyczne!$V317,"."))</f>
        <v>3.0000000000000001E-3</v>
      </c>
      <c r="W317" s="2" t="str">
        <f>IF(IF(PobierzDaneLogistyczne!$W317=0,0,_xlfn.NUMBERVALUE(PobierzDaneLogistyczne!$W317,"."))=0,"",_xlfn.NUMBERVALUE(PobierzDaneLogistyczne!$W317,"."))</f>
        <v/>
      </c>
      <c r="X317" s="2" t="str">
        <f t="shared" si="16"/>
        <v/>
      </c>
      <c r="Y317" s="2" t="str">
        <f t="shared" si="17"/>
        <v/>
      </c>
      <c r="Z317" s="2" t="str">
        <f>IF(PobierzDaneLogistyczne!$Y317="t","YES","")</f>
        <v/>
      </c>
      <c r="AA317" s="4" t="str">
        <f>IF(PobierzDaneLogistyczne!$X317="t","YES","")</f>
        <v>YES</v>
      </c>
      <c r="AB317" t="str">
        <f>PobierzDaneLogistyczne!$N317</f>
        <v>Shaver for men</v>
      </c>
    </row>
    <row r="318" spans="1:28" x14ac:dyDescent="0.3">
      <c r="A318" s="5" t="str">
        <f>HYPERLINK(_xlfn.CONCAT("https://www.adler.com.pl/index.php/en/Main/Produkt/",B318),PobierzDaneLogistyczne!$N318)</f>
        <v>Trimmer</v>
      </c>
      <c r="B318" t="str">
        <f>PobierzDaneLogistyczne!$A318</f>
        <v>ad_2907</v>
      </c>
      <c r="C318" s="1">
        <f>IF(MID(PobierzDaneLogistyczne!$P318,1,3)=""," ",_xlfn.NUMBERVALUE(PobierzDaneLogistyczne!$P318))</f>
        <v>85103000</v>
      </c>
      <c r="D318" s="1">
        <f>IF(MID(PobierzDaneLogistyczne!$C318,1,3)="111"," ",_xlfn.NUMBERVALUE(PobierzDaneLogistyczne!$C318))</f>
        <v>5908256831971</v>
      </c>
      <c r="E318" s="6">
        <f>IF(PobierzDaneLogistyczne!$H318=0,"",_xlfn.NUMBERVALUE(PobierzDaneLogistyczne!$H318,"."))</f>
        <v>12.5</v>
      </c>
      <c r="F318" s="6">
        <f>IF(PobierzDaneLogistyczne!$I318=0,"",_xlfn.NUMBERVALUE(PobierzDaneLogistyczne!$I318,"."))</f>
        <v>5.3</v>
      </c>
      <c r="G318" s="6">
        <f>IF(PobierzDaneLogistyczne!$J318=0,"",_xlfn.NUMBERVALUE(PobierzDaneLogistyczne!$J318,"."))</f>
        <v>16.3</v>
      </c>
      <c r="H318" s="2">
        <f>IF(IF(PobierzDaneLogistyczne!$F318=0,0,_xlfn.NUMBERVALUE(PobierzDaneLogistyczne!$F318,"."))=0,"",IF(PobierzDaneLogistyczne!$F318=0,0,_xlfn.NUMBERVALUE(PobierzDaneLogistyczne!$F318,".")))</f>
        <v>0.112</v>
      </c>
      <c r="I318" s="2">
        <f>IF(IF(PobierzDaneLogistyczne!$Z318=0,0,_xlfn.NUMBERVALUE(PobierzDaneLogistyczne!$Z318,"."))=0,"",IF(PobierzDaneLogistyczne!$Z318=0,0,_xlfn.NUMBERVALUE(PobierzDaneLogistyczne!$Z318,".")))</f>
        <v>0.25</v>
      </c>
      <c r="J318" s="1">
        <f>IF(PobierzDaneLogistyczne!$D318=0,"",_xlfn.NUMBERVALUE(PobierzDaneLogistyczne!$D318))</f>
        <v>10</v>
      </c>
      <c r="K318" s="1">
        <f>IF(PobierzDaneLogistyczne!$E318=0,"",_xlfn.NUMBERVALUE(PobierzDaneLogistyczne!$E318))</f>
        <v>1040</v>
      </c>
      <c r="L318" s="1" t="str">
        <f>IF(MID(PobierzDaneLogistyczne!$O318,1,3)="non"," ",_xlfn.NUMBERVALUE(PobierzDaneLogistyczne!$O318))</f>
        <v xml:space="preserve"> </v>
      </c>
      <c r="M318" s="6">
        <f>IF(PobierzDaneLogistyczne!$K318=0,"",_xlfn.NUMBERVALUE(PobierzDaneLogistyczne!$K318,"."))</f>
        <v>33.299999999999997</v>
      </c>
      <c r="N318" s="6">
        <f>IF(PobierzDaneLogistyczne!$L318=0,"",_xlfn.NUMBERVALUE(PobierzDaneLogistyczne!$L318,"."))</f>
        <v>13.5</v>
      </c>
      <c r="O318" s="6">
        <f>IF(PobierzDaneLogistyczne!$M318=0,"",_xlfn.NUMBERVALUE(PobierzDaneLogistyczne!$M318,"."))</f>
        <v>27.7</v>
      </c>
      <c r="P318" s="2">
        <f>IF(PobierzDaneLogistyczne!$G318=0,0,_xlfn.NUMBERVALUE(PobierzDaneLogistyczne!$G318,"."))</f>
        <v>2.5</v>
      </c>
      <c r="Q318" s="1">
        <f>IF(PobierzDaneLogistyczne!$R318=0,"",PobierzDaneLogistyczne!$R318)</f>
        <v>5</v>
      </c>
      <c r="R318" t="str">
        <f>IF(PobierzDaneLogistyczne!$S318=0,"",PobierzDaneLogistyczne!$S318)</f>
        <v/>
      </c>
      <c r="S318" t="str">
        <f>IF(PobierzDaneLogistyczne!$T318=0,"",PobierzDaneLogistyczne!$T318)</f>
        <v/>
      </c>
      <c r="T318" t="str">
        <f>IF(PobierzDaneLogistyczne!$U318=0," ",PobierzDaneLogistyczne!$U318)</f>
        <v/>
      </c>
      <c r="U318" t="str">
        <f t="shared" si="15"/>
        <v/>
      </c>
      <c r="V318" s="2">
        <f>IF(PobierzDaneLogistyczne!$V318="","",_xlfn.NUMBERVALUE(PobierzDaneLogistyczne!$V318,"."))</f>
        <v>2E-3</v>
      </c>
      <c r="W318" s="2">
        <f>IF(IF(PobierzDaneLogistyczne!$W318=0,0,_xlfn.NUMBERVALUE(PobierzDaneLogistyczne!$W318,"."))=0,"",_xlfn.NUMBERVALUE(PobierzDaneLogistyczne!$W318,"."))</f>
        <v>5.8999999999999997E-2</v>
      </c>
      <c r="X318" s="2">
        <f t="shared" si="16"/>
        <v>7.7000000000000013E-2</v>
      </c>
      <c r="Y318" s="2" t="str">
        <f t="shared" si="17"/>
        <v/>
      </c>
      <c r="Z318" s="2" t="str">
        <f>IF(PobierzDaneLogistyczne!$Y318="t","YES","")</f>
        <v/>
      </c>
      <c r="AA318" s="4" t="str">
        <f>IF(PobierzDaneLogistyczne!$X318="t","YES","")</f>
        <v>YES</v>
      </c>
      <c r="AB318" t="str">
        <f>PobierzDaneLogistyczne!$N318</f>
        <v>Trimmer</v>
      </c>
    </row>
    <row r="319" spans="1:28" x14ac:dyDescent="0.3">
      <c r="A319" s="5" t="str">
        <f>HYPERLINK(_xlfn.CONCAT("https://www.adler.com.pl/index.php/en/Main/Produkt/",B319),PobierzDaneLogistyczne!$N319)</f>
        <v>Shaver for men</v>
      </c>
      <c r="B319" t="str">
        <f>PobierzDaneLogistyczne!$A319</f>
        <v>ad_2910</v>
      </c>
      <c r="C319" s="1">
        <f>IF(MID(PobierzDaneLogistyczne!$P319,1,3)=""," ",_xlfn.NUMBERVALUE(PobierzDaneLogistyczne!$P319))</f>
        <v>85101000</v>
      </c>
      <c r="D319" s="1">
        <f>IF(MID(PobierzDaneLogistyczne!$C319,1,3)="111"," ",_xlfn.NUMBERVALUE(PobierzDaneLogistyczne!$C319))</f>
        <v>5908256833128</v>
      </c>
      <c r="E319" s="6">
        <f>IF(PobierzDaneLogistyczne!$H319=0,"",_xlfn.NUMBERVALUE(PobierzDaneLogistyczne!$H319,"."))</f>
        <v>12</v>
      </c>
      <c r="F319" s="6">
        <f>IF(PobierzDaneLogistyczne!$I319=0,"",_xlfn.NUMBERVALUE(PobierzDaneLogistyczne!$I319,"."))</f>
        <v>6.5</v>
      </c>
      <c r="G319" s="6">
        <f>IF(PobierzDaneLogistyczne!$J319=0,"",_xlfn.NUMBERVALUE(PobierzDaneLogistyczne!$J319,"."))</f>
        <v>17</v>
      </c>
      <c r="H319" s="2">
        <f>IF(IF(PobierzDaneLogistyczne!$F319=0,0,_xlfn.NUMBERVALUE(PobierzDaneLogistyczne!$F319,"."))=0,"",IF(PobierzDaneLogistyczne!$F319=0,0,_xlfn.NUMBERVALUE(PobierzDaneLogistyczne!$F319,".")))</f>
        <v>0.20499999999999999</v>
      </c>
      <c r="I319" s="2">
        <f>IF(IF(PobierzDaneLogistyczne!$Z319=0,0,_xlfn.NUMBERVALUE(PobierzDaneLogistyczne!$Z319,"."))=0,"",IF(PobierzDaneLogistyczne!$Z319=0,0,_xlfn.NUMBERVALUE(PobierzDaneLogistyczne!$Z319,".")))</f>
        <v>0.29299999999999998</v>
      </c>
      <c r="J319" s="1">
        <f>IF(PobierzDaneLogistyczne!$D319=0,"",_xlfn.NUMBERVALUE(PobierzDaneLogistyczne!$D319))</f>
        <v>8</v>
      </c>
      <c r="K319" s="1">
        <f>IF(PobierzDaneLogistyczne!$E319=0,"",_xlfn.NUMBERVALUE(PobierzDaneLogistyczne!$E319))</f>
        <v>960</v>
      </c>
      <c r="L319" s="1">
        <f>IF(MID(PobierzDaneLogistyczne!$O319,1,3)="non"," ",_xlfn.NUMBERVALUE(PobierzDaneLogistyczne!$O319))</f>
        <v>5902934833875</v>
      </c>
      <c r="M319" s="6">
        <f>IF(PobierzDaneLogistyczne!$K319=0,"",_xlfn.NUMBERVALUE(PobierzDaneLogistyczne!$K319,"."))</f>
        <v>28</v>
      </c>
      <c r="N319" s="6">
        <f>IF(PobierzDaneLogistyczne!$L319=0,"",_xlfn.NUMBERVALUE(PobierzDaneLogistyczne!$L319,"."))</f>
        <v>25</v>
      </c>
      <c r="O319" s="6">
        <f>IF(PobierzDaneLogistyczne!$M319=0,"",_xlfn.NUMBERVALUE(PobierzDaneLogistyczne!$M319,"."))</f>
        <v>18</v>
      </c>
      <c r="P319" s="2">
        <f>IF(PobierzDaneLogistyczne!$G319=0,0,_xlfn.NUMBERVALUE(PobierzDaneLogistyczne!$G319,"."))</f>
        <v>2.34</v>
      </c>
      <c r="Q319" s="1">
        <f>IF(PobierzDaneLogistyczne!$R319=0,"",PobierzDaneLogistyczne!$R319)</f>
        <v>5</v>
      </c>
      <c r="R319" t="str">
        <f>IF(PobierzDaneLogistyczne!$S319=0,"",PobierzDaneLogistyczne!$S319)</f>
        <v>Ni-MH</v>
      </c>
      <c r="S319">
        <f>IF(PobierzDaneLogistyczne!$T319=0,"",PobierzDaneLogistyczne!$T319)</f>
        <v>2</v>
      </c>
      <c r="T319" t="str">
        <f>IF(PobierzDaneLogistyczne!$U319=0," ",PobierzDaneLogistyczne!$U319)</f>
        <v>0.02</v>
      </c>
      <c r="U319" t="str">
        <f t="shared" si="15"/>
        <v/>
      </c>
      <c r="V319" s="2">
        <f>IF(PobierzDaneLogistyczne!$V319="","",_xlfn.NUMBERVALUE(PobierzDaneLogistyczne!$V319,"."))</f>
        <v>2E-3</v>
      </c>
      <c r="W319" s="2">
        <f>IF(IF(PobierzDaneLogistyczne!$W319=0,0,_xlfn.NUMBERVALUE(PobierzDaneLogistyczne!$W319,"."))=0,"",_xlfn.NUMBERVALUE(PobierzDaneLogistyczne!$W319,"."))</f>
        <v>5.8999999999999997E-2</v>
      </c>
      <c r="X319" s="2">
        <f t="shared" si="16"/>
        <v>2.6999999999999996E-2</v>
      </c>
      <c r="Y319" s="2" t="str">
        <f t="shared" si="17"/>
        <v/>
      </c>
      <c r="Z319" s="2" t="str">
        <f>IF(PobierzDaneLogistyczne!$Y319="t","YES","")</f>
        <v>YES</v>
      </c>
      <c r="AA319" s="4" t="str">
        <f>IF(PobierzDaneLogistyczne!$X319="t","YES","")</f>
        <v/>
      </c>
      <c r="AB319" t="str">
        <f>PobierzDaneLogistyczne!$N319</f>
        <v>Shaver for men</v>
      </c>
    </row>
    <row r="320" spans="1:28" x14ac:dyDescent="0.3">
      <c r="A320" s="5" t="str">
        <f>HYPERLINK(_xlfn.CONCAT("https://www.adler.com.pl/index.php/en/Main/Produkt/",B320),PobierzDaneLogistyczne!$N320)</f>
        <v>Trimmer</v>
      </c>
      <c r="B320" t="str">
        <f>PobierzDaneLogistyczne!$A320</f>
        <v>ad_2911</v>
      </c>
      <c r="C320" s="1">
        <f>IF(MID(PobierzDaneLogistyczne!$P320,1,3)=""," ",_xlfn.NUMBERVALUE(PobierzDaneLogistyczne!$P320))</f>
        <v>85103000</v>
      </c>
      <c r="D320" s="1">
        <f>IF(MID(PobierzDaneLogistyczne!$C320,1,3)="111"," ",_xlfn.NUMBERVALUE(PobierzDaneLogistyczne!$C320))</f>
        <v>5908256833135</v>
      </c>
      <c r="E320" s="6">
        <f>IF(PobierzDaneLogistyczne!$H320=0,"",_xlfn.NUMBERVALUE(PobierzDaneLogistyczne!$H320,"."))</f>
        <v>5.5</v>
      </c>
      <c r="F320" s="6">
        <f>IF(PobierzDaneLogistyczne!$I320=0,"",_xlfn.NUMBERVALUE(PobierzDaneLogistyczne!$I320,"."))</f>
        <v>4.5</v>
      </c>
      <c r="G320" s="6">
        <f>IF(PobierzDaneLogistyczne!$J320=0,"",_xlfn.NUMBERVALUE(PobierzDaneLogistyczne!$J320,"."))</f>
        <v>14.5</v>
      </c>
      <c r="H320" s="2">
        <f>IF(IF(PobierzDaneLogistyczne!$F320=0,0,_xlfn.NUMBERVALUE(PobierzDaneLogistyczne!$F320,"."))=0,"",IF(PobierzDaneLogistyczne!$F320=0,0,_xlfn.NUMBERVALUE(PobierzDaneLogistyczne!$F320,".")))</f>
        <v>0.05</v>
      </c>
      <c r="I320" s="2">
        <f>IF(IF(PobierzDaneLogistyczne!$Z320=0,0,_xlfn.NUMBERVALUE(PobierzDaneLogistyczne!$Z320,"."))=0,"",IF(PobierzDaneLogistyczne!$Z320=0,0,_xlfn.NUMBERVALUE(PobierzDaneLogistyczne!$Z320,".")))</f>
        <v>8.4000000000000005E-2</v>
      </c>
      <c r="J320" s="1">
        <f>IF(PobierzDaneLogistyczne!$D320=0,"",_xlfn.NUMBERVALUE(PobierzDaneLogistyczne!$D320))</f>
        <v>50</v>
      </c>
      <c r="K320" s="1">
        <f>IF(PobierzDaneLogistyczne!$E320=0,"",_xlfn.NUMBERVALUE(PobierzDaneLogistyczne!$E320))</f>
        <v>3600</v>
      </c>
      <c r="L320" s="1">
        <f>IF(MID(PobierzDaneLogistyczne!$O320,1,3)="non"," ",_xlfn.NUMBERVALUE(PobierzDaneLogistyczne!$O320))</f>
        <v>5902934834469</v>
      </c>
      <c r="M320" s="6">
        <f>IF(PobierzDaneLogistyczne!$K320=0,"",_xlfn.NUMBERVALUE(PobierzDaneLogistyczne!$K320,"."))</f>
        <v>27</v>
      </c>
      <c r="N320" s="6">
        <f>IF(PobierzDaneLogistyczne!$L320=0,"",_xlfn.NUMBERVALUE(PobierzDaneLogistyczne!$L320,"."))</f>
        <v>25</v>
      </c>
      <c r="O320" s="6">
        <f>IF(PobierzDaneLogistyczne!$M320=0,"",_xlfn.NUMBERVALUE(PobierzDaneLogistyczne!$M320,"."))</f>
        <v>31</v>
      </c>
      <c r="P320" s="2">
        <f>IF(PobierzDaneLogistyczne!$G320=0,0,_xlfn.NUMBERVALUE(PobierzDaneLogistyczne!$G320,"."))</f>
        <v>4.2</v>
      </c>
      <c r="Q320" s="1">
        <f>IF(PobierzDaneLogistyczne!$R320=0,"",PobierzDaneLogistyczne!$R320)</f>
        <v>5</v>
      </c>
      <c r="R320" t="str">
        <f>IF(PobierzDaneLogistyczne!$S320=0,"",PobierzDaneLogistyczne!$S320)</f>
        <v/>
      </c>
      <c r="S320" t="str">
        <f>IF(PobierzDaneLogistyczne!$T320=0,"",PobierzDaneLogistyczne!$T320)</f>
        <v/>
      </c>
      <c r="T320" t="str">
        <f>IF(PobierzDaneLogistyczne!$U320=0," ",PobierzDaneLogistyczne!$U320)</f>
        <v/>
      </c>
      <c r="U320" t="str">
        <f t="shared" si="15"/>
        <v/>
      </c>
      <c r="V320" s="2">
        <f>IF(PobierzDaneLogistyczne!$V320="","",_xlfn.NUMBERVALUE(PobierzDaneLogistyczne!$V320,"."))</f>
        <v>1E-3</v>
      </c>
      <c r="W320" s="2">
        <f>IF(IF(PobierzDaneLogistyczne!$W320=0,0,_xlfn.NUMBERVALUE(PobierzDaneLogistyczne!$W320,"."))=0,"",_xlfn.NUMBERVALUE(PobierzDaneLogistyczne!$W320,"."))</f>
        <v>1.9E-2</v>
      </c>
      <c r="X320" s="2">
        <f t="shared" si="16"/>
        <v>1.4000000000000002E-2</v>
      </c>
      <c r="Y320" s="2" t="str">
        <f t="shared" si="17"/>
        <v/>
      </c>
      <c r="Z320" s="2" t="str">
        <f>IF(PobierzDaneLogistyczne!$Y320="t","YES","")</f>
        <v>YES</v>
      </c>
      <c r="AA320" s="4" t="str">
        <f>IF(PobierzDaneLogistyczne!$X320="t","YES","")</f>
        <v/>
      </c>
      <c r="AB320" t="str">
        <f>PobierzDaneLogistyczne!$N320</f>
        <v>Trimmer</v>
      </c>
    </row>
    <row r="321" spans="1:28" x14ac:dyDescent="0.3">
      <c r="A321" s="5" t="str">
        <f>HYPERLINK(_xlfn.CONCAT("https://www.adler.com.pl/index.php/en/Main/Produkt/",B321),PobierzDaneLogistyczne!$N321)</f>
        <v>Trimmer</v>
      </c>
      <c r="B321" t="str">
        <f>PobierzDaneLogistyczne!$A321</f>
        <v>ad_2912</v>
      </c>
      <c r="C321" s="1">
        <f>IF(MID(PobierzDaneLogistyczne!$P321,1,3)=""," ",_xlfn.NUMBERVALUE(PobierzDaneLogistyczne!$P321))</f>
        <v>85103000</v>
      </c>
      <c r="D321" s="1">
        <f>IF(MID(PobierzDaneLogistyczne!$C321,1,3)="111"," ",_xlfn.NUMBERVALUE(PobierzDaneLogistyczne!$C321))</f>
        <v>5908256833296</v>
      </c>
      <c r="E321" s="6">
        <f>IF(PobierzDaneLogistyczne!$H321=0,"",_xlfn.NUMBERVALUE(PobierzDaneLogistyczne!$H321,"."))</f>
        <v>0</v>
      </c>
      <c r="F321" s="6">
        <f>IF(PobierzDaneLogistyczne!$I321=0,"",_xlfn.NUMBERVALUE(PobierzDaneLogistyczne!$I321,"."))</f>
        <v>0</v>
      </c>
      <c r="G321" s="6">
        <f>IF(PobierzDaneLogistyczne!$J321=0,"",_xlfn.NUMBERVALUE(PobierzDaneLogistyczne!$J321,"."))</f>
        <v>0</v>
      </c>
      <c r="H321" s="2" t="str">
        <f>IF(IF(PobierzDaneLogistyczne!$F321=0,0,_xlfn.NUMBERVALUE(PobierzDaneLogistyczne!$F321,"."))=0,"",IF(PobierzDaneLogistyczne!$F321=0,0,_xlfn.NUMBERVALUE(PobierzDaneLogistyczne!$F321,".")))</f>
        <v/>
      </c>
      <c r="I321" s="2" t="str">
        <f>IF(IF(PobierzDaneLogistyczne!$Z321=0,0,_xlfn.NUMBERVALUE(PobierzDaneLogistyczne!$Z321,"."))=0,"",IF(PobierzDaneLogistyczne!$Z321=0,0,_xlfn.NUMBERVALUE(PobierzDaneLogistyczne!$Z321,".")))</f>
        <v/>
      </c>
      <c r="J321" s="1" t="str">
        <f>IF(PobierzDaneLogistyczne!$D321=0,"",_xlfn.NUMBERVALUE(PobierzDaneLogistyczne!$D321))</f>
        <v/>
      </c>
      <c r="K321" s="1" t="str">
        <f>IF(PobierzDaneLogistyczne!$E321=0,"",_xlfn.NUMBERVALUE(PobierzDaneLogistyczne!$E321))</f>
        <v/>
      </c>
      <c r="L321" s="1" t="str">
        <f>IF(MID(PobierzDaneLogistyczne!$O321,1,3)="non"," ",_xlfn.NUMBERVALUE(PobierzDaneLogistyczne!$O321))</f>
        <v xml:space="preserve"> </v>
      </c>
      <c r="M321" s="6">
        <f>IF(PobierzDaneLogistyczne!$K321=0,"",_xlfn.NUMBERVALUE(PobierzDaneLogistyczne!$K321,"."))</f>
        <v>0</v>
      </c>
      <c r="N321" s="6">
        <f>IF(PobierzDaneLogistyczne!$L321=0,"",_xlfn.NUMBERVALUE(PobierzDaneLogistyczne!$L321,"."))</f>
        <v>0</v>
      </c>
      <c r="O321" s="6">
        <f>IF(PobierzDaneLogistyczne!$M321=0,"",_xlfn.NUMBERVALUE(PobierzDaneLogistyczne!$M321,"."))</f>
        <v>0</v>
      </c>
      <c r="P321" s="2">
        <f>IF(PobierzDaneLogistyczne!$G321=0,0,_xlfn.NUMBERVALUE(PobierzDaneLogistyczne!$G321,"."))</f>
        <v>0</v>
      </c>
      <c r="Q321" s="1" t="str">
        <f>IF(PobierzDaneLogistyczne!$R321=0,"",PobierzDaneLogistyczne!$R321)</f>
        <v/>
      </c>
      <c r="R321" t="str">
        <f>IF(PobierzDaneLogistyczne!$S321=0,"",PobierzDaneLogistyczne!$S321)</f>
        <v/>
      </c>
      <c r="S321" t="str">
        <f>IF(PobierzDaneLogistyczne!$T321=0,"",PobierzDaneLogistyczne!$T321)</f>
        <v/>
      </c>
      <c r="T321" t="str">
        <f>IF(PobierzDaneLogistyczne!$U321=0," ",PobierzDaneLogistyczne!$U321)</f>
        <v/>
      </c>
      <c r="U321" t="str">
        <f t="shared" si="15"/>
        <v/>
      </c>
      <c r="V321" s="2" t="str">
        <f>IF(PobierzDaneLogistyczne!$V321="","",_xlfn.NUMBERVALUE(PobierzDaneLogistyczne!$V321,"."))</f>
        <v/>
      </c>
      <c r="W321" s="2" t="str">
        <f>IF(IF(PobierzDaneLogistyczne!$W321=0,0,_xlfn.NUMBERVALUE(PobierzDaneLogistyczne!$W321,"."))=0,"",_xlfn.NUMBERVALUE(PobierzDaneLogistyczne!$W321,"."))</f>
        <v/>
      </c>
      <c r="X321" s="2" t="str">
        <f t="shared" si="16"/>
        <v/>
      </c>
      <c r="Y321" s="2" t="str">
        <f t="shared" si="17"/>
        <v/>
      </c>
      <c r="Z321" s="2" t="str">
        <f>IF(PobierzDaneLogistyczne!$Y321="t","YES","")</f>
        <v/>
      </c>
      <c r="AA321" s="4" t="str">
        <f>IF(PobierzDaneLogistyczne!$X321="t","YES","")</f>
        <v>YES</v>
      </c>
      <c r="AB321" t="str">
        <f>PobierzDaneLogistyczne!$N321</f>
        <v>Trimmer</v>
      </c>
    </row>
    <row r="322" spans="1:28" x14ac:dyDescent="0.3">
      <c r="A322" s="5" t="str">
        <f>HYPERLINK(_xlfn.CONCAT("https://www.adler.com.pl/index.php/en/Main/Produkt/",B322),PobierzDaneLogistyczne!$N322)</f>
        <v>Electric shaver with 4 heads</v>
      </c>
      <c r="B322" t="str">
        <f>PobierzDaneLogistyczne!$A322</f>
        <v>ad_2914</v>
      </c>
      <c r="C322" s="1">
        <f>IF(MID(PobierzDaneLogistyczne!$P322,1,3)=""," ",_xlfn.NUMBERVALUE(PobierzDaneLogistyczne!$P322))</f>
        <v>85101000</v>
      </c>
      <c r="D322" s="1">
        <f>IF(MID(PobierzDaneLogistyczne!$C322,1,3)="111"," ",_xlfn.NUMBERVALUE(PobierzDaneLogistyczne!$C322))</f>
        <v>5908256834187</v>
      </c>
      <c r="E322" s="6">
        <f>IF(PobierzDaneLogistyczne!$H322=0,"",_xlfn.NUMBERVALUE(PobierzDaneLogistyczne!$H322,"."))</f>
        <v>0</v>
      </c>
      <c r="F322" s="6">
        <f>IF(PobierzDaneLogistyczne!$I322=0,"",_xlfn.NUMBERVALUE(PobierzDaneLogistyczne!$I322,"."))</f>
        <v>0</v>
      </c>
      <c r="G322" s="6">
        <f>IF(PobierzDaneLogistyczne!$J322=0,"",_xlfn.NUMBERVALUE(PobierzDaneLogistyczne!$J322,"."))</f>
        <v>0</v>
      </c>
      <c r="H322" s="2">
        <f>IF(IF(PobierzDaneLogistyczne!$F322=0,0,_xlfn.NUMBERVALUE(PobierzDaneLogistyczne!$F322,"."))=0,"",IF(PobierzDaneLogistyczne!$F322=0,0,_xlfn.NUMBERVALUE(PobierzDaneLogistyczne!$F322,".")))</f>
        <v>0.433</v>
      </c>
      <c r="I322" s="2">
        <f>IF(IF(PobierzDaneLogistyczne!$Z322=0,0,_xlfn.NUMBERVALUE(PobierzDaneLogistyczne!$Z322,"."))=0,"",IF(PobierzDaneLogistyczne!$Z322=0,0,_xlfn.NUMBERVALUE(PobierzDaneLogistyczne!$Z322,".")))</f>
        <v>0.48799999999999999</v>
      </c>
      <c r="J322" s="1">
        <f>IF(PobierzDaneLogistyczne!$D322=0,"",_xlfn.NUMBERVALUE(PobierzDaneLogistyczne!$D322))</f>
        <v>8</v>
      </c>
      <c r="K322" s="1" t="str">
        <f>IF(PobierzDaneLogistyczne!$E322=0,"",_xlfn.NUMBERVALUE(PobierzDaneLogistyczne!$E322))</f>
        <v/>
      </c>
      <c r="L322" s="1" t="str">
        <f>IF(MID(PobierzDaneLogistyczne!$O322,1,3)="non"," ",_xlfn.NUMBERVALUE(PobierzDaneLogistyczne!$O322))</f>
        <v xml:space="preserve"> </v>
      </c>
      <c r="M322" s="6">
        <f>IF(PobierzDaneLogistyczne!$K322=0,"",_xlfn.NUMBERVALUE(PobierzDaneLogistyczne!$K322,"."))</f>
        <v>0</v>
      </c>
      <c r="N322" s="6">
        <f>IF(PobierzDaneLogistyczne!$L322=0,"",_xlfn.NUMBERVALUE(PobierzDaneLogistyczne!$L322,"."))</f>
        <v>0</v>
      </c>
      <c r="O322" s="6">
        <f>IF(PobierzDaneLogistyczne!$M322=0,"",_xlfn.NUMBERVALUE(PobierzDaneLogistyczne!$M322,"."))</f>
        <v>0</v>
      </c>
      <c r="P322" s="2">
        <f>IF(PobierzDaneLogistyczne!$G322=0,0,_xlfn.NUMBERVALUE(PobierzDaneLogistyczne!$G322,"."))</f>
        <v>3.9039999999999999</v>
      </c>
      <c r="Q322" s="1">
        <f>IF(PobierzDaneLogistyczne!$R322=0,"",PobierzDaneLogistyczne!$R322)</f>
        <v>5</v>
      </c>
      <c r="R322" t="str">
        <f>IF(PobierzDaneLogistyczne!$S322=0,"",PobierzDaneLogistyczne!$S322)</f>
        <v/>
      </c>
      <c r="S322" t="str">
        <f>IF(PobierzDaneLogistyczne!$T322=0,"",PobierzDaneLogistyczne!$T322)</f>
        <v/>
      </c>
      <c r="T322" t="str">
        <f>IF(PobierzDaneLogistyczne!$U322=0," ",PobierzDaneLogistyczne!$U322)</f>
        <v/>
      </c>
      <c r="U322" t="str">
        <f t="shared" si="15"/>
        <v/>
      </c>
      <c r="V322" s="2" t="str">
        <f>IF(PobierzDaneLogistyczne!$V322="","",_xlfn.NUMBERVALUE(PobierzDaneLogistyczne!$V322,"."))</f>
        <v/>
      </c>
      <c r="W322" s="2" t="str">
        <f>IF(IF(PobierzDaneLogistyczne!$W322=0,0,_xlfn.NUMBERVALUE(PobierzDaneLogistyczne!$W322,"."))=0,"",_xlfn.NUMBERVALUE(PobierzDaneLogistyczne!$W322,"."))</f>
        <v/>
      </c>
      <c r="X322" s="2" t="str">
        <f t="shared" si="16"/>
        <v/>
      </c>
      <c r="Y322" s="2" t="str">
        <f t="shared" si="17"/>
        <v/>
      </c>
      <c r="Z322" s="2" t="str">
        <f>IF(PobierzDaneLogistyczne!$Y322="t","YES","")</f>
        <v/>
      </c>
      <c r="AA322" s="4" t="str">
        <f>IF(PobierzDaneLogistyczne!$X322="t","YES","")</f>
        <v>YES</v>
      </c>
      <c r="AB322" t="str">
        <f>PobierzDaneLogistyczne!$N322</f>
        <v>Electric shaver with 4 heads</v>
      </c>
    </row>
    <row r="323" spans="1:28" x14ac:dyDescent="0.3">
      <c r="A323" s="5" t="str">
        <f>HYPERLINK(_xlfn.CONCAT("https://www.adler.com.pl/index.php/en/Main/Produkt/",B323),PobierzDaneLogistyczne!$N323)</f>
        <v>Beard Trimmer - USB charging</v>
      </c>
      <c r="B323" t="str">
        <f>PobierzDaneLogistyczne!$A323</f>
        <v>ad_2922</v>
      </c>
      <c r="C323" s="1">
        <f>IF(MID(PobierzDaneLogistyczne!$P323,1,3)=""," ",_xlfn.NUMBERVALUE(PobierzDaneLogistyczne!$P323))</f>
        <v>85101000</v>
      </c>
      <c r="D323" s="1">
        <f>IF(MID(PobierzDaneLogistyczne!$C323,1,3)="111"," ",_xlfn.NUMBERVALUE(PobierzDaneLogistyczne!$C323))</f>
        <v>5902934830997</v>
      </c>
      <c r="E323" s="6">
        <f>IF(PobierzDaneLogistyczne!$H323=0,"",_xlfn.NUMBERVALUE(PobierzDaneLogistyczne!$H323,"."))</f>
        <v>0</v>
      </c>
      <c r="F323" s="6">
        <f>IF(PobierzDaneLogistyczne!$I323=0,"",_xlfn.NUMBERVALUE(PobierzDaneLogistyczne!$I323,"."))</f>
        <v>0</v>
      </c>
      <c r="G323" s="6">
        <f>IF(PobierzDaneLogistyczne!$J323=0,"",_xlfn.NUMBERVALUE(PobierzDaneLogistyczne!$J323,"."))</f>
        <v>0</v>
      </c>
      <c r="H323" s="2">
        <f>IF(IF(PobierzDaneLogistyczne!$F323=0,0,_xlfn.NUMBERVALUE(PobierzDaneLogistyczne!$F323,"."))=0,"",IF(PobierzDaneLogistyczne!$F323=0,0,_xlfn.NUMBERVALUE(PobierzDaneLogistyczne!$F323,".")))</f>
        <v>8.6999999999999994E-2</v>
      </c>
      <c r="I323" s="2">
        <f>IF(IF(PobierzDaneLogistyczne!$Z323=0,0,_xlfn.NUMBERVALUE(PobierzDaneLogistyczne!$Z323,"."))=0,"",IF(PobierzDaneLogistyczne!$Z323=0,0,_xlfn.NUMBERVALUE(PobierzDaneLogistyczne!$Z323,".")))</f>
        <v>0.17199999999999999</v>
      </c>
      <c r="J323" s="1">
        <f>IF(PobierzDaneLogistyczne!$D323=0,"",_xlfn.NUMBERVALUE(PobierzDaneLogistyczne!$D323))</f>
        <v>6</v>
      </c>
      <c r="K323" s="1">
        <f>IF(PobierzDaneLogistyczne!$E323=0,"",_xlfn.NUMBERVALUE(PobierzDaneLogistyczne!$E323))</f>
        <v>780</v>
      </c>
      <c r="L323" s="1">
        <f>IF(MID(PobierzDaneLogistyczne!$O323,1,3)="non"," ",_xlfn.NUMBERVALUE(PobierzDaneLogistyczne!$O323))</f>
        <v>5902934832007</v>
      </c>
      <c r="M323" s="6">
        <f>IF(PobierzDaneLogistyczne!$K323=0,"",_xlfn.NUMBERVALUE(PobierzDaneLogistyczne!$K323,"."))</f>
        <v>44</v>
      </c>
      <c r="N323" s="6">
        <f>IF(PobierzDaneLogistyczne!$L323=0,"",_xlfn.NUMBERVALUE(PobierzDaneLogistyczne!$L323,"."))</f>
        <v>15.5</v>
      </c>
      <c r="O323" s="6">
        <f>IF(PobierzDaneLogistyczne!$M323=0,"",_xlfn.NUMBERVALUE(PobierzDaneLogistyczne!$M323,"."))</f>
        <v>12.5</v>
      </c>
      <c r="P323" s="2">
        <f>IF(PobierzDaneLogistyczne!$G323=0,0,_xlfn.NUMBERVALUE(PobierzDaneLogistyczne!$G323,"."))</f>
        <v>1.0314000000000001</v>
      </c>
      <c r="Q323" s="1">
        <f>IF(PobierzDaneLogistyczne!$R323=0,"",PobierzDaneLogistyczne!$R323)</f>
        <v>5</v>
      </c>
      <c r="R323" t="str">
        <f>IF(PobierzDaneLogistyczne!$S323=0,"",PobierzDaneLogistyczne!$S323)</f>
        <v>Li-Ion</v>
      </c>
      <c r="S323">
        <f>IF(PobierzDaneLogistyczne!$T323=0,"",PobierzDaneLogistyczne!$T323)</f>
        <v>1</v>
      </c>
      <c r="T323" t="str">
        <f>IF(PobierzDaneLogistyczne!$U323=0," ",PobierzDaneLogistyczne!$U323)</f>
        <v>0.01</v>
      </c>
      <c r="U323" t="str">
        <f t="shared" si="15"/>
        <v/>
      </c>
      <c r="V323" s="2">
        <f>IF(PobierzDaneLogistyczne!$V323="","",_xlfn.NUMBERVALUE(PobierzDaneLogistyczne!$V323,"."))</f>
        <v>1.7999999999999999E-2</v>
      </c>
      <c r="W323" s="2">
        <f>IF(IF(PobierzDaneLogistyczne!$W323=0,0,_xlfn.NUMBERVALUE(PobierzDaneLogistyczne!$W323,"."))=0,"",_xlfn.NUMBERVALUE(PobierzDaneLogistyczne!$W323,"."))</f>
        <v>5.8999999999999997E-2</v>
      </c>
      <c r="X323" s="2">
        <f t="shared" si="16"/>
        <v>7.9999999999999932E-3</v>
      </c>
      <c r="Y323" s="2" t="str">
        <f t="shared" si="17"/>
        <v/>
      </c>
      <c r="Z323" s="2" t="str">
        <f>IF(PobierzDaneLogistyczne!$Y323="t","YES","")</f>
        <v>YES</v>
      </c>
      <c r="AA323" s="4" t="str">
        <f>IF(PobierzDaneLogistyczne!$X323="t","YES","")</f>
        <v/>
      </c>
      <c r="AB323" t="str">
        <f>PobierzDaneLogistyczne!$N323</f>
        <v>Beard Trimmer - USB charging</v>
      </c>
    </row>
    <row r="324" spans="1:28" x14ac:dyDescent="0.3">
      <c r="A324" s="5" t="str">
        <f>HYPERLINK(_xlfn.CONCAT("https://www.adler.com.pl/index.php/en/Main/Produkt/",B324),PobierzDaneLogistyczne!$N324)</f>
        <v>Head for AD 2922</v>
      </c>
      <c r="B324" t="str">
        <f>PobierzDaneLogistyczne!$A324</f>
        <v>ad_2922.1</v>
      </c>
      <c r="C324" s="1">
        <f>IF(MID(PobierzDaneLogistyczne!$P324,1,3)=""," ",_xlfn.NUMBERVALUE(PobierzDaneLogistyczne!$P324))</f>
        <v>85109000</v>
      </c>
      <c r="D324" s="1">
        <f>IF(MID(PobierzDaneLogistyczne!$C324,1,3)="111"," ",_xlfn.NUMBERVALUE(PobierzDaneLogistyczne!$C324))</f>
        <v>5902934831130</v>
      </c>
      <c r="E324" s="6">
        <f>IF(PobierzDaneLogistyczne!$H324=0,"",_xlfn.NUMBERVALUE(PobierzDaneLogistyczne!$H324,"."))</f>
        <v>3</v>
      </c>
      <c r="F324" s="6">
        <f>IF(PobierzDaneLogistyczne!$I324=0,"",_xlfn.NUMBERVALUE(PobierzDaneLogistyczne!$I324,"."))</f>
        <v>1.5</v>
      </c>
      <c r="G324" s="6">
        <f>IF(PobierzDaneLogistyczne!$J324=0,"",_xlfn.NUMBERVALUE(PobierzDaneLogistyczne!$J324,"."))</f>
        <v>2</v>
      </c>
      <c r="H324" s="2" t="str">
        <f>IF(IF(PobierzDaneLogistyczne!$F324=0,0,_xlfn.NUMBERVALUE(PobierzDaneLogistyczne!$F324,"."))=0,"",IF(PobierzDaneLogistyczne!$F324=0,0,_xlfn.NUMBERVALUE(PobierzDaneLogistyczne!$F324,".")))</f>
        <v/>
      </c>
      <c r="I324" s="2" t="str">
        <f>IF(IF(PobierzDaneLogistyczne!$Z324=0,0,_xlfn.NUMBERVALUE(PobierzDaneLogistyczne!$Z324,"."))=0,"",IF(PobierzDaneLogistyczne!$Z324=0,0,_xlfn.NUMBERVALUE(PobierzDaneLogistyczne!$Z324,".")))</f>
        <v/>
      </c>
      <c r="J324" s="1">
        <f>IF(PobierzDaneLogistyczne!$D324=0,"",_xlfn.NUMBERVALUE(PobierzDaneLogistyczne!$D324))</f>
        <v>100</v>
      </c>
      <c r="K324" s="1">
        <f>IF(PobierzDaneLogistyczne!$E324=0,"",_xlfn.NUMBERVALUE(PobierzDaneLogistyczne!$E324))</f>
        <v>16000</v>
      </c>
      <c r="L324" s="1" t="str">
        <f>IF(MID(PobierzDaneLogistyczne!$O324,1,3)="non"," ",_xlfn.NUMBERVALUE(PobierzDaneLogistyczne!$O324))</f>
        <v xml:space="preserve"> </v>
      </c>
      <c r="M324" s="6">
        <f>IF(PobierzDaneLogistyczne!$K324=0,"",_xlfn.NUMBERVALUE(PobierzDaneLogistyczne!$K324,"."))</f>
        <v>30</v>
      </c>
      <c r="N324" s="6">
        <f>IF(PobierzDaneLogistyczne!$L324=0,"",_xlfn.NUMBERVALUE(PobierzDaneLogistyczne!$L324,"."))</f>
        <v>20</v>
      </c>
      <c r="O324" s="6">
        <f>IF(PobierzDaneLogistyczne!$M324=0,"",_xlfn.NUMBERVALUE(PobierzDaneLogistyczne!$M324,"."))</f>
        <v>20</v>
      </c>
      <c r="P324" s="2">
        <f>IF(PobierzDaneLogistyczne!$G324=0,0,_xlfn.NUMBERVALUE(PobierzDaneLogistyczne!$G324,"."))</f>
        <v>0</v>
      </c>
      <c r="Q324" s="1" t="str">
        <f>IF(PobierzDaneLogistyczne!$R324=0,"",PobierzDaneLogistyczne!$R324)</f>
        <v/>
      </c>
      <c r="R324" t="str">
        <f>IF(PobierzDaneLogistyczne!$S324=0,"",PobierzDaneLogistyczne!$S324)</f>
        <v/>
      </c>
      <c r="S324" t="str">
        <f>IF(PobierzDaneLogistyczne!$T324=0,"",PobierzDaneLogistyczne!$T324)</f>
        <v/>
      </c>
      <c r="T324" t="str">
        <f>IF(PobierzDaneLogistyczne!$U324=0," ",PobierzDaneLogistyczne!$U324)</f>
        <v/>
      </c>
      <c r="U324" t="str">
        <f t="shared" ref="U324:U387" si="18">IFERROR(S324*T324,"")</f>
        <v/>
      </c>
      <c r="V324" s="2" t="str">
        <f>IF(PobierzDaneLogistyczne!$V324="","",_xlfn.NUMBERVALUE(PobierzDaneLogistyczne!$V324,"."))</f>
        <v/>
      </c>
      <c r="W324" s="2" t="str">
        <f>IF(IF(PobierzDaneLogistyczne!$W324=0,0,_xlfn.NUMBERVALUE(PobierzDaneLogistyczne!$W324,"."))=0,"",_xlfn.NUMBERVALUE(PobierzDaneLogistyczne!$W324,"."))</f>
        <v/>
      </c>
      <c r="X324" s="2" t="str">
        <f t="shared" ref="X324:X387" si="19">IFERROR(I324-H324-V324-W324,"")</f>
        <v/>
      </c>
      <c r="Y324" s="2" t="str">
        <f t="shared" si="17"/>
        <v/>
      </c>
      <c r="Z324" s="2" t="str">
        <f>IF(PobierzDaneLogistyczne!$Y324="t","YES","")</f>
        <v>YES</v>
      </c>
      <c r="AA324" s="4" t="str">
        <f>IF(PobierzDaneLogistyczne!$X324="t","YES","")</f>
        <v>YES</v>
      </c>
      <c r="AB324" t="str">
        <f>PobierzDaneLogistyczne!$N324</f>
        <v>Head for AD 2922</v>
      </c>
    </row>
    <row r="325" spans="1:28" x14ac:dyDescent="0.3">
      <c r="A325" s="5" t="str">
        <f>HYPERLINK(_xlfn.CONCAT("https://www.adler.com.pl/index.php/en/Main/Produkt/",B325),PobierzDaneLogistyczne!$N325)</f>
        <v>Shaver - USB charging</v>
      </c>
      <c r="B325" t="str">
        <f>PobierzDaneLogistyczne!$A325</f>
        <v>ad_2923</v>
      </c>
      <c r="C325" s="1">
        <f>IF(MID(PobierzDaneLogistyczne!$P325,1,3)=""," ",_xlfn.NUMBERVALUE(PobierzDaneLogistyczne!$P325))</f>
        <v>85102000</v>
      </c>
      <c r="D325" s="1">
        <f>IF(MID(PobierzDaneLogistyczne!$C325,1,3)="111"," ",_xlfn.NUMBERVALUE(PobierzDaneLogistyczne!$C325))</f>
        <v>5902934832120</v>
      </c>
      <c r="E325" s="6">
        <f>IF(PobierzDaneLogistyczne!$H325=0,"",_xlfn.NUMBERVALUE(PobierzDaneLogistyczne!$H325,"."))</f>
        <v>15</v>
      </c>
      <c r="F325" s="6">
        <f>IF(PobierzDaneLogistyczne!$I325=0,"",_xlfn.NUMBERVALUE(PobierzDaneLogistyczne!$I325,"."))</f>
        <v>5</v>
      </c>
      <c r="G325" s="6">
        <f>IF(PobierzDaneLogistyczne!$J325=0,"",_xlfn.NUMBERVALUE(PobierzDaneLogistyczne!$J325,"."))</f>
        <v>10</v>
      </c>
      <c r="H325" s="2">
        <f>IF(IF(PobierzDaneLogistyczne!$F325=0,0,_xlfn.NUMBERVALUE(PobierzDaneLogistyczne!$F325,"."))=0,"",IF(PobierzDaneLogistyczne!$F325=0,0,_xlfn.NUMBERVALUE(PobierzDaneLogistyczne!$F325,".")))</f>
        <v>0.151</v>
      </c>
      <c r="I325" s="2">
        <f>IF(IF(PobierzDaneLogistyczne!$Z325=0,0,_xlfn.NUMBERVALUE(PobierzDaneLogistyczne!$Z325,"."))=0,"",IF(PobierzDaneLogistyczne!$Z325=0,0,_xlfn.NUMBERVALUE(PobierzDaneLogistyczne!$Z325,".")))</f>
        <v>0.35</v>
      </c>
      <c r="J325" s="1">
        <f>IF(PobierzDaneLogistyczne!$D325=0,"",_xlfn.NUMBERVALUE(PobierzDaneLogistyczne!$D325))</f>
        <v>9</v>
      </c>
      <c r="K325" s="1">
        <f>IF(PobierzDaneLogistyczne!$E325=0,"",_xlfn.NUMBERVALUE(PobierzDaneLogistyczne!$E325))</f>
        <v>1540</v>
      </c>
      <c r="L325" s="1">
        <f>IF(MID(PobierzDaneLogistyczne!$O325,1,3)="non"," ",_xlfn.NUMBERVALUE(PobierzDaneLogistyczne!$O325))</f>
        <v>5902934832137</v>
      </c>
      <c r="M325" s="6">
        <f>IF(PobierzDaneLogistyczne!$K325=0,"",_xlfn.NUMBERVALUE(PobierzDaneLogistyczne!$K325,"."))</f>
        <v>30</v>
      </c>
      <c r="N325" s="6">
        <f>IF(PobierzDaneLogistyczne!$L325=0,"",_xlfn.NUMBERVALUE(PobierzDaneLogistyczne!$L325,"."))</f>
        <v>16.5</v>
      </c>
      <c r="O325" s="6">
        <f>IF(PobierzDaneLogistyczne!$M325=0,"",_xlfn.NUMBERVALUE(PobierzDaneLogistyczne!$M325,"."))</f>
        <v>21.5</v>
      </c>
      <c r="P325" s="2">
        <f>IF(PobierzDaneLogistyczne!$G325=0,0,_xlfn.NUMBERVALUE(PobierzDaneLogistyczne!$G325,"."))</f>
        <v>3.15</v>
      </c>
      <c r="Q325" s="1">
        <f>IF(PobierzDaneLogistyczne!$R325=0,"",PobierzDaneLogistyczne!$R325)</f>
        <v>5</v>
      </c>
      <c r="R325" t="str">
        <f>IF(PobierzDaneLogistyczne!$S325=0,"",PobierzDaneLogistyczne!$S325)</f>
        <v>Ni-MH</v>
      </c>
      <c r="S325">
        <f>IF(PobierzDaneLogistyczne!$T325=0,"",PobierzDaneLogistyczne!$T325)</f>
        <v>2</v>
      </c>
      <c r="T325" t="str">
        <f>IF(PobierzDaneLogistyczne!$U325=0," ",PobierzDaneLogistyczne!$U325)</f>
        <v>0.01</v>
      </c>
      <c r="U325" t="str">
        <f t="shared" si="18"/>
        <v/>
      </c>
      <c r="V325" s="2">
        <f>IF(PobierzDaneLogistyczne!$V325="","",_xlfn.NUMBERVALUE(PobierzDaneLogistyczne!$V325,"."))</f>
        <v>2E-3</v>
      </c>
      <c r="W325" s="2">
        <f>IF(IF(PobierzDaneLogistyczne!$W325=0,0,_xlfn.NUMBERVALUE(PobierzDaneLogistyczne!$W325,"."))=0,"",_xlfn.NUMBERVALUE(PobierzDaneLogistyczne!$W325,"."))</f>
        <v>5.8999999999999997E-2</v>
      </c>
      <c r="X325" s="2">
        <f t="shared" si="19"/>
        <v>0.13799999999999998</v>
      </c>
      <c r="Y325" s="2" t="str">
        <f t="shared" si="17"/>
        <v/>
      </c>
      <c r="Z325" s="2" t="str">
        <f>IF(PobierzDaneLogistyczne!$Y325="t","YES","")</f>
        <v>YES</v>
      </c>
      <c r="AA325" s="4" t="str">
        <f>IF(PobierzDaneLogistyczne!$X325="t","YES","")</f>
        <v/>
      </c>
      <c r="AB325" t="str">
        <f>PobierzDaneLogistyczne!$N325</f>
        <v>Shaver - USB charging</v>
      </c>
    </row>
    <row r="326" spans="1:28" x14ac:dyDescent="0.3">
      <c r="A326" s="5" t="str">
        <f>HYPERLINK(_xlfn.CONCAT("https://www.adler.com.pl/index.php/en/Main/Produkt/",B326),PobierzDaneLogistyczne!$N326)</f>
        <v>Foil for shaver AD2923</v>
      </c>
      <c r="B326" t="str">
        <f>PobierzDaneLogistyczne!$A326</f>
        <v>ad_2923.1</v>
      </c>
      <c r="C326" s="1">
        <f>IF(MID(PobierzDaneLogistyczne!$P326,1,3)=""," ",_xlfn.NUMBERVALUE(PobierzDaneLogistyczne!$P326))</f>
        <v>85109000</v>
      </c>
      <c r="D326" s="1">
        <f>IF(MID(PobierzDaneLogistyczne!$C326,1,3)="111"," ",_xlfn.NUMBERVALUE(PobierzDaneLogistyczne!$C326))</f>
        <v>5902934834490</v>
      </c>
      <c r="E326" s="6">
        <f>IF(PobierzDaneLogistyczne!$H326=0,"",_xlfn.NUMBERVALUE(PobierzDaneLogistyczne!$H326,"."))</f>
        <v>5.4</v>
      </c>
      <c r="F326" s="6">
        <f>IF(PobierzDaneLogistyczne!$I326=0,"",_xlfn.NUMBERVALUE(PobierzDaneLogistyczne!$I326,"."))</f>
        <v>3.4</v>
      </c>
      <c r="G326" s="6">
        <f>IF(PobierzDaneLogistyczne!$J326=0,"",_xlfn.NUMBERVALUE(PobierzDaneLogistyczne!$J326,"."))</f>
        <v>2.1</v>
      </c>
      <c r="H326" s="2" t="str">
        <f>IF(IF(PobierzDaneLogistyczne!$F326=0,0,_xlfn.NUMBERVALUE(PobierzDaneLogistyczne!$F326,"."))=0,"",IF(PobierzDaneLogistyczne!$F326=0,0,_xlfn.NUMBERVALUE(PobierzDaneLogistyczne!$F326,".")))</f>
        <v/>
      </c>
      <c r="I326" s="2" t="str">
        <f>IF(IF(PobierzDaneLogistyczne!$Z326=0,0,_xlfn.NUMBERVALUE(PobierzDaneLogistyczne!$Z326,"."))=0,"",IF(PobierzDaneLogistyczne!$Z326=0,0,_xlfn.NUMBERVALUE(PobierzDaneLogistyczne!$Z326,".")))</f>
        <v/>
      </c>
      <c r="J326" s="1">
        <f>IF(PobierzDaneLogistyczne!$D326=0,"",_xlfn.NUMBERVALUE(PobierzDaneLogistyczne!$D326))</f>
        <v>100</v>
      </c>
      <c r="K326" s="1">
        <f>IF(PobierzDaneLogistyczne!$E326=0,"",_xlfn.NUMBERVALUE(PobierzDaneLogistyczne!$E326))</f>
        <v>50000</v>
      </c>
      <c r="L326" s="1">
        <f>IF(MID(PobierzDaneLogistyczne!$O326,1,3)="non"," ",_xlfn.NUMBERVALUE(PobierzDaneLogistyczne!$O326))</f>
        <v>5902934832267</v>
      </c>
      <c r="M326" s="6">
        <f>IF(PobierzDaneLogistyczne!$K326=0,"",_xlfn.NUMBERVALUE(PobierzDaneLogistyczne!$K326,"."))</f>
        <v>5.4</v>
      </c>
      <c r="N326" s="6">
        <f>IF(PobierzDaneLogistyczne!$L326=0,"",_xlfn.NUMBERVALUE(PobierzDaneLogistyczne!$L326,"."))</f>
        <v>3.4</v>
      </c>
      <c r="O326" s="6">
        <f>IF(PobierzDaneLogistyczne!$M326=0,"",_xlfn.NUMBERVALUE(PobierzDaneLogistyczne!$M326,"."))</f>
        <v>2.1</v>
      </c>
      <c r="P326" s="2">
        <f>IF(PobierzDaneLogistyczne!$G326=0,0,_xlfn.NUMBERVALUE(PobierzDaneLogistyczne!$G326,"."))</f>
        <v>0</v>
      </c>
      <c r="Q326" s="1" t="str">
        <f>IF(PobierzDaneLogistyczne!$R326=0,"",PobierzDaneLogistyczne!$R326)</f>
        <v/>
      </c>
      <c r="R326" t="str">
        <f>IF(PobierzDaneLogistyczne!$S326=0,"",PobierzDaneLogistyczne!$S326)</f>
        <v/>
      </c>
      <c r="S326" t="str">
        <f>IF(PobierzDaneLogistyczne!$T326=0,"",PobierzDaneLogistyczne!$T326)</f>
        <v/>
      </c>
      <c r="T326" t="str">
        <f>IF(PobierzDaneLogistyczne!$U326=0," ",PobierzDaneLogistyczne!$U326)</f>
        <v/>
      </c>
      <c r="U326" t="str">
        <f t="shared" si="18"/>
        <v/>
      </c>
      <c r="V326" s="2">
        <f>IF(PobierzDaneLogistyczne!$V326="","",_xlfn.NUMBERVALUE(PobierzDaneLogistyczne!$V326,"."))</f>
        <v>1E-3</v>
      </c>
      <c r="W326" s="2">
        <f>IF(IF(PobierzDaneLogistyczne!$W326=0,0,_xlfn.NUMBERVALUE(PobierzDaneLogistyczne!$W326,"."))=0,"",_xlfn.NUMBERVALUE(PobierzDaneLogistyczne!$W326,"."))</f>
        <v>5.8999999999999997E-2</v>
      </c>
      <c r="X326" s="2" t="str">
        <f t="shared" si="19"/>
        <v/>
      </c>
      <c r="Y326" s="2" t="str">
        <f t="shared" si="17"/>
        <v/>
      </c>
      <c r="Z326" s="2" t="str">
        <f>IF(PobierzDaneLogistyczne!$Y326="t","YES","")</f>
        <v>YES</v>
      </c>
      <c r="AA326" s="4" t="str">
        <f>IF(PobierzDaneLogistyczne!$X326="t","YES","")</f>
        <v/>
      </c>
      <c r="AB326" t="str">
        <f>PobierzDaneLogistyczne!$N326</f>
        <v>Foil for shaver AD2923</v>
      </c>
    </row>
    <row r="327" spans="1:28" x14ac:dyDescent="0.3">
      <c r="A327" s="5" t="str">
        <f>HYPERLINK(_xlfn.CONCAT("https://www.adler.com.pl/index.php/en/Main/Produkt/",B327),PobierzDaneLogistyczne!$N327)</f>
        <v>Trimmer 5 in 1</v>
      </c>
      <c r="B327" t="str">
        <f>PobierzDaneLogistyczne!$A327</f>
        <v>ad_2924</v>
      </c>
      <c r="C327" s="1">
        <f>IF(MID(PobierzDaneLogistyczne!$P327,1,3)=""," ",_xlfn.NUMBERVALUE(PobierzDaneLogistyczne!$P327))</f>
        <v>85103000</v>
      </c>
      <c r="D327" s="1">
        <f>IF(MID(PobierzDaneLogistyczne!$C327,1,3)="111"," ",_xlfn.NUMBERVALUE(PobierzDaneLogistyczne!$C327))</f>
        <v>5902934835572</v>
      </c>
      <c r="E327" s="6">
        <f>IF(PobierzDaneLogistyczne!$H327=0,"",_xlfn.NUMBERVALUE(PobierzDaneLogistyczne!$H327,"."))</f>
        <v>14</v>
      </c>
      <c r="F327" s="6">
        <f>IF(PobierzDaneLogistyczne!$I327=0,"",_xlfn.NUMBERVALUE(PobierzDaneLogistyczne!$I327,"."))</f>
        <v>9</v>
      </c>
      <c r="G327" s="6">
        <f>IF(PobierzDaneLogistyczne!$J327=0,"",_xlfn.NUMBERVALUE(PobierzDaneLogistyczne!$J327,"."))</f>
        <v>20</v>
      </c>
      <c r="H327" s="2">
        <f>IF(IF(PobierzDaneLogistyczne!$F327=0,0,_xlfn.NUMBERVALUE(PobierzDaneLogistyczne!$F327,"."))=0,"",IF(PobierzDaneLogistyczne!$F327=0,0,_xlfn.NUMBERVALUE(PobierzDaneLogistyczne!$F327,".")))</f>
        <v>0.37530000000000002</v>
      </c>
      <c r="I327" s="2">
        <f>IF(IF(PobierzDaneLogistyczne!$Z327=0,0,_xlfn.NUMBERVALUE(PobierzDaneLogistyczne!$Z327,"."))=0,"",IF(PobierzDaneLogistyczne!$Z327=0,0,_xlfn.NUMBERVALUE(PobierzDaneLogistyczne!$Z327,".")))</f>
        <v>0.45900000000000002</v>
      </c>
      <c r="J327" s="1">
        <f>IF(PobierzDaneLogistyczne!$D327=0,"",_xlfn.NUMBERVALUE(PobierzDaneLogistyczne!$D327))</f>
        <v>12</v>
      </c>
      <c r="K327" s="1">
        <f>IF(PobierzDaneLogistyczne!$E327=0,"",_xlfn.NUMBERVALUE(PobierzDaneLogistyczne!$E327))</f>
        <v>816</v>
      </c>
      <c r="L327" s="1">
        <f>IF(MID(PobierzDaneLogistyczne!$O327,1,3)="non"," ",_xlfn.NUMBERVALUE(PobierzDaneLogistyczne!$O327))</f>
        <v>5902934835589</v>
      </c>
      <c r="M327" s="6">
        <f>IF(PobierzDaneLogistyczne!$K327=0,"",_xlfn.NUMBERVALUE(PobierzDaneLogistyczne!$K327,"."))</f>
        <v>42</v>
      </c>
      <c r="N327" s="6">
        <f>IF(PobierzDaneLogistyczne!$L327=0,"",_xlfn.NUMBERVALUE(PobierzDaneLogistyczne!$L327,"."))</f>
        <v>21.5</v>
      </c>
      <c r="O327" s="6">
        <f>IF(PobierzDaneLogistyczne!$M327=0,"",_xlfn.NUMBERVALUE(PobierzDaneLogistyczne!$M327,"."))</f>
        <v>37.5</v>
      </c>
      <c r="P327" s="2">
        <f>IF(PobierzDaneLogistyczne!$G327=0,0,_xlfn.NUMBERVALUE(PobierzDaneLogistyczne!$G327,"."))</f>
        <v>5.508</v>
      </c>
      <c r="Q327" s="1">
        <f>IF(PobierzDaneLogistyczne!$R327=0,"",PobierzDaneLogistyczne!$R327)</f>
        <v>5</v>
      </c>
      <c r="R327" t="str">
        <f>IF(PobierzDaneLogistyczne!$S327=0,"",PobierzDaneLogistyczne!$S327)</f>
        <v/>
      </c>
      <c r="S327" t="str">
        <f>IF(PobierzDaneLogistyczne!$T327=0,"",PobierzDaneLogistyczne!$T327)</f>
        <v/>
      </c>
      <c r="T327" t="str">
        <f>IF(PobierzDaneLogistyczne!$U327=0," ",PobierzDaneLogistyczne!$U327)</f>
        <v/>
      </c>
      <c r="U327" t="str">
        <f t="shared" si="18"/>
        <v/>
      </c>
      <c r="V327" s="2">
        <f>IF(PobierzDaneLogistyczne!$V327="","",_xlfn.NUMBERVALUE(PobierzDaneLogistyczne!$V327,"."))</f>
        <v>4.0000000000000001E-3</v>
      </c>
      <c r="W327" s="2">
        <f>IF(IF(PobierzDaneLogistyczne!$W327=0,0,_xlfn.NUMBERVALUE(PobierzDaneLogistyczne!$W327,"."))=0,"",_xlfn.NUMBERVALUE(PobierzDaneLogistyczne!$W327,"."))</f>
        <v>5.8999999999999997E-2</v>
      </c>
      <c r="X327" s="2">
        <f t="shared" si="19"/>
        <v>2.0699999999999996E-2</v>
      </c>
      <c r="Y327" s="2" t="str">
        <f t="shared" si="17"/>
        <v/>
      </c>
      <c r="Z327" s="2" t="str">
        <f>IF(PobierzDaneLogistyczne!$Y327="t","YES","")</f>
        <v>YES</v>
      </c>
      <c r="AA327" s="4" t="str">
        <f>IF(PobierzDaneLogistyczne!$X327="t","YES","")</f>
        <v>YES</v>
      </c>
      <c r="AB327" t="str">
        <f>PobierzDaneLogistyczne!$N327</f>
        <v>Trimmer 5 in 1</v>
      </c>
    </row>
    <row r="328" spans="1:28" x14ac:dyDescent="0.3">
      <c r="A328" s="5" t="str">
        <f>HYPERLINK(_xlfn.CONCAT("https://www.adler.com.pl/index.php/en/Main/Produkt/",B328),PobierzDaneLogistyczne!$N328)</f>
        <v>Men shaver</v>
      </c>
      <c r="B328" t="str">
        <f>PobierzDaneLogistyczne!$A328</f>
        <v>ad_2928</v>
      </c>
      <c r="C328" s="1">
        <f>IF(MID(PobierzDaneLogistyczne!$P328,1,3)=""," ",_xlfn.NUMBERVALUE(PobierzDaneLogistyczne!$P328))</f>
        <v>85102000</v>
      </c>
      <c r="D328" s="1">
        <f>IF(MID(PobierzDaneLogistyczne!$C328,1,3)="111"," ",_xlfn.NUMBERVALUE(PobierzDaneLogistyczne!$C328))</f>
        <v>5902934838399</v>
      </c>
      <c r="E328" s="6">
        <f>IF(PobierzDaneLogistyczne!$H328=0,"",_xlfn.NUMBERVALUE(PobierzDaneLogistyczne!$H328,"."))</f>
        <v>9.6999999999999993</v>
      </c>
      <c r="F328" s="6">
        <f>IF(PobierzDaneLogistyczne!$I328=0,"",_xlfn.NUMBERVALUE(PobierzDaneLogistyczne!$I328,"."))</f>
        <v>6.7</v>
      </c>
      <c r="G328" s="6">
        <f>IF(PobierzDaneLogistyczne!$J328=0,"",_xlfn.NUMBERVALUE(PobierzDaneLogistyczne!$J328,"."))</f>
        <v>16.8</v>
      </c>
      <c r="H328" s="2">
        <f>IF(IF(PobierzDaneLogistyczne!$F328=0,0,_xlfn.NUMBERVALUE(PobierzDaneLogistyczne!$F328,"."))=0,"",IF(PobierzDaneLogistyczne!$F328=0,0,_xlfn.NUMBERVALUE(PobierzDaneLogistyczne!$F328,".")))</f>
        <v>0.22</v>
      </c>
      <c r="I328" s="2">
        <f>IF(IF(PobierzDaneLogistyczne!$Z328=0,0,_xlfn.NUMBERVALUE(PobierzDaneLogistyczne!$Z328,"."))=0,"",IF(PobierzDaneLogistyczne!$Z328=0,0,_xlfn.NUMBERVALUE(PobierzDaneLogistyczne!$Z328,".")))</f>
        <v>0.34200000000000003</v>
      </c>
      <c r="J328" s="1">
        <f>IF(PobierzDaneLogistyczne!$D328=0,"",_xlfn.NUMBERVALUE(PobierzDaneLogistyczne!$D328))</f>
        <v>6</v>
      </c>
      <c r="K328" s="1">
        <f>IF(PobierzDaneLogistyczne!$E328=0,"",_xlfn.NUMBERVALUE(PobierzDaneLogistyczne!$E328))</f>
        <v>1008</v>
      </c>
      <c r="L328" s="1">
        <f>IF(MID(PobierzDaneLogistyczne!$O328,1,3)="non"," ",_xlfn.NUMBERVALUE(PobierzDaneLogistyczne!$O328))</f>
        <v>5902934838405</v>
      </c>
      <c r="M328" s="6">
        <f>IF(PobierzDaneLogistyczne!$K328=0,"",_xlfn.NUMBERVALUE(PobierzDaneLogistyczne!$K328,"."))</f>
        <v>18.2</v>
      </c>
      <c r="N328" s="6">
        <f>IF(PobierzDaneLogistyczne!$L328=0,"",_xlfn.NUMBERVALUE(PobierzDaneLogistyczne!$L328,"."))</f>
        <v>30.6</v>
      </c>
      <c r="O328" s="6">
        <f>IF(PobierzDaneLogistyczne!$M328=0,"",_xlfn.NUMBERVALUE(PobierzDaneLogistyczne!$M328,"."))</f>
        <v>15</v>
      </c>
      <c r="P328" s="2">
        <f>IF(PobierzDaneLogistyczne!$G328=0,0,_xlfn.NUMBERVALUE(PobierzDaneLogistyczne!$G328,"."))</f>
        <v>2.0499999999999998</v>
      </c>
      <c r="Q328" s="1">
        <f>IF(PobierzDaneLogistyczne!$R328=0,"",PobierzDaneLogistyczne!$R328)</f>
        <v>5</v>
      </c>
      <c r="R328" t="str">
        <f>IF(PobierzDaneLogistyczne!$S328=0,"",PobierzDaneLogistyczne!$S328)</f>
        <v>Ni-MH</v>
      </c>
      <c r="S328">
        <f>IF(PobierzDaneLogistyczne!$T328=0,"",PobierzDaneLogistyczne!$T328)</f>
        <v>1</v>
      </c>
      <c r="T328" t="str">
        <f>IF(PobierzDaneLogistyczne!$U328=0," ",PobierzDaneLogistyczne!$U328)</f>
        <v>0.024</v>
      </c>
      <c r="U328" t="str">
        <f t="shared" si="18"/>
        <v/>
      </c>
      <c r="V328" s="2">
        <f>IF(PobierzDaneLogistyczne!$V328="","",_xlfn.NUMBERVALUE(PobierzDaneLogistyczne!$V328,"."))</f>
        <v>2.5000000000000001E-2</v>
      </c>
      <c r="W328" s="2">
        <f>IF(IF(PobierzDaneLogistyczne!$W328=0,0,_xlfn.NUMBERVALUE(PobierzDaneLogistyczne!$W328,"."))=0,"",_xlfn.NUMBERVALUE(PobierzDaneLogistyczne!$W328,"."))</f>
        <v>2.4E-2</v>
      </c>
      <c r="X328" s="2">
        <f t="shared" si="19"/>
        <v>7.3000000000000037E-2</v>
      </c>
      <c r="Y328" s="2" t="str">
        <f t="shared" si="17"/>
        <v/>
      </c>
      <c r="Z328" s="2" t="str">
        <f>IF(PobierzDaneLogistyczne!$Y328="t","YES","")</f>
        <v>YES</v>
      </c>
      <c r="AA328" s="4" t="str">
        <f>IF(PobierzDaneLogistyczne!$X328="t","YES","")</f>
        <v/>
      </c>
      <c r="AB328" t="str">
        <f>PobierzDaneLogistyczne!$N328</f>
        <v>Men shaver</v>
      </c>
    </row>
    <row r="329" spans="1:28" x14ac:dyDescent="0.3">
      <c r="A329" s="5" t="str">
        <f>HYPERLINK(_xlfn.CONCAT("https://www.adler.com.pl/index.php/en/Main/Produkt/",B329),PobierzDaneLogistyczne!$N329)</f>
        <v>Head for AD 2928</v>
      </c>
      <c r="B329" t="str">
        <f>PobierzDaneLogistyczne!$A329</f>
        <v>ad_2928.1</v>
      </c>
      <c r="C329" s="1">
        <f>IF(MID(PobierzDaneLogistyczne!$P329,1,3)=""," ",_xlfn.NUMBERVALUE(PobierzDaneLogistyczne!$P329))</f>
        <v>85109000</v>
      </c>
      <c r="D329" s="1">
        <f>IF(MID(PobierzDaneLogistyczne!$C329,1,3)="111"," ",_xlfn.NUMBERVALUE(PobierzDaneLogistyczne!$C329))</f>
        <v>5902934838412</v>
      </c>
      <c r="E329" s="6">
        <f>IF(PobierzDaneLogistyczne!$H329=0,"",_xlfn.NUMBERVALUE(PobierzDaneLogistyczne!$H329,"."))</f>
        <v>5</v>
      </c>
      <c r="F329" s="6">
        <f>IF(PobierzDaneLogistyczne!$I329=0,"",_xlfn.NUMBERVALUE(PobierzDaneLogistyczne!$I329,"."))</f>
        <v>5</v>
      </c>
      <c r="G329" s="6">
        <f>IF(PobierzDaneLogistyczne!$J329=0,"",_xlfn.NUMBERVALUE(PobierzDaneLogistyczne!$J329,"."))</f>
        <v>1.5</v>
      </c>
      <c r="H329" s="2" t="str">
        <f>IF(IF(PobierzDaneLogistyczne!$F329=0,0,_xlfn.NUMBERVALUE(PobierzDaneLogistyczne!$F329,"."))=0,"",IF(PobierzDaneLogistyczne!$F329=0,0,_xlfn.NUMBERVALUE(PobierzDaneLogistyczne!$F329,".")))</f>
        <v/>
      </c>
      <c r="I329" s="2" t="str">
        <f>IF(IF(PobierzDaneLogistyczne!$Z329=0,0,_xlfn.NUMBERVALUE(PobierzDaneLogistyczne!$Z329,"."))=0,"",IF(PobierzDaneLogistyczne!$Z329=0,0,_xlfn.NUMBERVALUE(PobierzDaneLogistyczne!$Z329,".")))</f>
        <v/>
      </c>
      <c r="J329" s="1">
        <f>IF(PobierzDaneLogistyczne!$D329=0,"",_xlfn.NUMBERVALUE(PobierzDaneLogistyczne!$D329))</f>
        <v>10</v>
      </c>
      <c r="K329" s="1">
        <f>IF(PobierzDaneLogistyczne!$E329=0,"",_xlfn.NUMBERVALUE(PobierzDaneLogistyczne!$E329))</f>
        <v>2160</v>
      </c>
      <c r="L329" s="1">
        <f>IF(MID(PobierzDaneLogistyczne!$O329,1,3)="non"," ",_xlfn.NUMBERVALUE(PobierzDaneLogistyczne!$O329))</f>
        <v>5902934838429</v>
      </c>
      <c r="M329" s="6">
        <f>IF(PobierzDaneLogistyczne!$K329=0,"",_xlfn.NUMBERVALUE(PobierzDaneLogistyczne!$K329,"."))</f>
        <v>20</v>
      </c>
      <c r="N329" s="6">
        <f>IF(PobierzDaneLogistyczne!$L329=0,"",_xlfn.NUMBERVALUE(PobierzDaneLogistyczne!$L329,"."))</f>
        <v>20</v>
      </c>
      <c r="O329" s="6">
        <f>IF(PobierzDaneLogistyczne!$M329=0,"",_xlfn.NUMBERVALUE(PobierzDaneLogistyczne!$M329,"."))</f>
        <v>20</v>
      </c>
      <c r="P329" s="2">
        <f>IF(PobierzDaneLogistyczne!$G329=0,0,_xlfn.NUMBERVALUE(PobierzDaneLogistyczne!$G329,"."))</f>
        <v>0</v>
      </c>
      <c r="Q329" s="1" t="str">
        <f>IF(PobierzDaneLogistyczne!$R329=0,"",PobierzDaneLogistyczne!$R329)</f>
        <v/>
      </c>
      <c r="R329" t="str">
        <f>IF(PobierzDaneLogistyczne!$S329=0,"",PobierzDaneLogistyczne!$S329)</f>
        <v/>
      </c>
      <c r="S329" t="str">
        <f>IF(PobierzDaneLogistyczne!$T329=0,"",PobierzDaneLogistyczne!$T329)</f>
        <v/>
      </c>
      <c r="T329" t="str">
        <f>IF(PobierzDaneLogistyczne!$U329=0," ",PobierzDaneLogistyczne!$U329)</f>
        <v/>
      </c>
      <c r="U329" t="str">
        <f t="shared" si="18"/>
        <v/>
      </c>
      <c r="V329" s="2" t="str">
        <f>IF(PobierzDaneLogistyczne!$V329="","",_xlfn.NUMBERVALUE(PobierzDaneLogistyczne!$V329,"."))</f>
        <v/>
      </c>
      <c r="W329" s="2" t="str">
        <f>IF(IF(PobierzDaneLogistyczne!$W329=0,0,_xlfn.NUMBERVALUE(PobierzDaneLogistyczne!$W329,"."))=0,"",_xlfn.NUMBERVALUE(PobierzDaneLogistyczne!$W329,"."))</f>
        <v/>
      </c>
      <c r="X329" s="2" t="str">
        <f t="shared" si="19"/>
        <v/>
      </c>
      <c r="Y329" s="2" t="str">
        <f t="shared" si="17"/>
        <v/>
      </c>
      <c r="Z329" s="2" t="str">
        <f>IF(PobierzDaneLogistyczne!$Y329="t","YES","")</f>
        <v>YES</v>
      </c>
      <c r="AA329" s="4" t="str">
        <f>IF(PobierzDaneLogistyczne!$X329="t","YES","")</f>
        <v/>
      </c>
      <c r="AB329" t="str">
        <f>PobierzDaneLogistyczne!$N329</f>
        <v>Head for AD 2928</v>
      </c>
    </row>
    <row r="330" spans="1:28" ht="28.8" x14ac:dyDescent="0.3">
      <c r="A330" s="5" t="str">
        <f>HYPERLINK(_xlfn.CONCAT("https://www.adler.com.pl/index.php/en/Main/Produkt/",B330),PobierzDaneLogistyczne!$N330)</f>
        <v>Electric shaver AD 2933 3 heads</v>
      </c>
      <c r="B330" t="str">
        <f>PobierzDaneLogistyczne!$A330</f>
        <v>ad_2933</v>
      </c>
      <c r="C330" s="1">
        <f>IF(MID(PobierzDaneLogistyczne!$P330,1,3)=""," ",_xlfn.NUMBERVALUE(PobierzDaneLogistyczne!$P330))</f>
        <v>85101000</v>
      </c>
      <c r="D330" s="1">
        <f>IF(MID(PobierzDaneLogistyczne!$C330,1,3)="111"," ",_xlfn.NUMBERVALUE(PobierzDaneLogistyczne!$C330))</f>
        <v>5903887805650</v>
      </c>
      <c r="E330" s="6">
        <f>IF(PobierzDaneLogistyczne!$H330=0,"",_xlfn.NUMBERVALUE(PobierzDaneLogistyczne!$H330,"."))</f>
        <v>23.5</v>
      </c>
      <c r="F330" s="6">
        <f>IF(PobierzDaneLogistyczne!$I330=0,"",_xlfn.NUMBERVALUE(PobierzDaneLogistyczne!$I330,"."))</f>
        <v>16.5</v>
      </c>
      <c r="G330" s="6">
        <f>IF(PobierzDaneLogistyczne!$J330=0,"",_xlfn.NUMBERVALUE(PobierzDaneLogistyczne!$J330,"."))</f>
        <v>7.5</v>
      </c>
      <c r="H330" s="2">
        <f>IF(IF(PobierzDaneLogistyczne!$F330=0,0,_xlfn.NUMBERVALUE(PobierzDaneLogistyczne!$F330,"."))=0,"",IF(PobierzDaneLogistyczne!$F330=0,0,_xlfn.NUMBERVALUE(PobierzDaneLogistyczne!$F330,".")))</f>
        <v>0.27</v>
      </c>
      <c r="I330" s="2">
        <f>IF(IF(PobierzDaneLogistyczne!$Z330=0,0,_xlfn.NUMBERVALUE(PobierzDaneLogistyczne!$Z330,"."))=0,"",IF(PobierzDaneLogistyczne!$Z330=0,0,_xlfn.NUMBERVALUE(PobierzDaneLogistyczne!$Z330,".")))</f>
        <v>0.505</v>
      </c>
      <c r="J330" s="1">
        <f>IF(PobierzDaneLogistyczne!$D330=0,"",_xlfn.NUMBERVALUE(PobierzDaneLogistyczne!$D330))</f>
        <v>8</v>
      </c>
      <c r="K330" s="1">
        <f>IF(PobierzDaneLogistyczne!$E330=0,"",_xlfn.NUMBERVALUE(PobierzDaneLogistyczne!$E330))</f>
        <v>336</v>
      </c>
      <c r="L330" s="1">
        <f>IF(MID(PobierzDaneLogistyczne!$O330,1,3)="non"," ",_xlfn.NUMBERVALUE(PobierzDaneLogistyczne!$O330))</f>
        <v>5903887805667</v>
      </c>
      <c r="M330" s="6">
        <f>IF(PobierzDaneLogistyczne!$K330=0,"",_xlfn.NUMBERVALUE(PobierzDaneLogistyczne!$K330,"."))</f>
        <v>30</v>
      </c>
      <c r="N330" s="6">
        <f>IF(PobierzDaneLogistyczne!$L330=0,"",_xlfn.NUMBERVALUE(PobierzDaneLogistyczne!$L330,"."))</f>
        <v>34.5</v>
      </c>
      <c r="O330" s="6">
        <f>IF(PobierzDaneLogistyczne!$M330=0,"",_xlfn.NUMBERVALUE(PobierzDaneLogistyczne!$M330,"."))</f>
        <v>25</v>
      </c>
      <c r="P330" s="2">
        <f>IF(PobierzDaneLogistyczne!$G330=0,0,_xlfn.NUMBERVALUE(PobierzDaneLogistyczne!$G330,"."))</f>
        <v>4.5</v>
      </c>
      <c r="Q330" s="1">
        <f>IF(PobierzDaneLogistyczne!$R330=0,"",PobierzDaneLogistyczne!$R330)</f>
        <v>5</v>
      </c>
      <c r="R330" t="str">
        <f>IF(PobierzDaneLogistyczne!$S330=0,"",PobierzDaneLogistyczne!$S330)</f>
        <v>Li-Ion</v>
      </c>
      <c r="S330">
        <f>IF(PobierzDaneLogistyczne!$T330=0,"",PobierzDaneLogistyczne!$T330)</f>
        <v>1</v>
      </c>
      <c r="T330" t="str">
        <f>IF(PobierzDaneLogistyczne!$U330=0," ",PobierzDaneLogistyczne!$U330)</f>
        <v>0.026</v>
      </c>
      <c r="U330" t="str">
        <f t="shared" si="18"/>
        <v/>
      </c>
      <c r="V330" s="2">
        <f>IF(PobierzDaneLogistyczne!$V330="","",_xlfn.NUMBERVALUE(PobierzDaneLogistyczne!$V330,"."))</f>
        <v>7.0999999999999994E-2</v>
      </c>
      <c r="W330" s="2">
        <f>IF(IF(PobierzDaneLogistyczne!$W330=0,0,_xlfn.NUMBERVALUE(PobierzDaneLogistyczne!$W330,"."))=0,"",_xlfn.NUMBERVALUE(PobierzDaneLogistyczne!$W330,"."))</f>
        <v>9.2999999999999999E-2</v>
      </c>
      <c r="X330" s="2">
        <f t="shared" si="19"/>
        <v>7.099999999999998E-2</v>
      </c>
      <c r="Y330" s="2">
        <f t="shared" si="17"/>
        <v>0.45999999999999996</v>
      </c>
      <c r="Z330" s="2" t="str">
        <f>IF(PobierzDaneLogistyczne!$Y330="t","YES","")</f>
        <v>YES</v>
      </c>
      <c r="AA330" s="4" t="str">
        <f>IF(PobierzDaneLogistyczne!$X330="t","YES","")</f>
        <v/>
      </c>
      <c r="AB330" t="str">
        <f>PobierzDaneLogistyczne!$N330</f>
        <v>Electric shaver AD 2933 3 heads</v>
      </c>
    </row>
    <row r="331" spans="1:28" x14ac:dyDescent="0.3">
      <c r="A331" s="5" t="str">
        <f>HYPERLINK(_xlfn.CONCAT("https://www.adler.com.pl/index.php/en/Main/Produkt/",B331),PobierzDaneLogistyczne!$N331)</f>
        <v>Dualtrack Head For AD 2933</v>
      </c>
      <c r="B331" t="str">
        <f>PobierzDaneLogistyczne!$A331</f>
        <v>ad_2933.1</v>
      </c>
      <c r="C331" s="1">
        <f>IF(MID(PobierzDaneLogistyczne!$P331,1,3)=""," ",_xlfn.NUMBERVALUE(PobierzDaneLogistyczne!$P331))</f>
        <v>85109000</v>
      </c>
      <c r="D331" s="1">
        <f>IF(MID(PobierzDaneLogistyczne!$C331,1,3)="111"," ",_xlfn.NUMBERVALUE(PobierzDaneLogistyczne!$C331))</f>
        <v>5903887805674</v>
      </c>
      <c r="E331" s="6">
        <f>IF(PobierzDaneLogistyczne!$H331=0,"",_xlfn.NUMBERVALUE(PobierzDaneLogistyczne!$H331,"."))</f>
        <v>5</v>
      </c>
      <c r="F331" s="6">
        <f>IF(PobierzDaneLogistyczne!$I331=0,"",_xlfn.NUMBERVALUE(PobierzDaneLogistyczne!$I331,"."))</f>
        <v>2</v>
      </c>
      <c r="G331" s="6">
        <f>IF(PobierzDaneLogistyczne!$J331=0,"",_xlfn.NUMBERVALUE(PobierzDaneLogistyczne!$J331,"."))</f>
        <v>4</v>
      </c>
      <c r="H331" s="2" t="str">
        <f>IF(IF(PobierzDaneLogistyczne!$F331=0,0,_xlfn.NUMBERVALUE(PobierzDaneLogistyczne!$F331,"."))=0,"",IF(PobierzDaneLogistyczne!$F331=0,0,_xlfn.NUMBERVALUE(PobierzDaneLogistyczne!$F331,".")))</f>
        <v/>
      </c>
      <c r="I331" s="2" t="str">
        <f>IF(IF(PobierzDaneLogistyczne!$Z331=0,0,_xlfn.NUMBERVALUE(PobierzDaneLogistyczne!$Z331,"."))=0,"",IF(PobierzDaneLogistyczne!$Z331=0,0,_xlfn.NUMBERVALUE(PobierzDaneLogistyczne!$Z331,".")))</f>
        <v/>
      </c>
      <c r="J331" s="1">
        <f>IF(PobierzDaneLogistyczne!$D331=0,"",_xlfn.NUMBERVALUE(PobierzDaneLogistyczne!$D331))</f>
        <v>50</v>
      </c>
      <c r="K331" s="1">
        <f>IF(PobierzDaneLogistyczne!$E331=0,"",_xlfn.NUMBERVALUE(PobierzDaneLogistyczne!$E331))</f>
        <v>1200</v>
      </c>
      <c r="L331" s="1">
        <f>IF(MID(PobierzDaneLogistyczne!$O331,1,3)="non"," ",_xlfn.NUMBERVALUE(PobierzDaneLogistyczne!$O331))</f>
        <v>5903887805681</v>
      </c>
      <c r="M331" s="6">
        <f>IF(PobierzDaneLogistyczne!$K331=0,"",_xlfn.NUMBERVALUE(PobierzDaneLogistyczne!$K331,"."))</f>
        <v>20</v>
      </c>
      <c r="N331" s="6">
        <f>IF(PobierzDaneLogistyczne!$L331=0,"",_xlfn.NUMBERVALUE(PobierzDaneLogistyczne!$L331,"."))</f>
        <v>20</v>
      </c>
      <c r="O331" s="6">
        <f>IF(PobierzDaneLogistyczne!$M331=0,"",_xlfn.NUMBERVALUE(PobierzDaneLogistyczne!$M331,"."))</f>
        <v>20</v>
      </c>
      <c r="P331" s="2">
        <f>IF(PobierzDaneLogistyczne!$G331=0,0,_xlfn.NUMBERVALUE(PobierzDaneLogistyczne!$G331,"."))</f>
        <v>0</v>
      </c>
      <c r="Q331" s="1" t="str">
        <f>IF(PobierzDaneLogistyczne!$R331=0,"",PobierzDaneLogistyczne!$R331)</f>
        <v/>
      </c>
      <c r="R331" t="str">
        <f>IF(PobierzDaneLogistyczne!$S331=0,"",PobierzDaneLogistyczne!$S331)</f>
        <v/>
      </c>
      <c r="S331" t="str">
        <f>IF(PobierzDaneLogistyczne!$T331=0,"",PobierzDaneLogistyczne!$T331)</f>
        <v/>
      </c>
      <c r="T331" t="str">
        <f>IF(PobierzDaneLogistyczne!$U331=0," ",PobierzDaneLogistyczne!$U331)</f>
        <v/>
      </c>
      <c r="U331" t="str">
        <f t="shared" si="18"/>
        <v/>
      </c>
      <c r="V331" s="2" t="str">
        <f>IF(PobierzDaneLogistyczne!$V331="","",_xlfn.NUMBERVALUE(PobierzDaneLogistyczne!$V331,"."))</f>
        <v/>
      </c>
      <c r="W331" s="2" t="str">
        <f>IF(IF(PobierzDaneLogistyczne!$W331=0,0,_xlfn.NUMBERVALUE(PobierzDaneLogistyczne!$W331,"."))=0,"",_xlfn.NUMBERVALUE(PobierzDaneLogistyczne!$W331,"."))</f>
        <v/>
      </c>
      <c r="X331" s="2" t="str">
        <f t="shared" si="19"/>
        <v/>
      </c>
      <c r="Y331" s="2" t="str">
        <f t="shared" si="17"/>
        <v/>
      </c>
      <c r="Z331" s="2" t="str">
        <f>IF(PobierzDaneLogistyczne!$Y331="t","YES","")</f>
        <v>YES</v>
      </c>
      <c r="AA331" s="4" t="str">
        <f>IF(PobierzDaneLogistyczne!$X331="t","YES","")</f>
        <v/>
      </c>
      <c r="AB331" t="str">
        <f>PobierzDaneLogistyczne!$N331</f>
        <v>Dualtrack Head For AD 2933</v>
      </c>
    </row>
    <row r="332" spans="1:28" x14ac:dyDescent="0.3">
      <c r="A332" s="5" t="str">
        <f>HYPERLINK(_xlfn.CONCAT("https://www.adler.com.pl/index.php/en/Main/Produkt/",B332),PobierzDaneLogistyczne!$N332)</f>
        <v>Eyebrow trimmer</v>
      </c>
      <c r="B332" t="str">
        <f>PobierzDaneLogistyczne!$A332</f>
        <v>ad_2934b</v>
      </c>
      <c r="C332" s="1">
        <f>IF(MID(PobierzDaneLogistyczne!$P332,1,3)=""," ",_xlfn.NUMBERVALUE(PobierzDaneLogistyczne!$P332))</f>
        <v>85103000</v>
      </c>
      <c r="D332" s="1">
        <f>IF(MID(PobierzDaneLogistyczne!$C332,1,3)="111"," ",_xlfn.NUMBERVALUE(PobierzDaneLogistyczne!$C332))</f>
        <v>5903887805841</v>
      </c>
      <c r="E332" s="6">
        <f>IF(PobierzDaneLogistyczne!$H332=0,"",_xlfn.NUMBERVALUE(PobierzDaneLogistyczne!$H332,"."))</f>
        <v>7.2</v>
      </c>
      <c r="F332" s="6">
        <f>IF(PobierzDaneLogistyczne!$I332=0,"",_xlfn.NUMBERVALUE(PobierzDaneLogistyczne!$I332,"."))</f>
        <v>2.5</v>
      </c>
      <c r="G332" s="6">
        <f>IF(PobierzDaneLogistyczne!$J332=0,"",_xlfn.NUMBERVALUE(PobierzDaneLogistyczne!$J332,"."))</f>
        <v>20.2</v>
      </c>
      <c r="H332" s="2">
        <f>IF(IF(PobierzDaneLogistyczne!$F332=0,0,_xlfn.NUMBERVALUE(PobierzDaneLogistyczne!$F332,"."))=0,"",IF(PobierzDaneLogistyczne!$F332=0,0,_xlfn.NUMBERVALUE(PobierzDaneLogistyczne!$F332,".")))</f>
        <v>1.7999999999999999E-2</v>
      </c>
      <c r="I332" s="2">
        <f>IF(IF(PobierzDaneLogistyczne!$Z332=0,0,_xlfn.NUMBERVALUE(PobierzDaneLogistyczne!$Z332,"."))=0,"",IF(PobierzDaneLogistyczne!$Z332=0,0,_xlfn.NUMBERVALUE(PobierzDaneLogistyczne!$Z332,".")))</f>
        <v>7.0000000000000007E-2</v>
      </c>
      <c r="J332" s="1">
        <f>IF(PobierzDaneLogistyczne!$D332=0,"",_xlfn.NUMBERVALUE(PobierzDaneLogistyczne!$D332))</f>
        <v>24</v>
      </c>
      <c r="K332" s="1">
        <f>IF(PobierzDaneLogistyczne!$E332=0,"",_xlfn.NUMBERVALUE(PobierzDaneLogistyczne!$E332))</f>
        <v>3696</v>
      </c>
      <c r="L332" s="1">
        <f>IF(MID(PobierzDaneLogistyczne!$O332,1,3)="non"," ",_xlfn.NUMBERVALUE(PobierzDaneLogistyczne!$O332))</f>
        <v>5903887805858</v>
      </c>
      <c r="M332" s="6">
        <f>IF(PobierzDaneLogistyczne!$K332=0,"",_xlfn.NUMBERVALUE(PobierzDaneLogistyczne!$K332,"."))</f>
        <v>17.5</v>
      </c>
      <c r="N332" s="6">
        <f>IF(PobierzDaneLogistyczne!$L332=0,"",_xlfn.NUMBERVALUE(PobierzDaneLogistyczne!$L332,"."))</f>
        <v>16.3</v>
      </c>
      <c r="O332" s="6">
        <f>IF(PobierzDaneLogistyczne!$M332=0,"",_xlfn.NUMBERVALUE(PobierzDaneLogistyczne!$M332,"."))</f>
        <v>36.799999999999997</v>
      </c>
      <c r="P332" s="2">
        <f>IF(PobierzDaneLogistyczne!$G332=0,0,_xlfn.NUMBERVALUE(PobierzDaneLogistyczne!$G332,"."))</f>
        <v>1.89</v>
      </c>
      <c r="Q332" s="1">
        <f>IF(PobierzDaneLogistyczne!$R332=0,"",PobierzDaneLogistyczne!$R332)</f>
        <v>5</v>
      </c>
      <c r="R332" t="str">
        <f>IF(PobierzDaneLogistyczne!$S332=0,"",PobierzDaneLogistyczne!$S332)</f>
        <v/>
      </c>
      <c r="S332" t="str">
        <f>IF(PobierzDaneLogistyczne!$T332=0,"",PobierzDaneLogistyczne!$T332)</f>
        <v/>
      </c>
      <c r="T332" t="str">
        <f>IF(PobierzDaneLogistyczne!$U332=0," ",PobierzDaneLogistyczne!$U332)</f>
        <v/>
      </c>
      <c r="U332" t="str">
        <f t="shared" si="18"/>
        <v/>
      </c>
      <c r="V332" s="2">
        <f>IF(PobierzDaneLogistyczne!$V332="","",_xlfn.NUMBERVALUE(PobierzDaneLogistyczne!$V332,"."))</f>
        <v>1.2999999999999999E-2</v>
      </c>
      <c r="W332" s="2">
        <f>IF(IF(PobierzDaneLogistyczne!$W332=0,0,_xlfn.NUMBERVALUE(PobierzDaneLogistyczne!$W332,"."))=0,"",_xlfn.NUMBERVALUE(PobierzDaneLogistyczne!$W332,"."))</f>
        <v>2.3E-2</v>
      </c>
      <c r="X332" s="2">
        <f t="shared" si="19"/>
        <v>1.6000000000000007E-2</v>
      </c>
      <c r="Y332" s="2">
        <f t="shared" si="17"/>
        <v>0.20999999999999974</v>
      </c>
      <c r="Z332" s="2" t="str">
        <f>IF(PobierzDaneLogistyczne!$Y332="t","YES","")</f>
        <v>YES</v>
      </c>
      <c r="AA332" s="4" t="str">
        <f>IF(PobierzDaneLogistyczne!$X332="t","YES","")</f>
        <v/>
      </c>
      <c r="AB332" t="str">
        <f>PobierzDaneLogistyczne!$N332</f>
        <v>Eyebrow trimmer</v>
      </c>
    </row>
    <row r="333" spans="1:28" x14ac:dyDescent="0.3">
      <c r="A333" s="5" t="str">
        <f>HYPERLINK(_xlfn.CONCAT("https://www.adler.com.pl/index.php/en/Main/Produkt/",B333),PobierzDaneLogistyczne!$N333)</f>
        <v>Eyebrow trimmer</v>
      </c>
      <c r="B333" t="str">
        <f>PobierzDaneLogistyczne!$A333</f>
        <v>ad_2934w</v>
      </c>
      <c r="C333" s="1">
        <f>IF(MID(PobierzDaneLogistyczne!$P333,1,3)=""," ",_xlfn.NUMBERVALUE(PobierzDaneLogistyczne!$P333))</f>
        <v>85103000</v>
      </c>
      <c r="D333" s="1">
        <f>IF(MID(PobierzDaneLogistyczne!$C333,1,3)="111"," ",_xlfn.NUMBERVALUE(PobierzDaneLogistyczne!$C333))</f>
        <v>5903887805827</v>
      </c>
      <c r="E333" s="6">
        <f>IF(PobierzDaneLogistyczne!$H333=0,"",_xlfn.NUMBERVALUE(PobierzDaneLogistyczne!$H333,"."))</f>
        <v>7.2</v>
      </c>
      <c r="F333" s="6">
        <f>IF(PobierzDaneLogistyczne!$I333=0,"",_xlfn.NUMBERVALUE(PobierzDaneLogistyczne!$I333,"."))</f>
        <v>2.5</v>
      </c>
      <c r="G333" s="6">
        <f>IF(PobierzDaneLogistyczne!$J333=0,"",_xlfn.NUMBERVALUE(PobierzDaneLogistyczne!$J333,"."))</f>
        <v>20.2</v>
      </c>
      <c r="H333" s="2">
        <f>IF(IF(PobierzDaneLogistyczne!$F333=0,0,_xlfn.NUMBERVALUE(PobierzDaneLogistyczne!$F333,"."))=0,"",IF(PobierzDaneLogistyczne!$F333=0,0,_xlfn.NUMBERVALUE(PobierzDaneLogistyczne!$F333,".")))</f>
        <v>1.7999999999999999E-2</v>
      </c>
      <c r="I333" s="2">
        <f>IF(IF(PobierzDaneLogistyczne!$Z333=0,0,_xlfn.NUMBERVALUE(PobierzDaneLogistyczne!$Z333,"."))=0,"",IF(PobierzDaneLogistyczne!$Z333=0,0,_xlfn.NUMBERVALUE(PobierzDaneLogistyczne!$Z333,".")))</f>
        <v>7.0000000000000007E-2</v>
      </c>
      <c r="J333" s="1">
        <f>IF(PobierzDaneLogistyczne!$D333=0,"",_xlfn.NUMBERVALUE(PobierzDaneLogistyczne!$D333))</f>
        <v>24</v>
      </c>
      <c r="K333" s="1">
        <f>IF(PobierzDaneLogistyczne!$E333=0,"",_xlfn.NUMBERVALUE(PobierzDaneLogistyczne!$E333))</f>
        <v>3696</v>
      </c>
      <c r="L333" s="1">
        <f>IF(MID(PobierzDaneLogistyczne!$O333,1,3)="non"," ",_xlfn.NUMBERVALUE(PobierzDaneLogistyczne!$O333))</f>
        <v>5903887805834</v>
      </c>
      <c r="M333" s="6">
        <f>IF(PobierzDaneLogistyczne!$K333=0,"",_xlfn.NUMBERVALUE(PobierzDaneLogistyczne!$K333,"."))</f>
        <v>17.5</v>
      </c>
      <c r="N333" s="6">
        <f>IF(PobierzDaneLogistyczne!$L333=0,"",_xlfn.NUMBERVALUE(PobierzDaneLogistyczne!$L333,"."))</f>
        <v>16.3</v>
      </c>
      <c r="O333" s="6">
        <f>IF(PobierzDaneLogistyczne!$M333=0,"",_xlfn.NUMBERVALUE(PobierzDaneLogistyczne!$M333,"."))</f>
        <v>36.799999999999997</v>
      </c>
      <c r="P333" s="2">
        <f>IF(PobierzDaneLogistyczne!$G333=0,0,_xlfn.NUMBERVALUE(PobierzDaneLogistyczne!$G333,"."))</f>
        <v>1.89</v>
      </c>
      <c r="Q333" s="1">
        <f>IF(PobierzDaneLogistyczne!$R333=0,"",PobierzDaneLogistyczne!$R333)</f>
        <v>5</v>
      </c>
      <c r="R333" t="str">
        <f>IF(PobierzDaneLogistyczne!$S333=0,"",PobierzDaneLogistyczne!$S333)</f>
        <v/>
      </c>
      <c r="S333" t="str">
        <f>IF(PobierzDaneLogistyczne!$T333=0,"",PobierzDaneLogistyczne!$T333)</f>
        <v/>
      </c>
      <c r="T333" t="str">
        <f>IF(PobierzDaneLogistyczne!$U333=0," ",PobierzDaneLogistyczne!$U333)</f>
        <v/>
      </c>
      <c r="U333" t="str">
        <f t="shared" si="18"/>
        <v/>
      </c>
      <c r="V333" s="2">
        <f>IF(PobierzDaneLogistyczne!$V333="","",_xlfn.NUMBERVALUE(PobierzDaneLogistyczne!$V333,"."))</f>
        <v>1.2999999999999999E-2</v>
      </c>
      <c r="W333" s="2">
        <f>IF(IF(PobierzDaneLogistyczne!$W333=0,0,_xlfn.NUMBERVALUE(PobierzDaneLogistyczne!$W333,"."))=0,"",_xlfn.NUMBERVALUE(PobierzDaneLogistyczne!$W333,"."))</f>
        <v>2.3E-2</v>
      </c>
      <c r="X333" s="2">
        <f t="shared" si="19"/>
        <v>1.6000000000000007E-2</v>
      </c>
      <c r="Y333" s="2">
        <f t="shared" si="17"/>
        <v>0.20999999999999974</v>
      </c>
      <c r="Z333" s="2" t="str">
        <f>IF(PobierzDaneLogistyczne!$Y333="t","YES","")</f>
        <v>YES</v>
      </c>
      <c r="AA333" s="4" t="str">
        <f>IF(PobierzDaneLogistyczne!$X333="t","YES","")</f>
        <v/>
      </c>
      <c r="AB333" t="str">
        <f>PobierzDaneLogistyczne!$N333</f>
        <v>Eyebrow trimmer</v>
      </c>
    </row>
    <row r="334" spans="1:28" x14ac:dyDescent="0.3">
      <c r="A334" s="5" t="str">
        <f>HYPERLINK(_xlfn.CONCAT("https://www.adler.com.pl/index.php/en/Main/Produkt/",B334),PobierzDaneLogistyczne!$N334)</f>
        <v>Travel Shaver - USB 2 heads</v>
      </c>
      <c r="B334" t="str">
        <f>PobierzDaneLogistyczne!$A334</f>
        <v>ad_2936</v>
      </c>
      <c r="C334" s="1">
        <f>IF(MID(PobierzDaneLogistyczne!$P334,1,3)=""," ",_xlfn.NUMBERVALUE(PobierzDaneLogistyczne!$P334))</f>
        <v>85101000</v>
      </c>
      <c r="D334" s="1">
        <f>IF(MID(PobierzDaneLogistyczne!$C334,1,3)="111"," ",_xlfn.NUMBERVALUE(PobierzDaneLogistyczne!$C334))</f>
        <v>5903887807067</v>
      </c>
      <c r="E334" s="6">
        <f>IF(PobierzDaneLogistyczne!$H334=0,"",_xlfn.NUMBERVALUE(PobierzDaneLogistyczne!$H334,"."))</f>
        <v>4.5</v>
      </c>
      <c r="F334" s="6">
        <f>IF(PobierzDaneLogistyczne!$I334=0,"",_xlfn.NUMBERVALUE(PobierzDaneLogistyczne!$I334,"."))</f>
        <v>10</v>
      </c>
      <c r="G334" s="6">
        <f>IF(PobierzDaneLogistyczne!$J334=0,"",_xlfn.NUMBERVALUE(PobierzDaneLogistyczne!$J334,"."))</f>
        <v>13.5</v>
      </c>
      <c r="H334" s="2">
        <f>IF(IF(PobierzDaneLogistyczne!$F334=0,0,_xlfn.NUMBERVALUE(PobierzDaneLogistyczne!$F334,"."))=0,"",IF(PobierzDaneLogistyczne!$F334=0,0,_xlfn.NUMBERVALUE(PobierzDaneLogistyczne!$F334,".")))</f>
        <v>0.107</v>
      </c>
      <c r="I334" s="2">
        <f>IF(IF(PobierzDaneLogistyczne!$Z334=0,0,_xlfn.NUMBERVALUE(PobierzDaneLogistyczne!$Z334,"."))=0,"",IF(PobierzDaneLogistyczne!$Z334=0,0,_xlfn.NUMBERVALUE(PobierzDaneLogistyczne!$Z334,".")))</f>
        <v>0.19</v>
      </c>
      <c r="J334" s="1">
        <f>IF(PobierzDaneLogistyczne!$D334=0,"",_xlfn.NUMBERVALUE(PobierzDaneLogistyczne!$D334))</f>
        <v>32</v>
      </c>
      <c r="K334" s="1">
        <f>IF(PobierzDaneLogistyczne!$E334=0,"",_xlfn.NUMBERVALUE(PobierzDaneLogistyczne!$E334))</f>
        <v>1920</v>
      </c>
      <c r="L334" s="1">
        <f>IF(MID(PobierzDaneLogistyczne!$O334,1,3)="non"," ",_xlfn.NUMBERVALUE(PobierzDaneLogistyczne!$O334))</f>
        <v>5903887807074</v>
      </c>
      <c r="M334" s="6">
        <f>IF(PobierzDaneLogistyczne!$K334=0,"",_xlfn.NUMBERVALUE(PobierzDaneLogistyczne!$K334,"."))</f>
        <v>22.5</v>
      </c>
      <c r="N334" s="6">
        <f>IF(PobierzDaneLogistyczne!$L334=0,"",_xlfn.NUMBERVALUE(PobierzDaneLogistyczne!$L334,"."))</f>
        <v>37</v>
      </c>
      <c r="O334" s="6">
        <f>IF(PobierzDaneLogistyczne!$M334=0,"",_xlfn.NUMBERVALUE(PobierzDaneLogistyczne!$M334,"."))</f>
        <v>29</v>
      </c>
      <c r="P334" s="2">
        <f>IF(PobierzDaneLogistyczne!$G334=0,0,_xlfn.NUMBERVALUE(PobierzDaneLogistyczne!$G334,"."))</f>
        <v>7</v>
      </c>
      <c r="Q334" s="1">
        <f>IF(PobierzDaneLogistyczne!$R334=0,"",PobierzDaneLogistyczne!$R334)</f>
        <v>5</v>
      </c>
      <c r="R334" t="str">
        <f>IF(PobierzDaneLogistyczne!$S334=0,"",PobierzDaneLogistyczne!$S334)</f>
        <v>Li-Ion</v>
      </c>
      <c r="S334">
        <f>IF(PobierzDaneLogistyczne!$T334=0,"",PobierzDaneLogistyczne!$T334)</f>
        <v>1</v>
      </c>
      <c r="T334" t="str">
        <f>IF(PobierzDaneLogistyczne!$U334=0," ",PobierzDaneLogistyczne!$U334)</f>
        <v>0.026</v>
      </c>
      <c r="U334" t="str">
        <f t="shared" si="18"/>
        <v/>
      </c>
      <c r="V334" s="2">
        <f>IF(PobierzDaneLogistyczne!$V334="","",_xlfn.NUMBERVALUE(PobierzDaneLogistyczne!$V334,"."))</f>
        <v>2.5999999999999999E-2</v>
      </c>
      <c r="W334" s="2">
        <f>IF(IF(PobierzDaneLogistyczne!$W334=0,0,_xlfn.NUMBERVALUE(PobierzDaneLogistyczne!$W334,"."))=0,"",_xlfn.NUMBERVALUE(PobierzDaneLogistyczne!$W334,"."))</f>
        <v>3.5000000000000003E-2</v>
      </c>
      <c r="X334" s="2">
        <f t="shared" si="19"/>
        <v>2.2000000000000006E-2</v>
      </c>
      <c r="Y334" s="2">
        <f t="shared" si="17"/>
        <v>0.91999999999999993</v>
      </c>
      <c r="Z334" s="2" t="str">
        <f>IF(PobierzDaneLogistyczne!$Y334="t","YES","")</f>
        <v>YES</v>
      </c>
      <c r="AA334" s="4" t="str">
        <f>IF(PobierzDaneLogistyczne!$X334="t","YES","")</f>
        <v/>
      </c>
      <c r="AB334" t="str">
        <f>PobierzDaneLogistyczne!$N334</f>
        <v>Travel Shaver - USB 2 heads</v>
      </c>
    </row>
    <row r="335" spans="1:28" x14ac:dyDescent="0.3">
      <c r="A335" s="5" t="str">
        <f>HYPERLINK(_xlfn.CONCAT("https://www.adler.com.pl/index.php/en/Main/Produkt/",B335),PobierzDaneLogistyczne!$N335)</f>
        <v>Head for AD 2936</v>
      </c>
      <c r="B335" t="str">
        <f>PobierzDaneLogistyczne!$A335</f>
        <v>ad_2936.1</v>
      </c>
      <c r="C335" s="1">
        <f>IF(MID(PobierzDaneLogistyczne!$P335,1,3)=""," ",_xlfn.NUMBERVALUE(PobierzDaneLogistyczne!$P335))</f>
        <v>85109000</v>
      </c>
      <c r="D335" s="1">
        <f>IF(MID(PobierzDaneLogistyczne!$C335,1,3)="111"," ",_xlfn.NUMBERVALUE(PobierzDaneLogistyczne!$C335))</f>
        <v>5903887807128</v>
      </c>
      <c r="E335" s="6">
        <f>IF(PobierzDaneLogistyczne!$H335=0,"",_xlfn.NUMBERVALUE(PobierzDaneLogistyczne!$H335,"."))</f>
        <v>2</v>
      </c>
      <c r="F335" s="6">
        <f>IF(PobierzDaneLogistyczne!$I335=0,"",_xlfn.NUMBERVALUE(PobierzDaneLogistyczne!$I335,"."))</f>
        <v>1</v>
      </c>
      <c r="G335" s="6">
        <f>IF(PobierzDaneLogistyczne!$J335=0,"",_xlfn.NUMBERVALUE(PobierzDaneLogistyczne!$J335,"."))</f>
        <v>2</v>
      </c>
      <c r="H335" s="2" t="str">
        <f>IF(IF(PobierzDaneLogistyczne!$F335=0,0,_xlfn.NUMBERVALUE(PobierzDaneLogistyczne!$F335,"."))=0,"",IF(PobierzDaneLogistyczne!$F335=0,0,_xlfn.NUMBERVALUE(PobierzDaneLogistyczne!$F335,".")))</f>
        <v/>
      </c>
      <c r="I335" s="2" t="str">
        <f>IF(IF(PobierzDaneLogistyczne!$Z335=0,0,_xlfn.NUMBERVALUE(PobierzDaneLogistyczne!$Z335,"."))=0,"",IF(PobierzDaneLogistyczne!$Z335=0,0,_xlfn.NUMBERVALUE(PobierzDaneLogistyczne!$Z335,".")))</f>
        <v/>
      </c>
      <c r="J335" s="1">
        <f>IF(PobierzDaneLogistyczne!$D335=0,"",_xlfn.NUMBERVALUE(PobierzDaneLogistyczne!$D335))</f>
        <v>50</v>
      </c>
      <c r="K335" s="1">
        <f>IF(PobierzDaneLogistyczne!$E335=0,"",_xlfn.NUMBERVALUE(PobierzDaneLogistyczne!$E335))</f>
        <v>10800</v>
      </c>
      <c r="L335" s="1">
        <f>IF(MID(PobierzDaneLogistyczne!$O335,1,3)="non"," ",_xlfn.NUMBERVALUE(PobierzDaneLogistyczne!$O335))</f>
        <v>5903887807135</v>
      </c>
      <c r="M335" s="6">
        <f>IF(PobierzDaneLogistyczne!$K335=0,"",_xlfn.NUMBERVALUE(PobierzDaneLogistyczne!$K335,"."))</f>
        <v>20</v>
      </c>
      <c r="N335" s="6">
        <f>IF(PobierzDaneLogistyczne!$L335=0,"",_xlfn.NUMBERVALUE(PobierzDaneLogistyczne!$L335,"."))</f>
        <v>20</v>
      </c>
      <c r="O335" s="6">
        <f>IF(PobierzDaneLogistyczne!$M335=0,"",_xlfn.NUMBERVALUE(PobierzDaneLogistyczne!$M335,"."))</f>
        <v>20</v>
      </c>
      <c r="P335" s="2">
        <f>IF(PobierzDaneLogistyczne!$G335=0,0,_xlfn.NUMBERVALUE(PobierzDaneLogistyczne!$G335,"."))</f>
        <v>0</v>
      </c>
      <c r="Q335" s="1" t="str">
        <f>IF(PobierzDaneLogistyczne!$R335=0,"",PobierzDaneLogistyczne!$R335)</f>
        <v/>
      </c>
      <c r="R335" t="str">
        <f>IF(PobierzDaneLogistyczne!$S335=0,"",PobierzDaneLogistyczne!$S335)</f>
        <v/>
      </c>
      <c r="S335" t="str">
        <f>IF(PobierzDaneLogistyczne!$T335=0,"",PobierzDaneLogistyczne!$T335)</f>
        <v/>
      </c>
      <c r="T335" t="str">
        <f>IF(PobierzDaneLogistyczne!$U335=0," ",PobierzDaneLogistyczne!$U335)</f>
        <v/>
      </c>
      <c r="U335" t="str">
        <f t="shared" si="18"/>
        <v/>
      </c>
      <c r="V335" s="2" t="str">
        <f>IF(PobierzDaneLogistyczne!$V335="","",_xlfn.NUMBERVALUE(PobierzDaneLogistyczne!$V335,"."))</f>
        <v/>
      </c>
      <c r="W335" s="2" t="str">
        <f>IF(IF(PobierzDaneLogistyczne!$W335=0,0,_xlfn.NUMBERVALUE(PobierzDaneLogistyczne!$W335,"."))=0,"",_xlfn.NUMBERVALUE(PobierzDaneLogistyczne!$W335,"."))</f>
        <v/>
      </c>
      <c r="X335" s="2" t="str">
        <f t="shared" si="19"/>
        <v/>
      </c>
      <c r="Y335" s="2" t="str">
        <f t="shared" si="17"/>
        <v/>
      </c>
      <c r="Z335" s="2" t="str">
        <f>IF(PobierzDaneLogistyczne!$Y335="t","YES","")</f>
        <v>YES</v>
      </c>
      <c r="AA335" s="4" t="str">
        <f>IF(PobierzDaneLogistyczne!$X335="t","YES","")</f>
        <v/>
      </c>
      <c r="AB335" t="str">
        <f>PobierzDaneLogistyczne!$N335</f>
        <v>Head for AD 2936</v>
      </c>
    </row>
    <row r="336" spans="1:28" x14ac:dyDescent="0.3">
      <c r="A336" s="5" t="str">
        <f>HYPERLINK(_xlfn.CONCAT("https://www.adler.com.pl/index.php/en/Main/Produkt/",B336),PobierzDaneLogistyczne!$N336)</f>
        <v>Travel Shaver - USB 2 heads</v>
      </c>
      <c r="B336" t="str">
        <f>PobierzDaneLogistyczne!$A336</f>
        <v>ad_2937</v>
      </c>
      <c r="C336" s="1">
        <f>IF(MID(PobierzDaneLogistyczne!$P336,1,3)=""," ",_xlfn.NUMBERVALUE(PobierzDaneLogistyczne!$P336))</f>
        <v>85101000</v>
      </c>
      <c r="D336" s="1">
        <f>IF(MID(PobierzDaneLogistyczne!$C336,1,3)="111"," ",_xlfn.NUMBERVALUE(PobierzDaneLogistyczne!$C336))</f>
        <v>5903887807081</v>
      </c>
      <c r="E336" s="6">
        <f>IF(PobierzDaneLogistyczne!$H336=0,"",_xlfn.NUMBERVALUE(PobierzDaneLogistyczne!$H336,"."))</f>
        <v>4.5</v>
      </c>
      <c r="F336" s="6">
        <f>IF(PobierzDaneLogistyczne!$I336=0,"",_xlfn.NUMBERVALUE(PobierzDaneLogistyczne!$I336,"."))</f>
        <v>10</v>
      </c>
      <c r="G336" s="6">
        <f>IF(PobierzDaneLogistyczne!$J336=0,"",_xlfn.NUMBERVALUE(PobierzDaneLogistyczne!$J336,"."))</f>
        <v>13.5</v>
      </c>
      <c r="H336" s="2">
        <f>IF(IF(PobierzDaneLogistyczne!$F336=0,0,_xlfn.NUMBERVALUE(PobierzDaneLogistyczne!$F336,"."))=0,"",IF(PobierzDaneLogistyczne!$F336=0,0,_xlfn.NUMBERVALUE(PobierzDaneLogistyczne!$F336,".")))</f>
        <v>0.1</v>
      </c>
      <c r="I336" s="2">
        <f>IF(IF(PobierzDaneLogistyczne!$Z336=0,0,_xlfn.NUMBERVALUE(PobierzDaneLogistyczne!$Z336,"."))=0,"",IF(PobierzDaneLogistyczne!$Z336=0,0,_xlfn.NUMBERVALUE(PobierzDaneLogistyczne!$Z336,".")))</f>
        <v>0.182</v>
      </c>
      <c r="J336" s="1">
        <f>IF(PobierzDaneLogistyczne!$D336=0,"",_xlfn.NUMBERVALUE(PobierzDaneLogistyczne!$D336))</f>
        <v>32</v>
      </c>
      <c r="K336" s="1">
        <f>IF(PobierzDaneLogistyczne!$E336=0,"",_xlfn.NUMBERVALUE(PobierzDaneLogistyczne!$E336))</f>
        <v>1920</v>
      </c>
      <c r="L336" s="1">
        <f>IF(MID(PobierzDaneLogistyczne!$O336,1,3)="non"," ",_xlfn.NUMBERVALUE(PobierzDaneLogistyczne!$O336))</f>
        <v>5903887807098</v>
      </c>
      <c r="M336" s="6">
        <f>IF(PobierzDaneLogistyczne!$K336=0,"",_xlfn.NUMBERVALUE(PobierzDaneLogistyczne!$K336,"."))</f>
        <v>22.5</v>
      </c>
      <c r="N336" s="6">
        <f>IF(PobierzDaneLogistyczne!$L336=0,"",_xlfn.NUMBERVALUE(PobierzDaneLogistyczne!$L336,"."))</f>
        <v>37</v>
      </c>
      <c r="O336" s="6">
        <f>IF(PobierzDaneLogistyczne!$M336=0,"",_xlfn.NUMBERVALUE(PobierzDaneLogistyczne!$M336,"."))</f>
        <v>29</v>
      </c>
      <c r="P336" s="2">
        <f>IF(PobierzDaneLogistyczne!$G336=0,0,_xlfn.NUMBERVALUE(PobierzDaneLogistyczne!$G336,"."))</f>
        <v>7</v>
      </c>
      <c r="Q336" s="1">
        <f>IF(PobierzDaneLogistyczne!$R336=0,"",PobierzDaneLogistyczne!$R336)</f>
        <v>5</v>
      </c>
      <c r="R336" t="str">
        <f>IF(PobierzDaneLogistyczne!$S336=0,"",PobierzDaneLogistyczne!$S336)</f>
        <v>Li-Ion</v>
      </c>
      <c r="S336">
        <f>IF(PobierzDaneLogistyczne!$T336=0,"",PobierzDaneLogistyczne!$T336)</f>
        <v>1</v>
      </c>
      <c r="T336" t="str">
        <f>IF(PobierzDaneLogistyczne!$U336=0," ",PobierzDaneLogistyczne!$U336)</f>
        <v>0.026</v>
      </c>
      <c r="U336" t="str">
        <f t="shared" si="18"/>
        <v/>
      </c>
      <c r="V336" s="2">
        <f>IF(PobierzDaneLogistyczne!$V336="","",_xlfn.NUMBERVALUE(PobierzDaneLogistyczne!$V336,"."))</f>
        <v>2.5000000000000001E-2</v>
      </c>
      <c r="W336" s="2">
        <f>IF(IF(PobierzDaneLogistyczne!$W336=0,0,_xlfn.NUMBERVALUE(PobierzDaneLogistyczne!$W336,"."))=0,"",_xlfn.NUMBERVALUE(PobierzDaneLogistyczne!$W336,"."))</f>
        <v>3.5999999999999997E-2</v>
      </c>
      <c r="X336" s="2">
        <f t="shared" si="19"/>
        <v>2.0999999999999991E-2</v>
      </c>
      <c r="Y336" s="2">
        <f t="shared" si="17"/>
        <v>1.1760000000000002</v>
      </c>
      <c r="Z336" s="2" t="str">
        <f>IF(PobierzDaneLogistyczne!$Y336="t","YES","")</f>
        <v>YES</v>
      </c>
      <c r="AA336" s="4" t="str">
        <f>IF(PobierzDaneLogistyczne!$X336="t","YES","")</f>
        <v/>
      </c>
      <c r="AB336" t="str">
        <f>PobierzDaneLogistyczne!$N336</f>
        <v>Travel Shaver - USB 2 heads</v>
      </c>
    </row>
    <row r="337" spans="1:28" x14ac:dyDescent="0.3">
      <c r="A337" s="5" t="str">
        <f>HYPERLINK(_xlfn.CONCAT("https://www.adler.com.pl/index.php/en/Main/Produkt/",B337),PobierzDaneLogistyczne!$N337)</f>
        <v>Head for AD 2937</v>
      </c>
      <c r="B337" t="str">
        <f>PobierzDaneLogistyczne!$A337</f>
        <v>ad_2937.1</v>
      </c>
      <c r="C337" s="1">
        <f>IF(MID(PobierzDaneLogistyczne!$P337,1,3)=""," ",_xlfn.NUMBERVALUE(PobierzDaneLogistyczne!$P337))</f>
        <v>85109000</v>
      </c>
      <c r="D337" s="1">
        <f>IF(MID(PobierzDaneLogistyczne!$C337,1,3)="111"," ",_xlfn.NUMBERVALUE(PobierzDaneLogistyczne!$C337))</f>
        <v>5903887807142</v>
      </c>
      <c r="E337" s="6">
        <f>IF(PobierzDaneLogistyczne!$H337=0,"",_xlfn.NUMBERVALUE(PobierzDaneLogistyczne!$H337,"."))</f>
        <v>2</v>
      </c>
      <c r="F337" s="6">
        <f>IF(PobierzDaneLogistyczne!$I337=0,"",_xlfn.NUMBERVALUE(PobierzDaneLogistyczne!$I337,"."))</f>
        <v>1</v>
      </c>
      <c r="G337" s="6">
        <f>IF(PobierzDaneLogistyczne!$J337=0,"",_xlfn.NUMBERVALUE(PobierzDaneLogistyczne!$J337,"."))</f>
        <v>2</v>
      </c>
      <c r="H337" s="2" t="str">
        <f>IF(IF(PobierzDaneLogistyczne!$F337=0,0,_xlfn.NUMBERVALUE(PobierzDaneLogistyczne!$F337,"."))=0,"",IF(PobierzDaneLogistyczne!$F337=0,0,_xlfn.NUMBERVALUE(PobierzDaneLogistyczne!$F337,".")))</f>
        <v/>
      </c>
      <c r="I337" s="2" t="str">
        <f>IF(IF(PobierzDaneLogistyczne!$Z337=0,0,_xlfn.NUMBERVALUE(PobierzDaneLogistyczne!$Z337,"."))=0,"",IF(PobierzDaneLogistyczne!$Z337=0,0,_xlfn.NUMBERVALUE(PobierzDaneLogistyczne!$Z337,".")))</f>
        <v/>
      </c>
      <c r="J337" s="1">
        <f>IF(PobierzDaneLogistyczne!$D337=0,"",_xlfn.NUMBERVALUE(PobierzDaneLogistyczne!$D337))</f>
        <v>50</v>
      </c>
      <c r="K337" s="1">
        <f>IF(PobierzDaneLogistyczne!$E337=0,"",_xlfn.NUMBERVALUE(PobierzDaneLogistyczne!$E337))</f>
        <v>10800</v>
      </c>
      <c r="L337" s="1">
        <f>IF(MID(PobierzDaneLogistyczne!$O337,1,3)="non"," ",_xlfn.NUMBERVALUE(PobierzDaneLogistyczne!$O337))</f>
        <v>5903887807159</v>
      </c>
      <c r="M337" s="6">
        <f>IF(PobierzDaneLogistyczne!$K337=0,"",_xlfn.NUMBERVALUE(PobierzDaneLogistyczne!$K337,"."))</f>
        <v>20</v>
      </c>
      <c r="N337" s="6">
        <f>IF(PobierzDaneLogistyczne!$L337=0,"",_xlfn.NUMBERVALUE(PobierzDaneLogistyczne!$L337,"."))</f>
        <v>20</v>
      </c>
      <c r="O337" s="6">
        <f>IF(PobierzDaneLogistyczne!$M337=0,"",_xlfn.NUMBERVALUE(PobierzDaneLogistyczne!$M337,"."))</f>
        <v>20</v>
      </c>
      <c r="P337" s="2">
        <f>IF(PobierzDaneLogistyczne!$G337=0,0,_xlfn.NUMBERVALUE(PobierzDaneLogistyczne!$G337,"."))</f>
        <v>0</v>
      </c>
      <c r="Q337" s="1" t="str">
        <f>IF(PobierzDaneLogistyczne!$R337=0,"",PobierzDaneLogistyczne!$R337)</f>
        <v/>
      </c>
      <c r="R337" t="str">
        <f>IF(PobierzDaneLogistyczne!$S337=0,"",PobierzDaneLogistyczne!$S337)</f>
        <v/>
      </c>
      <c r="S337" t="str">
        <f>IF(PobierzDaneLogistyczne!$T337=0,"",PobierzDaneLogistyczne!$T337)</f>
        <v/>
      </c>
      <c r="T337" t="str">
        <f>IF(PobierzDaneLogistyczne!$U337=0," ",PobierzDaneLogistyczne!$U337)</f>
        <v/>
      </c>
      <c r="U337" t="str">
        <f t="shared" si="18"/>
        <v/>
      </c>
      <c r="V337" s="2" t="str">
        <f>IF(PobierzDaneLogistyczne!$V337="","",_xlfn.NUMBERVALUE(PobierzDaneLogistyczne!$V337,"."))</f>
        <v/>
      </c>
      <c r="W337" s="2" t="str">
        <f>IF(IF(PobierzDaneLogistyczne!$W337=0,0,_xlfn.NUMBERVALUE(PobierzDaneLogistyczne!$W337,"."))=0,"",_xlfn.NUMBERVALUE(PobierzDaneLogistyczne!$W337,"."))</f>
        <v/>
      </c>
      <c r="X337" s="2" t="str">
        <f t="shared" si="19"/>
        <v/>
      </c>
      <c r="Y337" s="2" t="str">
        <f t="shared" si="17"/>
        <v/>
      </c>
      <c r="Z337" s="2" t="str">
        <f>IF(PobierzDaneLogistyczne!$Y337="t","YES","")</f>
        <v>YES</v>
      </c>
      <c r="AA337" s="4" t="str">
        <f>IF(PobierzDaneLogistyczne!$X337="t","YES","")</f>
        <v/>
      </c>
      <c r="AB337" t="str">
        <f>PobierzDaneLogistyczne!$N337</f>
        <v>Head for AD 2937</v>
      </c>
    </row>
    <row r="338" spans="1:28" x14ac:dyDescent="0.3">
      <c r="A338" s="5" t="str">
        <f>HYPERLINK(_xlfn.CONCAT("https://www.adler.com.pl/index.php/en/Main/Produkt/",B338),PobierzDaneLogistyczne!$N338)</f>
        <v>Laddy trimmer</v>
      </c>
      <c r="B338" t="str">
        <f>PobierzDaneLogistyczne!$A338</f>
        <v>ad_2939</v>
      </c>
      <c r="C338" s="1">
        <f>IF(MID(PobierzDaneLogistyczne!$P338,1,3)=""," ",_xlfn.NUMBERVALUE(PobierzDaneLogistyczne!$P338))</f>
        <v>85103000</v>
      </c>
      <c r="D338" s="1">
        <f>IF(MID(PobierzDaneLogistyczne!$C338,1,3)="111"," ",_xlfn.NUMBERVALUE(PobierzDaneLogistyczne!$C338))</f>
        <v>5903887807401</v>
      </c>
      <c r="E338" s="6">
        <f>IF(PobierzDaneLogistyczne!$H338=0,"",_xlfn.NUMBERVALUE(PobierzDaneLogistyczne!$H338,"."))</f>
        <v>4</v>
      </c>
      <c r="F338" s="6">
        <f>IF(PobierzDaneLogistyczne!$I338=0,"",_xlfn.NUMBERVALUE(PobierzDaneLogistyczne!$I338,"."))</f>
        <v>4</v>
      </c>
      <c r="G338" s="6">
        <f>IF(PobierzDaneLogistyczne!$J338=0,"",_xlfn.NUMBERVALUE(PobierzDaneLogistyczne!$J338,"."))</f>
        <v>12</v>
      </c>
      <c r="H338" s="2">
        <f>IF(IF(PobierzDaneLogistyczne!$F338=0,0,_xlfn.NUMBERVALUE(PobierzDaneLogistyczne!$F338,"."))=0,"",IF(PobierzDaneLogistyczne!$F338=0,0,_xlfn.NUMBERVALUE(PobierzDaneLogistyczne!$F338,".")))</f>
        <v>4.2999999999999997E-2</v>
      </c>
      <c r="I338" s="2">
        <f>IF(IF(PobierzDaneLogistyczne!$Z338=0,0,_xlfn.NUMBERVALUE(PobierzDaneLogistyczne!$Z338,"."))=0,"",IF(PobierzDaneLogistyczne!$Z338=0,0,_xlfn.NUMBERVALUE(PobierzDaneLogistyczne!$Z338,".")))</f>
        <v>6.9000000000000006E-2</v>
      </c>
      <c r="J338" s="1">
        <f>IF(PobierzDaneLogistyczne!$D338=0,"",_xlfn.NUMBERVALUE(PobierzDaneLogistyczne!$D338))</f>
        <v>20</v>
      </c>
      <c r="K338" s="1">
        <f>IF(PobierzDaneLogistyczne!$E338=0,"",_xlfn.NUMBERVALUE(PobierzDaneLogistyczne!$E338))</f>
        <v>5280</v>
      </c>
      <c r="L338" s="1">
        <f>IF(MID(PobierzDaneLogistyczne!$O338,1,3)="non"," ",_xlfn.NUMBERVALUE(PobierzDaneLogistyczne!$O338))</f>
        <v>5903887807418</v>
      </c>
      <c r="M338" s="6">
        <f>IF(PobierzDaneLogistyczne!$K338=0,"",_xlfn.NUMBERVALUE(PobierzDaneLogistyczne!$K338,"."))</f>
        <v>18</v>
      </c>
      <c r="N338" s="6">
        <f>IF(PobierzDaneLogistyczne!$L338=0,"",_xlfn.NUMBERVALUE(PobierzDaneLogistyczne!$L338,"."))</f>
        <v>21.5</v>
      </c>
      <c r="O338" s="6">
        <f>IF(PobierzDaneLogistyczne!$M338=0,"",_xlfn.NUMBERVALUE(PobierzDaneLogistyczne!$M338,"."))</f>
        <v>15</v>
      </c>
      <c r="P338" s="2">
        <f>IF(PobierzDaneLogistyczne!$G338=0,0,_xlfn.NUMBERVALUE(PobierzDaneLogistyczne!$G338,"."))</f>
        <v>2</v>
      </c>
      <c r="Q338" s="1">
        <f>IF(PobierzDaneLogistyczne!$R338=0,"",PobierzDaneLogistyczne!$R338)</f>
        <v>5</v>
      </c>
      <c r="R338" t="str">
        <f>IF(PobierzDaneLogistyczne!$S338=0,"",PobierzDaneLogistyczne!$S338)</f>
        <v/>
      </c>
      <c r="S338" t="str">
        <f>IF(PobierzDaneLogistyczne!$T338=0,"",PobierzDaneLogistyczne!$T338)</f>
        <v/>
      </c>
      <c r="T338" t="str">
        <f>IF(PobierzDaneLogistyczne!$U338=0," ",PobierzDaneLogistyczne!$U338)</f>
        <v/>
      </c>
      <c r="U338" t="str">
        <f t="shared" si="18"/>
        <v/>
      </c>
      <c r="V338" s="2">
        <f>IF(PobierzDaneLogistyczne!$V338="","",_xlfn.NUMBERVALUE(PobierzDaneLogistyczne!$V338,"."))</f>
        <v>0</v>
      </c>
      <c r="W338" s="2">
        <f>IF(IF(PobierzDaneLogistyczne!$W338=0,0,_xlfn.NUMBERVALUE(PobierzDaneLogistyczne!$W338,"."))=0,"",_xlfn.NUMBERVALUE(PobierzDaneLogistyczne!$W338,"."))</f>
        <v>1.6E-2</v>
      </c>
      <c r="X338" s="2">
        <f t="shared" si="19"/>
        <v>1.0000000000000009E-2</v>
      </c>
      <c r="Y338" s="2">
        <f t="shared" si="17"/>
        <v>0.61999999999999988</v>
      </c>
      <c r="Z338" s="2" t="str">
        <f>IF(PobierzDaneLogistyczne!$Y338="t","YES","")</f>
        <v>YES</v>
      </c>
      <c r="AA338" s="4" t="str">
        <f>IF(PobierzDaneLogistyczne!$X338="t","YES","")</f>
        <v/>
      </c>
      <c r="AB338" t="str">
        <f>PobierzDaneLogistyczne!$N338</f>
        <v>Laddy trimmer</v>
      </c>
    </row>
    <row r="339" spans="1:28" x14ac:dyDescent="0.3">
      <c r="A339" s="5" t="str">
        <f>HYPERLINK(_xlfn.CONCAT("https://www.adler.com.pl/index.php/en/Main/Produkt/",B339),PobierzDaneLogistyczne!$N339)</f>
        <v>Travel shaver 3 in 1</v>
      </c>
      <c r="B339" t="str">
        <f>PobierzDaneLogistyczne!$A339</f>
        <v>ad_2940</v>
      </c>
      <c r="C339" s="1" t="str">
        <f>IF(MID(PobierzDaneLogistyczne!$P339,1,3)=""," ",_xlfn.NUMBERVALUE(PobierzDaneLogistyczne!$P339))</f>
        <v xml:space="preserve"> </v>
      </c>
      <c r="D339" s="1">
        <f>IF(MID(PobierzDaneLogistyczne!$C339,1,3)="111"," ",_xlfn.NUMBERVALUE(PobierzDaneLogistyczne!$C339))</f>
        <v>5903887807890</v>
      </c>
      <c r="E339" s="6">
        <f>IF(PobierzDaneLogistyczne!$H339=0,"",_xlfn.NUMBERVALUE(PobierzDaneLogistyczne!$H339,"."))</f>
        <v>19.5</v>
      </c>
      <c r="F339" s="6">
        <f>IF(PobierzDaneLogistyczne!$I339=0,"",_xlfn.NUMBERVALUE(PobierzDaneLogistyczne!$I339,"."))</f>
        <v>7.5</v>
      </c>
      <c r="G339" s="6">
        <f>IF(PobierzDaneLogistyczne!$J339=0,"",_xlfn.NUMBERVALUE(PobierzDaneLogistyczne!$J339,"."))</f>
        <v>14.5</v>
      </c>
      <c r="H339" s="2">
        <f>IF(IF(PobierzDaneLogistyczne!$F339=0,0,_xlfn.NUMBERVALUE(PobierzDaneLogistyczne!$F339,"."))=0,"",IF(PobierzDaneLogistyczne!$F339=0,0,_xlfn.NUMBERVALUE(PobierzDaneLogistyczne!$F339,".")))</f>
        <v>0.495</v>
      </c>
      <c r="I339" s="2">
        <f>IF(IF(PobierzDaneLogistyczne!$Z339=0,0,_xlfn.NUMBERVALUE(PobierzDaneLogistyczne!$Z339,"."))=0,"",IF(PobierzDaneLogistyczne!$Z339=0,0,_xlfn.NUMBERVALUE(PobierzDaneLogistyczne!$Z339,".")))</f>
        <v>0.56599999999999995</v>
      </c>
      <c r="J339" s="1">
        <f>IF(PobierzDaneLogistyczne!$D339=0,"",_xlfn.NUMBERVALUE(PobierzDaneLogistyczne!$D339))</f>
        <v>6</v>
      </c>
      <c r="K339" s="1">
        <f>IF(PobierzDaneLogistyczne!$E339=0,"",_xlfn.NUMBERVALUE(PobierzDaneLogistyczne!$E339))</f>
        <v>1968</v>
      </c>
      <c r="L339" s="1">
        <f>IF(MID(PobierzDaneLogistyczne!$O339,1,3)="non"," ",_xlfn.NUMBERVALUE(PobierzDaneLogistyczne!$O339))</f>
        <v>5903887807906</v>
      </c>
      <c r="M339" s="6">
        <f>IF(PobierzDaneLogistyczne!$K339=0,"",_xlfn.NUMBERVALUE(PobierzDaneLogistyczne!$K339,"."))</f>
        <v>31.5</v>
      </c>
      <c r="N339" s="6">
        <f>IF(PobierzDaneLogistyczne!$L339=0,"",_xlfn.NUMBERVALUE(PobierzDaneLogistyczne!$L339,"."))</f>
        <v>31.3</v>
      </c>
      <c r="O339" s="6">
        <f>IF(PobierzDaneLogistyczne!$M339=0,"",_xlfn.NUMBERVALUE(PobierzDaneLogistyczne!$M339,"."))</f>
        <v>24.5</v>
      </c>
      <c r="P339" s="2">
        <f>IF(PobierzDaneLogistyczne!$G339=0,0,_xlfn.NUMBERVALUE(PobierzDaneLogistyczne!$G339,"."))</f>
        <v>3.62</v>
      </c>
      <c r="Q339" s="1">
        <f>IF(PobierzDaneLogistyczne!$R339=0,"",PobierzDaneLogistyczne!$R339)</f>
        <v>5</v>
      </c>
      <c r="R339" t="str">
        <f>IF(PobierzDaneLogistyczne!$S339=0,"",PobierzDaneLogistyczne!$S339)</f>
        <v>Lithium-Ion</v>
      </c>
      <c r="S339">
        <f>IF(PobierzDaneLogistyczne!$T339=0,"",PobierzDaneLogistyczne!$T339)</f>
        <v>1</v>
      </c>
      <c r="T339" t="str">
        <f>IF(PobierzDaneLogistyczne!$U339=0," ",PobierzDaneLogistyczne!$U339)</f>
        <v>0.026</v>
      </c>
      <c r="U339" t="str">
        <f t="shared" si="18"/>
        <v/>
      </c>
      <c r="V339" s="2">
        <f>IF(PobierzDaneLogistyczne!$V339="","",_xlfn.NUMBERVALUE(PobierzDaneLogistyczne!$V339,"."))</f>
        <v>2E-3</v>
      </c>
      <c r="W339" s="2">
        <f>IF(IF(PobierzDaneLogistyczne!$W339=0,0,_xlfn.NUMBERVALUE(PobierzDaneLogistyczne!$W339,"."))=0,"",_xlfn.NUMBERVALUE(PobierzDaneLogistyczne!$W339,"."))</f>
        <v>4.3999999999999997E-2</v>
      </c>
      <c r="X339" s="2">
        <f t="shared" si="19"/>
        <v>2.4999999999999953E-2</v>
      </c>
      <c r="Y339" s="2">
        <f t="shared" si="17"/>
        <v>0.2240000000000002</v>
      </c>
      <c r="Z339" s="2" t="str">
        <f>IF(PobierzDaneLogistyczne!$Y339="t","YES","")</f>
        <v>YES</v>
      </c>
      <c r="AA339" s="4" t="str">
        <f>IF(PobierzDaneLogistyczne!$X339="t","YES","")</f>
        <v/>
      </c>
      <c r="AB339" t="str">
        <f>PobierzDaneLogistyczne!$N339</f>
        <v>Travel shaver 3 in 1</v>
      </c>
    </row>
    <row r="340" spans="1:28" x14ac:dyDescent="0.3">
      <c r="A340" s="5" t="str">
        <f>HYPERLINK(_xlfn.CONCAT("https://www.adler.com.pl/index.php/en/Main/Produkt/",B340),PobierzDaneLogistyczne!$N340)</f>
        <v>Heaed for AD 2940</v>
      </c>
      <c r="B340" t="str">
        <f>PobierzDaneLogistyczne!$A340</f>
        <v>ad_2940.1</v>
      </c>
      <c r="C340" s="1" t="str">
        <f>IF(MID(PobierzDaneLogistyczne!$P340,1,3)=""," ",_xlfn.NUMBERVALUE(PobierzDaneLogistyczne!$P340))</f>
        <v xml:space="preserve"> </v>
      </c>
      <c r="D340" s="1">
        <f>IF(MID(PobierzDaneLogistyczne!$C340,1,3)="111"," ",_xlfn.NUMBERVALUE(PobierzDaneLogistyczne!$C340))</f>
        <v>5903887807913</v>
      </c>
      <c r="E340" s="6">
        <f>IF(PobierzDaneLogistyczne!$H340=0,"",_xlfn.NUMBERVALUE(PobierzDaneLogistyczne!$H340,"."))</f>
        <v>0</v>
      </c>
      <c r="F340" s="6">
        <f>IF(PobierzDaneLogistyczne!$I340=0,"",_xlfn.NUMBERVALUE(PobierzDaneLogistyczne!$I340,"."))</f>
        <v>0</v>
      </c>
      <c r="G340" s="6">
        <f>IF(PobierzDaneLogistyczne!$J340=0,"",_xlfn.NUMBERVALUE(PobierzDaneLogistyczne!$J340,"."))</f>
        <v>0</v>
      </c>
      <c r="H340" s="2">
        <f>IF(IF(PobierzDaneLogistyczne!$F340=0,0,_xlfn.NUMBERVALUE(PobierzDaneLogistyczne!$F340,"."))=0,"",IF(PobierzDaneLogistyczne!$F340=0,0,_xlfn.NUMBERVALUE(PobierzDaneLogistyczne!$F340,".")))</f>
        <v>0.01</v>
      </c>
      <c r="I340" s="2">
        <f>IF(IF(PobierzDaneLogistyczne!$Z340=0,0,_xlfn.NUMBERVALUE(PobierzDaneLogistyczne!$Z340,"."))=0,"",IF(PobierzDaneLogistyczne!$Z340=0,0,_xlfn.NUMBERVALUE(PobierzDaneLogistyczne!$Z340,".")))</f>
        <v>1.2999999999999999E-2</v>
      </c>
      <c r="J340" s="1">
        <f>IF(PobierzDaneLogistyczne!$D340=0,"",_xlfn.NUMBERVALUE(PobierzDaneLogistyczne!$D340))</f>
        <v>250</v>
      </c>
      <c r="K340" s="1">
        <f>IF(PobierzDaneLogistyczne!$E340=0,"",_xlfn.NUMBERVALUE(PobierzDaneLogistyczne!$E340))</f>
        <v>6000</v>
      </c>
      <c r="L340" s="1">
        <f>IF(MID(PobierzDaneLogistyczne!$O340,1,3)="non"," ",_xlfn.NUMBERVALUE(PobierzDaneLogistyczne!$O340))</f>
        <v>5903887807920</v>
      </c>
      <c r="M340" s="6">
        <f>IF(PobierzDaneLogistyczne!$K340=0,"",_xlfn.NUMBERVALUE(PobierzDaneLogistyczne!$K340,"."))</f>
        <v>58</v>
      </c>
      <c r="N340" s="6">
        <f>IF(PobierzDaneLogistyczne!$L340=0,"",_xlfn.NUMBERVALUE(PobierzDaneLogistyczne!$L340,"."))</f>
        <v>30</v>
      </c>
      <c r="O340" s="6">
        <f>IF(PobierzDaneLogistyczne!$M340=0,"",_xlfn.NUMBERVALUE(PobierzDaneLogistyczne!$M340,"."))</f>
        <v>38</v>
      </c>
      <c r="P340" s="2">
        <f>IF(PobierzDaneLogistyczne!$G340=0,0,_xlfn.NUMBERVALUE(PobierzDaneLogistyczne!$G340,"."))</f>
        <v>3.6</v>
      </c>
      <c r="Q340" s="1" t="str">
        <f>IF(PobierzDaneLogistyczne!$R340=0,"",PobierzDaneLogistyczne!$R340)</f>
        <v/>
      </c>
      <c r="R340" t="str">
        <f>IF(PobierzDaneLogistyczne!$S340=0,"",PobierzDaneLogistyczne!$S340)</f>
        <v/>
      </c>
      <c r="S340" t="str">
        <f>IF(PobierzDaneLogistyczne!$T340=0,"",PobierzDaneLogistyczne!$T340)</f>
        <v/>
      </c>
      <c r="T340" t="str">
        <f>IF(PobierzDaneLogistyczne!$U340=0," ",PobierzDaneLogistyczne!$U340)</f>
        <v/>
      </c>
      <c r="U340" t="str">
        <f t="shared" si="18"/>
        <v/>
      </c>
      <c r="V340" s="2">
        <f>IF(PobierzDaneLogistyczne!$V340="","",_xlfn.NUMBERVALUE(PobierzDaneLogistyczne!$V340,"."))</f>
        <v>3.0000000000000001E-3</v>
      </c>
      <c r="W340" s="2" t="str">
        <f>IF(IF(PobierzDaneLogistyczne!$W340=0,0,_xlfn.NUMBERVALUE(PobierzDaneLogistyczne!$W340,"."))=0,"",_xlfn.NUMBERVALUE(PobierzDaneLogistyczne!$W340,"."))</f>
        <v/>
      </c>
      <c r="X340" s="2" t="str">
        <f t="shared" si="19"/>
        <v/>
      </c>
      <c r="Y340" s="2">
        <f t="shared" si="17"/>
        <v>0.35000000000000009</v>
      </c>
      <c r="Z340" s="2" t="str">
        <f>IF(PobierzDaneLogistyczne!$Y340="t","YES","")</f>
        <v>YES</v>
      </c>
      <c r="AA340" s="4" t="str">
        <f>IF(PobierzDaneLogistyczne!$X340="t","YES","")</f>
        <v/>
      </c>
      <c r="AB340" t="str">
        <f>PobierzDaneLogistyczne!$N340</f>
        <v>Heaed for AD 2940</v>
      </c>
    </row>
    <row r="341" spans="1:28" x14ac:dyDescent="0.3">
      <c r="A341" s="5" t="str">
        <f>HYPERLINK(_xlfn.CONCAT("https://www.adler.com.pl/index.php/en/Main/Produkt/",B341),PobierzDaneLogistyczne!$N341)</f>
        <v>Lady shaver</v>
      </c>
      <c r="B341" t="str">
        <f>PobierzDaneLogistyczne!$A341</f>
        <v>ad_2941</v>
      </c>
      <c r="C341" s="1">
        <f>IF(MID(PobierzDaneLogistyczne!$P341,1,3)=""," ",_xlfn.NUMBERVALUE(PobierzDaneLogistyczne!$P341))</f>
        <v>85101000</v>
      </c>
      <c r="D341" s="1">
        <f>IF(MID(PobierzDaneLogistyczne!$C341,1,3)="111"," ",_xlfn.NUMBERVALUE(PobierzDaneLogistyczne!$C341))</f>
        <v>5903887808033</v>
      </c>
      <c r="E341" s="6">
        <f>IF(PobierzDaneLogistyczne!$H341=0,"",_xlfn.NUMBERVALUE(PobierzDaneLogistyczne!$H341,"."))</f>
        <v>11.8</v>
      </c>
      <c r="F341" s="6">
        <f>IF(PobierzDaneLogistyczne!$I341=0,"",_xlfn.NUMBERVALUE(PobierzDaneLogistyczne!$I341,"."))</f>
        <v>4.7</v>
      </c>
      <c r="G341" s="6">
        <f>IF(PobierzDaneLogistyczne!$J341=0,"",_xlfn.NUMBERVALUE(PobierzDaneLogistyczne!$J341,"."))</f>
        <v>20.8</v>
      </c>
      <c r="H341" s="2">
        <f>IF(IF(PobierzDaneLogistyczne!$F341=0,0,_xlfn.NUMBERVALUE(PobierzDaneLogistyczne!$F341,"."))=0,"",IF(PobierzDaneLogistyczne!$F341=0,0,_xlfn.NUMBERVALUE(PobierzDaneLogistyczne!$F341,".")))</f>
        <v>0.108</v>
      </c>
      <c r="I341" s="2">
        <f>IF(IF(PobierzDaneLogistyczne!$Z341=0,0,_xlfn.NUMBERVALUE(PobierzDaneLogistyczne!$Z341,"."))=0,"",IF(PobierzDaneLogistyczne!$Z341=0,0,_xlfn.NUMBERVALUE(PobierzDaneLogistyczne!$Z341,".")))</f>
        <v>0.23100000000000001</v>
      </c>
      <c r="J341" s="1">
        <f>IF(PobierzDaneLogistyczne!$D341=0,"",_xlfn.NUMBERVALUE(PobierzDaneLogistyczne!$D341))</f>
        <v>10</v>
      </c>
      <c r="K341" s="1">
        <f>IF(PobierzDaneLogistyczne!$E341=0,"",_xlfn.NUMBERVALUE(PobierzDaneLogistyczne!$E341))</f>
        <v>96</v>
      </c>
      <c r="L341" s="1">
        <f>IF(MID(PobierzDaneLogistyczne!$O341,1,3)="non"," ",_xlfn.NUMBERVALUE(PobierzDaneLogistyczne!$O341))</f>
        <v>5903887808040</v>
      </c>
      <c r="M341" s="6">
        <f>IF(PobierzDaneLogistyczne!$K341=0,"",_xlfn.NUMBERVALUE(PobierzDaneLogistyczne!$K341,"."))</f>
        <v>24.5</v>
      </c>
      <c r="N341" s="6">
        <f>IF(PobierzDaneLogistyczne!$L341=0,"",_xlfn.NUMBERVALUE(PobierzDaneLogistyczne!$L341,"."))</f>
        <v>23.5</v>
      </c>
      <c r="O341" s="6">
        <f>IF(PobierzDaneLogistyczne!$M341=0,"",_xlfn.NUMBERVALUE(PobierzDaneLogistyczne!$M341,"."))</f>
        <v>25.3</v>
      </c>
      <c r="P341" s="2">
        <f>IF(PobierzDaneLogistyczne!$G341=0,0,_xlfn.NUMBERVALUE(PobierzDaneLogistyczne!$G341,"."))</f>
        <v>2.54</v>
      </c>
      <c r="Q341" s="1">
        <f>IF(PobierzDaneLogistyczne!$R341=0,"",PobierzDaneLogistyczne!$R341)</f>
        <v>2</v>
      </c>
      <c r="R341" t="str">
        <f>IF(PobierzDaneLogistyczne!$S341=0,"",PobierzDaneLogistyczne!$S341)</f>
        <v/>
      </c>
      <c r="S341" t="str">
        <f>IF(PobierzDaneLogistyczne!$T341=0,"",PobierzDaneLogistyczne!$T341)</f>
        <v/>
      </c>
      <c r="T341" t="str">
        <f>IF(PobierzDaneLogistyczne!$U341=0," ",PobierzDaneLogistyczne!$U341)</f>
        <v/>
      </c>
      <c r="U341" t="str">
        <f t="shared" si="18"/>
        <v/>
      </c>
      <c r="V341" s="2">
        <f>IF(PobierzDaneLogistyczne!$V341="","",_xlfn.NUMBERVALUE(PobierzDaneLogistyczne!$V341,"."))</f>
        <v>0.02</v>
      </c>
      <c r="W341" s="2">
        <f>IF(IF(PobierzDaneLogistyczne!$W341=0,0,_xlfn.NUMBERVALUE(PobierzDaneLogistyczne!$W341,"."))=0,"",_xlfn.NUMBERVALUE(PobierzDaneLogistyczne!$W341,"."))</f>
        <v>5.5E-2</v>
      </c>
      <c r="X341" s="2">
        <f t="shared" si="19"/>
        <v>4.8000000000000008E-2</v>
      </c>
      <c r="Y341" s="2">
        <f t="shared" si="17"/>
        <v>0.22999999999999998</v>
      </c>
      <c r="Z341" s="2" t="str">
        <f>IF(PobierzDaneLogistyczne!$Y341="t","YES","")</f>
        <v/>
      </c>
      <c r="AA341" s="4" t="str">
        <f>IF(PobierzDaneLogistyczne!$X341="t","YES","")</f>
        <v/>
      </c>
      <c r="AB341" t="str">
        <f>PobierzDaneLogistyczne!$N341</f>
        <v>Lady shaver</v>
      </c>
    </row>
    <row r="342" spans="1:28" x14ac:dyDescent="0.3">
      <c r="A342" s="5" t="str">
        <f>HYPERLINK(_xlfn.CONCAT("https://www.adler.com.pl/index.php/en/Main/Produkt/",B342),PobierzDaneLogistyczne!$N342)</f>
        <v>Replacement foil for AD 2941</v>
      </c>
      <c r="B342" t="str">
        <f>PobierzDaneLogistyczne!$A342</f>
        <v>ad_2941.1</v>
      </c>
      <c r="C342" s="1">
        <f>IF(MID(PobierzDaneLogistyczne!$P342,1,3)=""," ",_xlfn.NUMBERVALUE(PobierzDaneLogistyczne!$P342))</f>
        <v>85109000</v>
      </c>
      <c r="D342" s="1">
        <f>IF(MID(PobierzDaneLogistyczne!$C342,1,3)="111"," ",_xlfn.NUMBERVALUE(PobierzDaneLogistyczne!$C342))</f>
        <v>5903887808484</v>
      </c>
      <c r="E342" s="6">
        <f>IF(PobierzDaneLogistyczne!$H342=0,"",_xlfn.NUMBERVALUE(PobierzDaneLogistyczne!$H342,"."))</f>
        <v>6</v>
      </c>
      <c r="F342" s="6">
        <f>IF(PobierzDaneLogistyczne!$I342=0,"",_xlfn.NUMBERVALUE(PobierzDaneLogistyczne!$I342,"."))</f>
        <v>7</v>
      </c>
      <c r="G342" s="6">
        <f>IF(PobierzDaneLogistyczne!$J342=0,"",_xlfn.NUMBERVALUE(PobierzDaneLogistyczne!$J342,"."))</f>
        <v>2</v>
      </c>
      <c r="H342" s="2">
        <f>IF(IF(PobierzDaneLogistyczne!$F342=0,0,_xlfn.NUMBERVALUE(PobierzDaneLogistyczne!$F342,"."))=0,"",IF(PobierzDaneLogistyczne!$F342=0,0,_xlfn.NUMBERVALUE(PobierzDaneLogistyczne!$F342,".")))</f>
        <v>6.0000000000000001E-3</v>
      </c>
      <c r="I342" s="2">
        <f>IF(IF(PobierzDaneLogistyczne!$Z342=0,0,_xlfn.NUMBERVALUE(PobierzDaneLogistyczne!$Z342,"."))=0,"",IF(PobierzDaneLogistyczne!$Z342=0,0,_xlfn.NUMBERVALUE(PobierzDaneLogistyczne!$Z342,".")))</f>
        <v>7.0000000000000001E-3</v>
      </c>
      <c r="J342" s="1">
        <f>IF(PobierzDaneLogistyczne!$D342=0,"",_xlfn.NUMBERVALUE(PobierzDaneLogistyczne!$D342))</f>
        <v>50</v>
      </c>
      <c r="K342" s="1">
        <f>IF(PobierzDaneLogistyczne!$E342=0,"",_xlfn.NUMBERVALUE(PobierzDaneLogistyczne!$E342))</f>
        <v>1</v>
      </c>
      <c r="L342" s="1">
        <f>IF(MID(PobierzDaneLogistyczne!$O342,1,3)="non"," ",_xlfn.NUMBERVALUE(PobierzDaneLogistyczne!$O342))</f>
        <v>5903887808491</v>
      </c>
      <c r="M342" s="6">
        <f>IF(PobierzDaneLogistyczne!$K342=0,"",_xlfn.NUMBERVALUE(PobierzDaneLogistyczne!$K342,"."))</f>
        <v>0</v>
      </c>
      <c r="N342" s="6">
        <f>IF(PobierzDaneLogistyczne!$L342=0,"",_xlfn.NUMBERVALUE(PobierzDaneLogistyczne!$L342,"."))</f>
        <v>0</v>
      </c>
      <c r="O342" s="6">
        <f>IF(PobierzDaneLogistyczne!$M342=0,"",_xlfn.NUMBERVALUE(PobierzDaneLogistyczne!$M342,"."))</f>
        <v>0</v>
      </c>
      <c r="P342" s="2">
        <f>IF(PobierzDaneLogistyczne!$G342=0,0,_xlfn.NUMBERVALUE(PobierzDaneLogistyczne!$G342,"."))</f>
        <v>0.35</v>
      </c>
      <c r="Q342" s="1" t="str">
        <f>IF(PobierzDaneLogistyczne!$R342=0,"",PobierzDaneLogistyczne!$R342)</f>
        <v/>
      </c>
      <c r="R342" t="str">
        <f>IF(PobierzDaneLogistyczne!$S342=0,"",PobierzDaneLogistyczne!$S342)</f>
        <v/>
      </c>
      <c r="S342" t="str">
        <f>IF(PobierzDaneLogistyczne!$T342=0,"",PobierzDaneLogistyczne!$T342)</f>
        <v/>
      </c>
      <c r="T342" t="str">
        <f>IF(PobierzDaneLogistyczne!$U342=0," ",PobierzDaneLogistyczne!$U342)</f>
        <v/>
      </c>
      <c r="U342" t="str">
        <f t="shared" si="18"/>
        <v/>
      </c>
      <c r="V342" s="2" t="str">
        <f>IF(PobierzDaneLogistyczne!$V342="","",_xlfn.NUMBERVALUE(PobierzDaneLogistyczne!$V342,"."))</f>
        <v/>
      </c>
      <c r="W342" s="2" t="str">
        <f>IF(IF(PobierzDaneLogistyczne!$W342=0,0,_xlfn.NUMBERVALUE(PobierzDaneLogistyczne!$W342,"."))=0,"",_xlfn.NUMBERVALUE(PobierzDaneLogistyczne!$W342,"."))</f>
        <v/>
      </c>
      <c r="X342" s="2" t="str">
        <f t="shared" si="19"/>
        <v/>
      </c>
      <c r="Y342" s="2" t="str">
        <f t="shared" si="17"/>
        <v/>
      </c>
      <c r="Z342" s="2" t="str">
        <f>IF(PobierzDaneLogistyczne!$Y342="t","YES","")</f>
        <v>YES</v>
      </c>
      <c r="AA342" s="4" t="str">
        <f>IF(PobierzDaneLogistyczne!$X342="t","YES","")</f>
        <v/>
      </c>
      <c r="AB342" t="str">
        <f>PobierzDaneLogistyczne!$N342</f>
        <v>Replacement foil for AD 2941</v>
      </c>
    </row>
    <row r="343" spans="1:28" x14ac:dyDescent="0.3">
      <c r="A343" s="5" t="str">
        <f>HYPERLINK(_xlfn.CONCAT("https://www.adler.com.pl/index.php/en/Main/Produkt/",B343),PobierzDaneLogistyczne!$N343)</f>
        <v>Sandwich-toaster</v>
      </c>
      <c r="B343" t="str">
        <f>PobierzDaneLogistyczne!$A343</f>
        <v>ad_30</v>
      </c>
      <c r="C343" s="1" t="str">
        <f>IF(MID(PobierzDaneLogistyczne!$P343,1,3)=""," ",_xlfn.NUMBERVALUE(PobierzDaneLogistyczne!$P343))</f>
        <v xml:space="preserve"> </v>
      </c>
      <c r="D343" s="1">
        <f>IF(MID(PobierzDaneLogistyczne!$C343,1,3)="111"," ",_xlfn.NUMBERVALUE(PobierzDaneLogistyczne!$C343))</f>
        <v>5907468860304</v>
      </c>
      <c r="E343" s="6">
        <f>IF(PobierzDaneLogistyczne!$H343=0,"",_xlfn.NUMBERVALUE(PobierzDaneLogistyczne!$H343,"."))</f>
        <v>0</v>
      </c>
      <c r="F343" s="6">
        <f>IF(PobierzDaneLogistyczne!$I343=0,"",_xlfn.NUMBERVALUE(PobierzDaneLogistyczne!$I343,"."))</f>
        <v>0</v>
      </c>
      <c r="G343" s="6">
        <f>IF(PobierzDaneLogistyczne!$J343=0,"",_xlfn.NUMBERVALUE(PobierzDaneLogistyczne!$J343,"."))</f>
        <v>0</v>
      </c>
      <c r="H343" s="2" t="str">
        <f>IF(IF(PobierzDaneLogistyczne!$F343=0,0,_xlfn.NUMBERVALUE(PobierzDaneLogistyczne!$F343,"."))=0,"",IF(PobierzDaneLogistyczne!$F343=0,0,_xlfn.NUMBERVALUE(PobierzDaneLogistyczne!$F343,".")))</f>
        <v/>
      </c>
      <c r="I343" s="2" t="str">
        <f>IF(IF(PobierzDaneLogistyczne!$Z343=0,0,_xlfn.NUMBERVALUE(PobierzDaneLogistyczne!$Z343,"."))=0,"",IF(PobierzDaneLogistyczne!$Z343=0,0,_xlfn.NUMBERVALUE(PobierzDaneLogistyczne!$Z343,".")))</f>
        <v/>
      </c>
      <c r="J343" s="1" t="str">
        <f>IF(PobierzDaneLogistyczne!$D343=0,"",_xlfn.NUMBERVALUE(PobierzDaneLogistyczne!$D343))</f>
        <v/>
      </c>
      <c r="K343" s="1" t="str">
        <f>IF(PobierzDaneLogistyczne!$E343=0,"",_xlfn.NUMBERVALUE(PobierzDaneLogistyczne!$E343))</f>
        <v/>
      </c>
      <c r="L343" s="1" t="str">
        <f>IF(MID(PobierzDaneLogistyczne!$O343,1,3)="non"," ",_xlfn.NUMBERVALUE(PobierzDaneLogistyczne!$O343))</f>
        <v xml:space="preserve"> </v>
      </c>
      <c r="M343" s="6">
        <f>IF(PobierzDaneLogistyczne!$K343=0,"",_xlfn.NUMBERVALUE(PobierzDaneLogistyczne!$K343,"."))</f>
        <v>0</v>
      </c>
      <c r="N343" s="6">
        <f>IF(PobierzDaneLogistyczne!$L343=0,"",_xlfn.NUMBERVALUE(PobierzDaneLogistyczne!$L343,"."))</f>
        <v>0</v>
      </c>
      <c r="O343" s="6">
        <f>IF(PobierzDaneLogistyczne!$M343=0,"",_xlfn.NUMBERVALUE(PobierzDaneLogistyczne!$M343,"."))</f>
        <v>0</v>
      </c>
      <c r="P343" s="2">
        <f>IF(PobierzDaneLogistyczne!$G343=0,0,_xlfn.NUMBERVALUE(PobierzDaneLogistyczne!$G343,"."))</f>
        <v>0</v>
      </c>
      <c r="Q343" s="1" t="str">
        <f>IF(PobierzDaneLogistyczne!$R343=0,"",PobierzDaneLogistyczne!$R343)</f>
        <v/>
      </c>
      <c r="R343" t="str">
        <f>IF(PobierzDaneLogistyczne!$S343=0,"",PobierzDaneLogistyczne!$S343)</f>
        <v/>
      </c>
      <c r="S343" t="str">
        <f>IF(PobierzDaneLogistyczne!$T343=0,"",PobierzDaneLogistyczne!$T343)</f>
        <v/>
      </c>
      <c r="T343" t="str">
        <f>IF(PobierzDaneLogistyczne!$U343=0," ",PobierzDaneLogistyczne!$U343)</f>
        <v/>
      </c>
      <c r="U343" t="str">
        <f t="shared" si="18"/>
        <v/>
      </c>
      <c r="V343" s="2" t="str">
        <f>IF(PobierzDaneLogistyczne!$V343="","",_xlfn.NUMBERVALUE(PobierzDaneLogistyczne!$V343,"."))</f>
        <v/>
      </c>
      <c r="W343" s="2" t="str">
        <f>IF(IF(PobierzDaneLogistyczne!$W343=0,0,_xlfn.NUMBERVALUE(PobierzDaneLogistyczne!$W343,"."))=0,"",_xlfn.NUMBERVALUE(PobierzDaneLogistyczne!$W343,"."))</f>
        <v/>
      </c>
      <c r="X343" s="2" t="str">
        <f t="shared" si="19"/>
        <v/>
      </c>
      <c r="Y343" s="2" t="str">
        <f t="shared" si="17"/>
        <v/>
      </c>
      <c r="Z343" s="2" t="str">
        <f>IF(PobierzDaneLogistyczne!$Y343="t","YES","")</f>
        <v/>
      </c>
      <c r="AA343" s="4" t="str">
        <f>IF(PobierzDaneLogistyczne!$X343="t","YES","")</f>
        <v>YES</v>
      </c>
      <c r="AB343" t="str">
        <f>PobierzDaneLogistyczne!$N343</f>
        <v>Sandwich-toaster</v>
      </c>
    </row>
    <row r="344" spans="1:28" x14ac:dyDescent="0.3">
      <c r="A344" s="5" t="str">
        <f>HYPERLINK(_xlfn.CONCAT("https://www.adler.com.pl/index.php/en/Main/Produkt/",B344),PobierzDaneLogistyczne!$N344)</f>
        <v>Sandwich maker</v>
      </c>
      <c r="B344" t="str">
        <f>PobierzDaneLogistyczne!$A344</f>
        <v>ad_301</v>
      </c>
      <c r="C344" s="1">
        <f>IF(MID(PobierzDaneLogistyczne!$P344,1,3)=""," ",_xlfn.NUMBERVALUE(PobierzDaneLogistyczne!$P344))</f>
        <v>85167200</v>
      </c>
      <c r="D344" s="1">
        <f>IF(MID(PobierzDaneLogistyczne!$C344,1,3)="111"," ",_xlfn.NUMBERVALUE(PobierzDaneLogistyczne!$C344))</f>
        <v>5901436590279</v>
      </c>
      <c r="E344" s="6">
        <f>IF(PobierzDaneLogistyczne!$H344=0,"",_xlfn.NUMBERVALUE(PobierzDaneLogistyczne!$H344,"."))</f>
        <v>23.8</v>
      </c>
      <c r="F344" s="6">
        <f>IF(PobierzDaneLogistyczne!$I344=0,"",_xlfn.NUMBERVALUE(PobierzDaneLogistyczne!$I344,"."))</f>
        <v>10</v>
      </c>
      <c r="G344" s="6">
        <f>IF(PobierzDaneLogistyczne!$J344=0,"",_xlfn.NUMBERVALUE(PobierzDaneLogistyczne!$J344,"."))</f>
        <v>22</v>
      </c>
      <c r="H344" s="2">
        <f>IF(IF(PobierzDaneLogistyczne!$F344=0,0,_xlfn.NUMBERVALUE(PobierzDaneLogistyczne!$F344,"."))=0,"",IF(PobierzDaneLogistyczne!$F344=0,0,_xlfn.NUMBERVALUE(PobierzDaneLogistyczne!$F344,".")))</f>
        <v>0.9</v>
      </c>
      <c r="I344" s="2">
        <f>IF(IF(PobierzDaneLogistyczne!$Z344=0,0,_xlfn.NUMBERVALUE(PobierzDaneLogistyczne!$Z344,"."))=0,"",IF(PobierzDaneLogistyczne!$Z344=0,0,_xlfn.NUMBERVALUE(PobierzDaneLogistyczne!$Z344,".")))</f>
        <v>1.167</v>
      </c>
      <c r="J344" s="1">
        <f>IF(PobierzDaneLogistyczne!$D344=0,"",_xlfn.NUMBERVALUE(PobierzDaneLogistyczne!$D344))</f>
        <v>6</v>
      </c>
      <c r="K344" s="1">
        <f>IF(PobierzDaneLogistyczne!$E344=0,"",_xlfn.NUMBERVALUE(PobierzDaneLogistyczne!$E344))</f>
        <v>240</v>
      </c>
      <c r="L344" s="1">
        <f>IF(MID(PobierzDaneLogistyczne!$O344,1,3)="non"," ",_xlfn.NUMBERVALUE(PobierzDaneLogistyczne!$O344))</f>
        <v>5902934833134</v>
      </c>
      <c r="M344" s="6">
        <f>IF(PobierzDaneLogistyczne!$K344=0,"",_xlfn.NUMBERVALUE(PobierzDaneLogistyczne!$K344,"."))</f>
        <v>25.5</v>
      </c>
      <c r="N344" s="6">
        <f>IF(PobierzDaneLogistyczne!$L344=0,"",_xlfn.NUMBERVALUE(PobierzDaneLogistyczne!$L344,"."))</f>
        <v>31</v>
      </c>
      <c r="O344" s="6">
        <f>IF(PobierzDaneLogistyczne!$M344=0,"",_xlfn.NUMBERVALUE(PobierzDaneLogistyczne!$M344,"."))</f>
        <v>46.5</v>
      </c>
      <c r="P344" s="2">
        <f>IF(PobierzDaneLogistyczne!$G344=0,0,_xlfn.NUMBERVALUE(PobierzDaneLogistyczne!$G344,"."))</f>
        <v>7.0019999999999998</v>
      </c>
      <c r="Q344" s="1">
        <f>IF(PobierzDaneLogistyczne!$R344=0,"",PobierzDaneLogistyczne!$R344)</f>
        <v>5</v>
      </c>
      <c r="R344" t="str">
        <f>IF(PobierzDaneLogistyczne!$S344=0,"",PobierzDaneLogistyczne!$S344)</f>
        <v/>
      </c>
      <c r="S344" t="str">
        <f>IF(PobierzDaneLogistyczne!$T344=0,"",PobierzDaneLogistyczne!$T344)</f>
        <v/>
      </c>
      <c r="T344" t="str">
        <f>IF(PobierzDaneLogistyczne!$U344=0," ",PobierzDaneLogistyczne!$U344)</f>
        <v/>
      </c>
      <c r="U344" t="str">
        <f t="shared" si="18"/>
        <v/>
      </c>
      <c r="V344" s="2">
        <f>IF(PobierzDaneLogistyczne!$V344="","",_xlfn.NUMBERVALUE(PobierzDaneLogistyczne!$V344,"."))</f>
        <v>7.0000000000000001E-3</v>
      </c>
      <c r="W344" s="2">
        <f>IF(IF(PobierzDaneLogistyczne!$W344=0,0,_xlfn.NUMBERVALUE(PobierzDaneLogistyczne!$W344,"."))=0,"",_xlfn.NUMBERVALUE(PobierzDaneLogistyczne!$W344,"."))</f>
        <v>5.8999999999999997E-2</v>
      </c>
      <c r="X344" s="2">
        <f t="shared" si="19"/>
        <v>0.20100000000000001</v>
      </c>
      <c r="Y344" s="2" t="str">
        <f t="shared" si="17"/>
        <v/>
      </c>
      <c r="Z344" s="2" t="str">
        <f>IF(PobierzDaneLogistyczne!$Y344="t","YES","")</f>
        <v>YES</v>
      </c>
      <c r="AA344" s="4" t="str">
        <f>IF(PobierzDaneLogistyczne!$X344="t","YES","")</f>
        <v/>
      </c>
      <c r="AB344" t="str">
        <f>PobierzDaneLogistyczne!$N344</f>
        <v>Sandwich maker</v>
      </c>
    </row>
    <row r="345" spans="1:28" x14ac:dyDescent="0.3">
      <c r="A345" s="5" t="str">
        <f>HYPERLINK(_xlfn.CONCAT("https://www.adler.com.pl/index.php/en/Main/Produkt/",B345),PobierzDaneLogistyczne!$N345)</f>
        <v>Sandwich maker</v>
      </c>
      <c r="B345" t="str">
        <f>PobierzDaneLogistyczne!$A345</f>
        <v>ad_3012</v>
      </c>
      <c r="C345" s="1">
        <f>IF(MID(PobierzDaneLogistyczne!$P345,1,3)=""," ",_xlfn.NUMBERVALUE(PobierzDaneLogistyczne!$P345))</f>
        <v>85167200</v>
      </c>
      <c r="D345" s="1">
        <f>IF(MID(PobierzDaneLogistyczne!$C345,1,3)="111"," ",_xlfn.NUMBERVALUE(PobierzDaneLogistyczne!$C345))</f>
        <v>5908256830530</v>
      </c>
      <c r="E345" s="6">
        <f>IF(PobierzDaneLogistyczne!$H345=0,"",_xlfn.NUMBERVALUE(PobierzDaneLogistyczne!$H345,"."))</f>
        <v>26</v>
      </c>
      <c r="F345" s="6">
        <f>IF(PobierzDaneLogistyczne!$I345=0,"",_xlfn.NUMBERVALUE(PobierzDaneLogistyczne!$I345,"."))</f>
        <v>25.5</v>
      </c>
      <c r="G345" s="6">
        <f>IF(PobierzDaneLogistyczne!$J345=0,"",_xlfn.NUMBERVALUE(PobierzDaneLogistyczne!$J345,"."))</f>
        <v>11</v>
      </c>
      <c r="H345" s="2" t="str">
        <f>IF(IF(PobierzDaneLogistyczne!$F345=0,0,_xlfn.NUMBERVALUE(PobierzDaneLogistyczne!$F345,"."))=0,"",IF(PobierzDaneLogistyczne!$F345=0,0,_xlfn.NUMBERVALUE(PobierzDaneLogistyczne!$F345,".")))</f>
        <v/>
      </c>
      <c r="I345" s="2" t="str">
        <f>IF(IF(PobierzDaneLogistyczne!$Z345=0,0,_xlfn.NUMBERVALUE(PobierzDaneLogistyczne!$Z345,"."))=0,"",IF(PobierzDaneLogistyczne!$Z345=0,0,_xlfn.NUMBERVALUE(PobierzDaneLogistyczne!$Z345,".")))</f>
        <v/>
      </c>
      <c r="J345" s="1">
        <f>IF(PobierzDaneLogistyczne!$D345=0,"",_xlfn.NUMBERVALUE(PobierzDaneLogistyczne!$D345))</f>
        <v>6</v>
      </c>
      <c r="K345" s="1" t="str">
        <f>IF(PobierzDaneLogistyczne!$E345=0,"",_xlfn.NUMBERVALUE(PobierzDaneLogistyczne!$E345))</f>
        <v/>
      </c>
      <c r="L345" s="1" t="str">
        <f>IF(MID(PobierzDaneLogistyczne!$O345,1,3)="non"," ",_xlfn.NUMBERVALUE(PobierzDaneLogistyczne!$O345))</f>
        <v xml:space="preserve"> </v>
      </c>
      <c r="M345" s="6">
        <f>IF(PobierzDaneLogistyczne!$K345=0,"",_xlfn.NUMBERVALUE(PobierzDaneLogistyczne!$K345,"."))</f>
        <v>53</v>
      </c>
      <c r="N345" s="6">
        <f>IF(PobierzDaneLogistyczne!$L345=0,"",_xlfn.NUMBERVALUE(PobierzDaneLogistyczne!$L345,"."))</f>
        <v>27.5</v>
      </c>
      <c r="O345" s="6">
        <f>IF(PobierzDaneLogistyczne!$M345=0,"",_xlfn.NUMBERVALUE(PobierzDaneLogistyczne!$M345,"."))</f>
        <v>34</v>
      </c>
      <c r="P345" s="2">
        <f>IF(PobierzDaneLogistyczne!$G345=0,0,_xlfn.NUMBERVALUE(PobierzDaneLogistyczne!$G345,"."))</f>
        <v>0</v>
      </c>
      <c r="Q345" s="1" t="str">
        <f>IF(PobierzDaneLogistyczne!$R345=0,"",PobierzDaneLogistyczne!$R345)</f>
        <v/>
      </c>
      <c r="R345" t="str">
        <f>IF(PobierzDaneLogistyczne!$S345=0,"",PobierzDaneLogistyczne!$S345)</f>
        <v/>
      </c>
      <c r="S345" t="str">
        <f>IF(PobierzDaneLogistyczne!$T345=0,"",PobierzDaneLogistyczne!$T345)</f>
        <v/>
      </c>
      <c r="T345" t="str">
        <f>IF(PobierzDaneLogistyczne!$U345=0," ",PobierzDaneLogistyczne!$U345)</f>
        <v/>
      </c>
      <c r="U345" t="str">
        <f t="shared" si="18"/>
        <v/>
      </c>
      <c r="V345" s="2">
        <f>IF(PobierzDaneLogistyczne!$V345="","",_xlfn.NUMBERVALUE(PobierzDaneLogistyczne!$V345,"."))</f>
        <v>0.01</v>
      </c>
      <c r="W345" s="2" t="str">
        <f>IF(IF(PobierzDaneLogistyczne!$W345=0,0,_xlfn.NUMBERVALUE(PobierzDaneLogistyczne!$W345,"."))=0,"",_xlfn.NUMBERVALUE(PobierzDaneLogistyczne!$W345,"."))</f>
        <v/>
      </c>
      <c r="X345" s="2" t="str">
        <f t="shared" si="19"/>
        <v/>
      </c>
      <c r="Y345" s="2" t="str">
        <f t="shared" si="17"/>
        <v/>
      </c>
      <c r="Z345" s="2" t="str">
        <f>IF(PobierzDaneLogistyczne!$Y345="t","YES","")</f>
        <v/>
      </c>
      <c r="AA345" s="4" t="str">
        <f>IF(PobierzDaneLogistyczne!$X345="t","YES","")</f>
        <v>YES</v>
      </c>
      <c r="AB345" t="str">
        <f>PobierzDaneLogistyczne!$N345</f>
        <v>Sandwich maker</v>
      </c>
    </row>
    <row r="346" spans="1:28" x14ac:dyDescent="0.3">
      <c r="A346" s="5" t="str">
        <f>HYPERLINK(_xlfn.CONCAT("https://www.adler.com.pl/index.php/en/Main/Produkt/",B346),PobierzDaneLogistyczne!$N346)</f>
        <v>Sandwich maker</v>
      </c>
      <c r="B346" t="str">
        <f>PobierzDaneLogistyczne!$A346</f>
        <v>ad_3013</v>
      </c>
      <c r="C346" s="1">
        <f>IF(MID(PobierzDaneLogistyczne!$P346,1,3)=""," ",_xlfn.NUMBERVALUE(PobierzDaneLogistyczne!$P346))</f>
        <v>85167200</v>
      </c>
      <c r="D346" s="1">
        <f>IF(MID(PobierzDaneLogistyczne!$C346,1,3)="111"," ",_xlfn.NUMBERVALUE(PobierzDaneLogistyczne!$C346))</f>
        <v>5908256830547</v>
      </c>
      <c r="E346" s="6">
        <f>IF(PobierzDaneLogistyczne!$H346=0,"",_xlfn.NUMBERVALUE(PobierzDaneLogistyczne!$H346,"."))</f>
        <v>26</v>
      </c>
      <c r="F346" s="6">
        <f>IF(PobierzDaneLogistyczne!$I346=0,"",_xlfn.NUMBERVALUE(PobierzDaneLogistyczne!$I346,"."))</f>
        <v>11</v>
      </c>
      <c r="G346" s="6">
        <f>IF(PobierzDaneLogistyczne!$J346=0,"",_xlfn.NUMBERVALUE(PobierzDaneLogistyczne!$J346,"."))</f>
        <v>25.3</v>
      </c>
      <c r="H346" s="2" t="str">
        <f>IF(IF(PobierzDaneLogistyczne!$F346=0,0,_xlfn.NUMBERVALUE(PobierzDaneLogistyczne!$F346,"."))=0,"",IF(PobierzDaneLogistyczne!$F346=0,0,_xlfn.NUMBERVALUE(PobierzDaneLogistyczne!$F346,".")))</f>
        <v/>
      </c>
      <c r="I346" s="2" t="str">
        <f>IF(IF(PobierzDaneLogistyczne!$Z346=0,0,_xlfn.NUMBERVALUE(PobierzDaneLogistyczne!$Z346,"."))=0,"",IF(PobierzDaneLogistyczne!$Z346=0,0,_xlfn.NUMBERVALUE(PobierzDaneLogistyczne!$Z346,".")))</f>
        <v/>
      </c>
      <c r="J346" s="1">
        <f>IF(PobierzDaneLogistyczne!$D346=0,"",_xlfn.NUMBERVALUE(PobierzDaneLogistyczne!$D346))</f>
        <v>6</v>
      </c>
      <c r="K346" s="1">
        <f>IF(PobierzDaneLogistyczne!$E346=0,"",_xlfn.NUMBERVALUE(PobierzDaneLogistyczne!$E346))</f>
        <v>210</v>
      </c>
      <c r="L346" s="1" t="str">
        <f>IF(MID(PobierzDaneLogistyczne!$O346,1,3)="non"," ",_xlfn.NUMBERVALUE(PobierzDaneLogistyczne!$O346))</f>
        <v xml:space="preserve"> </v>
      </c>
      <c r="M346" s="6">
        <f>IF(PobierzDaneLogistyczne!$K346=0,"",_xlfn.NUMBERVALUE(PobierzDaneLogistyczne!$K346,"."))</f>
        <v>53</v>
      </c>
      <c r="N346" s="6">
        <f>IF(PobierzDaneLogistyczne!$L346=0,"",_xlfn.NUMBERVALUE(PobierzDaneLogistyczne!$L346,"."))</f>
        <v>34</v>
      </c>
      <c r="O346" s="6">
        <f>IF(PobierzDaneLogistyczne!$M346=0,"",_xlfn.NUMBERVALUE(PobierzDaneLogistyczne!$M346,"."))</f>
        <v>27.5</v>
      </c>
      <c r="P346" s="2">
        <f>IF(PobierzDaneLogistyczne!$G346=0,0,_xlfn.NUMBERVALUE(PobierzDaneLogistyczne!$G346,"."))</f>
        <v>0</v>
      </c>
      <c r="Q346" s="1" t="str">
        <f>IF(PobierzDaneLogistyczne!$R346=0,"",PobierzDaneLogistyczne!$R346)</f>
        <v/>
      </c>
      <c r="R346" t="str">
        <f>IF(PobierzDaneLogistyczne!$S346=0,"",PobierzDaneLogistyczne!$S346)</f>
        <v/>
      </c>
      <c r="S346" t="str">
        <f>IF(PobierzDaneLogistyczne!$T346=0,"",PobierzDaneLogistyczne!$T346)</f>
        <v/>
      </c>
      <c r="T346" t="str">
        <f>IF(PobierzDaneLogistyczne!$U346=0," ",PobierzDaneLogistyczne!$U346)</f>
        <v/>
      </c>
      <c r="U346" t="str">
        <f t="shared" si="18"/>
        <v/>
      </c>
      <c r="V346" s="2">
        <f>IF(PobierzDaneLogistyczne!$V346="","",_xlfn.NUMBERVALUE(PobierzDaneLogistyczne!$V346,"."))</f>
        <v>0.01</v>
      </c>
      <c r="W346" s="2" t="str">
        <f>IF(IF(PobierzDaneLogistyczne!$W346=0,0,_xlfn.NUMBERVALUE(PobierzDaneLogistyczne!$W346,"."))=0,"",_xlfn.NUMBERVALUE(PobierzDaneLogistyczne!$W346,"."))</f>
        <v/>
      </c>
      <c r="X346" s="2" t="str">
        <f t="shared" si="19"/>
        <v/>
      </c>
      <c r="Y346" s="2" t="str">
        <f t="shared" si="17"/>
        <v/>
      </c>
      <c r="Z346" s="2" t="str">
        <f>IF(PobierzDaneLogistyczne!$Y346="t","YES","")</f>
        <v/>
      </c>
      <c r="AA346" s="4" t="str">
        <f>IF(PobierzDaneLogistyczne!$X346="t","YES","")</f>
        <v>YES</v>
      </c>
      <c r="AB346" t="str">
        <f>PobierzDaneLogistyczne!$N346</f>
        <v>Sandwich maker</v>
      </c>
    </row>
    <row r="347" spans="1:28" x14ac:dyDescent="0.3">
      <c r="A347" s="5" t="str">
        <f>HYPERLINK(_xlfn.CONCAT("https://www.adler.com.pl/index.php/en/Main/Produkt/",B347),PobierzDaneLogistyczne!$N347)</f>
        <v>Sandwich maker</v>
      </c>
      <c r="B347" t="str">
        <f>PobierzDaneLogistyczne!$A347</f>
        <v>ad_3015</v>
      </c>
      <c r="C347" s="1">
        <f>IF(MID(PobierzDaneLogistyczne!$P347,1,3)=""," ",_xlfn.NUMBERVALUE(PobierzDaneLogistyczne!$P347))</f>
        <v>85167200</v>
      </c>
      <c r="D347" s="1">
        <f>IF(MID(PobierzDaneLogistyczne!$C347,1,3)="111"," ",_xlfn.NUMBERVALUE(PobierzDaneLogistyczne!$C347))</f>
        <v>5908256832503</v>
      </c>
      <c r="E347" s="6">
        <f>IF(PobierzDaneLogistyczne!$H347=0,"",_xlfn.NUMBERVALUE(PobierzDaneLogistyczne!$H347,"."))</f>
        <v>24</v>
      </c>
      <c r="F347" s="6">
        <f>IF(PobierzDaneLogistyczne!$I347=0,"",_xlfn.NUMBERVALUE(PobierzDaneLogistyczne!$I347,"."))</f>
        <v>10</v>
      </c>
      <c r="G347" s="6">
        <f>IF(PobierzDaneLogistyczne!$J347=0,"",_xlfn.NUMBERVALUE(PobierzDaneLogistyczne!$J347,"."))</f>
        <v>22</v>
      </c>
      <c r="H347" s="2">
        <f>IF(IF(PobierzDaneLogistyczne!$F347=0,0,_xlfn.NUMBERVALUE(PobierzDaneLogistyczne!$F347,"."))=0,"",IF(PobierzDaneLogistyczne!$F347=0,0,_xlfn.NUMBERVALUE(PobierzDaneLogistyczne!$F347,".")))</f>
        <v>0.9</v>
      </c>
      <c r="I347" s="2">
        <f>IF(IF(PobierzDaneLogistyczne!$Z347=0,0,_xlfn.NUMBERVALUE(PobierzDaneLogistyczne!$Z347,"."))=0,"",IF(PobierzDaneLogistyczne!$Z347=0,0,_xlfn.NUMBERVALUE(PobierzDaneLogistyczne!$Z347,".")))</f>
        <v>1.1240000000000001</v>
      </c>
      <c r="J347" s="1">
        <f>IF(PobierzDaneLogistyczne!$D347=0,"",_xlfn.NUMBERVALUE(PobierzDaneLogistyczne!$D347))</f>
        <v>6</v>
      </c>
      <c r="K347" s="1">
        <f>IF(PobierzDaneLogistyczne!$E347=0,"",_xlfn.NUMBERVALUE(PobierzDaneLogistyczne!$E347))</f>
        <v>240</v>
      </c>
      <c r="L347" s="1">
        <f>IF(MID(PobierzDaneLogistyczne!$O347,1,3)="non"," ",_xlfn.NUMBERVALUE(PobierzDaneLogistyczne!$O347))</f>
        <v>5902934832021</v>
      </c>
      <c r="M347" s="6">
        <f>IF(PobierzDaneLogistyczne!$K347=0,"",_xlfn.NUMBERVALUE(PobierzDaneLogistyczne!$K347,"."))</f>
        <v>24.5</v>
      </c>
      <c r="N347" s="6">
        <f>IF(PobierzDaneLogistyczne!$L347=0,"",_xlfn.NUMBERVALUE(PobierzDaneLogistyczne!$L347,"."))</f>
        <v>31</v>
      </c>
      <c r="O347" s="6">
        <f>IF(PobierzDaneLogistyczne!$M347=0,"",_xlfn.NUMBERVALUE(PobierzDaneLogistyczne!$M347,"."))</f>
        <v>47</v>
      </c>
      <c r="P347" s="2">
        <f>IF(PobierzDaneLogistyczne!$G347=0,0,_xlfn.NUMBERVALUE(PobierzDaneLogistyczne!$G347,"."))</f>
        <v>6.7439999999999998</v>
      </c>
      <c r="Q347" s="1">
        <f>IF(PobierzDaneLogistyczne!$R347=0,"",PobierzDaneLogistyczne!$R347)</f>
        <v>5</v>
      </c>
      <c r="R347" t="str">
        <f>IF(PobierzDaneLogistyczne!$S347=0,"",PobierzDaneLogistyczne!$S347)</f>
        <v/>
      </c>
      <c r="S347" t="str">
        <f>IF(PobierzDaneLogistyczne!$T347=0,"",PobierzDaneLogistyczne!$T347)</f>
        <v/>
      </c>
      <c r="T347" t="str">
        <f>IF(PobierzDaneLogistyczne!$U347=0," ",PobierzDaneLogistyczne!$U347)</f>
        <v/>
      </c>
      <c r="U347" t="str">
        <f t="shared" si="18"/>
        <v/>
      </c>
      <c r="V347" s="2">
        <f>IF(PobierzDaneLogistyczne!$V347="","",_xlfn.NUMBERVALUE(PobierzDaneLogistyczne!$V347,"."))</f>
        <v>8.9999999999999993E-3</v>
      </c>
      <c r="W347" s="2">
        <f>IF(IF(PobierzDaneLogistyczne!$W347=0,0,_xlfn.NUMBERVALUE(PobierzDaneLogistyczne!$W347,"."))=0,"",_xlfn.NUMBERVALUE(PobierzDaneLogistyczne!$W347,"."))</f>
        <v>5.8999999999999997E-2</v>
      </c>
      <c r="X347" s="2">
        <f t="shared" si="19"/>
        <v>0.15600000000000008</v>
      </c>
      <c r="Y347" s="2" t="str">
        <f t="shared" si="17"/>
        <v/>
      </c>
      <c r="Z347" s="2" t="str">
        <f>IF(PobierzDaneLogistyczne!$Y347="t","YES","")</f>
        <v>YES</v>
      </c>
      <c r="AA347" s="4" t="str">
        <f>IF(PobierzDaneLogistyczne!$X347="t","YES","")</f>
        <v/>
      </c>
      <c r="AB347" t="str">
        <f>PobierzDaneLogistyczne!$N347</f>
        <v>Sandwich maker</v>
      </c>
    </row>
    <row r="348" spans="1:28" x14ac:dyDescent="0.3">
      <c r="A348" s="5" t="str">
        <f>HYPERLINK(_xlfn.CONCAT("https://www.adler.com.pl/index.php/en/Main/Produkt/",B348),PobierzDaneLogistyczne!$N348)</f>
        <v>Waffle maker</v>
      </c>
      <c r="B348" t="str">
        <f>PobierzDaneLogistyczne!$A348</f>
        <v>ad_3016</v>
      </c>
      <c r="C348" s="1">
        <f>IF(MID(PobierzDaneLogistyczne!$P348,1,3)=""," ",_xlfn.NUMBERVALUE(PobierzDaneLogistyczne!$P348))</f>
        <v>85167970</v>
      </c>
      <c r="D348" s="1">
        <f>IF(MID(PobierzDaneLogistyczne!$C348,1,3)="111"," ",_xlfn.NUMBERVALUE(PobierzDaneLogistyczne!$C348))</f>
        <v>5908256830554</v>
      </c>
      <c r="E348" s="6">
        <f>IF(PobierzDaneLogistyczne!$H348=0,"",_xlfn.NUMBERVALUE(PobierzDaneLogistyczne!$H348,"."))</f>
        <v>26</v>
      </c>
      <c r="F348" s="6">
        <f>IF(PobierzDaneLogistyczne!$I348=0,"",_xlfn.NUMBERVALUE(PobierzDaneLogistyczne!$I348,"."))</f>
        <v>24.5</v>
      </c>
      <c r="G348" s="6">
        <f>IF(PobierzDaneLogistyczne!$J348=0,"",_xlfn.NUMBERVALUE(PobierzDaneLogistyczne!$J348,"."))</f>
        <v>11</v>
      </c>
      <c r="H348" s="2" t="str">
        <f>IF(IF(PobierzDaneLogistyczne!$F348=0,0,_xlfn.NUMBERVALUE(PobierzDaneLogistyczne!$F348,"."))=0,"",IF(PobierzDaneLogistyczne!$F348=0,0,_xlfn.NUMBERVALUE(PobierzDaneLogistyczne!$F348,".")))</f>
        <v/>
      </c>
      <c r="I348" s="2" t="str">
        <f>IF(IF(PobierzDaneLogistyczne!$Z348=0,0,_xlfn.NUMBERVALUE(PobierzDaneLogistyczne!$Z348,"."))=0,"",IF(PobierzDaneLogistyczne!$Z348=0,0,_xlfn.NUMBERVALUE(PobierzDaneLogistyczne!$Z348,".")))</f>
        <v/>
      </c>
      <c r="J348" s="1">
        <f>IF(PobierzDaneLogistyczne!$D348=0,"",_xlfn.NUMBERVALUE(PobierzDaneLogistyczne!$D348))</f>
        <v>6</v>
      </c>
      <c r="K348" s="1" t="str">
        <f>IF(PobierzDaneLogistyczne!$E348=0,"",_xlfn.NUMBERVALUE(PobierzDaneLogistyczne!$E348))</f>
        <v/>
      </c>
      <c r="L348" s="1" t="str">
        <f>IF(MID(PobierzDaneLogistyczne!$O348,1,3)="non"," ",_xlfn.NUMBERVALUE(PobierzDaneLogistyczne!$O348))</f>
        <v xml:space="preserve"> </v>
      </c>
      <c r="M348" s="6">
        <f>IF(PobierzDaneLogistyczne!$K348=0,"",_xlfn.NUMBERVALUE(PobierzDaneLogistyczne!$K348,"."))</f>
        <v>53</v>
      </c>
      <c r="N348" s="6">
        <f>IF(PobierzDaneLogistyczne!$L348=0,"",_xlfn.NUMBERVALUE(PobierzDaneLogistyczne!$L348,"."))</f>
        <v>27</v>
      </c>
      <c r="O348" s="6">
        <f>IF(PobierzDaneLogistyczne!$M348=0,"",_xlfn.NUMBERVALUE(PobierzDaneLogistyczne!$M348,"."))</f>
        <v>34.5</v>
      </c>
      <c r="P348" s="2">
        <f>IF(PobierzDaneLogistyczne!$G348=0,0,_xlfn.NUMBERVALUE(PobierzDaneLogistyczne!$G348,"."))</f>
        <v>0</v>
      </c>
      <c r="Q348" s="1" t="str">
        <f>IF(PobierzDaneLogistyczne!$R348=0,"",PobierzDaneLogistyczne!$R348)</f>
        <v/>
      </c>
      <c r="R348" t="str">
        <f>IF(PobierzDaneLogistyczne!$S348=0,"",PobierzDaneLogistyczne!$S348)</f>
        <v/>
      </c>
      <c r="S348" t="str">
        <f>IF(PobierzDaneLogistyczne!$T348=0,"",PobierzDaneLogistyczne!$T348)</f>
        <v/>
      </c>
      <c r="T348" t="str">
        <f>IF(PobierzDaneLogistyczne!$U348=0," ",PobierzDaneLogistyczne!$U348)</f>
        <v/>
      </c>
      <c r="U348" t="str">
        <f t="shared" si="18"/>
        <v/>
      </c>
      <c r="V348" s="2">
        <f>IF(PobierzDaneLogistyczne!$V348="","",_xlfn.NUMBERVALUE(PobierzDaneLogistyczne!$V348,"."))</f>
        <v>0.01</v>
      </c>
      <c r="W348" s="2" t="str">
        <f>IF(IF(PobierzDaneLogistyczne!$W348=0,0,_xlfn.NUMBERVALUE(PobierzDaneLogistyczne!$W348,"."))=0,"",_xlfn.NUMBERVALUE(PobierzDaneLogistyczne!$W348,"."))</f>
        <v/>
      </c>
      <c r="X348" s="2" t="str">
        <f t="shared" si="19"/>
        <v/>
      </c>
      <c r="Y348" s="2" t="str">
        <f t="shared" si="17"/>
        <v/>
      </c>
      <c r="Z348" s="2" t="str">
        <f>IF(PobierzDaneLogistyczne!$Y348="t","YES","")</f>
        <v/>
      </c>
      <c r="AA348" s="4" t="str">
        <f>IF(PobierzDaneLogistyczne!$X348="t","YES","")</f>
        <v>YES</v>
      </c>
      <c r="AB348" t="str">
        <f>PobierzDaneLogistyczne!$N348</f>
        <v>Waffle maker</v>
      </c>
    </row>
    <row r="349" spans="1:28" x14ac:dyDescent="0.3">
      <c r="A349" s="5" t="str">
        <f>HYPERLINK(_xlfn.CONCAT("https://www.adler.com.pl/index.php/en/Main/Produkt/",B349),PobierzDaneLogistyczne!$N349)</f>
        <v>Waffle maker</v>
      </c>
      <c r="B349" t="str">
        <f>PobierzDaneLogistyczne!$A349</f>
        <v>ad_3017</v>
      </c>
      <c r="C349" s="1">
        <f>IF(MID(PobierzDaneLogistyczne!$P349,1,3)=""," ",_xlfn.NUMBERVALUE(PobierzDaneLogistyczne!$P349))</f>
        <v>85167970</v>
      </c>
      <c r="D349" s="1">
        <f>IF(MID(PobierzDaneLogistyczne!$C349,1,3)="111"," ",_xlfn.NUMBERVALUE(PobierzDaneLogistyczne!$C349))</f>
        <v>5908256830561</v>
      </c>
      <c r="E349" s="6">
        <f>IF(PobierzDaneLogistyczne!$H349=0,"",_xlfn.NUMBERVALUE(PobierzDaneLogistyczne!$H349,"."))</f>
        <v>24.5</v>
      </c>
      <c r="F349" s="6">
        <f>IF(PobierzDaneLogistyczne!$I349=0,"",_xlfn.NUMBERVALUE(PobierzDaneLogistyczne!$I349,"."))</f>
        <v>27</v>
      </c>
      <c r="G349" s="6">
        <f>IF(PobierzDaneLogistyczne!$J349=0,"",_xlfn.NUMBERVALUE(PobierzDaneLogistyczne!$J349,"."))</f>
        <v>10.5</v>
      </c>
      <c r="H349" s="2" t="str">
        <f>IF(IF(PobierzDaneLogistyczne!$F349=0,0,_xlfn.NUMBERVALUE(PobierzDaneLogistyczne!$F349,"."))=0,"",IF(PobierzDaneLogistyczne!$F349=0,0,_xlfn.NUMBERVALUE(PobierzDaneLogistyczne!$F349,".")))</f>
        <v/>
      </c>
      <c r="I349" s="2" t="str">
        <f>IF(IF(PobierzDaneLogistyczne!$Z349=0,0,_xlfn.NUMBERVALUE(PobierzDaneLogistyczne!$Z349,"."))=0,"",IF(PobierzDaneLogistyczne!$Z349=0,0,_xlfn.NUMBERVALUE(PobierzDaneLogistyczne!$Z349,".")))</f>
        <v/>
      </c>
      <c r="J349" s="1">
        <f>IF(PobierzDaneLogistyczne!$D349=0,"",_xlfn.NUMBERVALUE(PobierzDaneLogistyczne!$D349))</f>
        <v>6</v>
      </c>
      <c r="K349" s="1">
        <f>IF(PobierzDaneLogistyczne!$E349=0,"",_xlfn.NUMBERVALUE(PobierzDaneLogistyczne!$E349))</f>
        <v>288</v>
      </c>
      <c r="L349" s="1" t="str">
        <f>IF(MID(PobierzDaneLogistyczne!$O349,1,3)="non"," ",_xlfn.NUMBERVALUE(PobierzDaneLogistyczne!$O349))</f>
        <v xml:space="preserve"> </v>
      </c>
      <c r="M349" s="6">
        <f>IF(PobierzDaneLogistyczne!$K349=0,"",_xlfn.NUMBERVALUE(PobierzDaneLogistyczne!$K349,"."))</f>
        <v>52</v>
      </c>
      <c r="N349" s="6">
        <f>IF(PobierzDaneLogistyczne!$L349=0,"",_xlfn.NUMBERVALUE(PobierzDaneLogistyczne!$L349,"."))</f>
        <v>33</v>
      </c>
      <c r="O349" s="6">
        <f>IF(PobierzDaneLogistyczne!$M349=0,"",_xlfn.NUMBERVALUE(PobierzDaneLogistyczne!$M349,"."))</f>
        <v>28.5</v>
      </c>
      <c r="P349" s="2">
        <f>IF(PobierzDaneLogistyczne!$G349=0,0,_xlfn.NUMBERVALUE(PobierzDaneLogistyczne!$G349,"."))</f>
        <v>0</v>
      </c>
      <c r="Q349" s="1" t="str">
        <f>IF(PobierzDaneLogistyczne!$R349=0,"",PobierzDaneLogistyczne!$R349)</f>
        <v/>
      </c>
      <c r="R349" t="str">
        <f>IF(PobierzDaneLogistyczne!$S349=0,"",PobierzDaneLogistyczne!$S349)</f>
        <v/>
      </c>
      <c r="S349" t="str">
        <f>IF(PobierzDaneLogistyczne!$T349=0,"",PobierzDaneLogistyczne!$T349)</f>
        <v/>
      </c>
      <c r="T349" t="str">
        <f>IF(PobierzDaneLogistyczne!$U349=0," ",PobierzDaneLogistyczne!$U349)</f>
        <v/>
      </c>
      <c r="U349" t="str">
        <f t="shared" si="18"/>
        <v/>
      </c>
      <c r="V349" s="2">
        <f>IF(PobierzDaneLogistyczne!$V349="","",_xlfn.NUMBERVALUE(PobierzDaneLogistyczne!$V349,"."))</f>
        <v>0.01</v>
      </c>
      <c r="W349" s="2" t="str">
        <f>IF(IF(PobierzDaneLogistyczne!$W349=0,0,_xlfn.NUMBERVALUE(PobierzDaneLogistyczne!$W349,"."))=0,"",_xlfn.NUMBERVALUE(PobierzDaneLogistyczne!$W349,"."))</f>
        <v/>
      </c>
      <c r="X349" s="2" t="str">
        <f t="shared" si="19"/>
        <v/>
      </c>
      <c r="Y349" s="2" t="str">
        <f t="shared" si="17"/>
        <v/>
      </c>
      <c r="Z349" s="2" t="str">
        <f>IF(PobierzDaneLogistyczne!$Y349="t","YES","")</f>
        <v/>
      </c>
      <c r="AA349" s="4" t="str">
        <f>IF(PobierzDaneLogistyczne!$X349="t","YES","")</f>
        <v>YES</v>
      </c>
      <c r="AB349" t="str">
        <f>PobierzDaneLogistyczne!$N349</f>
        <v>Waffle maker</v>
      </c>
    </row>
    <row r="350" spans="1:28" x14ac:dyDescent="0.3">
      <c r="A350" s="5" t="str">
        <f>HYPERLINK(_xlfn.CONCAT("https://www.adler.com.pl/index.php/en/Main/Produkt/",B350),PobierzDaneLogistyczne!$N350)</f>
        <v>Sandwich maker</v>
      </c>
      <c r="B350" t="str">
        <f>PobierzDaneLogistyczne!$A350</f>
        <v>ad_3020g</v>
      </c>
      <c r="C350" s="1">
        <f>IF(MID(PobierzDaneLogistyczne!$P350,1,3)=""," ",_xlfn.NUMBERVALUE(PobierzDaneLogistyczne!$P350))</f>
        <v>85167200</v>
      </c>
      <c r="D350" s="1">
        <f>IF(MID(PobierzDaneLogistyczne!$C350,1,3)="111"," ",_xlfn.NUMBERVALUE(PobierzDaneLogistyczne!$C350))</f>
        <v>5908256834699</v>
      </c>
      <c r="E350" s="6">
        <f>IF(PobierzDaneLogistyczne!$H350=0,"",_xlfn.NUMBERVALUE(PobierzDaneLogistyczne!$H350,"."))</f>
        <v>0</v>
      </c>
      <c r="F350" s="6">
        <f>IF(PobierzDaneLogistyczne!$I350=0,"",_xlfn.NUMBERVALUE(PobierzDaneLogistyczne!$I350,"."))</f>
        <v>0</v>
      </c>
      <c r="G350" s="6">
        <f>IF(PobierzDaneLogistyczne!$J350=0,"",_xlfn.NUMBERVALUE(PobierzDaneLogistyczne!$J350,"."))</f>
        <v>0</v>
      </c>
      <c r="H350" s="2">
        <f>IF(IF(PobierzDaneLogistyczne!$F350=0,0,_xlfn.NUMBERVALUE(PobierzDaneLogistyczne!$F350,"."))=0,"",IF(PobierzDaneLogistyczne!$F350=0,0,_xlfn.NUMBERVALUE(PobierzDaneLogistyczne!$F350,".")))</f>
        <v>1.1659999999999999</v>
      </c>
      <c r="I350" s="2">
        <f>IF(IF(PobierzDaneLogistyczne!$Z350=0,0,_xlfn.NUMBERVALUE(PobierzDaneLogistyczne!$Z350,"."))=0,"",IF(PobierzDaneLogistyczne!$Z350=0,0,_xlfn.NUMBERVALUE(PobierzDaneLogistyczne!$Z350,".")))</f>
        <v>1.3360000000000001</v>
      </c>
      <c r="J350" s="1">
        <f>IF(PobierzDaneLogistyczne!$D350=0,"",_xlfn.NUMBERVALUE(PobierzDaneLogistyczne!$D350))</f>
        <v>6</v>
      </c>
      <c r="K350" s="1">
        <f>IF(PobierzDaneLogistyczne!$E350=0,"",_xlfn.NUMBERVALUE(PobierzDaneLogistyczne!$E350))</f>
        <v>180</v>
      </c>
      <c r="L350" s="1" t="str">
        <f>IF(MID(PobierzDaneLogistyczne!$O350,1,3)="non"," ",_xlfn.NUMBERVALUE(PobierzDaneLogistyczne!$O350))</f>
        <v xml:space="preserve"> </v>
      </c>
      <c r="M350" s="6">
        <f>IF(PobierzDaneLogistyczne!$K350=0,"",_xlfn.NUMBERVALUE(PobierzDaneLogistyczne!$K350,"."))</f>
        <v>51.7</v>
      </c>
      <c r="N350" s="6">
        <f>IF(PobierzDaneLogistyczne!$L350=0,"",_xlfn.NUMBERVALUE(PobierzDaneLogistyczne!$L350,"."))</f>
        <v>26.5</v>
      </c>
      <c r="O350" s="6">
        <f>IF(PobierzDaneLogistyczne!$M350=0,"",_xlfn.NUMBERVALUE(PobierzDaneLogistyczne!$M350,"."))</f>
        <v>35</v>
      </c>
      <c r="P350" s="2">
        <f>IF(PobierzDaneLogistyczne!$G350=0,0,_xlfn.NUMBERVALUE(PobierzDaneLogistyczne!$G350,"."))</f>
        <v>8.016</v>
      </c>
      <c r="Q350" s="1" t="str">
        <f>IF(PobierzDaneLogistyczne!$R350=0,"",PobierzDaneLogistyczne!$R350)</f>
        <v/>
      </c>
      <c r="R350" t="str">
        <f>IF(PobierzDaneLogistyczne!$S350=0,"",PobierzDaneLogistyczne!$S350)</f>
        <v/>
      </c>
      <c r="S350" t="str">
        <f>IF(PobierzDaneLogistyczne!$T350=0,"",PobierzDaneLogistyczne!$T350)</f>
        <v/>
      </c>
      <c r="T350" t="str">
        <f>IF(PobierzDaneLogistyczne!$U350=0," ",PobierzDaneLogistyczne!$U350)</f>
        <v/>
      </c>
      <c r="U350" t="str">
        <f t="shared" si="18"/>
        <v/>
      </c>
      <c r="V350" s="2" t="str">
        <f>IF(PobierzDaneLogistyczne!$V350="","",_xlfn.NUMBERVALUE(PobierzDaneLogistyczne!$V350,"."))</f>
        <v/>
      </c>
      <c r="W350" s="2" t="str">
        <f>IF(IF(PobierzDaneLogistyczne!$W350=0,0,_xlfn.NUMBERVALUE(PobierzDaneLogistyczne!$W350,"."))=0,"",_xlfn.NUMBERVALUE(PobierzDaneLogistyczne!$W350,"."))</f>
        <v/>
      </c>
      <c r="X350" s="2" t="str">
        <f t="shared" si="19"/>
        <v/>
      </c>
      <c r="Y350" s="2" t="str">
        <f t="shared" si="17"/>
        <v/>
      </c>
      <c r="Z350" s="2" t="str">
        <f>IF(PobierzDaneLogistyczne!$Y350="t","YES","")</f>
        <v/>
      </c>
      <c r="AA350" s="4" t="str">
        <f>IF(PobierzDaneLogistyczne!$X350="t","YES","")</f>
        <v>YES</v>
      </c>
      <c r="AB350" t="str">
        <f>PobierzDaneLogistyczne!$N350</f>
        <v>Sandwich maker</v>
      </c>
    </row>
    <row r="351" spans="1:28" x14ac:dyDescent="0.3">
      <c r="A351" s="5" t="str">
        <f>HYPERLINK(_xlfn.CONCAT("https://www.adler.com.pl/index.php/en/Main/Produkt/",B351),PobierzDaneLogistyczne!$N351)</f>
        <v>Sandwich maker</v>
      </c>
      <c r="B351" t="str">
        <f>PobierzDaneLogistyczne!$A351</f>
        <v>ad_3020o</v>
      </c>
      <c r="C351" s="1">
        <f>IF(MID(PobierzDaneLogistyczne!$P351,1,3)=""," ",_xlfn.NUMBERVALUE(PobierzDaneLogistyczne!$P351))</f>
        <v>85167200</v>
      </c>
      <c r="D351" s="1">
        <f>IF(MID(PobierzDaneLogistyczne!$C351,1,3)="111"," ",_xlfn.NUMBERVALUE(PobierzDaneLogistyczne!$C351))</f>
        <v>5908256834705</v>
      </c>
      <c r="E351" s="6">
        <f>IF(PobierzDaneLogistyczne!$H351=0,"",_xlfn.NUMBERVALUE(PobierzDaneLogistyczne!$H351,"."))</f>
        <v>0</v>
      </c>
      <c r="F351" s="6">
        <f>IF(PobierzDaneLogistyczne!$I351=0,"",_xlfn.NUMBERVALUE(PobierzDaneLogistyczne!$I351,"."))</f>
        <v>0</v>
      </c>
      <c r="G351" s="6">
        <f>IF(PobierzDaneLogistyczne!$J351=0,"",_xlfn.NUMBERVALUE(PobierzDaneLogistyczne!$J351,"."))</f>
        <v>0</v>
      </c>
      <c r="H351" s="2">
        <f>IF(IF(PobierzDaneLogistyczne!$F351=0,0,_xlfn.NUMBERVALUE(PobierzDaneLogistyczne!$F351,"."))=0,"",IF(PobierzDaneLogistyczne!$F351=0,0,_xlfn.NUMBERVALUE(PobierzDaneLogistyczne!$F351,".")))</f>
        <v>1.1659999999999999</v>
      </c>
      <c r="I351" s="2">
        <f>IF(IF(PobierzDaneLogistyczne!$Z351=0,0,_xlfn.NUMBERVALUE(PobierzDaneLogistyczne!$Z351,"."))=0,"",IF(PobierzDaneLogistyczne!$Z351=0,0,_xlfn.NUMBERVALUE(PobierzDaneLogistyczne!$Z351,".")))</f>
        <v>1.3360000000000001</v>
      </c>
      <c r="J351" s="1">
        <f>IF(PobierzDaneLogistyczne!$D351=0,"",_xlfn.NUMBERVALUE(PobierzDaneLogistyczne!$D351))</f>
        <v>6</v>
      </c>
      <c r="K351" s="1">
        <f>IF(PobierzDaneLogistyczne!$E351=0,"",_xlfn.NUMBERVALUE(PobierzDaneLogistyczne!$E351))</f>
        <v>180</v>
      </c>
      <c r="L351" s="1" t="str">
        <f>IF(MID(PobierzDaneLogistyczne!$O351,1,3)="non"," ",_xlfn.NUMBERVALUE(PobierzDaneLogistyczne!$O351))</f>
        <v xml:space="preserve"> </v>
      </c>
      <c r="M351" s="6">
        <f>IF(PobierzDaneLogistyczne!$K351=0,"",_xlfn.NUMBERVALUE(PobierzDaneLogistyczne!$K351,"."))</f>
        <v>51.7</v>
      </c>
      <c r="N351" s="6">
        <f>IF(PobierzDaneLogistyczne!$L351=0,"",_xlfn.NUMBERVALUE(PobierzDaneLogistyczne!$L351,"."))</f>
        <v>26.5</v>
      </c>
      <c r="O351" s="6">
        <f>IF(PobierzDaneLogistyczne!$M351=0,"",_xlfn.NUMBERVALUE(PobierzDaneLogistyczne!$M351,"."))</f>
        <v>35</v>
      </c>
      <c r="P351" s="2">
        <f>IF(PobierzDaneLogistyczne!$G351=0,0,_xlfn.NUMBERVALUE(PobierzDaneLogistyczne!$G351,"."))</f>
        <v>8.016</v>
      </c>
      <c r="Q351" s="1" t="str">
        <f>IF(PobierzDaneLogistyczne!$R351=0,"",PobierzDaneLogistyczne!$R351)</f>
        <v/>
      </c>
      <c r="R351" t="str">
        <f>IF(PobierzDaneLogistyczne!$S351=0,"",PobierzDaneLogistyczne!$S351)</f>
        <v/>
      </c>
      <c r="S351" t="str">
        <f>IF(PobierzDaneLogistyczne!$T351=0,"",PobierzDaneLogistyczne!$T351)</f>
        <v/>
      </c>
      <c r="T351" t="str">
        <f>IF(PobierzDaneLogistyczne!$U351=0," ",PobierzDaneLogistyczne!$U351)</f>
        <v/>
      </c>
      <c r="U351" t="str">
        <f t="shared" si="18"/>
        <v/>
      </c>
      <c r="V351" s="2" t="str">
        <f>IF(PobierzDaneLogistyczne!$V351="","",_xlfn.NUMBERVALUE(PobierzDaneLogistyczne!$V351,"."))</f>
        <v/>
      </c>
      <c r="W351" s="2" t="str">
        <f>IF(IF(PobierzDaneLogistyczne!$W351=0,0,_xlfn.NUMBERVALUE(PobierzDaneLogistyczne!$W351,"."))=0,"",_xlfn.NUMBERVALUE(PobierzDaneLogistyczne!$W351,"."))</f>
        <v/>
      </c>
      <c r="X351" s="2" t="str">
        <f t="shared" si="19"/>
        <v/>
      </c>
      <c r="Y351" s="2" t="str">
        <f t="shared" si="17"/>
        <v/>
      </c>
      <c r="Z351" s="2" t="str">
        <f>IF(PobierzDaneLogistyczne!$Y351="t","YES","")</f>
        <v/>
      </c>
      <c r="AA351" s="4" t="str">
        <f>IF(PobierzDaneLogistyczne!$X351="t","YES","")</f>
        <v>YES</v>
      </c>
      <c r="AB351" t="str">
        <f>PobierzDaneLogistyczne!$N351</f>
        <v>Sandwich maker</v>
      </c>
    </row>
    <row r="352" spans="1:28" x14ac:dyDescent="0.3">
      <c r="A352" s="5" t="str">
        <f>HYPERLINK(_xlfn.CONCAT("https://www.adler.com.pl/index.php/en/Main/Produkt/",B352),PobierzDaneLogistyczne!$N352)</f>
        <v>Sandwich maker</v>
      </c>
      <c r="B352" t="str">
        <f>PobierzDaneLogistyczne!$A352</f>
        <v>ad_3020r</v>
      </c>
      <c r="C352" s="1">
        <f>IF(MID(PobierzDaneLogistyczne!$P352,1,3)=""," ",_xlfn.NUMBERVALUE(PobierzDaneLogistyczne!$P352))</f>
        <v>85167200</v>
      </c>
      <c r="D352" s="1">
        <f>IF(MID(PobierzDaneLogistyczne!$C352,1,3)="111"," ",_xlfn.NUMBERVALUE(PobierzDaneLogistyczne!$C352))</f>
        <v>5908256836891</v>
      </c>
      <c r="E352" s="6">
        <f>IF(PobierzDaneLogistyczne!$H352=0,"",_xlfn.NUMBERVALUE(PobierzDaneLogistyczne!$H352,"."))</f>
        <v>0</v>
      </c>
      <c r="F352" s="6">
        <f>IF(PobierzDaneLogistyczne!$I352=0,"",_xlfn.NUMBERVALUE(PobierzDaneLogistyczne!$I352,"."))</f>
        <v>0</v>
      </c>
      <c r="G352" s="6">
        <f>IF(PobierzDaneLogistyczne!$J352=0,"",_xlfn.NUMBERVALUE(PobierzDaneLogistyczne!$J352,"."))</f>
        <v>0</v>
      </c>
      <c r="H352" s="2">
        <f>IF(IF(PobierzDaneLogistyczne!$F352=0,0,_xlfn.NUMBERVALUE(PobierzDaneLogistyczne!$F352,"."))=0,"",IF(PobierzDaneLogistyczne!$F352=0,0,_xlfn.NUMBERVALUE(PobierzDaneLogistyczne!$F352,".")))</f>
        <v>1.1659999999999999</v>
      </c>
      <c r="I352" s="2">
        <f>IF(IF(PobierzDaneLogistyczne!$Z352=0,0,_xlfn.NUMBERVALUE(PobierzDaneLogistyczne!$Z352,"."))=0,"",IF(PobierzDaneLogistyczne!$Z352=0,0,_xlfn.NUMBERVALUE(PobierzDaneLogistyczne!$Z352,".")))</f>
        <v>1.3360000000000001</v>
      </c>
      <c r="J352" s="1">
        <f>IF(PobierzDaneLogistyczne!$D352=0,"",_xlfn.NUMBERVALUE(PobierzDaneLogistyczne!$D352))</f>
        <v>6</v>
      </c>
      <c r="K352" s="1">
        <f>IF(PobierzDaneLogistyczne!$E352=0,"",_xlfn.NUMBERVALUE(PobierzDaneLogistyczne!$E352))</f>
        <v>180</v>
      </c>
      <c r="L352" s="1" t="str">
        <f>IF(MID(PobierzDaneLogistyczne!$O352,1,3)="non"," ",_xlfn.NUMBERVALUE(PobierzDaneLogistyczne!$O352))</f>
        <v xml:space="preserve"> </v>
      </c>
      <c r="M352" s="6">
        <f>IF(PobierzDaneLogistyczne!$K352=0,"",_xlfn.NUMBERVALUE(PobierzDaneLogistyczne!$K352,"."))</f>
        <v>51.7</v>
      </c>
      <c r="N352" s="6">
        <f>IF(PobierzDaneLogistyczne!$L352=0,"",_xlfn.NUMBERVALUE(PobierzDaneLogistyczne!$L352,"."))</f>
        <v>26.5</v>
      </c>
      <c r="O352" s="6">
        <f>IF(PobierzDaneLogistyczne!$M352=0,"",_xlfn.NUMBERVALUE(PobierzDaneLogistyczne!$M352,"."))</f>
        <v>35</v>
      </c>
      <c r="P352" s="2">
        <f>IF(PobierzDaneLogistyczne!$G352=0,0,_xlfn.NUMBERVALUE(PobierzDaneLogistyczne!$G352,"."))</f>
        <v>8.016</v>
      </c>
      <c r="Q352" s="1" t="str">
        <f>IF(PobierzDaneLogistyczne!$R352=0,"",PobierzDaneLogistyczne!$R352)</f>
        <v/>
      </c>
      <c r="R352" t="str">
        <f>IF(PobierzDaneLogistyczne!$S352=0,"",PobierzDaneLogistyczne!$S352)</f>
        <v/>
      </c>
      <c r="S352" t="str">
        <f>IF(PobierzDaneLogistyczne!$T352=0,"",PobierzDaneLogistyczne!$T352)</f>
        <v/>
      </c>
      <c r="T352" t="str">
        <f>IF(PobierzDaneLogistyczne!$U352=0," ",PobierzDaneLogistyczne!$U352)</f>
        <v/>
      </c>
      <c r="U352" t="str">
        <f t="shared" si="18"/>
        <v/>
      </c>
      <c r="V352" s="2" t="str">
        <f>IF(PobierzDaneLogistyczne!$V352="","",_xlfn.NUMBERVALUE(PobierzDaneLogistyczne!$V352,"."))</f>
        <v/>
      </c>
      <c r="W352" s="2" t="str">
        <f>IF(IF(PobierzDaneLogistyczne!$W352=0,0,_xlfn.NUMBERVALUE(PobierzDaneLogistyczne!$W352,"."))=0,"",_xlfn.NUMBERVALUE(PobierzDaneLogistyczne!$W352,"."))</f>
        <v/>
      </c>
      <c r="X352" s="2" t="str">
        <f t="shared" si="19"/>
        <v/>
      </c>
      <c r="Y352" s="2" t="str">
        <f t="shared" si="17"/>
        <v/>
      </c>
      <c r="Z352" s="2" t="str">
        <f>IF(PobierzDaneLogistyczne!$Y352="t","YES","")</f>
        <v/>
      </c>
      <c r="AA352" s="4" t="str">
        <f>IF(PobierzDaneLogistyczne!$X352="t","YES","")</f>
        <v>YES</v>
      </c>
      <c r="AB352" t="str">
        <f>PobierzDaneLogistyczne!$N352</f>
        <v>Sandwich maker</v>
      </c>
    </row>
    <row r="353" spans="1:28" x14ac:dyDescent="0.3">
      <c r="A353" s="5" t="str">
        <f>HYPERLINK(_xlfn.CONCAT("https://www.adler.com.pl/index.php/en/Main/Produkt/",B353),PobierzDaneLogistyczne!$N353)</f>
        <v>Sandwich maker</v>
      </c>
      <c r="B353" t="str">
        <f>PobierzDaneLogistyczne!$A353</f>
        <v>ad_3020v</v>
      </c>
      <c r="C353" s="1">
        <f>IF(MID(PobierzDaneLogistyczne!$P353,1,3)=""," ",_xlfn.NUMBERVALUE(PobierzDaneLogistyczne!$P353))</f>
        <v>85167200</v>
      </c>
      <c r="D353" s="1">
        <f>IF(MID(PobierzDaneLogistyczne!$C353,1,3)="111"," ",_xlfn.NUMBERVALUE(PobierzDaneLogistyczne!$C353))</f>
        <v>5908256834682</v>
      </c>
      <c r="E353" s="6">
        <f>IF(PobierzDaneLogistyczne!$H353=0,"",_xlfn.NUMBERVALUE(PobierzDaneLogistyczne!$H353,"."))</f>
        <v>0</v>
      </c>
      <c r="F353" s="6">
        <f>IF(PobierzDaneLogistyczne!$I353=0,"",_xlfn.NUMBERVALUE(PobierzDaneLogistyczne!$I353,"."))</f>
        <v>0</v>
      </c>
      <c r="G353" s="6">
        <f>IF(PobierzDaneLogistyczne!$J353=0,"",_xlfn.NUMBERVALUE(PobierzDaneLogistyczne!$J353,"."))</f>
        <v>0</v>
      </c>
      <c r="H353" s="2">
        <f>IF(IF(PobierzDaneLogistyczne!$F353=0,0,_xlfn.NUMBERVALUE(PobierzDaneLogistyczne!$F353,"."))=0,"",IF(PobierzDaneLogistyczne!$F353=0,0,_xlfn.NUMBERVALUE(PobierzDaneLogistyczne!$F353,".")))</f>
        <v>1.1659999999999999</v>
      </c>
      <c r="I353" s="2">
        <f>IF(IF(PobierzDaneLogistyczne!$Z353=0,0,_xlfn.NUMBERVALUE(PobierzDaneLogistyczne!$Z353,"."))=0,"",IF(PobierzDaneLogistyczne!$Z353=0,0,_xlfn.NUMBERVALUE(PobierzDaneLogistyczne!$Z353,".")))</f>
        <v>1.3360000000000001</v>
      </c>
      <c r="J353" s="1">
        <f>IF(PobierzDaneLogistyczne!$D353=0,"",_xlfn.NUMBERVALUE(PobierzDaneLogistyczne!$D353))</f>
        <v>6</v>
      </c>
      <c r="K353" s="1">
        <f>IF(PobierzDaneLogistyczne!$E353=0,"",_xlfn.NUMBERVALUE(PobierzDaneLogistyczne!$E353))</f>
        <v>180</v>
      </c>
      <c r="L353" s="1" t="str">
        <f>IF(MID(PobierzDaneLogistyczne!$O353,1,3)="non"," ",_xlfn.NUMBERVALUE(PobierzDaneLogistyczne!$O353))</f>
        <v xml:space="preserve"> </v>
      </c>
      <c r="M353" s="6">
        <f>IF(PobierzDaneLogistyczne!$K353=0,"",_xlfn.NUMBERVALUE(PobierzDaneLogistyczne!$K353,"."))</f>
        <v>51.7</v>
      </c>
      <c r="N353" s="6">
        <f>IF(PobierzDaneLogistyczne!$L353=0,"",_xlfn.NUMBERVALUE(PobierzDaneLogistyczne!$L353,"."))</f>
        <v>26.5</v>
      </c>
      <c r="O353" s="6">
        <f>IF(PobierzDaneLogistyczne!$M353=0,"",_xlfn.NUMBERVALUE(PobierzDaneLogistyczne!$M353,"."))</f>
        <v>35</v>
      </c>
      <c r="P353" s="2">
        <f>IF(PobierzDaneLogistyczne!$G353=0,0,_xlfn.NUMBERVALUE(PobierzDaneLogistyczne!$G353,"."))</f>
        <v>8.016</v>
      </c>
      <c r="Q353" s="1">
        <f>IF(PobierzDaneLogistyczne!$R353=0,"",PobierzDaneLogistyczne!$R353)</f>
        <v>5</v>
      </c>
      <c r="R353" t="str">
        <f>IF(PobierzDaneLogistyczne!$S353=0,"",PobierzDaneLogistyczne!$S353)</f>
        <v/>
      </c>
      <c r="S353" t="str">
        <f>IF(PobierzDaneLogistyczne!$T353=0,"",PobierzDaneLogistyczne!$T353)</f>
        <v/>
      </c>
      <c r="T353" t="str">
        <f>IF(PobierzDaneLogistyczne!$U353=0," ",PobierzDaneLogistyczne!$U353)</f>
        <v/>
      </c>
      <c r="U353" t="str">
        <f t="shared" si="18"/>
        <v/>
      </c>
      <c r="V353" s="2" t="str">
        <f>IF(PobierzDaneLogistyczne!$V353="","",_xlfn.NUMBERVALUE(PobierzDaneLogistyczne!$V353,"."))</f>
        <v/>
      </c>
      <c r="W353" s="2">
        <f>IF(IF(PobierzDaneLogistyczne!$W353=0,0,_xlfn.NUMBERVALUE(PobierzDaneLogistyczne!$W353,"."))=0,"",_xlfn.NUMBERVALUE(PobierzDaneLogistyczne!$W353,"."))</f>
        <v>5.8999999999999997E-2</v>
      </c>
      <c r="X353" s="2" t="str">
        <f t="shared" si="19"/>
        <v/>
      </c>
      <c r="Y353" s="2" t="str">
        <f t="shared" si="17"/>
        <v/>
      </c>
      <c r="Z353" s="2" t="str">
        <f>IF(PobierzDaneLogistyczne!$Y353="t","YES","")</f>
        <v>YES</v>
      </c>
      <c r="AA353" s="4" t="str">
        <f>IF(PobierzDaneLogistyczne!$X353="t","YES","")</f>
        <v>YES</v>
      </c>
      <c r="AB353" t="str">
        <f>PobierzDaneLogistyczne!$N353</f>
        <v>Sandwich maker</v>
      </c>
    </row>
    <row r="354" spans="1:28" x14ac:dyDescent="0.3">
      <c r="A354" s="5" t="str">
        <f>HYPERLINK(_xlfn.CONCAT("https://www.adler.com.pl/index.php/en/Main/Produkt/",B354),PobierzDaneLogistyczne!$N354)</f>
        <v>Waffle maker 750 W</v>
      </c>
      <c r="B354" t="str">
        <f>PobierzDaneLogistyczne!$A354</f>
        <v>ad_3021g</v>
      </c>
      <c r="C354" s="1">
        <f>IF(MID(PobierzDaneLogistyczne!$P354,1,3)=""," ",_xlfn.NUMBERVALUE(PobierzDaneLogistyczne!$P354))</f>
        <v>85167970</v>
      </c>
      <c r="D354" s="1">
        <f>IF(MID(PobierzDaneLogistyczne!$C354,1,3)="111"," ",_xlfn.NUMBERVALUE(PobierzDaneLogistyczne!$C354))</f>
        <v>5908256834729</v>
      </c>
      <c r="E354" s="6">
        <f>IF(PobierzDaneLogistyczne!$H354=0,"",_xlfn.NUMBERVALUE(PobierzDaneLogistyczne!$H354,"."))</f>
        <v>0</v>
      </c>
      <c r="F354" s="6">
        <f>IF(PobierzDaneLogistyczne!$I354=0,"",_xlfn.NUMBERVALUE(PobierzDaneLogistyczne!$I354,"."))</f>
        <v>0</v>
      </c>
      <c r="G354" s="6">
        <f>IF(PobierzDaneLogistyczne!$J354=0,"",_xlfn.NUMBERVALUE(PobierzDaneLogistyczne!$J354,"."))</f>
        <v>0</v>
      </c>
      <c r="H354" s="2">
        <f>IF(IF(PobierzDaneLogistyczne!$F354=0,0,_xlfn.NUMBERVALUE(PobierzDaneLogistyczne!$F354,"."))=0,"",IF(PobierzDaneLogistyczne!$F354=0,0,_xlfn.NUMBERVALUE(PobierzDaneLogistyczne!$F354,".")))</f>
        <v>1.33</v>
      </c>
      <c r="I354" s="2">
        <f>IF(IF(PobierzDaneLogistyczne!$Z354=0,0,_xlfn.NUMBERVALUE(PobierzDaneLogistyczne!$Z354,"."))=0,"",IF(PobierzDaneLogistyczne!$Z354=0,0,_xlfn.NUMBERVALUE(PobierzDaneLogistyczne!$Z354,".")))</f>
        <v>1.3340000000000001</v>
      </c>
      <c r="J354" s="1">
        <f>IF(PobierzDaneLogistyczne!$D354=0,"",_xlfn.NUMBERVALUE(PobierzDaneLogistyczne!$D354))</f>
        <v>6</v>
      </c>
      <c r="K354" s="1">
        <f>IF(PobierzDaneLogistyczne!$E354=0,"",_xlfn.NUMBERVALUE(PobierzDaneLogistyczne!$E354))</f>
        <v>180</v>
      </c>
      <c r="L354" s="1" t="str">
        <f>IF(MID(PobierzDaneLogistyczne!$O354,1,3)="non"," ",_xlfn.NUMBERVALUE(PobierzDaneLogistyczne!$O354))</f>
        <v xml:space="preserve"> </v>
      </c>
      <c r="M354" s="6">
        <f>IF(PobierzDaneLogistyczne!$K354=0,"",_xlfn.NUMBERVALUE(PobierzDaneLogistyczne!$K354,"."))</f>
        <v>51.7</v>
      </c>
      <c r="N354" s="6">
        <f>IF(PobierzDaneLogistyczne!$L354=0,"",_xlfn.NUMBERVALUE(PobierzDaneLogistyczne!$L354,"."))</f>
        <v>26.5</v>
      </c>
      <c r="O354" s="6">
        <f>IF(PobierzDaneLogistyczne!$M354=0,"",_xlfn.NUMBERVALUE(PobierzDaneLogistyczne!$M354,"."))</f>
        <v>35</v>
      </c>
      <c r="P354" s="2">
        <f>IF(PobierzDaneLogistyczne!$G354=0,0,_xlfn.NUMBERVALUE(PobierzDaneLogistyczne!$G354,"."))</f>
        <v>8.0039999999999996</v>
      </c>
      <c r="Q354" s="1" t="str">
        <f>IF(PobierzDaneLogistyczne!$R354=0,"",PobierzDaneLogistyczne!$R354)</f>
        <v/>
      </c>
      <c r="R354" t="str">
        <f>IF(PobierzDaneLogistyczne!$S354=0,"",PobierzDaneLogistyczne!$S354)</f>
        <v/>
      </c>
      <c r="S354" t="str">
        <f>IF(PobierzDaneLogistyczne!$T354=0,"",PobierzDaneLogistyczne!$T354)</f>
        <v/>
      </c>
      <c r="T354" t="str">
        <f>IF(PobierzDaneLogistyczne!$U354=0," ",PobierzDaneLogistyczne!$U354)</f>
        <v/>
      </c>
      <c r="U354" t="str">
        <f t="shared" si="18"/>
        <v/>
      </c>
      <c r="V354" s="2" t="str">
        <f>IF(PobierzDaneLogistyczne!$V354="","",_xlfn.NUMBERVALUE(PobierzDaneLogistyczne!$V354,"."))</f>
        <v/>
      </c>
      <c r="W354" s="2" t="str">
        <f>IF(IF(PobierzDaneLogistyczne!$W354=0,0,_xlfn.NUMBERVALUE(PobierzDaneLogistyczne!$W354,"."))=0,"",_xlfn.NUMBERVALUE(PobierzDaneLogistyczne!$W354,"."))</f>
        <v/>
      </c>
      <c r="X354" s="2" t="str">
        <f t="shared" si="19"/>
        <v/>
      </c>
      <c r="Y354" s="2" t="str">
        <f t="shared" si="17"/>
        <v/>
      </c>
      <c r="Z354" s="2" t="str">
        <f>IF(PobierzDaneLogistyczne!$Y354="t","YES","")</f>
        <v/>
      </c>
      <c r="AA354" s="4" t="str">
        <f>IF(PobierzDaneLogistyczne!$X354="t","YES","")</f>
        <v>YES</v>
      </c>
      <c r="AB354" t="str">
        <f>PobierzDaneLogistyczne!$N354</f>
        <v>Waffle maker 750 W</v>
      </c>
    </row>
    <row r="355" spans="1:28" x14ac:dyDescent="0.3">
      <c r="A355" s="5" t="str">
        <f>HYPERLINK(_xlfn.CONCAT("https://www.adler.com.pl/index.php/en/Main/Produkt/",B355),PobierzDaneLogistyczne!$N355)</f>
        <v>Waffle maker 750 W</v>
      </c>
      <c r="B355" t="str">
        <f>PobierzDaneLogistyczne!$A355</f>
        <v>ad_3021o</v>
      </c>
      <c r="C355" s="1">
        <f>IF(MID(PobierzDaneLogistyczne!$P355,1,3)=""," ",_xlfn.NUMBERVALUE(PobierzDaneLogistyczne!$P355))</f>
        <v>85167970</v>
      </c>
      <c r="D355" s="1">
        <f>IF(MID(PobierzDaneLogistyczne!$C355,1,3)="111"," ",_xlfn.NUMBERVALUE(PobierzDaneLogistyczne!$C355))</f>
        <v>5908256834736</v>
      </c>
      <c r="E355" s="6">
        <f>IF(PobierzDaneLogistyczne!$H355=0,"",_xlfn.NUMBERVALUE(PobierzDaneLogistyczne!$H355,"."))</f>
        <v>0</v>
      </c>
      <c r="F355" s="6">
        <f>IF(PobierzDaneLogistyczne!$I355=0,"",_xlfn.NUMBERVALUE(PobierzDaneLogistyczne!$I355,"."))</f>
        <v>0</v>
      </c>
      <c r="G355" s="6">
        <f>IF(PobierzDaneLogistyczne!$J355=0,"",_xlfn.NUMBERVALUE(PobierzDaneLogistyczne!$J355,"."))</f>
        <v>0</v>
      </c>
      <c r="H355" s="2">
        <f>IF(IF(PobierzDaneLogistyczne!$F355=0,0,_xlfn.NUMBERVALUE(PobierzDaneLogistyczne!$F355,"."))=0,"",IF(PobierzDaneLogistyczne!$F355=0,0,_xlfn.NUMBERVALUE(PobierzDaneLogistyczne!$F355,".")))</f>
        <v>1.33</v>
      </c>
      <c r="I355" s="2">
        <f>IF(IF(PobierzDaneLogistyczne!$Z355=0,0,_xlfn.NUMBERVALUE(PobierzDaneLogistyczne!$Z355,"."))=0,"",IF(PobierzDaneLogistyczne!$Z355=0,0,_xlfn.NUMBERVALUE(PobierzDaneLogistyczne!$Z355,".")))</f>
        <v>1.3340000000000001</v>
      </c>
      <c r="J355" s="1">
        <f>IF(PobierzDaneLogistyczne!$D355=0,"",_xlfn.NUMBERVALUE(PobierzDaneLogistyczne!$D355))</f>
        <v>6</v>
      </c>
      <c r="K355" s="1">
        <f>IF(PobierzDaneLogistyczne!$E355=0,"",_xlfn.NUMBERVALUE(PobierzDaneLogistyczne!$E355))</f>
        <v>180</v>
      </c>
      <c r="L355" s="1" t="str">
        <f>IF(MID(PobierzDaneLogistyczne!$O355,1,3)="non"," ",_xlfn.NUMBERVALUE(PobierzDaneLogistyczne!$O355))</f>
        <v xml:space="preserve"> </v>
      </c>
      <c r="M355" s="6">
        <f>IF(PobierzDaneLogistyczne!$K355=0,"",_xlfn.NUMBERVALUE(PobierzDaneLogistyczne!$K355,"."))</f>
        <v>51.7</v>
      </c>
      <c r="N355" s="6">
        <f>IF(PobierzDaneLogistyczne!$L355=0,"",_xlfn.NUMBERVALUE(PobierzDaneLogistyczne!$L355,"."))</f>
        <v>26.5</v>
      </c>
      <c r="O355" s="6">
        <f>IF(PobierzDaneLogistyczne!$M355=0,"",_xlfn.NUMBERVALUE(PobierzDaneLogistyczne!$M355,"."))</f>
        <v>35</v>
      </c>
      <c r="P355" s="2">
        <f>IF(PobierzDaneLogistyczne!$G355=0,0,_xlfn.NUMBERVALUE(PobierzDaneLogistyczne!$G355,"."))</f>
        <v>8.0039999999999996</v>
      </c>
      <c r="Q355" s="1">
        <f>IF(PobierzDaneLogistyczne!$R355=0,"",PobierzDaneLogistyczne!$R355)</f>
        <v>5</v>
      </c>
      <c r="R355" t="str">
        <f>IF(PobierzDaneLogistyczne!$S355=0,"",PobierzDaneLogistyczne!$S355)</f>
        <v/>
      </c>
      <c r="S355" t="str">
        <f>IF(PobierzDaneLogistyczne!$T355=0,"",PobierzDaneLogistyczne!$T355)</f>
        <v/>
      </c>
      <c r="T355" t="str">
        <f>IF(PobierzDaneLogistyczne!$U355=0," ",PobierzDaneLogistyczne!$U355)</f>
        <v/>
      </c>
      <c r="U355" t="str">
        <f t="shared" si="18"/>
        <v/>
      </c>
      <c r="V355" s="2" t="str">
        <f>IF(PobierzDaneLogistyczne!$V355="","",_xlfn.NUMBERVALUE(PobierzDaneLogistyczne!$V355,"."))</f>
        <v/>
      </c>
      <c r="W355" s="2">
        <f>IF(IF(PobierzDaneLogistyczne!$W355=0,0,_xlfn.NUMBERVALUE(PobierzDaneLogistyczne!$W355,"."))=0,"",_xlfn.NUMBERVALUE(PobierzDaneLogistyczne!$W355,"."))</f>
        <v>5.8999999999999997E-2</v>
      </c>
      <c r="X355" s="2" t="str">
        <f t="shared" si="19"/>
        <v/>
      </c>
      <c r="Y355" s="2" t="str">
        <f t="shared" si="17"/>
        <v/>
      </c>
      <c r="Z355" s="2" t="str">
        <f>IF(PobierzDaneLogistyczne!$Y355="t","YES","")</f>
        <v>YES</v>
      </c>
      <c r="AA355" s="4" t="str">
        <f>IF(PobierzDaneLogistyczne!$X355="t","YES","")</f>
        <v>YES</v>
      </c>
      <c r="AB355" t="str">
        <f>PobierzDaneLogistyczne!$N355</f>
        <v>Waffle maker 750 W</v>
      </c>
    </row>
    <row r="356" spans="1:28" x14ac:dyDescent="0.3">
      <c r="A356" s="5" t="str">
        <f>HYPERLINK(_xlfn.CONCAT("https://www.adler.com.pl/index.php/en/Main/Produkt/",B356),PobierzDaneLogistyczne!$N356)</f>
        <v>Waffle maker 750 W</v>
      </c>
      <c r="B356" t="str">
        <f>PobierzDaneLogistyczne!$A356</f>
        <v>ad_3021v</v>
      </c>
      <c r="C356" s="1">
        <f>IF(MID(PobierzDaneLogistyczne!$P356,1,3)=""," ",_xlfn.NUMBERVALUE(PobierzDaneLogistyczne!$P356))</f>
        <v>85167970</v>
      </c>
      <c r="D356" s="1">
        <f>IF(MID(PobierzDaneLogistyczne!$C356,1,3)="111"," ",_xlfn.NUMBERVALUE(PobierzDaneLogistyczne!$C356))</f>
        <v>5908256834712</v>
      </c>
      <c r="E356" s="6">
        <f>IF(PobierzDaneLogistyczne!$H356=0,"",_xlfn.NUMBERVALUE(PobierzDaneLogistyczne!$H356,"."))</f>
        <v>0</v>
      </c>
      <c r="F356" s="6">
        <f>IF(PobierzDaneLogistyczne!$I356=0,"",_xlfn.NUMBERVALUE(PobierzDaneLogistyczne!$I356,"."))</f>
        <v>0</v>
      </c>
      <c r="G356" s="6">
        <f>IF(PobierzDaneLogistyczne!$J356=0,"",_xlfn.NUMBERVALUE(PobierzDaneLogistyczne!$J356,"."))</f>
        <v>0</v>
      </c>
      <c r="H356" s="2">
        <f>IF(IF(PobierzDaneLogistyczne!$F356=0,0,_xlfn.NUMBERVALUE(PobierzDaneLogistyczne!$F356,"."))=0,"",IF(PobierzDaneLogistyczne!$F356=0,0,_xlfn.NUMBERVALUE(PobierzDaneLogistyczne!$F356,".")))</f>
        <v>1.33</v>
      </c>
      <c r="I356" s="2">
        <f>IF(IF(PobierzDaneLogistyczne!$Z356=0,0,_xlfn.NUMBERVALUE(PobierzDaneLogistyczne!$Z356,"."))=0,"",IF(PobierzDaneLogistyczne!$Z356=0,0,_xlfn.NUMBERVALUE(PobierzDaneLogistyczne!$Z356,".")))</f>
        <v>1.3340000000000001</v>
      </c>
      <c r="J356" s="1">
        <f>IF(PobierzDaneLogistyczne!$D356=0,"",_xlfn.NUMBERVALUE(PobierzDaneLogistyczne!$D356))</f>
        <v>6</v>
      </c>
      <c r="K356" s="1">
        <f>IF(PobierzDaneLogistyczne!$E356=0,"",_xlfn.NUMBERVALUE(PobierzDaneLogistyczne!$E356))</f>
        <v>180</v>
      </c>
      <c r="L356" s="1" t="str">
        <f>IF(MID(PobierzDaneLogistyczne!$O356,1,3)="non"," ",_xlfn.NUMBERVALUE(PobierzDaneLogistyczne!$O356))</f>
        <v xml:space="preserve"> </v>
      </c>
      <c r="M356" s="6">
        <f>IF(PobierzDaneLogistyczne!$K356=0,"",_xlfn.NUMBERVALUE(PobierzDaneLogistyczne!$K356,"."))</f>
        <v>51.7</v>
      </c>
      <c r="N356" s="6">
        <f>IF(PobierzDaneLogistyczne!$L356=0,"",_xlfn.NUMBERVALUE(PobierzDaneLogistyczne!$L356,"."))</f>
        <v>26.5</v>
      </c>
      <c r="O356" s="6">
        <f>IF(PobierzDaneLogistyczne!$M356=0,"",_xlfn.NUMBERVALUE(PobierzDaneLogistyczne!$M356,"."))</f>
        <v>35</v>
      </c>
      <c r="P356" s="2">
        <f>IF(PobierzDaneLogistyczne!$G356=0,0,_xlfn.NUMBERVALUE(PobierzDaneLogistyczne!$G356,"."))</f>
        <v>8.0039999999999996</v>
      </c>
      <c r="Q356" s="1" t="str">
        <f>IF(PobierzDaneLogistyczne!$R356=0,"",PobierzDaneLogistyczne!$R356)</f>
        <v/>
      </c>
      <c r="R356" t="str">
        <f>IF(PobierzDaneLogistyczne!$S356=0,"",PobierzDaneLogistyczne!$S356)</f>
        <v/>
      </c>
      <c r="S356" t="str">
        <f>IF(PobierzDaneLogistyczne!$T356=0,"",PobierzDaneLogistyczne!$T356)</f>
        <v/>
      </c>
      <c r="T356" t="str">
        <f>IF(PobierzDaneLogistyczne!$U356=0," ",PobierzDaneLogistyczne!$U356)</f>
        <v/>
      </c>
      <c r="U356" t="str">
        <f t="shared" si="18"/>
        <v/>
      </c>
      <c r="V356" s="2" t="str">
        <f>IF(PobierzDaneLogistyczne!$V356="","",_xlfn.NUMBERVALUE(PobierzDaneLogistyczne!$V356,"."))</f>
        <v/>
      </c>
      <c r="W356" s="2" t="str">
        <f>IF(IF(PobierzDaneLogistyczne!$W356=0,0,_xlfn.NUMBERVALUE(PobierzDaneLogistyczne!$W356,"."))=0,"",_xlfn.NUMBERVALUE(PobierzDaneLogistyczne!$W356,"."))</f>
        <v/>
      </c>
      <c r="X356" s="2" t="str">
        <f t="shared" si="19"/>
        <v/>
      </c>
      <c r="Y356" s="2" t="str">
        <f t="shared" si="17"/>
        <v/>
      </c>
      <c r="Z356" s="2" t="str">
        <f>IF(PobierzDaneLogistyczne!$Y356="t","YES","")</f>
        <v/>
      </c>
      <c r="AA356" s="4" t="str">
        <f>IF(PobierzDaneLogistyczne!$X356="t","YES","")</f>
        <v>YES</v>
      </c>
      <c r="AB356" t="str">
        <f>PobierzDaneLogistyczne!$N356</f>
        <v>Waffle maker 750 W</v>
      </c>
    </row>
    <row r="357" spans="1:28" x14ac:dyDescent="0.3">
      <c r="A357" s="5" t="str">
        <f>HYPERLINK(_xlfn.CONCAT("https://www.adler.com.pl/index.php/en/Main/Produkt/",B357),PobierzDaneLogistyczne!$N357)</f>
        <v>Sandwich maker</v>
      </c>
      <c r="B357" t="str">
        <f>PobierzDaneLogistyczne!$A357</f>
        <v>ad_3030</v>
      </c>
      <c r="C357" s="1">
        <f>IF(MID(PobierzDaneLogistyczne!$P357,1,3)=""," ",_xlfn.NUMBERVALUE(PobierzDaneLogistyczne!$P357))</f>
        <v>85167200</v>
      </c>
      <c r="D357" s="1">
        <f>IF(MID(PobierzDaneLogistyczne!$C357,1,3)="111"," ",_xlfn.NUMBERVALUE(PobierzDaneLogistyczne!$C357))</f>
        <v>5908256836143</v>
      </c>
      <c r="E357" s="6">
        <f>IF(PobierzDaneLogistyczne!$H357=0,"",_xlfn.NUMBERVALUE(PobierzDaneLogistyczne!$H357,"."))</f>
        <v>25.2</v>
      </c>
      <c r="F357" s="6">
        <f>IF(PobierzDaneLogistyczne!$I357=0,"",_xlfn.NUMBERVALUE(PobierzDaneLogistyczne!$I357,"."))</f>
        <v>9.9</v>
      </c>
      <c r="G357" s="6">
        <f>IF(PobierzDaneLogistyczne!$J357=0,"",_xlfn.NUMBERVALUE(PobierzDaneLogistyczne!$J357,"."))</f>
        <v>24.3</v>
      </c>
      <c r="H357" s="2">
        <f>IF(IF(PobierzDaneLogistyczne!$F357=0,0,_xlfn.NUMBERVALUE(PobierzDaneLogistyczne!$F357,"."))=0,"",IF(PobierzDaneLogistyczne!$F357=0,0,_xlfn.NUMBERVALUE(PobierzDaneLogistyczne!$F357,".")))</f>
        <v>1.1000000000000001</v>
      </c>
      <c r="I357" s="2">
        <f>IF(IF(PobierzDaneLogistyczne!$Z357=0,0,_xlfn.NUMBERVALUE(PobierzDaneLogistyczne!$Z357,"."))=0,"",IF(PobierzDaneLogistyczne!$Z357=0,0,_xlfn.NUMBERVALUE(PobierzDaneLogistyczne!$Z357,".")))</f>
        <v>1.25</v>
      </c>
      <c r="J357" s="1">
        <f>IF(PobierzDaneLogistyczne!$D357=0,"",_xlfn.NUMBERVALUE(PobierzDaneLogistyczne!$D357))</f>
        <v>10</v>
      </c>
      <c r="K357" s="1">
        <f>IF(PobierzDaneLogistyczne!$E357=0,"",_xlfn.NUMBERVALUE(PobierzDaneLogistyczne!$E357))</f>
        <v>180</v>
      </c>
      <c r="L357" s="1" t="str">
        <f>IF(MID(PobierzDaneLogistyczne!$O357,1,3)="non"," ",_xlfn.NUMBERVALUE(PobierzDaneLogistyczne!$O357))</f>
        <v xml:space="preserve"> </v>
      </c>
      <c r="M357" s="6">
        <f>IF(PobierzDaneLogistyczne!$K357=0,"",_xlfn.NUMBERVALUE(PobierzDaneLogistyczne!$K357,"."))</f>
        <v>51.8</v>
      </c>
      <c r="N357" s="6">
        <f>IF(PobierzDaneLogistyczne!$L357=0,"",_xlfn.NUMBERVALUE(PobierzDaneLogistyczne!$L357,"."))</f>
        <v>27.5</v>
      </c>
      <c r="O357" s="6">
        <f>IF(PobierzDaneLogistyczne!$M357=0,"",_xlfn.NUMBERVALUE(PobierzDaneLogistyczne!$M357,"."))</f>
        <v>50.8</v>
      </c>
      <c r="P357" s="2">
        <f>IF(PobierzDaneLogistyczne!$G357=0,0,_xlfn.NUMBERVALUE(PobierzDaneLogistyczne!$G357,"."))</f>
        <v>12.5</v>
      </c>
      <c r="Q357" s="1">
        <f>IF(PobierzDaneLogistyczne!$R357=0,"",PobierzDaneLogistyczne!$R357)</f>
        <v>5</v>
      </c>
      <c r="R357" t="str">
        <f>IF(PobierzDaneLogistyczne!$S357=0,"",PobierzDaneLogistyczne!$S357)</f>
        <v/>
      </c>
      <c r="S357" t="str">
        <f>IF(PobierzDaneLogistyczne!$T357=0,"",PobierzDaneLogistyczne!$T357)</f>
        <v/>
      </c>
      <c r="T357" t="str">
        <f>IF(PobierzDaneLogistyczne!$U357=0," ",PobierzDaneLogistyczne!$U357)</f>
        <v/>
      </c>
      <c r="U357" t="str">
        <f t="shared" si="18"/>
        <v/>
      </c>
      <c r="V357" s="2">
        <f>IF(PobierzDaneLogistyczne!$V357="","",_xlfn.NUMBERVALUE(PobierzDaneLogistyczne!$V357,"."))</f>
        <v>8.9999999999999993E-3</v>
      </c>
      <c r="W357" s="2" t="str">
        <f>IF(IF(PobierzDaneLogistyczne!$W357=0,0,_xlfn.NUMBERVALUE(PobierzDaneLogistyczne!$W357,"."))=0,"",_xlfn.NUMBERVALUE(PobierzDaneLogistyczne!$W357,"."))</f>
        <v/>
      </c>
      <c r="X357" s="2" t="str">
        <f t="shared" si="19"/>
        <v/>
      </c>
      <c r="Y357" s="2" t="str">
        <f t="shared" si="17"/>
        <v/>
      </c>
      <c r="Z357" s="2" t="str">
        <f>IF(PobierzDaneLogistyczne!$Y357="t","YES","")</f>
        <v/>
      </c>
      <c r="AA357" s="4" t="str">
        <f>IF(PobierzDaneLogistyczne!$X357="t","YES","")</f>
        <v>YES</v>
      </c>
      <c r="AB357" t="str">
        <f>PobierzDaneLogistyczne!$N357</f>
        <v>Sandwich maker</v>
      </c>
    </row>
    <row r="358" spans="1:28" x14ac:dyDescent="0.3">
      <c r="A358" s="5" t="str">
        <f>HYPERLINK(_xlfn.CONCAT("https://www.adler.com.pl/index.php/en/Main/Produkt/",B358),PobierzDaneLogistyczne!$N358)</f>
        <v>Grill electric - pizza maker</v>
      </c>
      <c r="B358" t="str">
        <f>PobierzDaneLogistyczne!$A358</f>
        <v>ad_3033</v>
      </c>
      <c r="C358" s="1">
        <f>IF(MID(PobierzDaneLogistyczne!$P358,1,3)=""," ",_xlfn.NUMBERVALUE(PobierzDaneLogistyczne!$P358))</f>
        <v>85167970</v>
      </c>
      <c r="D358" s="1">
        <f>IF(MID(PobierzDaneLogistyczne!$C358,1,3)="111"," ",_xlfn.NUMBERVALUE(PobierzDaneLogistyczne!$C358))</f>
        <v>5908256839045</v>
      </c>
      <c r="E358" s="6">
        <f>IF(PobierzDaneLogistyczne!$H358=0,"",_xlfn.NUMBERVALUE(PobierzDaneLogistyczne!$H358,"."))</f>
        <v>31.9</v>
      </c>
      <c r="F358" s="6">
        <f>IF(PobierzDaneLogistyczne!$I358=0,"",_xlfn.NUMBERVALUE(PobierzDaneLogistyczne!$I358,"."))</f>
        <v>16.5</v>
      </c>
      <c r="G358" s="6">
        <f>IF(PobierzDaneLogistyczne!$J358=0,"",_xlfn.NUMBERVALUE(PobierzDaneLogistyczne!$J358,"."))</f>
        <v>37</v>
      </c>
      <c r="H358" s="2">
        <f>IF(IF(PobierzDaneLogistyczne!$F358=0,0,_xlfn.NUMBERVALUE(PobierzDaneLogistyczne!$F358,"."))=0,"",IF(PobierzDaneLogistyczne!$F358=0,0,_xlfn.NUMBERVALUE(PobierzDaneLogistyczne!$F358,".")))</f>
        <v>2.3690000000000002</v>
      </c>
      <c r="I358" s="2">
        <f>IF(IF(PobierzDaneLogistyczne!$Z358=0,0,_xlfn.NUMBERVALUE(PobierzDaneLogistyczne!$Z358,"."))=0,"",IF(PobierzDaneLogistyczne!$Z358=0,0,_xlfn.NUMBERVALUE(PobierzDaneLogistyczne!$Z358,".")))</f>
        <v>2.6669999999999998</v>
      </c>
      <c r="J358" s="1">
        <f>IF(PobierzDaneLogistyczne!$D358=0,"",_xlfn.NUMBERVALUE(PobierzDaneLogistyczne!$D358))</f>
        <v>3</v>
      </c>
      <c r="K358" s="1">
        <f>IF(PobierzDaneLogistyczne!$E358=0,"",_xlfn.NUMBERVALUE(PobierzDaneLogistyczne!$E358))</f>
        <v>60</v>
      </c>
      <c r="L358" s="1" t="str">
        <f>IF(MID(PobierzDaneLogistyczne!$O358,1,3)="non"," ",_xlfn.NUMBERVALUE(PobierzDaneLogistyczne!$O358))</f>
        <v xml:space="preserve"> </v>
      </c>
      <c r="M358" s="6">
        <f>IF(PobierzDaneLogistyczne!$K358=0,"",_xlfn.NUMBERVALUE(PobierzDaneLogistyczne!$K358,"."))</f>
        <v>51.3</v>
      </c>
      <c r="N358" s="6">
        <f>IF(PobierzDaneLogistyczne!$L358=0,"",_xlfn.NUMBERVALUE(PobierzDaneLogistyczne!$L358,"."))</f>
        <v>32.200000000000003</v>
      </c>
      <c r="O358" s="6">
        <f>IF(PobierzDaneLogistyczne!$M358=0,"",_xlfn.NUMBERVALUE(PobierzDaneLogistyczne!$M358,"."))</f>
        <v>38.5</v>
      </c>
      <c r="P358" s="2">
        <f>IF(PobierzDaneLogistyczne!$G358=0,0,_xlfn.NUMBERVALUE(PobierzDaneLogistyczne!$G358,"."))</f>
        <v>8.0009999999999994</v>
      </c>
      <c r="Q358" s="1">
        <f>IF(PobierzDaneLogistyczne!$R358=0,"",PobierzDaneLogistyczne!$R358)</f>
        <v>5</v>
      </c>
      <c r="R358" t="str">
        <f>IF(PobierzDaneLogistyczne!$S358=0,"",PobierzDaneLogistyczne!$S358)</f>
        <v/>
      </c>
      <c r="S358" t="str">
        <f>IF(PobierzDaneLogistyczne!$T358=0,"",PobierzDaneLogistyczne!$T358)</f>
        <v/>
      </c>
      <c r="T358" t="str">
        <f>IF(PobierzDaneLogistyczne!$U358=0," ",PobierzDaneLogistyczne!$U358)</f>
        <v/>
      </c>
      <c r="U358" t="str">
        <f t="shared" si="18"/>
        <v/>
      </c>
      <c r="V358" s="2">
        <f>IF(PobierzDaneLogistyczne!$V358="","",_xlfn.NUMBERVALUE(PobierzDaneLogistyczne!$V358,"."))</f>
        <v>2.5999999999999999E-2</v>
      </c>
      <c r="W358" s="2" t="str">
        <f>IF(IF(PobierzDaneLogistyczne!$W358=0,0,_xlfn.NUMBERVALUE(PobierzDaneLogistyczne!$W358,"."))=0,"",_xlfn.NUMBERVALUE(PobierzDaneLogistyczne!$W358,"."))</f>
        <v/>
      </c>
      <c r="X358" s="2" t="str">
        <f t="shared" si="19"/>
        <v/>
      </c>
      <c r="Y358" s="2" t="str">
        <f t="shared" si="17"/>
        <v/>
      </c>
      <c r="Z358" s="2" t="str">
        <f>IF(PobierzDaneLogistyczne!$Y358="t","YES","")</f>
        <v/>
      </c>
      <c r="AA358" s="4" t="str">
        <f>IF(PobierzDaneLogistyczne!$X358="t","YES","")</f>
        <v>YES</v>
      </c>
      <c r="AB358" t="str">
        <f>PobierzDaneLogistyczne!$N358</f>
        <v>Grill electric - pizza maker</v>
      </c>
    </row>
    <row r="359" spans="1:28" x14ac:dyDescent="0.3">
      <c r="A359" s="5" t="str">
        <f>HYPERLINK(_xlfn.CONCAT("https://www.adler.com.pl/index.php/en/Main/Produkt/",B359),PobierzDaneLogistyczne!$N359)</f>
        <v>Waffle maker 1300 W</v>
      </c>
      <c r="B359" t="str">
        <f>PobierzDaneLogistyczne!$A359</f>
        <v>ad_3036</v>
      </c>
      <c r="C359" s="1">
        <f>IF(MID(PobierzDaneLogistyczne!$P359,1,3)=""," ",_xlfn.NUMBERVALUE(PobierzDaneLogistyczne!$P359))</f>
        <v>85167970</v>
      </c>
      <c r="D359" s="1">
        <f>IF(MID(PobierzDaneLogistyczne!$C359,1,3)="111"," ",_xlfn.NUMBERVALUE(PobierzDaneLogistyczne!$C359))</f>
        <v>5902934830041</v>
      </c>
      <c r="E359" s="6">
        <f>IF(PobierzDaneLogistyczne!$H359=0,"",_xlfn.NUMBERVALUE(PobierzDaneLogistyczne!$H359,"."))</f>
        <v>27</v>
      </c>
      <c r="F359" s="6">
        <f>IF(PobierzDaneLogistyczne!$I359=0,"",_xlfn.NUMBERVALUE(PobierzDaneLogistyczne!$I359,"."))</f>
        <v>13</v>
      </c>
      <c r="G359" s="6">
        <f>IF(PobierzDaneLogistyczne!$J359=0,"",_xlfn.NUMBERVALUE(PobierzDaneLogistyczne!$J359,"."))</f>
        <v>24.5</v>
      </c>
      <c r="H359" s="2">
        <f>IF(IF(PobierzDaneLogistyczne!$F359=0,0,_xlfn.NUMBERVALUE(PobierzDaneLogistyczne!$F359,"."))=0,"",IF(PobierzDaneLogistyczne!$F359=0,0,_xlfn.NUMBERVALUE(PobierzDaneLogistyczne!$F359,".")))</f>
        <v>2.75</v>
      </c>
      <c r="I359" s="2">
        <f>IF(IF(PobierzDaneLogistyczne!$Z359=0,0,_xlfn.NUMBERVALUE(PobierzDaneLogistyczne!$Z359,"."))=0,"",IF(PobierzDaneLogistyczne!$Z359=0,0,_xlfn.NUMBERVALUE(PobierzDaneLogistyczne!$Z359,".")))</f>
        <v>3.2440000000000002</v>
      </c>
      <c r="J359" s="1">
        <f>IF(PobierzDaneLogistyczne!$D359=0,"",_xlfn.NUMBERVALUE(PobierzDaneLogistyczne!$D359))</f>
        <v>6</v>
      </c>
      <c r="K359" s="1">
        <f>IF(PobierzDaneLogistyczne!$E359=0,"",_xlfn.NUMBERVALUE(PobierzDaneLogistyczne!$E359))</f>
        <v>108</v>
      </c>
      <c r="L359" s="1">
        <f>IF(MID(PobierzDaneLogistyczne!$O359,1,3)="non"," ",_xlfn.NUMBERVALUE(PobierzDaneLogistyczne!$O359))</f>
        <v>5902934831833</v>
      </c>
      <c r="M359" s="6">
        <f>IF(PobierzDaneLogistyczne!$K359=0,"",_xlfn.NUMBERVALUE(PobierzDaneLogistyczne!$K359,"."))</f>
        <v>41.5</v>
      </c>
      <c r="N359" s="6">
        <f>IF(PobierzDaneLogistyczne!$L359=0,"",_xlfn.NUMBERVALUE(PobierzDaneLogistyczne!$L359,"."))</f>
        <v>28</v>
      </c>
      <c r="O359" s="6">
        <f>IF(PobierzDaneLogistyczne!$M359=0,"",_xlfn.NUMBERVALUE(PobierzDaneLogistyczne!$M359,"."))</f>
        <v>51</v>
      </c>
      <c r="P359" s="2">
        <f>IF(PobierzDaneLogistyczne!$G359=0,0,_xlfn.NUMBERVALUE(PobierzDaneLogistyczne!$G359,"."))</f>
        <v>11</v>
      </c>
      <c r="Q359" s="1">
        <f>IF(PobierzDaneLogistyczne!$R359=0,"",PobierzDaneLogistyczne!$R359)</f>
        <v>5</v>
      </c>
      <c r="R359" t="str">
        <f>IF(PobierzDaneLogistyczne!$S359=0,"",PobierzDaneLogistyczne!$S359)</f>
        <v/>
      </c>
      <c r="S359" t="str">
        <f>IF(PobierzDaneLogistyczne!$T359=0,"",PobierzDaneLogistyczne!$T359)</f>
        <v/>
      </c>
      <c r="T359" t="str">
        <f>IF(PobierzDaneLogistyczne!$U359=0," ",PobierzDaneLogistyczne!$U359)</f>
        <v/>
      </c>
      <c r="U359" t="str">
        <f t="shared" si="18"/>
        <v/>
      </c>
      <c r="V359" s="2">
        <f>IF(PobierzDaneLogistyczne!$V359="","",_xlfn.NUMBERVALUE(PobierzDaneLogistyczne!$V359,"."))</f>
        <v>2.1000000000000001E-2</v>
      </c>
      <c r="W359" s="2">
        <f>IF(IF(PobierzDaneLogistyczne!$W359=0,0,_xlfn.NUMBERVALUE(PobierzDaneLogistyczne!$W359,"."))=0,"",_xlfn.NUMBERVALUE(PobierzDaneLogistyczne!$W359,"."))</f>
        <v>5.8999999999999997E-2</v>
      </c>
      <c r="X359" s="2">
        <f t="shared" si="19"/>
        <v>0.4140000000000002</v>
      </c>
      <c r="Y359" s="2">
        <f t="shared" si="17"/>
        <v>-8.4640000000000022</v>
      </c>
      <c r="Z359" s="2" t="str">
        <f>IF(PobierzDaneLogistyczne!$Y359="t","YES","")</f>
        <v>YES</v>
      </c>
      <c r="AA359" s="4" t="str">
        <f>IF(PobierzDaneLogistyczne!$X359="t","YES","")</f>
        <v/>
      </c>
      <c r="AB359" t="str">
        <f>PobierzDaneLogistyczne!$N359</f>
        <v>Waffle maker 1300 W</v>
      </c>
    </row>
    <row r="360" spans="1:28" x14ac:dyDescent="0.3">
      <c r="A360" s="5" t="str">
        <f>HYPERLINK(_xlfn.CONCAT("https://www.adler.com.pl/index.php/en/Main/Produkt/",B360),PobierzDaneLogistyczne!$N360)</f>
        <v>Wafer maker/cone maker</v>
      </c>
      <c r="B360" t="str">
        <f>PobierzDaneLogistyczne!$A360</f>
        <v>ad_3038</v>
      </c>
      <c r="C360" s="1">
        <f>IF(MID(PobierzDaneLogistyczne!$P360,1,3)=""," ",_xlfn.NUMBERVALUE(PobierzDaneLogistyczne!$P360))</f>
        <v>85167970</v>
      </c>
      <c r="D360" s="1">
        <f>IF(MID(PobierzDaneLogistyczne!$C360,1,3)="111"," ",_xlfn.NUMBERVALUE(PobierzDaneLogistyczne!$C360))</f>
        <v>5902934830256</v>
      </c>
      <c r="E360" s="6">
        <f>IF(PobierzDaneLogistyczne!$H360=0,"",_xlfn.NUMBERVALUE(PobierzDaneLogistyczne!$H360,"."))</f>
        <v>27</v>
      </c>
      <c r="F360" s="6">
        <f>IF(PobierzDaneLogistyczne!$I360=0,"",_xlfn.NUMBERVALUE(PobierzDaneLogistyczne!$I360,"."))</f>
        <v>12.5</v>
      </c>
      <c r="G360" s="6">
        <f>IF(PobierzDaneLogistyczne!$J360=0,"",_xlfn.NUMBERVALUE(PobierzDaneLogistyczne!$J360,"."))</f>
        <v>30</v>
      </c>
      <c r="H360" s="2">
        <f>IF(IF(PobierzDaneLogistyczne!$F360=0,0,_xlfn.NUMBERVALUE(PobierzDaneLogistyczne!$F360,"."))=0,"",IF(PobierzDaneLogistyczne!$F360=0,0,_xlfn.NUMBERVALUE(PobierzDaneLogistyczne!$F360,".")))</f>
        <v>1.46</v>
      </c>
      <c r="I360" s="2">
        <f>IF(IF(PobierzDaneLogistyczne!$Z360=0,0,_xlfn.NUMBERVALUE(PobierzDaneLogistyczne!$Z360,"."))=0,"",IF(PobierzDaneLogistyczne!$Z360=0,0,_xlfn.NUMBERVALUE(PobierzDaneLogistyczne!$Z360,".")))</f>
        <v>1.7190000000000001</v>
      </c>
      <c r="J360" s="1">
        <f>IF(PobierzDaneLogistyczne!$D360=0,"",_xlfn.NUMBERVALUE(PobierzDaneLogistyczne!$D360))</f>
        <v>5</v>
      </c>
      <c r="K360" s="1">
        <f>IF(PobierzDaneLogistyczne!$E360=0,"",_xlfn.NUMBERVALUE(PobierzDaneLogistyczne!$E360))</f>
        <v>120</v>
      </c>
      <c r="L360" s="1">
        <f>IF(MID(PobierzDaneLogistyczne!$O360,1,3)="non"," ",_xlfn.NUMBERVALUE(PobierzDaneLogistyczne!$O360))</f>
        <v>5902934832229</v>
      </c>
      <c r="M360" s="6">
        <f>IF(PobierzDaneLogistyczne!$K360=0,"",_xlfn.NUMBERVALUE(PobierzDaneLogistyczne!$K360,"."))</f>
        <v>64</v>
      </c>
      <c r="N360" s="6">
        <f>IF(PobierzDaneLogistyczne!$L360=0,"",_xlfn.NUMBERVALUE(PobierzDaneLogistyczne!$L360,"."))</f>
        <v>27.5</v>
      </c>
      <c r="O360" s="6">
        <f>IF(PobierzDaneLogistyczne!$M360=0,"",_xlfn.NUMBERVALUE(PobierzDaneLogistyczne!$M360,"."))</f>
        <v>31.5</v>
      </c>
      <c r="P360" s="2">
        <f>IF(PobierzDaneLogistyczne!$G360=0,0,_xlfn.NUMBERVALUE(PobierzDaneLogistyczne!$G360,"."))</f>
        <v>8.5950000000000006</v>
      </c>
      <c r="Q360" s="1">
        <f>IF(PobierzDaneLogistyczne!$R360=0,"",PobierzDaneLogistyczne!$R360)</f>
        <v>5</v>
      </c>
      <c r="R360" t="str">
        <f>IF(PobierzDaneLogistyczne!$S360=0,"",PobierzDaneLogistyczne!$S360)</f>
        <v/>
      </c>
      <c r="S360" t="str">
        <f>IF(PobierzDaneLogistyczne!$T360=0,"",PobierzDaneLogistyczne!$T360)</f>
        <v/>
      </c>
      <c r="T360" t="str">
        <f>IF(PobierzDaneLogistyczne!$U360=0," ",PobierzDaneLogistyczne!$U360)</f>
        <v/>
      </c>
      <c r="U360" t="str">
        <f t="shared" si="18"/>
        <v/>
      </c>
      <c r="V360" s="2">
        <f>IF(PobierzDaneLogistyczne!$V360="","",_xlfn.NUMBERVALUE(PobierzDaneLogistyczne!$V360,"."))</f>
        <v>1.7999999999999999E-2</v>
      </c>
      <c r="W360" s="2">
        <f>IF(IF(PobierzDaneLogistyczne!$W360=0,0,_xlfn.NUMBERVALUE(PobierzDaneLogistyczne!$W360,"."))=0,"",_xlfn.NUMBERVALUE(PobierzDaneLogistyczne!$W360,"."))</f>
        <v>5.8999999999999997E-2</v>
      </c>
      <c r="X360" s="2">
        <f t="shared" si="19"/>
        <v>0.18200000000000013</v>
      </c>
      <c r="Y360" s="2" t="str">
        <f t="shared" si="17"/>
        <v/>
      </c>
      <c r="Z360" s="2" t="str">
        <f>IF(PobierzDaneLogistyczne!$Y360="t","YES","")</f>
        <v>YES</v>
      </c>
      <c r="AA360" s="4" t="str">
        <f>IF(PobierzDaneLogistyczne!$X360="t","YES","")</f>
        <v/>
      </c>
      <c r="AB360" t="str">
        <f>PobierzDaneLogistyczne!$N360</f>
        <v>Wafer maker/cone maker</v>
      </c>
    </row>
    <row r="361" spans="1:28" x14ac:dyDescent="0.3">
      <c r="A361" s="5" t="str">
        <f>HYPERLINK(_xlfn.CONCAT("https://www.adler.com.pl/index.php/en/Main/Produkt/",B361),PobierzDaneLogistyczne!$N361)</f>
        <v>Nut Maker (24 pcs) XL</v>
      </c>
      <c r="B361" t="str">
        <f>PobierzDaneLogistyczne!$A361</f>
        <v>ad_3039</v>
      </c>
      <c r="C361" s="1">
        <f>IF(MID(PobierzDaneLogistyczne!$P361,1,3)=""," ",_xlfn.NUMBERVALUE(PobierzDaneLogistyczne!$P361))</f>
        <v>85167970</v>
      </c>
      <c r="D361" s="1">
        <f>IF(MID(PobierzDaneLogistyczne!$C361,1,3)="111"," ",_xlfn.NUMBERVALUE(PobierzDaneLogistyczne!$C361))</f>
        <v>5902934831024</v>
      </c>
      <c r="E361" s="6">
        <f>IF(PobierzDaneLogistyczne!$H361=0,"",_xlfn.NUMBERVALUE(PobierzDaneLogistyczne!$H361,"."))</f>
        <v>12.5</v>
      </c>
      <c r="F361" s="6">
        <f>IF(PobierzDaneLogistyczne!$I361=0,"",_xlfn.NUMBERVALUE(PobierzDaneLogistyczne!$I361,"."))</f>
        <v>35</v>
      </c>
      <c r="G361" s="6">
        <f>IF(PobierzDaneLogistyczne!$J361=0,"",_xlfn.NUMBERVALUE(PobierzDaneLogistyczne!$J361,"."))</f>
        <v>29</v>
      </c>
      <c r="H361" s="2">
        <f>IF(IF(PobierzDaneLogistyczne!$F361=0,0,_xlfn.NUMBERVALUE(PobierzDaneLogistyczne!$F361,"."))=0,"",IF(PobierzDaneLogistyczne!$F361=0,0,_xlfn.NUMBERVALUE(PobierzDaneLogistyczne!$F361,".")))</f>
        <v>2.2799999999999998</v>
      </c>
      <c r="I361" s="2">
        <f>IF(IF(PobierzDaneLogistyczne!$Z361=0,0,_xlfn.NUMBERVALUE(PobierzDaneLogistyczne!$Z361,"."))=0,"",IF(PobierzDaneLogistyczne!$Z361=0,0,_xlfn.NUMBERVALUE(PobierzDaneLogistyczne!$Z361,".")))</f>
        <v>2.8330000000000002</v>
      </c>
      <c r="J361" s="1">
        <f>IF(PobierzDaneLogistyczne!$D361=0,"",_xlfn.NUMBERVALUE(PobierzDaneLogistyczne!$D361))</f>
        <v>3</v>
      </c>
      <c r="K361" s="1">
        <f>IF(PobierzDaneLogistyczne!$E361=0,"",_xlfn.NUMBERVALUE(PobierzDaneLogistyczne!$E361))</f>
        <v>90</v>
      </c>
      <c r="L361" s="1">
        <f>IF(MID(PobierzDaneLogistyczne!$O361,1,3)="non"," ",_xlfn.NUMBERVALUE(PobierzDaneLogistyczne!$O361))</f>
        <v>5902934831987</v>
      </c>
      <c r="M361" s="6">
        <f>IF(PobierzDaneLogistyczne!$K361=0,"",_xlfn.NUMBERVALUE(PobierzDaneLogistyczne!$K361,"."))</f>
        <v>30.5</v>
      </c>
      <c r="N361" s="6">
        <f>IF(PobierzDaneLogistyczne!$L361=0,"",_xlfn.NUMBERVALUE(PobierzDaneLogistyczne!$L361,"."))</f>
        <v>39.5</v>
      </c>
      <c r="O361" s="6">
        <f>IF(PobierzDaneLogistyczne!$M361=0,"",_xlfn.NUMBERVALUE(PobierzDaneLogistyczne!$M361,"."))</f>
        <v>36.5</v>
      </c>
      <c r="P361" s="2">
        <f>IF(PobierzDaneLogistyczne!$G361=0,0,_xlfn.NUMBERVALUE(PobierzDaneLogistyczne!$G361,"."))</f>
        <v>8.4990000000000006</v>
      </c>
      <c r="Q361" s="1">
        <f>IF(PobierzDaneLogistyczne!$R361=0,"",PobierzDaneLogistyczne!$R361)</f>
        <v>5</v>
      </c>
      <c r="R361" t="str">
        <f>IF(PobierzDaneLogistyczne!$S361=0,"",PobierzDaneLogistyczne!$S361)</f>
        <v/>
      </c>
      <c r="S361" t="str">
        <f>IF(PobierzDaneLogistyczne!$T361=0,"",PobierzDaneLogistyczne!$T361)</f>
        <v/>
      </c>
      <c r="T361" t="str">
        <f>IF(PobierzDaneLogistyczne!$U361=0," ",PobierzDaneLogistyczne!$U361)</f>
        <v/>
      </c>
      <c r="U361" t="str">
        <f t="shared" si="18"/>
        <v/>
      </c>
      <c r="V361" s="2">
        <f>IF(PobierzDaneLogistyczne!$V361="","",_xlfn.NUMBERVALUE(PobierzDaneLogistyczne!$V361,"."))</f>
        <v>1.7000000000000001E-2</v>
      </c>
      <c r="W361" s="2">
        <f>IF(IF(PobierzDaneLogistyczne!$W361=0,0,_xlfn.NUMBERVALUE(PobierzDaneLogistyczne!$W361,"."))=0,"",_xlfn.NUMBERVALUE(PobierzDaneLogistyczne!$W361,"."))</f>
        <v>5.8999999999999997E-2</v>
      </c>
      <c r="X361" s="2">
        <f t="shared" si="19"/>
        <v>0.47700000000000037</v>
      </c>
      <c r="Y361" s="2" t="str">
        <f t="shared" si="17"/>
        <v/>
      </c>
      <c r="Z361" s="2" t="str">
        <f>IF(PobierzDaneLogistyczne!$Y361="t","YES","")</f>
        <v>YES</v>
      </c>
      <c r="AA361" s="4" t="str">
        <f>IF(PobierzDaneLogistyczne!$X361="t","YES","")</f>
        <v/>
      </c>
      <c r="AB361" t="str">
        <f>PobierzDaneLogistyczne!$N361</f>
        <v>Nut Maker (24 pcs) XL</v>
      </c>
    </row>
    <row r="362" spans="1:28" x14ac:dyDescent="0.3">
      <c r="A362" s="5" t="str">
        <f>HYPERLINK(_xlfn.CONCAT("https://www.adler.com.pl/index.php/en/Main/Produkt/",B362),PobierzDaneLogistyczne!$N362)</f>
        <v>Nut Maker (24 pcs) XL</v>
      </c>
      <c r="B362" t="str">
        <f>PobierzDaneLogistyczne!$A362</f>
        <v>ad_3039b</v>
      </c>
      <c r="C362" s="1">
        <f>IF(MID(PobierzDaneLogistyczne!$P362,1,3)=""," ",_xlfn.NUMBERVALUE(PobierzDaneLogistyczne!$P362))</f>
        <v>85167970</v>
      </c>
      <c r="D362" s="1">
        <f>IF(MID(PobierzDaneLogistyczne!$C362,1,3)="111"," ",_xlfn.NUMBERVALUE(PobierzDaneLogistyczne!$C362))</f>
        <v>5905575900081</v>
      </c>
      <c r="E362" s="6">
        <f>IF(PobierzDaneLogistyczne!$H362=0,"",_xlfn.NUMBERVALUE(PobierzDaneLogistyczne!$H362,"."))</f>
        <v>12.5</v>
      </c>
      <c r="F362" s="6">
        <f>IF(PobierzDaneLogistyczne!$I362=0,"",_xlfn.NUMBERVALUE(PobierzDaneLogistyczne!$I362,"."))</f>
        <v>35</v>
      </c>
      <c r="G362" s="6">
        <f>IF(PobierzDaneLogistyczne!$J362=0,"",_xlfn.NUMBERVALUE(PobierzDaneLogistyczne!$J362,"."))</f>
        <v>29</v>
      </c>
      <c r="H362" s="2" t="str">
        <f>IF(IF(PobierzDaneLogistyczne!$F362=0,0,_xlfn.NUMBERVALUE(PobierzDaneLogistyczne!$F362,"."))=0,"",IF(PobierzDaneLogistyczne!$F362=0,0,_xlfn.NUMBERVALUE(PobierzDaneLogistyczne!$F362,".")))</f>
        <v/>
      </c>
      <c r="I362" s="2" t="str">
        <f>IF(IF(PobierzDaneLogistyczne!$Z362=0,0,_xlfn.NUMBERVALUE(PobierzDaneLogistyczne!$Z362,"."))=0,"",IF(PobierzDaneLogistyczne!$Z362=0,0,_xlfn.NUMBERVALUE(PobierzDaneLogistyczne!$Z362,".")))</f>
        <v/>
      </c>
      <c r="J362" s="1">
        <f>IF(PobierzDaneLogistyczne!$D362=0,"",_xlfn.NUMBERVALUE(PobierzDaneLogistyczne!$D362))</f>
        <v>3</v>
      </c>
      <c r="K362" s="1">
        <f>IF(PobierzDaneLogistyczne!$E362=0,"",_xlfn.NUMBERVALUE(PobierzDaneLogistyczne!$E362))</f>
        <v>90</v>
      </c>
      <c r="L362" s="1">
        <f>IF(MID(PobierzDaneLogistyczne!$O362,1,3)="non"," ",_xlfn.NUMBERVALUE(PobierzDaneLogistyczne!$O362))</f>
        <v>5905575900098</v>
      </c>
      <c r="M362" s="6">
        <f>IF(PobierzDaneLogistyczne!$K362=0,"",_xlfn.NUMBERVALUE(PobierzDaneLogistyczne!$K362,"."))</f>
        <v>30.5</v>
      </c>
      <c r="N362" s="6">
        <f>IF(PobierzDaneLogistyczne!$L362=0,"",_xlfn.NUMBERVALUE(PobierzDaneLogistyczne!$L362,"."))</f>
        <v>39.5</v>
      </c>
      <c r="O362" s="6">
        <f>IF(PobierzDaneLogistyczne!$M362=0,"",_xlfn.NUMBERVALUE(PobierzDaneLogistyczne!$M362,"."))</f>
        <v>36.5</v>
      </c>
      <c r="P362" s="2">
        <f>IF(PobierzDaneLogistyczne!$G362=0,0,_xlfn.NUMBERVALUE(PobierzDaneLogistyczne!$G362,"."))</f>
        <v>0</v>
      </c>
      <c r="Q362" s="1" t="str">
        <f>IF(PobierzDaneLogistyczne!$R362=0,"",PobierzDaneLogistyczne!$R362)</f>
        <v/>
      </c>
      <c r="R362" t="str">
        <f>IF(PobierzDaneLogistyczne!$S362=0,"",PobierzDaneLogistyczne!$S362)</f>
        <v/>
      </c>
      <c r="S362" t="str">
        <f>IF(PobierzDaneLogistyczne!$T362=0,"",PobierzDaneLogistyczne!$T362)</f>
        <v/>
      </c>
      <c r="T362" t="str">
        <f>IF(PobierzDaneLogistyczne!$U362=0," ",PobierzDaneLogistyczne!$U362)</f>
        <v/>
      </c>
      <c r="U362" t="str">
        <f t="shared" si="18"/>
        <v/>
      </c>
      <c r="V362" s="2" t="str">
        <f>IF(PobierzDaneLogistyczne!$V362="","",_xlfn.NUMBERVALUE(PobierzDaneLogistyczne!$V362,"."))</f>
        <v/>
      </c>
      <c r="W362" s="2" t="str">
        <f>IF(IF(PobierzDaneLogistyczne!$W362=0,0,_xlfn.NUMBERVALUE(PobierzDaneLogistyczne!$W362,"."))=0,"",_xlfn.NUMBERVALUE(PobierzDaneLogistyczne!$W362,"."))</f>
        <v/>
      </c>
      <c r="X362" s="2" t="str">
        <f t="shared" si="19"/>
        <v/>
      </c>
      <c r="Y362" s="2" t="str">
        <f t="shared" si="17"/>
        <v/>
      </c>
      <c r="Z362" s="2" t="str">
        <f>IF(PobierzDaneLogistyczne!$Y362="t","YES","")</f>
        <v>YES</v>
      </c>
      <c r="AA362" s="4" t="str">
        <f>IF(PobierzDaneLogistyczne!$X362="t","YES","")</f>
        <v/>
      </c>
      <c r="AB362" t="str">
        <f>PobierzDaneLogistyczne!$N362</f>
        <v>Nut Maker (24 pcs) XL</v>
      </c>
    </row>
    <row r="363" spans="1:28" ht="28.8" x14ac:dyDescent="0.3">
      <c r="A363" s="5" t="str">
        <f>HYPERLINK(_xlfn.CONCAT("https://www.adler.com.pl/index.php/en/Main/Produkt/",B363),PobierzDaneLogistyczne!$N363)</f>
        <v>Multifunctional Baking Device 5in1</v>
      </c>
      <c r="B363" t="str">
        <f>PobierzDaneLogistyczne!$A363</f>
        <v>ad_3040</v>
      </c>
      <c r="C363" s="1">
        <f>IF(MID(PobierzDaneLogistyczne!$P363,1,3)=""," ",_xlfn.NUMBERVALUE(PobierzDaneLogistyczne!$P363))</f>
        <v>85167970</v>
      </c>
      <c r="D363" s="1">
        <f>IF(MID(PobierzDaneLogistyczne!$C363,1,3)="111"," ",_xlfn.NUMBERVALUE(PobierzDaneLogistyczne!$C363))</f>
        <v>5902934832168</v>
      </c>
      <c r="E363" s="6">
        <f>IF(PobierzDaneLogistyczne!$H363=0,"",_xlfn.NUMBERVALUE(PobierzDaneLogistyczne!$H363,"."))</f>
        <v>26.5</v>
      </c>
      <c r="F363" s="6">
        <f>IF(PobierzDaneLogistyczne!$I363=0,"",_xlfn.NUMBERVALUE(PobierzDaneLogistyczne!$I363,"."))</f>
        <v>16</v>
      </c>
      <c r="G363" s="6">
        <f>IF(PobierzDaneLogistyczne!$J363=0,"",_xlfn.NUMBERVALUE(PobierzDaneLogistyczne!$J363,"."))</f>
        <v>24.5</v>
      </c>
      <c r="H363" s="2">
        <f>IF(IF(PobierzDaneLogistyczne!$F363=0,0,_xlfn.NUMBERVALUE(PobierzDaneLogistyczne!$F363,"."))=0,"",IF(PobierzDaneLogistyczne!$F363=0,0,_xlfn.NUMBERVALUE(PobierzDaneLogistyczne!$F363,".")))</f>
        <v>2.46</v>
      </c>
      <c r="I363" s="2">
        <f>IF(IF(PobierzDaneLogistyczne!$Z363=0,0,_xlfn.NUMBERVALUE(PobierzDaneLogistyczne!$Z363,"."))=0,"",IF(PobierzDaneLogistyczne!$Z363=0,0,_xlfn.NUMBERVALUE(PobierzDaneLogistyczne!$Z363,".")))</f>
        <v>2.93</v>
      </c>
      <c r="J363" s="1">
        <f>IF(PobierzDaneLogistyczne!$D363=0,"",_xlfn.NUMBERVALUE(PobierzDaneLogistyczne!$D363))</f>
        <v>4</v>
      </c>
      <c r="K363" s="1">
        <f>IF(PobierzDaneLogistyczne!$E363=0,"",_xlfn.NUMBERVALUE(PobierzDaneLogistyczne!$E363))</f>
        <v>128</v>
      </c>
      <c r="L363" s="1">
        <f>IF(MID(PobierzDaneLogistyczne!$O363,1,3)="non"," ",_xlfn.NUMBERVALUE(PobierzDaneLogistyczne!$O363))</f>
        <v>5902934832151</v>
      </c>
      <c r="M363" s="6">
        <f>IF(PobierzDaneLogistyczne!$K363=0,"",_xlfn.NUMBERVALUE(PobierzDaneLogistyczne!$K363,"."))</f>
        <v>34</v>
      </c>
      <c r="N363" s="6">
        <f>IF(PobierzDaneLogistyczne!$L363=0,"",_xlfn.NUMBERVALUE(PobierzDaneLogistyczne!$L363,"."))</f>
        <v>27</v>
      </c>
      <c r="O363" s="6">
        <f>IF(PobierzDaneLogistyczne!$M363=0,"",_xlfn.NUMBERVALUE(PobierzDaneLogistyczne!$M363,"."))</f>
        <v>51</v>
      </c>
      <c r="P363" s="2">
        <f>IF(PobierzDaneLogistyczne!$G363=0,0,_xlfn.NUMBERVALUE(PobierzDaneLogistyczne!$G363,"."))</f>
        <v>11.72</v>
      </c>
      <c r="Q363" s="1">
        <f>IF(PobierzDaneLogistyczne!$R363=0,"",PobierzDaneLogistyczne!$R363)</f>
        <v>5</v>
      </c>
      <c r="R363" t="str">
        <f>IF(PobierzDaneLogistyczne!$S363=0,"",PobierzDaneLogistyczne!$S363)</f>
        <v/>
      </c>
      <c r="S363" t="str">
        <f>IF(PobierzDaneLogistyczne!$T363=0,"",PobierzDaneLogistyczne!$T363)</f>
        <v/>
      </c>
      <c r="T363" t="str">
        <f>IF(PobierzDaneLogistyczne!$U363=0," ",PobierzDaneLogistyczne!$U363)</f>
        <v/>
      </c>
      <c r="U363" t="str">
        <f t="shared" si="18"/>
        <v/>
      </c>
      <c r="V363" s="2">
        <f>IF(PobierzDaneLogistyczne!$V363="","",_xlfn.NUMBERVALUE(PobierzDaneLogistyczne!$V363,"."))</f>
        <v>1.4E-2</v>
      </c>
      <c r="W363" s="2">
        <f>IF(IF(PobierzDaneLogistyczne!$W363=0,0,_xlfn.NUMBERVALUE(PobierzDaneLogistyczne!$W363,"."))=0,"",_xlfn.NUMBERVALUE(PobierzDaneLogistyczne!$W363,"."))</f>
        <v>5.8999999999999997E-2</v>
      </c>
      <c r="X363" s="2">
        <f t="shared" si="19"/>
        <v>0.39700000000000019</v>
      </c>
      <c r="Y363" s="2" t="str">
        <f t="shared" si="17"/>
        <v/>
      </c>
      <c r="Z363" s="2" t="str">
        <f>IF(PobierzDaneLogistyczne!$Y363="t","YES","")</f>
        <v>YES</v>
      </c>
      <c r="AA363" s="4" t="str">
        <f>IF(PobierzDaneLogistyczne!$X363="t","YES","")</f>
        <v/>
      </c>
      <c r="AB363" t="str">
        <f>PobierzDaneLogistyczne!$N363</f>
        <v>Multifunctional Baking Device 5in1</v>
      </c>
    </row>
    <row r="364" spans="1:28" x14ac:dyDescent="0.3">
      <c r="A364" s="5" t="str">
        <f>HYPERLINK(_xlfn.CONCAT("https://www.adler.com.pl/index.php/en/Main/Produkt/",B364),PobierzDaneLogistyczne!$N364)</f>
        <v>Sandwich maker. USA Size XXL</v>
      </c>
      <c r="B364" t="str">
        <f>PobierzDaneLogistyczne!$A364</f>
        <v>ad_3043</v>
      </c>
      <c r="C364" s="1">
        <f>IF(MID(PobierzDaneLogistyczne!$P364,1,3)=""," ",_xlfn.NUMBERVALUE(PobierzDaneLogistyczne!$P364))</f>
        <v>85167200</v>
      </c>
      <c r="D364" s="1">
        <f>IF(MID(PobierzDaneLogistyczne!$C364,1,3)="111"," ",_xlfn.NUMBERVALUE(PobierzDaneLogistyczne!$C364))</f>
        <v>5902934835459</v>
      </c>
      <c r="E364" s="6">
        <f>IF(PobierzDaneLogistyczne!$H364=0,"",_xlfn.NUMBERVALUE(PobierzDaneLogistyczne!$H364,"."))</f>
        <v>12</v>
      </c>
      <c r="F364" s="6">
        <f>IF(PobierzDaneLogistyczne!$I364=0,"",_xlfn.NUMBERVALUE(PobierzDaneLogistyczne!$I364,"."))</f>
        <v>31</v>
      </c>
      <c r="G364" s="6">
        <f>IF(PobierzDaneLogistyczne!$J364=0,"",_xlfn.NUMBERVALUE(PobierzDaneLogistyczne!$J364,"."))</f>
        <v>27</v>
      </c>
      <c r="H364" s="2">
        <f>IF(IF(PobierzDaneLogistyczne!$F364=0,0,_xlfn.NUMBERVALUE(PobierzDaneLogistyczne!$F364,"."))=0,"",IF(PobierzDaneLogistyczne!$F364=0,0,_xlfn.NUMBERVALUE(PobierzDaneLogistyczne!$F364,".")))</f>
        <v>1.734</v>
      </c>
      <c r="I364" s="2">
        <f>IF(IF(PobierzDaneLogistyczne!$Z364=0,0,_xlfn.NUMBERVALUE(PobierzDaneLogistyczne!$Z364,"."))=0,"",IF(PobierzDaneLogistyczne!$Z364=0,0,_xlfn.NUMBERVALUE(PobierzDaneLogistyczne!$Z364,".")))</f>
        <v>2.0099999999999998</v>
      </c>
      <c r="J364" s="1">
        <f>IF(PobierzDaneLogistyczne!$D364=0,"",_xlfn.NUMBERVALUE(PobierzDaneLogistyczne!$D364))</f>
        <v>6</v>
      </c>
      <c r="K364" s="1">
        <f>IF(PobierzDaneLogistyczne!$E364=0,"",_xlfn.NUMBERVALUE(PobierzDaneLogistyczne!$E364))</f>
        <v>108</v>
      </c>
      <c r="L364" s="1">
        <f>IF(MID(PobierzDaneLogistyczne!$O364,1,3)="non"," ",_xlfn.NUMBERVALUE(PobierzDaneLogistyczne!$O364))</f>
        <v>5902934835466</v>
      </c>
      <c r="M364" s="6">
        <f>IF(PobierzDaneLogistyczne!$K364=0,"",_xlfn.NUMBERVALUE(PobierzDaneLogistyczne!$K364,"."))</f>
        <v>33</v>
      </c>
      <c r="N364" s="6">
        <f>IF(PobierzDaneLogistyczne!$L364=0,"",_xlfn.NUMBERVALUE(PobierzDaneLogistyczne!$L364,"."))</f>
        <v>38</v>
      </c>
      <c r="O364" s="6">
        <f>IF(PobierzDaneLogistyczne!$M364=0,"",_xlfn.NUMBERVALUE(PobierzDaneLogistyczne!$M364,"."))</f>
        <v>36</v>
      </c>
      <c r="P364" s="2">
        <f>IF(PobierzDaneLogistyczne!$G364=0,0,_xlfn.NUMBERVALUE(PobierzDaneLogistyczne!$G364,"."))</f>
        <v>12.06</v>
      </c>
      <c r="Q364" s="1">
        <f>IF(PobierzDaneLogistyczne!$R364=0,"",PobierzDaneLogistyczne!$R364)</f>
        <v>5</v>
      </c>
      <c r="R364" t="str">
        <f>IF(PobierzDaneLogistyczne!$S364=0,"",PobierzDaneLogistyczne!$S364)</f>
        <v/>
      </c>
      <c r="S364" t="str">
        <f>IF(PobierzDaneLogistyczne!$T364=0,"",PobierzDaneLogistyczne!$T364)</f>
        <v/>
      </c>
      <c r="T364" t="str">
        <f>IF(PobierzDaneLogistyczne!$U364=0," ",PobierzDaneLogistyczne!$U364)</f>
        <v/>
      </c>
      <c r="U364" t="str">
        <f t="shared" si="18"/>
        <v/>
      </c>
      <c r="V364" s="2">
        <f>IF(PobierzDaneLogistyczne!$V364="","",_xlfn.NUMBERVALUE(PobierzDaneLogistyczne!$V364,"."))</f>
        <v>1.4E-2</v>
      </c>
      <c r="W364" s="2">
        <f>IF(IF(PobierzDaneLogistyczne!$W364=0,0,_xlfn.NUMBERVALUE(PobierzDaneLogistyczne!$W364,"."))=0,"",_xlfn.NUMBERVALUE(PobierzDaneLogistyczne!$W364,"."))</f>
        <v>5.8999999999999997E-2</v>
      </c>
      <c r="X364" s="2">
        <f t="shared" si="19"/>
        <v>0.20299999999999979</v>
      </c>
      <c r="Y364" s="2" t="str">
        <f t="shared" si="17"/>
        <v/>
      </c>
      <c r="Z364" s="2" t="str">
        <f>IF(PobierzDaneLogistyczne!$Y364="t","YES","")</f>
        <v>YES</v>
      </c>
      <c r="AA364" s="4" t="str">
        <f>IF(PobierzDaneLogistyczne!$X364="t","YES","")</f>
        <v/>
      </c>
      <c r="AB364" t="str">
        <f>PobierzDaneLogistyczne!$N364</f>
        <v>Sandwich maker. USA Size XXL</v>
      </c>
    </row>
    <row r="365" spans="1:28" x14ac:dyDescent="0.3">
      <c r="A365" s="5" t="str">
        <f>HYPERLINK(_xlfn.CONCAT("https://www.adler.com.pl/index.php/en/Main/Produkt/",B365),PobierzDaneLogistyczne!$N365)</f>
        <v>Waffle maker</v>
      </c>
      <c r="B365" t="str">
        <f>PobierzDaneLogistyczne!$A365</f>
        <v>ad_3049</v>
      </c>
      <c r="C365" s="1">
        <f>IF(MID(PobierzDaneLogistyczne!$P365,1,3)=""," ",_xlfn.NUMBERVALUE(PobierzDaneLogistyczne!$P365))</f>
        <v>85167970</v>
      </c>
      <c r="D365" s="1">
        <f>IF(MID(PobierzDaneLogistyczne!$C365,1,3)="111"," ",_xlfn.NUMBERVALUE(PobierzDaneLogistyczne!$C365))</f>
        <v>5903887802970</v>
      </c>
      <c r="E365" s="6">
        <f>IF(PobierzDaneLogistyczne!$H365=0,"",_xlfn.NUMBERVALUE(PobierzDaneLogistyczne!$H365,"."))</f>
        <v>27.6</v>
      </c>
      <c r="F365" s="6">
        <f>IF(PobierzDaneLogistyczne!$I365=0,"",_xlfn.NUMBERVALUE(PobierzDaneLogistyczne!$I365,"."))</f>
        <v>35</v>
      </c>
      <c r="G365" s="6">
        <f>IF(PobierzDaneLogistyczne!$J365=0,"",_xlfn.NUMBERVALUE(PobierzDaneLogistyczne!$J365,"."))</f>
        <v>14.4</v>
      </c>
      <c r="H365" s="2">
        <f>IF(IF(PobierzDaneLogistyczne!$F365=0,0,_xlfn.NUMBERVALUE(PobierzDaneLogistyczne!$F365,"."))=0,"",IF(PobierzDaneLogistyczne!$F365=0,0,_xlfn.NUMBERVALUE(PobierzDaneLogistyczne!$F365,".")))</f>
        <v>2.54</v>
      </c>
      <c r="I365" s="2">
        <f>IF(IF(PobierzDaneLogistyczne!$Z365=0,0,_xlfn.NUMBERVALUE(PobierzDaneLogistyczne!$Z365,"."))=0,"",IF(PobierzDaneLogistyczne!$Z365=0,0,_xlfn.NUMBERVALUE(PobierzDaneLogistyczne!$Z365,".")))</f>
        <v>2.8</v>
      </c>
      <c r="J365" s="1">
        <f>IF(PobierzDaneLogistyczne!$D365=0,"",_xlfn.NUMBERVALUE(PobierzDaneLogistyczne!$D365))</f>
        <v>4</v>
      </c>
      <c r="K365" s="1">
        <f>IF(PobierzDaneLogistyczne!$E365=0,"",_xlfn.NUMBERVALUE(PobierzDaneLogistyczne!$E365))</f>
        <v>80</v>
      </c>
      <c r="L365" s="1">
        <f>IF(MID(PobierzDaneLogistyczne!$O365,1,3)="non"," ",_xlfn.NUMBERVALUE(PobierzDaneLogistyczne!$O365))</f>
        <v>5903887802987</v>
      </c>
      <c r="M365" s="6">
        <f>IF(PobierzDaneLogistyczne!$K365=0,"",_xlfn.NUMBERVALUE(PobierzDaneLogistyczne!$K365,"."))</f>
        <v>59.6</v>
      </c>
      <c r="N365" s="6">
        <f>IF(PobierzDaneLogistyczne!$L365=0,"",_xlfn.NUMBERVALUE(PobierzDaneLogistyczne!$L365,"."))</f>
        <v>36.5</v>
      </c>
      <c r="O365" s="6">
        <f>IF(PobierzDaneLogistyczne!$M365=0,"",_xlfn.NUMBERVALUE(PobierzDaneLogistyczne!$M365,"."))</f>
        <v>29.1</v>
      </c>
      <c r="P365" s="2">
        <f>IF(PobierzDaneLogistyczne!$G365=0,0,_xlfn.NUMBERVALUE(PobierzDaneLogistyczne!$G365,"."))</f>
        <v>11.2</v>
      </c>
      <c r="Q365" s="1">
        <f>IF(PobierzDaneLogistyczne!$R365=0,"",PobierzDaneLogistyczne!$R365)</f>
        <v>5</v>
      </c>
      <c r="R365" t="str">
        <f>IF(PobierzDaneLogistyczne!$S365=0,"",PobierzDaneLogistyczne!$S365)</f>
        <v/>
      </c>
      <c r="S365" t="str">
        <f>IF(PobierzDaneLogistyczne!$T365=0,"",PobierzDaneLogistyczne!$T365)</f>
        <v/>
      </c>
      <c r="T365" t="str">
        <f>IF(PobierzDaneLogistyczne!$U365=0," ",PobierzDaneLogistyczne!$U365)</f>
        <v/>
      </c>
      <c r="U365" t="str">
        <f t="shared" si="18"/>
        <v/>
      </c>
      <c r="V365" s="2">
        <f>IF(PobierzDaneLogistyczne!$V365="","",_xlfn.NUMBERVALUE(PobierzDaneLogistyczne!$V365,"."))</f>
        <v>7.5999999999999998E-2</v>
      </c>
      <c r="W365" s="2">
        <f>IF(IF(PobierzDaneLogistyczne!$W365=0,0,_xlfn.NUMBERVALUE(PobierzDaneLogistyczne!$W365,"."))=0,"",_xlfn.NUMBERVALUE(PobierzDaneLogistyczne!$W365,"."))</f>
        <v>0.111</v>
      </c>
      <c r="X365" s="2">
        <f t="shared" si="19"/>
        <v>7.2999999999999773E-2</v>
      </c>
      <c r="Y365" s="2" t="str">
        <f t="shared" si="17"/>
        <v/>
      </c>
      <c r="Z365" s="2" t="str">
        <f>IF(PobierzDaneLogistyczne!$Y365="t","YES","")</f>
        <v>YES</v>
      </c>
      <c r="AA365" s="4" t="str">
        <f>IF(PobierzDaneLogistyczne!$X365="t","YES","")</f>
        <v/>
      </c>
      <c r="AB365" t="str">
        <f>PobierzDaneLogistyczne!$N365</f>
        <v>Waffle maker</v>
      </c>
    </row>
    <row r="366" spans="1:28" x14ac:dyDescent="0.3">
      <c r="A366" s="5" t="str">
        <f>HYPERLINK(_xlfn.CONCAT("https://www.adler.com.pl/index.php/en/Main/Produkt/",B366),PobierzDaneLogistyczne!$N366)</f>
        <v>Electric grill XL</v>
      </c>
      <c r="B366" t="str">
        <f>PobierzDaneLogistyczne!$A366</f>
        <v>ad_3051</v>
      </c>
      <c r="C366" s="1">
        <f>IF(MID(PobierzDaneLogistyczne!$P366,1,3)=""," ",_xlfn.NUMBERVALUE(PobierzDaneLogistyczne!$P366))</f>
        <v>85166070</v>
      </c>
      <c r="D366" s="1">
        <f>IF(MID(PobierzDaneLogistyczne!$C366,1,3)="111"," ",_xlfn.NUMBERVALUE(PobierzDaneLogistyczne!$C366))</f>
        <v>5902934839310</v>
      </c>
      <c r="E366" s="6">
        <f>IF(PobierzDaneLogistyczne!$H366=0,"",_xlfn.NUMBERVALUE(PobierzDaneLogistyczne!$H366,"."))</f>
        <v>36.5</v>
      </c>
      <c r="F366" s="6">
        <f>IF(PobierzDaneLogistyczne!$I366=0,"",_xlfn.NUMBERVALUE(PobierzDaneLogistyczne!$I366,"."))</f>
        <v>36</v>
      </c>
      <c r="G366" s="6">
        <f>IF(PobierzDaneLogistyczne!$J366=0,"",_xlfn.NUMBERVALUE(PobierzDaneLogistyczne!$J366,"."))</f>
        <v>16.5</v>
      </c>
      <c r="H366" s="2">
        <f>IF(IF(PobierzDaneLogistyczne!$F366=0,0,_xlfn.NUMBERVALUE(PobierzDaneLogistyczne!$F366,"."))=0,"",IF(PobierzDaneLogistyczne!$F366=0,0,_xlfn.NUMBERVALUE(PobierzDaneLogistyczne!$F366,".")))</f>
        <v>3.02</v>
      </c>
      <c r="I366" s="2">
        <f>IF(IF(PobierzDaneLogistyczne!$Z366=0,0,_xlfn.NUMBERVALUE(PobierzDaneLogistyczne!$Z366,"."))=0,"",IF(PobierzDaneLogistyczne!$Z366=0,0,_xlfn.NUMBERVALUE(PobierzDaneLogistyczne!$Z366,".")))</f>
        <v>3.456</v>
      </c>
      <c r="J366" s="1">
        <f>IF(PobierzDaneLogistyczne!$D366=0,"",_xlfn.NUMBERVALUE(PobierzDaneLogistyczne!$D366))</f>
        <v>3</v>
      </c>
      <c r="K366" s="1">
        <f>IF(PobierzDaneLogistyczne!$E366=0,"",_xlfn.NUMBERVALUE(PobierzDaneLogistyczne!$E366))</f>
        <v>60</v>
      </c>
      <c r="L366" s="1">
        <f>IF(MID(PobierzDaneLogistyczne!$O366,1,3)="non"," ",_xlfn.NUMBERVALUE(PobierzDaneLogistyczne!$O366))</f>
        <v>5902934839327</v>
      </c>
      <c r="M366" s="6">
        <f>IF(PobierzDaneLogistyczne!$K366=0,"",_xlfn.NUMBERVALUE(PobierzDaneLogistyczne!$K366,"."))</f>
        <v>51</v>
      </c>
      <c r="N366" s="6">
        <f>IF(PobierzDaneLogistyczne!$L366=0,"",_xlfn.NUMBERVALUE(PobierzDaneLogistyczne!$L366,"."))</f>
        <v>38</v>
      </c>
      <c r="O366" s="6">
        <f>IF(PobierzDaneLogistyczne!$M366=0,"",_xlfn.NUMBERVALUE(PobierzDaneLogistyczne!$M366,"."))</f>
        <v>38</v>
      </c>
      <c r="P366" s="2">
        <f>IF(PobierzDaneLogistyczne!$G366=0,0,_xlfn.NUMBERVALUE(PobierzDaneLogistyczne!$G366,"."))</f>
        <v>10.368</v>
      </c>
      <c r="Q366" s="1">
        <f>IF(PobierzDaneLogistyczne!$R366=0,"",PobierzDaneLogistyczne!$R366)</f>
        <v>5</v>
      </c>
      <c r="R366" t="str">
        <f>IF(PobierzDaneLogistyczne!$S366=0,"",PobierzDaneLogistyczne!$S366)</f>
        <v/>
      </c>
      <c r="S366" t="str">
        <f>IF(PobierzDaneLogistyczne!$T366=0,"",PobierzDaneLogistyczne!$T366)</f>
        <v/>
      </c>
      <c r="T366" t="str">
        <f>IF(PobierzDaneLogistyczne!$U366=0," ",PobierzDaneLogistyczne!$U366)</f>
        <v/>
      </c>
      <c r="U366" t="str">
        <f t="shared" si="18"/>
        <v/>
      </c>
      <c r="V366" s="2" t="str">
        <f>IF(PobierzDaneLogistyczne!$V366="","",_xlfn.NUMBERVALUE(PobierzDaneLogistyczne!$V366,"."))</f>
        <v/>
      </c>
      <c r="W366" s="2" t="str">
        <f>IF(IF(PobierzDaneLogistyczne!$W366=0,0,_xlfn.NUMBERVALUE(PobierzDaneLogistyczne!$W366,"."))=0,"",_xlfn.NUMBERVALUE(PobierzDaneLogistyczne!$W366,"."))</f>
        <v/>
      </c>
      <c r="X366" s="2" t="str">
        <f t="shared" si="19"/>
        <v/>
      </c>
      <c r="Y366" s="2" t="str">
        <f t="shared" si="17"/>
        <v/>
      </c>
      <c r="Z366" s="2" t="str">
        <f>IF(PobierzDaneLogistyczne!$Y366="t","YES","")</f>
        <v/>
      </c>
      <c r="AA366" s="4" t="str">
        <f>IF(PobierzDaneLogistyczne!$X366="t","YES","")</f>
        <v/>
      </c>
      <c r="AB366" t="str">
        <f>PobierzDaneLogistyczne!$N366</f>
        <v>Electric grill XL</v>
      </c>
    </row>
    <row r="367" spans="1:28" x14ac:dyDescent="0.3">
      <c r="A367" s="5" t="str">
        <f>HYPERLINK(_xlfn.CONCAT("https://www.adler.com.pl/index.php/en/Main/Produkt/",B367),PobierzDaneLogistyczne!$N367)</f>
        <v xml:space="preserve">Electric grill </v>
      </c>
      <c r="B367" t="str">
        <f>PobierzDaneLogistyczne!$A367</f>
        <v>ad_3052</v>
      </c>
      <c r="C367" s="1">
        <f>IF(MID(PobierzDaneLogistyczne!$P367,1,3)=""," ",_xlfn.NUMBERVALUE(PobierzDaneLogistyczne!$P367))</f>
        <v>85166070</v>
      </c>
      <c r="D367" s="1">
        <f>IF(MID(PobierzDaneLogistyczne!$C367,1,3)="111"," ",_xlfn.NUMBERVALUE(PobierzDaneLogistyczne!$C367))</f>
        <v>5903887801959</v>
      </c>
      <c r="E367" s="6">
        <f>IF(PobierzDaneLogistyczne!$H367=0,"",_xlfn.NUMBERVALUE(PobierzDaneLogistyczne!$H367,"."))</f>
        <v>29.5</v>
      </c>
      <c r="F367" s="6">
        <f>IF(PobierzDaneLogistyczne!$I367=0,"",_xlfn.NUMBERVALUE(PobierzDaneLogistyczne!$I367,"."))</f>
        <v>12</v>
      </c>
      <c r="G367" s="6">
        <f>IF(PobierzDaneLogistyczne!$J367=0,"",_xlfn.NUMBERVALUE(PobierzDaneLogistyczne!$J367,"."))</f>
        <v>26.5</v>
      </c>
      <c r="H367" s="2">
        <f>IF(IF(PobierzDaneLogistyczne!$F367=0,0,_xlfn.NUMBERVALUE(PobierzDaneLogistyczne!$F367,"."))=0,"",IF(PobierzDaneLogistyczne!$F367=0,0,_xlfn.NUMBERVALUE(PobierzDaneLogistyczne!$F367,".")))</f>
        <v>1.294</v>
      </c>
      <c r="I367" s="2">
        <f>IF(IF(PobierzDaneLogistyczne!$Z367=0,0,_xlfn.NUMBERVALUE(PobierzDaneLogistyczne!$Z367,"."))=0,"",IF(PobierzDaneLogistyczne!$Z367=0,0,_xlfn.NUMBERVALUE(PobierzDaneLogistyczne!$Z367,".")))</f>
        <v>1.44</v>
      </c>
      <c r="J367" s="1">
        <f>IF(PobierzDaneLogistyczne!$D367=0,"",_xlfn.NUMBERVALUE(PobierzDaneLogistyczne!$D367))</f>
        <v>6</v>
      </c>
      <c r="K367" s="1">
        <f>IF(PobierzDaneLogistyczne!$E367=0,"",_xlfn.NUMBERVALUE(PobierzDaneLogistyczne!$E367))</f>
        <v>108</v>
      </c>
      <c r="L367" s="1">
        <f>IF(MID(PobierzDaneLogistyczne!$O367,1,3)="non"," ",_xlfn.NUMBERVALUE(PobierzDaneLogistyczne!$O367))</f>
        <v>5903887801966</v>
      </c>
      <c r="M367" s="6">
        <f>IF(PobierzDaneLogistyczne!$K367=0,"",_xlfn.NUMBERVALUE(PobierzDaneLogistyczne!$K367,"."))</f>
        <v>38</v>
      </c>
      <c r="N367" s="6">
        <f>IF(PobierzDaneLogistyczne!$L367=0,"",_xlfn.NUMBERVALUE(PobierzDaneLogistyczne!$L367,"."))</f>
        <v>32</v>
      </c>
      <c r="O367" s="6">
        <f>IF(PobierzDaneLogistyczne!$M367=0,"",_xlfn.NUMBERVALUE(PobierzDaneLogistyczne!$M367,"."))</f>
        <v>55</v>
      </c>
      <c r="P367" s="2">
        <f>IF(PobierzDaneLogistyczne!$G367=0,0,_xlfn.NUMBERVALUE(PobierzDaneLogistyczne!$G367,"."))</f>
        <v>8.64</v>
      </c>
      <c r="Q367" s="1">
        <f>IF(PobierzDaneLogistyczne!$R367=0,"",PobierzDaneLogistyczne!$R367)</f>
        <v>5</v>
      </c>
      <c r="R367" t="str">
        <f>IF(PobierzDaneLogistyczne!$S367=0,"",PobierzDaneLogistyczne!$S367)</f>
        <v/>
      </c>
      <c r="S367" t="str">
        <f>IF(PobierzDaneLogistyczne!$T367=0,"",PobierzDaneLogistyczne!$T367)</f>
        <v/>
      </c>
      <c r="T367" t="str">
        <f>IF(PobierzDaneLogistyczne!$U367=0," ",PobierzDaneLogistyczne!$U367)</f>
        <v/>
      </c>
      <c r="U367" t="str">
        <f t="shared" si="18"/>
        <v/>
      </c>
      <c r="V367" s="2">
        <f>IF(PobierzDaneLogistyczne!$V367="","",_xlfn.NUMBERVALUE(PobierzDaneLogistyczne!$V367,"."))</f>
        <v>4.7E-2</v>
      </c>
      <c r="W367" s="2">
        <f>IF(IF(PobierzDaneLogistyczne!$W367=0,0,_xlfn.NUMBERVALUE(PobierzDaneLogistyczne!$W367,"."))=0,"",_xlfn.NUMBERVALUE(PobierzDaneLogistyczne!$W367,"."))</f>
        <v>9.4E-2</v>
      </c>
      <c r="X367" s="2">
        <f t="shared" si="19"/>
        <v>4.9999999999999073E-3</v>
      </c>
      <c r="Y367" s="2" t="str">
        <f t="shared" si="17"/>
        <v/>
      </c>
      <c r="Z367" s="2" t="str">
        <f>IF(PobierzDaneLogistyczne!$Y367="t","YES","")</f>
        <v>YES</v>
      </c>
      <c r="AA367" s="4" t="str">
        <f>IF(PobierzDaneLogistyczne!$X367="t","YES","")</f>
        <v/>
      </c>
      <c r="AB367" t="str">
        <f>PobierzDaneLogistyczne!$N367</f>
        <v xml:space="preserve">Electric grill </v>
      </c>
    </row>
    <row r="368" spans="1:28" x14ac:dyDescent="0.3">
      <c r="A368" s="5" t="str">
        <f>HYPERLINK(_xlfn.CONCAT("https://www.adler.com.pl/index.php/en/Main/Produkt/",B368),PobierzDaneLogistyczne!$N368)</f>
        <v>Sandwich Maker</v>
      </c>
      <c r="B368" t="str">
        <f>PobierzDaneLogistyczne!$A368</f>
        <v>ad_3055</v>
      </c>
      <c r="C368" s="1">
        <f>IF(MID(PobierzDaneLogistyczne!$P368,1,3)=""," ",_xlfn.NUMBERVALUE(PobierzDaneLogistyczne!$P368))</f>
        <v>85167970</v>
      </c>
      <c r="D368" s="1">
        <f>IF(MID(PobierzDaneLogistyczne!$C368,1,3)="111"," ",_xlfn.NUMBERVALUE(PobierzDaneLogistyczne!$C368))</f>
        <v>5903887802031</v>
      </c>
      <c r="E368" s="6">
        <f>IF(PobierzDaneLogistyczne!$H368=0,"",_xlfn.NUMBERVALUE(PobierzDaneLogistyczne!$H368,"."))</f>
        <v>29</v>
      </c>
      <c r="F368" s="6">
        <f>IF(PobierzDaneLogistyczne!$I368=0,"",_xlfn.NUMBERVALUE(PobierzDaneLogistyczne!$I368,"."))</f>
        <v>13.5</v>
      </c>
      <c r="G368" s="6">
        <f>IF(PobierzDaneLogistyczne!$J368=0,"",_xlfn.NUMBERVALUE(PobierzDaneLogistyczne!$J368,"."))</f>
        <v>36.5</v>
      </c>
      <c r="H368" s="2">
        <f>IF(IF(PobierzDaneLogistyczne!$F368=0,0,_xlfn.NUMBERVALUE(PobierzDaneLogistyczne!$F368,"."))=0,"",IF(PobierzDaneLogistyczne!$F368=0,0,_xlfn.NUMBERVALUE(PobierzDaneLogistyczne!$F368,".")))</f>
        <v>1.9319999999999999</v>
      </c>
      <c r="I368" s="2">
        <f>IF(IF(PobierzDaneLogistyczne!$Z368=0,0,_xlfn.NUMBERVALUE(PobierzDaneLogistyczne!$Z368,"."))=0,"",IF(PobierzDaneLogistyczne!$Z368=0,0,_xlfn.NUMBERVALUE(PobierzDaneLogistyczne!$Z368,".")))</f>
        <v>2.25</v>
      </c>
      <c r="J368" s="1">
        <f>IF(PobierzDaneLogistyczne!$D368=0,"",_xlfn.NUMBERVALUE(PobierzDaneLogistyczne!$D368))</f>
        <v>4</v>
      </c>
      <c r="K368" s="1">
        <f>IF(PobierzDaneLogistyczne!$E368=0,"",_xlfn.NUMBERVALUE(PobierzDaneLogistyczne!$E368))</f>
        <v>80</v>
      </c>
      <c r="L368" s="1">
        <f>IF(MID(PobierzDaneLogistyczne!$O368,1,3)="non"," ",_xlfn.NUMBERVALUE(PobierzDaneLogistyczne!$O368))</f>
        <v>5903887802048</v>
      </c>
      <c r="M368" s="6">
        <f>IF(PobierzDaneLogistyczne!$K368=0,"",_xlfn.NUMBERVALUE(PobierzDaneLogistyczne!$K368,"."))</f>
        <v>54.5</v>
      </c>
      <c r="N368" s="6">
        <f>IF(PobierzDaneLogistyczne!$L368=0,"",_xlfn.NUMBERVALUE(PobierzDaneLogistyczne!$L368,"."))</f>
        <v>31</v>
      </c>
      <c r="O368" s="6">
        <f>IF(PobierzDaneLogistyczne!$M368=0,"",_xlfn.NUMBERVALUE(PobierzDaneLogistyczne!$M368,"."))</f>
        <v>39.5</v>
      </c>
      <c r="P368" s="2">
        <f>IF(PobierzDaneLogistyczne!$G368=0,0,_xlfn.NUMBERVALUE(PobierzDaneLogistyczne!$G368,"."))</f>
        <v>10.5</v>
      </c>
      <c r="Q368" s="1">
        <f>IF(PobierzDaneLogistyczne!$R368=0,"",PobierzDaneLogistyczne!$R368)</f>
        <v>5</v>
      </c>
      <c r="R368" t="str">
        <f>IF(PobierzDaneLogistyczne!$S368=0,"",PobierzDaneLogistyczne!$S368)</f>
        <v/>
      </c>
      <c r="S368" t="str">
        <f>IF(PobierzDaneLogistyczne!$T368=0,"",PobierzDaneLogistyczne!$T368)</f>
        <v/>
      </c>
      <c r="T368" t="str">
        <f>IF(PobierzDaneLogistyczne!$U368=0," ",PobierzDaneLogistyczne!$U368)</f>
        <v/>
      </c>
      <c r="U368" t="str">
        <f t="shared" si="18"/>
        <v/>
      </c>
      <c r="V368" s="2">
        <f>IF(PobierzDaneLogistyczne!$V368="","",_xlfn.NUMBERVALUE(PobierzDaneLogistyczne!$V368,"."))</f>
        <v>4.2999999999999997E-2</v>
      </c>
      <c r="W368" s="2">
        <f>IF(IF(PobierzDaneLogistyczne!$W368=0,0,_xlfn.NUMBERVALUE(PobierzDaneLogistyczne!$W368,"."))=0,"",_xlfn.NUMBERVALUE(PobierzDaneLogistyczne!$W368,"."))</f>
        <v>0.10199999999999999</v>
      </c>
      <c r="X368" s="2">
        <f t="shared" si="19"/>
        <v>0.1730000000000001</v>
      </c>
      <c r="Y368" s="2">
        <f t="shared" si="17"/>
        <v>1.5</v>
      </c>
      <c r="Z368" s="2" t="str">
        <f>IF(PobierzDaneLogistyczne!$Y368="t","YES","")</f>
        <v>YES</v>
      </c>
      <c r="AA368" s="4" t="str">
        <f>IF(PobierzDaneLogistyczne!$X368="t","YES","")</f>
        <v/>
      </c>
      <c r="AB368" t="str">
        <f>PobierzDaneLogistyczne!$N368</f>
        <v>Sandwich Maker</v>
      </c>
    </row>
    <row r="369" spans="1:28" x14ac:dyDescent="0.3">
      <c r="A369" s="5" t="str">
        <f>HYPERLINK(_xlfn.CONCAT("https://www.adler.com.pl/index.php/en/Main/Produkt/",B369),PobierzDaneLogistyczne!$N369)</f>
        <v>Waffle maker 2000 W</v>
      </c>
      <c r="B369" t="str">
        <f>PobierzDaneLogistyczne!$A369</f>
        <v>ad_3056</v>
      </c>
      <c r="C369" s="1">
        <f>IF(MID(PobierzDaneLogistyczne!$P369,1,3)=""," ",_xlfn.NUMBERVALUE(PobierzDaneLogistyczne!$P369))</f>
        <v>85167970</v>
      </c>
      <c r="D369" s="1">
        <f>IF(MID(PobierzDaneLogistyczne!$C369,1,3)="111"," ",_xlfn.NUMBERVALUE(PobierzDaneLogistyczne!$C369))</f>
        <v>5903887803564</v>
      </c>
      <c r="E369" s="6">
        <f>IF(PobierzDaneLogistyczne!$H369=0,"",_xlfn.NUMBERVALUE(PobierzDaneLogistyczne!$H369,"."))</f>
        <v>22.5</v>
      </c>
      <c r="F369" s="6">
        <f>IF(PobierzDaneLogistyczne!$I369=0,"",_xlfn.NUMBERVALUE(PobierzDaneLogistyczne!$I369,"."))</f>
        <v>15</v>
      </c>
      <c r="G369" s="6">
        <f>IF(PobierzDaneLogistyczne!$J369=0,"",_xlfn.NUMBERVALUE(PobierzDaneLogistyczne!$J369,"."))</f>
        <v>30.5</v>
      </c>
      <c r="H369" s="2">
        <f>IF(IF(PobierzDaneLogistyczne!$F369=0,0,_xlfn.NUMBERVALUE(PobierzDaneLogistyczne!$F369,"."))=0,"",IF(PobierzDaneLogistyczne!$F369=0,0,_xlfn.NUMBERVALUE(PobierzDaneLogistyczne!$F369,".")))</f>
        <v>1.95</v>
      </c>
      <c r="I369" s="2">
        <f>IF(IF(PobierzDaneLogistyczne!$Z369=0,0,_xlfn.NUMBERVALUE(PobierzDaneLogistyczne!$Z369,"."))=0,"",IF(PobierzDaneLogistyczne!$Z369=0,0,_xlfn.NUMBERVALUE(PobierzDaneLogistyczne!$Z369,".")))</f>
        <v>2.1509999999999998</v>
      </c>
      <c r="J369" s="1">
        <f>IF(PobierzDaneLogistyczne!$D369=0,"",_xlfn.NUMBERVALUE(PobierzDaneLogistyczne!$D369))</f>
        <v>4</v>
      </c>
      <c r="K369" s="1">
        <f>IF(PobierzDaneLogistyczne!$E369=0,"",_xlfn.NUMBERVALUE(PobierzDaneLogistyczne!$E369))</f>
        <v>96</v>
      </c>
      <c r="L369" s="1">
        <f>IF(MID(PobierzDaneLogistyczne!$O369,1,3)="non"," ",_xlfn.NUMBERVALUE(PobierzDaneLogistyczne!$O369))</f>
        <v>5903887803571</v>
      </c>
      <c r="M369" s="6">
        <f>IF(PobierzDaneLogistyczne!$K369=0,"",_xlfn.NUMBERVALUE(PobierzDaneLogistyczne!$K369,"."))</f>
        <v>50</v>
      </c>
      <c r="N369" s="6">
        <f>IF(PobierzDaneLogistyczne!$L369=0,"",_xlfn.NUMBERVALUE(PobierzDaneLogistyczne!$L369,"."))</f>
        <v>35</v>
      </c>
      <c r="O369" s="6">
        <f>IF(PobierzDaneLogistyczne!$M369=0,"",_xlfn.NUMBERVALUE(PobierzDaneLogistyczne!$M369,"."))</f>
        <v>34.5</v>
      </c>
      <c r="P369" s="2">
        <f>IF(PobierzDaneLogistyczne!$G369=0,0,_xlfn.NUMBERVALUE(PobierzDaneLogistyczne!$G369,"."))</f>
        <v>8.6039999999999992</v>
      </c>
      <c r="Q369" s="1">
        <f>IF(PobierzDaneLogistyczne!$R369=0,"",PobierzDaneLogistyczne!$R369)</f>
        <v>5</v>
      </c>
      <c r="R369" t="str">
        <f>IF(PobierzDaneLogistyczne!$S369=0,"",PobierzDaneLogistyczne!$S369)</f>
        <v/>
      </c>
      <c r="S369" t="str">
        <f>IF(PobierzDaneLogistyczne!$T369=0,"",PobierzDaneLogistyczne!$T369)</f>
        <v/>
      </c>
      <c r="T369" t="str">
        <f>IF(PobierzDaneLogistyczne!$U369=0," ",PobierzDaneLogistyczne!$U369)</f>
        <v/>
      </c>
      <c r="U369" t="str">
        <f t="shared" si="18"/>
        <v/>
      </c>
      <c r="V369" s="2">
        <f>IF(PobierzDaneLogistyczne!$V369="","",_xlfn.NUMBERVALUE(PobierzDaneLogistyczne!$V369,"."))</f>
        <v>6.2E-2</v>
      </c>
      <c r="W369" s="2">
        <f>IF(IF(PobierzDaneLogistyczne!$W369=0,0,_xlfn.NUMBERVALUE(PobierzDaneLogistyczne!$W369,"."))=0,"",_xlfn.NUMBERVALUE(PobierzDaneLogistyczne!$W369,"."))</f>
        <v>5.8999999999999997E-2</v>
      </c>
      <c r="X369" s="2">
        <f t="shared" si="19"/>
        <v>7.9999999999999849E-2</v>
      </c>
      <c r="Y369" s="2" t="str">
        <f t="shared" si="17"/>
        <v/>
      </c>
      <c r="Z369" s="2" t="str">
        <f>IF(PobierzDaneLogistyczne!$Y369="t","YES","")</f>
        <v>YES</v>
      </c>
      <c r="AA369" s="4" t="str">
        <f>IF(PobierzDaneLogistyczne!$X369="t","YES","")</f>
        <v/>
      </c>
      <c r="AB369" t="str">
        <f>PobierzDaneLogistyczne!$N369</f>
        <v>Waffle maker 2000 W</v>
      </c>
    </row>
    <row r="370" spans="1:28" x14ac:dyDescent="0.3">
      <c r="A370" s="5" t="str">
        <f>HYPERLINK(_xlfn.CONCAT("https://www.adler.com.pl/index.php/en/Main/Produkt/",B370),PobierzDaneLogistyczne!$N370)</f>
        <v>Waffle maker 2000 W</v>
      </c>
      <c r="B370" t="str">
        <f>PobierzDaneLogistyczne!$A370</f>
        <v>ad_3056s</v>
      </c>
      <c r="C370" s="1">
        <f>IF(MID(PobierzDaneLogistyczne!$P370,1,3)=""," ",_xlfn.NUMBERVALUE(PobierzDaneLogistyczne!$P370))</f>
        <v>85167970</v>
      </c>
      <c r="D370" s="1">
        <f>IF(MID(PobierzDaneLogistyczne!$C370,1,3)="111"," ",_xlfn.NUMBERVALUE(PobierzDaneLogistyczne!$C370))</f>
        <v>5905575901118</v>
      </c>
      <c r="E370" s="6">
        <f>IF(PobierzDaneLogistyczne!$H370=0,"",_xlfn.NUMBERVALUE(PobierzDaneLogistyczne!$H370,"."))</f>
        <v>22.5</v>
      </c>
      <c r="F370" s="6">
        <f>IF(PobierzDaneLogistyczne!$I370=0,"",_xlfn.NUMBERVALUE(PobierzDaneLogistyczne!$I370,"."))</f>
        <v>15</v>
      </c>
      <c r="G370" s="6">
        <f>IF(PobierzDaneLogistyczne!$J370=0,"",_xlfn.NUMBERVALUE(PobierzDaneLogistyczne!$J370,"."))</f>
        <v>30.5</v>
      </c>
      <c r="H370" s="2">
        <f>IF(IF(PobierzDaneLogistyczne!$F370=0,0,_xlfn.NUMBERVALUE(PobierzDaneLogistyczne!$F370,"."))=0,"",IF(PobierzDaneLogistyczne!$F370=0,0,_xlfn.NUMBERVALUE(PobierzDaneLogistyczne!$F370,".")))</f>
        <v>1.95</v>
      </c>
      <c r="I370" s="2">
        <f>IF(IF(PobierzDaneLogistyczne!$Z370=0,0,_xlfn.NUMBERVALUE(PobierzDaneLogistyczne!$Z370,"."))=0,"",IF(PobierzDaneLogistyczne!$Z370=0,0,_xlfn.NUMBERVALUE(PobierzDaneLogistyczne!$Z370,".")))</f>
        <v>2.1509999999999998</v>
      </c>
      <c r="J370" s="1">
        <f>IF(PobierzDaneLogistyczne!$D370=0,"",_xlfn.NUMBERVALUE(PobierzDaneLogistyczne!$D370))</f>
        <v>4</v>
      </c>
      <c r="K370" s="1">
        <f>IF(PobierzDaneLogistyczne!$E370=0,"",_xlfn.NUMBERVALUE(PobierzDaneLogistyczne!$E370))</f>
        <v>96</v>
      </c>
      <c r="L370" s="1">
        <f>IF(MID(PobierzDaneLogistyczne!$O370,1,3)="non"," ",_xlfn.NUMBERVALUE(PobierzDaneLogistyczne!$O370))</f>
        <v>5905575901125</v>
      </c>
      <c r="M370" s="6">
        <f>IF(PobierzDaneLogistyczne!$K370=0,"",_xlfn.NUMBERVALUE(PobierzDaneLogistyczne!$K370,"."))</f>
        <v>50</v>
      </c>
      <c r="N370" s="6">
        <f>IF(PobierzDaneLogistyczne!$L370=0,"",_xlfn.NUMBERVALUE(PobierzDaneLogistyczne!$L370,"."))</f>
        <v>35</v>
      </c>
      <c r="O370" s="6">
        <f>IF(PobierzDaneLogistyczne!$M370=0,"",_xlfn.NUMBERVALUE(PobierzDaneLogistyczne!$M370,"."))</f>
        <v>34.5</v>
      </c>
      <c r="P370" s="2">
        <f>IF(PobierzDaneLogistyczne!$G370=0,0,_xlfn.NUMBERVALUE(PobierzDaneLogistyczne!$G370,"."))</f>
        <v>8.6039999999999992</v>
      </c>
      <c r="Q370" s="1">
        <f>IF(PobierzDaneLogistyczne!$R370=0,"",PobierzDaneLogistyczne!$R370)</f>
        <v>5</v>
      </c>
      <c r="R370" t="str">
        <f>IF(PobierzDaneLogistyczne!$S370=0,"",PobierzDaneLogistyczne!$S370)</f>
        <v/>
      </c>
      <c r="S370" t="str">
        <f>IF(PobierzDaneLogistyczne!$T370=0,"",PobierzDaneLogistyczne!$T370)</f>
        <v/>
      </c>
      <c r="T370" t="str">
        <f>IF(PobierzDaneLogistyczne!$U370=0," ",PobierzDaneLogistyczne!$U370)</f>
        <v/>
      </c>
      <c r="U370" t="str">
        <f t="shared" si="18"/>
        <v/>
      </c>
      <c r="V370" s="2">
        <f>IF(PobierzDaneLogistyczne!$V370="","",_xlfn.NUMBERVALUE(PobierzDaneLogistyczne!$V370,"."))</f>
        <v>6.2E-2</v>
      </c>
      <c r="W370" s="2">
        <f>IF(IF(PobierzDaneLogistyczne!$W370=0,0,_xlfn.NUMBERVALUE(PobierzDaneLogistyczne!$W370,"."))=0,"",_xlfn.NUMBERVALUE(PobierzDaneLogistyczne!$W370,"."))</f>
        <v>5.8999999999999997E-2</v>
      </c>
      <c r="X370" s="2">
        <f t="shared" si="19"/>
        <v>7.9999999999999849E-2</v>
      </c>
      <c r="Y370" s="2" t="str">
        <f t="shared" ref="Y370:Y433" si="20">IFERROR(IF(ROUND(P370-(I370*J370),2)=0,"",P370-(I370*J370)),"")</f>
        <v/>
      </c>
      <c r="Z370" s="2" t="str">
        <f>IF(PobierzDaneLogistyczne!$Y370="t","YES","")</f>
        <v>YES</v>
      </c>
      <c r="AA370" s="4" t="str">
        <f>IF(PobierzDaneLogistyczne!$X370="t","YES","")</f>
        <v/>
      </c>
      <c r="AB370" t="str">
        <f>PobierzDaneLogistyczne!$N370</f>
        <v>Waffle maker 2000 W</v>
      </c>
    </row>
    <row r="371" spans="1:28" x14ac:dyDescent="0.3">
      <c r="A371" s="5" t="str">
        <f>HYPERLINK(_xlfn.CONCAT("https://www.adler.com.pl/index.php/en/Main/Produkt/",B371),PobierzDaneLogistyczne!$N371)</f>
        <v>Crepe maker</v>
      </c>
      <c r="B371" t="str">
        <f>PobierzDaneLogistyczne!$A371</f>
        <v>ad_3058</v>
      </c>
      <c r="C371" s="1">
        <f>IF(MID(PobierzDaneLogistyczne!$P371,1,3)=""," ",_xlfn.NUMBERVALUE(PobierzDaneLogistyczne!$P371))</f>
        <v>85166010</v>
      </c>
      <c r="D371" s="1">
        <f>IF(MID(PobierzDaneLogistyczne!$C371,1,3)="111"," ",_xlfn.NUMBERVALUE(PobierzDaneLogistyczne!$C371))</f>
        <v>5903887807043</v>
      </c>
      <c r="E371" s="6">
        <f>IF(PobierzDaneLogistyczne!$H371=0,"",_xlfn.NUMBERVALUE(PobierzDaneLogistyczne!$H371,"."))</f>
        <v>33</v>
      </c>
      <c r="F371" s="6">
        <f>IF(PobierzDaneLogistyczne!$I371=0,"",_xlfn.NUMBERVALUE(PobierzDaneLogistyczne!$I371,"."))</f>
        <v>36.5</v>
      </c>
      <c r="G371" s="6">
        <f>IF(PobierzDaneLogistyczne!$J371=0,"",_xlfn.NUMBERVALUE(PobierzDaneLogistyczne!$J371,"."))</f>
        <v>10.5</v>
      </c>
      <c r="H371" s="2">
        <f>IF(IF(PobierzDaneLogistyczne!$F371=0,0,_xlfn.NUMBERVALUE(PobierzDaneLogistyczne!$F371,"."))=0,"",IF(PobierzDaneLogistyczne!$F371=0,0,_xlfn.NUMBERVALUE(PobierzDaneLogistyczne!$F371,".")))</f>
        <v>1.78</v>
      </c>
      <c r="I371" s="2">
        <f>IF(IF(PobierzDaneLogistyczne!$Z371=0,0,_xlfn.NUMBERVALUE(PobierzDaneLogistyczne!$Z371,"."))=0,"",IF(PobierzDaneLogistyczne!$Z371=0,0,_xlfn.NUMBERVALUE(PobierzDaneLogistyczne!$Z371,".")))</f>
        <v>2.2000000000000002</v>
      </c>
      <c r="J371" s="1">
        <f>IF(PobierzDaneLogistyczne!$D371=0,"",_xlfn.NUMBERVALUE(PobierzDaneLogistyczne!$D371))</f>
        <v>6</v>
      </c>
      <c r="K371" s="1">
        <f>IF(PobierzDaneLogistyczne!$E371=0,"",_xlfn.NUMBERVALUE(PobierzDaneLogistyczne!$E371))</f>
        <v>90</v>
      </c>
      <c r="L371" s="1">
        <f>IF(MID(PobierzDaneLogistyczne!$O371,1,3)="non"," ",_xlfn.NUMBERVALUE(PobierzDaneLogistyczne!$O371))</f>
        <v>5903887807050</v>
      </c>
      <c r="M371" s="6">
        <f>IF(PobierzDaneLogistyczne!$K371=0,"",_xlfn.NUMBERVALUE(PobierzDaneLogistyczne!$K371,"."))</f>
        <v>66</v>
      </c>
      <c r="N371" s="6">
        <f>IF(PobierzDaneLogistyczne!$L371=0,"",_xlfn.NUMBERVALUE(PobierzDaneLogistyczne!$L371,"."))</f>
        <v>38.5</v>
      </c>
      <c r="O371" s="6">
        <f>IF(PobierzDaneLogistyczne!$M371=0,"",_xlfn.NUMBERVALUE(PobierzDaneLogistyczne!$M371,"."))</f>
        <v>34.5</v>
      </c>
      <c r="P371" s="2">
        <f>IF(PobierzDaneLogistyczne!$G371=0,0,_xlfn.NUMBERVALUE(PobierzDaneLogistyczne!$G371,"."))</f>
        <v>14</v>
      </c>
      <c r="Q371" s="1" t="str">
        <f>IF(PobierzDaneLogistyczne!$R371=0,"",PobierzDaneLogistyczne!$R371)</f>
        <v/>
      </c>
      <c r="R371" t="str">
        <f>IF(PobierzDaneLogistyczne!$S371=0,"",PobierzDaneLogistyczne!$S371)</f>
        <v/>
      </c>
      <c r="S371" t="str">
        <f>IF(PobierzDaneLogistyczne!$T371=0,"",PobierzDaneLogistyczne!$T371)</f>
        <v/>
      </c>
      <c r="T371" t="str">
        <f>IF(PobierzDaneLogistyczne!$U371=0," ",PobierzDaneLogistyczne!$U371)</f>
        <v/>
      </c>
      <c r="U371" t="str">
        <f t="shared" si="18"/>
        <v/>
      </c>
      <c r="V371" s="2">
        <f>IF(PobierzDaneLogistyczne!$V371="","",_xlfn.NUMBERVALUE(PobierzDaneLogistyczne!$V371,"."))</f>
        <v>7.0999999999999994E-2</v>
      </c>
      <c r="W371" s="2">
        <f>IF(IF(PobierzDaneLogistyczne!$W371=0,0,_xlfn.NUMBERVALUE(PobierzDaneLogistyczne!$W371,"."))=0,"",_xlfn.NUMBERVALUE(PobierzDaneLogistyczne!$W371,"."))</f>
        <v>0.114</v>
      </c>
      <c r="X371" s="2">
        <f t="shared" si="19"/>
        <v>0.23500000000000015</v>
      </c>
      <c r="Y371" s="2">
        <f t="shared" si="20"/>
        <v>0.79999999999999893</v>
      </c>
      <c r="Z371" s="2" t="str">
        <f>IF(PobierzDaneLogistyczne!$Y371="t","YES","")</f>
        <v>YES</v>
      </c>
      <c r="AA371" s="4" t="str">
        <f>IF(PobierzDaneLogistyczne!$X371="t","YES","")</f>
        <v/>
      </c>
      <c r="AB371" t="str">
        <f>PobierzDaneLogistyczne!$N371</f>
        <v>Crepe maker</v>
      </c>
    </row>
    <row r="372" spans="1:28" x14ac:dyDescent="0.3">
      <c r="A372" s="5" t="str">
        <f>HYPERLINK(_xlfn.CONCAT("https://www.adler.com.pl/index.php/en/Main/Produkt/",B372),PobierzDaneLogistyczne!$N372)</f>
        <v>Electric grill LED 2in1</v>
      </c>
      <c r="B372" t="str">
        <f>PobierzDaneLogistyczne!$A372</f>
        <v>ad_3059</v>
      </c>
      <c r="C372" s="1">
        <f>IF(MID(PobierzDaneLogistyczne!$P372,1,3)=""," ",_xlfn.NUMBERVALUE(PobierzDaneLogistyczne!$P372))</f>
        <v>85166070</v>
      </c>
      <c r="D372" s="1">
        <f>IF(MID(PobierzDaneLogistyczne!$C372,1,3)="111"," ",_xlfn.NUMBERVALUE(PobierzDaneLogistyczne!$C372))</f>
        <v>5903887807937</v>
      </c>
      <c r="E372" s="6">
        <f>IF(PobierzDaneLogistyczne!$H372=0,"",_xlfn.NUMBERVALUE(PobierzDaneLogistyczne!$H372,"."))</f>
        <v>40.299999999999997</v>
      </c>
      <c r="F372" s="6">
        <f>IF(PobierzDaneLogistyczne!$I372=0,"",_xlfn.NUMBERVALUE(PobierzDaneLogistyczne!$I372,"."))</f>
        <v>41.7</v>
      </c>
      <c r="G372" s="6">
        <f>IF(PobierzDaneLogistyczne!$J372=0,"",_xlfn.NUMBERVALUE(PobierzDaneLogistyczne!$J372,"."))</f>
        <v>19.7</v>
      </c>
      <c r="H372" s="2">
        <f>IF(IF(PobierzDaneLogistyczne!$F372=0,0,_xlfn.NUMBERVALUE(PobierzDaneLogistyczne!$F372,"."))=0,"",IF(PobierzDaneLogistyczne!$F372=0,0,_xlfn.NUMBERVALUE(PobierzDaneLogistyczne!$F372,".")))</f>
        <v>6.85</v>
      </c>
      <c r="I372" s="2">
        <f>IF(IF(PobierzDaneLogistyczne!$Z372=0,0,_xlfn.NUMBERVALUE(PobierzDaneLogistyczne!$Z372,"."))=0,"",IF(PobierzDaneLogistyczne!$Z372=0,0,_xlfn.NUMBERVALUE(PobierzDaneLogistyczne!$Z372,".")))</f>
        <v>7.6</v>
      </c>
      <c r="J372" s="1">
        <f>IF(PobierzDaneLogistyczne!$D372=0,"",_xlfn.NUMBERVALUE(PobierzDaneLogistyczne!$D372))</f>
        <v>1</v>
      </c>
      <c r="K372" s="1">
        <f>IF(PobierzDaneLogistyczne!$E372=0,"",_xlfn.NUMBERVALUE(PobierzDaneLogistyczne!$E372))</f>
        <v>28</v>
      </c>
      <c r="L372" s="1" t="str">
        <f>IF(MID(PobierzDaneLogistyczne!$O372,1,3)="non"," ",_xlfn.NUMBERVALUE(PobierzDaneLogistyczne!$O372))</f>
        <v xml:space="preserve"> </v>
      </c>
      <c r="M372" s="6">
        <f>IF(PobierzDaneLogistyczne!$K372=0,"",_xlfn.NUMBERVALUE(PobierzDaneLogistyczne!$K372,"."))</f>
        <v>41.3</v>
      </c>
      <c r="N372" s="6">
        <f>IF(PobierzDaneLogistyczne!$L372=0,"",_xlfn.NUMBERVALUE(PobierzDaneLogistyczne!$L372,"."))</f>
        <v>43.7</v>
      </c>
      <c r="O372" s="6">
        <f>IF(PobierzDaneLogistyczne!$M372=0,"",_xlfn.NUMBERVALUE(PobierzDaneLogistyczne!$M372,"."))</f>
        <v>21.3</v>
      </c>
      <c r="P372" s="2">
        <f>IF(PobierzDaneLogistyczne!$G372=0,0,_xlfn.NUMBERVALUE(PobierzDaneLogistyczne!$G372,"."))</f>
        <v>8.1</v>
      </c>
      <c r="Q372" s="1" t="str">
        <f>IF(PobierzDaneLogistyczne!$R372=0,"",PobierzDaneLogistyczne!$R372)</f>
        <v/>
      </c>
      <c r="R372" t="str">
        <f>IF(PobierzDaneLogistyczne!$S372=0,"",PobierzDaneLogistyczne!$S372)</f>
        <v/>
      </c>
      <c r="S372" t="str">
        <f>IF(PobierzDaneLogistyczne!$T372=0,"",PobierzDaneLogistyczne!$T372)</f>
        <v/>
      </c>
      <c r="T372" t="str">
        <f>IF(PobierzDaneLogistyczne!$U372=0," ",PobierzDaneLogistyczne!$U372)</f>
        <v/>
      </c>
      <c r="U372" t="str">
        <f t="shared" si="18"/>
        <v/>
      </c>
      <c r="V372" s="2">
        <f>IF(PobierzDaneLogistyczne!$V372="","",_xlfn.NUMBERVALUE(PobierzDaneLogistyczne!$V372,"."))</f>
        <v>0.26400000000000001</v>
      </c>
      <c r="W372" s="2">
        <f>IF(IF(PobierzDaneLogistyczne!$W372=0,0,_xlfn.NUMBERVALUE(PobierzDaneLogistyczne!$W372,"."))=0,"",_xlfn.NUMBERVALUE(PobierzDaneLogistyczne!$W372,"."))</f>
        <v>0.124</v>
      </c>
      <c r="X372" s="2">
        <f t="shared" si="19"/>
        <v>0.36199999999999999</v>
      </c>
      <c r="Y372" s="2">
        <f t="shared" si="20"/>
        <v>0.5</v>
      </c>
      <c r="Z372" s="2" t="str">
        <f>IF(PobierzDaneLogistyczne!$Y372="t","YES","")</f>
        <v>YES</v>
      </c>
      <c r="AA372" s="4" t="str">
        <f>IF(PobierzDaneLogistyczne!$X372="t","YES","")</f>
        <v/>
      </c>
      <c r="AB372" t="str">
        <f>PobierzDaneLogistyczne!$N372</f>
        <v>Electric grill LED 2in1</v>
      </c>
    </row>
    <row r="373" spans="1:28" x14ac:dyDescent="0.3">
      <c r="A373" s="5" t="str">
        <f>HYPERLINK(_xlfn.CONCAT("https://www.adler.com.pl/index.php/en/Main/Produkt/",B373),PobierzDaneLogistyczne!$N373)</f>
        <v xml:space="preserve">Electric grill </v>
      </c>
      <c r="B373" t="str">
        <f>PobierzDaneLogistyczne!$A373</f>
        <v>ad_3061</v>
      </c>
      <c r="C373" s="1">
        <f>IF(MID(PobierzDaneLogistyczne!$P373,1,3)=""," ",_xlfn.NUMBERVALUE(PobierzDaneLogistyczne!$P373))</f>
        <v>85166070</v>
      </c>
      <c r="D373" s="1">
        <f>IF(MID(PobierzDaneLogistyczne!$C373,1,3)="111"," ",_xlfn.NUMBERVALUE(PobierzDaneLogistyczne!$C373))</f>
        <v>5903887809566</v>
      </c>
      <c r="E373" s="6">
        <f>IF(PobierzDaneLogistyczne!$H373=0,"",_xlfn.NUMBERVALUE(PobierzDaneLogistyczne!$H373,"."))</f>
        <v>35.5</v>
      </c>
      <c r="F373" s="6">
        <f>IF(PobierzDaneLogistyczne!$I373=0,"",_xlfn.NUMBERVALUE(PobierzDaneLogistyczne!$I373,"."))</f>
        <v>35.5</v>
      </c>
      <c r="G373" s="6">
        <f>IF(PobierzDaneLogistyczne!$J373=0,"",_xlfn.NUMBERVALUE(PobierzDaneLogistyczne!$J373,"."))</f>
        <v>16</v>
      </c>
      <c r="H373" s="2">
        <f>IF(IF(PobierzDaneLogistyczne!$F373=0,0,_xlfn.NUMBERVALUE(PobierzDaneLogistyczne!$F373,"."))=0,"",IF(PobierzDaneLogistyczne!$F373=0,0,_xlfn.NUMBERVALUE(PobierzDaneLogistyczne!$F373,".")))</f>
        <v>2.4700000000000002</v>
      </c>
      <c r="I373" s="2">
        <f>IF(IF(PobierzDaneLogistyczne!$Z373=0,0,_xlfn.NUMBERVALUE(PobierzDaneLogistyczne!$Z373,"."))=0,"",IF(PobierzDaneLogistyczne!$Z373=0,0,_xlfn.NUMBERVALUE(PobierzDaneLogistyczne!$Z373,".")))</f>
        <v>2.85</v>
      </c>
      <c r="J373" s="1">
        <f>IF(PobierzDaneLogistyczne!$D373=0,"",_xlfn.NUMBERVALUE(PobierzDaneLogistyczne!$D373))</f>
        <v>4</v>
      </c>
      <c r="K373" s="1">
        <f>IF(PobierzDaneLogistyczne!$E373=0,"",_xlfn.NUMBERVALUE(PobierzDaneLogistyczne!$E373))</f>
        <v>60</v>
      </c>
      <c r="L373" s="1">
        <f>IF(MID(PobierzDaneLogistyczne!$O373,1,3)="non"," ",_xlfn.NUMBERVALUE(PobierzDaneLogistyczne!$O373))</f>
        <v>5903887809573</v>
      </c>
      <c r="M373" s="6">
        <f>IF(PobierzDaneLogistyczne!$K373=0,"",_xlfn.NUMBERVALUE(PobierzDaneLogistyczne!$K373,"."))</f>
        <v>71</v>
      </c>
      <c r="N373" s="6">
        <f>IF(PobierzDaneLogistyczne!$L373=0,"",_xlfn.NUMBERVALUE(PobierzDaneLogistyczne!$L373,"."))</f>
        <v>38</v>
      </c>
      <c r="O373" s="6">
        <f>IF(PobierzDaneLogistyczne!$M373=0,"",_xlfn.NUMBERVALUE(PobierzDaneLogistyczne!$M373,"."))</f>
        <v>39</v>
      </c>
      <c r="P373" s="2">
        <f>IF(PobierzDaneLogistyczne!$G373=0,0,_xlfn.NUMBERVALUE(PobierzDaneLogistyczne!$G373,"."))</f>
        <v>11.9</v>
      </c>
      <c r="Q373" s="1">
        <f>IF(PobierzDaneLogistyczne!$R373=0,"",PobierzDaneLogistyczne!$R373)</f>
        <v>5</v>
      </c>
      <c r="R373" t="str">
        <f>IF(PobierzDaneLogistyczne!$S373=0,"",PobierzDaneLogistyczne!$S373)</f>
        <v/>
      </c>
      <c r="S373" t="str">
        <f>IF(PobierzDaneLogistyczne!$T373=0,"",PobierzDaneLogistyczne!$T373)</f>
        <v/>
      </c>
      <c r="T373" t="str">
        <f>IF(PobierzDaneLogistyczne!$U373=0," ",PobierzDaneLogistyczne!$U373)</f>
        <v/>
      </c>
      <c r="U373" t="str">
        <f t="shared" si="18"/>
        <v/>
      </c>
      <c r="V373" s="2" t="str">
        <f>IF(PobierzDaneLogistyczne!$V373="","",_xlfn.NUMBERVALUE(PobierzDaneLogistyczne!$V373,"."))</f>
        <v/>
      </c>
      <c r="W373" s="2" t="str">
        <f>IF(IF(PobierzDaneLogistyczne!$W373=0,0,_xlfn.NUMBERVALUE(PobierzDaneLogistyczne!$W373,"."))=0,"",_xlfn.NUMBERVALUE(PobierzDaneLogistyczne!$W373,"."))</f>
        <v/>
      </c>
      <c r="X373" s="2" t="str">
        <f t="shared" si="19"/>
        <v/>
      </c>
      <c r="Y373" s="2">
        <f t="shared" si="20"/>
        <v>0.5</v>
      </c>
      <c r="Z373" s="2" t="str">
        <f>IF(PobierzDaneLogistyczne!$Y373="t","YES","")</f>
        <v>YES</v>
      </c>
      <c r="AA373" s="4" t="str">
        <f>IF(PobierzDaneLogistyczne!$X373="t","YES","")</f>
        <v/>
      </c>
      <c r="AB373" t="str">
        <f>PobierzDaneLogistyczne!$N373</f>
        <v xml:space="preserve">Electric grill </v>
      </c>
    </row>
    <row r="374" spans="1:28" x14ac:dyDescent="0.3">
      <c r="A374" s="5" t="str">
        <f>HYPERLINK(_xlfn.CONCAT("https://www.adler.com.pl/index.php/en/Main/Produkt/",B374),PobierzDaneLogistyczne!$N374)</f>
        <v>Waffle bowl maker</v>
      </c>
      <c r="B374" t="str">
        <f>PobierzDaneLogistyczne!$A374</f>
        <v>ad_3062</v>
      </c>
      <c r="C374" s="1">
        <f>IF(MID(PobierzDaneLogistyczne!$P374,1,3)=""," ",_xlfn.NUMBERVALUE(PobierzDaneLogistyczne!$P374))</f>
        <v>85167970</v>
      </c>
      <c r="D374" s="1">
        <f>IF(MID(PobierzDaneLogistyczne!$C374,1,3)="111"," ",_xlfn.NUMBERVALUE(PobierzDaneLogistyczne!$C374))</f>
        <v>5905575900357</v>
      </c>
      <c r="E374" s="6">
        <f>IF(PobierzDaneLogistyczne!$H374=0,"",_xlfn.NUMBERVALUE(PobierzDaneLogistyczne!$H374,"."))</f>
        <v>28.5</v>
      </c>
      <c r="F374" s="6">
        <f>IF(PobierzDaneLogistyczne!$I374=0,"",_xlfn.NUMBERVALUE(PobierzDaneLogistyczne!$I374,"."))</f>
        <v>14.5</v>
      </c>
      <c r="G374" s="6">
        <f>IF(PobierzDaneLogistyczne!$J374=0,"",_xlfn.NUMBERVALUE(PobierzDaneLogistyczne!$J374,"."))</f>
        <v>22</v>
      </c>
      <c r="H374" s="2">
        <f>IF(IF(PobierzDaneLogistyczne!$F374=0,0,_xlfn.NUMBERVALUE(PobierzDaneLogistyczne!$F374,"."))=0,"",IF(PobierzDaneLogistyczne!$F374=0,0,_xlfn.NUMBERVALUE(PobierzDaneLogistyczne!$F374,".")))</f>
        <v>1.7</v>
      </c>
      <c r="I374" s="2">
        <f>IF(IF(PobierzDaneLogistyczne!$Z374=0,0,_xlfn.NUMBERVALUE(PobierzDaneLogistyczne!$Z374,"."))=0,"",IF(PobierzDaneLogistyczne!$Z374=0,0,_xlfn.NUMBERVALUE(PobierzDaneLogistyczne!$Z374,".")))</f>
        <v>2</v>
      </c>
      <c r="J374" s="1">
        <f>IF(PobierzDaneLogistyczne!$D374=0,"",_xlfn.NUMBERVALUE(PobierzDaneLogistyczne!$D374))</f>
        <v>6</v>
      </c>
      <c r="K374" s="1">
        <f>IF(PobierzDaneLogistyczne!$E374=0,"",_xlfn.NUMBERVALUE(PobierzDaneLogistyczne!$E374))</f>
        <v>144</v>
      </c>
      <c r="L374" s="1">
        <f>IF(MID(PobierzDaneLogistyczne!$O374,1,3)="non"," ",_xlfn.NUMBERVALUE(PobierzDaneLogistyczne!$O374))</f>
        <v>5905575900364</v>
      </c>
      <c r="M374" s="6">
        <f>IF(PobierzDaneLogistyczne!$K374=0,"",_xlfn.NUMBERVALUE(PobierzDaneLogistyczne!$K374,"."))</f>
        <v>45</v>
      </c>
      <c r="N374" s="6">
        <f>IF(PobierzDaneLogistyczne!$L374=0,"",_xlfn.NUMBERVALUE(PobierzDaneLogistyczne!$L374,"."))</f>
        <v>30</v>
      </c>
      <c r="O374" s="6">
        <f>IF(PobierzDaneLogistyczne!$M374=0,"",_xlfn.NUMBERVALUE(PobierzDaneLogistyczne!$M374,"."))</f>
        <v>46.5</v>
      </c>
      <c r="P374" s="2">
        <f>IF(PobierzDaneLogistyczne!$G374=0,0,_xlfn.NUMBERVALUE(PobierzDaneLogistyczne!$G374,"."))</f>
        <v>12.45</v>
      </c>
      <c r="Q374" s="1">
        <f>IF(PobierzDaneLogistyczne!$R374=0,"",PobierzDaneLogistyczne!$R374)</f>
        <v>5</v>
      </c>
      <c r="R374" t="str">
        <f>IF(PobierzDaneLogistyczne!$S374=0,"",PobierzDaneLogistyczne!$S374)</f>
        <v/>
      </c>
      <c r="S374" t="str">
        <f>IF(PobierzDaneLogistyczne!$T374=0,"",PobierzDaneLogistyczne!$T374)</f>
        <v/>
      </c>
      <c r="T374" t="str">
        <f>IF(PobierzDaneLogistyczne!$U374=0," ",PobierzDaneLogistyczne!$U374)</f>
        <v/>
      </c>
      <c r="U374" t="str">
        <f t="shared" si="18"/>
        <v/>
      </c>
      <c r="V374" s="2">
        <f>IF(PobierzDaneLogistyczne!$V374="","",_xlfn.NUMBERVALUE(PobierzDaneLogistyczne!$V374,"."))</f>
        <v>0.06</v>
      </c>
      <c r="W374" s="2">
        <f>IF(IF(PobierzDaneLogistyczne!$W374=0,0,_xlfn.NUMBERVALUE(PobierzDaneLogistyczne!$W374,"."))=0,"",_xlfn.NUMBERVALUE(PobierzDaneLogistyczne!$W374,"."))</f>
        <v>9.0999999999999998E-2</v>
      </c>
      <c r="X374" s="2">
        <f t="shared" si="19"/>
        <v>0.14900000000000005</v>
      </c>
      <c r="Y374" s="2">
        <f t="shared" si="20"/>
        <v>0.44999999999999929</v>
      </c>
      <c r="Z374" s="2" t="str">
        <f>IF(PobierzDaneLogistyczne!$Y374="t","YES","")</f>
        <v/>
      </c>
      <c r="AA374" s="4" t="str">
        <f>IF(PobierzDaneLogistyczne!$X374="t","YES","")</f>
        <v/>
      </c>
      <c r="AB374" t="str">
        <f>PobierzDaneLogistyczne!$N374</f>
        <v>Waffle bowl maker</v>
      </c>
    </row>
    <row r="375" spans="1:28" x14ac:dyDescent="0.3">
      <c r="A375" s="5" t="str">
        <f>HYPERLINK(_xlfn.CONCAT("https://www.adler.com.pl/index.php/en/Main/Produkt/",B375),PobierzDaneLogistyczne!$N375)</f>
        <v>Waffle maker</v>
      </c>
      <c r="B375" t="str">
        <f>PobierzDaneLogistyczne!$A375</f>
        <v>ad_3065</v>
      </c>
      <c r="C375" s="1" t="str">
        <f>IF(MID(PobierzDaneLogistyczne!$P375,1,3)=""," ",_xlfn.NUMBERVALUE(PobierzDaneLogistyczne!$P375))</f>
        <v xml:space="preserve"> </v>
      </c>
      <c r="D375" s="1">
        <f>IF(MID(PobierzDaneLogistyczne!$C375,1,3)="111"," ",_xlfn.NUMBERVALUE(PobierzDaneLogistyczne!$C375))</f>
        <v>5905575900531</v>
      </c>
      <c r="E375" s="6">
        <f>IF(PobierzDaneLogistyczne!$H375=0,"",_xlfn.NUMBERVALUE(PobierzDaneLogistyczne!$H375,"."))</f>
        <v>0</v>
      </c>
      <c r="F375" s="6">
        <f>IF(PobierzDaneLogistyczne!$I375=0,"",_xlfn.NUMBERVALUE(PobierzDaneLogistyczne!$I375,"."))</f>
        <v>0</v>
      </c>
      <c r="G375" s="6">
        <f>IF(PobierzDaneLogistyczne!$J375=0,"",_xlfn.NUMBERVALUE(PobierzDaneLogistyczne!$J375,"."))</f>
        <v>0</v>
      </c>
      <c r="H375" s="2" t="str">
        <f>IF(IF(PobierzDaneLogistyczne!$F375=0,0,_xlfn.NUMBERVALUE(PobierzDaneLogistyczne!$F375,"."))=0,"",IF(PobierzDaneLogistyczne!$F375=0,0,_xlfn.NUMBERVALUE(PobierzDaneLogistyczne!$F375,".")))</f>
        <v/>
      </c>
      <c r="I375" s="2" t="str">
        <f>IF(IF(PobierzDaneLogistyczne!$Z375=0,0,_xlfn.NUMBERVALUE(PobierzDaneLogistyczne!$Z375,"."))=0,"",IF(PobierzDaneLogistyczne!$Z375=0,0,_xlfn.NUMBERVALUE(PobierzDaneLogistyczne!$Z375,".")))</f>
        <v/>
      </c>
      <c r="J375" s="1">
        <f>IF(PobierzDaneLogistyczne!$D375=0,"",_xlfn.NUMBERVALUE(PobierzDaneLogistyczne!$D375))</f>
        <v>4</v>
      </c>
      <c r="K375" s="1">
        <f>IF(PobierzDaneLogistyczne!$E375=0,"",_xlfn.NUMBERVALUE(PobierzDaneLogistyczne!$E375))</f>
        <v>80</v>
      </c>
      <c r="L375" s="1">
        <f>IF(MID(PobierzDaneLogistyczne!$O375,1,3)="non"," ",_xlfn.NUMBERVALUE(PobierzDaneLogistyczne!$O375))</f>
        <v>5905575900548</v>
      </c>
      <c r="M375" s="6">
        <f>IF(PobierzDaneLogistyczne!$K375=0,"",_xlfn.NUMBERVALUE(PobierzDaneLogistyczne!$K375,"."))</f>
        <v>0</v>
      </c>
      <c r="N375" s="6">
        <f>IF(PobierzDaneLogistyczne!$L375=0,"",_xlfn.NUMBERVALUE(PobierzDaneLogistyczne!$L375,"."))</f>
        <v>0</v>
      </c>
      <c r="O375" s="6">
        <f>IF(PobierzDaneLogistyczne!$M375=0,"",_xlfn.NUMBERVALUE(PobierzDaneLogistyczne!$M375,"."))</f>
        <v>0</v>
      </c>
      <c r="P375" s="2">
        <f>IF(PobierzDaneLogistyczne!$G375=0,0,_xlfn.NUMBERVALUE(PobierzDaneLogistyczne!$G375,"."))</f>
        <v>0</v>
      </c>
      <c r="Q375" s="1" t="str">
        <f>IF(PobierzDaneLogistyczne!$R375=0,"",PobierzDaneLogistyczne!$R375)</f>
        <v/>
      </c>
      <c r="R375" t="str">
        <f>IF(PobierzDaneLogistyczne!$S375=0,"",PobierzDaneLogistyczne!$S375)</f>
        <v/>
      </c>
      <c r="S375" t="str">
        <f>IF(PobierzDaneLogistyczne!$T375=0,"",PobierzDaneLogistyczne!$T375)</f>
        <v/>
      </c>
      <c r="T375" t="str">
        <f>IF(PobierzDaneLogistyczne!$U375=0," ",PobierzDaneLogistyczne!$U375)</f>
        <v/>
      </c>
      <c r="U375" t="str">
        <f t="shared" si="18"/>
        <v/>
      </c>
      <c r="V375" s="2" t="str">
        <f>IF(PobierzDaneLogistyczne!$V375="","",_xlfn.NUMBERVALUE(PobierzDaneLogistyczne!$V375,"."))</f>
        <v/>
      </c>
      <c r="W375" s="2" t="str">
        <f>IF(IF(PobierzDaneLogistyczne!$W375=0,0,_xlfn.NUMBERVALUE(PobierzDaneLogistyczne!$W375,"."))=0,"",_xlfn.NUMBERVALUE(PobierzDaneLogistyczne!$W375,"."))</f>
        <v/>
      </c>
      <c r="X375" s="2" t="str">
        <f t="shared" si="19"/>
        <v/>
      </c>
      <c r="Y375" s="2" t="str">
        <f t="shared" si="20"/>
        <v/>
      </c>
      <c r="Z375" s="2" t="str">
        <f>IF(PobierzDaneLogistyczne!$Y375="t","YES","")</f>
        <v>YES</v>
      </c>
      <c r="AA375" s="4" t="str">
        <f>IF(PobierzDaneLogistyczne!$X375="t","YES","")</f>
        <v/>
      </c>
      <c r="AB375" t="str">
        <f>PobierzDaneLogistyczne!$N375</f>
        <v>Waffle maker</v>
      </c>
    </row>
    <row r="376" spans="1:28" x14ac:dyDescent="0.3">
      <c r="A376" s="5" t="str">
        <f>HYPERLINK(_xlfn.CONCAT("https://www.adler.com.pl/index.php/en/Main/Produkt/",B376),PobierzDaneLogistyczne!$N376)</f>
        <v>Waffle maker</v>
      </c>
      <c r="B376" t="str">
        <f>PobierzDaneLogistyczne!$A376</f>
        <v>ad_31</v>
      </c>
      <c r="C376" s="1" t="str">
        <f>IF(MID(PobierzDaneLogistyczne!$P376,1,3)=""," ",_xlfn.NUMBERVALUE(PobierzDaneLogistyczne!$P376))</f>
        <v xml:space="preserve"> </v>
      </c>
      <c r="D376" s="1">
        <f>IF(MID(PobierzDaneLogistyczne!$C376,1,3)="111"," ",_xlfn.NUMBERVALUE(PobierzDaneLogistyczne!$C376))</f>
        <v>5907468860311</v>
      </c>
      <c r="E376" s="6">
        <f>IF(PobierzDaneLogistyczne!$H376=0,"",_xlfn.NUMBERVALUE(PobierzDaneLogistyczne!$H376,"."))</f>
        <v>0</v>
      </c>
      <c r="F376" s="6">
        <f>IF(PobierzDaneLogistyczne!$I376=0,"",_xlfn.NUMBERVALUE(PobierzDaneLogistyczne!$I376,"."))</f>
        <v>0</v>
      </c>
      <c r="G376" s="6">
        <f>IF(PobierzDaneLogistyczne!$J376=0,"",_xlfn.NUMBERVALUE(PobierzDaneLogistyczne!$J376,"."))</f>
        <v>0</v>
      </c>
      <c r="H376" s="2" t="str">
        <f>IF(IF(PobierzDaneLogistyczne!$F376=0,0,_xlfn.NUMBERVALUE(PobierzDaneLogistyczne!$F376,"."))=0,"",IF(PobierzDaneLogistyczne!$F376=0,0,_xlfn.NUMBERVALUE(PobierzDaneLogistyczne!$F376,".")))</f>
        <v/>
      </c>
      <c r="I376" s="2" t="str">
        <f>IF(IF(PobierzDaneLogistyczne!$Z376=0,0,_xlfn.NUMBERVALUE(PobierzDaneLogistyczne!$Z376,"."))=0,"",IF(PobierzDaneLogistyczne!$Z376=0,0,_xlfn.NUMBERVALUE(PobierzDaneLogistyczne!$Z376,".")))</f>
        <v/>
      </c>
      <c r="J376" s="1" t="str">
        <f>IF(PobierzDaneLogistyczne!$D376=0,"",_xlfn.NUMBERVALUE(PobierzDaneLogistyczne!$D376))</f>
        <v/>
      </c>
      <c r="K376" s="1" t="str">
        <f>IF(PobierzDaneLogistyczne!$E376=0,"",_xlfn.NUMBERVALUE(PobierzDaneLogistyczne!$E376))</f>
        <v/>
      </c>
      <c r="L376" s="1" t="str">
        <f>IF(MID(PobierzDaneLogistyczne!$O376,1,3)="non"," ",_xlfn.NUMBERVALUE(PobierzDaneLogistyczne!$O376))</f>
        <v xml:space="preserve"> </v>
      </c>
      <c r="M376" s="6">
        <f>IF(PobierzDaneLogistyczne!$K376=0,"",_xlfn.NUMBERVALUE(PobierzDaneLogistyczne!$K376,"."))</f>
        <v>0</v>
      </c>
      <c r="N376" s="6">
        <f>IF(PobierzDaneLogistyczne!$L376=0,"",_xlfn.NUMBERVALUE(PobierzDaneLogistyczne!$L376,"."))</f>
        <v>0</v>
      </c>
      <c r="O376" s="6">
        <f>IF(PobierzDaneLogistyczne!$M376=0,"",_xlfn.NUMBERVALUE(PobierzDaneLogistyczne!$M376,"."))</f>
        <v>0</v>
      </c>
      <c r="P376" s="2">
        <f>IF(PobierzDaneLogistyczne!$G376=0,0,_xlfn.NUMBERVALUE(PobierzDaneLogistyczne!$G376,"."))</f>
        <v>0</v>
      </c>
      <c r="Q376" s="1" t="str">
        <f>IF(PobierzDaneLogistyczne!$R376=0,"",PobierzDaneLogistyczne!$R376)</f>
        <v/>
      </c>
      <c r="R376" t="str">
        <f>IF(PobierzDaneLogistyczne!$S376=0,"",PobierzDaneLogistyczne!$S376)</f>
        <v/>
      </c>
      <c r="S376" t="str">
        <f>IF(PobierzDaneLogistyczne!$T376=0,"",PobierzDaneLogistyczne!$T376)</f>
        <v/>
      </c>
      <c r="T376" t="str">
        <f>IF(PobierzDaneLogistyczne!$U376=0," ",PobierzDaneLogistyczne!$U376)</f>
        <v/>
      </c>
      <c r="U376" t="str">
        <f t="shared" si="18"/>
        <v/>
      </c>
      <c r="V376" s="2" t="str">
        <f>IF(PobierzDaneLogistyczne!$V376="","",_xlfn.NUMBERVALUE(PobierzDaneLogistyczne!$V376,"."))</f>
        <v/>
      </c>
      <c r="W376" s="2" t="str">
        <f>IF(IF(PobierzDaneLogistyczne!$W376=0,0,_xlfn.NUMBERVALUE(PobierzDaneLogistyczne!$W376,"."))=0,"",_xlfn.NUMBERVALUE(PobierzDaneLogistyczne!$W376,"."))</f>
        <v/>
      </c>
      <c r="X376" s="2" t="str">
        <f t="shared" si="19"/>
        <v/>
      </c>
      <c r="Y376" s="2" t="str">
        <f t="shared" si="20"/>
        <v/>
      </c>
      <c r="Z376" s="2" t="str">
        <f>IF(PobierzDaneLogistyczne!$Y376="t","YES","")</f>
        <v/>
      </c>
      <c r="AA376" s="4" t="str">
        <f>IF(PobierzDaneLogistyczne!$X376="t","YES","")</f>
        <v>YES</v>
      </c>
      <c r="AB376" t="str">
        <f>PobierzDaneLogistyczne!$N376</f>
        <v>Waffle maker</v>
      </c>
    </row>
    <row r="377" spans="1:28" x14ac:dyDescent="0.3">
      <c r="A377" s="5" t="str">
        <f>HYPERLINK(_xlfn.CONCAT("https://www.adler.com.pl/index.php/en/Main/Produkt/",B377),PobierzDaneLogistyczne!$N377)</f>
        <v>Waffle maker 700 W</v>
      </c>
      <c r="B377" t="str">
        <f>PobierzDaneLogistyczne!$A377</f>
        <v>ad_311</v>
      </c>
      <c r="C377" s="1">
        <f>IF(MID(PobierzDaneLogistyczne!$P377,1,3)=""," ",_xlfn.NUMBERVALUE(PobierzDaneLogistyczne!$P377))</f>
        <v>85167970</v>
      </c>
      <c r="D377" s="1">
        <f>IF(MID(PobierzDaneLogistyczne!$C377,1,3)="111"," ",_xlfn.NUMBERVALUE(PobierzDaneLogistyczne!$C377))</f>
        <v>5901436590286</v>
      </c>
      <c r="E377" s="6">
        <f>IF(PobierzDaneLogistyczne!$H377=0,"",_xlfn.NUMBERVALUE(PobierzDaneLogistyczne!$H377,"."))</f>
        <v>24.5</v>
      </c>
      <c r="F377" s="6">
        <f>IF(PobierzDaneLogistyczne!$I377=0,"",_xlfn.NUMBERVALUE(PobierzDaneLogistyczne!$I377,"."))</f>
        <v>23</v>
      </c>
      <c r="G377" s="6">
        <f>IF(PobierzDaneLogistyczne!$J377=0,"",_xlfn.NUMBERVALUE(PobierzDaneLogistyczne!$J377,"."))</f>
        <v>11</v>
      </c>
      <c r="H377" s="2">
        <f>IF(IF(PobierzDaneLogistyczne!$F377=0,0,_xlfn.NUMBERVALUE(PobierzDaneLogistyczne!$F377,"."))=0,"",IF(PobierzDaneLogistyczne!$F377=0,0,_xlfn.NUMBERVALUE(PobierzDaneLogistyczne!$F377,".")))</f>
        <v>1.1339999999999999</v>
      </c>
      <c r="I377" s="2">
        <f>IF(IF(PobierzDaneLogistyczne!$Z377=0,0,_xlfn.NUMBERVALUE(PobierzDaneLogistyczne!$Z377,"."))=0,"",IF(PobierzDaneLogistyczne!$Z377=0,0,_xlfn.NUMBERVALUE(PobierzDaneLogistyczne!$Z377,".")))</f>
        <v>1.329</v>
      </c>
      <c r="J377" s="1">
        <f>IF(PobierzDaneLogistyczne!$D377=0,"",_xlfn.NUMBERVALUE(PobierzDaneLogistyczne!$D377))</f>
        <v>6</v>
      </c>
      <c r="K377" s="1">
        <f>IF(PobierzDaneLogistyczne!$E377=0,"",_xlfn.NUMBERVALUE(PobierzDaneLogistyczne!$E377))</f>
        <v>252</v>
      </c>
      <c r="L377" s="1">
        <f>IF(MID(PobierzDaneLogistyczne!$O377,1,3)="non"," ",_xlfn.NUMBERVALUE(PobierzDaneLogistyczne!$O377))</f>
        <v>5902934834087</v>
      </c>
      <c r="M377" s="6">
        <f>IF(PobierzDaneLogistyczne!$K377=0,"",_xlfn.NUMBERVALUE(PobierzDaneLogistyczne!$K377,"."))</f>
        <v>51.3</v>
      </c>
      <c r="N377" s="6">
        <f>IF(PobierzDaneLogistyczne!$L377=0,"",_xlfn.NUMBERVALUE(PobierzDaneLogistyczne!$L377,"."))</f>
        <v>33.6</v>
      </c>
      <c r="O377" s="6">
        <f>IF(PobierzDaneLogistyczne!$M377=0,"",_xlfn.NUMBERVALUE(PobierzDaneLogistyczne!$M377,"."))</f>
        <v>25.4</v>
      </c>
      <c r="P377" s="2">
        <f>IF(PobierzDaneLogistyczne!$G377=0,0,_xlfn.NUMBERVALUE(PobierzDaneLogistyczne!$G377,"."))</f>
        <v>7.9740000000000002</v>
      </c>
      <c r="Q377" s="1">
        <f>IF(PobierzDaneLogistyczne!$R377=0,"",PobierzDaneLogistyczne!$R377)</f>
        <v>5</v>
      </c>
      <c r="R377" t="str">
        <f>IF(PobierzDaneLogistyczne!$S377=0,"",PobierzDaneLogistyczne!$S377)</f>
        <v/>
      </c>
      <c r="S377" t="str">
        <f>IF(PobierzDaneLogistyczne!$T377=0,"",PobierzDaneLogistyczne!$T377)</f>
        <v/>
      </c>
      <c r="T377" t="str">
        <f>IF(PobierzDaneLogistyczne!$U377=0," ",PobierzDaneLogistyczne!$U377)</f>
        <v/>
      </c>
      <c r="U377" t="str">
        <f t="shared" si="18"/>
        <v/>
      </c>
      <c r="V377" s="2">
        <f>IF(PobierzDaneLogistyczne!$V377="","",_xlfn.NUMBERVALUE(PobierzDaneLogistyczne!$V377,"."))</f>
        <v>8.9999999999999993E-3</v>
      </c>
      <c r="W377" s="2">
        <f>IF(IF(PobierzDaneLogistyczne!$W377=0,0,_xlfn.NUMBERVALUE(PobierzDaneLogistyczne!$W377,"."))=0,"",_xlfn.NUMBERVALUE(PobierzDaneLogistyczne!$W377,"."))</f>
        <v>5.8999999999999997E-2</v>
      </c>
      <c r="X377" s="2">
        <f t="shared" si="19"/>
        <v>0.12700000000000006</v>
      </c>
      <c r="Y377" s="2" t="str">
        <f t="shared" si="20"/>
        <v/>
      </c>
      <c r="Z377" s="2" t="str">
        <f>IF(PobierzDaneLogistyczne!$Y377="t","YES","")</f>
        <v>YES</v>
      </c>
      <c r="AA377" s="4" t="str">
        <f>IF(PobierzDaneLogistyczne!$X377="t","YES","")</f>
        <v/>
      </c>
      <c r="AB377" t="str">
        <f>PobierzDaneLogistyczne!$N377</f>
        <v>Waffle maker 700 W</v>
      </c>
    </row>
    <row r="378" spans="1:28" ht="28.8" x14ac:dyDescent="0.3">
      <c r="A378" s="5" t="str">
        <f>HYPERLINK(_xlfn.CONCAT("https://www.adler.com.pl/index.php/en/Main/Produkt/",B378),PobierzDaneLogistyczne!$N378)</f>
        <v>Scale kitchen with a bowl</v>
      </c>
      <c r="B378" t="str">
        <f>PobierzDaneLogistyczne!$A378</f>
        <v>ad_3131</v>
      </c>
      <c r="C378" s="1">
        <f>IF(MID(PobierzDaneLogistyczne!$P378,1,3)=""," ",_xlfn.NUMBERVALUE(PobierzDaneLogistyczne!$P378))</f>
        <v>84231010</v>
      </c>
      <c r="D378" s="1">
        <f>IF(MID(PobierzDaneLogistyczne!$C378,1,3)="111"," ",_xlfn.NUMBERVALUE(PobierzDaneLogistyczne!$C378))</f>
        <v>5907468860830</v>
      </c>
      <c r="E378" s="6">
        <f>IF(PobierzDaneLogistyczne!$H378=0,"",_xlfn.NUMBERVALUE(PobierzDaneLogistyczne!$H378,"."))</f>
        <v>22.5</v>
      </c>
      <c r="F378" s="6">
        <f>IF(PobierzDaneLogistyczne!$I378=0,"",_xlfn.NUMBERVALUE(PobierzDaneLogistyczne!$I378,"."))</f>
        <v>11.2</v>
      </c>
      <c r="G378" s="6">
        <f>IF(PobierzDaneLogistyczne!$J378=0,"",_xlfn.NUMBERVALUE(PobierzDaneLogistyczne!$J378,"."))</f>
        <v>22.5</v>
      </c>
      <c r="H378" s="2">
        <f>IF(IF(PobierzDaneLogistyczne!$F378=0,0,_xlfn.NUMBERVALUE(PobierzDaneLogistyczne!$F378,"."))=0,"",IF(PobierzDaneLogistyczne!$F378=0,0,_xlfn.NUMBERVALUE(PobierzDaneLogistyczne!$F378,".")))</f>
        <v>0.6</v>
      </c>
      <c r="I378" s="2">
        <f>IF(IF(PobierzDaneLogistyczne!$Z378=0,0,_xlfn.NUMBERVALUE(PobierzDaneLogistyczne!$Z378,"."))=0,"",IF(PobierzDaneLogistyczne!$Z378=0,0,_xlfn.NUMBERVALUE(PobierzDaneLogistyczne!$Z378,".")))</f>
        <v>0.7</v>
      </c>
      <c r="J378" s="1">
        <f>IF(PobierzDaneLogistyczne!$D378=0,"",_xlfn.NUMBERVALUE(PobierzDaneLogistyczne!$D378))</f>
        <v>6</v>
      </c>
      <c r="K378" s="1">
        <f>IF(PobierzDaneLogistyczne!$E378=0,"",_xlfn.NUMBERVALUE(PobierzDaneLogistyczne!$E378))</f>
        <v>180</v>
      </c>
      <c r="L378" s="1" t="str">
        <f>IF(MID(PobierzDaneLogistyczne!$O378,1,3)="non"," ",_xlfn.NUMBERVALUE(PobierzDaneLogistyczne!$O378))</f>
        <v xml:space="preserve"> </v>
      </c>
      <c r="M378" s="6">
        <f>IF(PobierzDaneLogistyczne!$K378=0,"",_xlfn.NUMBERVALUE(PobierzDaneLogistyczne!$K378,"."))</f>
        <v>46.3</v>
      </c>
      <c r="N378" s="6">
        <f>IF(PobierzDaneLogistyczne!$L378=0,"",_xlfn.NUMBERVALUE(PobierzDaneLogistyczne!$L378,"."))</f>
        <v>23.5</v>
      </c>
      <c r="O378" s="6">
        <f>IF(PobierzDaneLogistyczne!$M378=0,"",_xlfn.NUMBERVALUE(PobierzDaneLogistyczne!$M378,"."))</f>
        <v>36</v>
      </c>
      <c r="P378" s="2">
        <f>IF(PobierzDaneLogistyczne!$G378=0,0,_xlfn.NUMBERVALUE(PobierzDaneLogistyczne!$G378,"."))</f>
        <v>4.2</v>
      </c>
      <c r="Q378" s="1" t="str">
        <f>IF(PobierzDaneLogistyczne!$R378=0,"",PobierzDaneLogistyczne!$R378)</f>
        <v/>
      </c>
      <c r="R378" t="str">
        <f>IF(PobierzDaneLogistyczne!$S378=0,"",PobierzDaneLogistyczne!$S378)</f>
        <v/>
      </c>
      <c r="S378" t="str">
        <f>IF(PobierzDaneLogistyczne!$T378=0,"",PobierzDaneLogistyczne!$T378)</f>
        <v/>
      </c>
      <c r="T378" t="str">
        <f>IF(PobierzDaneLogistyczne!$U378=0," ",PobierzDaneLogistyczne!$U378)</f>
        <v/>
      </c>
      <c r="U378" t="str">
        <f t="shared" si="18"/>
        <v/>
      </c>
      <c r="V378" s="2">
        <f>IF(PobierzDaneLogistyczne!$V378="","",_xlfn.NUMBERVALUE(PobierzDaneLogistyczne!$V378,"."))</f>
        <v>8.0000000000000002E-3</v>
      </c>
      <c r="W378" s="2" t="str">
        <f>IF(IF(PobierzDaneLogistyczne!$W378=0,0,_xlfn.NUMBERVALUE(PobierzDaneLogistyczne!$W378,"."))=0,"",_xlfn.NUMBERVALUE(PobierzDaneLogistyczne!$W378,"."))</f>
        <v/>
      </c>
      <c r="X378" s="2" t="str">
        <f t="shared" si="19"/>
        <v/>
      </c>
      <c r="Y378" s="2" t="str">
        <f t="shared" si="20"/>
        <v/>
      </c>
      <c r="Z378" s="2" t="str">
        <f>IF(PobierzDaneLogistyczne!$Y378="t","YES","")</f>
        <v/>
      </c>
      <c r="AA378" s="4" t="str">
        <f>IF(PobierzDaneLogistyczne!$X378="t","YES","")</f>
        <v>YES</v>
      </c>
      <c r="AB378" t="str">
        <f>PobierzDaneLogistyczne!$N378</f>
        <v>Scale kitchen with a bowl</v>
      </c>
    </row>
    <row r="379" spans="1:28" x14ac:dyDescent="0.3">
      <c r="A379" s="5" t="str">
        <f>HYPERLINK(_xlfn.CONCAT("https://www.adler.com.pl/index.php/en/Main/Produkt/",B379),PobierzDaneLogistyczne!$N379)</f>
        <v>Electronic nutritional kitchen scale</v>
      </c>
      <c r="B379" t="str">
        <f>PobierzDaneLogistyczne!$A379</f>
        <v>ad_3132</v>
      </c>
      <c r="C379" s="1" t="str">
        <f>IF(MID(PobierzDaneLogistyczne!$P379,1,3)=""," ",_xlfn.NUMBERVALUE(PobierzDaneLogistyczne!$P379))</f>
        <v xml:space="preserve"> </v>
      </c>
      <c r="D379" s="1">
        <f>IF(MID(PobierzDaneLogistyczne!$C379,1,3)="111"," ",_xlfn.NUMBERVALUE(PobierzDaneLogistyczne!$C379))</f>
        <v>5901436590118</v>
      </c>
      <c r="E379" s="6">
        <f>IF(PobierzDaneLogistyczne!$H379=0,"",_xlfn.NUMBERVALUE(PobierzDaneLogistyczne!$H379,"."))</f>
        <v>0</v>
      </c>
      <c r="F379" s="6">
        <f>IF(PobierzDaneLogistyczne!$I379=0,"",_xlfn.NUMBERVALUE(PobierzDaneLogistyczne!$I379,"."))</f>
        <v>0</v>
      </c>
      <c r="G379" s="6">
        <f>IF(PobierzDaneLogistyczne!$J379=0,"",_xlfn.NUMBERVALUE(PobierzDaneLogistyczne!$J379,"."))</f>
        <v>0</v>
      </c>
      <c r="H379" s="2" t="str">
        <f>IF(IF(PobierzDaneLogistyczne!$F379=0,0,_xlfn.NUMBERVALUE(PobierzDaneLogistyczne!$F379,"."))=0,"",IF(PobierzDaneLogistyczne!$F379=0,0,_xlfn.NUMBERVALUE(PobierzDaneLogistyczne!$F379,".")))</f>
        <v/>
      </c>
      <c r="I379" s="2" t="str">
        <f>IF(IF(PobierzDaneLogistyczne!$Z379=0,0,_xlfn.NUMBERVALUE(PobierzDaneLogistyczne!$Z379,"."))=0,"",IF(PobierzDaneLogistyczne!$Z379=0,0,_xlfn.NUMBERVALUE(PobierzDaneLogistyczne!$Z379,".")))</f>
        <v/>
      </c>
      <c r="J379" s="1" t="str">
        <f>IF(PobierzDaneLogistyczne!$D379=0,"",_xlfn.NUMBERVALUE(PobierzDaneLogistyczne!$D379))</f>
        <v/>
      </c>
      <c r="K379" s="1" t="str">
        <f>IF(PobierzDaneLogistyczne!$E379=0,"",_xlfn.NUMBERVALUE(PobierzDaneLogistyczne!$E379))</f>
        <v/>
      </c>
      <c r="L379" s="1" t="str">
        <f>IF(MID(PobierzDaneLogistyczne!$O379,1,3)="non"," ",_xlfn.NUMBERVALUE(PobierzDaneLogistyczne!$O379))</f>
        <v xml:space="preserve"> </v>
      </c>
      <c r="M379" s="6">
        <f>IF(PobierzDaneLogistyczne!$K379=0,"",_xlfn.NUMBERVALUE(PobierzDaneLogistyczne!$K379,"."))</f>
        <v>0</v>
      </c>
      <c r="N379" s="6">
        <f>IF(PobierzDaneLogistyczne!$L379=0,"",_xlfn.NUMBERVALUE(PobierzDaneLogistyczne!$L379,"."))</f>
        <v>0</v>
      </c>
      <c r="O379" s="6">
        <f>IF(PobierzDaneLogistyczne!$M379=0,"",_xlfn.NUMBERVALUE(PobierzDaneLogistyczne!$M379,"."))</f>
        <v>0</v>
      </c>
      <c r="P379" s="2">
        <f>IF(PobierzDaneLogistyczne!$G379=0,0,_xlfn.NUMBERVALUE(PobierzDaneLogistyczne!$G379,"."))</f>
        <v>0</v>
      </c>
      <c r="Q379" s="1" t="str">
        <f>IF(PobierzDaneLogistyczne!$R379=0,"",PobierzDaneLogistyczne!$R379)</f>
        <v/>
      </c>
      <c r="R379" t="str">
        <f>IF(PobierzDaneLogistyczne!$S379=0,"",PobierzDaneLogistyczne!$S379)</f>
        <v/>
      </c>
      <c r="S379" t="str">
        <f>IF(PobierzDaneLogistyczne!$T379=0,"",PobierzDaneLogistyczne!$T379)</f>
        <v/>
      </c>
      <c r="T379" t="str">
        <f>IF(PobierzDaneLogistyczne!$U379=0," ",PobierzDaneLogistyczne!$U379)</f>
        <v/>
      </c>
      <c r="U379" t="str">
        <f t="shared" si="18"/>
        <v/>
      </c>
      <c r="V379" s="2" t="str">
        <f>IF(PobierzDaneLogistyczne!$V379="","",_xlfn.NUMBERVALUE(PobierzDaneLogistyczne!$V379,"."))</f>
        <v/>
      </c>
      <c r="W379" s="2" t="str">
        <f>IF(IF(PobierzDaneLogistyczne!$W379=0,0,_xlfn.NUMBERVALUE(PobierzDaneLogistyczne!$W379,"."))=0,"",_xlfn.NUMBERVALUE(PobierzDaneLogistyczne!$W379,"."))</f>
        <v/>
      </c>
      <c r="X379" s="2" t="str">
        <f t="shared" si="19"/>
        <v/>
      </c>
      <c r="Y379" s="2" t="str">
        <f t="shared" si="20"/>
        <v/>
      </c>
      <c r="Z379" s="2" t="str">
        <f>IF(PobierzDaneLogistyczne!$Y379="t","YES","")</f>
        <v/>
      </c>
      <c r="AA379" s="4" t="str">
        <f>IF(PobierzDaneLogistyczne!$X379="t","YES","")</f>
        <v>YES</v>
      </c>
      <c r="AB379" t="str">
        <f>PobierzDaneLogistyczne!$N379</f>
        <v>Electronic nutritional kitchen scale</v>
      </c>
    </row>
    <row r="380" spans="1:28" x14ac:dyDescent="0.3">
      <c r="A380" s="5" t="str">
        <f>HYPERLINK(_xlfn.CONCAT("https://www.adler.com.pl/index.php/en/Main/Produkt/",B380),PobierzDaneLogistyczne!$N380)</f>
        <v>Scale kitchen with analysis</v>
      </c>
      <c r="B380" t="str">
        <f>PobierzDaneLogistyczne!$A380</f>
        <v>ad_3133</v>
      </c>
      <c r="C380" s="1">
        <f>IF(MID(PobierzDaneLogistyczne!$P380,1,3)=""," ",_xlfn.NUMBERVALUE(PobierzDaneLogistyczne!$P380))</f>
        <v>84231010</v>
      </c>
      <c r="D380" s="1">
        <f>IF(MID(PobierzDaneLogistyczne!$C380,1,3)="111"," ",_xlfn.NUMBERVALUE(PobierzDaneLogistyczne!$C380))</f>
        <v>5901436590125</v>
      </c>
      <c r="E380" s="6">
        <f>IF(PobierzDaneLogistyczne!$H380=0,"",_xlfn.NUMBERVALUE(PobierzDaneLogistyczne!$H380,"."))</f>
        <v>27.9</v>
      </c>
      <c r="F380" s="6">
        <f>IF(PobierzDaneLogistyczne!$I380=0,"",_xlfn.NUMBERVALUE(PobierzDaneLogistyczne!$I380,"."))</f>
        <v>6.6</v>
      </c>
      <c r="G380" s="6">
        <f>IF(PobierzDaneLogistyczne!$J380=0,"",_xlfn.NUMBERVALUE(PobierzDaneLogistyczne!$J380,"."))</f>
        <v>21.5</v>
      </c>
      <c r="H380" s="2">
        <f>IF(IF(PobierzDaneLogistyczne!$F380=0,0,_xlfn.NUMBERVALUE(PobierzDaneLogistyczne!$F380,"."))=0,"",IF(PobierzDaneLogistyczne!$F380=0,0,_xlfn.NUMBERVALUE(PobierzDaneLogistyczne!$F380,".")))</f>
        <v>0.64200000000000002</v>
      </c>
      <c r="I380" s="2">
        <f>IF(IF(PobierzDaneLogistyczne!$Z380=0,0,_xlfn.NUMBERVALUE(PobierzDaneLogistyczne!$Z380,"."))=0,"",IF(PobierzDaneLogistyczne!$Z380=0,0,_xlfn.NUMBERVALUE(PobierzDaneLogistyczne!$Z380,".")))</f>
        <v>0.88400000000000001</v>
      </c>
      <c r="J380" s="1">
        <f>IF(PobierzDaneLogistyczne!$D380=0,"",_xlfn.NUMBERVALUE(PobierzDaneLogistyczne!$D380))</f>
        <v>12</v>
      </c>
      <c r="K380" s="1">
        <f>IF(PobierzDaneLogistyczne!$E380=0,"",_xlfn.NUMBERVALUE(PobierzDaneLogistyczne!$E380))</f>
        <v>288</v>
      </c>
      <c r="L380" s="1" t="str">
        <f>IF(MID(PobierzDaneLogistyczne!$O380,1,3)="non"," ",_xlfn.NUMBERVALUE(PobierzDaneLogistyczne!$O380))</f>
        <v xml:space="preserve"> </v>
      </c>
      <c r="M380" s="6">
        <f>IF(PobierzDaneLogistyczne!$K380=0,"",_xlfn.NUMBERVALUE(PobierzDaneLogistyczne!$K380,"."))</f>
        <v>46.2</v>
      </c>
      <c r="N380" s="6">
        <f>IF(PobierzDaneLogistyczne!$L380=0,"",_xlfn.NUMBERVALUE(PobierzDaneLogistyczne!$L380,"."))</f>
        <v>29.4</v>
      </c>
      <c r="O380" s="6">
        <f>IF(PobierzDaneLogistyczne!$M380=0,"",_xlfn.NUMBERVALUE(PobierzDaneLogistyczne!$M380,"."))</f>
        <v>43</v>
      </c>
      <c r="P380" s="2">
        <f>IF(PobierzDaneLogistyczne!$G380=0,0,_xlfn.NUMBERVALUE(PobierzDaneLogistyczne!$G380,"."))</f>
        <v>10.608000000000001</v>
      </c>
      <c r="Q380" s="1">
        <f>IF(PobierzDaneLogistyczne!$R380=0,"",PobierzDaneLogistyczne!$R380)</f>
        <v>5</v>
      </c>
      <c r="R380" t="str">
        <f>IF(PobierzDaneLogistyczne!$S380=0,"",PobierzDaneLogistyczne!$S380)</f>
        <v/>
      </c>
      <c r="S380" t="str">
        <f>IF(PobierzDaneLogistyczne!$T380=0,"",PobierzDaneLogistyczne!$T380)</f>
        <v/>
      </c>
      <c r="T380" t="str">
        <f>IF(PobierzDaneLogistyczne!$U380=0," ",PobierzDaneLogistyczne!$U380)</f>
        <v/>
      </c>
      <c r="U380" t="str">
        <f t="shared" si="18"/>
        <v/>
      </c>
      <c r="V380" s="2">
        <f>IF(PobierzDaneLogistyczne!$V380="","",_xlfn.NUMBERVALUE(PobierzDaneLogistyczne!$V380,"."))</f>
        <v>6.0000000000000001E-3</v>
      </c>
      <c r="W380" s="2" t="str">
        <f>IF(IF(PobierzDaneLogistyczne!$W380=0,0,_xlfn.NUMBERVALUE(PobierzDaneLogistyczne!$W380,"."))=0,"",_xlfn.NUMBERVALUE(PobierzDaneLogistyczne!$W380,"."))</f>
        <v/>
      </c>
      <c r="X380" s="2" t="str">
        <f t="shared" si="19"/>
        <v/>
      </c>
      <c r="Y380" s="2" t="str">
        <f t="shared" si="20"/>
        <v/>
      </c>
      <c r="Z380" s="2" t="str">
        <f>IF(PobierzDaneLogistyczne!$Y380="t","YES","")</f>
        <v/>
      </c>
      <c r="AA380" s="4" t="str">
        <f>IF(PobierzDaneLogistyczne!$X380="t","YES","")</f>
        <v>YES</v>
      </c>
      <c r="AB380" t="str">
        <f>PobierzDaneLogistyczne!$N380</f>
        <v>Scale kitchen with analysis</v>
      </c>
    </row>
    <row r="381" spans="1:28" x14ac:dyDescent="0.3">
      <c r="A381" s="5" t="str">
        <f>HYPERLINK(_xlfn.CONCAT("https://www.adler.com.pl/index.php/en/Main/Produkt/",B381),PobierzDaneLogistyczne!$N381)</f>
        <v>Kitchen scale with a bowl 1,8L</v>
      </c>
      <c r="B381" t="str">
        <f>PobierzDaneLogistyczne!$A381</f>
        <v>ad_3134</v>
      </c>
      <c r="C381" s="1">
        <f>IF(MID(PobierzDaneLogistyczne!$P381,1,3)=""," ",_xlfn.NUMBERVALUE(PobierzDaneLogistyczne!$P381))</f>
        <v>84231010</v>
      </c>
      <c r="D381" s="1">
        <f>IF(MID(PobierzDaneLogistyczne!$C381,1,3)="111"," ",_xlfn.NUMBERVALUE(PobierzDaneLogistyczne!$C381))</f>
        <v>5901436590132</v>
      </c>
      <c r="E381" s="6">
        <f>IF(PobierzDaneLogistyczne!$H381=0,"",_xlfn.NUMBERVALUE(PobierzDaneLogistyczne!$H381,"."))</f>
        <v>21.5</v>
      </c>
      <c r="F381" s="6">
        <f>IF(PobierzDaneLogistyczne!$I381=0,"",_xlfn.NUMBERVALUE(PobierzDaneLogistyczne!$I381,"."))</f>
        <v>10.5</v>
      </c>
      <c r="G381" s="6">
        <f>IF(PobierzDaneLogistyczne!$J381=0,"",_xlfn.NUMBERVALUE(PobierzDaneLogistyczne!$J381,"."))</f>
        <v>22</v>
      </c>
      <c r="H381" s="2">
        <f>IF(IF(PobierzDaneLogistyczne!$F381=0,0,_xlfn.NUMBERVALUE(PobierzDaneLogistyczne!$F381,"."))=0,"",IF(PobierzDaneLogistyczne!$F381=0,0,_xlfn.NUMBERVALUE(PobierzDaneLogistyczne!$F381,".")))</f>
        <v>0.55000000000000004</v>
      </c>
      <c r="I381" s="2">
        <f>IF(IF(PobierzDaneLogistyczne!$Z381=0,0,_xlfn.NUMBERVALUE(PobierzDaneLogistyczne!$Z381,"."))=0,"",IF(PobierzDaneLogistyczne!$Z381=0,0,_xlfn.NUMBERVALUE(PobierzDaneLogistyczne!$Z381,".")))</f>
        <v>0.72</v>
      </c>
      <c r="J381" s="1">
        <f>IF(PobierzDaneLogistyczne!$D381=0,"",_xlfn.NUMBERVALUE(PobierzDaneLogistyczne!$D381))</f>
        <v>9</v>
      </c>
      <c r="K381" s="1">
        <f>IF(PobierzDaneLogistyczne!$E381=0,"",_xlfn.NUMBERVALUE(PobierzDaneLogistyczne!$E381))</f>
        <v>225</v>
      </c>
      <c r="L381" s="1">
        <f>IF(MID(PobierzDaneLogistyczne!$O381,1,3)="non"," ",_xlfn.NUMBERVALUE(PobierzDaneLogistyczne!$O381))</f>
        <v>5902934833066</v>
      </c>
      <c r="M381" s="6">
        <f>IF(PobierzDaneLogistyczne!$K381=0,"",_xlfn.NUMBERVALUE(PobierzDaneLogistyczne!$K381,"."))</f>
        <v>66.3</v>
      </c>
      <c r="N381" s="6">
        <f>IF(PobierzDaneLogistyczne!$L381=0,"",_xlfn.NUMBERVALUE(PobierzDaneLogistyczne!$L381,"."))</f>
        <v>34.5</v>
      </c>
      <c r="O381" s="6">
        <f>IF(PobierzDaneLogistyczne!$M381=0,"",_xlfn.NUMBERVALUE(PobierzDaneLogistyczne!$M381,"."))</f>
        <v>23</v>
      </c>
      <c r="P381" s="2">
        <f>IF(PobierzDaneLogistyczne!$G381=0,0,_xlfn.NUMBERVALUE(PobierzDaneLogistyczne!$G381,"."))</f>
        <v>6.48</v>
      </c>
      <c r="Q381" s="1">
        <f>IF(PobierzDaneLogistyczne!$R381=0,"",PobierzDaneLogistyczne!$R381)</f>
        <v>5</v>
      </c>
      <c r="R381" t="str">
        <f>IF(PobierzDaneLogistyczne!$S381=0,"",PobierzDaneLogistyczne!$S381)</f>
        <v/>
      </c>
      <c r="S381" t="str">
        <f>IF(PobierzDaneLogistyczne!$T381=0,"",PobierzDaneLogistyczne!$T381)</f>
        <v/>
      </c>
      <c r="T381" t="str">
        <f>IF(PobierzDaneLogistyczne!$U381=0," ",PobierzDaneLogistyczne!$U381)</f>
        <v/>
      </c>
      <c r="U381" t="str">
        <f t="shared" si="18"/>
        <v/>
      </c>
      <c r="V381" s="2">
        <f>IF(PobierzDaneLogistyczne!$V381="","",_xlfn.NUMBERVALUE(PobierzDaneLogistyczne!$V381,"."))</f>
        <v>7.0000000000000001E-3</v>
      </c>
      <c r="W381" s="2">
        <f>IF(IF(PobierzDaneLogistyczne!$W381=0,0,_xlfn.NUMBERVALUE(PobierzDaneLogistyczne!$W381,"."))=0,"",_xlfn.NUMBERVALUE(PobierzDaneLogistyczne!$W381,"."))</f>
        <v>5.8999999999999997E-2</v>
      </c>
      <c r="X381" s="2">
        <f t="shared" si="19"/>
        <v>0.10399999999999993</v>
      </c>
      <c r="Y381" s="2" t="str">
        <f t="shared" si="20"/>
        <v/>
      </c>
      <c r="Z381" s="2" t="str">
        <f>IF(PobierzDaneLogistyczne!$Y381="t","YES","")</f>
        <v>YES</v>
      </c>
      <c r="AA381" s="4" t="str">
        <f>IF(PobierzDaneLogistyczne!$X381="t","YES","")</f>
        <v/>
      </c>
      <c r="AB381" t="str">
        <f>PobierzDaneLogistyczne!$N381</f>
        <v>Kitchen scale with a bowl 1,8L</v>
      </c>
    </row>
    <row r="382" spans="1:28" x14ac:dyDescent="0.3">
      <c r="A382" s="5" t="str">
        <f>HYPERLINK(_xlfn.CONCAT("https://www.adler.com.pl/index.php/en/Main/Produkt/",B382),PobierzDaneLogistyczne!$N382)</f>
        <v>Electronic kitchen scale</v>
      </c>
      <c r="B382" t="str">
        <f>PobierzDaneLogistyczne!$A382</f>
        <v>ad_3135_bk</v>
      </c>
      <c r="C382" s="1" t="str">
        <f>IF(MID(PobierzDaneLogistyczne!$P382,1,3)=""," ",_xlfn.NUMBERVALUE(PobierzDaneLogistyczne!$P382))</f>
        <v xml:space="preserve"> </v>
      </c>
      <c r="D382" s="1" t="str">
        <f>IF(MID(PobierzDaneLogistyczne!$C382,1,3)="111"," ",_xlfn.NUMBERVALUE(PobierzDaneLogistyczne!$C382))</f>
        <v xml:space="preserve"> </v>
      </c>
      <c r="E382" s="6">
        <f>IF(PobierzDaneLogistyczne!$H382=0,"",_xlfn.NUMBERVALUE(PobierzDaneLogistyczne!$H382,"."))</f>
        <v>0</v>
      </c>
      <c r="F382" s="6">
        <f>IF(PobierzDaneLogistyczne!$I382=0,"",_xlfn.NUMBERVALUE(PobierzDaneLogistyczne!$I382,"."))</f>
        <v>0</v>
      </c>
      <c r="G382" s="6">
        <f>IF(PobierzDaneLogistyczne!$J382=0,"",_xlfn.NUMBERVALUE(PobierzDaneLogistyczne!$J382,"."))</f>
        <v>0</v>
      </c>
      <c r="H382" s="2" t="str">
        <f>IF(IF(PobierzDaneLogistyczne!$F382=0,0,_xlfn.NUMBERVALUE(PobierzDaneLogistyczne!$F382,"."))=0,"",IF(PobierzDaneLogistyczne!$F382=0,0,_xlfn.NUMBERVALUE(PobierzDaneLogistyczne!$F382,".")))</f>
        <v/>
      </c>
      <c r="I382" s="2" t="str">
        <f>IF(IF(PobierzDaneLogistyczne!$Z382=0,0,_xlfn.NUMBERVALUE(PobierzDaneLogistyczne!$Z382,"."))=0,"",IF(PobierzDaneLogistyczne!$Z382=0,0,_xlfn.NUMBERVALUE(PobierzDaneLogistyczne!$Z382,".")))</f>
        <v/>
      </c>
      <c r="J382" s="1" t="str">
        <f>IF(PobierzDaneLogistyczne!$D382=0,"",_xlfn.NUMBERVALUE(PobierzDaneLogistyczne!$D382))</f>
        <v/>
      </c>
      <c r="K382" s="1" t="str">
        <f>IF(PobierzDaneLogistyczne!$E382=0,"",_xlfn.NUMBERVALUE(PobierzDaneLogistyczne!$E382))</f>
        <v/>
      </c>
      <c r="L382" s="1" t="str">
        <f>IF(MID(PobierzDaneLogistyczne!$O382,1,3)="non"," ",_xlfn.NUMBERVALUE(PobierzDaneLogistyczne!$O382))</f>
        <v xml:space="preserve"> </v>
      </c>
      <c r="M382" s="6">
        <f>IF(PobierzDaneLogistyczne!$K382=0,"",_xlfn.NUMBERVALUE(PobierzDaneLogistyczne!$K382,"."))</f>
        <v>0</v>
      </c>
      <c r="N382" s="6">
        <f>IF(PobierzDaneLogistyczne!$L382=0,"",_xlfn.NUMBERVALUE(PobierzDaneLogistyczne!$L382,"."))</f>
        <v>0</v>
      </c>
      <c r="O382" s="6">
        <f>IF(PobierzDaneLogistyczne!$M382=0,"",_xlfn.NUMBERVALUE(PobierzDaneLogistyczne!$M382,"."))</f>
        <v>0</v>
      </c>
      <c r="P382" s="2">
        <f>IF(PobierzDaneLogistyczne!$G382=0,0,_xlfn.NUMBERVALUE(PobierzDaneLogistyczne!$G382,"."))</f>
        <v>0</v>
      </c>
      <c r="Q382" s="1" t="str">
        <f>IF(PobierzDaneLogistyczne!$R382=0,"",PobierzDaneLogistyczne!$R382)</f>
        <v/>
      </c>
      <c r="R382" t="str">
        <f>IF(PobierzDaneLogistyczne!$S382=0,"",PobierzDaneLogistyczne!$S382)</f>
        <v/>
      </c>
      <c r="S382" t="str">
        <f>IF(PobierzDaneLogistyczne!$T382=0,"",PobierzDaneLogistyczne!$T382)</f>
        <v/>
      </c>
      <c r="T382" t="str">
        <f>IF(PobierzDaneLogistyczne!$U382=0," ",PobierzDaneLogistyczne!$U382)</f>
        <v/>
      </c>
      <c r="U382" t="str">
        <f t="shared" si="18"/>
        <v/>
      </c>
      <c r="V382" s="2" t="str">
        <f>IF(PobierzDaneLogistyczne!$V382="","",_xlfn.NUMBERVALUE(PobierzDaneLogistyczne!$V382,"."))</f>
        <v/>
      </c>
      <c r="W382" s="2" t="str">
        <f>IF(IF(PobierzDaneLogistyczne!$W382=0,0,_xlfn.NUMBERVALUE(PobierzDaneLogistyczne!$W382,"."))=0,"",_xlfn.NUMBERVALUE(PobierzDaneLogistyczne!$W382,"."))</f>
        <v/>
      </c>
      <c r="X382" s="2" t="str">
        <f t="shared" si="19"/>
        <v/>
      </c>
      <c r="Y382" s="2" t="str">
        <f t="shared" si="20"/>
        <v/>
      </c>
      <c r="Z382" s="2" t="str">
        <f>IF(PobierzDaneLogistyczne!$Y382="t","YES","")</f>
        <v/>
      </c>
      <c r="AA382" s="4" t="str">
        <f>IF(PobierzDaneLogistyczne!$X382="t","YES","")</f>
        <v>YES</v>
      </c>
      <c r="AB382" t="str">
        <f>PobierzDaneLogistyczne!$N382</f>
        <v>Electronic kitchen scale</v>
      </c>
    </row>
    <row r="383" spans="1:28" x14ac:dyDescent="0.3">
      <c r="A383" s="5" t="str">
        <f>HYPERLINK(_xlfn.CONCAT("https://www.adler.com.pl/index.php/en/Main/Produkt/",B383),PobierzDaneLogistyczne!$N383)</f>
        <v>Electronic kitchen scale</v>
      </c>
      <c r="B383" t="str">
        <f>PobierzDaneLogistyczne!$A383</f>
        <v>ad_3135_sl</v>
      </c>
      <c r="C383" s="1" t="str">
        <f>IF(MID(PobierzDaneLogistyczne!$P383,1,3)=""," ",_xlfn.NUMBERVALUE(PobierzDaneLogistyczne!$P383))</f>
        <v xml:space="preserve"> </v>
      </c>
      <c r="D383" s="1">
        <f>IF(MID(PobierzDaneLogistyczne!$C383,1,3)="111"," ",_xlfn.NUMBERVALUE(PobierzDaneLogistyczne!$C383))</f>
        <v>5901436590729</v>
      </c>
      <c r="E383" s="6">
        <f>IF(PobierzDaneLogistyczne!$H383=0,"",_xlfn.NUMBERVALUE(PobierzDaneLogistyczne!$H383,"."))</f>
        <v>0</v>
      </c>
      <c r="F383" s="6">
        <f>IF(PobierzDaneLogistyczne!$I383=0,"",_xlfn.NUMBERVALUE(PobierzDaneLogistyczne!$I383,"."))</f>
        <v>0</v>
      </c>
      <c r="G383" s="6">
        <f>IF(PobierzDaneLogistyczne!$J383=0,"",_xlfn.NUMBERVALUE(PobierzDaneLogistyczne!$J383,"."))</f>
        <v>0</v>
      </c>
      <c r="H383" s="2" t="str">
        <f>IF(IF(PobierzDaneLogistyczne!$F383=0,0,_xlfn.NUMBERVALUE(PobierzDaneLogistyczne!$F383,"."))=0,"",IF(PobierzDaneLogistyczne!$F383=0,0,_xlfn.NUMBERVALUE(PobierzDaneLogistyczne!$F383,".")))</f>
        <v/>
      </c>
      <c r="I383" s="2" t="str">
        <f>IF(IF(PobierzDaneLogistyczne!$Z383=0,0,_xlfn.NUMBERVALUE(PobierzDaneLogistyczne!$Z383,"."))=0,"",IF(PobierzDaneLogistyczne!$Z383=0,0,_xlfn.NUMBERVALUE(PobierzDaneLogistyczne!$Z383,".")))</f>
        <v/>
      </c>
      <c r="J383" s="1" t="str">
        <f>IF(PobierzDaneLogistyczne!$D383=0,"",_xlfn.NUMBERVALUE(PobierzDaneLogistyczne!$D383))</f>
        <v/>
      </c>
      <c r="K383" s="1" t="str">
        <f>IF(PobierzDaneLogistyczne!$E383=0,"",_xlfn.NUMBERVALUE(PobierzDaneLogistyczne!$E383))</f>
        <v/>
      </c>
      <c r="L383" s="1" t="str">
        <f>IF(MID(PobierzDaneLogistyczne!$O383,1,3)="non"," ",_xlfn.NUMBERVALUE(PobierzDaneLogistyczne!$O383))</f>
        <v xml:space="preserve"> </v>
      </c>
      <c r="M383" s="6">
        <f>IF(PobierzDaneLogistyczne!$K383=0,"",_xlfn.NUMBERVALUE(PobierzDaneLogistyczne!$K383,"."))</f>
        <v>0</v>
      </c>
      <c r="N383" s="6">
        <f>IF(PobierzDaneLogistyczne!$L383=0,"",_xlfn.NUMBERVALUE(PobierzDaneLogistyczne!$L383,"."))</f>
        <v>0</v>
      </c>
      <c r="O383" s="6">
        <f>IF(PobierzDaneLogistyczne!$M383=0,"",_xlfn.NUMBERVALUE(PobierzDaneLogistyczne!$M383,"."))</f>
        <v>0</v>
      </c>
      <c r="P383" s="2">
        <f>IF(PobierzDaneLogistyczne!$G383=0,0,_xlfn.NUMBERVALUE(PobierzDaneLogistyczne!$G383,"."))</f>
        <v>0</v>
      </c>
      <c r="Q383" s="1" t="str">
        <f>IF(PobierzDaneLogistyczne!$R383=0,"",PobierzDaneLogistyczne!$R383)</f>
        <v/>
      </c>
      <c r="R383" t="str">
        <f>IF(PobierzDaneLogistyczne!$S383=0,"",PobierzDaneLogistyczne!$S383)</f>
        <v/>
      </c>
      <c r="S383" t="str">
        <f>IF(PobierzDaneLogistyczne!$T383=0,"",PobierzDaneLogistyczne!$T383)</f>
        <v/>
      </c>
      <c r="T383" t="str">
        <f>IF(PobierzDaneLogistyczne!$U383=0," ",PobierzDaneLogistyczne!$U383)</f>
        <v/>
      </c>
      <c r="U383" t="str">
        <f t="shared" si="18"/>
        <v/>
      </c>
      <c r="V383" s="2" t="str">
        <f>IF(PobierzDaneLogistyczne!$V383="","",_xlfn.NUMBERVALUE(PobierzDaneLogistyczne!$V383,"."))</f>
        <v/>
      </c>
      <c r="W383" s="2" t="str">
        <f>IF(IF(PobierzDaneLogistyczne!$W383=0,0,_xlfn.NUMBERVALUE(PobierzDaneLogistyczne!$W383,"."))=0,"",_xlfn.NUMBERVALUE(PobierzDaneLogistyczne!$W383,"."))</f>
        <v/>
      </c>
      <c r="X383" s="2" t="str">
        <f t="shared" si="19"/>
        <v/>
      </c>
      <c r="Y383" s="2" t="str">
        <f t="shared" si="20"/>
        <v/>
      </c>
      <c r="Z383" s="2" t="str">
        <f>IF(PobierzDaneLogistyczne!$Y383="t","YES","")</f>
        <v/>
      </c>
      <c r="AA383" s="4" t="str">
        <f>IF(PobierzDaneLogistyczne!$X383="t","YES","")</f>
        <v>YES</v>
      </c>
      <c r="AB383" t="str">
        <f>PobierzDaneLogistyczne!$N383</f>
        <v>Electronic kitchen scale</v>
      </c>
    </row>
    <row r="384" spans="1:28" x14ac:dyDescent="0.3">
      <c r="A384" s="5" t="str">
        <f>HYPERLINK(_xlfn.CONCAT("https://www.adler.com.pl/index.php/en/Main/Produkt/",B384),PobierzDaneLogistyczne!$N384)</f>
        <v>Electronic kitchen scale</v>
      </c>
      <c r="B384" t="str">
        <f>PobierzDaneLogistyczne!$A384</f>
        <v>ad_3136</v>
      </c>
      <c r="C384" s="1" t="str">
        <f>IF(MID(PobierzDaneLogistyczne!$P384,1,3)=""," ",_xlfn.NUMBERVALUE(PobierzDaneLogistyczne!$P384))</f>
        <v xml:space="preserve"> </v>
      </c>
      <c r="D384" s="1">
        <f>IF(MID(PobierzDaneLogistyczne!$C384,1,3)="111"," ",_xlfn.NUMBERVALUE(PobierzDaneLogistyczne!$C384))</f>
        <v>5907633494235</v>
      </c>
      <c r="E384" s="6">
        <f>IF(PobierzDaneLogistyczne!$H384=0,"",_xlfn.NUMBERVALUE(PobierzDaneLogistyczne!$H384,"."))</f>
        <v>0</v>
      </c>
      <c r="F384" s="6">
        <f>IF(PobierzDaneLogistyczne!$I384=0,"",_xlfn.NUMBERVALUE(PobierzDaneLogistyczne!$I384,"."))</f>
        <v>0</v>
      </c>
      <c r="G384" s="6">
        <f>IF(PobierzDaneLogistyczne!$J384=0,"",_xlfn.NUMBERVALUE(PobierzDaneLogistyczne!$J384,"."))</f>
        <v>0</v>
      </c>
      <c r="H384" s="2" t="str">
        <f>IF(IF(PobierzDaneLogistyczne!$F384=0,0,_xlfn.NUMBERVALUE(PobierzDaneLogistyczne!$F384,"."))=0,"",IF(PobierzDaneLogistyczne!$F384=0,0,_xlfn.NUMBERVALUE(PobierzDaneLogistyczne!$F384,".")))</f>
        <v/>
      </c>
      <c r="I384" s="2" t="str">
        <f>IF(IF(PobierzDaneLogistyczne!$Z384=0,0,_xlfn.NUMBERVALUE(PobierzDaneLogistyczne!$Z384,"."))=0,"",IF(PobierzDaneLogistyczne!$Z384=0,0,_xlfn.NUMBERVALUE(PobierzDaneLogistyczne!$Z384,".")))</f>
        <v/>
      </c>
      <c r="J384" s="1" t="str">
        <f>IF(PobierzDaneLogistyczne!$D384=0,"",_xlfn.NUMBERVALUE(PobierzDaneLogistyczne!$D384))</f>
        <v/>
      </c>
      <c r="K384" s="1" t="str">
        <f>IF(PobierzDaneLogistyczne!$E384=0,"",_xlfn.NUMBERVALUE(PobierzDaneLogistyczne!$E384))</f>
        <v/>
      </c>
      <c r="L384" s="1" t="str">
        <f>IF(MID(PobierzDaneLogistyczne!$O384,1,3)="non"," ",_xlfn.NUMBERVALUE(PobierzDaneLogistyczne!$O384))</f>
        <v xml:space="preserve"> </v>
      </c>
      <c r="M384" s="6">
        <f>IF(PobierzDaneLogistyczne!$K384=0,"",_xlfn.NUMBERVALUE(PobierzDaneLogistyczne!$K384,"."))</f>
        <v>0</v>
      </c>
      <c r="N384" s="6">
        <f>IF(PobierzDaneLogistyczne!$L384=0,"",_xlfn.NUMBERVALUE(PobierzDaneLogistyczne!$L384,"."))</f>
        <v>0</v>
      </c>
      <c r="O384" s="6">
        <f>IF(PobierzDaneLogistyczne!$M384=0,"",_xlfn.NUMBERVALUE(PobierzDaneLogistyczne!$M384,"."))</f>
        <v>0</v>
      </c>
      <c r="P384" s="2">
        <f>IF(PobierzDaneLogistyczne!$G384=0,0,_xlfn.NUMBERVALUE(PobierzDaneLogistyczne!$G384,"."))</f>
        <v>0</v>
      </c>
      <c r="Q384" s="1" t="str">
        <f>IF(PobierzDaneLogistyczne!$R384=0,"",PobierzDaneLogistyczne!$R384)</f>
        <v/>
      </c>
      <c r="R384" t="str">
        <f>IF(PobierzDaneLogistyczne!$S384=0,"",PobierzDaneLogistyczne!$S384)</f>
        <v/>
      </c>
      <c r="S384" t="str">
        <f>IF(PobierzDaneLogistyczne!$T384=0,"",PobierzDaneLogistyczne!$T384)</f>
        <v/>
      </c>
      <c r="T384" t="str">
        <f>IF(PobierzDaneLogistyczne!$U384=0," ",PobierzDaneLogistyczne!$U384)</f>
        <v/>
      </c>
      <c r="U384" t="str">
        <f t="shared" si="18"/>
        <v/>
      </c>
      <c r="V384" s="2" t="str">
        <f>IF(PobierzDaneLogistyczne!$V384="","",_xlfn.NUMBERVALUE(PobierzDaneLogistyczne!$V384,"."))</f>
        <v/>
      </c>
      <c r="W384" s="2" t="str">
        <f>IF(IF(PobierzDaneLogistyczne!$W384=0,0,_xlfn.NUMBERVALUE(PobierzDaneLogistyczne!$W384,"."))=0,"",_xlfn.NUMBERVALUE(PobierzDaneLogistyczne!$W384,"."))</f>
        <v/>
      </c>
      <c r="X384" s="2" t="str">
        <f t="shared" si="19"/>
        <v/>
      </c>
      <c r="Y384" s="2" t="str">
        <f t="shared" si="20"/>
        <v/>
      </c>
      <c r="Z384" s="2" t="str">
        <f>IF(PobierzDaneLogistyczne!$Y384="t","YES","")</f>
        <v/>
      </c>
      <c r="AA384" s="4" t="str">
        <f>IF(PobierzDaneLogistyczne!$X384="t","YES","")</f>
        <v>YES</v>
      </c>
      <c r="AB384" t="str">
        <f>PobierzDaneLogistyczne!$N384</f>
        <v>Electronic kitchen scale</v>
      </c>
    </row>
    <row r="385" spans="1:28" x14ac:dyDescent="0.3">
      <c r="A385" s="5" t="str">
        <f>HYPERLINK(_xlfn.CONCAT("https://www.adler.com.pl/index.php/en/Main/Produkt/",B385),PobierzDaneLogistyczne!$N385)</f>
        <v>Kitchen scale with a bowl</v>
      </c>
      <c r="B385" t="str">
        <f>PobierzDaneLogistyczne!$A385</f>
        <v>ad_3137s</v>
      </c>
      <c r="C385" s="1">
        <f>IF(MID(PobierzDaneLogistyczne!$P385,1,3)=""," ",_xlfn.NUMBERVALUE(PobierzDaneLogistyczne!$P385))</f>
        <v>84231010</v>
      </c>
      <c r="D385" s="1">
        <f>IF(MID(PobierzDaneLogistyczne!$C385,1,3)="111"," ",_xlfn.NUMBERVALUE(PobierzDaneLogistyczne!$C385))</f>
        <v>5908256839434</v>
      </c>
      <c r="E385" s="6">
        <f>IF(PobierzDaneLogistyczne!$H385=0,"",_xlfn.NUMBERVALUE(PobierzDaneLogistyczne!$H385,"."))</f>
        <v>20.5</v>
      </c>
      <c r="F385" s="6">
        <f>IF(PobierzDaneLogistyczne!$I385=0,"",_xlfn.NUMBERVALUE(PobierzDaneLogistyczne!$I385,"."))</f>
        <v>7</v>
      </c>
      <c r="G385" s="6">
        <f>IF(PobierzDaneLogistyczne!$J385=0,"",_xlfn.NUMBERVALUE(PobierzDaneLogistyczne!$J385,"."))</f>
        <v>27.5</v>
      </c>
      <c r="H385" s="2">
        <f>IF(IF(PobierzDaneLogistyczne!$F385=0,0,_xlfn.NUMBERVALUE(PobierzDaneLogistyczne!$F385,"."))=0,"",IF(PobierzDaneLogistyczne!$F385=0,0,_xlfn.NUMBERVALUE(PobierzDaneLogistyczne!$F385,".")))</f>
        <v>0.47499999999999998</v>
      </c>
      <c r="I385" s="2">
        <f>IF(IF(PobierzDaneLogistyczne!$Z385=0,0,_xlfn.NUMBERVALUE(PobierzDaneLogistyczne!$Z385,"."))=0,"",IF(PobierzDaneLogistyczne!$Z385=0,0,_xlfn.NUMBERVALUE(PobierzDaneLogistyczne!$Z385,".")))</f>
        <v>0.63</v>
      </c>
      <c r="J385" s="1">
        <f>IF(PobierzDaneLogistyczne!$D385=0,"",_xlfn.NUMBERVALUE(PobierzDaneLogistyczne!$D385))</f>
        <v>12</v>
      </c>
      <c r="K385" s="1">
        <f>IF(PobierzDaneLogistyczne!$E385=0,"",_xlfn.NUMBERVALUE(PobierzDaneLogistyczne!$E385))</f>
        <v>288</v>
      </c>
      <c r="L385" s="1">
        <f>IF(MID(PobierzDaneLogistyczne!$O385,1,3)="non"," ",_xlfn.NUMBERVALUE(PobierzDaneLogistyczne!$O385))</f>
        <v>5902934833073</v>
      </c>
      <c r="M385" s="6">
        <f>IF(PobierzDaneLogistyczne!$K385=0,"",_xlfn.NUMBERVALUE(PobierzDaneLogistyczne!$K385,"."))</f>
        <v>64</v>
      </c>
      <c r="N385" s="6">
        <f>IF(PobierzDaneLogistyczne!$L385=0,"",_xlfn.NUMBERVALUE(PobierzDaneLogistyczne!$L385,"."))</f>
        <v>28.5</v>
      </c>
      <c r="O385" s="6">
        <f>IF(PobierzDaneLogistyczne!$M385=0,"",_xlfn.NUMBERVALUE(PobierzDaneLogistyczne!$M385,"."))</f>
        <v>30</v>
      </c>
      <c r="P385" s="2">
        <f>IF(PobierzDaneLogistyczne!$G385=0,0,_xlfn.NUMBERVALUE(PobierzDaneLogistyczne!$G385,"."))</f>
        <v>7.56</v>
      </c>
      <c r="Q385" s="1">
        <f>IF(PobierzDaneLogistyczne!$R385=0,"",PobierzDaneLogistyczne!$R385)</f>
        <v>5</v>
      </c>
      <c r="R385" t="str">
        <f>IF(PobierzDaneLogistyczne!$S385=0,"",PobierzDaneLogistyczne!$S385)</f>
        <v>CR</v>
      </c>
      <c r="S385">
        <f>IF(PobierzDaneLogistyczne!$T385=0,"",PobierzDaneLogistyczne!$T385)</f>
        <v>1</v>
      </c>
      <c r="T385" t="str">
        <f>IF(PobierzDaneLogistyczne!$U385=0," ",PobierzDaneLogistyczne!$U385)</f>
        <v>0.003</v>
      </c>
      <c r="U385" t="str">
        <f t="shared" si="18"/>
        <v/>
      </c>
      <c r="V385" s="2">
        <f>IF(PobierzDaneLogistyczne!$V385="","",_xlfn.NUMBERVALUE(PobierzDaneLogistyczne!$V385,"."))</f>
        <v>6.0000000000000001E-3</v>
      </c>
      <c r="W385" s="2">
        <f>IF(IF(PobierzDaneLogistyczne!$W385=0,0,_xlfn.NUMBERVALUE(PobierzDaneLogistyczne!$W385,"."))=0,"",_xlfn.NUMBERVALUE(PobierzDaneLogistyczne!$W385,"."))</f>
        <v>5.8999999999999997E-2</v>
      </c>
      <c r="X385" s="2">
        <f t="shared" si="19"/>
        <v>9.0000000000000024E-2</v>
      </c>
      <c r="Y385" s="2" t="str">
        <f t="shared" si="20"/>
        <v/>
      </c>
      <c r="Z385" s="2" t="str">
        <f>IF(PobierzDaneLogistyczne!$Y385="t","YES","")</f>
        <v>YES</v>
      </c>
      <c r="AA385" s="4" t="str">
        <f>IF(PobierzDaneLogistyczne!$X385="t","YES","")</f>
        <v/>
      </c>
      <c r="AB385" t="str">
        <f>PobierzDaneLogistyczne!$N385</f>
        <v>Kitchen scale with a bowl</v>
      </c>
    </row>
    <row r="386" spans="1:28" x14ac:dyDescent="0.3">
      <c r="A386" s="5" t="str">
        <f>HYPERLINK(_xlfn.CONCAT("https://www.adler.com.pl/index.php/en/Main/Produkt/",B386),PobierzDaneLogistyczne!$N386)</f>
        <v>Kitchen scale with a bowl</v>
      </c>
      <c r="B386" t="str">
        <f>PobierzDaneLogistyczne!$A386</f>
        <v>ad_3137w</v>
      </c>
      <c r="C386" s="1">
        <f>IF(MID(PobierzDaneLogistyczne!$P386,1,3)=""," ",_xlfn.NUMBERVALUE(PobierzDaneLogistyczne!$P386))</f>
        <v>84231010</v>
      </c>
      <c r="D386" s="1">
        <f>IF(MID(PobierzDaneLogistyczne!$C386,1,3)="111"," ",_xlfn.NUMBERVALUE(PobierzDaneLogistyczne!$C386))</f>
        <v>5907633494587</v>
      </c>
      <c r="E386" s="6">
        <f>IF(PobierzDaneLogistyczne!$H386=0,"",_xlfn.NUMBERVALUE(PobierzDaneLogistyczne!$H386,"."))</f>
        <v>20.5</v>
      </c>
      <c r="F386" s="6">
        <f>IF(PobierzDaneLogistyczne!$I386=0,"",_xlfn.NUMBERVALUE(PobierzDaneLogistyczne!$I386,"."))</f>
        <v>7</v>
      </c>
      <c r="G386" s="6">
        <f>IF(PobierzDaneLogistyczne!$J386=0,"",_xlfn.NUMBERVALUE(PobierzDaneLogistyczne!$J386,"."))</f>
        <v>27.5</v>
      </c>
      <c r="H386" s="2">
        <f>IF(IF(PobierzDaneLogistyczne!$F386=0,0,_xlfn.NUMBERVALUE(PobierzDaneLogistyczne!$F386,"."))=0,"",IF(PobierzDaneLogistyczne!$F386=0,0,_xlfn.NUMBERVALUE(PobierzDaneLogistyczne!$F386,".")))</f>
        <v>0.47499999999999998</v>
      </c>
      <c r="I386" s="2">
        <f>IF(IF(PobierzDaneLogistyczne!$Z386=0,0,_xlfn.NUMBERVALUE(PobierzDaneLogistyczne!$Z386,"."))=0,"",IF(PobierzDaneLogistyczne!$Z386=0,0,_xlfn.NUMBERVALUE(PobierzDaneLogistyczne!$Z386,".")))</f>
        <v>0.63</v>
      </c>
      <c r="J386" s="1">
        <f>IF(PobierzDaneLogistyczne!$D386=0,"",_xlfn.NUMBERVALUE(PobierzDaneLogistyczne!$D386))</f>
        <v>12</v>
      </c>
      <c r="K386" s="1">
        <f>IF(PobierzDaneLogistyczne!$E386=0,"",_xlfn.NUMBERVALUE(PobierzDaneLogistyczne!$E386))</f>
        <v>288</v>
      </c>
      <c r="L386" s="1">
        <f>IF(MID(PobierzDaneLogistyczne!$O386,1,3)="non"," ",_xlfn.NUMBERVALUE(PobierzDaneLogistyczne!$O386))</f>
        <v>5902934833097</v>
      </c>
      <c r="M386" s="6">
        <f>IF(PobierzDaneLogistyczne!$K386=0,"",_xlfn.NUMBERVALUE(PobierzDaneLogistyczne!$K386,"."))</f>
        <v>64</v>
      </c>
      <c r="N386" s="6">
        <f>IF(PobierzDaneLogistyczne!$L386=0,"",_xlfn.NUMBERVALUE(PobierzDaneLogistyczne!$L386,"."))</f>
        <v>28.5</v>
      </c>
      <c r="O386" s="6">
        <f>IF(PobierzDaneLogistyczne!$M386=0,"",_xlfn.NUMBERVALUE(PobierzDaneLogistyczne!$M386,"."))</f>
        <v>30</v>
      </c>
      <c r="P386" s="2">
        <f>IF(PobierzDaneLogistyczne!$G386=0,0,_xlfn.NUMBERVALUE(PobierzDaneLogistyczne!$G386,"."))</f>
        <v>7.56</v>
      </c>
      <c r="Q386" s="1">
        <f>IF(PobierzDaneLogistyczne!$R386=0,"",PobierzDaneLogistyczne!$R386)</f>
        <v>5</v>
      </c>
      <c r="R386" t="str">
        <f>IF(PobierzDaneLogistyczne!$S386=0,"",PobierzDaneLogistyczne!$S386)</f>
        <v>CR</v>
      </c>
      <c r="S386">
        <f>IF(PobierzDaneLogistyczne!$T386=0,"",PobierzDaneLogistyczne!$T386)</f>
        <v>1</v>
      </c>
      <c r="T386" t="str">
        <f>IF(PobierzDaneLogistyczne!$U386=0," ",PobierzDaneLogistyczne!$U386)</f>
        <v>0.003</v>
      </c>
      <c r="U386" t="str">
        <f t="shared" si="18"/>
        <v/>
      </c>
      <c r="V386" s="2">
        <f>IF(PobierzDaneLogistyczne!$V386="","",_xlfn.NUMBERVALUE(PobierzDaneLogistyczne!$V386,"."))</f>
        <v>6.0000000000000001E-3</v>
      </c>
      <c r="W386" s="2">
        <f>IF(IF(PobierzDaneLogistyczne!$W386=0,0,_xlfn.NUMBERVALUE(PobierzDaneLogistyczne!$W386,"."))=0,"",_xlfn.NUMBERVALUE(PobierzDaneLogistyczne!$W386,"."))</f>
        <v>5.8999999999999997E-2</v>
      </c>
      <c r="X386" s="2">
        <f t="shared" si="19"/>
        <v>9.0000000000000024E-2</v>
      </c>
      <c r="Y386" s="2" t="str">
        <f t="shared" si="20"/>
        <v/>
      </c>
      <c r="Z386" s="2" t="str">
        <f>IF(PobierzDaneLogistyczne!$Y386="t","YES","")</f>
        <v>YES</v>
      </c>
      <c r="AA386" s="4" t="str">
        <f>IF(PobierzDaneLogistyczne!$X386="t","YES","")</f>
        <v/>
      </c>
      <c r="AB386" t="str">
        <f>PobierzDaneLogistyczne!$N386</f>
        <v>Kitchen scale with a bowl</v>
      </c>
    </row>
    <row r="387" spans="1:28" x14ac:dyDescent="0.3">
      <c r="A387" s="5" t="str">
        <f>HYPERLINK(_xlfn.CONCAT("https://www.adler.com.pl/index.php/en/Main/Produkt/",B387),PobierzDaneLogistyczne!$N387)</f>
        <v>Kitchen scale</v>
      </c>
      <c r="B387" t="str">
        <f>PobierzDaneLogistyczne!$A387</f>
        <v>ad_3138b</v>
      </c>
      <c r="C387" s="1">
        <f>IF(MID(PobierzDaneLogistyczne!$P387,1,3)=""," ",_xlfn.NUMBERVALUE(PobierzDaneLogistyczne!$P387))</f>
        <v>84231010</v>
      </c>
      <c r="D387" s="1">
        <f>IF(MID(PobierzDaneLogistyczne!$C387,1,3)="111"," ",_xlfn.NUMBERVALUE(PobierzDaneLogistyczne!$C387))</f>
        <v>5908256833722</v>
      </c>
      <c r="E387" s="6">
        <f>IF(PobierzDaneLogistyczne!$H387=0,"",_xlfn.NUMBERVALUE(PobierzDaneLogistyczne!$H387,"."))</f>
        <v>16</v>
      </c>
      <c r="F387" s="6">
        <f>IF(PobierzDaneLogistyczne!$I387=0,"",_xlfn.NUMBERVALUE(PobierzDaneLogistyczne!$I387,"."))</f>
        <v>2.5</v>
      </c>
      <c r="G387" s="6">
        <f>IF(PobierzDaneLogistyczne!$J387=0,"",_xlfn.NUMBERVALUE(PobierzDaneLogistyczne!$J387,"."))</f>
        <v>21</v>
      </c>
      <c r="H387" s="2">
        <f>IF(IF(PobierzDaneLogistyczne!$F387=0,0,_xlfn.NUMBERVALUE(PobierzDaneLogistyczne!$F387,"."))=0,"",IF(PobierzDaneLogistyczne!$F387=0,0,_xlfn.NUMBERVALUE(PobierzDaneLogistyczne!$F387,".")))</f>
        <v>0.33400000000000002</v>
      </c>
      <c r="I387" s="2">
        <f>IF(IF(PobierzDaneLogistyczne!$Z387=0,0,_xlfn.NUMBERVALUE(PobierzDaneLogistyczne!$Z387,"."))=0,"",IF(PobierzDaneLogistyczne!$Z387=0,0,_xlfn.NUMBERVALUE(PobierzDaneLogistyczne!$Z387,".")))</f>
        <v>0.47599999999999998</v>
      </c>
      <c r="J387" s="1">
        <f>IF(PobierzDaneLogistyczne!$D387=0,"",_xlfn.NUMBERVALUE(PobierzDaneLogistyczne!$D387))</f>
        <v>12</v>
      </c>
      <c r="K387" s="1">
        <f>IF(PobierzDaneLogistyczne!$E387=0,"",_xlfn.NUMBERVALUE(PobierzDaneLogistyczne!$E387))</f>
        <v>1632</v>
      </c>
      <c r="L387" s="1">
        <f>IF(MID(PobierzDaneLogistyczne!$O387,1,3)="non"," ",_xlfn.NUMBERVALUE(PobierzDaneLogistyczne!$O387))</f>
        <v>5902934836944</v>
      </c>
      <c r="M387" s="6">
        <f>IF(PobierzDaneLogistyczne!$K387=0,"",_xlfn.NUMBERVALUE(PobierzDaneLogistyczne!$K387,"."))</f>
        <v>33</v>
      </c>
      <c r="N387" s="6">
        <f>IF(PobierzDaneLogistyczne!$L387=0,"",_xlfn.NUMBERVALUE(PobierzDaneLogistyczne!$L387,"."))</f>
        <v>17</v>
      </c>
      <c r="O387" s="6">
        <f>IF(PobierzDaneLogistyczne!$M387=0,"",_xlfn.NUMBERVALUE(PobierzDaneLogistyczne!$M387,"."))</f>
        <v>23</v>
      </c>
      <c r="P387" s="2">
        <f>IF(PobierzDaneLogistyczne!$G387=0,0,_xlfn.NUMBERVALUE(PobierzDaneLogistyczne!$G387,"."))</f>
        <v>5.7119999999999997</v>
      </c>
      <c r="Q387" s="1">
        <f>IF(PobierzDaneLogistyczne!$R387=0,"",PobierzDaneLogistyczne!$R387)</f>
        <v>5</v>
      </c>
      <c r="R387" t="str">
        <f>IF(PobierzDaneLogistyczne!$S387=0,"",PobierzDaneLogistyczne!$S387)</f>
        <v>LR</v>
      </c>
      <c r="S387">
        <f>IF(PobierzDaneLogistyczne!$T387=0,"",PobierzDaneLogistyczne!$T387)</f>
        <v>2</v>
      </c>
      <c r="T387" t="str">
        <f>IF(PobierzDaneLogistyczne!$U387=0," ",PobierzDaneLogistyczne!$U387)</f>
        <v>0.01</v>
      </c>
      <c r="U387" t="str">
        <f t="shared" si="18"/>
        <v/>
      </c>
      <c r="V387" s="2">
        <f>IF(PobierzDaneLogistyczne!$V387="","",_xlfn.NUMBERVALUE(PobierzDaneLogistyczne!$V387,"."))</f>
        <v>2E-3</v>
      </c>
      <c r="W387" s="2">
        <f>IF(IF(PobierzDaneLogistyczne!$W387=0,0,_xlfn.NUMBERVALUE(PobierzDaneLogistyczne!$W387,"."))=0,"",_xlfn.NUMBERVALUE(PobierzDaneLogistyczne!$W387,"."))</f>
        <v>5.8999999999999997E-2</v>
      </c>
      <c r="X387" s="2">
        <f t="shared" si="19"/>
        <v>8.0999999999999961E-2</v>
      </c>
      <c r="Y387" s="2" t="str">
        <f t="shared" si="20"/>
        <v/>
      </c>
      <c r="Z387" s="2" t="str">
        <f>IF(PobierzDaneLogistyczne!$Y387="t","YES","")</f>
        <v>YES</v>
      </c>
      <c r="AA387" s="4" t="str">
        <f>IF(PobierzDaneLogistyczne!$X387="t","YES","")</f>
        <v/>
      </c>
      <c r="AB387" t="str">
        <f>PobierzDaneLogistyczne!$N387</f>
        <v>Kitchen scale</v>
      </c>
    </row>
    <row r="388" spans="1:28" x14ac:dyDescent="0.3">
      <c r="A388" s="5" t="str">
        <f>HYPERLINK(_xlfn.CONCAT("https://www.adler.com.pl/index.php/en/Main/Produkt/",B388),PobierzDaneLogistyczne!$N388)</f>
        <v>Kitchen scale</v>
      </c>
      <c r="B388" t="str">
        <f>PobierzDaneLogistyczne!$A388</f>
        <v>ad_3138r</v>
      </c>
      <c r="C388" s="1">
        <f>IF(MID(PobierzDaneLogistyczne!$P388,1,3)=""," ",_xlfn.NUMBERVALUE(PobierzDaneLogistyczne!$P388))</f>
        <v>84231010</v>
      </c>
      <c r="D388" s="1">
        <f>IF(MID(PobierzDaneLogistyczne!$C388,1,3)="111"," ",_xlfn.NUMBERVALUE(PobierzDaneLogistyczne!$C388))</f>
        <v>5908256839168</v>
      </c>
      <c r="E388" s="6">
        <f>IF(PobierzDaneLogistyczne!$H388=0,"",_xlfn.NUMBERVALUE(PobierzDaneLogistyczne!$H388,"."))</f>
        <v>16</v>
      </c>
      <c r="F388" s="6">
        <f>IF(PobierzDaneLogistyczne!$I388=0,"",_xlfn.NUMBERVALUE(PobierzDaneLogistyczne!$I388,"."))</f>
        <v>2.5</v>
      </c>
      <c r="G388" s="6">
        <f>IF(PobierzDaneLogistyczne!$J388=0,"",_xlfn.NUMBERVALUE(PobierzDaneLogistyczne!$J388,"."))</f>
        <v>21</v>
      </c>
      <c r="H388" s="2">
        <f>IF(IF(PobierzDaneLogistyczne!$F388=0,0,_xlfn.NUMBERVALUE(PobierzDaneLogistyczne!$F388,"."))=0,"",IF(PobierzDaneLogistyczne!$F388=0,0,_xlfn.NUMBERVALUE(PobierzDaneLogistyczne!$F388,".")))</f>
        <v>0.33400000000000002</v>
      </c>
      <c r="I388" s="2">
        <f>IF(IF(PobierzDaneLogistyczne!$Z388=0,0,_xlfn.NUMBERVALUE(PobierzDaneLogistyczne!$Z388,"."))=0,"",IF(PobierzDaneLogistyczne!$Z388=0,0,_xlfn.NUMBERVALUE(PobierzDaneLogistyczne!$Z388,".")))</f>
        <v>0.441</v>
      </c>
      <c r="J388" s="1">
        <f>IF(PobierzDaneLogistyczne!$D388=0,"",_xlfn.NUMBERVALUE(PobierzDaneLogistyczne!$D388))</f>
        <v>12</v>
      </c>
      <c r="K388" s="1">
        <f>IF(PobierzDaneLogistyczne!$E388=0,"",_xlfn.NUMBERVALUE(PobierzDaneLogistyczne!$E388))</f>
        <v>1632</v>
      </c>
      <c r="L388" s="1">
        <f>IF(MID(PobierzDaneLogistyczne!$O388,1,3)="non"," ",_xlfn.NUMBERVALUE(PobierzDaneLogistyczne!$O388))</f>
        <v>5902934837446</v>
      </c>
      <c r="M388" s="6">
        <f>IF(PobierzDaneLogistyczne!$K388=0,"",_xlfn.NUMBERVALUE(PobierzDaneLogistyczne!$K388,"."))</f>
        <v>33</v>
      </c>
      <c r="N388" s="6">
        <f>IF(PobierzDaneLogistyczne!$L388=0,"",_xlfn.NUMBERVALUE(PobierzDaneLogistyczne!$L388,"."))</f>
        <v>17</v>
      </c>
      <c r="O388" s="6">
        <f>IF(PobierzDaneLogistyczne!$M388=0,"",_xlfn.NUMBERVALUE(PobierzDaneLogistyczne!$M388,"."))</f>
        <v>23</v>
      </c>
      <c r="P388" s="2">
        <f>IF(PobierzDaneLogistyczne!$G388=0,0,_xlfn.NUMBERVALUE(PobierzDaneLogistyczne!$G388,"."))</f>
        <v>5.2919999999999998</v>
      </c>
      <c r="Q388" s="1">
        <f>IF(PobierzDaneLogistyczne!$R388=0,"",PobierzDaneLogistyczne!$R388)</f>
        <v>5</v>
      </c>
      <c r="R388" t="str">
        <f>IF(PobierzDaneLogistyczne!$S388=0,"",PobierzDaneLogistyczne!$S388)</f>
        <v>LR</v>
      </c>
      <c r="S388">
        <f>IF(PobierzDaneLogistyczne!$T388=0,"",PobierzDaneLogistyczne!$T388)</f>
        <v>2</v>
      </c>
      <c r="T388" t="str">
        <f>IF(PobierzDaneLogistyczne!$U388=0," ",PobierzDaneLogistyczne!$U388)</f>
        <v>0.01</v>
      </c>
      <c r="U388" t="str">
        <f t="shared" ref="U388:U451" si="21">IFERROR(S388*T388,"")</f>
        <v/>
      </c>
      <c r="V388" s="2">
        <f>IF(PobierzDaneLogistyczne!$V388="","",_xlfn.NUMBERVALUE(PobierzDaneLogistyczne!$V388,"."))</f>
        <v>2E-3</v>
      </c>
      <c r="W388" s="2">
        <f>IF(IF(PobierzDaneLogistyczne!$W388=0,0,_xlfn.NUMBERVALUE(PobierzDaneLogistyczne!$W388,"."))=0,"",_xlfn.NUMBERVALUE(PobierzDaneLogistyczne!$W388,"."))</f>
        <v>5.8999999999999997E-2</v>
      </c>
      <c r="X388" s="2">
        <f t="shared" ref="X388:X451" si="22">IFERROR(I388-H388-V388-W388,"")</f>
        <v>4.5999999999999985E-2</v>
      </c>
      <c r="Y388" s="2" t="str">
        <f t="shared" si="20"/>
        <v/>
      </c>
      <c r="Z388" s="2" t="str">
        <f>IF(PobierzDaneLogistyczne!$Y388="t","YES","")</f>
        <v>YES</v>
      </c>
      <c r="AA388" s="4" t="str">
        <f>IF(PobierzDaneLogistyczne!$X388="t","YES","")</f>
        <v/>
      </c>
      <c r="AB388" t="str">
        <f>PobierzDaneLogistyczne!$N388</f>
        <v>Kitchen scale</v>
      </c>
    </row>
    <row r="389" spans="1:28" x14ac:dyDescent="0.3">
      <c r="A389" s="5" t="str">
        <f>HYPERLINK(_xlfn.CONCAT("https://www.adler.com.pl/index.php/en/Main/Produkt/",B389),PobierzDaneLogistyczne!$N389)</f>
        <v>Kitchen scale</v>
      </c>
      <c r="B389" t="str">
        <f>PobierzDaneLogistyczne!$A389</f>
        <v>ad_3138w</v>
      </c>
      <c r="C389" s="1">
        <f>IF(MID(PobierzDaneLogistyczne!$P389,1,3)=""," ",_xlfn.NUMBERVALUE(PobierzDaneLogistyczne!$P389))</f>
        <v>84231010</v>
      </c>
      <c r="D389" s="1">
        <f>IF(MID(PobierzDaneLogistyczne!$C389,1,3)="111"," ",_xlfn.NUMBERVALUE(PobierzDaneLogistyczne!$C389))</f>
        <v>5908256832268</v>
      </c>
      <c r="E389" s="6">
        <f>IF(PobierzDaneLogistyczne!$H389=0,"",_xlfn.NUMBERVALUE(PobierzDaneLogistyczne!$H389,"."))</f>
        <v>16</v>
      </c>
      <c r="F389" s="6">
        <f>IF(PobierzDaneLogistyczne!$I389=0,"",_xlfn.NUMBERVALUE(PobierzDaneLogistyczne!$I389,"."))</f>
        <v>2.5</v>
      </c>
      <c r="G389" s="6">
        <f>IF(PobierzDaneLogistyczne!$J389=0,"",_xlfn.NUMBERVALUE(PobierzDaneLogistyczne!$J389,"."))</f>
        <v>21</v>
      </c>
      <c r="H389" s="2">
        <f>IF(IF(PobierzDaneLogistyczne!$F389=0,0,_xlfn.NUMBERVALUE(PobierzDaneLogistyczne!$F389,"."))=0,"",IF(PobierzDaneLogistyczne!$F389=0,0,_xlfn.NUMBERVALUE(PobierzDaneLogistyczne!$F389,".")))</f>
        <v>0.33400000000000002</v>
      </c>
      <c r="I389" s="2">
        <f>IF(IF(PobierzDaneLogistyczne!$Z389=0,0,_xlfn.NUMBERVALUE(PobierzDaneLogistyczne!$Z389,"."))=0,"",IF(PobierzDaneLogistyczne!$Z389=0,0,_xlfn.NUMBERVALUE(PobierzDaneLogistyczne!$Z389,".")))</f>
        <v>0.441</v>
      </c>
      <c r="J389" s="1">
        <f>IF(PobierzDaneLogistyczne!$D389=0,"",_xlfn.NUMBERVALUE(PobierzDaneLogistyczne!$D389))</f>
        <v>12</v>
      </c>
      <c r="K389" s="1">
        <f>IF(PobierzDaneLogistyczne!$E389=0,"",_xlfn.NUMBERVALUE(PobierzDaneLogistyczne!$E389))</f>
        <v>1632</v>
      </c>
      <c r="L389" s="1">
        <f>IF(MID(PobierzDaneLogistyczne!$O389,1,3)="non"," ",_xlfn.NUMBERVALUE(PobierzDaneLogistyczne!$O389))</f>
        <v>5902934836937</v>
      </c>
      <c r="M389" s="6">
        <f>IF(PobierzDaneLogistyczne!$K389=0,"",_xlfn.NUMBERVALUE(PobierzDaneLogistyczne!$K389,"."))</f>
        <v>33</v>
      </c>
      <c r="N389" s="6">
        <f>IF(PobierzDaneLogistyczne!$L389=0,"",_xlfn.NUMBERVALUE(PobierzDaneLogistyczne!$L389,"."))</f>
        <v>17</v>
      </c>
      <c r="O389" s="6">
        <f>IF(PobierzDaneLogistyczne!$M389=0,"",_xlfn.NUMBERVALUE(PobierzDaneLogistyczne!$M389,"."))</f>
        <v>23</v>
      </c>
      <c r="P389" s="2">
        <f>IF(PobierzDaneLogistyczne!$G389=0,0,_xlfn.NUMBERVALUE(PobierzDaneLogistyczne!$G389,"."))</f>
        <v>5.2919999999999998</v>
      </c>
      <c r="Q389" s="1">
        <f>IF(PobierzDaneLogistyczne!$R389=0,"",PobierzDaneLogistyczne!$R389)</f>
        <v>5</v>
      </c>
      <c r="R389" t="str">
        <f>IF(PobierzDaneLogistyczne!$S389=0,"",PobierzDaneLogistyczne!$S389)</f>
        <v>LR</v>
      </c>
      <c r="S389">
        <f>IF(PobierzDaneLogistyczne!$T389=0,"",PobierzDaneLogistyczne!$T389)</f>
        <v>2</v>
      </c>
      <c r="T389" t="str">
        <f>IF(PobierzDaneLogistyczne!$U389=0," ",PobierzDaneLogistyczne!$U389)</f>
        <v>0.01</v>
      </c>
      <c r="U389" t="str">
        <f t="shared" si="21"/>
        <v/>
      </c>
      <c r="V389" s="2">
        <f>IF(PobierzDaneLogistyczne!$V389="","",_xlfn.NUMBERVALUE(PobierzDaneLogistyczne!$V389,"."))</f>
        <v>2E-3</v>
      </c>
      <c r="W389" s="2">
        <f>IF(IF(PobierzDaneLogistyczne!$W389=0,0,_xlfn.NUMBERVALUE(PobierzDaneLogistyczne!$W389,"."))=0,"",_xlfn.NUMBERVALUE(PobierzDaneLogistyczne!$W389,"."))</f>
        <v>5.8999999999999997E-2</v>
      </c>
      <c r="X389" s="2">
        <f t="shared" si="22"/>
        <v>4.5999999999999985E-2</v>
      </c>
      <c r="Y389" s="2" t="str">
        <f t="shared" si="20"/>
        <v/>
      </c>
      <c r="Z389" s="2" t="str">
        <f>IF(PobierzDaneLogistyczne!$Y389="t","YES","")</f>
        <v>YES</v>
      </c>
      <c r="AA389" s="4" t="str">
        <f>IF(PobierzDaneLogistyczne!$X389="t","YES","")</f>
        <v/>
      </c>
      <c r="AB389" t="str">
        <f>PobierzDaneLogistyczne!$N389</f>
        <v>Kitchen scale</v>
      </c>
    </row>
    <row r="390" spans="1:28" x14ac:dyDescent="0.3">
      <c r="A390" s="5" t="str">
        <f>HYPERLINK(_xlfn.CONCAT("https://www.adler.com.pl/index.php/en/Main/Produkt/",B390),PobierzDaneLogistyczne!$N390)</f>
        <v>Electronic kitchen scale</v>
      </c>
      <c r="B390" t="str">
        <f>PobierzDaneLogistyczne!$A390</f>
        <v>ad_3140r</v>
      </c>
      <c r="C390" s="1">
        <f>IF(MID(PobierzDaneLogistyczne!$P390,1,3)=""," ",_xlfn.NUMBERVALUE(PobierzDaneLogistyczne!$P390))</f>
        <v>84231010</v>
      </c>
      <c r="D390" s="1" t="str">
        <f>IF(MID(PobierzDaneLogistyczne!$C390,1,3)="111"," ",_xlfn.NUMBERVALUE(PobierzDaneLogistyczne!$C390))</f>
        <v xml:space="preserve"> </v>
      </c>
      <c r="E390" s="6">
        <f>IF(PobierzDaneLogistyczne!$H390=0,"",_xlfn.NUMBERVALUE(PobierzDaneLogistyczne!$H390,"."))</f>
        <v>0</v>
      </c>
      <c r="F390" s="6">
        <f>IF(PobierzDaneLogistyczne!$I390=0,"",_xlfn.NUMBERVALUE(PobierzDaneLogistyczne!$I390,"."))</f>
        <v>0</v>
      </c>
      <c r="G390" s="6">
        <f>IF(PobierzDaneLogistyczne!$J390=0,"",_xlfn.NUMBERVALUE(PobierzDaneLogistyczne!$J390,"."))</f>
        <v>0</v>
      </c>
      <c r="H390" s="2">
        <f>IF(IF(PobierzDaneLogistyczne!$F390=0,0,_xlfn.NUMBERVALUE(PobierzDaneLogistyczne!$F390,"."))=0,"",IF(PobierzDaneLogistyczne!$F390=0,0,_xlfn.NUMBERVALUE(PobierzDaneLogistyczne!$F390,".")))</f>
        <v>0.34399999999999997</v>
      </c>
      <c r="I390" s="2">
        <f>IF(IF(PobierzDaneLogistyczne!$Z390=0,0,_xlfn.NUMBERVALUE(PobierzDaneLogistyczne!$Z390,"."))=0,"",IF(PobierzDaneLogistyczne!$Z390=0,0,_xlfn.NUMBERVALUE(PobierzDaneLogistyczne!$Z390,".")))</f>
        <v>0.47599999999999998</v>
      </c>
      <c r="J390" s="1">
        <f>IF(PobierzDaneLogistyczne!$D390=0,"",_xlfn.NUMBERVALUE(PobierzDaneLogistyczne!$D390))</f>
        <v>12</v>
      </c>
      <c r="K390" s="1" t="str">
        <f>IF(PobierzDaneLogistyczne!$E390=0,"",_xlfn.NUMBERVALUE(PobierzDaneLogistyczne!$E390))</f>
        <v/>
      </c>
      <c r="L390" s="1" t="str">
        <f>IF(MID(PobierzDaneLogistyczne!$O390,1,3)="non"," ",_xlfn.NUMBERVALUE(PobierzDaneLogistyczne!$O390))</f>
        <v xml:space="preserve"> </v>
      </c>
      <c r="M390" s="6">
        <f>IF(PobierzDaneLogistyczne!$K390=0,"",_xlfn.NUMBERVALUE(PobierzDaneLogistyczne!$K390,"."))</f>
        <v>0</v>
      </c>
      <c r="N390" s="6">
        <f>IF(PobierzDaneLogistyczne!$L390=0,"",_xlfn.NUMBERVALUE(PobierzDaneLogistyczne!$L390,"."))</f>
        <v>0</v>
      </c>
      <c r="O390" s="6">
        <f>IF(PobierzDaneLogistyczne!$M390=0,"",_xlfn.NUMBERVALUE(PobierzDaneLogistyczne!$M390,"."))</f>
        <v>0</v>
      </c>
      <c r="P390" s="2">
        <f>IF(PobierzDaneLogistyczne!$G390=0,0,_xlfn.NUMBERVALUE(PobierzDaneLogistyczne!$G390,"."))</f>
        <v>5.7119999999999997</v>
      </c>
      <c r="Q390" s="1">
        <f>IF(PobierzDaneLogistyczne!$R390=0,"",PobierzDaneLogistyczne!$R390)</f>
        <v>5</v>
      </c>
      <c r="R390" t="str">
        <f>IF(PobierzDaneLogistyczne!$S390=0,"",PobierzDaneLogistyczne!$S390)</f>
        <v/>
      </c>
      <c r="S390" t="str">
        <f>IF(PobierzDaneLogistyczne!$T390=0,"",PobierzDaneLogistyczne!$T390)</f>
        <v/>
      </c>
      <c r="T390" t="str">
        <f>IF(PobierzDaneLogistyczne!$U390=0," ",PobierzDaneLogistyczne!$U390)</f>
        <v/>
      </c>
      <c r="U390" t="str">
        <f t="shared" si="21"/>
        <v/>
      </c>
      <c r="V390" s="2" t="str">
        <f>IF(PobierzDaneLogistyczne!$V390="","",_xlfn.NUMBERVALUE(PobierzDaneLogistyczne!$V390,"."))</f>
        <v/>
      </c>
      <c r="W390" s="2" t="str">
        <f>IF(IF(PobierzDaneLogistyczne!$W390=0,0,_xlfn.NUMBERVALUE(PobierzDaneLogistyczne!$W390,"."))=0,"",_xlfn.NUMBERVALUE(PobierzDaneLogistyczne!$W390,"."))</f>
        <v/>
      </c>
      <c r="X390" s="2" t="str">
        <f t="shared" si="22"/>
        <v/>
      </c>
      <c r="Y390" s="2" t="str">
        <f t="shared" si="20"/>
        <v/>
      </c>
      <c r="Z390" s="2" t="str">
        <f>IF(PobierzDaneLogistyczne!$Y390="t","YES","")</f>
        <v/>
      </c>
      <c r="AA390" s="4" t="str">
        <f>IF(PobierzDaneLogistyczne!$X390="t","YES","")</f>
        <v>YES</v>
      </c>
      <c r="AB390" t="str">
        <f>PobierzDaneLogistyczne!$N390</f>
        <v>Electronic kitchen scale</v>
      </c>
    </row>
    <row r="391" spans="1:28" x14ac:dyDescent="0.3">
      <c r="A391" s="5" t="str">
        <f>HYPERLINK(_xlfn.CONCAT("https://www.adler.com.pl/index.php/en/Main/Produkt/",B391),PobierzDaneLogistyczne!$N391)</f>
        <v>Electronic kitchen scale</v>
      </c>
      <c r="B391" t="str">
        <f>PobierzDaneLogistyczne!$A391</f>
        <v>ad_3140w</v>
      </c>
      <c r="C391" s="1">
        <f>IF(MID(PobierzDaneLogistyczne!$P391,1,3)=""," ",_xlfn.NUMBERVALUE(PobierzDaneLogistyczne!$P391))</f>
        <v>84231010</v>
      </c>
      <c r="D391" s="1">
        <f>IF(MID(PobierzDaneLogistyczne!$C391,1,3)="111"," ",_xlfn.NUMBERVALUE(PobierzDaneLogistyczne!$C391))</f>
        <v>5908256831810</v>
      </c>
      <c r="E391" s="6">
        <f>IF(PobierzDaneLogistyczne!$H391=0,"",_xlfn.NUMBERVALUE(PobierzDaneLogistyczne!$H391,"."))</f>
        <v>0</v>
      </c>
      <c r="F391" s="6">
        <f>IF(PobierzDaneLogistyczne!$I391=0,"",_xlfn.NUMBERVALUE(PobierzDaneLogistyczne!$I391,"."))</f>
        <v>0</v>
      </c>
      <c r="G391" s="6">
        <f>IF(PobierzDaneLogistyczne!$J391=0,"",_xlfn.NUMBERVALUE(PobierzDaneLogistyczne!$J391,"."))</f>
        <v>0</v>
      </c>
      <c r="H391" s="2">
        <f>IF(IF(PobierzDaneLogistyczne!$F391=0,0,_xlfn.NUMBERVALUE(PobierzDaneLogistyczne!$F391,"."))=0,"",IF(PobierzDaneLogistyczne!$F391=0,0,_xlfn.NUMBERVALUE(PobierzDaneLogistyczne!$F391,".")))</f>
        <v>0.34399999999999997</v>
      </c>
      <c r="I391" s="2">
        <f>IF(IF(PobierzDaneLogistyczne!$Z391=0,0,_xlfn.NUMBERVALUE(PobierzDaneLogistyczne!$Z391,"."))=0,"",IF(PobierzDaneLogistyczne!$Z391=0,0,_xlfn.NUMBERVALUE(PobierzDaneLogistyczne!$Z391,".")))</f>
        <v>0.47599999999999998</v>
      </c>
      <c r="J391" s="1">
        <f>IF(PobierzDaneLogistyczne!$D391=0,"",_xlfn.NUMBERVALUE(PobierzDaneLogistyczne!$D391))</f>
        <v>12</v>
      </c>
      <c r="K391" s="1" t="str">
        <f>IF(PobierzDaneLogistyczne!$E391=0,"",_xlfn.NUMBERVALUE(PobierzDaneLogistyczne!$E391))</f>
        <v/>
      </c>
      <c r="L391" s="1" t="str">
        <f>IF(MID(PobierzDaneLogistyczne!$O391,1,3)="non"," ",_xlfn.NUMBERVALUE(PobierzDaneLogistyczne!$O391))</f>
        <v xml:space="preserve"> </v>
      </c>
      <c r="M391" s="6">
        <f>IF(PobierzDaneLogistyczne!$K391=0,"",_xlfn.NUMBERVALUE(PobierzDaneLogistyczne!$K391,"."))</f>
        <v>0</v>
      </c>
      <c r="N391" s="6">
        <f>IF(PobierzDaneLogistyczne!$L391=0,"",_xlfn.NUMBERVALUE(PobierzDaneLogistyczne!$L391,"."))</f>
        <v>0</v>
      </c>
      <c r="O391" s="6">
        <f>IF(PobierzDaneLogistyczne!$M391=0,"",_xlfn.NUMBERVALUE(PobierzDaneLogistyczne!$M391,"."))</f>
        <v>0</v>
      </c>
      <c r="P391" s="2">
        <f>IF(PobierzDaneLogistyczne!$G391=0,0,_xlfn.NUMBERVALUE(PobierzDaneLogistyczne!$G391,"."))</f>
        <v>5.7119999999999997</v>
      </c>
      <c r="Q391" s="1" t="str">
        <f>IF(PobierzDaneLogistyczne!$R391=0,"",PobierzDaneLogistyczne!$R391)</f>
        <v/>
      </c>
      <c r="R391" t="str">
        <f>IF(PobierzDaneLogistyczne!$S391=0,"",PobierzDaneLogistyczne!$S391)</f>
        <v/>
      </c>
      <c r="S391" t="str">
        <f>IF(PobierzDaneLogistyczne!$T391=0,"",PobierzDaneLogistyczne!$T391)</f>
        <v/>
      </c>
      <c r="T391" t="str">
        <f>IF(PobierzDaneLogistyczne!$U391=0," ",PobierzDaneLogistyczne!$U391)</f>
        <v/>
      </c>
      <c r="U391" t="str">
        <f t="shared" si="21"/>
        <v/>
      </c>
      <c r="V391" s="2" t="str">
        <f>IF(PobierzDaneLogistyczne!$V391="","",_xlfn.NUMBERVALUE(PobierzDaneLogistyczne!$V391,"."))</f>
        <v/>
      </c>
      <c r="W391" s="2" t="str">
        <f>IF(IF(PobierzDaneLogistyczne!$W391=0,0,_xlfn.NUMBERVALUE(PobierzDaneLogistyczne!$W391,"."))=0,"",_xlfn.NUMBERVALUE(PobierzDaneLogistyczne!$W391,"."))</f>
        <v/>
      </c>
      <c r="X391" s="2" t="str">
        <f t="shared" si="22"/>
        <v/>
      </c>
      <c r="Y391" s="2" t="str">
        <f t="shared" si="20"/>
        <v/>
      </c>
      <c r="Z391" s="2" t="str">
        <f>IF(PobierzDaneLogistyczne!$Y391="t","YES","")</f>
        <v/>
      </c>
      <c r="AA391" s="4" t="str">
        <f>IF(PobierzDaneLogistyczne!$X391="t","YES","")</f>
        <v>YES</v>
      </c>
      <c r="AB391" t="str">
        <f>PobierzDaneLogistyczne!$N391</f>
        <v>Electronic kitchen scale</v>
      </c>
    </row>
    <row r="392" spans="1:28" x14ac:dyDescent="0.3">
      <c r="A392" s="5" t="str">
        <f>HYPERLINK(_xlfn.CONCAT("https://www.adler.com.pl/index.php/en/Main/Produkt/",B392),PobierzDaneLogistyczne!$N392)</f>
        <v>Electronic kitchen scale</v>
      </c>
      <c r="B392" t="str">
        <f>PobierzDaneLogistyczne!$A392</f>
        <v>ad_3141</v>
      </c>
      <c r="C392" s="1">
        <f>IF(MID(PobierzDaneLogistyczne!$P392,1,3)=""," ",_xlfn.NUMBERVALUE(PobierzDaneLogistyczne!$P392))</f>
        <v>84231010</v>
      </c>
      <c r="D392" s="1">
        <f>IF(MID(PobierzDaneLogistyczne!$C392,1,3)="111"," ",_xlfn.NUMBERVALUE(PobierzDaneLogistyczne!$C392))</f>
        <v>5908256832428</v>
      </c>
      <c r="E392" s="6">
        <f>IF(PobierzDaneLogistyczne!$H392=0,"",_xlfn.NUMBERVALUE(PobierzDaneLogistyczne!$H392,"."))</f>
        <v>0</v>
      </c>
      <c r="F392" s="6">
        <f>IF(PobierzDaneLogistyczne!$I392=0,"",_xlfn.NUMBERVALUE(PobierzDaneLogistyczne!$I392,"."))</f>
        <v>0</v>
      </c>
      <c r="G392" s="6">
        <f>IF(PobierzDaneLogistyczne!$J392=0,"",_xlfn.NUMBERVALUE(PobierzDaneLogistyczne!$J392,"."))</f>
        <v>0</v>
      </c>
      <c r="H392" s="2" t="str">
        <f>IF(IF(PobierzDaneLogistyczne!$F392=0,0,_xlfn.NUMBERVALUE(PobierzDaneLogistyczne!$F392,"."))=0,"",IF(PobierzDaneLogistyczne!$F392=0,0,_xlfn.NUMBERVALUE(PobierzDaneLogistyczne!$F392,".")))</f>
        <v/>
      </c>
      <c r="I392" s="2" t="str">
        <f>IF(IF(PobierzDaneLogistyczne!$Z392=0,0,_xlfn.NUMBERVALUE(PobierzDaneLogistyczne!$Z392,"."))=0,"",IF(PobierzDaneLogistyczne!$Z392=0,0,_xlfn.NUMBERVALUE(PobierzDaneLogistyczne!$Z392,".")))</f>
        <v/>
      </c>
      <c r="J392" s="1">
        <f>IF(PobierzDaneLogistyczne!$D392=0,"",_xlfn.NUMBERVALUE(PobierzDaneLogistyczne!$D392))</f>
        <v>12</v>
      </c>
      <c r="K392" s="1" t="str">
        <f>IF(PobierzDaneLogistyczne!$E392=0,"",_xlfn.NUMBERVALUE(PobierzDaneLogistyczne!$E392))</f>
        <v/>
      </c>
      <c r="L392" s="1" t="str">
        <f>IF(MID(PobierzDaneLogistyczne!$O392,1,3)="non"," ",_xlfn.NUMBERVALUE(PobierzDaneLogistyczne!$O392))</f>
        <v xml:space="preserve"> </v>
      </c>
      <c r="M392" s="6">
        <f>IF(PobierzDaneLogistyczne!$K392=0,"",_xlfn.NUMBERVALUE(PobierzDaneLogistyczne!$K392,"."))</f>
        <v>0</v>
      </c>
      <c r="N392" s="6">
        <f>IF(PobierzDaneLogistyczne!$L392=0,"",_xlfn.NUMBERVALUE(PobierzDaneLogistyczne!$L392,"."))</f>
        <v>0</v>
      </c>
      <c r="O392" s="6">
        <f>IF(PobierzDaneLogistyczne!$M392=0,"",_xlfn.NUMBERVALUE(PobierzDaneLogistyczne!$M392,"."))</f>
        <v>0</v>
      </c>
      <c r="P392" s="2">
        <f>IF(PobierzDaneLogistyczne!$G392=0,0,_xlfn.NUMBERVALUE(PobierzDaneLogistyczne!$G392,"."))</f>
        <v>0</v>
      </c>
      <c r="Q392" s="1" t="str">
        <f>IF(PobierzDaneLogistyczne!$R392=0,"",PobierzDaneLogistyczne!$R392)</f>
        <v/>
      </c>
      <c r="R392" t="str">
        <f>IF(PobierzDaneLogistyczne!$S392=0,"",PobierzDaneLogistyczne!$S392)</f>
        <v/>
      </c>
      <c r="S392" t="str">
        <f>IF(PobierzDaneLogistyczne!$T392=0,"",PobierzDaneLogistyczne!$T392)</f>
        <v/>
      </c>
      <c r="T392" t="str">
        <f>IF(PobierzDaneLogistyczne!$U392=0," ",PobierzDaneLogistyczne!$U392)</f>
        <v/>
      </c>
      <c r="U392" t="str">
        <f t="shared" si="21"/>
        <v/>
      </c>
      <c r="V392" s="2" t="str">
        <f>IF(PobierzDaneLogistyczne!$V392="","",_xlfn.NUMBERVALUE(PobierzDaneLogistyczne!$V392,"."))</f>
        <v/>
      </c>
      <c r="W392" s="2" t="str">
        <f>IF(IF(PobierzDaneLogistyczne!$W392=0,0,_xlfn.NUMBERVALUE(PobierzDaneLogistyczne!$W392,"."))=0,"",_xlfn.NUMBERVALUE(PobierzDaneLogistyczne!$W392,"."))</f>
        <v/>
      </c>
      <c r="X392" s="2" t="str">
        <f t="shared" si="22"/>
        <v/>
      </c>
      <c r="Y392" s="2" t="str">
        <f t="shared" si="20"/>
        <v/>
      </c>
      <c r="Z392" s="2" t="str">
        <f>IF(PobierzDaneLogistyczne!$Y392="t","YES","")</f>
        <v/>
      </c>
      <c r="AA392" s="4" t="str">
        <f>IF(PobierzDaneLogistyczne!$X392="t","YES","")</f>
        <v>YES</v>
      </c>
      <c r="AB392" t="str">
        <f>PobierzDaneLogistyczne!$N392</f>
        <v>Electronic kitchen scale</v>
      </c>
    </row>
    <row r="393" spans="1:28" ht="28.8" x14ac:dyDescent="0.3">
      <c r="A393" s="5" t="str">
        <f>HYPERLINK(_xlfn.CONCAT("https://www.adler.com.pl/index.php/en/Main/Produkt/",B393),PobierzDaneLogistyczne!$N393)</f>
        <v>Electronic kitchen scale</v>
      </c>
      <c r="B393" t="str">
        <f>PobierzDaneLogistyczne!$A393</f>
        <v>ad_3142</v>
      </c>
      <c r="C393" s="1">
        <f>IF(MID(PobierzDaneLogistyczne!$P393,1,3)=""," ",_xlfn.NUMBERVALUE(PobierzDaneLogistyczne!$P393))</f>
        <v>84231010</v>
      </c>
      <c r="D393" s="1">
        <f>IF(MID(PobierzDaneLogistyczne!$C393,1,3)="111"," ",_xlfn.NUMBERVALUE(PobierzDaneLogistyczne!$C393))</f>
        <v>5908256832886</v>
      </c>
      <c r="E393" s="6">
        <f>IF(PobierzDaneLogistyczne!$H393=0,"",_xlfn.NUMBERVALUE(PobierzDaneLogistyczne!$H393,"."))</f>
        <v>24</v>
      </c>
      <c r="F393" s="6">
        <f>IF(PobierzDaneLogistyczne!$I393=0,"",_xlfn.NUMBERVALUE(PobierzDaneLogistyczne!$I393,"."))</f>
        <v>25</v>
      </c>
      <c r="G393" s="6">
        <f>IF(PobierzDaneLogistyczne!$J393=0,"",_xlfn.NUMBERVALUE(PobierzDaneLogistyczne!$J393,"."))</f>
        <v>2</v>
      </c>
      <c r="H393" s="2">
        <f>IF(IF(PobierzDaneLogistyczne!$F393=0,0,_xlfn.NUMBERVALUE(PobierzDaneLogistyczne!$F393,"."))=0,"",IF(PobierzDaneLogistyczne!$F393=0,0,_xlfn.NUMBERVALUE(PobierzDaneLogistyczne!$F393,".")))</f>
        <v>0.4</v>
      </c>
      <c r="I393" s="2">
        <f>IF(IF(PobierzDaneLogistyczne!$Z393=0,0,_xlfn.NUMBERVALUE(PobierzDaneLogistyczne!$Z393,"."))=0,"",IF(PobierzDaneLogistyczne!$Z393=0,0,_xlfn.NUMBERVALUE(PobierzDaneLogistyczne!$Z393,".")))</f>
        <v>0.5</v>
      </c>
      <c r="J393" s="1">
        <f>IF(PobierzDaneLogistyczne!$D393=0,"",_xlfn.NUMBERVALUE(PobierzDaneLogistyczne!$D393))</f>
        <v>12</v>
      </c>
      <c r="K393" s="1">
        <f>IF(PobierzDaneLogistyczne!$E393=0,"",_xlfn.NUMBERVALUE(PobierzDaneLogistyczne!$E393))</f>
        <v>1200</v>
      </c>
      <c r="L393" s="1" t="str">
        <f>IF(MID(PobierzDaneLogistyczne!$O393,1,3)="non"," ",_xlfn.NUMBERVALUE(PobierzDaneLogistyczne!$O393))</f>
        <v xml:space="preserve"> </v>
      </c>
      <c r="M393" s="6">
        <f>IF(PobierzDaneLogistyczne!$K393=0,"",_xlfn.NUMBERVALUE(PobierzDaneLogistyczne!$K393,"."))</f>
        <v>33</v>
      </c>
      <c r="N393" s="6">
        <f>IF(PobierzDaneLogistyczne!$L393=0,"",_xlfn.NUMBERVALUE(PobierzDaneLogistyczne!$L393,"."))</f>
        <v>24.8</v>
      </c>
      <c r="O393" s="6">
        <f>IF(PobierzDaneLogistyczne!$M393=0,"",_xlfn.NUMBERVALUE(PobierzDaneLogistyczne!$M393,"."))</f>
        <v>18</v>
      </c>
      <c r="P393" s="2">
        <f>IF(PobierzDaneLogistyczne!$G393=0,0,_xlfn.NUMBERVALUE(PobierzDaneLogistyczne!$G393,"."))</f>
        <v>6</v>
      </c>
      <c r="Q393" s="1">
        <f>IF(PobierzDaneLogistyczne!$R393=0,"",PobierzDaneLogistyczne!$R393)</f>
        <v>5</v>
      </c>
      <c r="R393" t="str">
        <f>IF(PobierzDaneLogistyczne!$S393=0,"",PobierzDaneLogistyczne!$S393)</f>
        <v/>
      </c>
      <c r="S393" t="str">
        <f>IF(PobierzDaneLogistyczne!$T393=0,"",PobierzDaneLogistyczne!$T393)</f>
        <v/>
      </c>
      <c r="T393" t="str">
        <f>IF(PobierzDaneLogistyczne!$U393=0," ",PobierzDaneLogistyczne!$U393)</f>
        <v/>
      </c>
      <c r="U393" t="str">
        <f t="shared" si="21"/>
        <v/>
      </c>
      <c r="V393" s="2">
        <f>IF(PobierzDaneLogistyczne!$V393="","",_xlfn.NUMBERVALUE(PobierzDaneLogistyczne!$V393,"."))</f>
        <v>2E-3</v>
      </c>
      <c r="W393" s="2">
        <f>IF(IF(PobierzDaneLogistyczne!$W393=0,0,_xlfn.NUMBERVALUE(PobierzDaneLogistyczne!$W393,"."))=0,"",_xlfn.NUMBERVALUE(PobierzDaneLogistyczne!$W393,"."))</f>
        <v>5.8999999999999997E-2</v>
      </c>
      <c r="X393" s="2">
        <f t="shared" si="22"/>
        <v>3.8999999999999979E-2</v>
      </c>
      <c r="Y393" s="2" t="str">
        <f t="shared" si="20"/>
        <v/>
      </c>
      <c r="Z393" s="2" t="str">
        <f>IF(PobierzDaneLogistyczne!$Y393="t","YES","")</f>
        <v>YES</v>
      </c>
      <c r="AA393" s="4" t="str">
        <f>IF(PobierzDaneLogistyczne!$X393="t","YES","")</f>
        <v>YES</v>
      </c>
      <c r="AB393" t="str">
        <f>PobierzDaneLogistyczne!$N393</f>
        <v>Electronic kitchen scale</v>
      </c>
    </row>
    <row r="394" spans="1:28" ht="28.8" x14ac:dyDescent="0.3">
      <c r="A394" s="5" t="str">
        <f>HYPERLINK(_xlfn.CONCAT("https://www.adler.com.pl/index.php/en/Main/Produkt/",B394),PobierzDaneLogistyczne!$N394)</f>
        <v>Electronic kitchen scale with clock</v>
      </c>
      <c r="B394" t="str">
        <f>PobierzDaneLogistyczne!$A394</f>
        <v>ad_3144</v>
      </c>
      <c r="C394" s="1">
        <f>IF(MID(PobierzDaneLogistyczne!$P394,1,3)=""," ",_xlfn.NUMBERVALUE(PobierzDaneLogistyczne!$P394))</f>
        <v>84231010</v>
      </c>
      <c r="D394" s="1">
        <f>IF(MID(PobierzDaneLogistyczne!$C394,1,3)="111"," ",_xlfn.NUMBERVALUE(PobierzDaneLogistyczne!$C394))</f>
        <v>5908256833456</v>
      </c>
      <c r="E394" s="6">
        <f>IF(PobierzDaneLogistyczne!$H394=0,"",_xlfn.NUMBERVALUE(PobierzDaneLogistyczne!$H394,"."))</f>
        <v>23.4</v>
      </c>
      <c r="F394" s="6">
        <f>IF(PobierzDaneLogistyczne!$I394=0,"",_xlfn.NUMBERVALUE(PobierzDaneLogistyczne!$I394,"."))</f>
        <v>2.8</v>
      </c>
      <c r="G394" s="6">
        <f>IF(PobierzDaneLogistyczne!$J394=0,"",_xlfn.NUMBERVALUE(PobierzDaneLogistyczne!$J394,"."))</f>
        <v>21.3</v>
      </c>
      <c r="H394" s="2">
        <f>IF(IF(PobierzDaneLogistyczne!$F394=0,0,_xlfn.NUMBERVALUE(PobierzDaneLogistyczne!$F394,"."))=0,"",IF(PobierzDaneLogistyczne!$F394=0,0,_xlfn.NUMBERVALUE(PobierzDaneLogistyczne!$F394,".")))</f>
        <v>0.31</v>
      </c>
      <c r="I394" s="2">
        <f>IF(IF(PobierzDaneLogistyczne!$Z394=0,0,_xlfn.NUMBERVALUE(PobierzDaneLogistyczne!$Z394,"."))=0,"",IF(PobierzDaneLogistyczne!$Z394=0,0,_xlfn.NUMBERVALUE(PobierzDaneLogistyczne!$Z394,".")))</f>
        <v>0.45</v>
      </c>
      <c r="J394" s="1">
        <f>IF(PobierzDaneLogistyczne!$D394=0,"",_xlfn.NUMBERVALUE(PobierzDaneLogistyczne!$D394))</f>
        <v>12</v>
      </c>
      <c r="K394" s="1">
        <f>IF(PobierzDaneLogistyczne!$E394=0,"",_xlfn.NUMBERVALUE(PobierzDaneLogistyczne!$E394))</f>
        <v>576</v>
      </c>
      <c r="L394" s="1" t="str">
        <f>IF(MID(PobierzDaneLogistyczne!$O394,1,3)="non"," ",_xlfn.NUMBERVALUE(PobierzDaneLogistyczne!$O394))</f>
        <v xml:space="preserve"> </v>
      </c>
      <c r="M394" s="6">
        <f>IF(PobierzDaneLogistyczne!$K394=0,"",_xlfn.NUMBERVALUE(PobierzDaneLogistyczne!$K394,"."))</f>
        <v>37</v>
      </c>
      <c r="N394" s="6">
        <f>IF(PobierzDaneLogistyczne!$L394=0,"",_xlfn.NUMBERVALUE(PobierzDaneLogistyczne!$L394,"."))</f>
        <v>25</v>
      </c>
      <c r="O394" s="6">
        <f>IF(PobierzDaneLogistyczne!$M394=0,"",_xlfn.NUMBERVALUE(PobierzDaneLogistyczne!$M394,"."))</f>
        <v>22.5</v>
      </c>
      <c r="P394" s="2">
        <f>IF(PobierzDaneLogistyczne!$G394=0,0,_xlfn.NUMBERVALUE(PobierzDaneLogistyczne!$G394,"."))</f>
        <v>5.4</v>
      </c>
      <c r="Q394" s="1">
        <f>IF(PobierzDaneLogistyczne!$R394=0,"",PobierzDaneLogistyczne!$R394)</f>
        <v>5</v>
      </c>
      <c r="R394" t="str">
        <f>IF(PobierzDaneLogistyczne!$S394=0,"",PobierzDaneLogistyczne!$S394)</f>
        <v/>
      </c>
      <c r="S394" t="str">
        <f>IF(PobierzDaneLogistyczne!$T394=0,"",PobierzDaneLogistyczne!$T394)</f>
        <v/>
      </c>
      <c r="T394" t="str">
        <f>IF(PobierzDaneLogistyczne!$U394=0," ",PobierzDaneLogistyczne!$U394)</f>
        <v/>
      </c>
      <c r="U394" t="str">
        <f t="shared" si="21"/>
        <v/>
      </c>
      <c r="V394" s="2">
        <f>IF(PobierzDaneLogistyczne!$V394="","",_xlfn.NUMBERVALUE(PobierzDaneLogistyczne!$V394,"."))</f>
        <v>2E-3</v>
      </c>
      <c r="W394" s="2">
        <f>IF(IF(PobierzDaneLogistyczne!$W394=0,0,_xlfn.NUMBERVALUE(PobierzDaneLogistyczne!$W394,"."))=0,"",_xlfn.NUMBERVALUE(PobierzDaneLogistyczne!$W394,"."))</f>
        <v>5.8999999999999997E-2</v>
      </c>
      <c r="X394" s="2">
        <f t="shared" si="22"/>
        <v>7.9000000000000015E-2</v>
      </c>
      <c r="Y394" s="2" t="str">
        <f t="shared" si="20"/>
        <v/>
      </c>
      <c r="Z394" s="2" t="str">
        <f>IF(PobierzDaneLogistyczne!$Y394="t","YES","")</f>
        <v/>
      </c>
      <c r="AA394" s="4" t="str">
        <f>IF(PobierzDaneLogistyczne!$X394="t","YES","")</f>
        <v>YES</v>
      </c>
      <c r="AB394" t="str">
        <f>PobierzDaneLogistyczne!$N394</f>
        <v>Electronic kitchen scale with clock</v>
      </c>
    </row>
    <row r="395" spans="1:28" ht="28.8" x14ac:dyDescent="0.3">
      <c r="A395" s="5" t="str">
        <f>HYPERLINK(_xlfn.CONCAT("https://www.adler.com.pl/index.php/en/Main/Produkt/",B395),PobierzDaneLogistyczne!$N395)</f>
        <v>Scale kitchen with a silicone bowl</v>
      </c>
      <c r="B395" t="str">
        <f>PobierzDaneLogistyczne!$A395</f>
        <v>ad_3153g</v>
      </c>
      <c r="C395" s="1">
        <f>IF(MID(PobierzDaneLogistyczne!$P395,1,3)=""," ",_xlfn.NUMBERVALUE(PobierzDaneLogistyczne!$P395))</f>
        <v>84231010</v>
      </c>
      <c r="D395" s="1">
        <f>IF(MID(PobierzDaneLogistyczne!$C395,1,3)="111"," ",_xlfn.NUMBERVALUE(PobierzDaneLogistyczne!$C395))</f>
        <v>5908256836907</v>
      </c>
      <c r="E395" s="6">
        <f>IF(PobierzDaneLogistyczne!$H395=0,"",_xlfn.NUMBERVALUE(PobierzDaneLogistyczne!$H395,"."))</f>
        <v>0</v>
      </c>
      <c r="F395" s="6">
        <f>IF(PobierzDaneLogistyczne!$I395=0,"",_xlfn.NUMBERVALUE(PobierzDaneLogistyczne!$I395,"."))</f>
        <v>0</v>
      </c>
      <c r="G395" s="6">
        <f>IF(PobierzDaneLogistyczne!$J395=0,"",_xlfn.NUMBERVALUE(PobierzDaneLogistyczne!$J395,"."))</f>
        <v>0</v>
      </c>
      <c r="H395" s="2">
        <f>IF(IF(PobierzDaneLogistyczne!$F395=0,0,_xlfn.NUMBERVALUE(PobierzDaneLogistyczne!$F395,"."))=0,"",IF(PobierzDaneLogistyczne!$F395=0,0,_xlfn.NUMBERVALUE(PobierzDaneLogistyczne!$F395,".")))</f>
        <v>0.54200000000000004</v>
      </c>
      <c r="I395" s="2">
        <f>IF(IF(PobierzDaneLogistyczne!$Z395=0,0,_xlfn.NUMBERVALUE(PobierzDaneLogistyczne!$Z395,"."))=0,"",IF(PobierzDaneLogistyczne!$Z395=0,0,_xlfn.NUMBERVALUE(PobierzDaneLogistyczne!$Z395,".")))</f>
        <v>0.58399999999999996</v>
      </c>
      <c r="J395" s="1">
        <f>IF(PobierzDaneLogistyczne!$D395=0,"",_xlfn.NUMBERVALUE(PobierzDaneLogistyczne!$D395))</f>
        <v>12</v>
      </c>
      <c r="K395" s="1">
        <f>IF(PobierzDaneLogistyczne!$E395=0,"",_xlfn.NUMBERVALUE(PobierzDaneLogistyczne!$E395))</f>
        <v>1716</v>
      </c>
      <c r="L395" s="1" t="str">
        <f>IF(MID(PobierzDaneLogistyczne!$O395,1,3)="non"," ",_xlfn.NUMBERVALUE(PobierzDaneLogistyczne!$O395))</f>
        <v xml:space="preserve"> </v>
      </c>
      <c r="M395" s="6">
        <f>IF(PobierzDaneLogistyczne!$K395=0,"",_xlfn.NUMBERVALUE(PobierzDaneLogistyczne!$K395,"."))</f>
        <v>45</v>
      </c>
      <c r="N395" s="6">
        <f>IF(PobierzDaneLogistyczne!$L395=0,"",_xlfn.NUMBERVALUE(PobierzDaneLogistyczne!$L395,"."))</f>
        <v>45</v>
      </c>
      <c r="O395" s="6">
        <f>IF(PobierzDaneLogistyczne!$M395=0,"",_xlfn.NUMBERVALUE(PobierzDaneLogistyczne!$M395,"."))</f>
        <v>15</v>
      </c>
      <c r="P395" s="2">
        <f>IF(PobierzDaneLogistyczne!$G395=0,0,_xlfn.NUMBERVALUE(PobierzDaneLogistyczne!$G395,"."))</f>
        <v>7.008</v>
      </c>
      <c r="Q395" s="1" t="str">
        <f>IF(PobierzDaneLogistyczne!$R395=0,"",PobierzDaneLogistyczne!$R395)</f>
        <v/>
      </c>
      <c r="R395" t="str">
        <f>IF(PobierzDaneLogistyczne!$S395=0,"",PobierzDaneLogistyczne!$S395)</f>
        <v/>
      </c>
      <c r="S395" t="str">
        <f>IF(PobierzDaneLogistyczne!$T395=0,"",PobierzDaneLogistyczne!$T395)</f>
        <v/>
      </c>
      <c r="T395" t="str">
        <f>IF(PobierzDaneLogistyczne!$U395=0," ",PobierzDaneLogistyczne!$U395)</f>
        <v/>
      </c>
      <c r="U395" t="str">
        <f t="shared" si="21"/>
        <v/>
      </c>
      <c r="V395" s="2" t="str">
        <f>IF(PobierzDaneLogistyczne!$V395="","",_xlfn.NUMBERVALUE(PobierzDaneLogistyczne!$V395,"."))</f>
        <v/>
      </c>
      <c r="W395" s="2" t="str">
        <f>IF(IF(PobierzDaneLogistyczne!$W395=0,0,_xlfn.NUMBERVALUE(PobierzDaneLogistyczne!$W395,"."))=0,"",_xlfn.NUMBERVALUE(PobierzDaneLogistyczne!$W395,"."))</f>
        <v/>
      </c>
      <c r="X395" s="2" t="str">
        <f t="shared" si="22"/>
        <v/>
      </c>
      <c r="Y395" s="2" t="str">
        <f t="shared" si="20"/>
        <v/>
      </c>
      <c r="Z395" s="2" t="str">
        <f>IF(PobierzDaneLogistyczne!$Y395="t","YES","")</f>
        <v/>
      </c>
      <c r="AA395" s="4" t="str">
        <f>IF(PobierzDaneLogistyczne!$X395="t","YES","")</f>
        <v>YES</v>
      </c>
      <c r="AB395" t="str">
        <f>PobierzDaneLogistyczne!$N395</f>
        <v>Scale kitchen with a silicone bowl</v>
      </c>
    </row>
    <row r="396" spans="1:28" x14ac:dyDescent="0.3">
      <c r="A396" s="5" t="str">
        <f>HYPERLINK(_xlfn.CONCAT("https://www.adler.com.pl/index.php/en/Main/Produkt/",B396),PobierzDaneLogistyczne!$N396)</f>
        <v>Scale kitchen with a silicone bowl</v>
      </c>
      <c r="B396" t="str">
        <f>PobierzDaneLogistyczne!$A396</f>
        <v>ad_3153o</v>
      </c>
      <c r="C396" s="1">
        <f>IF(MID(PobierzDaneLogistyczne!$P396,1,3)=""," ",_xlfn.NUMBERVALUE(PobierzDaneLogistyczne!$P396))</f>
        <v>84231010</v>
      </c>
      <c r="D396" s="1">
        <f>IF(MID(PobierzDaneLogistyczne!$C396,1,3)="111"," ",_xlfn.NUMBERVALUE(PobierzDaneLogistyczne!$C396))</f>
        <v>5908256836914</v>
      </c>
      <c r="E396" s="6">
        <f>IF(PobierzDaneLogistyczne!$H396=0,"",_xlfn.NUMBERVALUE(PobierzDaneLogistyczne!$H396,"."))</f>
        <v>22</v>
      </c>
      <c r="F396" s="6">
        <f>IF(PobierzDaneLogistyczne!$I396=0,"",_xlfn.NUMBERVALUE(PobierzDaneLogistyczne!$I396,"."))</f>
        <v>3</v>
      </c>
      <c r="G396" s="6">
        <f>IF(PobierzDaneLogistyczne!$J396=0,"",_xlfn.NUMBERVALUE(PobierzDaneLogistyczne!$J396,"."))</f>
        <v>14</v>
      </c>
      <c r="H396" s="2">
        <f>IF(IF(PobierzDaneLogistyczne!$F396=0,0,_xlfn.NUMBERVALUE(PobierzDaneLogistyczne!$F396,"."))=0,"",IF(PobierzDaneLogistyczne!$F396=0,0,_xlfn.NUMBERVALUE(PobierzDaneLogistyczne!$F396,".")))</f>
        <v>0.54200000000000004</v>
      </c>
      <c r="I396" s="2">
        <f>IF(IF(PobierzDaneLogistyczne!$Z396=0,0,_xlfn.NUMBERVALUE(PobierzDaneLogistyczne!$Z396,"."))=0,"",IF(PobierzDaneLogistyczne!$Z396=0,0,_xlfn.NUMBERVALUE(PobierzDaneLogistyczne!$Z396,".")))</f>
        <v>0.58399999999999996</v>
      </c>
      <c r="J396" s="1">
        <f>IF(PobierzDaneLogistyczne!$D396=0,"",_xlfn.NUMBERVALUE(PobierzDaneLogistyczne!$D396))</f>
        <v>12</v>
      </c>
      <c r="K396" s="1">
        <f>IF(PobierzDaneLogistyczne!$E396=0,"",_xlfn.NUMBERVALUE(PobierzDaneLogistyczne!$E396))</f>
        <v>1716</v>
      </c>
      <c r="L396" s="1" t="str">
        <f>IF(MID(PobierzDaneLogistyczne!$O396,1,3)="non"," ",_xlfn.NUMBERVALUE(PobierzDaneLogistyczne!$O396))</f>
        <v xml:space="preserve"> </v>
      </c>
      <c r="M396" s="6">
        <f>IF(PobierzDaneLogistyczne!$K396=0,"",_xlfn.NUMBERVALUE(PobierzDaneLogistyczne!$K396,"."))</f>
        <v>45</v>
      </c>
      <c r="N396" s="6">
        <f>IF(PobierzDaneLogistyczne!$L396=0,"",_xlfn.NUMBERVALUE(PobierzDaneLogistyczne!$L396,"."))</f>
        <v>45</v>
      </c>
      <c r="O396" s="6">
        <f>IF(PobierzDaneLogistyczne!$M396=0,"",_xlfn.NUMBERVALUE(PobierzDaneLogistyczne!$M396,"."))</f>
        <v>15</v>
      </c>
      <c r="P396" s="2">
        <f>IF(PobierzDaneLogistyczne!$G396=0,0,_xlfn.NUMBERVALUE(PobierzDaneLogistyczne!$G396,"."))</f>
        <v>7.008</v>
      </c>
      <c r="Q396" s="1">
        <f>IF(PobierzDaneLogistyczne!$R396=0,"",PobierzDaneLogistyczne!$R396)</f>
        <v>5</v>
      </c>
      <c r="R396" t="str">
        <f>IF(PobierzDaneLogistyczne!$S396=0,"",PobierzDaneLogistyczne!$S396)</f>
        <v/>
      </c>
      <c r="S396" t="str">
        <f>IF(PobierzDaneLogistyczne!$T396=0,"",PobierzDaneLogistyczne!$T396)</f>
        <v/>
      </c>
      <c r="T396" t="str">
        <f>IF(PobierzDaneLogistyczne!$U396=0," ",PobierzDaneLogistyczne!$U396)</f>
        <v/>
      </c>
      <c r="U396" t="str">
        <f t="shared" si="21"/>
        <v/>
      </c>
      <c r="V396" s="2">
        <f>IF(PobierzDaneLogistyczne!$V396="","",_xlfn.NUMBERVALUE(PobierzDaneLogistyczne!$V396,"."))</f>
        <v>2E-3</v>
      </c>
      <c r="W396" s="2" t="str">
        <f>IF(IF(PobierzDaneLogistyczne!$W396=0,0,_xlfn.NUMBERVALUE(PobierzDaneLogistyczne!$W396,"."))=0,"",_xlfn.NUMBERVALUE(PobierzDaneLogistyczne!$W396,"."))</f>
        <v/>
      </c>
      <c r="X396" s="2" t="str">
        <f t="shared" si="22"/>
        <v/>
      </c>
      <c r="Y396" s="2" t="str">
        <f t="shared" si="20"/>
        <v/>
      </c>
      <c r="Z396" s="2" t="str">
        <f>IF(PobierzDaneLogistyczne!$Y396="t","YES","")</f>
        <v/>
      </c>
      <c r="AA396" s="4" t="str">
        <f>IF(PobierzDaneLogistyczne!$X396="t","YES","")</f>
        <v>YES</v>
      </c>
      <c r="AB396" t="str">
        <f>PobierzDaneLogistyczne!$N396</f>
        <v>Scale kitchen with a silicone bowl</v>
      </c>
    </row>
    <row r="397" spans="1:28" x14ac:dyDescent="0.3">
      <c r="A397" s="5" t="str">
        <f>HYPERLINK(_xlfn.CONCAT("https://www.adler.com.pl/index.php/en/Main/Produkt/",B397),PobierzDaneLogistyczne!$N397)</f>
        <v>Kitchen scale</v>
      </c>
      <c r="B397" t="str">
        <f>PobierzDaneLogistyczne!$A397</f>
        <v>ad_3158</v>
      </c>
      <c r="C397" s="1">
        <f>IF(MID(PobierzDaneLogistyczne!$P397,1,3)=""," ",_xlfn.NUMBERVALUE(PobierzDaneLogistyczne!$P397))</f>
        <v>84231010</v>
      </c>
      <c r="D397" s="1">
        <f>IF(MID(PobierzDaneLogistyczne!$C397,1,3)="111"," ",_xlfn.NUMBERVALUE(PobierzDaneLogistyczne!$C397))</f>
        <v>5902934830362</v>
      </c>
      <c r="E397" s="6">
        <f>IF(PobierzDaneLogistyczne!$H397=0,"",_xlfn.NUMBERVALUE(PobierzDaneLogistyczne!$H397,"."))</f>
        <v>16.5</v>
      </c>
      <c r="F397" s="6">
        <f>IF(PobierzDaneLogistyczne!$I397=0,"",_xlfn.NUMBERVALUE(PobierzDaneLogistyczne!$I397,"."))</f>
        <v>3</v>
      </c>
      <c r="G397" s="6">
        <f>IF(PobierzDaneLogistyczne!$J397=0,"",_xlfn.NUMBERVALUE(PobierzDaneLogistyczne!$J397,"."))</f>
        <v>21.5</v>
      </c>
      <c r="H397" s="2">
        <f>IF(IF(PobierzDaneLogistyczne!$F397=0,0,_xlfn.NUMBERVALUE(PobierzDaneLogistyczne!$F397,"."))=0,"",IF(PobierzDaneLogistyczne!$F397=0,0,_xlfn.NUMBERVALUE(PobierzDaneLogistyczne!$F397,".")))</f>
        <v>0.25800000000000001</v>
      </c>
      <c r="I397" s="2">
        <f>IF(IF(PobierzDaneLogistyczne!$Z397=0,0,_xlfn.NUMBERVALUE(PobierzDaneLogistyczne!$Z397,"."))=0,"",IF(PobierzDaneLogistyczne!$Z397=0,0,_xlfn.NUMBERVALUE(PobierzDaneLogistyczne!$Z397,".")))</f>
        <v>0.41199999999999998</v>
      </c>
      <c r="J397" s="1">
        <f>IF(PobierzDaneLogistyczne!$D397=0,"",_xlfn.NUMBERVALUE(PobierzDaneLogistyczne!$D397))</f>
        <v>10</v>
      </c>
      <c r="K397" s="1">
        <f>IF(PobierzDaneLogistyczne!$E397=0,"",_xlfn.NUMBERVALUE(PobierzDaneLogistyczne!$E397))</f>
        <v>960</v>
      </c>
      <c r="L397" s="1">
        <f>IF(MID(PobierzDaneLogistyczne!$O397,1,3)="non"," ",_xlfn.NUMBERVALUE(PobierzDaneLogistyczne!$O397))</f>
        <v>5902934834346</v>
      </c>
      <c r="M397" s="6">
        <f>IF(PobierzDaneLogistyczne!$K397=0,"",_xlfn.NUMBERVALUE(PobierzDaneLogistyczne!$K397,"."))</f>
        <v>31</v>
      </c>
      <c r="N397" s="6">
        <f>IF(PobierzDaneLogistyczne!$L397=0,"",_xlfn.NUMBERVALUE(PobierzDaneLogistyczne!$L397,"."))</f>
        <v>18</v>
      </c>
      <c r="O397" s="6">
        <f>IF(PobierzDaneLogistyczne!$M397=0,"",_xlfn.NUMBERVALUE(PobierzDaneLogistyczne!$M397,"."))</f>
        <v>23.5</v>
      </c>
      <c r="P397" s="2">
        <f>IF(PobierzDaneLogistyczne!$G397=0,0,_xlfn.NUMBERVALUE(PobierzDaneLogistyczne!$G397,"."))</f>
        <v>4.12</v>
      </c>
      <c r="Q397" s="1">
        <f>IF(PobierzDaneLogistyczne!$R397=0,"",PobierzDaneLogistyczne!$R397)</f>
        <v>5</v>
      </c>
      <c r="R397" t="str">
        <f>IF(PobierzDaneLogistyczne!$S397=0,"",PobierzDaneLogistyczne!$S397)</f>
        <v>CR</v>
      </c>
      <c r="S397">
        <f>IF(PobierzDaneLogistyczne!$T397=0,"",PobierzDaneLogistyczne!$T397)</f>
        <v>1</v>
      </c>
      <c r="T397" t="str">
        <f>IF(PobierzDaneLogistyczne!$U397=0," ",PobierzDaneLogistyczne!$U397)</f>
        <v>0.003</v>
      </c>
      <c r="U397" t="str">
        <f t="shared" si="21"/>
        <v/>
      </c>
      <c r="V397" s="2">
        <f>IF(PobierzDaneLogistyczne!$V397="","",_xlfn.NUMBERVALUE(PobierzDaneLogistyczne!$V397,"."))</f>
        <v>2E-3</v>
      </c>
      <c r="W397" s="2">
        <f>IF(IF(PobierzDaneLogistyczne!$W397=0,0,_xlfn.NUMBERVALUE(PobierzDaneLogistyczne!$W397,"."))=0,"",_xlfn.NUMBERVALUE(PobierzDaneLogistyczne!$W397,"."))</f>
        <v>5.8999999999999997E-2</v>
      </c>
      <c r="X397" s="2">
        <f t="shared" si="22"/>
        <v>9.2999999999999972E-2</v>
      </c>
      <c r="Y397" s="2" t="str">
        <f t="shared" si="20"/>
        <v/>
      </c>
      <c r="Z397" s="2" t="str">
        <f>IF(PobierzDaneLogistyczne!$Y397="t","YES","")</f>
        <v/>
      </c>
      <c r="AA397" s="4" t="str">
        <f>IF(PobierzDaneLogistyczne!$X397="t","YES","")</f>
        <v>YES</v>
      </c>
      <c r="AB397" t="str">
        <f>PobierzDaneLogistyczne!$N397</f>
        <v>Kitchen scale</v>
      </c>
    </row>
    <row r="398" spans="1:28" x14ac:dyDescent="0.3">
      <c r="A398" s="5" t="str">
        <f>HYPERLINK(_xlfn.CONCAT("https://www.adler.com.pl/index.php/en/Main/Produkt/",B398),PobierzDaneLogistyczne!$N398)</f>
        <v>Precision scale - 0.1 gram</v>
      </c>
      <c r="B398" t="str">
        <f>PobierzDaneLogistyczne!$A398</f>
        <v>ad_3161</v>
      </c>
      <c r="C398" s="1">
        <f>IF(MID(PobierzDaneLogistyczne!$P398,1,3)=""," ",_xlfn.NUMBERVALUE(PobierzDaneLogistyczne!$P398))</f>
        <v>84231010</v>
      </c>
      <c r="D398" s="1">
        <f>IF(MID(PobierzDaneLogistyczne!$C398,1,3)="111"," ",_xlfn.NUMBERVALUE(PobierzDaneLogistyczne!$C398))</f>
        <v>5902934830874</v>
      </c>
      <c r="E398" s="6">
        <f>IF(PobierzDaneLogistyczne!$H398=0,"",_xlfn.NUMBERVALUE(PobierzDaneLogistyczne!$H398,"."))</f>
        <v>11</v>
      </c>
      <c r="F398" s="6">
        <f>IF(PobierzDaneLogistyczne!$I398=0,"",_xlfn.NUMBERVALUE(PobierzDaneLogistyczne!$I398,"."))</f>
        <v>15.5</v>
      </c>
      <c r="G398" s="6">
        <f>IF(PobierzDaneLogistyczne!$J398=0,"",_xlfn.NUMBERVALUE(PobierzDaneLogistyczne!$J398,"."))</f>
        <v>3</v>
      </c>
      <c r="H398" s="2">
        <f>IF(IF(PobierzDaneLogistyczne!$F398=0,0,_xlfn.NUMBERVALUE(PobierzDaneLogistyczne!$F398,"."))=0,"",IF(PobierzDaneLogistyczne!$F398=0,0,_xlfn.NUMBERVALUE(PobierzDaneLogistyczne!$F398,".")))</f>
        <v>0.11600000000000001</v>
      </c>
      <c r="I398" s="2">
        <f>IF(IF(PobierzDaneLogistyczne!$Z398=0,0,_xlfn.NUMBERVALUE(PobierzDaneLogistyczne!$Z398,"."))=0,"",IF(PobierzDaneLogistyczne!$Z398=0,0,_xlfn.NUMBERVALUE(PobierzDaneLogistyczne!$Z398,".")))</f>
        <v>0.16800000000000001</v>
      </c>
      <c r="J398" s="1">
        <f>IF(PobierzDaneLogistyczne!$D398=0,"",_xlfn.NUMBERVALUE(PobierzDaneLogistyczne!$D398))</f>
        <v>40</v>
      </c>
      <c r="K398" s="1">
        <f>IF(PobierzDaneLogistyczne!$E398=0,"",_xlfn.NUMBERVALUE(PobierzDaneLogistyczne!$E398))</f>
        <v>1920</v>
      </c>
      <c r="L398" s="1">
        <f>IF(MID(PobierzDaneLogistyczne!$O398,1,3)="non"," ",_xlfn.NUMBERVALUE(PobierzDaneLogistyczne!$O398))</f>
        <v>5902934834933</v>
      </c>
      <c r="M398" s="6">
        <f>IF(PobierzDaneLogistyczne!$K398=0,"",_xlfn.NUMBERVALUE(PobierzDaneLogistyczne!$K398,"."))</f>
        <v>47</v>
      </c>
      <c r="N398" s="6">
        <f>IF(PobierzDaneLogistyczne!$L398=0,"",_xlfn.NUMBERVALUE(PobierzDaneLogistyczne!$L398,"."))</f>
        <v>31</v>
      </c>
      <c r="O398" s="6">
        <f>IF(PobierzDaneLogistyczne!$M398=0,"",_xlfn.NUMBERVALUE(PobierzDaneLogistyczne!$M398,"."))</f>
        <v>17.8</v>
      </c>
      <c r="P398" s="2">
        <f>IF(PobierzDaneLogistyczne!$G398=0,0,_xlfn.NUMBERVALUE(PobierzDaneLogistyczne!$G398,"."))</f>
        <v>7</v>
      </c>
      <c r="Q398" s="1">
        <f>IF(PobierzDaneLogistyczne!$R398=0,"",PobierzDaneLogistyczne!$R398)</f>
        <v>5</v>
      </c>
      <c r="R398" t="str">
        <f>IF(PobierzDaneLogistyczne!$S398=0,"",PobierzDaneLogistyczne!$S398)</f>
        <v>CR</v>
      </c>
      <c r="S398">
        <f>IF(PobierzDaneLogistyczne!$T398=0,"",PobierzDaneLogistyczne!$T398)</f>
        <v>2</v>
      </c>
      <c r="T398" t="str">
        <f>IF(PobierzDaneLogistyczne!$U398=0," ",PobierzDaneLogistyczne!$U398)</f>
        <v>0.003</v>
      </c>
      <c r="U398" t="str">
        <f t="shared" si="21"/>
        <v/>
      </c>
      <c r="V398" s="2">
        <f>IF(PobierzDaneLogistyczne!$V398="","",_xlfn.NUMBERVALUE(PobierzDaneLogistyczne!$V398,"."))</f>
        <v>1E-3</v>
      </c>
      <c r="W398" s="2">
        <f>IF(IF(PobierzDaneLogistyczne!$W398=0,0,_xlfn.NUMBERVALUE(PobierzDaneLogistyczne!$W398,"."))=0,"",_xlfn.NUMBERVALUE(PobierzDaneLogistyczne!$W398,"."))</f>
        <v>3.5999999999999997E-2</v>
      </c>
      <c r="X398" s="2">
        <f t="shared" si="22"/>
        <v>1.5000000000000006E-2</v>
      </c>
      <c r="Y398" s="2">
        <f t="shared" si="20"/>
        <v>0.27999999999999936</v>
      </c>
      <c r="Z398" s="2" t="str">
        <f>IF(PobierzDaneLogistyczne!$Y398="t","YES","")</f>
        <v>YES</v>
      </c>
      <c r="AA398" s="4" t="str">
        <f>IF(PobierzDaneLogistyczne!$X398="t","YES","")</f>
        <v/>
      </c>
      <c r="AB398" t="str">
        <f>PobierzDaneLogistyczne!$N398</f>
        <v>Precision scale - 0.1 gram</v>
      </c>
    </row>
    <row r="399" spans="1:28" x14ac:dyDescent="0.3">
      <c r="A399" s="5" t="str">
        <f>HYPERLINK(_xlfn.CONCAT("https://www.adler.com.pl/index.php/en/Main/Produkt/",B399),PobierzDaneLogistyczne!$N399)</f>
        <v>Precision scale - 0.1 gram</v>
      </c>
      <c r="B399" t="str">
        <f>PobierzDaneLogistyczne!$A399</f>
        <v>ad_3162</v>
      </c>
      <c r="C399" s="1">
        <f>IF(MID(PobierzDaneLogistyczne!$P399,1,3)=""," ",_xlfn.NUMBERVALUE(PobierzDaneLogistyczne!$P399))</f>
        <v>84231010</v>
      </c>
      <c r="D399" s="1">
        <f>IF(MID(PobierzDaneLogistyczne!$C399,1,3)="111"," ",_xlfn.NUMBERVALUE(PobierzDaneLogistyczne!$C399))</f>
        <v>5902934830881</v>
      </c>
      <c r="E399" s="6">
        <f>IF(PobierzDaneLogistyczne!$H399=0,"",_xlfn.NUMBERVALUE(PobierzDaneLogistyczne!$H399,"."))</f>
        <v>14</v>
      </c>
      <c r="F399" s="6">
        <f>IF(PobierzDaneLogistyczne!$I399=0,"",_xlfn.NUMBERVALUE(PobierzDaneLogistyczne!$I399,"."))</f>
        <v>16</v>
      </c>
      <c r="G399" s="6">
        <f>IF(PobierzDaneLogistyczne!$J399=0,"",_xlfn.NUMBERVALUE(PobierzDaneLogistyczne!$J399,"."))</f>
        <v>3</v>
      </c>
      <c r="H399" s="2">
        <f>IF(IF(PobierzDaneLogistyczne!$F399=0,0,_xlfn.NUMBERVALUE(PobierzDaneLogistyczne!$F399,"."))=0,"",IF(PobierzDaneLogistyczne!$F399=0,0,_xlfn.NUMBERVALUE(PobierzDaneLogistyczne!$F399,".")))</f>
        <v>0.14499999999999999</v>
      </c>
      <c r="I399" s="2">
        <f>IF(IF(PobierzDaneLogistyczne!$Z399=0,0,_xlfn.NUMBERVALUE(PobierzDaneLogistyczne!$Z399,"."))=0,"",IF(PobierzDaneLogistyczne!$Z399=0,0,_xlfn.NUMBERVALUE(PobierzDaneLogistyczne!$Z399,".")))</f>
        <v>0.20499999999999999</v>
      </c>
      <c r="J399" s="1">
        <f>IF(PobierzDaneLogistyczne!$D399=0,"",_xlfn.NUMBERVALUE(PobierzDaneLogistyczne!$D399))</f>
        <v>40</v>
      </c>
      <c r="K399" s="1">
        <f>IF(PobierzDaneLogistyczne!$E399=0,"",_xlfn.NUMBERVALUE(PobierzDaneLogistyczne!$E399))</f>
        <v>1600</v>
      </c>
      <c r="L399" s="1">
        <f>IF(MID(PobierzDaneLogistyczne!$O399,1,3)="non"," ",_xlfn.NUMBERVALUE(PobierzDaneLogistyczne!$O399))</f>
        <v>5902934835640</v>
      </c>
      <c r="M399" s="6">
        <f>IF(PobierzDaneLogistyczne!$K399=0,"",_xlfn.NUMBERVALUE(PobierzDaneLogistyczne!$K399,"."))</f>
        <v>34.200000000000003</v>
      </c>
      <c r="N399" s="6">
        <f>IF(PobierzDaneLogistyczne!$L399=0,"",_xlfn.NUMBERVALUE(PobierzDaneLogistyczne!$L399,"."))</f>
        <v>32</v>
      </c>
      <c r="O399" s="6">
        <f>IF(PobierzDaneLogistyczne!$M399=0,"",_xlfn.NUMBERVALUE(PobierzDaneLogistyczne!$M399,"."))</f>
        <v>29.5</v>
      </c>
      <c r="P399" s="2">
        <f>IF(PobierzDaneLogistyczne!$G399=0,0,_xlfn.NUMBERVALUE(PobierzDaneLogistyczne!$G399,"."))</f>
        <v>8.1999999999999993</v>
      </c>
      <c r="Q399" s="1">
        <f>IF(PobierzDaneLogistyczne!$R399=0,"",PobierzDaneLogistyczne!$R399)</f>
        <v>5</v>
      </c>
      <c r="R399" t="str">
        <f>IF(PobierzDaneLogistyczne!$S399=0,"",PobierzDaneLogistyczne!$S399)</f>
        <v>CR</v>
      </c>
      <c r="S399">
        <f>IF(PobierzDaneLogistyczne!$T399=0,"",PobierzDaneLogistyczne!$T399)</f>
        <v>2</v>
      </c>
      <c r="T399" t="str">
        <f>IF(PobierzDaneLogistyczne!$U399=0," ",PobierzDaneLogistyczne!$U399)</f>
        <v>0.003</v>
      </c>
      <c r="U399" t="str">
        <f t="shared" si="21"/>
        <v/>
      </c>
      <c r="V399" s="2">
        <f>IF(PobierzDaneLogistyczne!$V399="","",_xlfn.NUMBERVALUE(PobierzDaneLogistyczne!$V399,"."))</f>
        <v>1E-3</v>
      </c>
      <c r="W399" s="2" t="str">
        <f>IF(IF(PobierzDaneLogistyczne!$W399=0,0,_xlfn.NUMBERVALUE(PobierzDaneLogistyczne!$W399,"."))=0,"",_xlfn.NUMBERVALUE(PobierzDaneLogistyczne!$W399,"."))</f>
        <v/>
      </c>
      <c r="X399" s="2" t="str">
        <f t="shared" si="22"/>
        <v/>
      </c>
      <c r="Y399" s="2" t="str">
        <f t="shared" si="20"/>
        <v/>
      </c>
      <c r="Z399" s="2" t="str">
        <f>IF(PobierzDaneLogistyczne!$Y399="t","YES","")</f>
        <v>YES</v>
      </c>
      <c r="AA399" s="4" t="str">
        <f>IF(PobierzDaneLogistyczne!$X399="t","YES","")</f>
        <v/>
      </c>
      <c r="AB399" t="str">
        <f>PobierzDaneLogistyczne!$N399</f>
        <v>Precision scale - 0.1 gram</v>
      </c>
    </row>
    <row r="400" spans="1:28" ht="28.8" x14ac:dyDescent="0.3">
      <c r="A400" s="5" t="str">
        <f>HYPERLINK(_xlfn.CONCAT("https://www.adler.com.pl/index.php/en/Main/Produkt/",B400),PobierzDaneLogistyczne!$N400)</f>
        <v>Kitchen scale with a bowl</v>
      </c>
      <c r="B400" t="str">
        <f>PobierzDaneLogistyczne!$A400</f>
        <v>ad_3166</v>
      </c>
      <c r="C400" s="1">
        <f>IF(MID(PobierzDaneLogistyczne!$P400,1,3)=""," ",_xlfn.NUMBERVALUE(PobierzDaneLogistyczne!$P400))</f>
        <v>84231010</v>
      </c>
      <c r="D400" s="1">
        <f>IF(MID(PobierzDaneLogistyczne!$C400,1,3)="111"," ",_xlfn.NUMBERVALUE(PobierzDaneLogistyczne!$C400))</f>
        <v>5902934834704</v>
      </c>
      <c r="E400" s="6">
        <f>IF(PobierzDaneLogistyczne!$H400=0,"",_xlfn.NUMBERVALUE(PobierzDaneLogistyczne!$H400,"."))</f>
        <v>19.5</v>
      </c>
      <c r="F400" s="6">
        <f>IF(PobierzDaneLogistyczne!$I400=0,"",_xlfn.NUMBERVALUE(PobierzDaneLogistyczne!$I400,"."))</f>
        <v>21.5</v>
      </c>
      <c r="G400" s="6">
        <f>IF(PobierzDaneLogistyczne!$J400=0,"",_xlfn.NUMBERVALUE(PobierzDaneLogistyczne!$J400,"."))</f>
        <v>8</v>
      </c>
      <c r="H400" s="2">
        <f>IF(IF(PobierzDaneLogistyczne!$F400=0,0,_xlfn.NUMBERVALUE(PobierzDaneLogistyczne!$F400,"."))=0,"",IF(PobierzDaneLogistyczne!$F400=0,0,_xlfn.NUMBERVALUE(PobierzDaneLogistyczne!$F400,".")))</f>
        <v>0.52600000000000002</v>
      </c>
      <c r="I400" s="2">
        <f>IF(IF(PobierzDaneLogistyczne!$Z400=0,0,_xlfn.NUMBERVALUE(PobierzDaneLogistyczne!$Z400,"."))=0,"",IF(PobierzDaneLogistyczne!$Z400=0,0,_xlfn.NUMBERVALUE(PobierzDaneLogistyczne!$Z400,".")))</f>
        <v>0.65800000000000003</v>
      </c>
      <c r="J400" s="1">
        <f>IF(PobierzDaneLogistyczne!$D400=0,"",_xlfn.NUMBERVALUE(PobierzDaneLogistyczne!$D400))</f>
        <v>12</v>
      </c>
      <c r="K400" s="1">
        <f>IF(PobierzDaneLogistyczne!$E400=0,"",_xlfn.NUMBERVALUE(PobierzDaneLogistyczne!$E400))</f>
        <v>432</v>
      </c>
      <c r="L400" s="1">
        <f>IF(MID(PobierzDaneLogistyczne!$O400,1,3)="non"," ",_xlfn.NUMBERVALUE(PobierzDaneLogistyczne!$O400))</f>
        <v>5902934834711</v>
      </c>
      <c r="M400" s="6">
        <f>IF(PobierzDaneLogistyczne!$K400=0,"",_xlfn.NUMBERVALUE(PobierzDaneLogistyczne!$K400,"."))</f>
        <v>40</v>
      </c>
      <c r="N400" s="6">
        <f>IF(PobierzDaneLogistyczne!$L400=0,"",_xlfn.NUMBERVALUE(PobierzDaneLogistyczne!$L400,"."))</f>
        <v>45</v>
      </c>
      <c r="O400" s="6">
        <f>IF(PobierzDaneLogistyczne!$M400=0,"",_xlfn.NUMBERVALUE(PobierzDaneLogistyczne!$M400,"."))</f>
        <v>26.5</v>
      </c>
      <c r="P400" s="2">
        <f>IF(PobierzDaneLogistyczne!$G400=0,0,_xlfn.NUMBERVALUE(PobierzDaneLogistyczne!$G400,"."))</f>
        <v>7.8959999999999999</v>
      </c>
      <c r="Q400" s="1">
        <f>IF(PobierzDaneLogistyczne!$R400=0,"",PobierzDaneLogistyczne!$R400)</f>
        <v>5</v>
      </c>
      <c r="R400" t="str">
        <f>IF(PobierzDaneLogistyczne!$S400=0,"",PobierzDaneLogistyczne!$S400)</f>
        <v/>
      </c>
      <c r="S400" t="str">
        <f>IF(PobierzDaneLogistyczne!$T400=0,"",PobierzDaneLogistyczne!$T400)</f>
        <v/>
      </c>
      <c r="T400" t="str">
        <f>IF(PobierzDaneLogistyczne!$U400=0," ",PobierzDaneLogistyczne!$U400)</f>
        <v/>
      </c>
      <c r="U400" t="str">
        <f t="shared" si="21"/>
        <v/>
      </c>
      <c r="V400" s="2">
        <f>IF(PobierzDaneLogistyczne!$V400="","",_xlfn.NUMBERVALUE(PobierzDaneLogistyczne!$V400,"."))</f>
        <v>5.0000000000000001E-3</v>
      </c>
      <c r="W400" s="2">
        <f>IF(IF(PobierzDaneLogistyczne!$W400=0,0,_xlfn.NUMBERVALUE(PobierzDaneLogistyczne!$W400,"."))=0,"",_xlfn.NUMBERVALUE(PobierzDaneLogistyczne!$W400,"."))</f>
        <v>5.8999999999999997E-2</v>
      </c>
      <c r="X400" s="2">
        <f t="shared" si="22"/>
        <v>6.8000000000000005E-2</v>
      </c>
      <c r="Y400" s="2" t="str">
        <f t="shared" si="20"/>
        <v/>
      </c>
      <c r="Z400" s="2" t="str">
        <f>IF(PobierzDaneLogistyczne!$Y400="t","YES","")</f>
        <v>YES</v>
      </c>
      <c r="AA400" s="4" t="str">
        <f>IF(PobierzDaneLogistyczne!$X400="t","YES","")</f>
        <v/>
      </c>
      <c r="AB400" t="str">
        <f>PobierzDaneLogistyczne!$N400</f>
        <v>Kitchen scale with a bowl</v>
      </c>
    </row>
    <row r="401" spans="1:28" ht="28.8" x14ac:dyDescent="0.3">
      <c r="A401" s="5" t="str">
        <f>HYPERLINK(_xlfn.CONCAT("https://www.adler.com.pl/index.php/en/Main/Produkt/",B401),PobierzDaneLogistyczne!$N401)</f>
        <v>Kitchen scale - 10kg - USB charged - waterproof IPX5</v>
      </c>
      <c r="B401" t="str">
        <f>PobierzDaneLogistyczne!$A401</f>
        <v>ad_3167b</v>
      </c>
      <c r="C401" s="1">
        <f>IF(MID(PobierzDaneLogistyczne!$P401,1,3)=""," ",_xlfn.NUMBERVALUE(PobierzDaneLogistyczne!$P401))</f>
        <v>84231010</v>
      </c>
      <c r="D401" s="1">
        <f>IF(MID(PobierzDaneLogistyczne!$C401,1,3)="111"," ",_xlfn.NUMBERVALUE(PobierzDaneLogistyczne!$C401))</f>
        <v>5902934837224</v>
      </c>
      <c r="E401" s="6">
        <f>IF(PobierzDaneLogistyczne!$H401=0,"",_xlfn.NUMBERVALUE(PobierzDaneLogistyczne!$H401,"."))</f>
        <v>19</v>
      </c>
      <c r="F401" s="6">
        <f>IF(PobierzDaneLogistyczne!$I401=0,"",_xlfn.NUMBERVALUE(PobierzDaneLogistyczne!$I401,"."))</f>
        <v>27.5</v>
      </c>
      <c r="G401" s="6">
        <f>IF(PobierzDaneLogistyczne!$J401=0,"",_xlfn.NUMBERVALUE(PobierzDaneLogistyczne!$J401,"."))</f>
        <v>3</v>
      </c>
      <c r="H401" s="2">
        <f>IF(IF(PobierzDaneLogistyczne!$F401=0,0,_xlfn.NUMBERVALUE(PobierzDaneLogistyczne!$F401,"."))=0,"",IF(PobierzDaneLogistyczne!$F401=0,0,_xlfn.NUMBERVALUE(PobierzDaneLogistyczne!$F401,".")))</f>
        <v>0.70799999999999996</v>
      </c>
      <c r="I401" s="2">
        <f>IF(IF(PobierzDaneLogistyczne!$Z401=0,0,_xlfn.NUMBERVALUE(PobierzDaneLogistyczne!$Z401,"."))=0,"",IF(PobierzDaneLogistyczne!$Z401=0,0,_xlfn.NUMBERVALUE(PobierzDaneLogistyczne!$Z401,".")))</f>
        <v>0.81699999999999995</v>
      </c>
      <c r="J401" s="1">
        <f>IF(PobierzDaneLogistyczne!$D401=0,"",_xlfn.NUMBERVALUE(PobierzDaneLogistyczne!$D401))</f>
        <v>12</v>
      </c>
      <c r="K401" s="1">
        <f>IF(PobierzDaneLogistyczne!$E401=0,"",_xlfn.NUMBERVALUE(PobierzDaneLogistyczne!$E401))</f>
        <v>792</v>
      </c>
      <c r="L401" s="1">
        <f>IF(MID(PobierzDaneLogistyczne!$O401,1,3)="non"," ",_xlfn.NUMBERVALUE(PobierzDaneLogistyczne!$O401))</f>
        <v>5902934837231</v>
      </c>
      <c r="M401" s="6">
        <f>IF(PobierzDaneLogistyczne!$K401=0,"",_xlfn.NUMBERVALUE(PobierzDaneLogistyczne!$K401,"."))</f>
        <v>38.5</v>
      </c>
      <c r="N401" s="6">
        <f>IF(PobierzDaneLogistyczne!$L401=0,"",_xlfn.NUMBERVALUE(PobierzDaneLogistyczne!$L401,"."))</f>
        <v>20</v>
      </c>
      <c r="O401" s="6">
        <f>IF(PobierzDaneLogistyczne!$M401=0,"",_xlfn.NUMBERVALUE(PobierzDaneLogistyczne!$M401,"."))</f>
        <v>30</v>
      </c>
      <c r="P401" s="2">
        <f>IF(PobierzDaneLogistyczne!$G401=0,0,_xlfn.NUMBERVALUE(PobierzDaneLogistyczne!$G401,"."))</f>
        <v>9.8000000000000007</v>
      </c>
      <c r="Q401" s="1">
        <f>IF(PobierzDaneLogistyczne!$R401=0,"",PobierzDaneLogistyczne!$R401)</f>
        <v>5</v>
      </c>
      <c r="R401" t="str">
        <f>IF(PobierzDaneLogistyczne!$S401=0,"",PobierzDaneLogistyczne!$S401)</f>
        <v>Li-Po</v>
      </c>
      <c r="S401">
        <f>IF(PobierzDaneLogistyczne!$T401=0,"",PobierzDaneLogistyczne!$T401)</f>
        <v>1</v>
      </c>
      <c r="T401" t="str">
        <f>IF(PobierzDaneLogistyczne!$U401=0," ",PobierzDaneLogistyczne!$U401)</f>
        <v>0.025</v>
      </c>
      <c r="U401" t="str">
        <f t="shared" si="21"/>
        <v/>
      </c>
      <c r="V401" s="2">
        <f>IF(PobierzDaneLogistyczne!$V401="","",_xlfn.NUMBERVALUE(PobierzDaneLogistyczne!$V401,"."))</f>
        <v>2E-3</v>
      </c>
      <c r="W401" s="2">
        <f>IF(IF(PobierzDaneLogistyczne!$W401=0,0,_xlfn.NUMBERVALUE(PobierzDaneLogistyczne!$W401,"."))=0,"",_xlfn.NUMBERVALUE(PobierzDaneLogistyczne!$W401,"."))</f>
        <v>5.6000000000000001E-2</v>
      </c>
      <c r="X401" s="2">
        <f t="shared" si="22"/>
        <v>5.0999999999999983E-2</v>
      </c>
      <c r="Y401" s="2" t="str">
        <f t="shared" si="20"/>
        <v/>
      </c>
      <c r="Z401" s="2" t="str">
        <f>IF(PobierzDaneLogistyczne!$Y401="t","YES","")</f>
        <v>YES</v>
      </c>
      <c r="AA401" s="4" t="str">
        <f>IF(PobierzDaneLogistyczne!$X401="t","YES","")</f>
        <v/>
      </c>
      <c r="AB401" t="str">
        <f>PobierzDaneLogistyczne!$N401</f>
        <v>Kitchen scale - 10kg - USB charged - waterproof IPX5</v>
      </c>
    </row>
    <row r="402" spans="1:28" x14ac:dyDescent="0.3">
      <c r="A402" s="5" t="str">
        <f>HYPERLINK(_xlfn.CONCAT("https://www.adler.com.pl/index.php/en/Main/Produkt/",B402),PobierzDaneLogistyczne!$N402)</f>
        <v>Kitchen scale - 10kg - USB charged - waterproof IPX5</v>
      </c>
      <c r="B402" t="str">
        <f>PobierzDaneLogistyczne!$A402</f>
        <v>ad_3167w</v>
      </c>
      <c r="C402" s="1">
        <f>IF(MID(PobierzDaneLogistyczne!$P402,1,3)=""," ",_xlfn.NUMBERVALUE(PobierzDaneLogistyczne!$P402))</f>
        <v>84231010</v>
      </c>
      <c r="D402" s="1">
        <f>IF(MID(PobierzDaneLogistyczne!$C402,1,3)="111"," ",_xlfn.NUMBERVALUE(PobierzDaneLogistyczne!$C402))</f>
        <v>5902934837248</v>
      </c>
      <c r="E402" s="6">
        <f>IF(PobierzDaneLogistyczne!$H402=0,"",_xlfn.NUMBERVALUE(PobierzDaneLogistyczne!$H402,"."))</f>
        <v>19</v>
      </c>
      <c r="F402" s="6">
        <f>IF(PobierzDaneLogistyczne!$I402=0,"",_xlfn.NUMBERVALUE(PobierzDaneLogistyczne!$I402,"."))</f>
        <v>27.5</v>
      </c>
      <c r="G402" s="6">
        <f>IF(PobierzDaneLogistyczne!$J402=0,"",_xlfn.NUMBERVALUE(PobierzDaneLogistyczne!$J402,"."))</f>
        <v>3</v>
      </c>
      <c r="H402" s="2">
        <f>IF(IF(PobierzDaneLogistyczne!$F402=0,0,_xlfn.NUMBERVALUE(PobierzDaneLogistyczne!$F402,"."))=0,"",IF(PobierzDaneLogistyczne!$F402=0,0,_xlfn.NUMBERVALUE(PobierzDaneLogistyczne!$F402,".")))</f>
        <v>0.70799999999999996</v>
      </c>
      <c r="I402" s="2">
        <f>IF(IF(PobierzDaneLogistyczne!$Z402=0,0,_xlfn.NUMBERVALUE(PobierzDaneLogistyczne!$Z402,"."))=0,"",IF(PobierzDaneLogistyczne!$Z402=0,0,_xlfn.NUMBERVALUE(PobierzDaneLogistyczne!$Z402,".")))</f>
        <v>0.81699999999999995</v>
      </c>
      <c r="J402" s="1">
        <f>IF(PobierzDaneLogistyczne!$D402=0,"",_xlfn.NUMBERVALUE(PobierzDaneLogistyczne!$D402))</f>
        <v>12</v>
      </c>
      <c r="K402" s="1">
        <f>IF(PobierzDaneLogistyczne!$E402=0,"",_xlfn.NUMBERVALUE(PobierzDaneLogistyczne!$E402))</f>
        <v>792</v>
      </c>
      <c r="L402" s="1">
        <f>IF(MID(PobierzDaneLogistyczne!$O402,1,3)="non"," ",_xlfn.NUMBERVALUE(PobierzDaneLogistyczne!$O402))</f>
        <v>5902934837255</v>
      </c>
      <c r="M402" s="6">
        <f>IF(PobierzDaneLogistyczne!$K402=0,"",_xlfn.NUMBERVALUE(PobierzDaneLogistyczne!$K402,"."))</f>
        <v>38.5</v>
      </c>
      <c r="N402" s="6">
        <f>IF(PobierzDaneLogistyczne!$L402=0,"",_xlfn.NUMBERVALUE(PobierzDaneLogistyczne!$L402,"."))</f>
        <v>20</v>
      </c>
      <c r="O402" s="6">
        <f>IF(PobierzDaneLogistyczne!$M402=0,"",_xlfn.NUMBERVALUE(PobierzDaneLogistyczne!$M402,"."))</f>
        <v>30</v>
      </c>
      <c r="P402" s="2">
        <f>IF(PobierzDaneLogistyczne!$G402=0,0,_xlfn.NUMBERVALUE(PobierzDaneLogistyczne!$G402,"."))</f>
        <v>9.8000000000000007</v>
      </c>
      <c r="Q402" s="1">
        <f>IF(PobierzDaneLogistyczne!$R402=0,"",PobierzDaneLogistyczne!$R402)</f>
        <v>5</v>
      </c>
      <c r="R402" t="str">
        <f>IF(PobierzDaneLogistyczne!$S402=0,"",PobierzDaneLogistyczne!$S402)</f>
        <v>Li-Po</v>
      </c>
      <c r="S402">
        <f>IF(PobierzDaneLogistyczne!$T402=0,"",PobierzDaneLogistyczne!$T402)</f>
        <v>1</v>
      </c>
      <c r="T402" t="str">
        <f>IF(PobierzDaneLogistyczne!$U402=0," ",PobierzDaneLogistyczne!$U402)</f>
        <v>0.025</v>
      </c>
      <c r="U402" t="str">
        <f t="shared" si="21"/>
        <v/>
      </c>
      <c r="V402" s="2">
        <f>IF(PobierzDaneLogistyczne!$V402="","",_xlfn.NUMBERVALUE(PobierzDaneLogistyczne!$V402,"."))</f>
        <v>2E-3</v>
      </c>
      <c r="W402" s="2">
        <f>IF(IF(PobierzDaneLogistyczne!$W402=0,0,_xlfn.NUMBERVALUE(PobierzDaneLogistyczne!$W402,"."))=0,"",_xlfn.NUMBERVALUE(PobierzDaneLogistyczne!$W402,"."))</f>
        <v>5.6000000000000001E-2</v>
      </c>
      <c r="X402" s="2">
        <f t="shared" si="22"/>
        <v>5.0999999999999983E-2</v>
      </c>
      <c r="Y402" s="2" t="str">
        <f t="shared" si="20"/>
        <v/>
      </c>
      <c r="Z402" s="2" t="str">
        <f>IF(PobierzDaneLogistyczne!$Y402="t","YES","")</f>
        <v>YES</v>
      </c>
      <c r="AA402" s="4" t="str">
        <f>IF(PobierzDaneLogistyczne!$X402="t","YES","")</f>
        <v>YES</v>
      </c>
      <c r="AB402" t="str">
        <f>PobierzDaneLogistyczne!$N402</f>
        <v>Kitchen scale - 10kg - USB charged - waterproof IPX5</v>
      </c>
    </row>
    <row r="403" spans="1:28" ht="28.8" x14ac:dyDescent="0.3">
      <c r="A403" s="5" t="str">
        <f>HYPERLINK(_xlfn.CONCAT("https://www.adler.com.pl/index.php/en/Main/Produkt/",B403),PobierzDaneLogistyczne!$N403)</f>
        <v>Precision scale</v>
      </c>
      <c r="B403" t="str">
        <f>PobierzDaneLogistyczne!$A403</f>
        <v>ad_3168</v>
      </c>
      <c r="C403" s="1">
        <f>IF(MID(PobierzDaneLogistyczne!$P403,1,3)=""," ",_xlfn.NUMBERVALUE(PobierzDaneLogistyczne!$P403))</f>
        <v>90160010</v>
      </c>
      <c r="D403" s="1">
        <f>IF(MID(PobierzDaneLogistyczne!$C403,1,3)="111"," ",_xlfn.NUMBERVALUE(PobierzDaneLogistyczne!$C403))</f>
        <v>5902934837262</v>
      </c>
      <c r="E403" s="6">
        <f>IF(PobierzDaneLogistyczne!$H403=0,"",_xlfn.NUMBERVALUE(PobierzDaneLogistyczne!$H403,"."))</f>
        <v>9</v>
      </c>
      <c r="F403" s="6">
        <f>IF(PobierzDaneLogistyczne!$I403=0,"",_xlfn.NUMBERVALUE(PobierzDaneLogistyczne!$I403,"."))</f>
        <v>2.5</v>
      </c>
      <c r="G403" s="6">
        <f>IF(PobierzDaneLogistyczne!$J403=0,"",_xlfn.NUMBERVALUE(PobierzDaneLogistyczne!$J403,"."))</f>
        <v>14</v>
      </c>
      <c r="H403" s="2">
        <f>IF(IF(PobierzDaneLogistyczne!$F403=0,0,_xlfn.NUMBERVALUE(PobierzDaneLogistyczne!$F403,"."))=0,"",IF(PobierzDaneLogistyczne!$F403=0,0,_xlfn.NUMBERVALUE(PobierzDaneLogistyczne!$F403,".")))</f>
        <v>0.10199999999999999</v>
      </c>
      <c r="I403" s="2">
        <f>IF(IF(PobierzDaneLogistyczne!$Z403=0,0,_xlfn.NUMBERVALUE(PobierzDaneLogistyczne!$Z403,"."))=0,"",IF(PobierzDaneLogistyczne!$Z403=0,0,_xlfn.NUMBERVALUE(PobierzDaneLogistyczne!$Z403,".")))</f>
        <v>0.192</v>
      </c>
      <c r="J403" s="1">
        <f>IF(PobierzDaneLogistyczne!$D403=0,"",_xlfn.NUMBERVALUE(PobierzDaneLogistyczne!$D403))</f>
        <v>12</v>
      </c>
      <c r="K403" s="1">
        <f>IF(PobierzDaneLogistyczne!$E403=0,"",_xlfn.NUMBERVALUE(PobierzDaneLogistyczne!$E403))</f>
        <v>3648</v>
      </c>
      <c r="L403" s="1">
        <f>IF(MID(PobierzDaneLogistyczne!$O403,1,3)="non"," ",_xlfn.NUMBERVALUE(PobierzDaneLogistyczne!$O403))</f>
        <v>5902934837279</v>
      </c>
      <c r="M403" s="6">
        <f>IF(PobierzDaneLogistyczne!$K403=0,"",_xlfn.NUMBERVALUE(PobierzDaneLogistyczne!$K403,"."))</f>
        <v>16</v>
      </c>
      <c r="N403" s="6">
        <f>IF(PobierzDaneLogistyczne!$L403=0,"",_xlfn.NUMBERVALUE(PobierzDaneLogistyczne!$L403,"."))</f>
        <v>19.5</v>
      </c>
      <c r="O403" s="6">
        <f>IF(PobierzDaneLogistyczne!$M403=0,"",_xlfn.NUMBERVALUE(PobierzDaneLogistyczne!$M403,"."))</f>
        <v>18</v>
      </c>
      <c r="P403" s="2">
        <f>IF(PobierzDaneLogistyczne!$G403=0,0,_xlfn.NUMBERVALUE(PobierzDaneLogistyczne!$G403,"."))</f>
        <v>2.2999999999999998</v>
      </c>
      <c r="Q403" s="1">
        <f>IF(PobierzDaneLogistyczne!$R403=0,"",PobierzDaneLogistyczne!$R403)</f>
        <v>5</v>
      </c>
      <c r="R403" t="str">
        <f>IF(PobierzDaneLogistyczne!$S403=0,"",PobierzDaneLogistyczne!$S403)</f>
        <v>CR</v>
      </c>
      <c r="S403">
        <f>IF(PobierzDaneLogistyczne!$T403=0,"",PobierzDaneLogistyczne!$T403)</f>
        <v>1</v>
      </c>
      <c r="T403" t="str">
        <f>IF(PobierzDaneLogistyczne!$U403=0," ",PobierzDaneLogistyczne!$U403)</f>
        <v>0.003</v>
      </c>
      <c r="U403" t="str">
        <f t="shared" si="21"/>
        <v/>
      </c>
      <c r="V403" s="2">
        <f>IF(PobierzDaneLogistyczne!$V403="","",_xlfn.NUMBERVALUE(PobierzDaneLogistyczne!$V403,"."))</f>
        <v>8.9999999999999993E-3</v>
      </c>
      <c r="W403" s="2">
        <f>IF(IF(PobierzDaneLogistyczne!$W403=0,0,_xlfn.NUMBERVALUE(PobierzDaneLogistyczne!$W403,"."))=0,"",_xlfn.NUMBERVALUE(PobierzDaneLogistyczne!$W403,"."))</f>
        <v>3.2000000000000001E-2</v>
      </c>
      <c r="X403" s="2">
        <f t="shared" si="22"/>
        <v>4.9000000000000016E-2</v>
      </c>
      <c r="Y403" s="2" t="str">
        <f t="shared" si="20"/>
        <v/>
      </c>
      <c r="Z403" s="2" t="str">
        <f>IF(PobierzDaneLogistyczne!$Y403="t","YES","")</f>
        <v>YES</v>
      </c>
      <c r="AA403" s="4" t="str">
        <f>IF(PobierzDaneLogistyczne!$X403="t","YES","")</f>
        <v/>
      </c>
      <c r="AB403" t="str">
        <f>PobierzDaneLogistyczne!$N403</f>
        <v>Precision scale</v>
      </c>
    </row>
    <row r="404" spans="1:28" x14ac:dyDescent="0.3">
      <c r="A404" s="5" t="str">
        <f>HYPERLINK(_xlfn.CONCAT("https://www.adler.com.pl/index.php/en/Main/Produkt/",B404),PobierzDaneLogistyczne!$N404)</f>
        <v>Kitchen scale - up to 15kg - big size</v>
      </c>
      <c r="B404" t="str">
        <f>PobierzDaneLogistyczne!$A404</f>
        <v>ad_3170</v>
      </c>
      <c r="C404" s="1">
        <f>IF(MID(PobierzDaneLogistyczne!$P404,1,3)=""," ",_xlfn.NUMBERVALUE(PobierzDaneLogistyczne!$P404))</f>
        <v>84231010</v>
      </c>
      <c r="D404" s="1">
        <f>IF(MID(PobierzDaneLogistyczne!$C404,1,3)="111"," ",_xlfn.NUMBERVALUE(PobierzDaneLogistyczne!$C404))</f>
        <v>5903887801577</v>
      </c>
      <c r="E404" s="6">
        <f>IF(PobierzDaneLogistyczne!$H404=0,"",_xlfn.NUMBERVALUE(PobierzDaneLogistyczne!$H404,"."))</f>
        <v>18</v>
      </c>
      <c r="F404" s="6">
        <f>IF(PobierzDaneLogistyczne!$I404=0,"",_xlfn.NUMBERVALUE(PobierzDaneLogistyczne!$I404,"."))</f>
        <v>3</v>
      </c>
      <c r="G404" s="6">
        <f>IF(PobierzDaneLogistyczne!$J404=0,"",_xlfn.NUMBERVALUE(PobierzDaneLogistyczne!$J404,"."))</f>
        <v>25</v>
      </c>
      <c r="H404" s="2">
        <f>IF(IF(PobierzDaneLogistyczne!$F404=0,0,_xlfn.NUMBERVALUE(PobierzDaneLogistyczne!$F404,"."))=0,"",IF(PobierzDaneLogistyczne!$F404=0,0,_xlfn.NUMBERVALUE(PobierzDaneLogistyczne!$F404,".")))</f>
        <v>0.42</v>
      </c>
      <c r="I404" s="2">
        <f>IF(IF(PobierzDaneLogistyczne!$Z404=0,0,_xlfn.NUMBERVALUE(PobierzDaneLogistyczne!$Z404,"."))=0,"",IF(PobierzDaneLogistyczne!$Z404=0,0,_xlfn.NUMBERVALUE(PobierzDaneLogistyczne!$Z404,".")))</f>
        <v>0.68</v>
      </c>
      <c r="J404" s="1">
        <f>IF(PobierzDaneLogistyczne!$D404=0,"",_xlfn.NUMBERVALUE(PobierzDaneLogistyczne!$D404))</f>
        <v>20</v>
      </c>
      <c r="K404" s="1">
        <f>IF(PobierzDaneLogistyczne!$E404=0,"",_xlfn.NUMBERVALUE(PobierzDaneLogistyczne!$E404))</f>
        <v>840</v>
      </c>
      <c r="L404" s="1">
        <f>IF(MID(PobierzDaneLogistyczne!$O404,1,3)="non"," ",_xlfn.NUMBERVALUE(PobierzDaneLogistyczne!$O404))</f>
        <v>5903887801584</v>
      </c>
      <c r="M404" s="6">
        <f>IF(PobierzDaneLogistyczne!$K404=0,"",_xlfn.NUMBERVALUE(PobierzDaneLogistyczne!$K404,"."))</f>
        <v>38</v>
      </c>
      <c r="N404" s="6">
        <f>IF(PobierzDaneLogistyczne!$L404=0,"",_xlfn.NUMBERVALUE(PobierzDaneLogistyczne!$L404,"."))</f>
        <v>31</v>
      </c>
      <c r="O404" s="6">
        <f>IF(PobierzDaneLogistyczne!$M404=0,"",_xlfn.NUMBERVALUE(PobierzDaneLogistyczne!$M404,"."))</f>
        <v>27</v>
      </c>
      <c r="P404" s="2">
        <f>IF(PobierzDaneLogistyczne!$G404=0,0,_xlfn.NUMBERVALUE(PobierzDaneLogistyczne!$G404,"."))</f>
        <v>13.9</v>
      </c>
      <c r="Q404" s="1">
        <f>IF(PobierzDaneLogistyczne!$R404=0,"",PobierzDaneLogistyczne!$R404)</f>
        <v>5</v>
      </c>
      <c r="R404" t="str">
        <f>IF(PobierzDaneLogistyczne!$S404=0,"",PobierzDaneLogistyczne!$S404)</f>
        <v>CR</v>
      </c>
      <c r="S404">
        <f>IF(PobierzDaneLogistyczne!$T404=0,"",PobierzDaneLogistyczne!$T404)</f>
        <v>2</v>
      </c>
      <c r="T404" t="str">
        <f>IF(PobierzDaneLogistyczne!$U404=0," ",PobierzDaneLogistyczne!$U404)</f>
        <v>0.003</v>
      </c>
      <c r="U404" t="str">
        <f t="shared" si="21"/>
        <v/>
      </c>
      <c r="V404" s="2">
        <f>IF(PobierzDaneLogistyczne!$V404="","",_xlfn.NUMBERVALUE(PobierzDaneLogistyczne!$V404,"."))</f>
        <v>1E-3</v>
      </c>
      <c r="W404" s="2">
        <f>IF(IF(PobierzDaneLogistyczne!$W404=0,0,_xlfn.NUMBERVALUE(PobierzDaneLogistyczne!$W404,"."))=0,"",_xlfn.NUMBERVALUE(PobierzDaneLogistyczne!$W404,"."))</f>
        <v>5.8000000000000003E-2</v>
      </c>
      <c r="X404" s="2">
        <f t="shared" si="22"/>
        <v>0.20100000000000007</v>
      </c>
      <c r="Y404" s="2">
        <f t="shared" si="20"/>
        <v>0.29999999999999893</v>
      </c>
      <c r="Z404" s="2" t="str">
        <f>IF(PobierzDaneLogistyczne!$Y404="t","YES","")</f>
        <v>YES</v>
      </c>
      <c r="AA404" s="4" t="str">
        <f>IF(PobierzDaneLogistyczne!$X404="t","YES","")</f>
        <v/>
      </c>
      <c r="AB404" t="str">
        <f>PobierzDaneLogistyczne!$N404</f>
        <v>Kitchen scale - up to 15kg - big size</v>
      </c>
    </row>
    <row r="405" spans="1:28" ht="28.8" x14ac:dyDescent="0.3">
      <c r="A405" s="5" t="str">
        <f>HYPERLINK(_xlfn.CONCAT("https://www.adler.com.pl/index.php/en/Main/Produkt/",B405),PobierzDaneLogistyczne!$N405)</f>
        <v>Kitchen scale - up to 10kg</v>
      </c>
      <c r="B405" t="str">
        <f>PobierzDaneLogistyczne!$A405</f>
        <v>ad_3171</v>
      </c>
      <c r="C405" s="1">
        <f>IF(MID(PobierzDaneLogistyczne!$P405,1,3)=""," ",_xlfn.NUMBERVALUE(PobierzDaneLogistyczne!$P405))</f>
        <v>84231010</v>
      </c>
      <c r="D405" s="1">
        <f>IF(MID(PobierzDaneLogistyczne!$C405,1,3)="111"," ",_xlfn.NUMBERVALUE(PobierzDaneLogistyczne!$C405))</f>
        <v>5903887801591</v>
      </c>
      <c r="E405" s="6">
        <f>IF(PobierzDaneLogistyczne!$H405=0,"",_xlfn.NUMBERVALUE(PobierzDaneLogistyczne!$H405,"."))</f>
        <v>20</v>
      </c>
      <c r="F405" s="6">
        <f>IF(PobierzDaneLogistyczne!$I405=0,"",_xlfn.NUMBERVALUE(PobierzDaneLogistyczne!$I405,"."))</f>
        <v>3</v>
      </c>
      <c r="G405" s="6">
        <f>IF(PobierzDaneLogistyczne!$J405=0,"",_xlfn.NUMBERVALUE(PobierzDaneLogistyczne!$J405,"."))</f>
        <v>22</v>
      </c>
      <c r="H405" s="2">
        <f>IF(IF(PobierzDaneLogistyczne!$F405=0,0,_xlfn.NUMBERVALUE(PobierzDaneLogistyczne!$F405,"."))=0,"",IF(PobierzDaneLogistyczne!$F405=0,0,_xlfn.NUMBERVALUE(PobierzDaneLogistyczne!$F405,".")))</f>
        <v>0.42</v>
      </c>
      <c r="I405" s="2">
        <f>IF(IF(PobierzDaneLogistyczne!$Z405=0,0,_xlfn.NUMBERVALUE(PobierzDaneLogistyczne!$Z405,"."))=0,"",IF(PobierzDaneLogistyczne!$Z405=0,0,_xlfn.NUMBERVALUE(PobierzDaneLogistyczne!$Z405,".")))</f>
        <v>0.60799999999999998</v>
      </c>
      <c r="J405" s="1">
        <f>IF(PobierzDaneLogistyczne!$D405=0,"",_xlfn.NUMBERVALUE(PobierzDaneLogistyczne!$D405))</f>
        <v>12</v>
      </c>
      <c r="K405" s="1">
        <f>IF(PobierzDaneLogistyczne!$E405=0,"",_xlfn.NUMBERVALUE(PobierzDaneLogistyczne!$E405))</f>
        <v>960</v>
      </c>
      <c r="L405" s="1">
        <f>IF(MID(PobierzDaneLogistyczne!$O405,1,3)="non"," ",_xlfn.NUMBERVALUE(PobierzDaneLogistyczne!$O405))</f>
        <v>5903887801607</v>
      </c>
      <c r="M405" s="6">
        <f>IF(PobierzDaneLogistyczne!$K405=0,"",_xlfn.NUMBERVALUE(PobierzDaneLogistyczne!$K405,"."))</f>
        <v>37</v>
      </c>
      <c r="N405" s="6">
        <f>IF(PobierzDaneLogistyczne!$L405=0,"",_xlfn.NUMBERVALUE(PobierzDaneLogistyczne!$L405,"."))</f>
        <v>22</v>
      </c>
      <c r="O405" s="6">
        <f>IF(PobierzDaneLogistyczne!$M405=0,"",_xlfn.NUMBERVALUE(PobierzDaneLogistyczne!$M405,"."))</f>
        <v>24</v>
      </c>
      <c r="P405" s="2">
        <f>IF(PobierzDaneLogistyczne!$G405=0,0,_xlfn.NUMBERVALUE(PobierzDaneLogistyczne!$G405,"."))</f>
        <v>7.3</v>
      </c>
      <c r="Q405" s="1">
        <f>IF(PobierzDaneLogistyczne!$R405=0,"",PobierzDaneLogistyczne!$R405)</f>
        <v>5</v>
      </c>
      <c r="R405" t="str">
        <f>IF(PobierzDaneLogistyczne!$S405=0,"",PobierzDaneLogistyczne!$S405)</f>
        <v>CR</v>
      </c>
      <c r="S405">
        <f>IF(PobierzDaneLogistyczne!$T405=0,"",PobierzDaneLogistyczne!$T405)</f>
        <v>1</v>
      </c>
      <c r="T405" t="str">
        <f>IF(PobierzDaneLogistyczne!$U405=0," ",PobierzDaneLogistyczne!$U405)</f>
        <v>0.003</v>
      </c>
      <c r="U405" t="str">
        <f t="shared" si="21"/>
        <v/>
      </c>
      <c r="V405" s="2">
        <f>IF(PobierzDaneLogistyczne!$V405="","",_xlfn.NUMBERVALUE(PobierzDaneLogistyczne!$V405,"."))</f>
        <v>3.0000000000000001E-3</v>
      </c>
      <c r="W405" s="2">
        <f>IF(IF(PobierzDaneLogistyczne!$W405=0,0,_xlfn.NUMBERVALUE(PobierzDaneLogistyczne!$W405,"."))=0,"",_xlfn.NUMBERVALUE(PobierzDaneLogistyczne!$W405,"."))</f>
        <v>0.05</v>
      </c>
      <c r="X405" s="2">
        <f t="shared" si="22"/>
        <v>0.13500000000000001</v>
      </c>
      <c r="Y405" s="2" t="str">
        <f t="shared" si="20"/>
        <v/>
      </c>
      <c r="Z405" s="2" t="str">
        <f>IF(PobierzDaneLogistyczne!$Y405="t","YES","")</f>
        <v>YES</v>
      </c>
      <c r="AA405" s="4" t="str">
        <f>IF(PobierzDaneLogistyczne!$X405="t","YES","")</f>
        <v/>
      </c>
      <c r="AB405" t="str">
        <f>PobierzDaneLogistyczne!$N405</f>
        <v>Kitchen scale - up to 10kg</v>
      </c>
    </row>
    <row r="406" spans="1:28" ht="28.8" x14ac:dyDescent="0.3">
      <c r="A406" s="5" t="str">
        <f>HYPERLINK(_xlfn.CONCAT("https://www.adler.com.pl/index.php/en/Main/Produkt/",B406),PobierzDaneLogistyczne!$N406)</f>
        <v>Kitchen scale - up to 10kg - LED</v>
      </c>
      <c r="B406" t="str">
        <f>PobierzDaneLogistyczne!$A406</f>
        <v>ad_3173s</v>
      </c>
      <c r="C406" s="1">
        <f>IF(MID(PobierzDaneLogistyczne!$P406,1,3)=""," ",_xlfn.NUMBERVALUE(PobierzDaneLogistyczne!$P406))</f>
        <v>84231010</v>
      </c>
      <c r="D406" s="1">
        <f>IF(MID(PobierzDaneLogistyczne!$C406,1,3)="111"," ",_xlfn.NUMBERVALUE(PobierzDaneLogistyczne!$C406))</f>
        <v>5903887804738</v>
      </c>
      <c r="E406" s="6">
        <f>IF(PobierzDaneLogistyczne!$H406=0,"",_xlfn.NUMBERVALUE(PobierzDaneLogistyczne!$H406,"."))</f>
        <v>17</v>
      </c>
      <c r="F406" s="6">
        <f>IF(PobierzDaneLogistyczne!$I406=0,"",_xlfn.NUMBERVALUE(PobierzDaneLogistyczne!$I406,"."))</f>
        <v>3</v>
      </c>
      <c r="G406" s="6">
        <f>IF(PobierzDaneLogistyczne!$J406=0,"",_xlfn.NUMBERVALUE(PobierzDaneLogistyczne!$J406,"."))</f>
        <v>22</v>
      </c>
      <c r="H406" s="2">
        <f>IF(IF(PobierzDaneLogistyczne!$F406=0,0,_xlfn.NUMBERVALUE(PobierzDaneLogistyczne!$F406,"."))=0,"",IF(PobierzDaneLogistyczne!$F406=0,0,_xlfn.NUMBERVALUE(PobierzDaneLogistyczne!$F406,".")))</f>
        <v>0.38300000000000001</v>
      </c>
      <c r="I406" s="2">
        <f>IF(IF(PobierzDaneLogistyczne!$Z406=0,0,_xlfn.NUMBERVALUE(PobierzDaneLogistyczne!$Z406,"."))=0,"",IF(PobierzDaneLogistyczne!$Z406=0,0,_xlfn.NUMBERVALUE(PobierzDaneLogistyczne!$Z406,".")))</f>
        <v>0.63100000000000001</v>
      </c>
      <c r="J406" s="1">
        <f>IF(PobierzDaneLogistyczne!$D406=0,"",_xlfn.NUMBERVALUE(PobierzDaneLogistyczne!$D406))</f>
        <v>20</v>
      </c>
      <c r="K406" s="1">
        <f>IF(PobierzDaneLogistyczne!$E406=0,"",_xlfn.NUMBERVALUE(PobierzDaneLogistyczne!$E406))</f>
        <v>1080</v>
      </c>
      <c r="L406" s="1">
        <f>IF(MID(PobierzDaneLogistyczne!$O406,1,3)="non"," ",_xlfn.NUMBERVALUE(PobierzDaneLogistyczne!$O406))</f>
        <v>5903887804745</v>
      </c>
      <c r="M406" s="6">
        <f>IF(PobierzDaneLogistyczne!$K406=0,"",_xlfn.NUMBERVALUE(PobierzDaneLogistyczne!$K406,"."))</f>
        <v>36</v>
      </c>
      <c r="N406" s="6">
        <f>IF(PobierzDaneLogistyczne!$L406=0,"",_xlfn.NUMBERVALUE(PobierzDaneLogistyczne!$L406,"."))</f>
        <v>33</v>
      </c>
      <c r="O406" s="6">
        <f>IF(PobierzDaneLogistyczne!$M406=0,"",_xlfn.NUMBERVALUE(PobierzDaneLogistyczne!$M406,"."))</f>
        <v>24</v>
      </c>
      <c r="P406" s="2">
        <f>IF(PobierzDaneLogistyczne!$G406=0,0,_xlfn.NUMBERVALUE(PobierzDaneLogistyczne!$G406,"."))</f>
        <v>12.62</v>
      </c>
      <c r="Q406" s="1">
        <f>IF(PobierzDaneLogistyczne!$R406=0,"",PobierzDaneLogistyczne!$R406)</f>
        <v>5</v>
      </c>
      <c r="R406" t="str">
        <f>IF(PobierzDaneLogistyczne!$S406=0,"",PobierzDaneLogistyczne!$S406)</f>
        <v>LR</v>
      </c>
      <c r="S406">
        <f>IF(PobierzDaneLogistyczne!$T406=0,"",PobierzDaneLogistyczne!$T406)</f>
        <v>2</v>
      </c>
      <c r="T406" t="str">
        <f>IF(PobierzDaneLogistyczne!$U406=0," ",PobierzDaneLogistyczne!$U406)</f>
        <v>0.011</v>
      </c>
      <c r="U406" t="str">
        <f t="shared" si="21"/>
        <v/>
      </c>
      <c r="V406" s="2">
        <f>IF(PobierzDaneLogistyczne!$V406="","",_xlfn.NUMBERVALUE(PobierzDaneLogistyczne!$V406,"."))</f>
        <v>3.0000000000000001E-3</v>
      </c>
      <c r="W406" s="2">
        <f>IF(IF(PobierzDaneLogistyczne!$W406=0,0,_xlfn.NUMBERVALUE(PobierzDaneLogistyczne!$W406,"."))=0,"",_xlfn.NUMBERVALUE(PobierzDaneLogistyczne!$W406,"."))</f>
        <v>5.8000000000000003E-2</v>
      </c>
      <c r="X406" s="2">
        <f t="shared" si="22"/>
        <v>0.187</v>
      </c>
      <c r="Y406" s="2" t="str">
        <f t="shared" si="20"/>
        <v/>
      </c>
      <c r="Z406" s="2" t="str">
        <f>IF(PobierzDaneLogistyczne!$Y406="t","YES","")</f>
        <v>YES</v>
      </c>
      <c r="AA406" s="4" t="str">
        <f>IF(PobierzDaneLogistyczne!$X406="t","YES","")</f>
        <v/>
      </c>
      <c r="AB406" t="str">
        <f>PobierzDaneLogistyczne!$N406</f>
        <v>Kitchen scale - up to 10kg - LED</v>
      </c>
    </row>
    <row r="407" spans="1:28" x14ac:dyDescent="0.3">
      <c r="A407" s="5" t="str">
        <f>HYPERLINK(_xlfn.CONCAT("https://www.adler.com.pl/index.php/en/Main/Produkt/",B407),PobierzDaneLogistyczne!$N407)</f>
        <v>Kitchen scale - up to 10kg - LED</v>
      </c>
      <c r="B407" t="str">
        <f>PobierzDaneLogistyczne!$A407</f>
        <v>ad_3173w</v>
      </c>
      <c r="C407" s="1">
        <f>IF(MID(PobierzDaneLogistyczne!$P407,1,3)=""," ",_xlfn.NUMBERVALUE(PobierzDaneLogistyczne!$P407))</f>
        <v>84231010</v>
      </c>
      <c r="D407" s="1">
        <f>IF(MID(PobierzDaneLogistyczne!$C407,1,3)="111"," ",_xlfn.NUMBERVALUE(PobierzDaneLogistyczne!$C407))</f>
        <v>5903887804714</v>
      </c>
      <c r="E407" s="6">
        <f>IF(PobierzDaneLogistyczne!$H407=0,"",_xlfn.NUMBERVALUE(PobierzDaneLogistyczne!$H407,"."))</f>
        <v>17</v>
      </c>
      <c r="F407" s="6">
        <f>IF(PobierzDaneLogistyczne!$I407=0,"",_xlfn.NUMBERVALUE(PobierzDaneLogistyczne!$I407,"."))</f>
        <v>3</v>
      </c>
      <c r="G407" s="6">
        <f>IF(PobierzDaneLogistyczne!$J407=0,"",_xlfn.NUMBERVALUE(PobierzDaneLogistyczne!$J407,"."))</f>
        <v>22</v>
      </c>
      <c r="H407" s="2">
        <f>IF(IF(PobierzDaneLogistyczne!$F407=0,0,_xlfn.NUMBERVALUE(PobierzDaneLogistyczne!$F407,"."))=0,"",IF(PobierzDaneLogistyczne!$F407=0,0,_xlfn.NUMBERVALUE(PobierzDaneLogistyczne!$F407,".")))</f>
        <v>0.46700000000000003</v>
      </c>
      <c r="I407" s="2">
        <f>IF(IF(PobierzDaneLogistyczne!$Z407=0,0,_xlfn.NUMBERVALUE(PobierzDaneLogistyczne!$Z407,"."))=0,"",IF(PobierzDaneLogistyczne!$Z407=0,0,_xlfn.NUMBERVALUE(PobierzDaneLogistyczne!$Z407,".")))</f>
        <v>0.63100000000000001</v>
      </c>
      <c r="J407" s="1">
        <f>IF(PobierzDaneLogistyczne!$D407=0,"",_xlfn.NUMBERVALUE(PobierzDaneLogistyczne!$D407))</f>
        <v>20</v>
      </c>
      <c r="K407" s="1">
        <f>IF(PobierzDaneLogistyczne!$E407=0,"",_xlfn.NUMBERVALUE(PobierzDaneLogistyczne!$E407))</f>
        <v>1080</v>
      </c>
      <c r="L407" s="1">
        <f>IF(MID(PobierzDaneLogistyczne!$O407,1,3)="non"," ",_xlfn.NUMBERVALUE(PobierzDaneLogistyczne!$O407))</f>
        <v>5903887804721</v>
      </c>
      <c r="M407" s="6">
        <f>IF(PobierzDaneLogistyczne!$K407=0,"",_xlfn.NUMBERVALUE(PobierzDaneLogistyczne!$K407,"."))</f>
        <v>36</v>
      </c>
      <c r="N407" s="6">
        <f>IF(PobierzDaneLogistyczne!$L407=0,"",_xlfn.NUMBERVALUE(PobierzDaneLogistyczne!$L407,"."))</f>
        <v>33</v>
      </c>
      <c r="O407" s="6">
        <f>IF(PobierzDaneLogistyczne!$M407=0,"",_xlfn.NUMBERVALUE(PobierzDaneLogistyczne!$M407,"."))</f>
        <v>24</v>
      </c>
      <c r="P407" s="2">
        <f>IF(PobierzDaneLogistyczne!$G407=0,0,_xlfn.NUMBERVALUE(PobierzDaneLogistyczne!$G407,"."))</f>
        <v>12.62</v>
      </c>
      <c r="Q407" s="1">
        <f>IF(PobierzDaneLogistyczne!$R407=0,"",PobierzDaneLogistyczne!$R407)</f>
        <v>5</v>
      </c>
      <c r="R407" t="str">
        <f>IF(PobierzDaneLogistyczne!$S407=0,"",PobierzDaneLogistyczne!$S407)</f>
        <v>LR</v>
      </c>
      <c r="S407">
        <f>IF(PobierzDaneLogistyczne!$T407=0,"",PobierzDaneLogistyczne!$T407)</f>
        <v>2</v>
      </c>
      <c r="T407" t="str">
        <f>IF(PobierzDaneLogistyczne!$U407=0," ",PobierzDaneLogistyczne!$U407)</f>
        <v>0.011</v>
      </c>
      <c r="U407" t="str">
        <f t="shared" si="21"/>
        <v/>
      </c>
      <c r="V407" s="2">
        <f>IF(PobierzDaneLogistyczne!$V407="","",_xlfn.NUMBERVALUE(PobierzDaneLogistyczne!$V407,"."))</f>
        <v>3.0000000000000001E-3</v>
      </c>
      <c r="W407" s="2">
        <f>IF(IF(PobierzDaneLogistyczne!$W407=0,0,_xlfn.NUMBERVALUE(PobierzDaneLogistyczne!$W407,"."))=0,"",_xlfn.NUMBERVALUE(PobierzDaneLogistyczne!$W407,"."))</f>
        <v>5.8000000000000003E-2</v>
      </c>
      <c r="X407" s="2">
        <f t="shared" si="22"/>
        <v>0.10299999999999998</v>
      </c>
      <c r="Y407" s="2" t="str">
        <f t="shared" si="20"/>
        <v/>
      </c>
      <c r="Z407" s="2" t="str">
        <f>IF(PobierzDaneLogistyczne!$Y407="t","YES","")</f>
        <v>YES</v>
      </c>
      <c r="AA407" s="4" t="str">
        <f>IF(PobierzDaneLogistyczne!$X407="t","YES","")</f>
        <v/>
      </c>
      <c r="AB407" t="str">
        <f>PobierzDaneLogistyczne!$N407</f>
        <v>Kitchen scale - up to 10kg - LED</v>
      </c>
    </row>
    <row r="408" spans="1:28" x14ac:dyDescent="0.3">
      <c r="A408" s="5" t="str">
        <f>HYPERLINK(_xlfn.CONCAT("https://www.adler.com.pl/index.php/en/Main/Produkt/",B408),PobierzDaneLogistyczne!$N408)</f>
        <v>Kitchen scale inox LED big size</v>
      </c>
      <c r="B408" t="str">
        <f>PobierzDaneLogistyczne!$A408</f>
        <v>ad_3174</v>
      </c>
      <c r="C408" s="1">
        <f>IF(MID(PobierzDaneLogistyczne!$P408,1,3)=""," ",_xlfn.NUMBERVALUE(PobierzDaneLogistyczne!$P408))</f>
        <v>84231010</v>
      </c>
      <c r="D408" s="1">
        <f>IF(MID(PobierzDaneLogistyczne!$C408,1,3)="111"," ",_xlfn.NUMBERVALUE(PobierzDaneLogistyczne!$C408))</f>
        <v>5903887805711</v>
      </c>
      <c r="E408" s="6">
        <f>IF(PobierzDaneLogistyczne!$H408=0,"",_xlfn.NUMBERVALUE(PobierzDaneLogistyczne!$H408,"."))</f>
        <v>17.5</v>
      </c>
      <c r="F408" s="6">
        <f>IF(PobierzDaneLogistyczne!$I408=0,"",_xlfn.NUMBERVALUE(PobierzDaneLogistyczne!$I408,"."))</f>
        <v>2.5</v>
      </c>
      <c r="G408" s="6">
        <f>IF(PobierzDaneLogistyczne!$J408=0,"",_xlfn.NUMBERVALUE(PobierzDaneLogistyczne!$J408,"."))</f>
        <v>23</v>
      </c>
      <c r="H408" s="2">
        <f>IF(IF(PobierzDaneLogistyczne!$F408=0,0,_xlfn.NUMBERVALUE(PobierzDaneLogistyczne!$F408,"."))=0,"",IF(PobierzDaneLogistyczne!$F408=0,0,_xlfn.NUMBERVALUE(PobierzDaneLogistyczne!$F408,".")))</f>
        <v>0.3</v>
      </c>
      <c r="I408" s="2">
        <f>IF(IF(PobierzDaneLogistyczne!$Z408=0,0,_xlfn.NUMBERVALUE(PobierzDaneLogistyczne!$Z408,"."))=0,"",IF(PobierzDaneLogistyczne!$Z408=0,0,_xlfn.NUMBERVALUE(PobierzDaneLogistyczne!$Z408,".")))</f>
        <v>0.46</v>
      </c>
      <c r="J408" s="1">
        <f>IF(PobierzDaneLogistyczne!$D408=0,"",_xlfn.NUMBERVALUE(PobierzDaneLogistyczne!$D408))</f>
        <v>20</v>
      </c>
      <c r="K408" s="1">
        <f>IF(PobierzDaneLogistyczne!$E408=0,"",_xlfn.NUMBERVALUE(PobierzDaneLogistyczne!$E408))</f>
        <v>960</v>
      </c>
      <c r="L408" s="1">
        <f>IF(MID(PobierzDaneLogistyczne!$O408,1,3)="non"," ",_xlfn.NUMBERVALUE(PobierzDaneLogistyczne!$O408))</f>
        <v>5903887805728</v>
      </c>
      <c r="M408" s="6">
        <f>IF(PobierzDaneLogistyczne!$K408=0,"",_xlfn.NUMBERVALUE(PobierzDaneLogistyczne!$K408,"."))</f>
        <v>37</v>
      </c>
      <c r="N408" s="6">
        <f>IF(PobierzDaneLogistyczne!$L408=0,"",_xlfn.NUMBERVALUE(PobierzDaneLogistyczne!$L408,"."))</f>
        <v>30.5</v>
      </c>
      <c r="O408" s="6">
        <f>IF(PobierzDaneLogistyczne!$M408=0,"",_xlfn.NUMBERVALUE(PobierzDaneLogistyczne!$M408,"."))</f>
        <v>25.5</v>
      </c>
      <c r="P408" s="2">
        <f>IF(PobierzDaneLogistyczne!$G408=0,0,_xlfn.NUMBERVALUE(PobierzDaneLogistyczne!$G408,"."))</f>
        <v>9.76</v>
      </c>
      <c r="Q408" s="1">
        <f>IF(PobierzDaneLogistyczne!$R408=0,"",PobierzDaneLogistyczne!$R408)</f>
        <v>5</v>
      </c>
      <c r="R408" t="str">
        <f>IF(PobierzDaneLogistyczne!$S408=0,"",PobierzDaneLogistyczne!$S408)</f>
        <v>LR</v>
      </c>
      <c r="S408">
        <f>IF(PobierzDaneLogistyczne!$T408=0,"",PobierzDaneLogistyczne!$T408)</f>
        <v>2</v>
      </c>
      <c r="T408" t="str">
        <f>IF(PobierzDaneLogistyczne!$U408=0," ",PobierzDaneLogistyczne!$U408)</f>
        <v>0.012</v>
      </c>
      <c r="U408" t="str">
        <f t="shared" si="21"/>
        <v/>
      </c>
      <c r="V408" s="2">
        <f>IF(PobierzDaneLogistyczne!$V408="","",_xlfn.NUMBERVALUE(PobierzDaneLogistyczne!$V408,"."))</f>
        <v>0.03</v>
      </c>
      <c r="W408" s="2">
        <f>IF(IF(PobierzDaneLogistyczne!$W408=0,0,_xlfn.NUMBERVALUE(PobierzDaneLogistyczne!$W408,"."))=0,"",_xlfn.NUMBERVALUE(PobierzDaneLogistyczne!$W408,"."))</f>
        <v>9.6000000000000002E-2</v>
      </c>
      <c r="X408" s="2">
        <f t="shared" si="22"/>
        <v>3.400000000000003E-2</v>
      </c>
      <c r="Y408" s="2">
        <f t="shared" si="20"/>
        <v>0.55999999999999872</v>
      </c>
      <c r="Z408" s="2" t="str">
        <f>IF(PobierzDaneLogistyczne!$Y408="t","YES","")</f>
        <v/>
      </c>
      <c r="AA408" s="4" t="str">
        <f>IF(PobierzDaneLogistyczne!$X408="t","YES","")</f>
        <v/>
      </c>
      <c r="AB408" t="str">
        <f>PobierzDaneLogistyczne!$N408</f>
        <v>Kitchen scale inox LED big size</v>
      </c>
    </row>
    <row r="409" spans="1:28" ht="28.8" x14ac:dyDescent="0.3">
      <c r="A409" s="5" t="str">
        <f>HYPERLINK(_xlfn.CONCAT("https://www.adler.com.pl/index.php/en/Main/Produkt/",B409),PobierzDaneLogistyczne!$N409)</f>
        <v>Precision scale</v>
      </c>
      <c r="B409" t="str">
        <f>PobierzDaneLogistyczne!$A409</f>
        <v>ad_3176</v>
      </c>
      <c r="C409" s="1">
        <f>IF(MID(PobierzDaneLogistyczne!$P409,1,3)=""," ",_xlfn.NUMBERVALUE(PobierzDaneLogistyczne!$P409))</f>
        <v>84231010</v>
      </c>
      <c r="D409" s="1">
        <f>IF(MID(PobierzDaneLogistyczne!$C409,1,3)="111"," ",_xlfn.NUMBERVALUE(PobierzDaneLogistyczne!$C409))</f>
        <v>5903887807180</v>
      </c>
      <c r="E409" s="6">
        <f>IF(PobierzDaneLogistyczne!$H409=0,"",_xlfn.NUMBERVALUE(PobierzDaneLogistyczne!$H409,"."))</f>
        <v>14.5</v>
      </c>
      <c r="F409" s="6">
        <f>IF(PobierzDaneLogistyczne!$I409=0,"",_xlfn.NUMBERVALUE(PobierzDaneLogistyczne!$I409,"."))</f>
        <v>9</v>
      </c>
      <c r="G409" s="6">
        <f>IF(PobierzDaneLogistyczne!$J409=0,"",_xlfn.NUMBERVALUE(PobierzDaneLogistyczne!$J409,"."))</f>
        <v>2.5</v>
      </c>
      <c r="H409" s="2">
        <f>IF(IF(PobierzDaneLogistyczne!$F409=0,0,_xlfn.NUMBERVALUE(PobierzDaneLogistyczne!$F409,"."))=0,"",IF(PobierzDaneLogistyczne!$F409=0,0,_xlfn.NUMBERVALUE(PobierzDaneLogistyczne!$F409,".")))</f>
        <v>0.123</v>
      </c>
      <c r="I409" s="2">
        <f>IF(IF(PobierzDaneLogistyczne!$Z409=0,0,_xlfn.NUMBERVALUE(PobierzDaneLogistyczne!$Z409,"."))=0,"",IF(PobierzDaneLogistyczne!$Z409=0,0,_xlfn.NUMBERVALUE(PobierzDaneLogistyczne!$Z409,".")))</f>
        <v>0.16500000000000001</v>
      </c>
      <c r="J409" s="1">
        <f>IF(PobierzDaneLogistyczne!$D409=0,"",_xlfn.NUMBERVALUE(PobierzDaneLogistyczne!$D409))</f>
        <v>24</v>
      </c>
      <c r="K409" s="1">
        <f>IF(PobierzDaneLogistyczne!$E409=0,"",_xlfn.NUMBERVALUE(PobierzDaneLogistyczne!$E409))</f>
        <v>3432</v>
      </c>
      <c r="L409" s="1">
        <f>IF(MID(PobierzDaneLogistyczne!$O409,1,3)="non"," ",_xlfn.NUMBERVALUE(PobierzDaneLogistyczne!$O409))</f>
        <v>5903887807197</v>
      </c>
      <c r="M409" s="6">
        <f>IF(PobierzDaneLogistyczne!$K409=0,"",_xlfn.NUMBERVALUE(PobierzDaneLogistyczne!$K409,"."))</f>
        <v>28</v>
      </c>
      <c r="N409" s="6">
        <f>IF(PobierzDaneLogistyczne!$L409=0,"",_xlfn.NUMBERVALUE(PobierzDaneLogistyczne!$L409,"."))</f>
        <v>27</v>
      </c>
      <c r="O409" s="6">
        <f>IF(PobierzDaneLogistyczne!$M409=0,"",_xlfn.NUMBERVALUE(PobierzDaneLogistyczne!$M409,"."))</f>
        <v>24</v>
      </c>
      <c r="P409" s="2">
        <f>IF(PobierzDaneLogistyczne!$G409=0,0,_xlfn.NUMBERVALUE(PobierzDaneLogistyczne!$G409,"."))</f>
        <v>4.2329999999999997</v>
      </c>
      <c r="Q409" s="1">
        <f>IF(PobierzDaneLogistyczne!$R409=0,"",PobierzDaneLogistyczne!$R409)</f>
        <v>5</v>
      </c>
      <c r="R409" t="str">
        <f>IF(PobierzDaneLogistyczne!$S409=0,"",PobierzDaneLogistyczne!$S409)</f>
        <v/>
      </c>
      <c r="S409" t="str">
        <f>IF(PobierzDaneLogistyczne!$T409=0,"",PobierzDaneLogistyczne!$T409)</f>
        <v/>
      </c>
      <c r="T409" t="str">
        <f>IF(PobierzDaneLogistyczne!$U409=0," ",PobierzDaneLogistyczne!$U409)</f>
        <v/>
      </c>
      <c r="U409" t="str">
        <f t="shared" si="21"/>
        <v/>
      </c>
      <c r="V409" s="2" t="str">
        <f>IF(PobierzDaneLogistyczne!$V409="","",_xlfn.NUMBERVALUE(PobierzDaneLogistyczne!$V409,"."))</f>
        <v/>
      </c>
      <c r="W409" s="2" t="str">
        <f>IF(IF(PobierzDaneLogistyczne!$W409=0,0,_xlfn.NUMBERVALUE(PobierzDaneLogistyczne!$W409,"."))=0,"",_xlfn.NUMBERVALUE(PobierzDaneLogistyczne!$W409,"."))</f>
        <v/>
      </c>
      <c r="X409" s="2" t="str">
        <f t="shared" si="22"/>
        <v/>
      </c>
      <c r="Y409" s="2">
        <f t="shared" si="20"/>
        <v>0.27299999999999969</v>
      </c>
      <c r="Z409" s="2" t="str">
        <f>IF(PobierzDaneLogistyczne!$Y409="t","YES","")</f>
        <v/>
      </c>
      <c r="AA409" s="4" t="str">
        <f>IF(PobierzDaneLogistyczne!$X409="t","YES","")</f>
        <v/>
      </c>
      <c r="AB409" t="str">
        <f>PobierzDaneLogistyczne!$N409</f>
        <v>Precision scale</v>
      </c>
    </row>
    <row r="410" spans="1:28" ht="28.8" x14ac:dyDescent="0.3">
      <c r="A410" s="5" t="str">
        <f>HYPERLINK(_xlfn.CONCAT("https://www.adler.com.pl/index.php/en/Main/Produkt/",B410),PobierzDaneLogistyczne!$N410)</f>
        <v>Kitchen scale 10kg USB charged</v>
      </c>
      <c r="B410" t="str">
        <f>PobierzDaneLogistyczne!$A410</f>
        <v>ad_3177b</v>
      </c>
      <c r="C410" s="1">
        <f>IF(MID(PobierzDaneLogistyczne!$P410,1,3)=""," ",_xlfn.NUMBERVALUE(PobierzDaneLogistyczne!$P410))</f>
        <v>84231010</v>
      </c>
      <c r="D410" s="1">
        <f>IF(MID(PobierzDaneLogistyczne!$C410,1,3)="111"," ",_xlfn.NUMBERVALUE(PobierzDaneLogistyczne!$C410))</f>
        <v>5903887808583</v>
      </c>
      <c r="E410" s="6">
        <f>IF(PobierzDaneLogistyczne!$H410=0,"",_xlfn.NUMBERVALUE(PobierzDaneLogistyczne!$H410,"."))</f>
        <v>3</v>
      </c>
      <c r="F410" s="6">
        <f>IF(PobierzDaneLogistyczne!$I410=0,"",_xlfn.NUMBERVALUE(PobierzDaneLogistyczne!$I410,"."))</f>
        <v>18</v>
      </c>
      <c r="G410" s="6">
        <f>IF(PobierzDaneLogistyczne!$J410=0,"",_xlfn.NUMBERVALUE(PobierzDaneLogistyczne!$J410,"."))</f>
        <v>27</v>
      </c>
      <c r="H410" s="2">
        <f>IF(IF(PobierzDaneLogistyczne!$F410=0,0,_xlfn.NUMBERVALUE(PobierzDaneLogistyczne!$F410,"."))=0,"",IF(PobierzDaneLogistyczne!$F410=0,0,_xlfn.NUMBERVALUE(PobierzDaneLogistyczne!$F410,".")))</f>
        <v>0.442</v>
      </c>
      <c r="I410" s="2">
        <f>IF(IF(PobierzDaneLogistyczne!$Z410=0,0,_xlfn.NUMBERVALUE(PobierzDaneLogistyczne!$Z410,"."))=0,"",IF(PobierzDaneLogistyczne!$Z410=0,0,_xlfn.NUMBERVALUE(PobierzDaneLogistyczne!$Z410,".")))</f>
        <v>0.63100000000000001</v>
      </c>
      <c r="J410" s="1">
        <f>IF(PobierzDaneLogistyczne!$D410=0,"",_xlfn.NUMBERVALUE(PobierzDaneLogistyczne!$D410))</f>
        <v>20</v>
      </c>
      <c r="K410" s="1">
        <f>IF(PobierzDaneLogistyczne!$E410=0,"",_xlfn.NUMBERVALUE(PobierzDaneLogistyczne!$E410))</f>
        <v>960</v>
      </c>
      <c r="L410" s="1">
        <f>IF(MID(PobierzDaneLogistyczne!$O410,1,3)="non"," ",_xlfn.NUMBERVALUE(PobierzDaneLogistyczne!$O410))</f>
        <v>5903887808590</v>
      </c>
      <c r="M410" s="6">
        <f>IF(PobierzDaneLogistyczne!$K410=0,"",_xlfn.NUMBERVALUE(PobierzDaneLogistyczne!$K410,"."))</f>
        <v>30</v>
      </c>
      <c r="N410" s="6">
        <f>IF(PobierzDaneLogistyczne!$L410=0,"",_xlfn.NUMBERVALUE(PobierzDaneLogistyczne!$L410,"."))</f>
        <v>37</v>
      </c>
      <c r="O410" s="6">
        <f>IF(PobierzDaneLogistyczne!$M410=0,"",_xlfn.NUMBERVALUE(PobierzDaneLogistyczne!$M410,"."))</f>
        <v>30</v>
      </c>
      <c r="P410" s="2">
        <f>IF(PobierzDaneLogistyczne!$G410=0,0,_xlfn.NUMBERVALUE(PobierzDaneLogistyczne!$G410,"."))</f>
        <v>12.9</v>
      </c>
      <c r="Q410" s="1">
        <f>IF(PobierzDaneLogistyczne!$R410=0,"",PobierzDaneLogistyczne!$R410)</f>
        <v>5</v>
      </c>
      <c r="R410" t="str">
        <f>IF(PobierzDaneLogistyczne!$S410=0,"",PobierzDaneLogistyczne!$S410)</f>
        <v>Li-Po</v>
      </c>
      <c r="S410">
        <f>IF(PobierzDaneLogistyczne!$T410=0,"",PobierzDaneLogistyczne!$T410)</f>
        <v>1</v>
      </c>
      <c r="T410" t="str">
        <f>IF(PobierzDaneLogistyczne!$U410=0," ",PobierzDaneLogistyczne!$U410)</f>
        <v>0.006</v>
      </c>
      <c r="U410" t="str">
        <f t="shared" si="21"/>
        <v/>
      </c>
      <c r="V410" s="2">
        <f>IF(PobierzDaneLogistyczne!$V410="","",_xlfn.NUMBERVALUE(PobierzDaneLogistyczne!$V410,"."))</f>
        <v>5.0000000000000001E-3</v>
      </c>
      <c r="W410" s="2">
        <f>IF(IF(PobierzDaneLogistyczne!$W410=0,0,_xlfn.NUMBERVALUE(PobierzDaneLogistyczne!$W410,"."))=0,"",_xlfn.NUMBERVALUE(PobierzDaneLogistyczne!$W410,"."))</f>
        <v>6.2E-2</v>
      </c>
      <c r="X410" s="2">
        <f t="shared" si="22"/>
        <v>0.122</v>
      </c>
      <c r="Y410" s="2">
        <f t="shared" si="20"/>
        <v>0.27999999999999936</v>
      </c>
      <c r="Z410" s="2" t="str">
        <f>IF(PobierzDaneLogistyczne!$Y410="t","YES","")</f>
        <v/>
      </c>
      <c r="AA410" s="4" t="str">
        <f>IF(PobierzDaneLogistyczne!$X410="t","YES","")</f>
        <v/>
      </c>
      <c r="AB410" t="str">
        <f>PobierzDaneLogistyczne!$N410</f>
        <v>Kitchen scale 10kg USB charged</v>
      </c>
    </row>
    <row r="411" spans="1:28" ht="28.8" x14ac:dyDescent="0.3">
      <c r="A411" s="5" t="str">
        <f>HYPERLINK(_xlfn.CONCAT("https://www.adler.com.pl/index.php/en/Main/Produkt/",B411),PobierzDaneLogistyczne!$N411)</f>
        <v>Kitchen scale 10kg USB charged</v>
      </c>
      <c r="B411" t="str">
        <f>PobierzDaneLogistyczne!$A411</f>
        <v>ad_3177w</v>
      </c>
      <c r="C411" s="1">
        <f>IF(MID(PobierzDaneLogistyczne!$P411,1,3)=""," ",_xlfn.NUMBERVALUE(PobierzDaneLogistyczne!$P411))</f>
        <v>84231010</v>
      </c>
      <c r="D411" s="1">
        <f>IF(MID(PobierzDaneLogistyczne!$C411,1,3)="111"," ",_xlfn.NUMBERVALUE(PobierzDaneLogistyczne!$C411))</f>
        <v>5903887808606</v>
      </c>
      <c r="E411" s="6">
        <f>IF(PobierzDaneLogistyczne!$H411=0,"",_xlfn.NUMBERVALUE(PobierzDaneLogistyczne!$H411,"."))</f>
        <v>3</v>
      </c>
      <c r="F411" s="6">
        <f>IF(PobierzDaneLogistyczne!$I411=0,"",_xlfn.NUMBERVALUE(PobierzDaneLogistyczne!$I411,"."))</f>
        <v>18</v>
      </c>
      <c r="G411" s="6">
        <f>IF(PobierzDaneLogistyczne!$J411=0,"",_xlfn.NUMBERVALUE(PobierzDaneLogistyczne!$J411,"."))</f>
        <v>27</v>
      </c>
      <c r="H411" s="2">
        <f>IF(IF(PobierzDaneLogistyczne!$F411=0,0,_xlfn.NUMBERVALUE(PobierzDaneLogistyczne!$F411,"."))=0,"",IF(PobierzDaneLogistyczne!$F411=0,0,_xlfn.NUMBERVALUE(PobierzDaneLogistyczne!$F411,".")))</f>
        <v>0.442</v>
      </c>
      <c r="I411" s="2">
        <f>IF(IF(PobierzDaneLogistyczne!$Z411=0,0,_xlfn.NUMBERVALUE(PobierzDaneLogistyczne!$Z411,"."))=0,"",IF(PobierzDaneLogistyczne!$Z411=0,0,_xlfn.NUMBERVALUE(PobierzDaneLogistyczne!$Z411,".")))</f>
        <v>0.63100000000000001</v>
      </c>
      <c r="J411" s="1">
        <f>IF(PobierzDaneLogistyczne!$D411=0,"",_xlfn.NUMBERVALUE(PobierzDaneLogistyczne!$D411))</f>
        <v>20</v>
      </c>
      <c r="K411" s="1">
        <f>IF(PobierzDaneLogistyczne!$E411=0,"",_xlfn.NUMBERVALUE(PobierzDaneLogistyczne!$E411))</f>
        <v>960</v>
      </c>
      <c r="L411" s="1">
        <f>IF(MID(PobierzDaneLogistyczne!$O411,1,3)="non"," ",_xlfn.NUMBERVALUE(PobierzDaneLogistyczne!$O411))</f>
        <v>5903887808613</v>
      </c>
      <c r="M411" s="6">
        <f>IF(PobierzDaneLogistyczne!$K411=0,"",_xlfn.NUMBERVALUE(PobierzDaneLogistyczne!$K411,"."))</f>
        <v>30</v>
      </c>
      <c r="N411" s="6">
        <f>IF(PobierzDaneLogistyczne!$L411=0,"",_xlfn.NUMBERVALUE(PobierzDaneLogistyczne!$L411,"."))</f>
        <v>37</v>
      </c>
      <c r="O411" s="6">
        <f>IF(PobierzDaneLogistyczne!$M411=0,"",_xlfn.NUMBERVALUE(PobierzDaneLogistyczne!$M411,"."))</f>
        <v>30</v>
      </c>
      <c r="P411" s="2">
        <f>IF(PobierzDaneLogistyczne!$G411=0,0,_xlfn.NUMBERVALUE(PobierzDaneLogistyczne!$G411,"."))</f>
        <v>12.9</v>
      </c>
      <c r="Q411" s="1">
        <f>IF(PobierzDaneLogistyczne!$R411=0,"",PobierzDaneLogistyczne!$R411)</f>
        <v>5</v>
      </c>
      <c r="R411" t="str">
        <f>IF(PobierzDaneLogistyczne!$S411=0,"",PobierzDaneLogistyczne!$S411)</f>
        <v>Li-Po</v>
      </c>
      <c r="S411">
        <f>IF(PobierzDaneLogistyczne!$T411=0,"",PobierzDaneLogistyczne!$T411)</f>
        <v>1</v>
      </c>
      <c r="T411" t="str">
        <f>IF(PobierzDaneLogistyczne!$U411=0," ",PobierzDaneLogistyczne!$U411)</f>
        <v>0.006</v>
      </c>
      <c r="U411" t="str">
        <f t="shared" si="21"/>
        <v/>
      </c>
      <c r="V411" s="2">
        <f>IF(PobierzDaneLogistyczne!$V411="","",_xlfn.NUMBERVALUE(PobierzDaneLogistyczne!$V411,"."))</f>
        <v>5.0000000000000001E-3</v>
      </c>
      <c r="W411" s="2">
        <f>IF(IF(PobierzDaneLogistyczne!$W411=0,0,_xlfn.NUMBERVALUE(PobierzDaneLogistyczne!$W411,"."))=0,"",_xlfn.NUMBERVALUE(PobierzDaneLogistyczne!$W411,"."))</f>
        <v>6.2E-2</v>
      </c>
      <c r="X411" s="2">
        <f t="shared" si="22"/>
        <v>0.122</v>
      </c>
      <c r="Y411" s="2">
        <f t="shared" si="20"/>
        <v>0.27999999999999936</v>
      </c>
      <c r="Z411" s="2" t="str">
        <f>IF(PobierzDaneLogistyczne!$Y411="t","YES","")</f>
        <v/>
      </c>
      <c r="AA411" s="4" t="str">
        <f>IF(PobierzDaneLogistyczne!$X411="t","YES","")</f>
        <v/>
      </c>
      <c r="AB411" t="str">
        <f>PobierzDaneLogistyczne!$N411</f>
        <v>Kitchen scale 10kg USB charged</v>
      </c>
    </row>
    <row r="412" spans="1:28" x14ac:dyDescent="0.3">
      <c r="A412" s="5" t="str">
        <f>HYPERLINK(_xlfn.CONCAT("https://www.adler.com.pl/index.php/en/Main/Produkt/",B412),PobierzDaneLogistyczne!$N412)</f>
        <v>Kitchen scale with a measuring cup</v>
      </c>
      <c r="B412" t="str">
        <f>PobierzDaneLogistyczne!$A412</f>
        <v>ad_3178</v>
      </c>
      <c r="C412" s="1">
        <f>IF(MID(PobierzDaneLogistyczne!$P412,1,3)=""," ",_xlfn.NUMBERVALUE(PobierzDaneLogistyczne!$P412))</f>
        <v>84231010</v>
      </c>
      <c r="D412" s="1">
        <f>IF(MID(PobierzDaneLogistyczne!$C412,1,3)="111"," ",_xlfn.NUMBERVALUE(PobierzDaneLogistyczne!$C412))</f>
        <v>5903887809702</v>
      </c>
      <c r="E412" s="6">
        <f>IF(PobierzDaneLogistyczne!$H412=0,"",_xlfn.NUMBERVALUE(PobierzDaneLogistyczne!$H412,"."))</f>
        <v>20</v>
      </c>
      <c r="F412" s="6">
        <f>IF(PobierzDaneLogistyczne!$I412=0,"",_xlfn.NUMBERVALUE(PobierzDaneLogistyczne!$I412,"."))</f>
        <v>14</v>
      </c>
      <c r="G412" s="6">
        <f>IF(PobierzDaneLogistyczne!$J412=0,"",_xlfn.NUMBERVALUE(PobierzDaneLogistyczne!$J412,"."))</f>
        <v>14.5</v>
      </c>
      <c r="H412" s="2">
        <f>IF(IF(PobierzDaneLogistyczne!$F412=0,0,_xlfn.NUMBERVALUE(PobierzDaneLogistyczne!$F412,"."))=0,"",IF(PobierzDaneLogistyczne!$F412=0,0,_xlfn.NUMBERVALUE(PobierzDaneLogistyczne!$F412,".")))</f>
        <v>0.32500000000000001</v>
      </c>
      <c r="I412" s="2">
        <f>IF(IF(PobierzDaneLogistyczne!$Z412=0,0,_xlfn.NUMBERVALUE(PobierzDaneLogistyczne!$Z412,"."))=0,"",IF(PobierzDaneLogistyczne!$Z412=0,0,_xlfn.NUMBERVALUE(PobierzDaneLogistyczne!$Z412,".")))</f>
        <v>0.46</v>
      </c>
      <c r="J412" s="1">
        <f>IF(PobierzDaneLogistyczne!$D412=0,"",_xlfn.NUMBERVALUE(PobierzDaneLogistyczne!$D412))</f>
        <v>12</v>
      </c>
      <c r="K412" s="1">
        <f>IF(PobierzDaneLogistyczne!$E412=0,"",_xlfn.NUMBERVALUE(PobierzDaneLogistyczne!$E412))</f>
        <v>288</v>
      </c>
      <c r="L412" s="1">
        <f>IF(MID(PobierzDaneLogistyczne!$O412,1,3)="non"," ",_xlfn.NUMBERVALUE(PobierzDaneLogistyczne!$O412))</f>
        <v>5903887809719</v>
      </c>
      <c r="M412" s="6">
        <f>IF(PobierzDaneLogistyczne!$K412=0,"",_xlfn.NUMBERVALUE(PobierzDaneLogistyczne!$K412,"."))</f>
        <v>40.799999999999997</v>
      </c>
      <c r="N412" s="6">
        <f>IF(PobierzDaneLogistyczne!$L412=0,"",_xlfn.NUMBERVALUE(PobierzDaneLogistyczne!$L412,"."))</f>
        <v>44</v>
      </c>
      <c r="O412" s="6">
        <f>IF(PobierzDaneLogistyczne!$M412=0,"",_xlfn.NUMBERVALUE(PobierzDaneLogistyczne!$M412,"."))</f>
        <v>30.4</v>
      </c>
      <c r="P412" s="2">
        <f>IF(PobierzDaneLogistyczne!$G412=0,0,_xlfn.NUMBERVALUE(PobierzDaneLogistyczne!$G412,"."))</f>
        <v>6</v>
      </c>
      <c r="Q412" s="1">
        <f>IF(PobierzDaneLogistyczne!$R412=0,"",PobierzDaneLogistyczne!$R412)</f>
        <v>5</v>
      </c>
      <c r="R412" t="str">
        <f>IF(PobierzDaneLogistyczne!$S412=0,"",PobierzDaneLogistyczne!$S412)</f>
        <v/>
      </c>
      <c r="S412" t="str">
        <f>IF(PobierzDaneLogistyczne!$T412=0,"",PobierzDaneLogistyczne!$T412)</f>
        <v/>
      </c>
      <c r="T412" t="str">
        <f>IF(PobierzDaneLogistyczne!$U412=0," ",PobierzDaneLogistyczne!$U412)</f>
        <v/>
      </c>
      <c r="U412" t="str">
        <f t="shared" si="21"/>
        <v/>
      </c>
      <c r="V412" s="2">
        <f>IF(PobierzDaneLogistyczne!$V412="","",_xlfn.NUMBERVALUE(PobierzDaneLogistyczne!$V412,"."))</f>
        <v>1.0999999999999999E-2</v>
      </c>
      <c r="W412" s="2">
        <f>IF(IF(PobierzDaneLogistyczne!$W412=0,0,_xlfn.NUMBERVALUE(PobierzDaneLogistyczne!$W412,"."))=0,"",_xlfn.NUMBERVALUE(PobierzDaneLogistyczne!$W412,"."))</f>
        <v>5.1999999999999998E-2</v>
      </c>
      <c r="X412" s="2">
        <f t="shared" si="22"/>
        <v>7.2000000000000008E-2</v>
      </c>
      <c r="Y412" s="2">
        <f t="shared" si="20"/>
        <v>0.47999999999999954</v>
      </c>
      <c r="Z412" s="2" t="str">
        <f>IF(PobierzDaneLogistyczne!$Y412="t","YES","")</f>
        <v/>
      </c>
      <c r="AA412" s="4" t="str">
        <f>IF(PobierzDaneLogistyczne!$X412="t","YES","")</f>
        <v/>
      </c>
      <c r="AB412" t="str">
        <f>PobierzDaneLogistyczne!$N412</f>
        <v>Kitchen scale with a measuring cup</v>
      </c>
    </row>
    <row r="413" spans="1:28" x14ac:dyDescent="0.3">
      <c r="A413" s="5" t="str">
        <f>HYPERLINK(_xlfn.CONCAT("https://www.adler.com.pl/index.php/en/Main/Produkt/",B413),PobierzDaneLogistyczne!$N413)</f>
        <v>Toaster</v>
      </c>
      <c r="B413" t="str">
        <f>PobierzDaneLogistyczne!$A413</f>
        <v>ad_32</v>
      </c>
      <c r="C413" s="1">
        <f>IF(MID(PobierzDaneLogistyczne!$P413,1,3)=""," ",_xlfn.NUMBERVALUE(PobierzDaneLogistyczne!$P413))</f>
        <v>85167200</v>
      </c>
      <c r="D413" s="1">
        <f>IF(MID(PobierzDaneLogistyczne!$C413,1,3)="111"," ",_xlfn.NUMBERVALUE(PobierzDaneLogistyczne!$C413))</f>
        <v>5907468860328</v>
      </c>
      <c r="E413" s="6">
        <f>IF(PobierzDaneLogistyczne!$H413=0,"",_xlfn.NUMBERVALUE(PobierzDaneLogistyczne!$H413,"."))</f>
        <v>0</v>
      </c>
      <c r="F413" s="6">
        <f>IF(PobierzDaneLogistyczne!$I413=0,"",_xlfn.NUMBERVALUE(PobierzDaneLogistyczne!$I413,"."))</f>
        <v>0</v>
      </c>
      <c r="G413" s="6">
        <f>IF(PobierzDaneLogistyczne!$J413=0,"",_xlfn.NUMBERVALUE(PobierzDaneLogistyczne!$J413,"."))</f>
        <v>0</v>
      </c>
      <c r="H413" s="2" t="str">
        <f>IF(IF(PobierzDaneLogistyczne!$F413=0,0,_xlfn.NUMBERVALUE(PobierzDaneLogistyczne!$F413,"."))=0,"",IF(PobierzDaneLogistyczne!$F413=0,0,_xlfn.NUMBERVALUE(PobierzDaneLogistyczne!$F413,".")))</f>
        <v/>
      </c>
      <c r="I413" s="2" t="str">
        <f>IF(IF(PobierzDaneLogistyczne!$Z413=0,0,_xlfn.NUMBERVALUE(PobierzDaneLogistyczne!$Z413,"."))=0,"",IF(PobierzDaneLogistyczne!$Z413=0,0,_xlfn.NUMBERVALUE(PobierzDaneLogistyczne!$Z413,".")))</f>
        <v/>
      </c>
      <c r="J413" s="1" t="str">
        <f>IF(PobierzDaneLogistyczne!$D413=0,"",_xlfn.NUMBERVALUE(PobierzDaneLogistyczne!$D413))</f>
        <v/>
      </c>
      <c r="K413" s="1" t="str">
        <f>IF(PobierzDaneLogistyczne!$E413=0,"",_xlfn.NUMBERVALUE(PobierzDaneLogistyczne!$E413))</f>
        <v/>
      </c>
      <c r="L413" s="1" t="str">
        <f>IF(MID(PobierzDaneLogistyczne!$O413,1,3)="non"," ",_xlfn.NUMBERVALUE(PobierzDaneLogistyczne!$O413))</f>
        <v xml:space="preserve"> </v>
      </c>
      <c r="M413" s="6">
        <f>IF(PobierzDaneLogistyczne!$K413=0,"",_xlfn.NUMBERVALUE(PobierzDaneLogistyczne!$K413,"."))</f>
        <v>0</v>
      </c>
      <c r="N413" s="6">
        <f>IF(PobierzDaneLogistyczne!$L413=0,"",_xlfn.NUMBERVALUE(PobierzDaneLogistyczne!$L413,"."))</f>
        <v>0</v>
      </c>
      <c r="O413" s="6">
        <f>IF(PobierzDaneLogistyczne!$M413=0,"",_xlfn.NUMBERVALUE(PobierzDaneLogistyczne!$M413,"."))</f>
        <v>0</v>
      </c>
      <c r="P413" s="2">
        <f>IF(PobierzDaneLogistyczne!$G413=0,0,_xlfn.NUMBERVALUE(PobierzDaneLogistyczne!$G413,"."))</f>
        <v>0</v>
      </c>
      <c r="Q413" s="1" t="str">
        <f>IF(PobierzDaneLogistyczne!$R413=0,"",PobierzDaneLogistyczne!$R413)</f>
        <v/>
      </c>
      <c r="R413" t="str">
        <f>IF(PobierzDaneLogistyczne!$S413=0,"",PobierzDaneLogistyczne!$S413)</f>
        <v/>
      </c>
      <c r="S413" t="str">
        <f>IF(PobierzDaneLogistyczne!$T413=0,"",PobierzDaneLogistyczne!$T413)</f>
        <v/>
      </c>
      <c r="T413" t="str">
        <f>IF(PobierzDaneLogistyczne!$U413=0," ",PobierzDaneLogistyczne!$U413)</f>
        <v/>
      </c>
      <c r="U413" t="str">
        <f t="shared" si="21"/>
        <v/>
      </c>
      <c r="V413" s="2" t="str">
        <f>IF(PobierzDaneLogistyczne!$V413="","",_xlfn.NUMBERVALUE(PobierzDaneLogistyczne!$V413,"."))</f>
        <v/>
      </c>
      <c r="W413" s="2" t="str">
        <f>IF(IF(PobierzDaneLogistyczne!$W413=0,0,_xlfn.NUMBERVALUE(PobierzDaneLogistyczne!$W413,"."))=0,"",_xlfn.NUMBERVALUE(PobierzDaneLogistyczne!$W413,"."))</f>
        <v/>
      </c>
      <c r="X413" s="2" t="str">
        <f t="shared" si="22"/>
        <v/>
      </c>
      <c r="Y413" s="2" t="str">
        <f t="shared" si="20"/>
        <v/>
      </c>
      <c r="Z413" s="2" t="str">
        <f>IF(PobierzDaneLogistyczne!$Y413="t","YES","")</f>
        <v/>
      </c>
      <c r="AA413" s="4" t="str">
        <f>IF(PobierzDaneLogistyczne!$X413="t","YES","")</f>
        <v>YES</v>
      </c>
      <c r="AB413" t="str">
        <f>PobierzDaneLogistyczne!$N413</f>
        <v>Toaster</v>
      </c>
    </row>
    <row r="414" spans="1:28" x14ac:dyDescent="0.3">
      <c r="A414" s="5" t="str">
        <f>HYPERLINK(_xlfn.CONCAT("https://www.adler.com.pl/index.php/en/Main/Produkt/",B414),PobierzDaneLogistyczne!$N414)</f>
        <v>Toaster 2 slice</v>
      </c>
      <c r="B414" t="str">
        <f>PobierzDaneLogistyczne!$A414</f>
        <v>ad_3201</v>
      </c>
      <c r="C414" s="1">
        <f>IF(MID(PobierzDaneLogistyczne!$P414,1,3)=""," ",_xlfn.NUMBERVALUE(PobierzDaneLogistyczne!$P414))</f>
        <v>85167200</v>
      </c>
      <c r="D414" s="1">
        <f>IF(MID(PobierzDaneLogistyczne!$C414,1,3)="111"," ",_xlfn.NUMBERVALUE(PobierzDaneLogistyczne!$C414))</f>
        <v>5907633494600</v>
      </c>
      <c r="E414" s="6">
        <f>IF(PobierzDaneLogistyczne!$H414=0,"",_xlfn.NUMBERVALUE(PobierzDaneLogistyczne!$H414,"."))</f>
        <v>27</v>
      </c>
      <c r="F414" s="6">
        <f>IF(PobierzDaneLogistyczne!$I414=0,"",_xlfn.NUMBERVALUE(PobierzDaneLogistyczne!$I414,"."))</f>
        <v>14</v>
      </c>
      <c r="G414" s="6">
        <f>IF(PobierzDaneLogistyczne!$J414=0,"",_xlfn.NUMBERVALUE(PobierzDaneLogistyczne!$J414,"."))</f>
        <v>17</v>
      </c>
      <c r="H414" s="2">
        <f>IF(IF(PobierzDaneLogistyczne!$F414=0,0,_xlfn.NUMBERVALUE(PobierzDaneLogistyczne!$F414,"."))=0,"",IF(PobierzDaneLogistyczne!$F414=0,0,_xlfn.NUMBERVALUE(PobierzDaneLogistyczne!$F414,".")))</f>
        <v>0.9</v>
      </c>
      <c r="I414" s="2">
        <f>IF(IF(PobierzDaneLogistyczne!$Z414=0,0,_xlfn.NUMBERVALUE(PobierzDaneLogistyczne!$Z414,"."))=0,"",IF(PobierzDaneLogistyczne!$Z414=0,0,_xlfn.NUMBERVALUE(PobierzDaneLogistyczne!$Z414,".")))</f>
        <v>0.97199999999999998</v>
      </c>
      <c r="J414" s="1">
        <f>IF(PobierzDaneLogistyczne!$D414=0,"",_xlfn.NUMBERVALUE(PobierzDaneLogistyczne!$D414))</f>
        <v>6</v>
      </c>
      <c r="K414" s="1">
        <f>IF(PobierzDaneLogistyczne!$E414=0,"",_xlfn.NUMBERVALUE(PobierzDaneLogistyczne!$E414))</f>
        <v>180</v>
      </c>
      <c r="L414" s="1">
        <f>IF(MID(PobierzDaneLogistyczne!$O414,1,3)="non"," ",_xlfn.NUMBERVALUE(PobierzDaneLogistyczne!$O414))</f>
        <v>5902934833004</v>
      </c>
      <c r="M414" s="6">
        <f>IF(PobierzDaneLogistyczne!$K414=0,"",_xlfn.NUMBERVALUE(PobierzDaneLogistyczne!$K414,"."))</f>
        <v>45.5</v>
      </c>
      <c r="N414" s="6">
        <f>IF(PobierzDaneLogistyczne!$L414=0,"",_xlfn.NUMBERVALUE(PobierzDaneLogistyczne!$L414,"."))</f>
        <v>28</v>
      </c>
      <c r="O414" s="6">
        <f>IF(PobierzDaneLogistyczne!$M414=0,"",_xlfn.NUMBERVALUE(PobierzDaneLogistyczne!$M414,"."))</f>
        <v>37</v>
      </c>
      <c r="P414" s="2">
        <f>IF(PobierzDaneLogistyczne!$G414=0,0,_xlfn.NUMBERVALUE(PobierzDaneLogistyczne!$G414,"."))</f>
        <v>5.8319999999999999</v>
      </c>
      <c r="Q414" s="1">
        <f>IF(PobierzDaneLogistyczne!$R414=0,"",PobierzDaneLogistyczne!$R414)</f>
        <v>5</v>
      </c>
      <c r="R414" t="str">
        <f>IF(PobierzDaneLogistyczne!$S414=0,"",PobierzDaneLogistyczne!$S414)</f>
        <v/>
      </c>
      <c r="S414" t="str">
        <f>IF(PobierzDaneLogistyczne!$T414=0,"",PobierzDaneLogistyczne!$T414)</f>
        <v/>
      </c>
      <c r="T414" t="str">
        <f>IF(PobierzDaneLogistyczne!$U414=0," ",PobierzDaneLogistyczne!$U414)</f>
        <v/>
      </c>
      <c r="U414" t="str">
        <f t="shared" si="21"/>
        <v/>
      </c>
      <c r="V414" s="2">
        <f>IF(PobierzDaneLogistyczne!$V414="","",_xlfn.NUMBERVALUE(PobierzDaneLogistyczne!$V414,"."))</f>
        <v>0.01</v>
      </c>
      <c r="W414" s="2">
        <f>IF(IF(PobierzDaneLogistyczne!$W414=0,0,_xlfn.NUMBERVALUE(PobierzDaneLogistyczne!$W414,"."))=0,"",_xlfn.NUMBERVALUE(PobierzDaneLogistyczne!$W414,"."))</f>
        <v>2.9000000000000001E-2</v>
      </c>
      <c r="X414" s="2">
        <f t="shared" si="22"/>
        <v>3.2999999999999946E-2</v>
      </c>
      <c r="Y414" s="2" t="str">
        <f t="shared" si="20"/>
        <v/>
      </c>
      <c r="Z414" s="2" t="str">
        <f>IF(PobierzDaneLogistyczne!$Y414="t","YES","")</f>
        <v>YES</v>
      </c>
      <c r="AA414" s="4" t="str">
        <f>IF(PobierzDaneLogistyczne!$X414="t","YES","")</f>
        <v>YES</v>
      </c>
      <c r="AB414" t="str">
        <f>PobierzDaneLogistyczne!$N414</f>
        <v>Toaster 2 slice</v>
      </c>
    </row>
    <row r="415" spans="1:28" x14ac:dyDescent="0.3">
      <c r="A415" s="5" t="str">
        <f>HYPERLINK(_xlfn.CONCAT("https://www.adler.com.pl/index.php/en/Main/Produkt/",B415),PobierzDaneLogistyczne!$N415)</f>
        <v>Toaster</v>
      </c>
      <c r="B415" t="str">
        <f>PobierzDaneLogistyczne!$A415</f>
        <v>ad_3203</v>
      </c>
      <c r="C415" s="1">
        <f>IF(MID(PobierzDaneLogistyczne!$P415,1,3)=""," ",_xlfn.NUMBERVALUE(PobierzDaneLogistyczne!$P415))</f>
        <v>85167200</v>
      </c>
      <c r="D415" s="1">
        <f>IF(MID(PobierzDaneLogistyczne!$C415,1,3)="111"," ",_xlfn.NUMBERVALUE(PobierzDaneLogistyczne!$C415))</f>
        <v>5908256830042</v>
      </c>
      <c r="E415" s="6">
        <f>IF(PobierzDaneLogistyczne!$H415=0,"",_xlfn.NUMBERVALUE(PobierzDaneLogistyczne!$H415,"."))</f>
        <v>27.5</v>
      </c>
      <c r="F415" s="6">
        <f>IF(PobierzDaneLogistyczne!$I415=0,"",_xlfn.NUMBERVALUE(PobierzDaneLogistyczne!$I415,"."))</f>
        <v>17.5</v>
      </c>
      <c r="G415" s="6">
        <f>IF(PobierzDaneLogistyczne!$J415=0,"",_xlfn.NUMBERVALUE(PobierzDaneLogistyczne!$J415,"."))</f>
        <v>18</v>
      </c>
      <c r="H415" s="2" t="str">
        <f>IF(IF(PobierzDaneLogistyczne!$F415=0,0,_xlfn.NUMBERVALUE(PobierzDaneLogistyczne!$F415,"."))=0,"",IF(PobierzDaneLogistyczne!$F415=0,0,_xlfn.NUMBERVALUE(PobierzDaneLogistyczne!$F415,".")))</f>
        <v/>
      </c>
      <c r="I415" s="2" t="str">
        <f>IF(IF(PobierzDaneLogistyczne!$Z415=0,0,_xlfn.NUMBERVALUE(PobierzDaneLogistyczne!$Z415,"."))=0,"",IF(PobierzDaneLogistyczne!$Z415=0,0,_xlfn.NUMBERVALUE(PobierzDaneLogistyczne!$Z415,".")))</f>
        <v/>
      </c>
      <c r="J415" s="1">
        <f>IF(PobierzDaneLogistyczne!$D415=0,"",_xlfn.NUMBERVALUE(PobierzDaneLogistyczne!$D415))</f>
        <v>6</v>
      </c>
      <c r="K415" s="1" t="str">
        <f>IF(PobierzDaneLogistyczne!$E415=0,"",_xlfn.NUMBERVALUE(PobierzDaneLogistyczne!$E415))</f>
        <v/>
      </c>
      <c r="L415" s="1" t="str">
        <f>IF(MID(PobierzDaneLogistyczne!$O415,1,3)="non"," ",_xlfn.NUMBERVALUE(PobierzDaneLogistyczne!$O415))</f>
        <v xml:space="preserve"> </v>
      </c>
      <c r="M415" s="6">
        <f>IF(PobierzDaneLogistyczne!$K415=0,"",_xlfn.NUMBERVALUE(PobierzDaneLogistyczne!$K415,"."))</f>
        <v>54</v>
      </c>
      <c r="N415" s="6">
        <f>IF(PobierzDaneLogistyczne!$L415=0,"",_xlfn.NUMBERVALUE(PobierzDaneLogistyczne!$L415,"."))</f>
        <v>29</v>
      </c>
      <c r="O415" s="6">
        <f>IF(PobierzDaneLogistyczne!$M415=0,"",_xlfn.NUMBERVALUE(PobierzDaneLogistyczne!$M415,"."))</f>
        <v>38</v>
      </c>
      <c r="P415" s="2">
        <f>IF(PobierzDaneLogistyczne!$G415=0,0,_xlfn.NUMBERVALUE(PobierzDaneLogistyczne!$G415,"."))</f>
        <v>0</v>
      </c>
      <c r="Q415" s="1" t="str">
        <f>IF(PobierzDaneLogistyczne!$R415=0,"",PobierzDaneLogistyczne!$R415)</f>
        <v/>
      </c>
      <c r="R415" t="str">
        <f>IF(PobierzDaneLogistyczne!$S415=0,"",PobierzDaneLogistyczne!$S415)</f>
        <v/>
      </c>
      <c r="S415" t="str">
        <f>IF(PobierzDaneLogistyczne!$T415=0,"",PobierzDaneLogistyczne!$T415)</f>
        <v/>
      </c>
      <c r="T415" t="str">
        <f>IF(PobierzDaneLogistyczne!$U415=0," ",PobierzDaneLogistyczne!$U415)</f>
        <v/>
      </c>
      <c r="U415" t="str">
        <f t="shared" si="21"/>
        <v/>
      </c>
      <c r="V415" s="2">
        <f>IF(PobierzDaneLogistyczne!$V415="","",_xlfn.NUMBERVALUE(PobierzDaneLogistyczne!$V415,"."))</f>
        <v>1.2E-2</v>
      </c>
      <c r="W415" s="2" t="str">
        <f>IF(IF(PobierzDaneLogistyczne!$W415=0,0,_xlfn.NUMBERVALUE(PobierzDaneLogistyczne!$W415,"."))=0,"",_xlfn.NUMBERVALUE(PobierzDaneLogistyczne!$W415,"."))</f>
        <v/>
      </c>
      <c r="X415" s="2" t="str">
        <f t="shared" si="22"/>
        <v/>
      </c>
      <c r="Y415" s="2" t="str">
        <f t="shared" si="20"/>
        <v/>
      </c>
      <c r="Z415" s="2" t="str">
        <f>IF(PobierzDaneLogistyczne!$Y415="t","YES","")</f>
        <v/>
      </c>
      <c r="AA415" s="4" t="str">
        <f>IF(PobierzDaneLogistyczne!$X415="t","YES","")</f>
        <v>YES</v>
      </c>
      <c r="AB415" t="str">
        <f>PobierzDaneLogistyczne!$N415</f>
        <v>Toaster</v>
      </c>
    </row>
    <row r="416" spans="1:28" x14ac:dyDescent="0.3">
      <c r="A416" s="5" t="str">
        <f>HYPERLINK(_xlfn.CONCAT("https://www.adler.com.pl/index.php/en/Main/Produkt/",B416),PobierzDaneLogistyczne!$N416)</f>
        <v>Toaster 2 slice</v>
      </c>
      <c r="B416" t="str">
        <f>PobierzDaneLogistyczne!$A416</f>
        <v>ad_3206</v>
      </c>
      <c r="C416" s="1">
        <f>IF(MID(PobierzDaneLogistyczne!$P416,1,3)=""," ",_xlfn.NUMBERVALUE(PobierzDaneLogistyczne!$P416))</f>
        <v>85167200</v>
      </c>
      <c r="D416" s="1">
        <f>IF(MID(PobierzDaneLogistyczne!$C416,1,3)="111"," ",_xlfn.NUMBERVALUE(PobierzDaneLogistyczne!$C416))</f>
        <v>5908256833104</v>
      </c>
      <c r="E416" s="6">
        <f>IF(PobierzDaneLogistyczne!$H416=0,"",_xlfn.NUMBERVALUE(PobierzDaneLogistyczne!$H416,"."))</f>
        <v>39.5</v>
      </c>
      <c r="F416" s="6">
        <f>IF(PobierzDaneLogistyczne!$I416=0,"",_xlfn.NUMBERVALUE(PobierzDaneLogistyczne!$I416,"."))</f>
        <v>12</v>
      </c>
      <c r="G416" s="6">
        <f>IF(PobierzDaneLogistyczne!$J416=0,"",_xlfn.NUMBERVALUE(PobierzDaneLogistyczne!$J416,"."))</f>
        <v>19.600000000000001</v>
      </c>
      <c r="H416" s="2">
        <f>IF(IF(PobierzDaneLogistyczne!$F416=0,0,_xlfn.NUMBERVALUE(PobierzDaneLogistyczne!$F416,"."))=0,"",IF(PobierzDaneLogistyczne!$F416=0,0,_xlfn.NUMBERVALUE(PobierzDaneLogistyczne!$F416,".")))</f>
        <v>1.25</v>
      </c>
      <c r="I416" s="2">
        <f>IF(IF(PobierzDaneLogistyczne!$Z416=0,0,_xlfn.NUMBERVALUE(PobierzDaneLogistyczne!$Z416,"."))=0,"",IF(PobierzDaneLogistyczne!$Z416=0,0,_xlfn.NUMBERVALUE(PobierzDaneLogistyczne!$Z416,".")))</f>
        <v>1.417</v>
      </c>
      <c r="J416" s="1">
        <f>IF(PobierzDaneLogistyczne!$D416=0,"",_xlfn.NUMBERVALUE(PobierzDaneLogistyczne!$D416))</f>
        <v>6</v>
      </c>
      <c r="K416" s="1">
        <f>IF(PobierzDaneLogistyczne!$E416=0,"",_xlfn.NUMBERVALUE(PobierzDaneLogistyczne!$E416))</f>
        <v>144</v>
      </c>
      <c r="L416" s="1" t="str">
        <f>IF(MID(PobierzDaneLogistyczne!$O416,1,3)="non"," ",_xlfn.NUMBERVALUE(PobierzDaneLogistyczne!$O416))</f>
        <v xml:space="preserve"> </v>
      </c>
      <c r="M416" s="6">
        <f>IF(PobierzDaneLogistyczne!$K416=0,"",_xlfn.NUMBERVALUE(PobierzDaneLogistyczne!$K416,"."))</f>
        <v>40.5</v>
      </c>
      <c r="N416" s="6">
        <f>IF(PobierzDaneLogistyczne!$L416=0,"",_xlfn.NUMBERVALUE(PobierzDaneLogistyczne!$L416,"."))</f>
        <v>37.4</v>
      </c>
      <c r="O416" s="6">
        <f>IF(PobierzDaneLogistyczne!$M416=0,"",_xlfn.NUMBERVALUE(PobierzDaneLogistyczne!$M416,"."))</f>
        <v>41</v>
      </c>
      <c r="P416" s="2">
        <f>IF(PobierzDaneLogistyczne!$G416=0,0,_xlfn.NUMBERVALUE(PobierzDaneLogistyczne!$G416,"."))</f>
        <v>8.5020000000000007</v>
      </c>
      <c r="Q416" s="1">
        <f>IF(PobierzDaneLogistyczne!$R416=0,"",PobierzDaneLogistyczne!$R416)</f>
        <v>5</v>
      </c>
      <c r="R416" t="str">
        <f>IF(PobierzDaneLogistyczne!$S416=0,"",PobierzDaneLogistyczne!$S416)</f>
        <v/>
      </c>
      <c r="S416" t="str">
        <f>IF(PobierzDaneLogistyczne!$T416=0,"",PobierzDaneLogistyczne!$T416)</f>
        <v/>
      </c>
      <c r="T416" t="str">
        <f>IF(PobierzDaneLogistyczne!$U416=0," ",PobierzDaneLogistyczne!$U416)</f>
        <v/>
      </c>
      <c r="U416" t="str">
        <f t="shared" si="21"/>
        <v/>
      </c>
      <c r="V416" s="2">
        <f>IF(PobierzDaneLogistyczne!$V416="","",_xlfn.NUMBERVALUE(PobierzDaneLogistyczne!$V416,"."))</f>
        <v>1.2999999999999999E-2</v>
      </c>
      <c r="W416" s="2" t="str">
        <f>IF(IF(PobierzDaneLogistyczne!$W416=0,0,_xlfn.NUMBERVALUE(PobierzDaneLogistyczne!$W416,"."))=0,"",_xlfn.NUMBERVALUE(PobierzDaneLogistyczne!$W416,"."))</f>
        <v/>
      </c>
      <c r="X416" s="2" t="str">
        <f t="shared" si="22"/>
        <v/>
      </c>
      <c r="Y416" s="2" t="str">
        <f t="shared" si="20"/>
        <v/>
      </c>
      <c r="Z416" s="2" t="str">
        <f>IF(PobierzDaneLogistyczne!$Y416="t","YES","")</f>
        <v/>
      </c>
      <c r="AA416" s="4" t="str">
        <f>IF(PobierzDaneLogistyczne!$X416="t","YES","")</f>
        <v>YES</v>
      </c>
      <c r="AB416" t="str">
        <f>PobierzDaneLogistyczne!$N416</f>
        <v>Toaster 2 slice</v>
      </c>
    </row>
    <row r="417" spans="1:28" x14ac:dyDescent="0.3">
      <c r="A417" s="5" t="str">
        <f>HYPERLINK(_xlfn.CONCAT("https://www.adler.com.pl/index.php/en/Main/Produkt/",B417),PobierzDaneLogistyczne!$N417)</f>
        <v>Toaster 4 slice</v>
      </c>
      <c r="B417" t="str">
        <f>PobierzDaneLogistyczne!$A417</f>
        <v>ad_3207</v>
      </c>
      <c r="C417" s="1">
        <f>IF(MID(PobierzDaneLogistyczne!$P417,1,3)=""," ",_xlfn.NUMBERVALUE(PobierzDaneLogistyczne!$P417))</f>
        <v>85167200</v>
      </c>
      <c r="D417" s="1">
        <f>IF(MID(PobierzDaneLogistyczne!$C417,1,3)="111"," ",_xlfn.NUMBERVALUE(PobierzDaneLogistyczne!$C417))</f>
        <v>5908256834743</v>
      </c>
      <c r="E417" s="6">
        <f>IF(PobierzDaneLogistyczne!$H417=0,"",_xlfn.NUMBERVALUE(PobierzDaneLogistyczne!$H417,"."))</f>
        <v>39.5</v>
      </c>
      <c r="F417" s="6">
        <f>IF(PobierzDaneLogistyczne!$I417=0,"",_xlfn.NUMBERVALUE(PobierzDaneLogistyczne!$I417,"."))</f>
        <v>15.5</v>
      </c>
      <c r="G417" s="6">
        <f>IF(PobierzDaneLogistyczne!$J417=0,"",_xlfn.NUMBERVALUE(PobierzDaneLogistyczne!$J417,"."))</f>
        <v>19</v>
      </c>
      <c r="H417" s="2">
        <f>IF(IF(PobierzDaneLogistyczne!$F417=0,0,_xlfn.NUMBERVALUE(PobierzDaneLogistyczne!$F417,"."))=0,"",IF(PobierzDaneLogistyczne!$F417=0,0,_xlfn.NUMBERVALUE(PobierzDaneLogistyczne!$F417,".")))</f>
        <v>2.25</v>
      </c>
      <c r="I417" s="2">
        <f>IF(IF(PobierzDaneLogistyczne!$Z417=0,0,_xlfn.NUMBERVALUE(PobierzDaneLogistyczne!$Z417,"."))=0,"",IF(PobierzDaneLogistyczne!$Z417=0,0,_xlfn.NUMBERVALUE(PobierzDaneLogistyczne!$Z417,".")))</f>
        <v>2.5</v>
      </c>
      <c r="J417" s="1">
        <f>IF(PobierzDaneLogistyczne!$D417=0,"",_xlfn.NUMBERVALUE(PobierzDaneLogistyczne!$D417))</f>
        <v>4</v>
      </c>
      <c r="K417" s="1">
        <f>IF(PobierzDaneLogistyczne!$E417=0,"",_xlfn.NUMBERVALUE(PobierzDaneLogistyczne!$E417))</f>
        <v>96</v>
      </c>
      <c r="L417" s="1" t="str">
        <f>IF(MID(PobierzDaneLogistyczne!$O417,1,3)="non"," ",_xlfn.NUMBERVALUE(PobierzDaneLogistyczne!$O417))</f>
        <v xml:space="preserve"> </v>
      </c>
      <c r="M417" s="6">
        <f>IF(PobierzDaneLogistyczne!$K417=0,"",_xlfn.NUMBERVALUE(PobierzDaneLogistyczne!$K417,"."))</f>
        <v>40</v>
      </c>
      <c r="N417" s="6">
        <f>IF(PobierzDaneLogistyczne!$L417=0,"",_xlfn.NUMBERVALUE(PobierzDaneLogistyczne!$L417,"."))</f>
        <v>32.799999999999997</v>
      </c>
      <c r="O417" s="6">
        <f>IF(PobierzDaneLogistyczne!$M417=0,"",_xlfn.NUMBERVALUE(PobierzDaneLogistyczne!$M417,"."))</f>
        <v>40.5</v>
      </c>
      <c r="P417" s="2">
        <f>IF(PobierzDaneLogistyczne!$G417=0,0,_xlfn.NUMBERVALUE(PobierzDaneLogistyczne!$G417,"."))</f>
        <v>10</v>
      </c>
      <c r="Q417" s="1">
        <f>IF(PobierzDaneLogistyczne!$R417=0,"",PobierzDaneLogistyczne!$R417)</f>
        <v>5</v>
      </c>
      <c r="R417" t="str">
        <f>IF(PobierzDaneLogistyczne!$S417=0,"",PobierzDaneLogistyczne!$S417)</f>
        <v/>
      </c>
      <c r="S417" t="str">
        <f>IF(PobierzDaneLogistyczne!$T417=0,"",PobierzDaneLogistyczne!$T417)</f>
        <v/>
      </c>
      <c r="T417" t="str">
        <f>IF(PobierzDaneLogistyczne!$U417=0," ",PobierzDaneLogistyczne!$U417)</f>
        <v/>
      </c>
      <c r="U417" t="str">
        <f t="shared" si="21"/>
        <v/>
      </c>
      <c r="V417" s="2">
        <f>IF(PobierzDaneLogistyczne!$V417="","",_xlfn.NUMBERVALUE(PobierzDaneLogistyczne!$V417,"."))</f>
        <v>1.6E-2</v>
      </c>
      <c r="W417" s="2" t="str">
        <f>IF(IF(PobierzDaneLogistyczne!$W417=0,0,_xlfn.NUMBERVALUE(PobierzDaneLogistyczne!$W417,"."))=0,"",_xlfn.NUMBERVALUE(PobierzDaneLogistyczne!$W417,"."))</f>
        <v/>
      </c>
      <c r="X417" s="2" t="str">
        <f t="shared" si="22"/>
        <v/>
      </c>
      <c r="Y417" s="2" t="str">
        <f t="shared" si="20"/>
        <v/>
      </c>
      <c r="Z417" s="2" t="str">
        <f>IF(PobierzDaneLogistyczne!$Y417="t","YES","")</f>
        <v/>
      </c>
      <c r="AA417" s="4" t="str">
        <f>IF(PobierzDaneLogistyczne!$X417="t","YES","")</f>
        <v>YES</v>
      </c>
      <c r="AB417" t="str">
        <f>PobierzDaneLogistyczne!$N417</f>
        <v>Toaster 4 slice</v>
      </c>
    </row>
    <row r="418" spans="1:28" x14ac:dyDescent="0.3">
      <c r="A418" s="5" t="str">
        <f>HYPERLINK(_xlfn.CONCAT("https://www.adler.com.pl/index.php/en/Main/Produkt/",B418),PobierzDaneLogistyczne!$N418)</f>
        <v>Toaster</v>
      </c>
      <c r="B418" t="str">
        <f>PobierzDaneLogistyczne!$A418</f>
        <v>ad_321</v>
      </c>
      <c r="C418" s="1" t="str">
        <f>IF(MID(PobierzDaneLogistyczne!$P418,1,3)=""," ",_xlfn.NUMBERVALUE(PobierzDaneLogistyczne!$P418))</f>
        <v xml:space="preserve"> </v>
      </c>
      <c r="D418" s="1">
        <f>IF(MID(PobierzDaneLogistyczne!$C418,1,3)="111"," ",_xlfn.NUMBERVALUE(PobierzDaneLogistyczne!$C418))</f>
        <v>5901436590699</v>
      </c>
      <c r="E418" s="6">
        <f>IF(PobierzDaneLogistyczne!$H418=0,"",_xlfn.NUMBERVALUE(PobierzDaneLogistyczne!$H418,"."))</f>
        <v>0</v>
      </c>
      <c r="F418" s="6">
        <f>IF(PobierzDaneLogistyczne!$I418=0,"",_xlfn.NUMBERVALUE(PobierzDaneLogistyczne!$I418,"."))</f>
        <v>0</v>
      </c>
      <c r="G418" s="6">
        <f>IF(PobierzDaneLogistyczne!$J418=0,"",_xlfn.NUMBERVALUE(PobierzDaneLogistyczne!$J418,"."))</f>
        <v>0</v>
      </c>
      <c r="H418" s="2" t="str">
        <f>IF(IF(PobierzDaneLogistyczne!$F418=0,0,_xlfn.NUMBERVALUE(PobierzDaneLogistyczne!$F418,"."))=0,"",IF(PobierzDaneLogistyczne!$F418=0,0,_xlfn.NUMBERVALUE(PobierzDaneLogistyczne!$F418,".")))</f>
        <v/>
      </c>
      <c r="I418" s="2" t="str">
        <f>IF(IF(PobierzDaneLogistyczne!$Z418=0,0,_xlfn.NUMBERVALUE(PobierzDaneLogistyczne!$Z418,"."))=0,"",IF(PobierzDaneLogistyczne!$Z418=0,0,_xlfn.NUMBERVALUE(PobierzDaneLogistyczne!$Z418,".")))</f>
        <v/>
      </c>
      <c r="J418" s="1" t="str">
        <f>IF(PobierzDaneLogistyczne!$D418=0,"",_xlfn.NUMBERVALUE(PobierzDaneLogistyczne!$D418))</f>
        <v/>
      </c>
      <c r="K418" s="1" t="str">
        <f>IF(PobierzDaneLogistyczne!$E418=0,"",_xlfn.NUMBERVALUE(PobierzDaneLogistyczne!$E418))</f>
        <v/>
      </c>
      <c r="L418" s="1" t="str">
        <f>IF(MID(PobierzDaneLogistyczne!$O418,1,3)="non"," ",_xlfn.NUMBERVALUE(PobierzDaneLogistyczne!$O418))</f>
        <v xml:space="preserve"> </v>
      </c>
      <c r="M418" s="6">
        <f>IF(PobierzDaneLogistyczne!$K418=0,"",_xlfn.NUMBERVALUE(PobierzDaneLogistyczne!$K418,"."))</f>
        <v>0</v>
      </c>
      <c r="N418" s="6">
        <f>IF(PobierzDaneLogistyczne!$L418=0,"",_xlfn.NUMBERVALUE(PobierzDaneLogistyczne!$L418,"."))</f>
        <v>0</v>
      </c>
      <c r="O418" s="6">
        <f>IF(PobierzDaneLogistyczne!$M418=0,"",_xlfn.NUMBERVALUE(PobierzDaneLogistyczne!$M418,"."))</f>
        <v>0</v>
      </c>
      <c r="P418" s="2">
        <f>IF(PobierzDaneLogistyczne!$G418=0,0,_xlfn.NUMBERVALUE(PobierzDaneLogistyczne!$G418,"."))</f>
        <v>0</v>
      </c>
      <c r="Q418" s="1" t="str">
        <f>IF(PobierzDaneLogistyczne!$R418=0,"",PobierzDaneLogistyczne!$R418)</f>
        <v/>
      </c>
      <c r="R418" t="str">
        <f>IF(PobierzDaneLogistyczne!$S418=0,"",PobierzDaneLogistyczne!$S418)</f>
        <v/>
      </c>
      <c r="S418" t="str">
        <f>IF(PobierzDaneLogistyczne!$T418=0,"",PobierzDaneLogistyczne!$T418)</f>
        <v/>
      </c>
      <c r="T418" t="str">
        <f>IF(PobierzDaneLogistyczne!$U418=0," ",PobierzDaneLogistyczne!$U418)</f>
        <v/>
      </c>
      <c r="U418" t="str">
        <f t="shared" si="21"/>
        <v/>
      </c>
      <c r="V418" s="2" t="str">
        <f>IF(PobierzDaneLogistyczne!$V418="","",_xlfn.NUMBERVALUE(PobierzDaneLogistyczne!$V418,"."))</f>
        <v/>
      </c>
      <c r="W418" s="2" t="str">
        <f>IF(IF(PobierzDaneLogistyczne!$W418=0,0,_xlfn.NUMBERVALUE(PobierzDaneLogistyczne!$W418,"."))=0,"",_xlfn.NUMBERVALUE(PobierzDaneLogistyczne!$W418,"."))</f>
        <v/>
      </c>
      <c r="X418" s="2" t="str">
        <f t="shared" si="22"/>
        <v/>
      </c>
      <c r="Y418" s="2" t="str">
        <f t="shared" si="20"/>
        <v/>
      </c>
      <c r="Z418" s="2" t="str">
        <f>IF(PobierzDaneLogistyczne!$Y418="t","YES","")</f>
        <v/>
      </c>
      <c r="AA418" s="4" t="str">
        <f>IF(PobierzDaneLogistyczne!$X418="t","YES","")</f>
        <v>YES</v>
      </c>
      <c r="AB418" t="str">
        <f>PobierzDaneLogistyczne!$N418</f>
        <v>Toaster</v>
      </c>
    </row>
    <row r="419" spans="1:28" x14ac:dyDescent="0.3">
      <c r="A419" s="5" t="str">
        <f>HYPERLINK(_xlfn.CONCAT("https://www.adler.com.pl/index.php/en/Main/Produkt/",B419),PobierzDaneLogistyczne!$N419)</f>
        <v>Toaster 4 slice</v>
      </c>
      <c r="B419" t="str">
        <f>PobierzDaneLogistyczne!$A419</f>
        <v>ad_3211</v>
      </c>
      <c r="C419" s="1">
        <f>IF(MID(PobierzDaneLogistyczne!$P419,1,3)=""," ",_xlfn.NUMBERVALUE(PobierzDaneLogistyczne!$P419))</f>
        <v>85167200</v>
      </c>
      <c r="D419" s="1">
        <f>IF(MID(PobierzDaneLogistyczne!$C419,1,3)="111"," ",_xlfn.NUMBERVALUE(PobierzDaneLogistyczne!$C419))</f>
        <v>5908256839182</v>
      </c>
      <c r="E419" s="6">
        <f>IF(PobierzDaneLogistyczne!$H419=0,"",_xlfn.NUMBERVALUE(PobierzDaneLogistyczne!$H419,"."))</f>
        <v>28</v>
      </c>
      <c r="F419" s="6">
        <f>IF(PobierzDaneLogistyczne!$I419=0,"",_xlfn.NUMBERVALUE(PobierzDaneLogistyczne!$I419,"."))</f>
        <v>28</v>
      </c>
      <c r="G419" s="6">
        <f>IF(PobierzDaneLogistyczne!$J419=0,"",_xlfn.NUMBERVALUE(PobierzDaneLogistyczne!$J419,"."))</f>
        <v>19</v>
      </c>
      <c r="H419" s="2">
        <f>IF(IF(PobierzDaneLogistyczne!$F419=0,0,_xlfn.NUMBERVALUE(PobierzDaneLogistyczne!$F419,"."))=0,"",IF(PobierzDaneLogistyczne!$F419=0,0,_xlfn.NUMBERVALUE(PobierzDaneLogistyczne!$F419,".")))</f>
        <v>1.625</v>
      </c>
      <c r="I419" s="2">
        <f>IF(IF(PobierzDaneLogistyczne!$Z419=0,0,_xlfn.NUMBERVALUE(PobierzDaneLogistyczne!$Z419,"."))=0,"",IF(PobierzDaneLogistyczne!$Z419=0,0,_xlfn.NUMBERVALUE(PobierzDaneLogistyczne!$Z419,".")))</f>
        <v>1.875</v>
      </c>
      <c r="J419" s="1">
        <f>IF(PobierzDaneLogistyczne!$D419=0,"",_xlfn.NUMBERVALUE(PobierzDaneLogistyczne!$D419))</f>
        <v>1</v>
      </c>
      <c r="K419" s="1">
        <f>IF(PobierzDaneLogistyczne!$E419=0,"",_xlfn.NUMBERVALUE(PobierzDaneLogistyczne!$E419))</f>
        <v>78</v>
      </c>
      <c r="L419" s="1" t="str">
        <f>IF(MID(PobierzDaneLogistyczne!$O419,1,3)="non"," ",_xlfn.NUMBERVALUE(PobierzDaneLogistyczne!$O419))</f>
        <v xml:space="preserve"> </v>
      </c>
      <c r="M419" s="6">
        <f>IF(PobierzDaneLogistyczne!$K419=0,"",_xlfn.NUMBERVALUE(PobierzDaneLogistyczne!$K419,"."))</f>
        <v>29.5</v>
      </c>
      <c r="N419" s="6">
        <f>IF(PobierzDaneLogistyczne!$L419=0,"",_xlfn.NUMBERVALUE(PobierzDaneLogistyczne!$L419,"."))</f>
        <v>29</v>
      </c>
      <c r="O419" s="6">
        <f>IF(PobierzDaneLogistyczne!$M419=0,"",_xlfn.NUMBERVALUE(PobierzDaneLogistyczne!$M419,"."))</f>
        <v>20.5</v>
      </c>
      <c r="P419" s="2">
        <f>IF(PobierzDaneLogistyczne!$G419=0,0,_xlfn.NUMBERVALUE(PobierzDaneLogistyczne!$G419,"."))</f>
        <v>1.875</v>
      </c>
      <c r="Q419" s="1">
        <f>IF(PobierzDaneLogistyczne!$R419=0,"",PobierzDaneLogistyczne!$R419)</f>
        <v>5</v>
      </c>
      <c r="R419" t="str">
        <f>IF(PobierzDaneLogistyczne!$S419=0,"",PobierzDaneLogistyczne!$S419)</f>
        <v/>
      </c>
      <c r="S419" t="str">
        <f>IF(PobierzDaneLogistyczne!$T419=0,"",PobierzDaneLogistyczne!$T419)</f>
        <v/>
      </c>
      <c r="T419" t="str">
        <f>IF(PobierzDaneLogistyczne!$U419=0," ",PobierzDaneLogistyczne!$U419)</f>
        <v/>
      </c>
      <c r="U419" t="str">
        <f t="shared" si="21"/>
        <v/>
      </c>
      <c r="V419" s="2">
        <f>IF(PobierzDaneLogistyczne!$V419="","",_xlfn.NUMBERVALUE(PobierzDaneLogistyczne!$V419,"."))</f>
        <v>0.02</v>
      </c>
      <c r="W419" s="2">
        <f>IF(IF(PobierzDaneLogistyczne!$W419=0,0,_xlfn.NUMBERVALUE(PobierzDaneLogistyczne!$W419,"."))=0,"",_xlfn.NUMBERVALUE(PobierzDaneLogistyczne!$W419,"."))</f>
        <v>5.8999999999999997E-2</v>
      </c>
      <c r="X419" s="2">
        <f t="shared" si="22"/>
        <v>0.17100000000000001</v>
      </c>
      <c r="Y419" s="2" t="str">
        <f t="shared" si="20"/>
        <v/>
      </c>
      <c r="Z419" s="2" t="str">
        <f>IF(PobierzDaneLogistyczne!$Y419="t","YES","")</f>
        <v/>
      </c>
      <c r="AA419" s="4" t="str">
        <f>IF(PobierzDaneLogistyczne!$X419="t","YES","")</f>
        <v>YES</v>
      </c>
      <c r="AB419" t="str">
        <f>PobierzDaneLogistyczne!$N419</f>
        <v>Toaster 4 slice</v>
      </c>
    </row>
    <row r="420" spans="1:28" x14ac:dyDescent="0.3">
      <c r="A420" s="5" t="str">
        <f>HYPERLINK(_xlfn.CONCAT("https://www.adler.com.pl/index.php/en/Main/Produkt/",B420),PobierzDaneLogistyczne!$N420)</f>
        <v>Toaster</v>
      </c>
      <c r="B420" t="str">
        <f>PobierzDaneLogistyczne!$A420</f>
        <v>ad_3214</v>
      </c>
      <c r="C420" s="1">
        <f>IF(MID(PobierzDaneLogistyczne!$P420,1,3)=""," ",_xlfn.NUMBERVALUE(PobierzDaneLogistyczne!$P420))</f>
        <v>85167200</v>
      </c>
      <c r="D420" s="1">
        <f>IF(MID(PobierzDaneLogistyczne!$C420,1,3)="111"," ",_xlfn.NUMBERVALUE(PobierzDaneLogistyczne!$C420))</f>
        <v>5903887802154</v>
      </c>
      <c r="E420" s="6">
        <f>IF(PobierzDaneLogistyczne!$H420=0,"",_xlfn.NUMBERVALUE(PobierzDaneLogistyczne!$H420,"."))</f>
        <v>27</v>
      </c>
      <c r="F420" s="6">
        <f>IF(PobierzDaneLogistyczne!$I420=0,"",_xlfn.NUMBERVALUE(PobierzDaneLogistyczne!$I420,"."))</f>
        <v>15.5</v>
      </c>
      <c r="G420" s="6">
        <f>IF(PobierzDaneLogistyczne!$J420=0,"",_xlfn.NUMBERVALUE(PobierzDaneLogistyczne!$J420,"."))</f>
        <v>20.5</v>
      </c>
      <c r="H420" s="2">
        <f>IF(IF(PobierzDaneLogistyczne!$F420=0,0,_xlfn.NUMBERVALUE(PobierzDaneLogistyczne!$F420,"."))=0,"",IF(PobierzDaneLogistyczne!$F420=0,0,_xlfn.NUMBERVALUE(PobierzDaneLogistyczne!$F420,".")))</f>
        <v>1.1499999999999999</v>
      </c>
      <c r="I420" s="2">
        <f>IF(IF(PobierzDaneLogistyczne!$Z420=0,0,_xlfn.NUMBERVALUE(PobierzDaneLogistyczne!$Z420,"."))=0,"",IF(PobierzDaneLogistyczne!$Z420=0,0,_xlfn.NUMBERVALUE(PobierzDaneLogistyczne!$Z420,".")))</f>
        <v>1.2330000000000001</v>
      </c>
      <c r="J420" s="1">
        <f>IF(PobierzDaneLogistyczne!$D420=0,"",_xlfn.NUMBERVALUE(PobierzDaneLogistyczne!$D420))</f>
        <v>6</v>
      </c>
      <c r="K420" s="1">
        <f>IF(PobierzDaneLogistyczne!$E420=0,"",_xlfn.NUMBERVALUE(PobierzDaneLogistyczne!$E420))</f>
        <v>144</v>
      </c>
      <c r="L420" s="1">
        <f>IF(MID(PobierzDaneLogistyczne!$O420,1,3)="non"," ",_xlfn.NUMBERVALUE(PobierzDaneLogistyczne!$O420))</f>
        <v>5903887802161</v>
      </c>
      <c r="M420" s="6">
        <f>IF(PobierzDaneLogistyczne!$K420=0,"",_xlfn.NUMBERVALUE(PobierzDaneLogistyczne!$K420,"."))</f>
        <v>48.5</v>
      </c>
      <c r="N420" s="6">
        <f>IF(PobierzDaneLogistyczne!$L420=0,"",_xlfn.NUMBERVALUE(PobierzDaneLogistyczne!$L420,"."))</f>
        <v>29</v>
      </c>
      <c r="O420" s="6">
        <f>IF(PobierzDaneLogistyczne!$M420=0,"",_xlfn.NUMBERVALUE(PobierzDaneLogistyczne!$M420,"."))</f>
        <v>43</v>
      </c>
      <c r="P420" s="2">
        <f>IF(PobierzDaneLogistyczne!$G420=0,0,_xlfn.NUMBERVALUE(PobierzDaneLogistyczne!$G420,"."))</f>
        <v>7.3979999999999997</v>
      </c>
      <c r="Q420" s="1">
        <f>IF(PobierzDaneLogistyczne!$R420=0,"",PobierzDaneLogistyczne!$R420)</f>
        <v>5</v>
      </c>
      <c r="R420" t="str">
        <f>IF(PobierzDaneLogistyczne!$S420=0,"",PobierzDaneLogistyczne!$S420)</f>
        <v/>
      </c>
      <c r="S420" t="str">
        <f>IF(PobierzDaneLogistyczne!$T420=0,"",PobierzDaneLogistyczne!$T420)</f>
        <v/>
      </c>
      <c r="T420" t="str">
        <f>IF(PobierzDaneLogistyczne!$U420=0," ",PobierzDaneLogistyczne!$U420)</f>
        <v/>
      </c>
      <c r="U420" t="str">
        <f t="shared" si="21"/>
        <v/>
      </c>
      <c r="V420" s="2">
        <f>IF(PobierzDaneLogistyczne!$V420="","",_xlfn.NUMBERVALUE(PobierzDaneLogistyczne!$V420,"."))</f>
        <v>8.9999999999999993E-3</v>
      </c>
      <c r="W420" s="2">
        <f>IF(IF(PobierzDaneLogistyczne!$W420=0,0,_xlfn.NUMBERVALUE(PobierzDaneLogistyczne!$W420,"."))=0,"",_xlfn.NUMBERVALUE(PobierzDaneLogistyczne!$W420,"."))</f>
        <v>7.0000000000000007E-2</v>
      </c>
      <c r="X420" s="2">
        <f t="shared" si="22"/>
        <v>4.000000000000184E-3</v>
      </c>
      <c r="Y420" s="2" t="str">
        <f t="shared" si="20"/>
        <v/>
      </c>
      <c r="Z420" s="2" t="str">
        <f>IF(PobierzDaneLogistyczne!$Y420="t","YES","")</f>
        <v>YES</v>
      </c>
      <c r="AA420" s="4" t="str">
        <f>IF(PobierzDaneLogistyczne!$X420="t","YES","")</f>
        <v/>
      </c>
      <c r="AB420" t="str">
        <f>PobierzDaneLogistyczne!$N420</f>
        <v>Toaster</v>
      </c>
    </row>
    <row r="421" spans="1:28" x14ac:dyDescent="0.3">
      <c r="A421" s="5" t="str">
        <f>HYPERLINK(_xlfn.CONCAT("https://www.adler.com.pl/index.php/en/Main/Produkt/",B421),PobierzDaneLogistyczne!$N421)</f>
        <v>Toaster 2 slice</v>
      </c>
      <c r="B421" t="str">
        <f>PobierzDaneLogistyczne!$A421</f>
        <v>ad_3216</v>
      </c>
      <c r="C421" s="1">
        <f>IF(MID(PobierzDaneLogistyczne!$P421,1,3)=""," ",_xlfn.NUMBERVALUE(PobierzDaneLogistyczne!$P421))</f>
        <v>85167200</v>
      </c>
      <c r="D421" s="1">
        <f>IF(MID(PobierzDaneLogistyczne!$C421,1,3)="111"," ",_xlfn.NUMBERVALUE(PobierzDaneLogistyczne!$C421))</f>
        <v>5902934838238</v>
      </c>
      <c r="E421" s="6">
        <f>IF(PobierzDaneLogistyczne!$H421=0,"",_xlfn.NUMBERVALUE(PobierzDaneLogistyczne!$H421,"."))</f>
        <v>27</v>
      </c>
      <c r="F421" s="6">
        <f>IF(PobierzDaneLogistyczne!$I421=0,"",_xlfn.NUMBERVALUE(PobierzDaneLogistyczne!$I421,"."))</f>
        <v>18</v>
      </c>
      <c r="G421" s="6">
        <f>IF(PobierzDaneLogistyczne!$J421=0,"",_xlfn.NUMBERVALUE(PobierzDaneLogistyczne!$J421,"."))</f>
        <v>20.5</v>
      </c>
      <c r="H421" s="2">
        <f>IF(IF(PobierzDaneLogistyczne!$F421=0,0,_xlfn.NUMBERVALUE(PobierzDaneLogistyczne!$F421,"."))=0,"",IF(PobierzDaneLogistyczne!$F421=0,0,_xlfn.NUMBERVALUE(PobierzDaneLogistyczne!$F421,".")))</f>
        <v>0.92</v>
      </c>
      <c r="I421" s="2">
        <f>IF(IF(PobierzDaneLogistyczne!$Z421=0,0,_xlfn.NUMBERVALUE(PobierzDaneLogistyczne!$Z421,"."))=0,"",IF(PobierzDaneLogistyczne!$Z421=0,0,_xlfn.NUMBERVALUE(PobierzDaneLogistyczne!$Z421,".")))</f>
        <v>1.1200000000000001</v>
      </c>
      <c r="J421" s="1">
        <f>IF(PobierzDaneLogistyczne!$D421=0,"",_xlfn.NUMBERVALUE(PobierzDaneLogistyczne!$D421))</f>
        <v>6</v>
      </c>
      <c r="K421" s="1">
        <f>IF(PobierzDaneLogistyczne!$E421=0,"",_xlfn.NUMBERVALUE(PobierzDaneLogistyczne!$E421))</f>
        <v>144</v>
      </c>
      <c r="L421" s="1">
        <f>IF(MID(PobierzDaneLogistyczne!$O421,1,3)="non"," ",_xlfn.NUMBERVALUE(PobierzDaneLogistyczne!$O421))</f>
        <v>5902934838245</v>
      </c>
      <c r="M421" s="6">
        <f>IF(PobierzDaneLogistyczne!$K421=0,"",_xlfn.NUMBERVALUE(PobierzDaneLogistyczne!$K421,"."))</f>
        <v>45.8</v>
      </c>
      <c r="N421" s="6">
        <f>IF(PobierzDaneLogistyczne!$L421=0,"",_xlfn.NUMBERVALUE(PobierzDaneLogistyczne!$L421,"."))</f>
        <v>29</v>
      </c>
      <c r="O421" s="6">
        <f>IF(PobierzDaneLogistyczne!$M421=0,"",_xlfn.NUMBERVALUE(PobierzDaneLogistyczne!$M421,"."))</f>
        <v>43</v>
      </c>
      <c r="P421" s="2">
        <f>IF(PobierzDaneLogistyczne!$G421=0,0,_xlfn.NUMBERVALUE(PobierzDaneLogistyczne!$G421,"."))</f>
        <v>6.72</v>
      </c>
      <c r="Q421" s="1">
        <f>IF(PobierzDaneLogistyczne!$R421=0,"",PobierzDaneLogistyczne!$R421)</f>
        <v>5</v>
      </c>
      <c r="R421" t="str">
        <f>IF(PobierzDaneLogistyczne!$S421=0,"",PobierzDaneLogistyczne!$S421)</f>
        <v/>
      </c>
      <c r="S421" t="str">
        <f>IF(PobierzDaneLogistyczne!$T421=0,"",PobierzDaneLogistyczne!$T421)</f>
        <v/>
      </c>
      <c r="T421" t="str">
        <f>IF(PobierzDaneLogistyczne!$U421=0," ",PobierzDaneLogistyczne!$U421)</f>
        <v/>
      </c>
      <c r="U421" t="str">
        <f t="shared" si="21"/>
        <v/>
      </c>
      <c r="V421" s="2">
        <f>IF(PobierzDaneLogistyczne!$V421="","",_xlfn.NUMBERVALUE(PobierzDaneLogistyczne!$V421,"."))</f>
        <v>7.0000000000000007E-2</v>
      </c>
      <c r="W421" s="2">
        <f>IF(IF(PobierzDaneLogistyczne!$W421=0,0,_xlfn.NUMBERVALUE(PobierzDaneLogistyczne!$W421,"."))=0,"",_xlfn.NUMBERVALUE(PobierzDaneLogistyczne!$W421,"."))</f>
        <v>5.2999999999999999E-2</v>
      </c>
      <c r="X421" s="2">
        <f t="shared" si="22"/>
        <v>7.7000000000000068E-2</v>
      </c>
      <c r="Y421" s="2" t="str">
        <f t="shared" si="20"/>
        <v/>
      </c>
      <c r="Z421" s="2" t="str">
        <f>IF(PobierzDaneLogistyczne!$Y421="t","YES","")</f>
        <v>YES</v>
      </c>
      <c r="AA421" s="4" t="str">
        <f>IF(PobierzDaneLogistyczne!$X421="t","YES","")</f>
        <v/>
      </c>
      <c r="AB421" t="str">
        <f>PobierzDaneLogistyczne!$N421</f>
        <v>Toaster 2 slice</v>
      </c>
    </row>
    <row r="422" spans="1:28" x14ac:dyDescent="0.3">
      <c r="A422" s="5" t="str">
        <f>HYPERLINK(_xlfn.CONCAT("https://www.adler.com.pl/index.php/en/Main/Produkt/",B422),PobierzDaneLogistyczne!$N422)</f>
        <v>Toaster with bun grid</v>
      </c>
      <c r="B422" t="str">
        <f>PobierzDaneLogistyczne!$A422</f>
        <v>ad_3222</v>
      </c>
      <c r="C422" s="1">
        <f>IF(MID(PobierzDaneLogistyczne!$P422,1,3)=""," ",_xlfn.NUMBERVALUE(PobierzDaneLogistyczne!$P422))</f>
        <v>85167200</v>
      </c>
      <c r="D422" s="1">
        <f>IF(MID(PobierzDaneLogistyczne!$C422,1,3)="111"," ",_xlfn.NUMBERVALUE(PobierzDaneLogistyczne!$C422))</f>
        <v>5903887802178</v>
      </c>
      <c r="E422" s="6">
        <f>IF(PobierzDaneLogistyczne!$H422=0,"",_xlfn.NUMBERVALUE(PobierzDaneLogistyczne!$H422,"."))</f>
        <v>29</v>
      </c>
      <c r="F422" s="6">
        <f>IF(PobierzDaneLogistyczne!$I422=0,"",_xlfn.NUMBERVALUE(PobierzDaneLogistyczne!$I422,"."))</f>
        <v>21</v>
      </c>
      <c r="G422" s="6">
        <f>IF(PobierzDaneLogistyczne!$J422=0,"",_xlfn.NUMBERVALUE(PobierzDaneLogistyczne!$J422,"."))</f>
        <v>23</v>
      </c>
      <c r="H422" s="2">
        <f>IF(IF(PobierzDaneLogistyczne!$F422=0,0,_xlfn.NUMBERVALUE(PobierzDaneLogistyczne!$F422,"."))=0,"",IF(PobierzDaneLogistyczne!$F422=0,0,_xlfn.NUMBERVALUE(PobierzDaneLogistyczne!$F422,".")))</f>
        <v>1.2</v>
      </c>
      <c r="I422" s="2">
        <f>IF(IF(PobierzDaneLogistyczne!$Z422=0,0,_xlfn.NUMBERVALUE(PobierzDaneLogistyczne!$Z422,"."))=0,"",IF(PobierzDaneLogistyczne!$Z422=0,0,_xlfn.NUMBERVALUE(PobierzDaneLogistyczne!$Z422,".")))</f>
        <v>1.48</v>
      </c>
      <c r="J422" s="1">
        <f>IF(PobierzDaneLogistyczne!$D422=0,"",_xlfn.NUMBERVALUE(PobierzDaneLogistyczne!$D422))</f>
        <v>4</v>
      </c>
      <c r="K422" s="1">
        <f>IF(PobierzDaneLogistyczne!$E422=0,"",_xlfn.NUMBERVALUE(PobierzDaneLogistyczne!$E422))</f>
        <v>96</v>
      </c>
      <c r="L422" s="1">
        <f>IF(MID(PobierzDaneLogistyczne!$O422,1,3)="non"," ",_xlfn.NUMBERVALUE(PobierzDaneLogistyczne!$O422))</f>
        <v>5903887802185</v>
      </c>
      <c r="M422" s="6">
        <f>IF(PobierzDaneLogistyczne!$K422=0,"",_xlfn.NUMBERVALUE(PobierzDaneLogistyczne!$K422,"."))</f>
        <v>43.5</v>
      </c>
      <c r="N422" s="6">
        <f>IF(PobierzDaneLogistyczne!$L422=0,"",_xlfn.NUMBERVALUE(PobierzDaneLogistyczne!$L422,"."))</f>
        <v>31</v>
      </c>
      <c r="O422" s="6">
        <f>IF(PobierzDaneLogistyczne!$M422=0,"",_xlfn.NUMBERVALUE(PobierzDaneLogistyczne!$M422,"."))</f>
        <v>48</v>
      </c>
      <c r="P422" s="2">
        <f>IF(PobierzDaneLogistyczne!$G422=0,0,_xlfn.NUMBERVALUE(PobierzDaneLogistyczne!$G422,"."))</f>
        <v>7.5</v>
      </c>
      <c r="Q422" s="1">
        <f>IF(PobierzDaneLogistyczne!$R422=0,"",PobierzDaneLogistyczne!$R422)</f>
        <v>5</v>
      </c>
      <c r="R422" t="str">
        <f>IF(PobierzDaneLogistyczne!$S422=0,"",PobierzDaneLogistyczne!$S422)</f>
        <v/>
      </c>
      <c r="S422" t="str">
        <f>IF(PobierzDaneLogistyczne!$T422=0,"",PobierzDaneLogistyczne!$T422)</f>
        <v/>
      </c>
      <c r="T422" t="str">
        <f>IF(PobierzDaneLogistyczne!$U422=0," ",PobierzDaneLogistyczne!$U422)</f>
        <v/>
      </c>
      <c r="U422" t="str">
        <f t="shared" si="21"/>
        <v/>
      </c>
      <c r="V422" s="2">
        <f>IF(PobierzDaneLogistyczne!$V422="","",_xlfn.NUMBERVALUE(PobierzDaneLogistyczne!$V422,"."))</f>
        <v>5.8999999999999997E-2</v>
      </c>
      <c r="W422" s="2">
        <f>IF(IF(PobierzDaneLogistyczne!$W422=0,0,_xlfn.NUMBERVALUE(PobierzDaneLogistyczne!$W422,"."))=0,"",_xlfn.NUMBERVALUE(PobierzDaneLogistyczne!$W422,"."))</f>
        <v>7.3999999999999996E-2</v>
      </c>
      <c r="X422" s="2">
        <f t="shared" si="22"/>
        <v>0.14700000000000002</v>
      </c>
      <c r="Y422" s="2">
        <f t="shared" si="20"/>
        <v>1.58</v>
      </c>
      <c r="Z422" s="2" t="str">
        <f>IF(PobierzDaneLogistyczne!$Y422="t","YES","")</f>
        <v>YES</v>
      </c>
      <c r="AA422" s="4" t="str">
        <f>IF(PobierzDaneLogistyczne!$X422="t","YES","")</f>
        <v/>
      </c>
      <c r="AB422" t="str">
        <f>PobierzDaneLogistyczne!$N422</f>
        <v>Toaster with bun grid</v>
      </c>
    </row>
    <row r="423" spans="1:28" x14ac:dyDescent="0.3">
      <c r="A423" s="5" t="str">
        <f>HYPERLINK(_xlfn.CONCAT("https://www.adler.com.pl/index.php/en/Main/Produkt/",B423),PobierzDaneLogistyczne!$N423)</f>
        <v>Toaster 2 slices</v>
      </c>
      <c r="B423" t="str">
        <f>PobierzDaneLogistyczne!$A423</f>
        <v>ad_3223</v>
      </c>
      <c r="C423" s="1">
        <f>IF(MID(PobierzDaneLogistyczne!$P423,1,3)=""," ",_xlfn.NUMBERVALUE(PobierzDaneLogistyczne!$P423))</f>
        <v>85167970</v>
      </c>
      <c r="D423" s="1">
        <f>IF(MID(PobierzDaneLogistyczne!$C423,1,3)="111"," ",_xlfn.NUMBERVALUE(PobierzDaneLogistyczne!$C423))</f>
        <v>5903887805179</v>
      </c>
      <c r="E423" s="6">
        <f>IF(PobierzDaneLogistyczne!$H423=0,"",_xlfn.NUMBERVALUE(PobierzDaneLogistyczne!$H423,"."))</f>
        <v>15</v>
      </c>
      <c r="F423" s="6">
        <f>IF(PobierzDaneLogistyczne!$I423=0,"",_xlfn.NUMBERVALUE(PobierzDaneLogistyczne!$I423,"."))</f>
        <v>19</v>
      </c>
      <c r="G423" s="6">
        <f>IF(PobierzDaneLogistyczne!$J423=0,"",_xlfn.NUMBERVALUE(PobierzDaneLogistyczne!$J423,"."))</f>
        <v>26</v>
      </c>
      <c r="H423" s="2">
        <f>IF(IF(PobierzDaneLogistyczne!$F423=0,0,_xlfn.NUMBERVALUE(PobierzDaneLogistyczne!$F423,"."))=0,"",IF(PobierzDaneLogistyczne!$F423=0,0,_xlfn.NUMBERVALUE(PobierzDaneLogistyczne!$F423,".")))</f>
        <v>0.82799999999999996</v>
      </c>
      <c r="I423" s="2">
        <f>IF(IF(PobierzDaneLogistyczne!$Z423=0,0,_xlfn.NUMBERVALUE(PobierzDaneLogistyczne!$Z423,"."))=0,"",IF(PobierzDaneLogistyczne!$Z423=0,0,_xlfn.NUMBERVALUE(PobierzDaneLogistyczne!$Z423,".")))</f>
        <v>0.95399999999999996</v>
      </c>
      <c r="J423" s="1">
        <f>IF(PobierzDaneLogistyczne!$D423=0,"",_xlfn.NUMBERVALUE(PobierzDaneLogistyczne!$D423))</f>
        <v>6</v>
      </c>
      <c r="K423" s="1">
        <f>IF(PobierzDaneLogistyczne!$E423=0,"",_xlfn.NUMBERVALUE(PobierzDaneLogistyczne!$E423))</f>
        <v>144</v>
      </c>
      <c r="L423" s="1">
        <f>IF(MID(PobierzDaneLogistyczne!$O423,1,3)="non"," ",_xlfn.NUMBERVALUE(PobierzDaneLogistyczne!$O423))</f>
        <v>5903887805186</v>
      </c>
      <c r="M423" s="6">
        <f>IF(PobierzDaneLogistyczne!$K423=0,"",_xlfn.NUMBERVALUE(PobierzDaneLogistyczne!$K423,"."))</f>
        <v>28</v>
      </c>
      <c r="N423" s="6">
        <f>IF(PobierzDaneLogistyczne!$L423=0,"",_xlfn.NUMBERVALUE(PobierzDaneLogistyczne!$L423,"."))</f>
        <v>46</v>
      </c>
      <c r="O423" s="6">
        <f>IF(PobierzDaneLogistyczne!$M423=0,"",_xlfn.NUMBERVALUE(PobierzDaneLogistyczne!$M423,"."))</f>
        <v>40</v>
      </c>
      <c r="P423" s="2">
        <f>IF(PobierzDaneLogistyczne!$G423=0,0,_xlfn.NUMBERVALUE(PobierzDaneLogistyczne!$G423,"."))</f>
        <v>5.7240000000000002</v>
      </c>
      <c r="Q423" s="1">
        <f>IF(PobierzDaneLogistyczne!$R423=0,"",PobierzDaneLogistyczne!$R423)</f>
        <v>5</v>
      </c>
      <c r="R423" t="str">
        <f>IF(PobierzDaneLogistyczne!$S423=0,"",PobierzDaneLogistyczne!$S423)</f>
        <v/>
      </c>
      <c r="S423" t="str">
        <f>IF(PobierzDaneLogistyczne!$T423=0,"",PobierzDaneLogistyczne!$T423)</f>
        <v/>
      </c>
      <c r="T423" t="str">
        <f>IF(PobierzDaneLogistyczne!$U423=0," ",PobierzDaneLogistyczne!$U423)</f>
        <v/>
      </c>
      <c r="U423" t="str">
        <f t="shared" si="21"/>
        <v/>
      </c>
      <c r="V423" s="2">
        <f>IF(PobierzDaneLogistyczne!$V423="","",_xlfn.NUMBERVALUE(PobierzDaneLogistyczne!$V423,"."))</f>
        <v>1.0999999999999999E-2</v>
      </c>
      <c r="W423" s="2">
        <f>IF(IF(PobierzDaneLogistyczne!$W423=0,0,_xlfn.NUMBERVALUE(PobierzDaneLogistyczne!$W423,"."))=0,"",_xlfn.NUMBERVALUE(PobierzDaneLogistyczne!$W423,"."))</f>
        <v>8.4000000000000005E-2</v>
      </c>
      <c r="X423" s="2">
        <f t="shared" si="22"/>
        <v>3.1E-2</v>
      </c>
      <c r="Y423" s="2" t="str">
        <f t="shared" si="20"/>
        <v/>
      </c>
      <c r="Z423" s="2" t="str">
        <f>IF(PobierzDaneLogistyczne!$Y423="t","YES","")</f>
        <v>YES</v>
      </c>
      <c r="AA423" s="4" t="str">
        <f>IF(PobierzDaneLogistyczne!$X423="t","YES","")</f>
        <v/>
      </c>
      <c r="AB423" t="str">
        <f>PobierzDaneLogistyczne!$N423</f>
        <v>Toaster 2 slices</v>
      </c>
    </row>
    <row r="424" spans="1:28" x14ac:dyDescent="0.3">
      <c r="A424" s="5" t="str">
        <f>HYPERLINK(_xlfn.CONCAT("https://www.adler.com.pl/index.php/en/Main/Produkt/",B424),PobierzDaneLogistyczne!$N424)</f>
        <v>Toaster 2 slice</v>
      </c>
      <c r="B424" t="str">
        <f>PobierzDaneLogistyczne!$A424</f>
        <v>ad_33</v>
      </c>
      <c r="C424" s="1">
        <f>IF(MID(PobierzDaneLogistyczne!$P424,1,3)=""," ",_xlfn.NUMBERVALUE(PobierzDaneLogistyczne!$P424))</f>
        <v>85167200</v>
      </c>
      <c r="D424" s="1">
        <f>IF(MID(PobierzDaneLogistyczne!$C424,1,3)="111"," ",_xlfn.NUMBERVALUE(PobierzDaneLogistyczne!$C424))</f>
        <v>5907468860335</v>
      </c>
      <c r="E424" s="6">
        <f>IF(PobierzDaneLogistyczne!$H424=0,"",_xlfn.NUMBERVALUE(PobierzDaneLogistyczne!$H424,"."))</f>
        <v>27</v>
      </c>
      <c r="F424" s="6">
        <f>IF(PobierzDaneLogistyczne!$I424=0,"",_xlfn.NUMBERVALUE(PobierzDaneLogistyczne!$I424,"."))</f>
        <v>14.5</v>
      </c>
      <c r="G424" s="6">
        <f>IF(PobierzDaneLogistyczne!$J424=0,"",_xlfn.NUMBERVALUE(PobierzDaneLogistyczne!$J424,"."))</f>
        <v>17.399999999999999</v>
      </c>
      <c r="H424" s="2">
        <f>IF(IF(PobierzDaneLogistyczne!$F424=0,0,_xlfn.NUMBERVALUE(PobierzDaneLogistyczne!$F424,"."))=0,"",IF(PobierzDaneLogistyczne!$F424=0,0,_xlfn.NUMBERVALUE(PobierzDaneLogistyczne!$F424,".")))</f>
        <v>0.82</v>
      </c>
      <c r="I424" s="2">
        <f>IF(IF(PobierzDaneLogistyczne!$Z424=0,0,_xlfn.NUMBERVALUE(PobierzDaneLogistyczne!$Z424,"."))=0,"",IF(PobierzDaneLogistyczne!$Z424=0,0,_xlfn.NUMBERVALUE(PobierzDaneLogistyczne!$Z424,".")))</f>
        <v>0.91800000000000004</v>
      </c>
      <c r="J424" s="1">
        <f>IF(PobierzDaneLogistyczne!$D424=0,"",_xlfn.NUMBERVALUE(PobierzDaneLogistyczne!$D424))</f>
        <v>6</v>
      </c>
      <c r="K424" s="1">
        <f>IF(PobierzDaneLogistyczne!$E424=0,"",_xlfn.NUMBERVALUE(PobierzDaneLogistyczne!$E424))</f>
        <v>180</v>
      </c>
      <c r="L424" s="1">
        <f>IF(MID(PobierzDaneLogistyczne!$O424,1,3)="non"," ",_xlfn.NUMBERVALUE(PobierzDaneLogistyczne!$O424))</f>
        <v>5902934833578</v>
      </c>
      <c r="M424" s="6">
        <f>IF(PobierzDaneLogistyczne!$K424=0,"",_xlfn.NUMBERVALUE(PobierzDaneLogistyczne!$K424,"."))</f>
        <v>45.5</v>
      </c>
      <c r="N424" s="6">
        <f>IF(PobierzDaneLogistyczne!$L424=0,"",_xlfn.NUMBERVALUE(PobierzDaneLogistyczne!$L424,"."))</f>
        <v>28</v>
      </c>
      <c r="O424" s="6">
        <f>IF(PobierzDaneLogistyczne!$M424=0,"",_xlfn.NUMBERVALUE(PobierzDaneLogistyczne!$M424,"."))</f>
        <v>37</v>
      </c>
      <c r="P424" s="2">
        <f>IF(PobierzDaneLogistyczne!$G424=0,0,_xlfn.NUMBERVALUE(PobierzDaneLogistyczne!$G424,"."))</f>
        <v>5.508</v>
      </c>
      <c r="Q424" s="1">
        <f>IF(PobierzDaneLogistyczne!$R424=0,"",PobierzDaneLogistyczne!$R424)</f>
        <v>5</v>
      </c>
      <c r="R424" t="str">
        <f>IF(PobierzDaneLogistyczne!$S424=0,"",PobierzDaneLogistyczne!$S424)</f>
        <v/>
      </c>
      <c r="S424" t="str">
        <f>IF(PobierzDaneLogistyczne!$T424=0,"",PobierzDaneLogistyczne!$T424)</f>
        <v/>
      </c>
      <c r="T424" t="str">
        <f>IF(PobierzDaneLogistyczne!$U424=0," ",PobierzDaneLogistyczne!$U424)</f>
        <v/>
      </c>
      <c r="U424" t="str">
        <f t="shared" si="21"/>
        <v/>
      </c>
      <c r="V424" s="2">
        <f>IF(PobierzDaneLogistyczne!$V424="","",_xlfn.NUMBERVALUE(PobierzDaneLogistyczne!$V424,"."))</f>
        <v>0.01</v>
      </c>
      <c r="W424" s="2">
        <f>IF(IF(PobierzDaneLogistyczne!$W424=0,0,_xlfn.NUMBERVALUE(PobierzDaneLogistyczne!$W424,"."))=0,"",_xlfn.NUMBERVALUE(PobierzDaneLogistyczne!$W424,"."))</f>
        <v>5.8999999999999997E-2</v>
      </c>
      <c r="X424" s="2">
        <f t="shared" si="22"/>
        <v>2.9000000000000095E-2</v>
      </c>
      <c r="Y424" s="2" t="str">
        <f t="shared" si="20"/>
        <v/>
      </c>
      <c r="Z424" s="2" t="str">
        <f>IF(PobierzDaneLogistyczne!$Y424="t","YES","")</f>
        <v/>
      </c>
      <c r="AA424" s="4" t="str">
        <f>IF(PobierzDaneLogistyczne!$X424="t","YES","")</f>
        <v>YES</v>
      </c>
      <c r="AB424" t="str">
        <f>PobierzDaneLogistyczne!$N424</f>
        <v>Toaster 2 slice</v>
      </c>
    </row>
    <row r="425" spans="1:28" x14ac:dyDescent="0.3">
      <c r="A425" s="5" t="str">
        <f>HYPERLINK(_xlfn.CONCAT("https://www.adler.com.pl/index.php/en/Main/Produkt/",B425),PobierzDaneLogistyczne!$N425)</f>
        <v>Toaster INOX</v>
      </c>
      <c r="B425" t="str">
        <f>PobierzDaneLogistyczne!$A425</f>
        <v>ad_35</v>
      </c>
      <c r="C425" s="1" t="str">
        <f>IF(MID(PobierzDaneLogistyczne!$P425,1,3)=""," ",_xlfn.NUMBERVALUE(PobierzDaneLogistyczne!$P425))</f>
        <v xml:space="preserve"> </v>
      </c>
      <c r="D425" s="1" t="str">
        <f>IF(MID(PobierzDaneLogistyczne!$C425,1,3)="111"," ",_xlfn.NUMBERVALUE(PobierzDaneLogistyczne!$C425))</f>
        <v xml:space="preserve"> </v>
      </c>
      <c r="E425" s="6">
        <f>IF(PobierzDaneLogistyczne!$H425=0,"",_xlfn.NUMBERVALUE(PobierzDaneLogistyczne!$H425,"."))</f>
        <v>27.3</v>
      </c>
      <c r="F425" s="6">
        <f>IF(PobierzDaneLogistyczne!$I425=0,"",_xlfn.NUMBERVALUE(PobierzDaneLogistyczne!$I425,"."))</f>
        <v>18</v>
      </c>
      <c r="G425" s="6">
        <f>IF(PobierzDaneLogistyczne!$J425=0,"",_xlfn.NUMBERVALUE(PobierzDaneLogistyczne!$J425,"."))</f>
        <v>14.5</v>
      </c>
      <c r="H425" s="2" t="str">
        <f>IF(IF(PobierzDaneLogistyczne!$F425=0,0,_xlfn.NUMBERVALUE(PobierzDaneLogistyczne!$F425,"."))=0,"",IF(PobierzDaneLogistyczne!$F425=0,0,_xlfn.NUMBERVALUE(PobierzDaneLogistyczne!$F425,".")))</f>
        <v/>
      </c>
      <c r="I425" s="2" t="str">
        <f>IF(IF(PobierzDaneLogistyczne!$Z425=0,0,_xlfn.NUMBERVALUE(PobierzDaneLogistyczne!$Z425,"."))=0,"",IF(PobierzDaneLogistyczne!$Z425=0,0,_xlfn.NUMBERVALUE(PobierzDaneLogistyczne!$Z425,".")))</f>
        <v/>
      </c>
      <c r="J425" s="1">
        <f>IF(PobierzDaneLogistyczne!$D425=0,"",_xlfn.NUMBERVALUE(PobierzDaneLogistyczne!$D425))</f>
        <v>6</v>
      </c>
      <c r="K425" s="1">
        <f>IF(PobierzDaneLogistyczne!$E425=0,"",_xlfn.NUMBERVALUE(PobierzDaneLogistyczne!$E425))</f>
        <v>180</v>
      </c>
      <c r="L425" s="1" t="str">
        <f>IF(MID(PobierzDaneLogistyczne!$O425,1,3)="non"," ",_xlfn.NUMBERVALUE(PobierzDaneLogistyczne!$O425))</f>
        <v xml:space="preserve"> </v>
      </c>
      <c r="M425" s="6">
        <f>IF(PobierzDaneLogistyczne!$K425=0,"",_xlfn.NUMBERVALUE(PobierzDaneLogistyczne!$K425,"."))</f>
        <v>45.5</v>
      </c>
      <c r="N425" s="6">
        <f>IF(PobierzDaneLogistyczne!$L425=0,"",_xlfn.NUMBERVALUE(PobierzDaneLogistyczne!$L425,"."))</f>
        <v>28</v>
      </c>
      <c r="O425" s="6">
        <f>IF(PobierzDaneLogistyczne!$M425=0,"",_xlfn.NUMBERVALUE(PobierzDaneLogistyczne!$M425,"."))</f>
        <v>37</v>
      </c>
      <c r="P425" s="2">
        <f>IF(PobierzDaneLogistyczne!$G425=0,0,_xlfn.NUMBERVALUE(PobierzDaneLogistyczne!$G425,"."))</f>
        <v>0</v>
      </c>
      <c r="Q425" s="1" t="str">
        <f>IF(PobierzDaneLogistyczne!$R425=0,"",PobierzDaneLogistyczne!$R425)</f>
        <v/>
      </c>
      <c r="R425" t="str">
        <f>IF(PobierzDaneLogistyczne!$S425=0,"",PobierzDaneLogistyczne!$S425)</f>
        <v/>
      </c>
      <c r="S425" t="str">
        <f>IF(PobierzDaneLogistyczne!$T425=0,"",PobierzDaneLogistyczne!$T425)</f>
        <v/>
      </c>
      <c r="T425" t="str">
        <f>IF(PobierzDaneLogistyczne!$U425=0," ",PobierzDaneLogistyczne!$U425)</f>
        <v/>
      </c>
      <c r="U425" t="str">
        <f t="shared" si="21"/>
        <v/>
      </c>
      <c r="V425" s="2">
        <f>IF(PobierzDaneLogistyczne!$V425="","",_xlfn.NUMBERVALUE(PobierzDaneLogistyczne!$V425,"."))</f>
        <v>0.01</v>
      </c>
      <c r="W425" s="2" t="str">
        <f>IF(IF(PobierzDaneLogistyczne!$W425=0,0,_xlfn.NUMBERVALUE(PobierzDaneLogistyczne!$W425,"."))=0,"",_xlfn.NUMBERVALUE(PobierzDaneLogistyczne!$W425,"."))</f>
        <v/>
      </c>
      <c r="X425" s="2" t="str">
        <f t="shared" si="22"/>
        <v/>
      </c>
      <c r="Y425" s="2" t="str">
        <f t="shared" si="20"/>
        <v/>
      </c>
      <c r="Z425" s="2" t="str">
        <f>IF(PobierzDaneLogistyczne!$Y425="t","YES","")</f>
        <v/>
      </c>
      <c r="AA425" s="4" t="str">
        <f>IF(PobierzDaneLogistyczne!$X425="t","YES","")</f>
        <v>YES</v>
      </c>
      <c r="AB425" t="str">
        <f>PobierzDaneLogistyczne!$N425</f>
        <v>Toaster INOX</v>
      </c>
    </row>
    <row r="426" spans="1:28" x14ac:dyDescent="0.3">
      <c r="A426" s="5" t="str">
        <f>HYPERLINK(_xlfn.CONCAT("https://www.adler.com.pl/index.php/en/Main/Produkt/",B426),PobierzDaneLogistyczne!$N426)</f>
        <v>Toaster 2 slice</v>
      </c>
      <c r="B426" t="str">
        <f>PobierzDaneLogistyczne!$A426</f>
        <v>ad_35_mat</v>
      </c>
      <c r="C426" s="1">
        <f>IF(MID(PobierzDaneLogistyczne!$P426,1,3)=""," ",_xlfn.NUMBERVALUE(PobierzDaneLogistyczne!$P426))</f>
        <v>85167200</v>
      </c>
      <c r="D426" s="1">
        <f>IF(MID(PobierzDaneLogistyczne!$C426,1,3)="111"," ",_xlfn.NUMBERVALUE(PobierzDaneLogistyczne!$C426))</f>
        <v>5907468860359</v>
      </c>
      <c r="E426" s="6">
        <f>IF(PobierzDaneLogistyczne!$H426=0,"",_xlfn.NUMBERVALUE(PobierzDaneLogistyczne!$H426,"."))</f>
        <v>27</v>
      </c>
      <c r="F426" s="6">
        <f>IF(PobierzDaneLogistyczne!$I426=0,"",_xlfn.NUMBERVALUE(PobierzDaneLogistyczne!$I426,"."))</f>
        <v>14.4</v>
      </c>
      <c r="G426" s="6">
        <f>IF(PobierzDaneLogistyczne!$J426=0,"",_xlfn.NUMBERVALUE(PobierzDaneLogistyczne!$J426,"."))</f>
        <v>17.3</v>
      </c>
      <c r="H426" s="2">
        <f>IF(IF(PobierzDaneLogistyczne!$F426=0,0,_xlfn.NUMBERVALUE(PobierzDaneLogistyczne!$F426,"."))=0,"",IF(PobierzDaneLogistyczne!$F426=0,0,_xlfn.NUMBERVALUE(PobierzDaneLogistyczne!$F426,".")))</f>
        <v>0.8</v>
      </c>
      <c r="I426" s="2">
        <f>IF(IF(PobierzDaneLogistyczne!$Z426=0,0,_xlfn.NUMBERVALUE(PobierzDaneLogistyczne!$Z426,"."))=0,"",IF(PobierzDaneLogistyczne!$Z426=0,0,_xlfn.NUMBERVALUE(PobierzDaneLogistyczne!$Z426,".")))</f>
        <v>1.05</v>
      </c>
      <c r="J426" s="1">
        <f>IF(PobierzDaneLogistyczne!$D426=0,"",_xlfn.NUMBERVALUE(PobierzDaneLogistyczne!$D426))</f>
        <v>6</v>
      </c>
      <c r="K426" s="1">
        <f>IF(PobierzDaneLogistyczne!$E426=0,"",_xlfn.NUMBERVALUE(PobierzDaneLogistyczne!$E426))</f>
        <v>180</v>
      </c>
      <c r="L426" s="1">
        <f>IF(MID(PobierzDaneLogistyczne!$O426,1,3)="non"," ",_xlfn.NUMBERVALUE(PobierzDaneLogistyczne!$O426))</f>
        <v>5902934833028</v>
      </c>
      <c r="M426" s="6">
        <f>IF(PobierzDaneLogistyczne!$K426=0,"",_xlfn.NUMBERVALUE(PobierzDaneLogistyczne!$K426,"."))</f>
        <v>45.5</v>
      </c>
      <c r="N426" s="6">
        <f>IF(PobierzDaneLogistyczne!$L426=0,"",_xlfn.NUMBERVALUE(PobierzDaneLogistyczne!$L426,"."))</f>
        <v>28</v>
      </c>
      <c r="O426" s="6">
        <f>IF(PobierzDaneLogistyczne!$M426=0,"",_xlfn.NUMBERVALUE(PobierzDaneLogistyczne!$M426,"."))</f>
        <v>37</v>
      </c>
      <c r="P426" s="2">
        <f>IF(PobierzDaneLogistyczne!$G426=0,0,_xlfn.NUMBERVALUE(PobierzDaneLogistyczne!$G426,"."))</f>
        <v>6.3</v>
      </c>
      <c r="Q426" s="1">
        <f>IF(PobierzDaneLogistyczne!$R426=0,"",PobierzDaneLogistyczne!$R426)</f>
        <v>5</v>
      </c>
      <c r="R426" t="str">
        <f>IF(PobierzDaneLogistyczne!$S426=0,"",PobierzDaneLogistyczne!$S426)</f>
        <v/>
      </c>
      <c r="S426" t="str">
        <f>IF(PobierzDaneLogistyczne!$T426=0,"",PobierzDaneLogistyczne!$T426)</f>
        <v/>
      </c>
      <c r="T426" t="str">
        <f>IF(PobierzDaneLogistyczne!$U426=0," ",PobierzDaneLogistyczne!$U426)</f>
        <v/>
      </c>
      <c r="U426" t="str">
        <f t="shared" si="21"/>
        <v/>
      </c>
      <c r="V426" s="2">
        <f>IF(PobierzDaneLogistyczne!$V426="","",_xlfn.NUMBERVALUE(PobierzDaneLogistyczne!$V426,"."))</f>
        <v>0.01</v>
      </c>
      <c r="W426" s="2">
        <f>IF(IF(PobierzDaneLogistyczne!$W426=0,0,_xlfn.NUMBERVALUE(PobierzDaneLogistyczne!$W426,"."))=0,"",_xlfn.NUMBERVALUE(PobierzDaneLogistyczne!$W426,"."))</f>
        <v>5.8999999999999997E-2</v>
      </c>
      <c r="X426" s="2">
        <f t="shared" si="22"/>
        <v>0.18099999999999999</v>
      </c>
      <c r="Y426" s="2" t="str">
        <f t="shared" si="20"/>
        <v/>
      </c>
      <c r="Z426" s="2" t="str">
        <f>IF(PobierzDaneLogistyczne!$Y426="t","YES","")</f>
        <v/>
      </c>
      <c r="AA426" s="4" t="str">
        <f>IF(PobierzDaneLogistyczne!$X426="t","YES","")</f>
        <v>YES</v>
      </c>
      <c r="AB426" t="str">
        <f>PobierzDaneLogistyczne!$N426</f>
        <v>Toaster 2 slice</v>
      </c>
    </row>
    <row r="427" spans="1:28" x14ac:dyDescent="0.3">
      <c r="A427" s="5" t="str">
        <f>HYPERLINK(_xlfn.CONCAT("https://www.adler.com.pl/index.php/en/Main/Produkt/",B427),PobierzDaneLogistyczne!$N427)</f>
        <v>Blender 1.5L, 525W</v>
      </c>
      <c r="B427" t="str">
        <f>PobierzDaneLogistyczne!$A427</f>
        <v>ad_40</v>
      </c>
      <c r="C427" s="1" t="str">
        <f>IF(MID(PobierzDaneLogistyczne!$P427,1,3)=""," ",_xlfn.NUMBERVALUE(PobierzDaneLogistyczne!$P427))</f>
        <v xml:space="preserve"> </v>
      </c>
      <c r="D427" s="1">
        <f>IF(MID(PobierzDaneLogistyczne!$C427,1,3)="111"," ",_xlfn.NUMBERVALUE(PobierzDaneLogistyczne!$C427))</f>
        <v>5907468860403</v>
      </c>
      <c r="E427" s="6">
        <f>IF(PobierzDaneLogistyczne!$H427=0,"",_xlfn.NUMBERVALUE(PobierzDaneLogistyczne!$H427,"."))</f>
        <v>0</v>
      </c>
      <c r="F427" s="6">
        <f>IF(PobierzDaneLogistyczne!$I427=0,"",_xlfn.NUMBERVALUE(PobierzDaneLogistyczne!$I427,"."))</f>
        <v>0</v>
      </c>
      <c r="G427" s="6">
        <f>IF(PobierzDaneLogistyczne!$J427=0,"",_xlfn.NUMBERVALUE(PobierzDaneLogistyczne!$J427,"."))</f>
        <v>0</v>
      </c>
      <c r="H427" s="2" t="str">
        <f>IF(IF(PobierzDaneLogistyczne!$F427=0,0,_xlfn.NUMBERVALUE(PobierzDaneLogistyczne!$F427,"."))=0,"",IF(PobierzDaneLogistyczne!$F427=0,0,_xlfn.NUMBERVALUE(PobierzDaneLogistyczne!$F427,".")))</f>
        <v/>
      </c>
      <c r="I427" s="2" t="str">
        <f>IF(IF(PobierzDaneLogistyczne!$Z427=0,0,_xlfn.NUMBERVALUE(PobierzDaneLogistyczne!$Z427,"."))=0,"",IF(PobierzDaneLogistyczne!$Z427=0,0,_xlfn.NUMBERVALUE(PobierzDaneLogistyczne!$Z427,".")))</f>
        <v/>
      </c>
      <c r="J427" s="1" t="str">
        <f>IF(PobierzDaneLogistyczne!$D427=0,"",_xlfn.NUMBERVALUE(PobierzDaneLogistyczne!$D427))</f>
        <v/>
      </c>
      <c r="K427" s="1" t="str">
        <f>IF(PobierzDaneLogistyczne!$E427=0,"",_xlfn.NUMBERVALUE(PobierzDaneLogistyczne!$E427))</f>
        <v/>
      </c>
      <c r="L427" s="1" t="str">
        <f>IF(MID(PobierzDaneLogistyczne!$O427,1,3)="non"," ",_xlfn.NUMBERVALUE(PobierzDaneLogistyczne!$O427))</f>
        <v xml:space="preserve"> </v>
      </c>
      <c r="M427" s="6">
        <f>IF(PobierzDaneLogistyczne!$K427=0,"",_xlfn.NUMBERVALUE(PobierzDaneLogistyczne!$K427,"."))</f>
        <v>0</v>
      </c>
      <c r="N427" s="6">
        <f>IF(PobierzDaneLogistyczne!$L427=0,"",_xlfn.NUMBERVALUE(PobierzDaneLogistyczne!$L427,"."))</f>
        <v>0</v>
      </c>
      <c r="O427" s="6">
        <f>IF(PobierzDaneLogistyczne!$M427=0,"",_xlfn.NUMBERVALUE(PobierzDaneLogistyczne!$M427,"."))</f>
        <v>0</v>
      </c>
      <c r="P427" s="2">
        <f>IF(PobierzDaneLogistyczne!$G427=0,0,_xlfn.NUMBERVALUE(PobierzDaneLogistyczne!$G427,"."))</f>
        <v>0</v>
      </c>
      <c r="Q427" s="1" t="str">
        <f>IF(PobierzDaneLogistyczne!$R427=0,"",PobierzDaneLogistyczne!$R427)</f>
        <v/>
      </c>
      <c r="R427" t="str">
        <f>IF(PobierzDaneLogistyczne!$S427=0,"",PobierzDaneLogistyczne!$S427)</f>
        <v/>
      </c>
      <c r="S427" t="str">
        <f>IF(PobierzDaneLogistyczne!$T427=0,"",PobierzDaneLogistyczne!$T427)</f>
        <v/>
      </c>
      <c r="T427" t="str">
        <f>IF(PobierzDaneLogistyczne!$U427=0," ",PobierzDaneLogistyczne!$U427)</f>
        <v/>
      </c>
      <c r="U427" t="str">
        <f t="shared" si="21"/>
        <v/>
      </c>
      <c r="V427" s="2" t="str">
        <f>IF(PobierzDaneLogistyczne!$V427="","",_xlfn.NUMBERVALUE(PobierzDaneLogistyczne!$V427,"."))</f>
        <v/>
      </c>
      <c r="W427" s="2" t="str">
        <f>IF(IF(PobierzDaneLogistyczne!$W427=0,0,_xlfn.NUMBERVALUE(PobierzDaneLogistyczne!$W427,"."))=0,"",_xlfn.NUMBERVALUE(PobierzDaneLogistyczne!$W427,"."))</f>
        <v/>
      </c>
      <c r="X427" s="2" t="str">
        <f t="shared" si="22"/>
        <v/>
      </c>
      <c r="Y427" s="2" t="str">
        <f t="shared" si="20"/>
        <v/>
      </c>
      <c r="Z427" s="2" t="str">
        <f>IF(PobierzDaneLogistyczne!$Y427="t","YES","")</f>
        <v/>
      </c>
      <c r="AA427" s="4" t="str">
        <f>IF(PobierzDaneLogistyczne!$X427="t","YES","")</f>
        <v>YES</v>
      </c>
      <c r="AB427" t="str">
        <f>PobierzDaneLogistyczne!$N427</f>
        <v>Blender 1.5L, 525W</v>
      </c>
    </row>
    <row r="428" spans="1:28" x14ac:dyDescent="0.3">
      <c r="A428" s="5" t="str">
        <f>HYPERLINK(_xlfn.CONCAT("https://www.adler.com.pl/index.php/en/Main/Produkt/",B428),PobierzDaneLogistyczne!$N428)</f>
        <v xml:space="preserve">Juicer citrus </v>
      </c>
      <c r="B428" t="str">
        <f>PobierzDaneLogistyczne!$A428</f>
        <v>ad_4003</v>
      </c>
      <c r="C428" s="1">
        <f>IF(MID(PobierzDaneLogistyczne!$P428,1,3)=""," ",_xlfn.NUMBERVALUE(PobierzDaneLogistyczne!$P428))</f>
        <v>85094000</v>
      </c>
      <c r="D428" s="1">
        <f>IF(MID(PobierzDaneLogistyczne!$C428,1,3)="111"," ",_xlfn.NUMBERVALUE(PobierzDaneLogistyczne!$C428))</f>
        <v>5908256831711</v>
      </c>
      <c r="E428" s="6">
        <f>IF(PobierzDaneLogistyczne!$H428=0,"",_xlfn.NUMBERVALUE(PobierzDaneLogistyczne!$H428,"."))</f>
        <v>19</v>
      </c>
      <c r="F428" s="6">
        <f>IF(PobierzDaneLogistyczne!$I428=0,"",_xlfn.NUMBERVALUE(PobierzDaneLogistyczne!$I428,"."))</f>
        <v>19</v>
      </c>
      <c r="G428" s="6">
        <f>IF(PobierzDaneLogistyczne!$J428=0,"",_xlfn.NUMBERVALUE(PobierzDaneLogistyczne!$J428,"."))</f>
        <v>22</v>
      </c>
      <c r="H428" s="2">
        <f>IF(IF(PobierzDaneLogistyczne!$F428=0,0,_xlfn.NUMBERVALUE(PobierzDaneLogistyczne!$F428,"."))=0,"",IF(PobierzDaneLogistyczne!$F428=0,0,_xlfn.NUMBERVALUE(PobierzDaneLogistyczne!$F428,".")))</f>
        <v>0.8</v>
      </c>
      <c r="I428" s="2">
        <f>IF(IF(PobierzDaneLogistyczne!$Z428=0,0,_xlfn.NUMBERVALUE(PobierzDaneLogistyczne!$Z428,"."))=0,"",IF(PobierzDaneLogistyczne!$Z428=0,0,_xlfn.NUMBERVALUE(PobierzDaneLogistyczne!$Z428,".")))</f>
        <v>1.081</v>
      </c>
      <c r="J428" s="1">
        <f>IF(PobierzDaneLogistyczne!$D428=0,"",_xlfn.NUMBERVALUE(PobierzDaneLogistyczne!$D428))</f>
        <v>8</v>
      </c>
      <c r="K428" s="1">
        <f>IF(PobierzDaneLogistyczne!$E428=0,"",_xlfn.NUMBERVALUE(PobierzDaneLogistyczne!$E428))</f>
        <v>192</v>
      </c>
      <c r="L428" s="1">
        <f>IF(MID(PobierzDaneLogistyczne!$O428,1,3)="non"," ",_xlfn.NUMBERVALUE(PobierzDaneLogistyczne!$O428))</f>
        <v>5902934833646</v>
      </c>
      <c r="M428" s="6">
        <f>IF(PobierzDaneLogistyczne!$K428=0,"",_xlfn.NUMBERVALUE(PobierzDaneLogistyczne!$K428,"."))</f>
        <v>39</v>
      </c>
      <c r="N428" s="6">
        <f>IF(PobierzDaneLogistyczne!$L428=0,"",_xlfn.NUMBERVALUE(PobierzDaneLogistyczne!$L428,"."))</f>
        <v>39</v>
      </c>
      <c r="O428" s="6">
        <f>IF(PobierzDaneLogistyczne!$M428=0,"",_xlfn.NUMBERVALUE(PobierzDaneLogistyczne!$M428,"."))</f>
        <v>46</v>
      </c>
      <c r="P428" s="2">
        <f>IF(PobierzDaneLogistyczne!$G428=0,0,_xlfn.NUMBERVALUE(PobierzDaneLogistyczne!$G428,"."))</f>
        <v>8.65</v>
      </c>
      <c r="Q428" s="1">
        <f>IF(PobierzDaneLogistyczne!$R428=0,"",PobierzDaneLogistyczne!$R428)</f>
        <v>5</v>
      </c>
      <c r="R428" t="str">
        <f>IF(PobierzDaneLogistyczne!$S428=0,"",PobierzDaneLogistyczne!$S428)</f>
        <v/>
      </c>
      <c r="S428" t="str">
        <f>IF(PobierzDaneLogistyczne!$T428=0,"",PobierzDaneLogistyczne!$T428)</f>
        <v/>
      </c>
      <c r="T428" t="str">
        <f>IF(PobierzDaneLogistyczne!$U428=0," ",PobierzDaneLogistyczne!$U428)</f>
        <v/>
      </c>
      <c r="U428" t="str">
        <f t="shared" si="21"/>
        <v/>
      </c>
      <c r="V428" s="2">
        <f>IF(PobierzDaneLogistyczne!$V428="","",_xlfn.NUMBERVALUE(PobierzDaneLogistyczne!$V428,"."))</f>
        <v>1.0999999999999999E-2</v>
      </c>
      <c r="W428" s="2">
        <f>IF(IF(PobierzDaneLogistyczne!$W428=0,0,_xlfn.NUMBERVALUE(PobierzDaneLogistyczne!$W428,"."))=0,"",_xlfn.NUMBERVALUE(PobierzDaneLogistyczne!$W428,"."))</f>
        <v>5.8999999999999997E-2</v>
      </c>
      <c r="X428" s="2">
        <f t="shared" si="22"/>
        <v>0.21099999999999991</v>
      </c>
      <c r="Y428" s="2" t="str">
        <f t="shared" si="20"/>
        <v/>
      </c>
      <c r="Z428" s="2" t="str">
        <f>IF(PobierzDaneLogistyczne!$Y428="t","YES","")</f>
        <v/>
      </c>
      <c r="AA428" s="4" t="str">
        <f>IF(PobierzDaneLogistyczne!$X428="t","YES","")</f>
        <v>YES</v>
      </c>
      <c r="AB428" t="str">
        <f>PobierzDaneLogistyczne!$N428</f>
        <v xml:space="preserve">Juicer citrus </v>
      </c>
    </row>
    <row r="429" spans="1:28" x14ac:dyDescent="0.3">
      <c r="A429" s="5" t="str">
        <f>HYPERLINK(_xlfn.CONCAT("https://www.adler.com.pl/index.php/en/Main/Produkt/",B429),PobierzDaneLogistyczne!$N429)</f>
        <v xml:space="preserve">Juicer citrus </v>
      </c>
      <c r="B429" t="str">
        <f>PobierzDaneLogistyczne!$A429</f>
        <v>ad_4004</v>
      </c>
      <c r="C429" s="1">
        <f>IF(MID(PobierzDaneLogistyczne!$P429,1,3)=""," ",_xlfn.NUMBERVALUE(PobierzDaneLogistyczne!$P429))</f>
        <v>85094000</v>
      </c>
      <c r="D429" s="1">
        <f>IF(MID(PobierzDaneLogistyczne!$C429,1,3)="111"," ",_xlfn.NUMBERVALUE(PobierzDaneLogistyczne!$C429))</f>
        <v>5908256831728</v>
      </c>
      <c r="E429" s="6">
        <f>IF(PobierzDaneLogistyczne!$H429=0,"",_xlfn.NUMBERVALUE(PobierzDaneLogistyczne!$H429,"."))</f>
        <v>16</v>
      </c>
      <c r="F429" s="6">
        <f>IF(PobierzDaneLogistyczne!$I429=0,"",_xlfn.NUMBERVALUE(PobierzDaneLogistyczne!$I429,"."))</f>
        <v>16</v>
      </c>
      <c r="G429" s="6">
        <f>IF(PobierzDaneLogistyczne!$J429=0,"",_xlfn.NUMBERVALUE(PobierzDaneLogistyczne!$J429,"."))</f>
        <v>21.5</v>
      </c>
      <c r="H429" s="2">
        <f>IF(IF(PobierzDaneLogistyczne!$F429=0,0,_xlfn.NUMBERVALUE(PobierzDaneLogistyczne!$F429,"."))=0,"",IF(PobierzDaneLogistyczne!$F429=0,0,_xlfn.NUMBERVALUE(PobierzDaneLogistyczne!$F429,".")))</f>
        <v>0.7</v>
      </c>
      <c r="I429" s="2">
        <f>IF(IF(PobierzDaneLogistyczne!$Z429=0,0,_xlfn.NUMBERVALUE(PobierzDaneLogistyczne!$Z429,"."))=0,"",IF(PobierzDaneLogistyczne!$Z429=0,0,_xlfn.NUMBERVALUE(PobierzDaneLogistyczne!$Z429,".")))</f>
        <v>1.25</v>
      </c>
      <c r="J429" s="1">
        <f>IF(PobierzDaneLogistyczne!$D429=0,"",_xlfn.NUMBERVALUE(PobierzDaneLogistyczne!$D429))</f>
        <v>8</v>
      </c>
      <c r="K429" s="1">
        <f>IF(PobierzDaneLogistyczne!$E429=0,"",_xlfn.NUMBERVALUE(PobierzDaneLogistyczne!$E429))</f>
        <v>192</v>
      </c>
      <c r="L429" s="1">
        <f>IF(MID(PobierzDaneLogistyczne!$O429,1,3)="non"," ",_xlfn.NUMBERVALUE(PobierzDaneLogistyczne!$O429))</f>
        <v>5902934833653</v>
      </c>
      <c r="M429" s="6">
        <f>IF(PobierzDaneLogistyczne!$K429=0,"",_xlfn.NUMBERVALUE(PobierzDaneLogistyczne!$K429,"."))</f>
        <v>33.5</v>
      </c>
      <c r="N429" s="6">
        <f>IF(PobierzDaneLogistyczne!$L429=0,"",_xlfn.NUMBERVALUE(PobierzDaneLogistyczne!$L429,"."))</f>
        <v>33.5</v>
      </c>
      <c r="O429" s="6">
        <f>IF(PobierzDaneLogistyczne!$M429=0,"",_xlfn.NUMBERVALUE(PobierzDaneLogistyczne!$M429,"."))</f>
        <v>44.6</v>
      </c>
      <c r="P429" s="2">
        <f>IF(PobierzDaneLogistyczne!$G429=0,0,_xlfn.NUMBERVALUE(PobierzDaneLogistyczne!$G429,"."))</f>
        <v>10</v>
      </c>
      <c r="Q429" s="1">
        <f>IF(PobierzDaneLogistyczne!$R429=0,"",PobierzDaneLogistyczne!$R429)</f>
        <v>5</v>
      </c>
      <c r="R429" t="str">
        <f>IF(PobierzDaneLogistyczne!$S429=0,"",PobierzDaneLogistyczne!$S429)</f>
        <v/>
      </c>
      <c r="S429" t="str">
        <f>IF(PobierzDaneLogistyczne!$T429=0,"",PobierzDaneLogistyczne!$T429)</f>
        <v/>
      </c>
      <c r="T429" t="str">
        <f>IF(PobierzDaneLogistyczne!$U429=0," ",PobierzDaneLogistyczne!$U429)</f>
        <v/>
      </c>
      <c r="U429" t="str">
        <f t="shared" si="21"/>
        <v/>
      </c>
      <c r="V429" s="2">
        <f>IF(PobierzDaneLogistyczne!$V429="","",_xlfn.NUMBERVALUE(PobierzDaneLogistyczne!$V429,"."))</f>
        <v>8.0000000000000002E-3</v>
      </c>
      <c r="W429" s="2">
        <f>IF(IF(PobierzDaneLogistyczne!$W429=0,0,_xlfn.NUMBERVALUE(PobierzDaneLogistyczne!$W429,"."))=0,"",_xlfn.NUMBERVALUE(PobierzDaneLogistyczne!$W429,"."))</f>
        <v>5.8999999999999997E-2</v>
      </c>
      <c r="X429" s="2">
        <f t="shared" si="22"/>
        <v>0.48300000000000004</v>
      </c>
      <c r="Y429" s="2" t="str">
        <f t="shared" si="20"/>
        <v/>
      </c>
      <c r="Z429" s="2" t="str">
        <f>IF(PobierzDaneLogistyczne!$Y429="t","YES","")</f>
        <v/>
      </c>
      <c r="AA429" s="4" t="str">
        <f>IF(PobierzDaneLogistyczne!$X429="t","YES","")</f>
        <v>YES</v>
      </c>
      <c r="AB429" t="str">
        <f>PobierzDaneLogistyczne!$N429</f>
        <v xml:space="preserve">Juicer citrus </v>
      </c>
    </row>
    <row r="430" spans="1:28" x14ac:dyDescent="0.3">
      <c r="A430" s="5" t="str">
        <f>HYPERLINK(_xlfn.CONCAT("https://www.adler.com.pl/index.php/en/Main/Produkt/",B430),PobierzDaneLogistyczne!$N430)</f>
        <v xml:space="preserve">Juicer citrus </v>
      </c>
      <c r="B430" t="str">
        <f>PobierzDaneLogistyczne!$A430</f>
        <v>ad_4005</v>
      </c>
      <c r="C430" s="1">
        <f>IF(MID(PobierzDaneLogistyczne!$P430,1,3)=""," ",_xlfn.NUMBERVALUE(PobierzDaneLogistyczne!$P430))</f>
        <v>85094000</v>
      </c>
      <c r="D430" s="1">
        <f>IF(MID(PobierzDaneLogistyczne!$C430,1,3)="111"," ",_xlfn.NUMBERVALUE(PobierzDaneLogistyczne!$C430))</f>
        <v>5907468860045</v>
      </c>
      <c r="E430" s="6">
        <f>IF(PobierzDaneLogistyczne!$H430=0,"",_xlfn.NUMBERVALUE(PobierzDaneLogistyczne!$H430,"."))</f>
        <v>17.399999999999999</v>
      </c>
      <c r="F430" s="6">
        <f>IF(PobierzDaneLogistyczne!$I430=0,"",_xlfn.NUMBERVALUE(PobierzDaneLogistyczne!$I430,"."))</f>
        <v>16</v>
      </c>
      <c r="G430" s="6">
        <f>IF(PobierzDaneLogistyczne!$J430=0,"",_xlfn.NUMBERVALUE(PobierzDaneLogistyczne!$J430,"."))</f>
        <v>22</v>
      </c>
      <c r="H430" s="2">
        <f>IF(IF(PobierzDaneLogistyczne!$F430=0,0,_xlfn.NUMBERVALUE(PobierzDaneLogistyczne!$F430,"."))=0,"",IF(PobierzDaneLogistyczne!$F430=0,0,_xlfn.NUMBERVALUE(PobierzDaneLogistyczne!$F430,".")))</f>
        <v>0.63400000000000001</v>
      </c>
      <c r="I430" s="2">
        <f>IF(IF(PobierzDaneLogistyczne!$Z430=0,0,_xlfn.NUMBERVALUE(PobierzDaneLogistyczne!$Z430,"."))=0,"",IF(PobierzDaneLogistyczne!$Z430=0,0,_xlfn.NUMBERVALUE(PobierzDaneLogistyczne!$Z430,".")))</f>
        <v>0.83399999999999996</v>
      </c>
      <c r="J430" s="1">
        <f>IF(PobierzDaneLogistyczne!$D430=0,"",_xlfn.NUMBERVALUE(PobierzDaneLogistyczne!$D430))</f>
        <v>6</v>
      </c>
      <c r="K430" s="1">
        <f>IF(PobierzDaneLogistyczne!$E430=0,"",_xlfn.NUMBERVALUE(PobierzDaneLogistyczne!$E430))</f>
        <v>210</v>
      </c>
      <c r="L430" s="1" t="str">
        <f>IF(MID(PobierzDaneLogistyczne!$O430,1,3)="non"," ",_xlfn.NUMBERVALUE(PobierzDaneLogistyczne!$O430))</f>
        <v xml:space="preserve"> </v>
      </c>
      <c r="M430" s="6">
        <f>IF(PobierzDaneLogistyczne!$K430=0,"",_xlfn.NUMBERVALUE(PobierzDaneLogistyczne!$K430,"."))</f>
        <v>23</v>
      </c>
      <c r="N430" s="6">
        <f>IF(PobierzDaneLogistyczne!$L430=0,"",_xlfn.NUMBERVALUE(PobierzDaneLogistyczne!$L430,"."))</f>
        <v>34</v>
      </c>
      <c r="O430" s="6">
        <f>IF(PobierzDaneLogistyczne!$M430=0,"",_xlfn.NUMBERVALUE(PobierzDaneLogistyczne!$M430,"."))</f>
        <v>50</v>
      </c>
      <c r="P430" s="2">
        <f>IF(PobierzDaneLogistyczne!$G430=0,0,_xlfn.NUMBERVALUE(PobierzDaneLogistyczne!$G430,"."))</f>
        <v>5.0039999999999996</v>
      </c>
      <c r="Q430" s="1">
        <f>IF(PobierzDaneLogistyczne!$R430=0,"",PobierzDaneLogistyczne!$R430)</f>
        <v>5</v>
      </c>
      <c r="R430" t="str">
        <f>IF(PobierzDaneLogistyczne!$S430=0,"",PobierzDaneLogistyczne!$S430)</f>
        <v/>
      </c>
      <c r="S430" t="str">
        <f>IF(PobierzDaneLogistyczne!$T430=0,"",PobierzDaneLogistyczne!$T430)</f>
        <v/>
      </c>
      <c r="T430" t="str">
        <f>IF(PobierzDaneLogistyczne!$U430=0," ",PobierzDaneLogistyczne!$U430)</f>
        <v/>
      </c>
      <c r="U430" t="str">
        <f t="shared" si="21"/>
        <v/>
      </c>
      <c r="V430" s="2">
        <f>IF(PobierzDaneLogistyczne!$V430="","",_xlfn.NUMBERVALUE(PobierzDaneLogistyczne!$V430,"."))</f>
        <v>8.9999999999999993E-3</v>
      </c>
      <c r="W430" s="2">
        <f>IF(IF(PobierzDaneLogistyczne!$W430=0,0,_xlfn.NUMBERVALUE(PobierzDaneLogistyczne!$W430,"."))=0,"",_xlfn.NUMBERVALUE(PobierzDaneLogistyczne!$W430,"."))</f>
        <v>5.8999999999999997E-2</v>
      </c>
      <c r="X430" s="2">
        <f t="shared" si="22"/>
        <v>0.13199999999999995</v>
      </c>
      <c r="Y430" s="2" t="str">
        <f t="shared" si="20"/>
        <v/>
      </c>
      <c r="Z430" s="2" t="str">
        <f>IF(PobierzDaneLogistyczne!$Y430="t","YES","")</f>
        <v/>
      </c>
      <c r="AA430" s="4" t="str">
        <f>IF(PobierzDaneLogistyczne!$X430="t","YES","")</f>
        <v>YES</v>
      </c>
      <c r="AB430" t="str">
        <f>PobierzDaneLogistyczne!$N430</f>
        <v xml:space="preserve">Juicer citrus </v>
      </c>
    </row>
    <row r="431" spans="1:28" x14ac:dyDescent="0.3">
      <c r="A431" s="5" t="str">
        <f>HYPERLINK(_xlfn.CONCAT("https://www.adler.com.pl/index.php/en/Main/Produkt/",B431),PobierzDaneLogistyczne!$N431)</f>
        <v>Citrus juicer</v>
      </c>
      <c r="B431" t="str">
        <f>PobierzDaneLogistyczne!$A431</f>
        <v>ad_4009</v>
      </c>
      <c r="C431" s="1">
        <f>IF(MID(PobierzDaneLogistyczne!$P431,1,3)=""," ",_xlfn.NUMBERVALUE(PobierzDaneLogistyczne!$P431))</f>
        <v>85094000</v>
      </c>
      <c r="D431" s="1">
        <f>IF(MID(PobierzDaneLogistyczne!$C431,1,3)="111"," ",_xlfn.NUMBERVALUE(PobierzDaneLogistyczne!$C431))</f>
        <v>5903887801157</v>
      </c>
      <c r="E431" s="6">
        <f>IF(PobierzDaneLogistyczne!$H431=0,"",_xlfn.NUMBERVALUE(PobierzDaneLogistyczne!$H431,"."))</f>
        <v>18.5</v>
      </c>
      <c r="F431" s="6">
        <f>IF(PobierzDaneLogistyczne!$I431=0,"",_xlfn.NUMBERVALUE(PobierzDaneLogistyczne!$I431,"."))</f>
        <v>15</v>
      </c>
      <c r="G431" s="6">
        <f>IF(PobierzDaneLogistyczne!$J431=0,"",_xlfn.NUMBERVALUE(PobierzDaneLogistyczne!$J431,"."))</f>
        <v>21</v>
      </c>
      <c r="H431" s="2">
        <f>IF(IF(PobierzDaneLogistyczne!$F431=0,0,_xlfn.NUMBERVALUE(PobierzDaneLogistyczne!$F431,"."))=0,"",IF(PobierzDaneLogistyczne!$F431=0,0,_xlfn.NUMBERVALUE(PobierzDaneLogistyczne!$F431,".")))</f>
        <v>0.7</v>
      </c>
      <c r="I431" s="2">
        <f>IF(IF(PobierzDaneLogistyczne!$Z431=0,0,_xlfn.NUMBERVALUE(PobierzDaneLogistyczne!$Z431,"."))=0,"",IF(PobierzDaneLogistyczne!$Z431=0,0,_xlfn.NUMBERVALUE(PobierzDaneLogistyczne!$Z431,".")))</f>
        <v>0.82</v>
      </c>
      <c r="J431" s="1">
        <f>IF(PobierzDaneLogistyczne!$D431=0,"",_xlfn.NUMBERVALUE(PobierzDaneLogistyczne!$D431))</f>
        <v>12</v>
      </c>
      <c r="K431" s="1">
        <f>IF(PobierzDaneLogistyczne!$E431=0,"",_xlfn.NUMBERVALUE(PobierzDaneLogistyczne!$E431))</f>
        <v>192</v>
      </c>
      <c r="L431" s="1">
        <f>IF(MID(PobierzDaneLogistyczne!$O431,1,3)="non"," ",_xlfn.NUMBERVALUE(PobierzDaneLogistyczne!$O431))</f>
        <v>5903887801164</v>
      </c>
      <c r="M431" s="6">
        <f>IF(PobierzDaneLogistyczne!$K431=0,"",_xlfn.NUMBERVALUE(PobierzDaneLogistyczne!$K431,"."))</f>
        <v>46</v>
      </c>
      <c r="N431" s="6">
        <f>IF(PobierzDaneLogistyczne!$L431=0,"",_xlfn.NUMBERVALUE(PobierzDaneLogistyczne!$L431,"."))</f>
        <v>38</v>
      </c>
      <c r="O431" s="6">
        <f>IF(PobierzDaneLogistyczne!$M431=0,"",_xlfn.NUMBERVALUE(PobierzDaneLogistyczne!$M431,"."))</f>
        <v>43</v>
      </c>
      <c r="P431" s="2">
        <f>IF(PobierzDaneLogistyczne!$G431=0,0,_xlfn.NUMBERVALUE(PobierzDaneLogistyczne!$G431,"."))</f>
        <v>9.84</v>
      </c>
      <c r="Q431" s="1">
        <f>IF(PobierzDaneLogistyczne!$R431=0,"",PobierzDaneLogistyczne!$R431)</f>
        <v>5</v>
      </c>
      <c r="R431" t="str">
        <f>IF(PobierzDaneLogistyczne!$S431=0,"",PobierzDaneLogistyczne!$S431)</f>
        <v/>
      </c>
      <c r="S431" t="str">
        <f>IF(PobierzDaneLogistyczne!$T431=0,"",PobierzDaneLogistyczne!$T431)</f>
        <v/>
      </c>
      <c r="T431" t="str">
        <f>IF(PobierzDaneLogistyczne!$U431=0," ",PobierzDaneLogistyczne!$U431)</f>
        <v/>
      </c>
      <c r="U431" t="str">
        <f t="shared" si="21"/>
        <v/>
      </c>
      <c r="V431" s="2">
        <f>IF(PobierzDaneLogistyczne!$V431="","",_xlfn.NUMBERVALUE(PobierzDaneLogistyczne!$V431,"."))</f>
        <v>7.0000000000000001E-3</v>
      </c>
      <c r="W431" s="2">
        <f>IF(IF(PobierzDaneLogistyczne!$W431=0,0,_xlfn.NUMBERVALUE(PobierzDaneLogistyczne!$W431,"."))=0,"",_xlfn.NUMBERVALUE(PobierzDaneLogistyczne!$W431,"."))</f>
        <v>4.9000000000000002E-2</v>
      </c>
      <c r="X431" s="2">
        <f t="shared" si="22"/>
        <v>6.3999999999999987E-2</v>
      </c>
      <c r="Y431" s="2" t="str">
        <f t="shared" si="20"/>
        <v/>
      </c>
      <c r="Z431" s="2" t="str">
        <f>IF(PobierzDaneLogistyczne!$Y431="t","YES","")</f>
        <v>YES</v>
      </c>
      <c r="AA431" s="4" t="str">
        <f>IF(PobierzDaneLogistyczne!$X431="t","YES","")</f>
        <v/>
      </c>
      <c r="AB431" t="str">
        <f>PobierzDaneLogistyczne!$N431</f>
        <v>Citrus juicer</v>
      </c>
    </row>
    <row r="432" spans="1:28" x14ac:dyDescent="0.3">
      <c r="A432" s="5" t="str">
        <f>HYPERLINK(_xlfn.CONCAT("https://www.adler.com.pl/index.php/en/Main/Produkt/",B432),PobierzDaneLogistyczne!$N432)</f>
        <v>Blender 450 W</v>
      </c>
      <c r="B432" t="str">
        <f>PobierzDaneLogistyczne!$A432</f>
        <v>ad_401</v>
      </c>
      <c r="C432" s="1">
        <f>IF(MID(PobierzDaneLogistyczne!$P432,1,3)=""," ",_xlfn.NUMBERVALUE(PobierzDaneLogistyczne!$P432))</f>
        <v>85094000</v>
      </c>
      <c r="D432" s="1">
        <f>IF(MID(PobierzDaneLogistyczne!$C432,1,3)="111"," ",_xlfn.NUMBERVALUE(PobierzDaneLogistyczne!$C432))</f>
        <v>5907468860397</v>
      </c>
      <c r="E432" s="6">
        <f>IF(PobierzDaneLogistyczne!$H432=0,"",_xlfn.NUMBERVALUE(PobierzDaneLogistyczne!$H432,"."))</f>
        <v>0</v>
      </c>
      <c r="F432" s="6">
        <f>IF(PobierzDaneLogistyczne!$I432=0,"",_xlfn.NUMBERVALUE(PobierzDaneLogistyczne!$I432,"."))</f>
        <v>0</v>
      </c>
      <c r="G432" s="6">
        <f>IF(PobierzDaneLogistyczne!$J432=0,"",_xlfn.NUMBERVALUE(PobierzDaneLogistyczne!$J432,"."))</f>
        <v>0</v>
      </c>
      <c r="H432" s="2" t="str">
        <f>IF(IF(PobierzDaneLogistyczne!$F432=0,0,_xlfn.NUMBERVALUE(PobierzDaneLogistyczne!$F432,"."))=0,"",IF(PobierzDaneLogistyczne!$F432=0,0,_xlfn.NUMBERVALUE(PobierzDaneLogistyczne!$F432,".")))</f>
        <v/>
      </c>
      <c r="I432" s="2" t="str">
        <f>IF(IF(PobierzDaneLogistyczne!$Z432=0,0,_xlfn.NUMBERVALUE(PobierzDaneLogistyczne!$Z432,"."))=0,"",IF(PobierzDaneLogistyczne!$Z432=0,0,_xlfn.NUMBERVALUE(PobierzDaneLogistyczne!$Z432,".")))</f>
        <v/>
      </c>
      <c r="J432" s="1" t="str">
        <f>IF(PobierzDaneLogistyczne!$D432=0,"",_xlfn.NUMBERVALUE(PobierzDaneLogistyczne!$D432))</f>
        <v/>
      </c>
      <c r="K432" s="1" t="str">
        <f>IF(PobierzDaneLogistyczne!$E432=0,"",_xlfn.NUMBERVALUE(PobierzDaneLogistyczne!$E432))</f>
        <v/>
      </c>
      <c r="L432" s="1" t="str">
        <f>IF(MID(PobierzDaneLogistyczne!$O432,1,3)="non"," ",_xlfn.NUMBERVALUE(PobierzDaneLogistyczne!$O432))</f>
        <v xml:space="preserve"> </v>
      </c>
      <c r="M432" s="6">
        <f>IF(PobierzDaneLogistyczne!$K432=0,"",_xlfn.NUMBERVALUE(PobierzDaneLogistyczne!$K432,"."))</f>
        <v>0</v>
      </c>
      <c r="N432" s="6">
        <f>IF(PobierzDaneLogistyczne!$L432=0,"",_xlfn.NUMBERVALUE(PobierzDaneLogistyczne!$L432,"."))</f>
        <v>0</v>
      </c>
      <c r="O432" s="6">
        <f>IF(PobierzDaneLogistyczne!$M432=0,"",_xlfn.NUMBERVALUE(PobierzDaneLogistyczne!$M432,"."))</f>
        <v>0</v>
      </c>
      <c r="P432" s="2">
        <f>IF(PobierzDaneLogistyczne!$G432=0,0,_xlfn.NUMBERVALUE(PobierzDaneLogistyczne!$G432,"."))</f>
        <v>0</v>
      </c>
      <c r="Q432" s="1" t="str">
        <f>IF(PobierzDaneLogistyczne!$R432=0,"",PobierzDaneLogistyczne!$R432)</f>
        <v/>
      </c>
      <c r="R432" t="str">
        <f>IF(PobierzDaneLogistyczne!$S432=0,"",PobierzDaneLogistyczne!$S432)</f>
        <v/>
      </c>
      <c r="S432" t="str">
        <f>IF(PobierzDaneLogistyczne!$T432=0,"",PobierzDaneLogistyczne!$T432)</f>
        <v/>
      </c>
      <c r="T432" t="str">
        <f>IF(PobierzDaneLogistyczne!$U432=0," ",PobierzDaneLogistyczne!$U432)</f>
        <v/>
      </c>
      <c r="U432" t="str">
        <f t="shared" si="21"/>
        <v/>
      </c>
      <c r="V432" s="2" t="str">
        <f>IF(PobierzDaneLogistyczne!$V432="","",_xlfn.NUMBERVALUE(PobierzDaneLogistyczne!$V432,"."))</f>
        <v/>
      </c>
      <c r="W432" s="2" t="str">
        <f>IF(IF(PobierzDaneLogistyczne!$W432=0,0,_xlfn.NUMBERVALUE(PobierzDaneLogistyczne!$W432,"."))=0,"",_xlfn.NUMBERVALUE(PobierzDaneLogistyczne!$W432,"."))</f>
        <v/>
      </c>
      <c r="X432" s="2" t="str">
        <f t="shared" si="22"/>
        <v/>
      </c>
      <c r="Y432" s="2" t="str">
        <f t="shared" si="20"/>
        <v/>
      </c>
      <c r="Z432" s="2" t="str">
        <f>IF(PobierzDaneLogistyczne!$Y432="t","YES","")</f>
        <v/>
      </c>
      <c r="AA432" s="4" t="str">
        <f>IF(PobierzDaneLogistyczne!$X432="t","YES","")</f>
        <v>YES</v>
      </c>
      <c r="AB432" t="str">
        <f>PobierzDaneLogistyczne!$N432</f>
        <v>Blender 450 W</v>
      </c>
    </row>
    <row r="433" spans="1:28" x14ac:dyDescent="0.3">
      <c r="A433" s="5" t="str">
        <f>HYPERLINK(_xlfn.CONCAT("https://www.adler.com.pl/index.php/en/Main/Produkt/",B433),PobierzDaneLogistyczne!$N433)</f>
        <v>Citrus juicer</v>
      </c>
      <c r="B433" t="str">
        <f>PobierzDaneLogistyczne!$A433</f>
        <v>ad_4012</v>
      </c>
      <c r="C433" s="1">
        <f>IF(MID(PobierzDaneLogistyczne!$P433,1,3)=""," ",_xlfn.NUMBERVALUE(PobierzDaneLogistyczne!$P433))</f>
        <v>85094000</v>
      </c>
      <c r="D433" s="1">
        <f>IF(MID(PobierzDaneLogistyczne!$C433,1,3)="111"," ",_xlfn.NUMBERVALUE(PobierzDaneLogistyczne!$C433))</f>
        <v>5903887805131</v>
      </c>
      <c r="E433" s="6">
        <f>IF(PobierzDaneLogistyczne!$H433=0,"",_xlfn.NUMBERVALUE(PobierzDaneLogistyczne!$H433,"."))</f>
        <v>16.5</v>
      </c>
      <c r="F433" s="6">
        <f>IF(PobierzDaneLogistyczne!$I433=0,"",_xlfn.NUMBERVALUE(PobierzDaneLogistyczne!$I433,"."))</f>
        <v>23</v>
      </c>
      <c r="G433" s="6">
        <f>IF(PobierzDaneLogistyczne!$J433=0,"",_xlfn.NUMBERVALUE(PobierzDaneLogistyczne!$J433,"."))</f>
        <v>16.5</v>
      </c>
      <c r="H433" s="2">
        <f>IF(IF(PobierzDaneLogistyczne!$F433=0,0,_xlfn.NUMBERVALUE(PobierzDaneLogistyczne!$F433,"."))=0,"",IF(PobierzDaneLogistyczne!$F433=0,0,_xlfn.NUMBERVALUE(PobierzDaneLogistyczne!$F433,".")))</f>
        <v>0.76</v>
      </c>
      <c r="I433" s="2">
        <f>IF(IF(PobierzDaneLogistyczne!$Z433=0,0,_xlfn.NUMBERVALUE(PobierzDaneLogistyczne!$Z433,"."))=0,"",IF(PobierzDaneLogistyczne!$Z433=0,0,_xlfn.NUMBERVALUE(PobierzDaneLogistyczne!$Z433,".")))</f>
        <v>0.93</v>
      </c>
      <c r="J433" s="1">
        <f>IF(PobierzDaneLogistyczne!$D433=0,"",_xlfn.NUMBERVALUE(PobierzDaneLogistyczne!$D433))</f>
        <v>12</v>
      </c>
      <c r="K433" s="1">
        <f>IF(PobierzDaneLogistyczne!$E433=0,"",_xlfn.NUMBERVALUE(PobierzDaneLogistyczne!$E433))</f>
        <v>192</v>
      </c>
      <c r="L433" s="1">
        <f>IF(MID(PobierzDaneLogistyczne!$O433,1,3)="non"," ",_xlfn.NUMBERVALUE(PobierzDaneLogistyczne!$O433))</f>
        <v>5903887805148</v>
      </c>
      <c r="M433" s="6">
        <f>IF(PobierzDaneLogistyczne!$K433=0,"",_xlfn.NUMBERVALUE(PobierzDaneLogistyczne!$K433,"."))</f>
        <v>51</v>
      </c>
      <c r="N433" s="6">
        <f>IF(PobierzDaneLogistyczne!$L433=0,"",_xlfn.NUMBERVALUE(PobierzDaneLogistyczne!$L433,"."))</f>
        <v>47.5</v>
      </c>
      <c r="O433" s="6">
        <f>IF(PobierzDaneLogistyczne!$M433=0,"",_xlfn.NUMBERVALUE(PobierzDaneLogistyczne!$M433,"."))</f>
        <v>34</v>
      </c>
      <c r="P433" s="2">
        <f>IF(PobierzDaneLogistyczne!$G433=0,0,_xlfn.NUMBERVALUE(PobierzDaneLogistyczne!$G433,"."))</f>
        <v>11.73</v>
      </c>
      <c r="Q433" s="1">
        <f>IF(PobierzDaneLogistyczne!$R433=0,"",PobierzDaneLogistyczne!$R433)</f>
        <v>5</v>
      </c>
      <c r="R433" t="str">
        <f>IF(PobierzDaneLogistyczne!$S433=0,"",PobierzDaneLogistyczne!$S433)</f>
        <v/>
      </c>
      <c r="S433" t="str">
        <f>IF(PobierzDaneLogistyczne!$T433=0,"",PobierzDaneLogistyczne!$T433)</f>
        <v/>
      </c>
      <c r="T433" t="str">
        <f>IF(PobierzDaneLogistyczne!$U433=0," ",PobierzDaneLogistyczne!$U433)</f>
        <v/>
      </c>
      <c r="U433" t="str">
        <f t="shared" si="21"/>
        <v/>
      </c>
      <c r="V433" s="2">
        <f>IF(PobierzDaneLogistyczne!$V433="","",_xlfn.NUMBERVALUE(PobierzDaneLogistyczne!$V433,"."))</f>
        <v>7.0000000000000001E-3</v>
      </c>
      <c r="W433" s="2">
        <f>IF(IF(PobierzDaneLogistyczne!$W433=0,0,_xlfn.NUMBERVALUE(PobierzDaneLogistyczne!$W433,"."))=0,"",_xlfn.NUMBERVALUE(PobierzDaneLogistyczne!$W433,"."))</f>
        <v>0.05</v>
      </c>
      <c r="X433" s="2">
        <f t="shared" si="22"/>
        <v>0.11300000000000003</v>
      </c>
      <c r="Y433" s="2">
        <f t="shared" si="20"/>
        <v>0.57000000000000028</v>
      </c>
      <c r="Z433" s="2" t="str">
        <f>IF(PobierzDaneLogistyczne!$Y433="t","YES","")</f>
        <v>YES</v>
      </c>
      <c r="AA433" s="4" t="str">
        <f>IF(PobierzDaneLogistyczne!$X433="t","YES","")</f>
        <v/>
      </c>
      <c r="AB433" t="str">
        <f>PobierzDaneLogistyczne!$N433</f>
        <v>Citrus juicer</v>
      </c>
    </row>
    <row r="434" spans="1:28" x14ac:dyDescent="0.3">
      <c r="A434" s="5" t="str">
        <f>HYPERLINK(_xlfn.CONCAT("https://www.adler.com.pl/index.php/en/Main/Produkt/",B434),PobierzDaneLogistyczne!$N434)</f>
        <v>Citrus juicer</v>
      </c>
      <c r="B434" t="str">
        <f>PobierzDaneLogistyczne!$A434</f>
        <v>ad_4013b</v>
      </c>
      <c r="C434" s="1">
        <f>IF(MID(PobierzDaneLogistyczne!$P434,1,3)=""," ",_xlfn.NUMBERVALUE(PobierzDaneLogistyczne!$P434))</f>
        <v>85094000</v>
      </c>
      <c r="D434" s="1">
        <f>IF(MID(PobierzDaneLogistyczne!$C434,1,3)="111"," ",_xlfn.NUMBERVALUE(PobierzDaneLogistyczne!$C434))</f>
        <v>5903887807487</v>
      </c>
      <c r="E434" s="6">
        <f>IF(PobierzDaneLogistyczne!$H434=0,"",_xlfn.NUMBERVALUE(PobierzDaneLogistyczne!$H434,"."))</f>
        <v>21.5</v>
      </c>
      <c r="F434" s="6">
        <f>IF(PobierzDaneLogistyczne!$I434=0,"",_xlfn.NUMBERVALUE(PobierzDaneLogistyczne!$I434,"."))</f>
        <v>32</v>
      </c>
      <c r="G434" s="6">
        <f>IF(PobierzDaneLogistyczne!$J434=0,"",_xlfn.NUMBERVALUE(PobierzDaneLogistyczne!$J434,"."))</f>
        <v>21.5</v>
      </c>
      <c r="H434" s="2">
        <f>IF(IF(PobierzDaneLogistyczne!$F434=0,0,_xlfn.NUMBERVALUE(PobierzDaneLogistyczne!$F434,"."))=0,"",IF(PobierzDaneLogistyczne!$F434=0,0,_xlfn.NUMBERVALUE(PobierzDaneLogistyczne!$F434,".")))</f>
        <v>1.42</v>
      </c>
      <c r="I434" s="2">
        <f>IF(IF(PobierzDaneLogistyczne!$Z434=0,0,_xlfn.NUMBERVALUE(PobierzDaneLogistyczne!$Z434,"."))=0,"",IF(PobierzDaneLogistyczne!$Z434=0,0,_xlfn.NUMBERVALUE(PobierzDaneLogistyczne!$Z434,".")))</f>
        <v>1.75</v>
      </c>
      <c r="J434" s="1">
        <f>IF(PobierzDaneLogistyczne!$D434=0,"",_xlfn.NUMBERVALUE(PobierzDaneLogistyczne!$D434))</f>
        <v>4</v>
      </c>
      <c r="K434" s="1">
        <f>IF(PobierzDaneLogistyczne!$E434=0,"",_xlfn.NUMBERVALUE(PobierzDaneLogistyczne!$E434))</f>
        <v>96</v>
      </c>
      <c r="L434" s="1">
        <f>IF(MID(PobierzDaneLogistyczne!$O434,1,3)="non"," ",_xlfn.NUMBERVALUE(PobierzDaneLogistyczne!$O434))</f>
        <v>5903887807494</v>
      </c>
      <c r="M434" s="6">
        <f>IF(PobierzDaneLogistyczne!$K434=0,"",_xlfn.NUMBERVALUE(PobierzDaneLogistyczne!$K434,"."))</f>
        <v>44.5</v>
      </c>
      <c r="N434" s="6">
        <f>IF(PobierzDaneLogistyczne!$L434=0,"",_xlfn.NUMBERVALUE(PobierzDaneLogistyczne!$L434,"."))</f>
        <v>44.5</v>
      </c>
      <c r="O434" s="6">
        <f>IF(PobierzDaneLogistyczne!$M434=0,"",_xlfn.NUMBERVALUE(PobierzDaneLogistyczne!$M434,"."))</f>
        <v>34.5</v>
      </c>
      <c r="P434" s="2">
        <f>IF(PobierzDaneLogistyczne!$G434=0,0,_xlfn.NUMBERVALUE(PobierzDaneLogistyczne!$G434,"."))</f>
        <v>7.48</v>
      </c>
      <c r="Q434" s="1">
        <f>IF(PobierzDaneLogistyczne!$R434=0,"",PobierzDaneLogistyczne!$R434)</f>
        <v>5</v>
      </c>
      <c r="R434" t="str">
        <f>IF(PobierzDaneLogistyczne!$S434=0,"",PobierzDaneLogistyczne!$S434)</f>
        <v/>
      </c>
      <c r="S434" t="str">
        <f>IF(PobierzDaneLogistyczne!$T434=0,"",PobierzDaneLogistyczne!$T434)</f>
        <v/>
      </c>
      <c r="T434" t="str">
        <f>IF(PobierzDaneLogistyczne!$U434=0," ",PobierzDaneLogistyczne!$U434)</f>
        <v/>
      </c>
      <c r="U434" t="str">
        <f t="shared" si="21"/>
        <v/>
      </c>
      <c r="V434" s="2">
        <f>IF(PobierzDaneLogistyczne!$V434="","",_xlfn.NUMBERVALUE(PobierzDaneLogistyczne!$V434,"."))</f>
        <v>7.4999999999999997E-2</v>
      </c>
      <c r="W434" s="2">
        <f>IF(IF(PobierzDaneLogistyczne!$W434=0,0,_xlfn.NUMBERVALUE(PobierzDaneLogistyczne!$W434,"."))=0,"",_xlfn.NUMBERVALUE(PobierzDaneLogistyczne!$W434,"."))</f>
        <v>5.1999999999999998E-2</v>
      </c>
      <c r="X434" s="2">
        <f t="shared" si="22"/>
        <v>0.20300000000000007</v>
      </c>
      <c r="Y434" s="2">
        <f t="shared" ref="Y434:Y497" si="23">IFERROR(IF(ROUND(P434-(I434*J434),2)=0,"",P434-(I434*J434)),"")</f>
        <v>0.48000000000000043</v>
      </c>
      <c r="Z434" s="2" t="str">
        <f>IF(PobierzDaneLogistyczne!$Y434="t","YES","")</f>
        <v/>
      </c>
      <c r="AA434" s="4" t="str">
        <f>IF(PobierzDaneLogistyczne!$X434="t","YES","")</f>
        <v/>
      </c>
      <c r="AB434" t="str">
        <f>PobierzDaneLogistyczne!$N434</f>
        <v>Citrus juicer</v>
      </c>
    </row>
    <row r="435" spans="1:28" x14ac:dyDescent="0.3">
      <c r="A435" s="5" t="str">
        <f>HYPERLINK(_xlfn.CONCAT("https://www.adler.com.pl/index.php/en/Main/Produkt/",B435),PobierzDaneLogistyczne!$N435)</f>
        <v>Citrus juicer</v>
      </c>
      <c r="B435" t="str">
        <f>PobierzDaneLogistyczne!$A435</f>
        <v>ad_4013r</v>
      </c>
      <c r="C435" s="1">
        <f>IF(MID(PobierzDaneLogistyczne!$P435,1,3)=""," ",_xlfn.NUMBERVALUE(PobierzDaneLogistyczne!$P435))</f>
        <v>85094000</v>
      </c>
      <c r="D435" s="1">
        <f>IF(MID(PobierzDaneLogistyczne!$C435,1,3)="111"," ",_xlfn.NUMBERVALUE(PobierzDaneLogistyczne!$C435))</f>
        <v>5903887807500</v>
      </c>
      <c r="E435" s="6">
        <f>IF(PobierzDaneLogistyczne!$H435=0,"",_xlfn.NUMBERVALUE(PobierzDaneLogistyczne!$H435,"."))</f>
        <v>21.5</v>
      </c>
      <c r="F435" s="6">
        <f>IF(PobierzDaneLogistyczne!$I435=0,"",_xlfn.NUMBERVALUE(PobierzDaneLogistyczne!$I435,"."))</f>
        <v>32</v>
      </c>
      <c r="G435" s="6">
        <f>IF(PobierzDaneLogistyczne!$J435=0,"",_xlfn.NUMBERVALUE(PobierzDaneLogistyczne!$J435,"."))</f>
        <v>21.5</v>
      </c>
      <c r="H435" s="2">
        <f>IF(IF(PobierzDaneLogistyczne!$F435=0,0,_xlfn.NUMBERVALUE(PobierzDaneLogistyczne!$F435,"."))=0,"",IF(PobierzDaneLogistyczne!$F435=0,0,_xlfn.NUMBERVALUE(PobierzDaneLogistyczne!$F435,".")))</f>
        <v>1.42</v>
      </c>
      <c r="I435" s="2">
        <f>IF(IF(PobierzDaneLogistyczne!$Z435=0,0,_xlfn.NUMBERVALUE(PobierzDaneLogistyczne!$Z435,"."))=0,"",IF(PobierzDaneLogistyczne!$Z435=0,0,_xlfn.NUMBERVALUE(PobierzDaneLogistyczne!$Z435,".")))</f>
        <v>1.75</v>
      </c>
      <c r="J435" s="1">
        <f>IF(PobierzDaneLogistyczne!$D435=0,"",_xlfn.NUMBERVALUE(PobierzDaneLogistyczne!$D435))</f>
        <v>4</v>
      </c>
      <c r="K435" s="1">
        <f>IF(PobierzDaneLogistyczne!$E435=0,"",_xlfn.NUMBERVALUE(PobierzDaneLogistyczne!$E435))</f>
        <v>96</v>
      </c>
      <c r="L435" s="1">
        <f>IF(MID(PobierzDaneLogistyczne!$O435,1,3)="non"," ",_xlfn.NUMBERVALUE(PobierzDaneLogistyczne!$O435))</f>
        <v>5903887807517</v>
      </c>
      <c r="M435" s="6">
        <f>IF(PobierzDaneLogistyczne!$K435=0,"",_xlfn.NUMBERVALUE(PobierzDaneLogistyczne!$K435,"."))</f>
        <v>44.5</v>
      </c>
      <c r="N435" s="6">
        <f>IF(PobierzDaneLogistyczne!$L435=0,"",_xlfn.NUMBERVALUE(PobierzDaneLogistyczne!$L435,"."))</f>
        <v>44.5</v>
      </c>
      <c r="O435" s="6">
        <f>IF(PobierzDaneLogistyczne!$M435=0,"",_xlfn.NUMBERVALUE(PobierzDaneLogistyczne!$M435,"."))</f>
        <v>34.5</v>
      </c>
      <c r="P435" s="2">
        <f>IF(PobierzDaneLogistyczne!$G435=0,0,_xlfn.NUMBERVALUE(PobierzDaneLogistyczne!$G435,"."))</f>
        <v>7.48</v>
      </c>
      <c r="Q435" s="1">
        <f>IF(PobierzDaneLogistyczne!$R435=0,"",PobierzDaneLogistyczne!$R435)</f>
        <v>5</v>
      </c>
      <c r="R435" t="str">
        <f>IF(PobierzDaneLogistyczne!$S435=0,"",PobierzDaneLogistyczne!$S435)</f>
        <v/>
      </c>
      <c r="S435" t="str">
        <f>IF(PobierzDaneLogistyczne!$T435=0,"",PobierzDaneLogistyczne!$T435)</f>
        <v/>
      </c>
      <c r="T435" t="str">
        <f>IF(PobierzDaneLogistyczne!$U435=0," ",PobierzDaneLogistyczne!$U435)</f>
        <v/>
      </c>
      <c r="U435" t="str">
        <f t="shared" si="21"/>
        <v/>
      </c>
      <c r="V435" s="2">
        <f>IF(PobierzDaneLogistyczne!$V435="","",_xlfn.NUMBERVALUE(PobierzDaneLogistyczne!$V435,"."))</f>
        <v>7.4999999999999997E-2</v>
      </c>
      <c r="W435" s="2">
        <f>IF(IF(PobierzDaneLogistyczne!$W435=0,0,_xlfn.NUMBERVALUE(PobierzDaneLogistyczne!$W435,"."))=0,"",_xlfn.NUMBERVALUE(PobierzDaneLogistyczne!$W435,"."))</f>
        <v>5.1999999999999998E-2</v>
      </c>
      <c r="X435" s="2">
        <f t="shared" si="22"/>
        <v>0.20300000000000007</v>
      </c>
      <c r="Y435" s="2">
        <f t="shared" si="23"/>
        <v>0.48000000000000043</v>
      </c>
      <c r="Z435" s="2" t="str">
        <f>IF(PobierzDaneLogistyczne!$Y435="t","YES","")</f>
        <v/>
      </c>
      <c r="AA435" s="4" t="str">
        <f>IF(PobierzDaneLogistyczne!$X435="t","YES","")</f>
        <v/>
      </c>
      <c r="AB435" t="str">
        <f>PobierzDaneLogistyczne!$N435</f>
        <v>Citrus juicer</v>
      </c>
    </row>
    <row r="436" spans="1:28" x14ac:dyDescent="0.3">
      <c r="A436" s="5" t="str">
        <f>HYPERLINK(_xlfn.CONCAT("https://www.adler.com.pl/index.php/en/Main/Produkt/",B436),PobierzDaneLogistyczne!$N436)</f>
        <v>Citrus juicer</v>
      </c>
      <c r="B436" t="str">
        <f>PobierzDaneLogistyczne!$A436</f>
        <v>ad_4013w</v>
      </c>
      <c r="C436" s="1">
        <f>IF(MID(PobierzDaneLogistyczne!$P436,1,3)=""," ",_xlfn.NUMBERVALUE(PobierzDaneLogistyczne!$P436))</f>
        <v>85094000</v>
      </c>
      <c r="D436" s="1">
        <f>IF(MID(PobierzDaneLogistyczne!$C436,1,3)="111"," ",_xlfn.NUMBERVALUE(PobierzDaneLogistyczne!$C436))</f>
        <v>5903887807463</v>
      </c>
      <c r="E436" s="6">
        <f>IF(PobierzDaneLogistyczne!$H436=0,"",_xlfn.NUMBERVALUE(PobierzDaneLogistyczne!$H436,"."))</f>
        <v>21.5</v>
      </c>
      <c r="F436" s="6">
        <f>IF(PobierzDaneLogistyczne!$I436=0,"",_xlfn.NUMBERVALUE(PobierzDaneLogistyczne!$I436,"."))</f>
        <v>32</v>
      </c>
      <c r="G436" s="6">
        <f>IF(PobierzDaneLogistyczne!$J436=0,"",_xlfn.NUMBERVALUE(PobierzDaneLogistyczne!$J436,"."))</f>
        <v>21.5</v>
      </c>
      <c r="H436" s="2">
        <f>IF(IF(PobierzDaneLogistyczne!$F436=0,0,_xlfn.NUMBERVALUE(PobierzDaneLogistyczne!$F436,"."))=0,"",IF(PobierzDaneLogistyczne!$F436=0,0,_xlfn.NUMBERVALUE(PobierzDaneLogistyczne!$F436,".")))</f>
        <v>1.42</v>
      </c>
      <c r="I436" s="2">
        <f>IF(IF(PobierzDaneLogistyczne!$Z436=0,0,_xlfn.NUMBERVALUE(PobierzDaneLogistyczne!$Z436,"."))=0,"",IF(PobierzDaneLogistyczne!$Z436=0,0,_xlfn.NUMBERVALUE(PobierzDaneLogistyczne!$Z436,".")))</f>
        <v>1.75</v>
      </c>
      <c r="J436" s="1">
        <f>IF(PobierzDaneLogistyczne!$D436=0,"",_xlfn.NUMBERVALUE(PobierzDaneLogistyczne!$D436))</f>
        <v>4</v>
      </c>
      <c r="K436" s="1">
        <f>IF(PobierzDaneLogistyczne!$E436=0,"",_xlfn.NUMBERVALUE(PobierzDaneLogistyczne!$E436))</f>
        <v>96</v>
      </c>
      <c r="L436" s="1">
        <f>IF(MID(PobierzDaneLogistyczne!$O436,1,3)="non"," ",_xlfn.NUMBERVALUE(PobierzDaneLogistyczne!$O436))</f>
        <v>5903887807470</v>
      </c>
      <c r="M436" s="6">
        <f>IF(PobierzDaneLogistyczne!$K436=0,"",_xlfn.NUMBERVALUE(PobierzDaneLogistyczne!$K436,"."))</f>
        <v>44.5</v>
      </c>
      <c r="N436" s="6">
        <f>IF(PobierzDaneLogistyczne!$L436=0,"",_xlfn.NUMBERVALUE(PobierzDaneLogistyczne!$L436,"."))</f>
        <v>44.5</v>
      </c>
      <c r="O436" s="6">
        <f>IF(PobierzDaneLogistyczne!$M436=0,"",_xlfn.NUMBERVALUE(PobierzDaneLogistyczne!$M436,"."))</f>
        <v>34.5</v>
      </c>
      <c r="P436" s="2">
        <f>IF(PobierzDaneLogistyczne!$G436=0,0,_xlfn.NUMBERVALUE(PobierzDaneLogistyczne!$G436,"."))</f>
        <v>7.48</v>
      </c>
      <c r="Q436" s="1">
        <f>IF(PobierzDaneLogistyczne!$R436=0,"",PobierzDaneLogistyczne!$R436)</f>
        <v>5</v>
      </c>
      <c r="R436" t="str">
        <f>IF(PobierzDaneLogistyczne!$S436=0,"",PobierzDaneLogistyczne!$S436)</f>
        <v/>
      </c>
      <c r="S436" t="str">
        <f>IF(PobierzDaneLogistyczne!$T436=0,"",PobierzDaneLogistyczne!$T436)</f>
        <v/>
      </c>
      <c r="T436" t="str">
        <f>IF(PobierzDaneLogistyczne!$U436=0," ",PobierzDaneLogistyczne!$U436)</f>
        <v/>
      </c>
      <c r="U436" t="str">
        <f t="shared" si="21"/>
        <v/>
      </c>
      <c r="V436" s="2">
        <f>IF(PobierzDaneLogistyczne!$V436="","",_xlfn.NUMBERVALUE(PobierzDaneLogistyczne!$V436,"."))</f>
        <v>7.4999999999999997E-2</v>
      </c>
      <c r="W436" s="2">
        <f>IF(IF(PobierzDaneLogistyczne!$W436=0,0,_xlfn.NUMBERVALUE(PobierzDaneLogistyczne!$W436,"."))=0,"",_xlfn.NUMBERVALUE(PobierzDaneLogistyczne!$W436,"."))</f>
        <v>5.1999999999999998E-2</v>
      </c>
      <c r="X436" s="2">
        <f t="shared" si="22"/>
        <v>0.20300000000000007</v>
      </c>
      <c r="Y436" s="2">
        <f t="shared" si="23"/>
        <v>0.48000000000000043</v>
      </c>
      <c r="Z436" s="2" t="str">
        <f>IF(PobierzDaneLogistyczne!$Y436="t","YES","")</f>
        <v/>
      </c>
      <c r="AA436" s="4" t="str">
        <f>IF(PobierzDaneLogistyczne!$X436="t","YES","")</f>
        <v/>
      </c>
      <c r="AB436" t="str">
        <f>PobierzDaneLogistyczne!$N436</f>
        <v>Citrus juicer</v>
      </c>
    </row>
    <row r="437" spans="1:28" x14ac:dyDescent="0.3">
      <c r="A437" s="5" t="str">
        <f>HYPERLINK(_xlfn.CONCAT("https://www.adler.com.pl/index.php/en/Main/Produkt/",B437),PobierzDaneLogistyczne!$N437)</f>
        <v>Citrus juicer</v>
      </c>
      <c r="B437" t="str">
        <f>PobierzDaneLogistyczne!$A437</f>
        <v>ad_402</v>
      </c>
      <c r="C437" s="1" t="str">
        <f>IF(MID(PobierzDaneLogistyczne!$P437,1,3)=""," ",_xlfn.NUMBERVALUE(PobierzDaneLogistyczne!$P437))</f>
        <v xml:space="preserve"> </v>
      </c>
      <c r="D437" s="1">
        <f>IF(MID(PobierzDaneLogistyczne!$C437,1,3)="111"," ",_xlfn.NUMBERVALUE(PobierzDaneLogistyczne!$C437))</f>
        <v>5907468860380</v>
      </c>
      <c r="E437" s="6">
        <f>IF(PobierzDaneLogistyczne!$H437=0,"",_xlfn.NUMBERVALUE(PobierzDaneLogistyczne!$H437,"."))</f>
        <v>0</v>
      </c>
      <c r="F437" s="6">
        <f>IF(PobierzDaneLogistyczne!$I437=0,"",_xlfn.NUMBERVALUE(PobierzDaneLogistyczne!$I437,"."))</f>
        <v>0</v>
      </c>
      <c r="G437" s="6">
        <f>IF(PobierzDaneLogistyczne!$J437=0,"",_xlfn.NUMBERVALUE(PobierzDaneLogistyczne!$J437,"."))</f>
        <v>0</v>
      </c>
      <c r="H437" s="2" t="str">
        <f>IF(IF(PobierzDaneLogistyczne!$F437=0,0,_xlfn.NUMBERVALUE(PobierzDaneLogistyczne!$F437,"."))=0,"",IF(PobierzDaneLogistyczne!$F437=0,0,_xlfn.NUMBERVALUE(PobierzDaneLogistyczne!$F437,".")))</f>
        <v/>
      </c>
      <c r="I437" s="2" t="str">
        <f>IF(IF(PobierzDaneLogistyczne!$Z437=0,0,_xlfn.NUMBERVALUE(PobierzDaneLogistyczne!$Z437,"."))=0,"",IF(PobierzDaneLogistyczne!$Z437=0,0,_xlfn.NUMBERVALUE(PobierzDaneLogistyczne!$Z437,".")))</f>
        <v/>
      </c>
      <c r="J437" s="1" t="str">
        <f>IF(PobierzDaneLogistyczne!$D437=0,"",_xlfn.NUMBERVALUE(PobierzDaneLogistyczne!$D437))</f>
        <v/>
      </c>
      <c r="K437" s="1" t="str">
        <f>IF(PobierzDaneLogistyczne!$E437=0,"",_xlfn.NUMBERVALUE(PobierzDaneLogistyczne!$E437))</f>
        <v/>
      </c>
      <c r="L437" s="1" t="str">
        <f>IF(MID(PobierzDaneLogistyczne!$O437,1,3)="non"," ",_xlfn.NUMBERVALUE(PobierzDaneLogistyczne!$O437))</f>
        <v xml:space="preserve"> </v>
      </c>
      <c r="M437" s="6">
        <f>IF(PobierzDaneLogistyczne!$K437=0,"",_xlfn.NUMBERVALUE(PobierzDaneLogistyczne!$K437,"."))</f>
        <v>0</v>
      </c>
      <c r="N437" s="6">
        <f>IF(PobierzDaneLogistyczne!$L437=0,"",_xlfn.NUMBERVALUE(PobierzDaneLogistyczne!$L437,"."))</f>
        <v>0</v>
      </c>
      <c r="O437" s="6">
        <f>IF(PobierzDaneLogistyczne!$M437=0,"",_xlfn.NUMBERVALUE(PobierzDaneLogistyczne!$M437,"."))</f>
        <v>0</v>
      </c>
      <c r="P437" s="2">
        <f>IF(PobierzDaneLogistyczne!$G437=0,0,_xlfn.NUMBERVALUE(PobierzDaneLogistyczne!$G437,"."))</f>
        <v>0</v>
      </c>
      <c r="Q437" s="1" t="str">
        <f>IF(PobierzDaneLogistyczne!$R437=0,"",PobierzDaneLogistyczne!$R437)</f>
        <v/>
      </c>
      <c r="R437" t="str">
        <f>IF(PobierzDaneLogistyczne!$S437=0,"",PobierzDaneLogistyczne!$S437)</f>
        <v/>
      </c>
      <c r="S437" t="str">
        <f>IF(PobierzDaneLogistyczne!$T437=0,"",PobierzDaneLogistyczne!$T437)</f>
        <v/>
      </c>
      <c r="T437" t="str">
        <f>IF(PobierzDaneLogistyczne!$U437=0," ",PobierzDaneLogistyczne!$U437)</f>
        <v/>
      </c>
      <c r="U437" t="str">
        <f t="shared" si="21"/>
        <v/>
      </c>
      <c r="V437" s="2" t="str">
        <f>IF(PobierzDaneLogistyczne!$V437="","",_xlfn.NUMBERVALUE(PobierzDaneLogistyczne!$V437,"."))</f>
        <v/>
      </c>
      <c r="W437" s="2" t="str">
        <f>IF(IF(PobierzDaneLogistyczne!$W437=0,0,_xlfn.NUMBERVALUE(PobierzDaneLogistyczne!$W437,"."))=0,"",_xlfn.NUMBERVALUE(PobierzDaneLogistyczne!$W437,"."))</f>
        <v/>
      </c>
      <c r="X437" s="2" t="str">
        <f t="shared" si="22"/>
        <v/>
      </c>
      <c r="Y437" s="2" t="str">
        <f t="shared" si="23"/>
        <v/>
      </c>
      <c r="Z437" s="2" t="str">
        <f>IF(PobierzDaneLogistyczne!$Y437="t","YES","")</f>
        <v/>
      </c>
      <c r="AA437" s="4" t="str">
        <f>IF(PobierzDaneLogistyczne!$X437="t","YES","")</f>
        <v>YES</v>
      </c>
      <c r="AB437" t="str">
        <f>PobierzDaneLogistyczne!$N437</f>
        <v>Citrus juicer</v>
      </c>
    </row>
    <row r="438" spans="1:28" x14ac:dyDescent="0.3">
      <c r="A438" s="5" t="str">
        <f>HYPERLINK(_xlfn.CONCAT("https://www.adler.com.pl/index.php/en/Main/Produkt/",B438),PobierzDaneLogistyczne!$N438)</f>
        <v xml:space="preserve">Citrus squeezer </v>
      </c>
      <c r="B438" t="str">
        <f>PobierzDaneLogistyczne!$A438</f>
        <v>ad_4021</v>
      </c>
      <c r="C438" s="1" t="str">
        <f>IF(MID(PobierzDaneLogistyczne!$P438,1,3)=""," ",_xlfn.NUMBERVALUE(PobierzDaneLogistyczne!$P438))</f>
        <v xml:space="preserve"> </v>
      </c>
      <c r="D438" s="1">
        <f>IF(MID(PobierzDaneLogistyczne!$C438,1,3)="111"," ",_xlfn.NUMBERVALUE(PobierzDaneLogistyczne!$C438))</f>
        <v>5901436590682</v>
      </c>
      <c r="E438" s="6">
        <f>IF(PobierzDaneLogistyczne!$H438=0,"",_xlfn.NUMBERVALUE(PobierzDaneLogistyczne!$H438,"."))</f>
        <v>0</v>
      </c>
      <c r="F438" s="6">
        <f>IF(PobierzDaneLogistyczne!$I438=0,"",_xlfn.NUMBERVALUE(PobierzDaneLogistyczne!$I438,"."))</f>
        <v>0</v>
      </c>
      <c r="G438" s="6">
        <f>IF(PobierzDaneLogistyczne!$J438=0,"",_xlfn.NUMBERVALUE(PobierzDaneLogistyczne!$J438,"."))</f>
        <v>0</v>
      </c>
      <c r="H438" s="2" t="str">
        <f>IF(IF(PobierzDaneLogistyczne!$F438=0,0,_xlfn.NUMBERVALUE(PobierzDaneLogistyczne!$F438,"."))=0,"",IF(PobierzDaneLogistyczne!$F438=0,0,_xlfn.NUMBERVALUE(PobierzDaneLogistyczne!$F438,".")))</f>
        <v/>
      </c>
      <c r="I438" s="2" t="str">
        <f>IF(IF(PobierzDaneLogistyczne!$Z438=0,0,_xlfn.NUMBERVALUE(PobierzDaneLogistyczne!$Z438,"."))=0,"",IF(PobierzDaneLogistyczne!$Z438=0,0,_xlfn.NUMBERVALUE(PobierzDaneLogistyczne!$Z438,".")))</f>
        <v/>
      </c>
      <c r="J438" s="1" t="str">
        <f>IF(PobierzDaneLogistyczne!$D438=0,"",_xlfn.NUMBERVALUE(PobierzDaneLogistyczne!$D438))</f>
        <v/>
      </c>
      <c r="K438" s="1" t="str">
        <f>IF(PobierzDaneLogistyczne!$E438=0,"",_xlfn.NUMBERVALUE(PobierzDaneLogistyczne!$E438))</f>
        <v/>
      </c>
      <c r="L438" s="1" t="str">
        <f>IF(MID(PobierzDaneLogistyczne!$O438,1,3)="non"," ",_xlfn.NUMBERVALUE(PobierzDaneLogistyczne!$O438))</f>
        <v xml:space="preserve"> </v>
      </c>
      <c r="M438" s="6">
        <f>IF(PobierzDaneLogistyczne!$K438=0,"",_xlfn.NUMBERVALUE(PobierzDaneLogistyczne!$K438,"."))</f>
        <v>0</v>
      </c>
      <c r="N438" s="6">
        <f>IF(PobierzDaneLogistyczne!$L438=0,"",_xlfn.NUMBERVALUE(PobierzDaneLogistyczne!$L438,"."))</f>
        <v>0</v>
      </c>
      <c r="O438" s="6">
        <f>IF(PobierzDaneLogistyczne!$M438=0,"",_xlfn.NUMBERVALUE(PobierzDaneLogistyczne!$M438,"."))</f>
        <v>0</v>
      </c>
      <c r="P438" s="2">
        <f>IF(PobierzDaneLogistyczne!$G438=0,0,_xlfn.NUMBERVALUE(PobierzDaneLogistyczne!$G438,"."))</f>
        <v>0</v>
      </c>
      <c r="Q438" s="1" t="str">
        <f>IF(PobierzDaneLogistyczne!$R438=0,"",PobierzDaneLogistyczne!$R438)</f>
        <v/>
      </c>
      <c r="R438" t="str">
        <f>IF(PobierzDaneLogistyczne!$S438=0,"",PobierzDaneLogistyczne!$S438)</f>
        <v/>
      </c>
      <c r="S438" t="str">
        <f>IF(PobierzDaneLogistyczne!$T438=0,"",PobierzDaneLogistyczne!$T438)</f>
        <v/>
      </c>
      <c r="T438" t="str">
        <f>IF(PobierzDaneLogistyczne!$U438=0," ",PobierzDaneLogistyczne!$U438)</f>
        <v/>
      </c>
      <c r="U438" t="str">
        <f t="shared" si="21"/>
        <v/>
      </c>
      <c r="V438" s="2" t="str">
        <f>IF(PobierzDaneLogistyczne!$V438="","",_xlfn.NUMBERVALUE(PobierzDaneLogistyczne!$V438,"."))</f>
        <v/>
      </c>
      <c r="W438" s="2" t="str">
        <f>IF(IF(PobierzDaneLogistyczne!$W438=0,0,_xlfn.NUMBERVALUE(PobierzDaneLogistyczne!$W438,"."))=0,"",_xlfn.NUMBERVALUE(PobierzDaneLogistyczne!$W438,"."))</f>
        <v/>
      </c>
      <c r="X438" s="2" t="str">
        <f t="shared" si="22"/>
        <v/>
      </c>
      <c r="Y438" s="2" t="str">
        <f t="shared" si="23"/>
        <v/>
      </c>
      <c r="Z438" s="2" t="str">
        <f>IF(PobierzDaneLogistyczne!$Y438="t","YES","")</f>
        <v/>
      </c>
      <c r="AA438" s="4" t="str">
        <f>IF(PobierzDaneLogistyczne!$X438="t","YES","")</f>
        <v>YES</v>
      </c>
      <c r="AB438" t="str">
        <f>PobierzDaneLogistyczne!$N438</f>
        <v xml:space="preserve">Citrus squeezer </v>
      </c>
    </row>
    <row r="439" spans="1:28" x14ac:dyDescent="0.3">
      <c r="A439" s="5" t="str">
        <f>HYPERLINK(_xlfn.CONCAT("https://www.adler.com.pl/index.php/en/Main/Produkt/",B439),PobierzDaneLogistyczne!$N439)</f>
        <v>Blender</v>
      </c>
      <c r="B439" t="str">
        <f>PobierzDaneLogistyczne!$A439</f>
        <v>ad_4051</v>
      </c>
      <c r="C439" s="1">
        <f>IF(MID(PobierzDaneLogistyczne!$P439,1,3)=""," ",_xlfn.NUMBERVALUE(PobierzDaneLogistyczne!$P439))</f>
        <v>85094000</v>
      </c>
      <c r="D439" s="1">
        <f>IF(MID(PobierzDaneLogistyczne!$C439,1,3)="111"," ",_xlfn.NUMBERVALUE(PobierzDaneLogistyczne!$C439))</f>
        <v>5908256831278</v>
      </c>
      <c r="E439" s="6">
        <f>IF(PobierzDaneLogistyczne!$H439=0,"",_xlfn.NUMBERVALUE(PobierzDaneLogistyczne!$H439,"."))</f>
        <v>0</v>
      </c>
      <c r="F439" s="6">
        <f>IF(PobierzDaneLogistyczne!$I439=0,"",_xlfn.NUMBERVALUE(PobierzDaneLogistyczne!$I439,"."))</f>
        <v>0</v>
      </c>
      <c r="G439" s="6">
        <f>IF(PobierzDaneLogistyczne!$J439=0,"",_xlfn.NUMBERVALUE(PobierzDaneLogistyczne!$J439,"."))</f>
        <v>0</v>
      </c>
      <c r="H439" s="2" t="str">
        <f>IF(IF(PobierzDaneLogistyczne!$F439=0,0,_xlfn.NUMBERVALUE(PobierzDaneLogistyczne!$F439,"."))=0,"",IF(PobierzDaneLogistyczne!$F439=0,0,_xlfn.NUMBERVALUE(PobierzDaneLogistyczne!$F439,".")))</f>
        <v/>
      </c>
      <c r="I439" s="2" t="str">
        <f>IF(IF(PobierzDaneLogistyczne!$Z439=0,0,_xlfn.NUMBERVALUE(PobierzDaneLogistyczne!$Z439,"."))=0,"",IF(PobierzDaneLogistyczne!$Z439=0,0,_xlfn.NUMBERVALUE(PobierzDaneLogistyczne!$Z439,".")))</f>
        <v/>
      </c>
      <c r="J439" s="1" t="str">
        <f>IF(PobierzDaneLogistyczne!$D439=0,"",_xlfn.NUMBERVALUE(PobierzDaneLogistyczne!$D439))</f>
        <v/>
      </c>
      <c r="K439" s="1" t="str">
        <f>IF(PobierzDaneLogistyczne!$E439=0,"",_xlfn.NUMBERVALUE(PobierzDaneLogistyczne!$E439))</f>
        <v/>
      </c>
      <c r="L439" s="1" t="str">
        <f>IF(MID(PobierzDaneLogistyczne!$O439,1,3)="non"," ",_xlfn.NUMBERVALUE(PobierzDaneLogistyczne!$O439))</f>
        <v xml:space="preserve"> </v>
      </c>
      <c r="M439" s="6">
        <f>IF(PobierzDaneLogistyczne!$K439=0,"",_xlfn.NUMBERVALUE(PobierzDaneLogistyczne!$K439,"."))</f>
        <v>0</v>
      </c>
      <c r="N439" s="6">
        <f>IF(PobierzDaneLogistyczne!$L439=0,"",_xlfn.NUMBERVALUE(PobierzDaneLogistyczne!$L439,"."))</f>
        <v>0</v>
      </c>
      <c r="O439" s="6">
        <f>IF(PobierzDaneLogistyczne!$M439=0,"",_xlfn.NUMBERVALUE(PobierzDaneLogistyczne!$M439,"."))</f>
        <v>0</v>
      </c>
      <c r="P439" s="2">
        <f>IF(PobierzDaneLogistyczne!$G439=0,0,_xlfn.NUMBERVALUE(PobierzDaneLogistyczne!$G439,"."))</f>
        <v>0</v>
      </c>
      <c r="Q439" s="1" t="str">
        <f>IF(PobierzDaneLogistyczne!$R439=0,"",PobierzDaneLogistyczne!$R439)</f>
        <v/>
      </c>
      <c r="R439" t="str">
        <f>IF(PobierzDaneLogistyczne!$S439=0,"",PobierzDaneLogistyczne!$S439)</f>
        <v/>
      </c>
      <c r="S439" t="str">
        <f>IF(PobierzDaneLogistyczne!$T439=0,"",PobierzDaneLogistyczne!$T439)</f>
        <v/>
      </c>
      <c r="T439" t="str">
        <f>IF(PobierzDaneLogistyczne!$U439=0," ",PobierzDaneLogistyczne!$U439)</f>
        <v/>
      </c>
      <c r="U439" t="str">
        <f t="shared" si="21"/>
        <v/>
      </c>
      <c r="V439" s="2" t="str">
        <f>IF(PobierzDaneLogistyczne!$V439="","",_xlfn.NUMBERVALUE(PobierzDaneLogistyczne!$V439,"."))</f>
        <v/>
      </c>
      <c r="W439" s="2" t="str">
        <f>IF(IF(PobierzDaneLogistyczne!$W439=0,0,_xlfn.NUMBERVALUE(PobierzDaneLogistyczne!$W439,"."))=0,"",_xlfn.NUMBERVALUE(PobierzDaneLogistyczne!$W439,"."))</f>
        <v/>
      </c>
      <c r="X439" s="2" t="str">
        <f t="shared" si="22"/>
        <v/>
      </c>
      <c r="Y439" s="2" t="str">
        <f t="shared" si="23"/>
        <v/>
      </c>
      <c r="Z439" s="2" t="str">
        <f>IF(PobierzDaneLogistyczne!$Y439="t","YES","")</f>
        <v/>
      </c>
      <c r="AA439" s="4" t="str">
        <f>IF(PobierzDaneLogistyczne!$X439="t","YES","")</f>
        <v>YES</v>
      </c>
      <c r="AB439" t="str">
        <f>PobierzDaneLogistyczne!$N439</f>
        <v>Blender</v>
      </c>
    </row>
    <row r="440" spans="1:28" x14ac:dyDescent="0.3">
      <c r="A440" s="5" t="str">
        <f>HYPERLINK(_xlfn.CONCAT("https://www.adler.com.pl/index.php/en/Main/Produkt/",B440),PobierzDaneLogistyczne!$N440)</f>
        <v>Blender personal</v>
      </c>
      <c r="B440" t="str">
        <f>PobierzDaneLogistyczne!$A440</f>
        <v>ad_4054g</v>
      </c>
      <c r="C440" s="1">
        <f>IF(MID(PobierzDaneLogistyczne!$P440,1,3)=""," ",_xlfn.NUMBERVALUE(PobierzDaneLogistyczne!$P440))</f>
        <v>85094000</v>
      </c>
      <c r="D440" s="1">
        <f>IF(MID(PobierzDaneLogistyczne!$C440,1,3)="111"," ",_xlfn.NUMBERVALUE(PobierzDaneLogistyczne!$C440))</f>
        <v>5908256833463</v>
      </c>
      <c r="E440" s="6">
        <f>IF(PobierzDaneLogistyczne!$H440=0,"",_xlfn.NUMBERVALUE(PobierzDaneLogistyczne!$H440,"."))</f>
        <v>21</v>
      </c>
      <c r="F440" s="6">
        <f>IF(PobierzDaneLogistyczne!$I440=0,"",_xlfn.NUMBERVALUE(PobierzDaneLogistyczne!$I440,"."))</f>
        <v>16.5</v>
      </c>
      <c r="G440" s="6">
        <f>IF(PobierzDaneLogistyczne!$J440=0,"",_xlfn.NUMBERVALUE(PobierzDaneLogistyczne!$J440,"."))</f>
        <v>26</v>
      </c>
      <c r="H440" s="2">
        <f>IF(IF(PobierzDaneLogistyczne!$F440=0,0,_xlfn.NUMBERVALUE(PobierzDaneLogistyczne!$F440,"."))=0,"",IF(PobierzDaneLogistyczne!$F440=0,0,_xlfn.NUMBERVALUE(PobierzDaneLogistyczne!$F440,".")))</f>
        <v>1.375</v>
      </c>
      <c r="I440" s="2">
        <f>IF(IF(PobierzDaneLogistyczne!$Z440=0,0,_xlfn.NUMBERVALUE(PobierzDaneLogistyczne!$Z440,"."))=0,"",IF(PobierzDaneLogistyczne!$Z440=0,0,_xlfn.NUMBERVALUE(PobierzDaneLogistyczne!$Z440,".")))</f>
        <v>1.5980000000000001</v>
      </c>
      <c r="J440" s="1">
        <f>IF(PobierzDaneLogistyczne!$D440=0,"",_xlfn.NUMBERVALUE(PobierzDaneLogistyczne!$D440))</f>
        <v>4</v>
      </c>
      <c r="K440" s="1">
        <f>IF(PobierzDaneLogistyczne!$E440=0,"",_xlfn.NUMBERVALUE(PobierzDaneLogistyczne!$E440))</f>
        <v>144</v>
      </c>
      <c r="L440" s="1" t="str">
        <f>IF(MID(PobierzDaneLogistyczne!$O440,1,3)="non"," ",_xlfn.NUMBERVALUE(PobierzDaneLogistyczne!$O440))</f>
        <v xml:space="preserve"> </v>
      </c>
      <c r="M440" s="6">
        <f>IF(PobierzDaneLogistyczne!$K440=0,"",_xlfn.NUMBERVALUE(PobierzDaneLogistyczne!$K440,"."))</f>
        <v>35</v>
      </c>
      <c r="N440" s="6">
        <f>IF(PobierzDaneLogistyczne!$L440=0,"",_xlfn.NUMBERVALUE(PobierzDaneLogistyczne!$L440,"."))</f>
        <v>28</v>
      </c>
      <c r="O440" s="6">
        <f>IF(PobierzDaneLogistyczne!$M440=0,"",_xlfn.NUMBERVALUE(PobierzDaneLogistyczne!$M440,"."))</f>
        <v>44</v>
      </c>
      <c r="P440" s="2">
        <f>IF(PobierzDaneLogistyczne!$G440=0,0,_xlfn.NUMBERVALUE(PobierzDaneLogistyczne!$G440,"."))</f>
        <v>6.3920000000000003</v>
      </c>
      <c r="Q440" s="1">
        <f>IF(PobierzDaneLogistyczne!$R440=0,"",PobierzDaneLogistyczne!$R440)</f>
        <v>5</v>
      </c>
      <c r="R440" t="str">
        <f>IF(PobierzDaneLogistyczne!$S440=0,"",PobierzDaneLogistyczne!$S440)</f>
        <v/>
      </c>
      <c r="S440" t="str">
        <f>IF(PobierzDaneLogistyczne!$T440=0,"",PobierzDaneLogistyczne!$T440)</f>
        <v/>
      </c>
      <c r="T440" t="str">
        <f>IF(PobierzDaneLogistyczne!$U440=0," ",PobierzDaneLogistyczne!$U440)</f>
        <v/>
      </c>
      <c r="U440" t="str">
        <f t="shared" si="21"/>
        <v/>
      </c>
      <c r="V440" s="2">
        <f>IF(PobierzDaneLogistyczne!$V440="","",_xlfn.NUMBERVALUE(PobierzDaneLogistyczne!$V440,"."))</f>
        <v>1.2999999999999999E-2</v>
      </c>
      <c r="W440" s="2">
        <f>IF(IF(PobierzDaneLogistyczne!$W440=0,0,_xlfn.NUMBERVALUE(PobierzDaneLogistyczne!$W440,"."))=0,"",_xlfn.NUMBERVALUE(PobierzDaneLogistyczne!$W440,"."))</f>
        <v>5.8999999999999997E-2</v>
      </c>
      <c r="X440" s="2">
        <f t="shared" si="22"/>
        <v>0.15100000000000008</v>
      </c>
      <c r="Y440" s="2" t="str">
        <f t="shared" si="23"/>
        <v/>
      </c>
      <c r="Z440" s="2" t="str">
        <f>IF(PobierzDaneLogistyczne!$Y440="t","YES","")</f>
        <v/>
      </c>
      <c r="AA440" s="4" t="str">
        <f>IF(PobierzDaneLogistyczne!$X440="t","YES","")</f>
        <v>YES</v>
      </c>
      <c r="AB440" t="str">
        <f>PobierzDaneLogistyczne!$N440</f>
        <v>Blender personal</v>
      </c>
    </row>
    <row r="441" spans="1:28" x14ac:dyDescent="0.3">
      <c r="A441" s="5" t="str">
        <f>HYPERLINK(_xlfn.CONCAT("https://www.adler.com.pl/index.php/en/Main/Produkt/",B441),PobierzDaneLogistyczne!$N441)</f>
        <v>Blender personal</v>
      </c>
      <c r="B441" t="str">
        <f>PobierzDaneLogistyczne!$A441</f>
        <v>ad_4054o</v>
      </c>
      <c r="C441" s="1">
        <f>IF(MID(PobierzDaneLogistyczne!$P441,1,3)=""," ",_xlfn.NUMBERVALUE(PobierzDaneLogistyczne!$P441))</f>
        <v>85094000</v>
      </c>
      <c r="D441" s="1">
        <f>IF(MID(PobierzDaneLogistyczne!$C441,1,3)="111"," ",_xlfn.NUMBERVALUE(PobierzDaneLogistyczne!$C441))</f>
        <v>5908256834385</v>
      </c>
      <c r="E441" s="6">
        <f>IF(PobierzDaneLogistyczne!$H441=0,"",_xlfn.NUMBERVALUE(PobierzDaneLogistyczne!$H441,"."))</f>
        <v>21</v>
      </c>
      <c r="F441" s="6">
        <f>IF(PobierzDaneLogistyczne!$I441=0,"",_xlfn.NUMBERVALUE(PobierzDaneLogistyczne!$I441,"."))</f>
        <v>16.5</v>
      </c>
      <c r="G441" s="6">
        <f>IF(PobierzDaneLogistyczne!$J441=0,"",_xlfn.NUMBERVALUE(PobierzDaneLogistyczne!$J441,"."))</f>
        <v>26</v>
      </c>
      <c r="H441" s="2">
        <f>IF(IF(PobierzDaneLogistyczne!$F441=0,0,_xlfn.NUMBERVALUE(PobierzDaneLogistyczne!$F441,"."))=0,"",IF(PobierzDaneLogistyczne!$F441=0,0,_xlfn.NUMBERVALUE(PobierzDaneLogistyczne!$F441,".")))</f>
        <v>1.375</v>
      </c>
      <c r="I441" s="2">
        <f>IF(IF(PobierzDaneLogistyczne!$Z441=0,0,_xlfn.NUMBERVALUE(PobierzDaneLogistyczne!$Z441,"."))=0,"",IF(PobierzDaneLogistyczne!$Z441=0,0,_xlfn.NUMBERVALUE(PobierzDaneLogistyczne!$Z441,".")))</f>
        <v>1.5980000000000001</v>
      </c>
      <c r="J441" s="1">
        <f>IF(PobierzDaneLogistyczne!$D441=0,"",_xlfn.NUMBERVALUE(PobierzDaneLogistyczne!$D441))</f>
        <v>4</v>
      </c>
      <c r="K441" s="1">
        <f>IF(PobierzDaneLogistyczne!$E441=0,"",_xlfn.NUMBERVALUE(PobierzDaneLogistyczne!$E441))</f>
        <v>144</v>
      </c>
      <c r="L441" s="1" t="str">
        <f>IF(MID(PobierzDaneLogistyczne!$O441,1,3)="non"," ",_xlfn.NUMBERVALUE(PobierzDaneLogistyczne!$O441))</f>
        <v xml:space="preserve"> </v>
      </c>
      <c r="M441" s="6">
        <f>IF(PobierzDaneLogistyczne!$K441=0,"",_xlfn.NUMBERVALUE(PobierzDaneLogistyczne!$K441,"."))</f>
        <v>35</v>
      </c>
      <c r="N441" s="6">
        <f>IF(PobierzDaneLogistyczne!$L441=0,"",_xlfn.NUMBERVALUE(PobierzDaneLogistyczne!$L441,"."))</f>
        <v>28</v>
      </c>
      <c r="O441" s="6">
        <f>IF(PobierzDaneLogistyczne!$M441=0,"",_xlfn.NUMBERVALUE(PobierzDaneLogistyczne!$M441,"."))</f>
        <v>44</v>
      </c>
      <c r="P441" s="2">
        <f>IF(PobierzDaneLogistyczne!$G441=0,0,_xlfn.NUMBERVALUE(PobierzDaneLogistyczne!$G441,"."))</f>
        <v>6.3920000000000003</v>
      </c>
      <c r="Q441" s="1">
        <f>IF(PobierzDaneLogistyczne!$R441=0,"",PobierzDaneLogistyczne!$R441)</f>
        <v>5</v>
      </c>
      <c r="R441" t="str">
        <f>IF(PobierzDaneLogistyczne!$S441=0,"",PobierzDaneLogistyczne!$S441)</f>
        <v/>
      </c>
      <c r="S441" t="str">
        <f>IF(PobierzDaneLogistyczne!$T441=0,"",PobierzDaneLogistyczne!$T441)</f>
        <v/>
      </c>
      <c r="T441" t="str">
        <f>IF(PobierzDaneLogistyczne!$U441=0," ",PobierzDaneLogistyczne!$U441)</f>
        <v/>
      </c>
      <c r="U441" t="str">
        <f t="shared" si="21"/>
        <v/>
      </c>
      <c r="V441" s="2">
        <f>IF(PobierzDaneLogistyczne!$V441="","",_xlfn.NUMBERVALUE(PobierzDaneLogistyczne!$V441,"."))</f>
        <v>1.2999999999999999E-2</v>
      </c>
      <c r="W441" s="2" t="str">
        <f>IF(IF(PobierzDaneLogistyczne!$W441=0,0,_xlfn.NUMBERVALUE(PobierzDaneLogistyczne!$W441,"."))=0,"",_xlfn.NUMBERVALUE(PobierzDaneLogistyczne!$W441,"."))</f>
        <v/>
      </c>
      <c r="X441" s="2" t="str">
        <f t="shared" si="22"/>
        <v/>
      </c>
      <c r="Y441" s="2" t="str">
        <f t="shared" si="23"/>
        <v/>
      </c>
      <c r="Z441" s="2" t="str">
        <f>IF(PobierzDaneLogistyczne!$Y441="t","YES","")</f>
        <v/>
      </c>
      <c r="AA441" s="4" t="str">
        <f>IF(PobierzDaneLogistyczne!$X441="t","YES","")</f>
        <v>YES</v>
      </c>
      <c r="AB441" t="str">
        <f>PobierzDaneLogistyczne!$N441</f>
        <v>Blender personal</v>
      </c>
    </row>
    <row r="442" spans="1:28" x14ac:dyDescent="0.3">
      <c r="A442" s="5" t="str">
        <f>HYPERLINK(_xlfn.CONCAT("https://www.adler.com.pl/index.php/en/Main/Produkt/",B442),PobierzDaneLogistyczne!$N442)</f>
        <v>Blender personal</v>
      </c>
      <c r="B442" t="str">
        <f>PobierzDaneLogistyczne!$A442</f>
        <v>ad_4054r</v>
      </c>
      <c r="C442" s="1">
        <f>IF(MID(PobierzDaneLogistyczne!$P442,1,3)=""," ",_xlfn.NUMBERVALUE(PobierzDaneLogistyczne!$P442))</f>
        <v>85094000</v>
      </c>
      <c r="D442" s="1">
        <f>IF(MID(PobierzDaneLogistyczne!$C442,1,3)="111"," ",_xlfn.NUMBERVALUE(PobierzDaneLogistyczne!$C442))</f>
        <v>5908256834088</v>
      </c>
      <c r="E442" s="6">
        <f>IF(PobierzDaneLogistyczne!$H442=0,"",_xlfn.NUMBERVALUE(PobierzDaneLogistyczne!$H442,"."))</f>
        <v>21</v>
      </c>
      <c r="F442" s="6">
        <f>IF(PobierzDaneLogistyczne!$I442=0,"",_xlfn.NUMBERVALUE(PobierzDaneLogistyczne!$I442,"."))</f>
        <v>15</v>
      </c>
      <c r="G442" s="6">
        <f>IF(PobierzDaneLogistyczne!$J442=0,"",_xlfn.NUMBERVALUE(PobierzDaneLogistyczne!$J442,"."))</f>
        <v>24</v>
      </c>
      <c r="H442" s="2">
        <f>IF(IF(PobierzDaneLogistyczne!$F442=0,0,_xlfn.NUMBERVALUE(PobierzDaneLogistyczne!$F442,"."))=0,"",IF(PobierzDaneLogistyczne!$F442=0,0,_xlfn.NUMBERVALUE(PobierzDaneLogistyczne!$F442,".")))</f>
        <v>1.375</v>
      </c>
      <c r="I442" s="2">
        <f>IF(IF(PobierzDaneLogistyczne!$Z442=0,0,_xlfn.NUMBERVALUE(PobierzDaneLogistyczne!$Z442,"."))=0,"",IF(PobierzDaneLogistyczne!$Z442=0,0,_xlfn.NUMBERVALUE(PobierzDaneLogistyczne!$Z442,".")))</f>
        <v>1.5980000000000001</v>
      </c>
      <c r="J442" s="1">
        <f>IF(PobierzDaneLogistyczne!$D442=0,"",_xlfn.NUMBERVALUE(PobierzDaneLogistyczne!$D442))</f>
        <v>4</v>
      </c>
      <c r="K442" s="1">
        <f>IF(PobierzDaneLogistyczne!$E442=0,"",_xlfn.NUMBERVALUE(PobierzDaneLogistyczne!$E442))</f>
        <v>144</v>
      </c>
      <c r="L442" s="1" t="str">
        <f>IF(MID(PobierzDaneLogistyczne!$O442,1,3)="non"," ",_xlfn.NUMBERVALUE(PobierzDaneLogistyczne!$O442))</f>
        <v xml:space="preserve"> </v>
      </c>
      <c r="M442" s="6">
        <f>IF(PobierzDaneLogistyczne!$K442=0,"",_xlfn.NUMBERVALUE(PobierzDaneLogistyczne!$K442,"."))</f>
        <v>44</v>
      </c>
      <c r="N442" s="6">
        <f>IF(PobierzDaneLogistyczne!$L442=0,"",_xlfn.NUMBERVALUE(PobierzDaneLogistyczne!$L442,"."))</f>
        <v>35</v>
      </c>
      <c r="O442" s="6">
        <f>IF(PobierzDaneLogistyczne!$M442=0,"",_xlfn.NUMBERVALUE(PobierzDaneLogistyczne!$M442,"."))</f>
        <v>28</v>
      </c>
      <c r="P442" s="2">
        <f>IF(PobierzDaneLogistyczne!$G442=0,0,_xlfn.NUMBERVALUE(PobierzDaneLogistyczne!$G442,"."))</f>
        <v>6.3920000000000003</v>
      </c>
      <c r="Q442" s="1">
        <f>IF(PobierzDaneLogistyczne!$R442=0,"",PobierzDaneLogistyczne!$R442)</f>
        <v>5</v>
      </c>
      <c r="R442" t="str">
        <f>IF(PobierzDaneLogistyczne!$S442=0,"",PobierzDaneLogistyczne!$S442)</f>
        <v/>
      </c>
      <c r="S442" t="str">
        <f>IF(PobierzDaneLogistyczne!$T442=0,"",PobierzDaneLogistyczne!$T442)</f>
        <v/>
      </c>
      <c r="T442" t="str">
        <f>IF(PobierzDaneLogistyczne!$U442=0," ",PobierzDaneLogistyczne!$U442)</f>
        <v/>
      </c>
      <c r="U442" t="str">
        <f t="shared" si="21"/>
        <v/>
      </c>
      <c r="V442" s="2">
        <f>IF(PobierzDaneLogistyczne!$V442="","",_xlfn.NUMBERVALUE(PobierzDaneLogistyczne!$V442,"."))</f>
        <v>1.0999999999999999E-2</v>
      </c>
      <c r="W442" s="2">
        <f>IF(IF(PobierzDaneLogistyczne!$W442=0,0,_xlfn.NUMBERVALUE(PobierzDaneLogistyczne!$W442,"."))=0,"",_xlfn.NUMBERVALUE(PobierzDaneLogistyczne!$W442,"."))</f>
        <v>5.8999999999999997E-2</v>
      </c>
      <c r="X442" s="2">
        <f t="shared" si="22"/>
        <v>0.15300000000000008</v>
      </c>
      <c r="Y442" s="2" t="str">
        <f t="shared" si="23"/>
        <v/>
      </c>
      <c r="Z442" s="2" t="str">
        <f>IF(PobierzDaneLogistyczne!$Y442="t","YES","")</f>
        <v>YES</v>
      </c>
      <c r="AA442" s="4" t="str">
        <f>IF(PobierzDaneLogistyczne!$X442="t","YES","")</f>
        <v>YES</v>
      </c>
      <c r="AB442" t="str">
        <f>PobierzDaneLogistyczne!$N442</f>
        <v>Blender personal</v>
      </c>
    </row>
    <row r="443" spans="1:28" x14ac:dyDescent="0.3">
      <c r="A443" s="5" t="str">
        <f>HYPERLINK(_xlfn.CONCAT("https://www.adler.com.pl/index.php/en/Main/Produkt/",B443),PobierzDaneLogistyczne!$N443)</f>
        <v>Robot - food processor</v>
      </c>
      <c r="B443" t="str">
        <f>PobierzDaneLogistyczne!$A443</f>
        <v>ad_4055</v>
      </c>
      <c r="C443" s="1">
        <f>IF(MID(PobierzDaneLogistyczne!$P443,1,3)=""," ",_xlfn.NUMBERVALUE(PobierzDaneLogistyczne!$P443))</f>
        <v>85094000</v>
      </c>
      <c r="D443" s="1">
        <f>IF(MID(PobierzDaneLogistyczne!$C443,1,3)="111"," ",_xlfn.NUMBERVALUE(PobierzDaneLogistyczne!$C443))</f>
        <v>5908256833524</v>
      </c>
      <c r="E443" s="6">
        <f>IF(PobierzDaneLogistyczne!$H443=0,"",_xlfn.NUMBERVALUE(PobierzDaneLogistyczne!$H443,"."))</f>
        <v>55</v>
      </c>
      <c r="F443" s="6">
        <f>IF(PobierzDaneLogistyczne!$I443=0,"",_xlfn.NUMBERVALUE(PobierzDaneLogistyczne!$I443,"."))</f>
        <v>23</v>
      </c>
      <c r="G443" s="6">
        <f>IF(PobierzDaneLogistyczne!$J443=0,"",_xlfn.NUMBERVALUE(PobierzDaneLogistyczne!$J443,"."))</f>
        <v>34</v>
      </c>
      <c r="H443" s="2">
        <f>IF(IF(PobierzDaneLogistyczne!$F443=0,0,_xlfn.NUMBERVALUE(PobierzDaneLogistyczne!$F443,"."))=0,"",IF(PobierzDaneLogistyczne!$F443=0,0,_xlfn.NUMBERVALUE(PobierzDaneLogistyczne!$F443,".")))</f>
        <v>3.2</v>
      </c>
      <c r="I443" s="2">
        <f>IF(IF(PobierzDaneLogistyczne!$Z443=0,0,_xlfn.NUMBERVALUE(PobierzDaneLogistyczne!$Z443,"."))=0,"",IF(PobierzDaneLogistyczne!$Z443=0,0,_xlfn.NUMBERVALUE(PobierzDaneLogistyczne!$Z443,".")))</f>
        <v>5</v>
      </c>
      <c r="J443" s="1">
        <f>IF(PobierzDaneLogistyczne!$D443=0,"",_xlfn.NUMBERVALUE(PobierzDaneLogistyczne!$D443))</f>
        <v>1</v>
      </c>
      <c r="K443" s="1">
        <f>IF(PobierzDaneLogistyczne!$E443=0,"",_xlfn.NUMBERVALUE(PobierzDaneLogistyczne!$E443))</f>
        <v>30</v>
      </c>
      <c r="L443" s="1" t="str">
        <f>IF(MID(PobierzDaneLogistyczne!$O443,1,3)="non"," ",_xlfn.NUMBERVALUE(PobierzDaneLogistyczne!$O443))</f>
        <v xml:space="preserve"> </v>
      </c>
      <c r="M443" s="6">
        <f>IF(PobierzDaneLogistyczne!$K443=0,"",_xlfn.NUMBERVALUE(PobierzDaneLogistyczne!$K443,"."))</f>
        <v>56.5</v>
      </c>
      <c r="N443" s="6">
        <f>IF(PobierzDaneLogistyczne!$L443=0,"",_xlfn.NUMBERVALUE(PobierzDaneLogistyczne!$L443,"."))</f>
        <v>24.5</v>
      </c>
      <c r="O443" s="6">
        <f>IF(PobierzDaneLogistyczne!$M443=0,"",_xlfn.NUMBERVALUE(PobierzDaneLogistyczne!$M443,"."))</f>
        <v>36</v>
      </c>
      <c r="P443" s="2">
        <f>IF(PobierzDaneLogistyczne!$G443=0,0,_xlfn.NUMBERVALUE(PobierzDaneLogistyczne!$G443,"."))</f>
        <v>5</v>
      </c>
      <c r="Q443" s="1" t="str">
        <f>IF(PobierzDaneLogistyczne!$R443=0,"",PobierzDaneLogistyczne!$R443)</f>
        <v/>
      </c>
      <c r="R443" t="str">
        <f>IF(PobierzDaneLogistyczne!$S443=0,"",PobierzDaneLogistyczne!$S443)</f>
        <v/>
      </c>
      <c r="S443" t="str">
        <f>IF(PobierzDaneLogistyczne!$T443=0,"",PobierzDaneLogistyczne!$T443)</f>
        <v/>
      </c>
      <c r="T443" t="str">
        <f>IF(PobierzDaneLogistyczne!$U443=0," ",PobierzDaneLogistyczne!$U443)</f>
        <v/>
      </c>
      <c r="U443" t="str">
        <f t="shared" si="21"/>
        <v/>
      </c>
      <c r="V443" s="2">
        <f>IF(PobierzDaneLogistyczne!$V443="","",_xlfn.NUMBERVALUE(PobierzDaneLogistyczne!$V443,"."))</f>
        <v>5.8000000000000003E-2</v>
      </c>
      <c r="W443" s="2" t="str">
        <f>IF(IF(PobierzDaneLogistyczne!$W443=0,0,_xlfn.NUMBERVALUE(PobierzDaneLogistyczne!$W443,"."))=0,"",_xlfn.NUMBERVALUE(PobierzDaneLogistyczne!$W443,"."))</f>
        <v/>
      </c>
      <c r="X443" s="2" t="str">
        <f t="shared" si="22"/>
        <v/>
      </c>
      <c r="Y443" s="2" t="str">
        <f t="shared" si="23"/>
        <v/>
      </c>
      <c r="Z443" s="2" t="str">
        <f>IF(PobierzDaneLogistyczne!$Y443="t","YES","")</f>
        <v/>
      </c>
      <c r="AA443" s="4" t="str">
        <f>IF(PobierzDaneLogistyczne!$X443="t","YES","")</f>
        <v>YES</v>
      </c>
      <c r="AB443" t="str">
        <f>PobierzDaneLogistyczne!$N443</f>
        <v>Robot - food processor</v>
      </c>
    </row>
    <row r="444" spans="1:28" x14ac:dyDescent="0.3">
      <c r="A444" s="5" t="str">
        <f>HYPERLINK(_xlfn.CONCAT("https://www.adler.com.pl/index.php/en/Main/Produkt/",B444),PobierzDaneLogistyczne!$N444)</f>
        <v>Chopper with glass bowl</v>
      </c>
      <c r="B444" t="str">
        <f>PobierzDaneLogistyczne!$A444</f>
        <v>ad_4056</v>
      </c>
      <c r="C444" s="1">
        <f>IF(MID(PobierzDaneLogistyczne!$P444,1,3)=""," ",_xlfn.NUMBERVALUE(PobierzDaneLogistyczne!$P444))</f>
        <v>85094000</v>
      </c>
      <c r="D444" s="1">
        <f>IF(MID(PobierzDaneLogistyczne!$C444,1,3)="111"," ",_xlfn.NUMBERVALUE(PobierzDaneLogistyczne!$C444))</f>
        <v>5908256834392</v>
      </c>
      <c r="E444" s="6">
        <f>IF(PobierzDaneLogistyczne!$H444=0,"",_xlfn.NUMBERVALUE(PobierzDaneLogistyczne!$H444,"."))</f>
        <v>18</v>
      </c>
      <c r="F444" s="6">
        <f>IF(PobierzDaneLogistyczne!$I444=0,"",_xlfn.NUMBERVALUE(PobierzDaneLogistyczne!$I444,"."))</f>
        <v>18</v>
      </c>
      <c r="G444" s="6">
        <f>IF(PobierzDaneLogistyczne!$J444=0,"",_xlfn.NUMBERVALUE(PobierzDaneLogistyczne!$J444,"."))</f>
        <v>22</v>
      </c>
      <c r="H444" s="2">
        <f>IF(IF(PobierzDaneLogistyczne!$F444=0,0,_xlfn.NUMBERVALUE(PobierzDaneLogistyczne!$F444,"."))=0,"",IF(PobierzDaneLogistyczne!$F444=0,0,_xlfn.NUMBERVALUE(PobierzDaneLogistyczne!$F444,".")))</f>
        <v>1.4</v>
      </c>
      <c r="I444" s="2">
        <f>IF(IF(PobierzDaneLogistyczne!$Z444=0,0,_xlfn.NUMBERVALUE(PobierzDaneLogistyczne!$Z444,"."))=0,"",IF(PobierzDaneLogistyczne!$Z444=0,0,_xlfn.NUMBERVALUE(PobierzDaneLogistyczne!$Z444,".")))</f>
        <v>1.75</v>
      </c>
      <c r="J444" s="1">
        <f>IF(PobierzDaneLogistyczne!$D444=0,"",_xlfn.NUMBERVALUE(PobierzDaneLogistyczne!$D444))</f>
        <v>6</v>
      </c>
      <c r="K444" s="1">
        <f>IF(PobierzDaneLogistyczne!$E444=0,"",_xlfn.NUMBERVALUE(PobierzDaneLogistyczne!$E444))</f>
        <v>192</v>
      </c>
      <c r="L444" s="1" t="str">
        <f>IF(MID(PobierzDaneLogistyczne!$O444,1,3)="non"," ",_xlfn.NUMBERVALUE(PobierzDaneLogistyczne!$O444))</f>
        <v xml:space="preserve"> </v>
      </c>
      <c r="M444" s="6">
        <f>IF(PobierzDaneLogistyczne!$K444=0,"",_xlfn.NUMBERVALUE(PobierzDaneLogistyczne!$K444,"."))</f>
        <v>55.5</v>
      </c>
      <c r="N444" s="6">
        <f>IF(PobierzDaneLogistyczne!$L444=0,"",_xlfn.NUMBERVALUE(PobierzDaneLogistyczne!$L444,"."))</f>
        <v>37.5</v>
      </c>
      <c r="O444" s="6">
        <f>IF(PobierzDaneLogistyczne!$M444=0,"",_xlfn.NUMBERVALUE(PobierzDaneLogistyczne!$M444,"."))</f>
        <v>24</v>
      </c>
      <c r="P444" s="2">
        <f>IF(PobierzDaneLogistyczne!$G444=0,0,_xlfn.NUMBERVALUE(PobierzDaneLogistyczne!$G444,"."))</f>
        <v>10.5</v>
      </c>
      <c r="Q444" s="1" t="str">
        <f>IF(PobierzDaneLogistyczne!$R444=0,"",PobierzDaneLogistyczne!$R444)</f>
        <v/>
      </c>
      <c r="R444" t="str">
        <f>IF(PobierzDaneLogistyczne!$S444=0,"",PobierzDaneLogistyczne!$S444)</f>
        <v/>
      </c>
      <c r="S444" t="str">
        <f>IF(PobierzDaneLogistyczne!$T444=0,"",PobierzDaneLogistyczne!$T444)</f>
        <v/>
      </c>
      <c r="T444" t="str">
        <f>IF(PobierzDaneLogistyczne!$U444=0," ",PobierzDaneLogistyczne!$U444)</f>
        <v/>
      </c>
      <c r="U444" t="str">
        <f t="shared" si="21"/>
        <v/>
      </c>
      <c r="V444" s="2">
        <f>IF(PobierzDaneLogistyczne!$V444="","",_xlfn.NUMBERVALUE(PobierzDaneLogistyczne!$V444,"."))</f>
        <v>0.01</v>
      </c>
      <c r="W444" s="2" t="str">
        <f>IF(IF(PobierzDaneLogistyczne!$W444=0,0,_xlfn.NUMBERVALUE(PobierzDaneLogistyczne!$W444,"."))=0,"",_xlfn.NUMBERVALUE(PobierzDaneLogistyczne!$W444,"."))</f>
        <v/>
      </c>
      <c r="X444" s="2" t="str">
        <f t="shared" si="22"/>
        <v/>
      </c>
      <c r="Y444" s="2" t="str">
        <f t="shared" si="23"/>
        <v/>
      </c>
      <c r="Z444" s="2" t="str">
        <f>IF(PobierzDaneLogistyczne!$Y444="t","YES","")</f>
        <v/>
      </c>
      <c r="AA444" s="4" t="str">
        <f>IF(PobierzDaneLogistyczne!$X444="t","YES","")</f>
        <v>YES</v>
      </c>
      <c r="AB444" t="str">
        <f>PobierzDaneLogistyczne!$N444</f>
        <v>Chopper with glass bowl</v>
      </c>
    </row>
    <row r="445" spans="1:28" x14ac:dyDescent="0.3">
      <c r="A445" s="5" t="str">
        <f>HYPERLINK(_xlfn.CONCAT("https://www.adler.com.pl/index.php/en/Main/Produkt/",B445),PobierzDaneLogistyczne!$N445)</f>
        <v>Blender</v>
      </c>
      <c r="B445" t="str">
        <f>PobierzDaneLogistyczne!$A445</f>
        <v>ad_4057</v>
      </c>
      <c r="C445" s="1">
        <f>IF(MID(PobierzDaneLogistyczne!$P445,1,3)=""," ",_xlfn.NUMBERVALUE(PobierzDaneLogistyczne!$P445))</f>
        <v>85094000</v>
      </c>
      <c r="D445" s="1">
        <f>IF(MID(PobierzDaneLogistyczne!$C445,1,3)="111"," ",_xlfn.NUMBERVALUE(PobierzDaneLogistyczne!$C445))</f>
        <v>5908256835207</v>
      </c>
      <c r="E445" s="6">
        <f>IF(PobierzDaneLogistyczne!$H445=0,"",_xlfn.NUMBERVALUE(PobierzDaneLogistyczne!$H445,"."))</f>
        <v>20</v>
      </c>
      <c r="F445" s="6">
        <f>IF(PobierzDaneLogistyczne!$I445=0,"",_xlfn.NUMBERVALUE(PobierzDaneLogistyczne!$I445,"."))</f>
        <v>22</v>
      </c>
      <c r="G445" s="6">
        <f>IF(PobierzDaneLogistyczne!$J445=0,"",_xlfn.NUMBERVALUE(PobierzDaneLogistyczne!$J445,"."))</f>
        <v>44</v>
      </c>
      <c r="H445" s="2">
        <f>IF(IF(PobierzDaneLogistyczne!$F445=0,0,_xlfn.NUMBERVALUE(PobierzDaneLogistyczne!$F445,"."))=0,"",IF(PobierzDaneLogistyczne!$F445=0,0,_xlfn.NUMBERVALUE(PobierzDaneLogistyczne!$F445,".")))</f>
        <v>1.5589999999999999</v>
      </c>
      <c r="I445" s="2">
        <f>IF(IF(PobierzDaneLogistyczne!$Z445=0,0,_xlfn.NUMBERVALUE(PobierzDaneLogistyczne!$Z445,"."))=0,"",IF(PobierzDaneLogistyczne!$Z445=0,0,_xlfn.NUMBERVALUE(PobierzDaneLogistyczne!$Z445,".")))</f>
        <v>1.98</v>
      </c>
      <c r="J445" s="1">
        <f>IF(PobierzDaneLogistyczne!$D445=0,"",_xlfn.NUMBERVALUE(PobierzDaneLogistyczne!$D445))</f>
        <v>3</v>
      </c>
      <c r="K445" s="1">
        <f>IF(PobierzDaneLogistyczne!$E445=0,"",_xlfn.NUMBERVALUE(PobierzDaneLogistyczne!$E445))</f>
        <v>60</v>
      </c>
      <c r="L445" s="1">
        <f>IF(MID(PobierzDaneLogistyczne!$O445,1,3)="non"," ",_xlfn.NUMBERVALUE(PobierzDaneLogistyczne!$O445))</f>
        <v>5902934833660</v>
      </c>
      <c r="M445" s="6">
        <f>IF(PobierzDaneLogistyczne!$K445=0,"",_xlfn.NUMBERVALUE(PobierzDaneLogistyczne!$K445,"."))</f>
        <v>23.5</v>
      </c>
      <c r="N445" s="6">
        <f>IF(PobierzDaneLogistyczne!$L445=0,"",_xlfn.NUMBERVALUE(PobierzDaneLogistyczne!$L445,"."))</f>
        <v>62</v>
      </c>
      <c r="O445" s="6">
        <f>IF(PobierzDaneLogistyczne!$M445=0,"",_xlfn.NUMBERVALUE(PobierzDaneLogistyczne!$M445,"."))</f>
        <v>45</v>
      </c>
      <c r="P445" s="2">
        <f>IF(PobierzDaneLogistyczne!$G445=0,0,_xlfn.NUMBERVALUE(PobierzDaneLogistyczne!$G445,"."))</f>
        <v>5.94</v>
      </c>
      <c r="Q445" s="1">
        <f>IF(PobierzDaneLogistyczne!$R445=0,"",PobierzDaneLogistyczne!$R445)</f>
        <v>5</v>
      </c>
      <c r="R445" t="str">
        <f>IF(PobierzDaneLogistyczne!$S445=0,"",PobierzDaneLogistyczne!$S445)</f>
        <v/>
      </c>
      <c r="S445" t="str">
        <f>IF(PobierzDaneLogistyczne!$T445=0,"",PobierzDaneLogistyczne!$T445)</f>
        <v/>
      </c>
      <c r="T445" t="str">
        <f>IF(PobierzDaneLogistyczne!$U445=0," ",PobierzDaneLogistyczne!$U445)</f>
        <v/>
      </c>
      <c r="U445" t="str">
        <f t="shared" si="21"/>
        <v/>
      </c>
      <c r="V445" s="2">
        <f>IF(PobierzDaneLogistyczne!$V445="","",_xlfn.NUMBERVALUE(PobierzDaneLogistyczne!$V445,"."))</f>
        <v>2.5999999999999999E-2</v>
      </c>
      <c r="W445" s="2">
        <f>IF(IF(PobierzDaneLogistyczne!$W445=0,0,_xlfn.NUMBERVALUE(PobierzDaneLogistyczne!$W445,"."))=0,"",_xlfn.NUMBERVALUE(PobierzDaneLogistyczne!$W445,"."))</f>
        <v>5.8999999999999997E-2</v>
      </c>
      <c r="X445" s="2">
        <f t="shared" si="22"/>
        <v>0.33600000000000002</v>
      </c>
      <c r="Y445" s="2" t="str">
        <f t="shared" si="23"/>
        <v/>
      </c>
      <c r="Z445" s="2" t="str">
        <f>IF(PobierzDaneLogistyczne!$Y445="t","YES","")</f>
        <v>YES</v>
      </c>
      <c r="AA445" s="4" t="str">
        <f>IF(PobierzDaneLogistyczne!$X445="t","YES","")</f>
        <v/>
      </c>
      <c r="AB445" t="str">
        <f>PobierzDaneLogistyczne!$N445</f>
        <v>Blender</v>
      </c>
    </row>
    <row r="446" spans="1:28" ht="28.8" x14ac:dyDescent="0.3">
      <c r="A446" s="5" t="str">
        <f>HYPERLINK(_xlfn.CONCAT("https://www.adler.com.pl/index.php/en/Main/Produkt/",B446),PobierzDaneLogistyczne!$N446)</f>
        <v>Blender</v>
      </c>
      <c r="B446" t="str">
        <f>PobierzDaneLogistyczne!$A446</f>
        <v>ad_4063</v>
      </c>
      <c r="C446" s="1">
        <f>IF(MID(PobierzDaneLogistyczne!$P446,1,3)=""," ",_xlfn.NUMBERVALUE(PobierzDaneLogistyczne!$P446))</f>
        <v>85094000</v>
      </c>
      <c r="D446" s="1">
        <f>IF(MID(PobierzDaneLogistyczne!$C446,1,3)="111"," ",_xlfn.NUMBERVALUE(PobierzDaneLogistyczne!$C446))</f>
        <v>5908256836037</v>
      </c>
      <c r="E446" s="6">
        <f>IF(PobierzDaneLogistyczne!$H446=0,"",_xlfn.NUMBERVALUE(PobierzDaneLogistyczne!$H446,"."))</f>
        <v>0</v>
      </c>
      <c r="F446" s="6">
        <f>IF(PobierzDaneLogistyczne!$I446=0,"",_xlfn.NUMBERVALUE(PobierzDaneLogistyczne!$I446,"."))</f>
        <v>0</v>
      </c>
      <c r="G446" s="6">
        <f>IF(PobierzDaneLogistyczne!$J446=0,"",_xlfn.NUMBERVALUE(PobierzDaneLogistyczne!$J446,"."))</f>
        <v>0</v>
      </c>
      <c r="H446" s="2">
        <f>IF(IF(PobierzDaneLogistyczne!$F446=0,0,_xlfn.NUMBERVALUE(PobierzDaneLogistyczne!$F446,"."))=0,"",IF(PobierzDaneLogistyczne!$F446=0,0,_xlfn.NUMBERVALUE(PobierzDaneLogistyczne!$F446,".")))</f>
        <v>3.5</v>
      </c>
      <c r="I446" s="2">
        <f>IF(IF(PobierzDaneLogistyczne!$Z446=0,0,_xlfn.NUMBERVALUE(PobierzDaneLogistyczne!$Z446,"."))=0,"",IF(PobierzDaneLogistyczne!$Z446=0,0,_xlfn.NUMBERVALUE(PobierzDaneLogistyczne!$Z446,".")))</f>
        <v>4.1399999999999997</v>
      </c>
      <c r="J446" s="1">
        <f>IF(PobierzDaneLogistyczne!$D446=0,"",_xlfn.NUMBERVALUE(PobierzDaneLogistyczne!$D446))</f>
        <v>1</v>
      </c>
      <c r="K446" s="1">
        <f>IF(PobierzDaneLogistyczne!$E446=0,"",_xlfn.NUMBERVALUE(PobierzDaneLogistyczne!$E446))</f>
        <v>84</v>
      </c>
      <c r="L446" s="1" t="str">
        <f>IF(MID(PobierzDaneLogistyczne!$O446,1,3)="non"," ",_xlfn.NUMBERVALUE(PobierzDaneLogistyczne!$O446))</f>
        <v xml:space="preserve"> </v>
      </c>
      <c r="M446" s="6">
        <f>IF(PobierzDaneLogistyczne!$K446=0,"",_xlfn.NUMBERVALUE(PobierzDaneLogistyczne!$K446,"."))</f>
        <v>33.5</v>
      </c>
      <c r="N446" s="6">
        <f>IF(PobierzDaneLogistyczne!$L446=0,"",_xlfn.NUMBERVALUE(PobierzDaneLogistyczne!$L446,"."))</f>
        <v>20</v>
      </c>
      <c r="O446" s="6">
        <f>IF(PobierzDaneLogistyczne!$M446=0,"",_xlfn.NUMBERVALUE(PobierzDaneLogistyczne!$M446,"."))</f>
        <v>27.5</v>
      </c>
      <c r="P446" s="2">
        <f>IF(PobierzDaneLogistyczne!$G446=0,0,_xlfn.NUMBERVALUE(PobierzDaneLogistyczne!$G446,"."))</f>
        <v>4.1399999999999997</v>
      </c>
      <c r="Q446" s="1" t="str">
        <f>IF(PobierzDaneLogistyczne!$R446=0,"",PobierzDaneLogistyczne!$R446)</f>
        <v/>
      </c>
      <c r="R446" t="str">
        <f>IF(PobierzDaneLogistyczne!$S446=0,"",PobierzDaneLogistyczne!$S446)</f>
        <v/>
      </c>
      <c r="S446" t="str">
        <f>IF(PobierzDaneLogistyczne!$T446=0,"",PobierzDaneLogistyczne!$T446)</f>
        <v/>
      </c>
      <c r="T446" t="str">
        <f>IF(PobierzDaneLogistyczne!$U446=0," ",PobierzDaneLogistyczne!$U446)</f>
        <v/>
      </c>
      <c r="U446" t="str">
        <f t="shared" si="21"/>
        <v/>
      </c>
      <c r="V446" s="2" t="str">
        <f>IF(PobierzDaneLogistyczne!$V446="","",_xlfn.NUMBERVALUE(PobierzDaneLogistyczne!$V446,"."))</f>
        <v/>
      </c>
      <c r="W446" s="2" t="str">
        <f>IF(IF(PobierzDaneLogistyczne!$W446=0,0,_xlfn.NUMBERVALUE(PobierzDaneLogistyczne!$W446,"."))=0,"",_xlfn.NUMBERVALUE(PobierzDaneLogistyczne!$W446,"."))</f>
        <v/>
      </c>
      <c r="X446" s="2" t="str">
        <f t="shared" si="22"/>
        <v/>
      </c>
      <c r="Y446" s="2" t="str">
        <f t="shared" si="23"/>
        <v/>
      </c>
      <c r="Z446" s="2" t="str">
        <f>IF(PobierzDaneLogistyczne!$Y446="t","YES","")</f>
        <v/>
      </c>
      <c r="AA446" s="4" t="str">
        <f>IF(PobierzDaneLogistyczne!$X446="t","YES","")</f>
        <v>YES</v>
      </c>
      <c r="AB446" t="str">
        <f>PobierzDaneLogistyczne!$N446</f>
        <v>Blender</v>
      </c>
    </row>
    <row r="447" spans="1:28" x14ac:dyDescent="0.3">
      <c r="A447" s="5" t="str">
        <f>HYPERLINK(_xlfn.CONCAT("https://www.adler.com.pl/index.php/en/Main/Produkt/",B447),PobierzDaneLogistyczne!$N447)</f>
        <v>Juicer extractor + Blender 2 in 1</v>
      </c>
      <c r="B447" t="str">
        <f>PobierzDaneLogistyczne!$A447</f>
        <v>ad_4064</v>
      </c>
      <c r="C447" s="1">
        <f>IF(MID(PobierzDaneLogistyczne!$P447,1,3)=""," ",_xlfn.NUMBERVALUE(PobierzDaneLogistyczne!$P447))</f>
        <v>85094000</v>
      </c>
      <c r="D447" s="1">
        <f>IF(MID(PobierzDaneLogistyczne!$C447,1,3)="111"," ",_xlfn.NUMBERVALUE(PobierzDaneLogistyczne!$C447))</f>
        <v>5908256836242</v>
      </c>
      <c r="E447" s="6">
        <f>IF(PobierzDaneLogistyczne!$H447=0,"",_xlfn.NUMBERVALUE(PobierzDaneLogistyczne!$H447,"."))</f>
        <v>0</v>
      </c>
      <c r="F447" s="6">
        <f>IF(PobierzDaneLogistyczne!$I447=0,"",_xlfn.NUMBERVALUE(PobierzDaneLogistyczne!$I447,"."))</f>
        <v>0</v>
      </c>
      <c r="G447" s="6">
        <f>IF(PobierzDaneLogistyczne!$J447=0,"",_xlfn.NUMBERVALUE(PobierzDaneLogistyczne!$J447,"."))</f>
        <v>0</v>
      </c>
      <c r="H447" s="2">
        <f>IF(IF(PobierzDaneLogistyczne!$F447=0,0,_xlfn.NUMBERVALUE(PobierzDaneLogistyczne!$F447,"."))=0,"",IF(PobierzDaneLogistyczne!$F447=0,0,_xlfn.NUMBERVALUE(PobierzDaneLogistyczne!$F447,".")))</f>
        <v>3.85</v>
      </c>
      <c r="I447" s="2">
        <f>IF(IF(PobierzDaneLogistyczne!$Z447=0,0,_xlfn.NUMBERVALUE(PobierzDaneLogistyczne!$Z447,"."))=0,"",IF(PobierzDaneLogistyczne!$Z447=0,0,_xlfn.NUMBERVALUE(PobierzDaneLogistyczne!$Z447,".")))</f>
        <v>5.19</v>
      </c>
      <c r="J447" s="1">
        <f>IF(PobierzDaneLogistyczne!$D447=0,"",_xlfn.NUMBERVALUE(PobierzDaneLogistyczne!$D447))</f>
        <v>1</v>
      </c>
      <c r="K447" s="1">
        <f>IF(PobierzDaneLogistyczne!$E447=0,"",_xlfn.NUMBERVALUE(PobierzDaneLogistyczne!$E447))</f>
        <v>36</v>
      </c>
      <c r="L447" s="1" t="str">
        <f>IF(MID(PobierzDaneLogistyczne!$O447,1,3)="non"," ",_xlfn.NUMBERVALUE(PobierzDaneLogistyczne!$O447))</f>
        <v xml:space="preserve"> </v>
      </c>
      <c r="M447" s="6">
        <f>IF(PobierzDaneLogistyczne!$K447=0,"",_xlfn.NUMBERVALUE(PobierzDaneLogistyczne!$K447,"."))</f>
        <v>42.5</v>
      </c>
      <c r="N447" s="6">
        <f>IF(PobierzDaneLogistyczne!$L447=0,"",_xlfn.NUMBERVALUE(PobierzDaneLogistyczne!$L447,"."))</f>
        <v>25</v>
      </c>
      <c r="O447" s="6">
        <f>IF(PobierzDaneLogistyczne!$M447=0,"",_xlfn.NUMBERVALUE(PobierzDaneLogistyczne!$M447,"."))</f>
        <v>30</v>
      </c>
      <c r="P447" s="2">
        <f>IF(PobierzDaneLogistyczne!$G447=0,0,_xlfn.NUMBERVALUE(PobierzDaneLogistyczne!$G447,"."))</f>
        <v>5.19</v>
      </c>
      <c r="Q447" s="1" t="str">
        <f>IF(PobierzDaneLogistyczne!$R447=0,"",PobierzDaneLogistyczne!$R447)</f>
        <v/>
      </c>
      <c r="R447" t="str">
        <f>IF(PobierzDaneLogistyczne!$S447=0,"",PobierzDaneLogistyczne!$S447)</f>
        <v/>
      </c>
      <c r="S447" t="str">
        <f>IF(PobierzDaneLogistyczne!$T447=0,"",PobierzDaneLogistyczne!$T447)</f>
        <v/>
      </c>
      <c r="T447" t="str">
        <f>IF(PobierzDaneLogistyczne!$U447=0," ",PobierzDaneLogistyczne!$U447)</f>
        <v/>
      </c>
      <c r="U447" t="str">
        <f t="shared" si="21"/>
        <v/>
      </c>
      <c r="V447" s="2" t="str">
        <f>IF(PobierzDaneLogistyczne!$V447="","",_xlfn.NUMBERVALUE(PobierzDaneLogistyczne!$V447,"."))</f>
        <v/>
      </c>
      <c r="W447" s="2" t="str">
        <f>IF(IF(PobierzDaneLogistyczne!$W447=0,0,_xlfn.NUMBERVALUE(PobierzDaneLogistyczne!$W447,"."))=0,"",_xlfn.NUMBERVALUE(PobierzDaneLogistyczne!$W447,"."))</f>
        <v/>
      </c>
      <c r="X447" s="2" t="str">
        <f t="shared" si="22"/>
        <v/>
      </c>
      <c r="Y447" s="2" t="str">
        <f t="shared" si="23"/>
        <v/>
      </c>
      <c r="Z447" s="2" t="str">
        <f>IF(PobierzDaneLogistyczne!$Y447="t","YES","")</f>
        <v/>
      </c>
      <c r="AA447" s="4" t="str">
        <f>IF(PobierzDaneLogistyczne!$X447="t","YES","")</f>
        <v>YES</v>
      </c>
      <c r="AB447" t="str">
        <f>PobierzDaneLogistyczne!$N447</f>
        <v>Juicer extractor + Blender 2 in 1</v>
      </c>
    </row>
    <row r="448" spans="1:28" x14ac:dyDescent="0.3">
      <c r="A448" s="5" t="str">
        <f>HYPERLINK(_xlfn.CONCAT("https://www.adler.com.pl/index.php/en/Main/Produkt/",B448),PobierzDaneLogistyczne!$N448)</f>
        <v>Blender</v>
      </c>
      <c r="B448" t="str">
        <f>PobierzDaneLogistyczne!$A448</f>
        <v>ad_4067</v>
      </c>
      <c r="C448" s="1">
        <f>IF(MID(PobierzDaneLogistyczne!$P448,1,3)=""," ",_xlfn.NUMBERVALUE(PobierzDaneLogistyczne!$P448))</f>
        <v>85094000</v>
      </c>
      <c r="D448" s="1">
        <f>IF(MID(PobierzDaneLogistyczne!$C448,1,3)="111"," ",_xlfn.NUMBERVALUE(PobierzDaneLogistyczne!$C448))</f>
        <v>5908256838758</v>
      </c>
      <c r="E448" s="6">
        <f>IF(PobierzDaneLogistyczne!$H448=0,"",_xlfn.NUMBERVALUE(PobierzDaneLogistyczne!$H448,"."))</f>
        <v>36</v>
      </c>
      <c r="F448" s="6">
        <f>IF(PobierzDaneLogistyczne!$I448=0,"",_xlfn.NUMBERVALUE(PobierzDaneLogistyczne!$I448,"."))</f>
        <v>18.2</v>
      </c>
      <c r="G448" s="6">
        <f>IF(PobierzDaneLogistyczne!$J448=0,"",_xlfn.NUMBERVALUE(PobierzDaneLogistyczne!$J448,"."))</f>
        <v>25.5</v>
      </c>
      <c r="H448" s="2">
        <f>IF(IF(PobierzDaneLogistyczne!$F448=0,0,_xlfn.NUMBERVALUE(PobierzDaneLogistyczne!$F448,"."))=0,"",IF(PobierzDaneLogistyczne!$F448=0,0,_xlfn.NUMBERVALUE(PobierzDaneLogistyczne!$F448,".")))</f>
        <v>2.17</v>
      </c>
      <c r="I448" s="2">
        <f>IF(IF(PobierzDaneLogistyczne!$Z448=0,0,_xlfn.NUMBERVALUE(PobierzDaneLogistyczne!$Z448,"."))=0,"",IF(PobierzDaneLogistyczne!$Z448=0,0,_xlfn.NUMBERVALUE(PobierzDaneLogistyczne!$Z448,".")))</f>
        <v>2.3370000000000002</v>
      </c>
      <c r="J448" s="1">
        <f>IF(PobierzDaneLogistyczne!$D448=0,"",_xlfn.NUMBERVALUE(PobierzDaneLogistyczne!$D448))</f>
        <v>3</v>
      </c>
      <c r="K448" s="1">
        <f>IF(PobierzDaneLogistyczne!$E448=0,"",_xlfn.NUMBERVALUE(PobierzDaneLogistyczne!$E448))</f>
        <v>84</v>
      </c>
      <c r="L448" s="1" t="str">
        <f>IF(MID(PobierzDaneLogistyczne!$O448,1,3)="non"," ",_xlfn.NUMBERVALUE(PobierzDaneLogistyczne!$O448))</f>
        <v xml:space="preserve"> </v>
      </c>
      <c r="M448" s="6">
        <f>IF(PobierzDaneLogistyczne!$K448=0,"",_xlfn.NUMBERVALUE(PobierzDaneLogistyczne!$K448,"."))</f>
        <v>55</v>
      </c>
      <c r="N448" s="6">
        <f>IF(PobierzDaneLogistyczne!$L448=0,"",_xlfn.NUMBERVALUE(PobierzDaneLogistyczne!$L448,"."))</f>
        <v>37.299999999999997</v>
      </c>
      <c r="O448" s="6">
        <f>IF(PobierzDaneLogistyczne!$M448=0,"",_xlfn.NUMBERVALUE(PobierzDaneLogistyczne!$M448,"."))</f>
        <v>27.5</v>
      </c>
      <c r="P448" s="2">
        <f>IF(PobierzDaneLogistyczne!$G448=0,0,_xlfn.NUMBERVALUE(PobierzDaneLogistyczne!$G448,"."))</f>
        <v>7.0110000000000001</v>
      </c>
      <c r="Q448" s="1">
        <f>IF(PobierzDaneLogistyczne!$R448=0,"",PobierzDaneLogistyczne!$R448)</f>
        <v>5</v>
      </c>
      <c r="R448" t="str">
        <f>IF(PobierzDaneLogistyczne!$S448=0,"",PobierzDaneLogistyczne!$S448)</f>
        <v/>
      </c>
      <c r="S448" t="str">
        <f>IF(PobierzDaneLogistyczne!$T448=0,"",PobierzDaneLogistyczne!$T448)</f>
        <v/>
      </c>
      <c r="T448" t="str">
        <f>IF(PobierzDaneLogistyczne!$U448=0," ",PobierzDaneLogistyczne!$U448)</f>
        <v/>
      </c>
      <c r="U448" t="str">
        <f t="shared" si="21"/>
        <v/>
      </c>
      <c r="V448" s="2">
        <f>IF(PobierzDaneLogistyczne!$V448="","",_xlfn.NUMBERVALUE(PobierzDaneLogistyczne!$V448,"."))</f>
        <v>2.3E-2</v>
      </c>
      <c r="W448" s="2">
        <f>IF(IF(PobierzDaneLogistyczne!$W448=0,0,_xlfn.NUMBERVALUE(PobierzDaneLogistyczne!$W448,"."))=0,"",_xlfn.NUMBERVALUE(PobierzDaneLogistyczne!$W448,"."))</f>
        <v>5.8999999999999997E-2</v>
      </c>
      <c r="X448" s="2">
        <f t="shared" si="22"/>
        <v>8.500000000000027E-2</v>
      </c>
      <c r="Y448" s="2" t="str">
        <f t="shared" si="23"/>
        <v/>
      </c>
      <c r="Z448" s="2" t="str">
        <f>IF(PobierzDaneLogistyczne!$Y448="t","YES","")</f>
        <v/>
      </c>
      <c r="AA448" s="4" t="str">
        <f>IF(PobierzDaneLogistyczne!$X448="t","YES","")</f>
        <v>YES</v>
      </c>
      <c r="AB448" t="str">
        <f>PobierzDaneLogistyczne!$N448</f>
        <v>Blender</v>
      </c>
    </row>
    <row r="449" spans="1:28" x14ac:dyDescent="0.3">
      <c r="A449" s="5" t="str">
        <f>HYPERLINK(_xlfn.CONCAT("https://www.adler.com.pl/index.php/en/Main/Produkt/",B449),PobierzDaneLogistyczne!$N449)</f>
        <v xml:space="preserve">Juicer citrus </v>
      </c>
      <c r="B449" t="str">
        <f>PobierzDaneLogistyczne!$A449</f>
        <v>ad_4068</v>
      </c>
      <c r="C449" s="1">
        <f>IF(MID(PobierzDaneLogistyczne!$P449,1,3)=""," ",_xlfn.NUMBERVALUE(PobierzDaneLogistyczne!$P449))</f>
        <v>85094000</v>
      </c>
      <c r="D449" s="1">
        <f>IF(MID(PobierzDaneLogistyczne!$C449,1,3)="111"," ",_xlfn.NUMBERVALUE(PobierzDaneLogistyczne!$C449))</f>
        <v>5908256839656</v>
      </c>
      <c r="E449" s="6">
        <f>IF(PobierzDaneLogistyczne!$H449=0,"",_xlfn.NUMBERVALUE(PobierzDaneLogistyczne!$H449,"."))</f>
        <v>19.5</v>
      </c>
      <c r="F449" s="6">
        <f>IF(PobierzDaneLogistyczne!$I449=0,"",_xlfn.NUMBERVALUE(PobierzDaneLogistyczne!$I449,"."))</f>
        <v>14.5</v>
      </c>
      <c r="G449" s="6">
        <f>IF(PobierzDaneLogistyczne!$J449=0,"",_xlfn.NUMBERVALUE(PobierzDaneLogistyczne!$J449,"."))</f>
        <v>20</v>
      </c>
      <c r="H449" s="2">
        <f>IF(IF(PobierzDaneLogistyczne!$F449=0,0,_xlfn.NUMBERVALUE(PobierzDaneLogistyczne!$F449,"."))=0,"",IF(PobierzDaneLogistyczne!$F449=0,0,_xlfn.NUMBERVALUE(PobierzDaneLogistyczne!$F449,".")))</f>
        <v>0.75</v>
      </c>
      <c r="I449" s="2">
        <f>IF(IF(PobierzDaneLogistyczne!$Z449=0,0,_xlfn.NUMBERVALUE(PobierzDaneLogistyczne!$Z449,"."))=0,"",IF(PobierzDaneLogistyczne!$Z449=0,0,_xlfn.NUMBERVALUE(PobierzDaneLogistyczne!$Z449,".")))</f>
        <v>0.91300000000000003</v>
      </c>
      <c r="J449" s="1">
        <f>IF(PobierzDaneLogistyczne!$D449=0,"",_xlfn.NUMBERVALUE(PobierzDaneLogistyczne!$D449))</f>
        <v>8</v>
      </c>
      <c r="K449" s="1">
        <f>IF(PobierzDaneLogistyczne!$E449=0,"",_xlfn.NUMBERVALUE(PobierzDaneLogistyczne!$E449))</f>
        <v>256</v>
      </c>
      <c r="L449" s="1" t="str">
        <f>IF(MID(PobierzDaneLogistyczne!$O449,1,3)="non"," ",_xlfn.NUMBERVALUE(PobierzDaneLogistyczne!$O449))</f>
        <v xml:space="preserve"> </v>
      </c>
      <c r="M449" s="6">
        <f>IF(PobierzDaneLogistyczne!$K449=0,"",_xlfn.NUMBERVALUE(PobierzDaneLogistyczne!$K449,"."))</f>
        <v>60</v>
      </c>
      <c r="N449" s="6">
        <f>IF(PobierzDaneLogistyczne!$L449=0,"",_xlfn.NUMBERVALUE(PobierzDaneLogistyczne!$L449,"."))</f>
        <v>40.299999999999997</v>
      </c>
      <c r="O449" s="6">
        <f>IF(PobierzDaneLogistyczne!$M449=0,"",_xlfn.NUMBERVALUE(PobierzDaneLogistyczne!$M449,"."))</f>
        <v>22</v>
      </c>
      <c r="P449" s="2">
        <f>IF(PobierzDaneLogistyczne!$G449=0,0,_xlfn.NUMBERVALUE(PobierzDaneLogistyczne!$G449,"."))</f>
        <v>7.3040000000000003</v>
      </c>
      <c r="Q449" s="1">
        <f>IF(PobierzDaneLogistyczne!$R449=0,"",PobierzDaneLogistyczne!$R449)</f>
        <v>5</v>
      </c>
      <c r="R449" t="str">
        <f>IF(PobierzDaneLogistyczne!$S449=0,"",PobierzDaneLogistyczne!$S449)</f>
        <v/>
      </c>
      <c r="S449" t="str">
        <f>IF(PobierzDaneLogistyczne!$T449=0,"",PobierzDaneLogistyczne!$T449)</f>
        <v/>
      </c>
      <c r="T449" t="str">
        <f>IF(PobierzDaneLogistyczne!$U449=0," ",PobierzDaneLogistyczne!$U449)</f>
        <v/>
      </c>
      <c r="U449" t="str">
        <f t="shared" si="21"/>
        <v/>
      </c>
      <c r="V449" s="2">
        <f>IF(PobierzDaneLogistyczne!$V449="","",_xlfn.NUMBERVALUE(PobierzDaneLogistyczne!$V449,"."))</f>
        <v>8.0000000000000002E-3</v>
      </c>
      <c r="W449" s="2" t="str">
        <f>IF(IF(PobierzDaneLogistyczne!$W449=0,0,_xlfn.NUMBERVALUE(PobierzDaneLogistyczne!$W449,"."))=0,"",_xlfn.NUMBERVALUE(PobierzDaneLogistyczne!$W449,"."))</f>
        <v/>
      </c>
      <c r="X449" s="2" t="str">
        <f t="shared" si="22"/>
        <v/>
      </c>
      <c r="Y449" s="2" t="str">
        <f t="shared" si="23"/>
        <v/>
      </c>
      <c r="Z449" s="2" t="str">
        <f>IF(PobierzDaneLogistyczne!$Y449="t","YES","")</f>
        <v/>
      </c>
      <c r="AA449" s="4" t="str">
        <f>IF(PobierzDaneLogistyczne!$X449="t","YES","")</f>
        <v>YES</v>
      </c>
      <c r="AB449" t="str">
        <f>PobierzDaneLogistyczne!$N449</f>
        <v xml:space="preserve">Juicer citrus </v>
      </c>
    </row>
    <row r="450" spans="1:28" x14ac:dyDescent="0.3">
      <c r="A450" s="5" t="str">
        <f>HYPERLINK(_xlfn.CONCAT("https://www.adler.com.pl/index.php/en/Main/Produkt/",B450),PobierzDaneLogistyczne!$N450)</f>
        <v>Blender</v>
      </c>
      <c r="B450" t="str">
        <f>PobierzDaneLogistyczne!$A450</f>
        <v>ad_4070</v>
      </c>
      <c r="C450" s="1">
        <f>IF(MID(PobierzDaneLogistyczne!$P450,1,3)=""," ",_xlfn.NUMBERVALUE(PobierzDaneLogistyczne!$P450))</f>
        <v>85094000</v>
      </c>
      <c r="D450" s="1">
        <f>IF(MID(PobierzDaneLogistyczne!$C450,1,3)="111"," ",_xlfn.NUMBERVALUE(PobierzDaneLogistyczne!$C450))</f>
        <v>5908256839007</v>
      </c>
      <c r="E450" s="6">
        <f>IF(PobierzDaneLogistyczne!$H450=0,"",_xlfn.NUMBERVALUE(PobierzDaneLogistyczne!$H450,"."))</f>
        <v>24.5</v>
      </c>
      <c r="F450" s="6">
        <f>IF(PobierzDaneLogistyczne!$I450=0,"",_xlfn.NUMBERVALUE(PobierzDaneLogistyczne!$I450,"."))</f>
        <v>24</v>
      </c>
      <c r="G450" s="6">
        <f>IF(PobierzDaneLogistyczne!$J450=0,"",_xlfn.NUMBERVALUE(PobierzDaneLogistyczne!$J450,"."))</f>
        <v>45.5</v>
      </c>
      <c r="H450" s="2">
        <f>IF(IF(PobierzDaneLogistyczne!$F450=0,0,_xlfn.NUMBERVALUE(PobierzDaneLogistyczne!$F450,"."))=0,"",IF(PobierzDaneLogistyczne!$F450=0,0,_xlfn.NUMBERVALUE(PobierzDaneLogistyczne!$F450,".")))</f>
        <v>2.88</v>
      </c>
      <c r="I450" s="2">
        <f>IF(IF(PobierzDaneLogistyczne!$Z450=0,0,_xlfn.NUMBERVALUE(PobierzDaneLogistyczne!$Z450,"."))=0,"",IF(PobierzDaneLogistyczne!$Z450=0,0,_xlfn.NUMBERVALUE(PobierzDaneLogistyczne!$Z450,".")))</f>
        <v>3.4329999999999998</v>
      </c>
      <c r="J450" s="1">
        <f>IF(PobierzDaneLogistyczne!$D450=0,"",_xlfn.NUMBERVALUE(PobierzDaneLogistyczne!$D450))</f>
        <v>3</v>
      </c>
      <c r="K450" s="1">
        <f>IF(PobierzDaneLogistyczne!$E450=0,"",_xlfn.NUMBERVALUE(PobierzDaneLogistyczne!$E450))</f>
        <v>90</v>
      </c>
      <c r="L450" s="1">
        <f>IF(MID(PobierzDaneLogistyczne!$O450,1,3)="non"," ",_xlfn.NUMBERVALUE(PobierzDaneLogistyczne!$O450))</f>
        <v>5902934834551</v>
      </c>
      <c r="M450" s="6">
        <f>IF(PobierzDaneLogistyczne!$K450=0,"",_xlfn.NUMBERVALUE(PobierzDaneLogistyczne!$K450,"."))</f>
        <v>46.5</v>
      </c>
      <c r="N450" s="6">
        <f>IF(PobierzDaneLogistyczne!$L450=0,"",_xlfn.NUMBERVALUE(PobierzDaneLogistyczne!$L450,"."))</f>
        <v>48</v>
      </c>
      <c r="O450" s="6">
        <f>IF(PobierzDaneLogistyczne!$M450=0,"",_xlfn.NUMBERVALUE(PobierzDaneLogistyczne!$M450,"."))</f>
        <v>26</v>
      </c>
      <c r="P450" s="2">
        <f>IF(PobierzDaneLogistyczne!$G450=0,0,_xlfn.NUMBERVALUE(PobierzDaneLogistyczne!$G450,"."))</f>
        <v>10.3</v>
      </c>
      <c r="Q450" s="1">
        <f>IF(PobierzDaneLogistyczne!$R450=0,"",PobierzDaneLogistyczne!$R450)</f>
        <v>5</v>
      </c>
      <c r="R450" t="str">
        <f>IF(PobierzDaneLogistyczne!$S450=0,"",PobierzDaneLogistyczne!$S450)</f>
        <v/>
      </c>
      <c r="S450" t="str">
        <f>IF(PobierzDaneLogistyczne!$T450=0,"",PobierzDaneLogistyczne!$T450)</f>
        <v/>
      </c>
      <c r="T450" t="str">
        <f>IF(PobierzDaneLogistyczne!$U450=0," ",PobierzDaneLogistyczne!$U450)</f>
        <v/>
      </c>
      <c r="U450" t="str">
        <f t="shared" si="21"/>
        <v/>
      </c>
      <c r="V450" s="2">
        <f>IF(PobierzDaneLogistyczne!$V450="","",_xlfn.NUMBERVALUE(PobierzDaneLogistyczne!$V450,"."))</f>
        <v>2.1000000000000001E-2</v>
      </c>
      <c r="W450" s="2">
        <f>IF(IF(PobierzDaneLogistyczne!$W450=0,0,_xlfn.NUMBERVALUE(PobierzDaneLogistyczne!$W450,"."))=0,"",_xlfn.NUMBERVALUE(PobierzDaneLogistyczne!$W450,"."))</f>
        <v>5.8999999999999997E-2</v>
      </c>
      <c r="X450" s="2">
        <f t="shared" si="22"/>
        <v>0.47299999999999992</v>
      </c>
      <c r="Y450" s="2" t="str">
        <f t="shared" si="23"/>
        <v/>
      </c>
      <c r="Z450" s="2" t="str">
        <f>IF(PobierzDaneLogistyczne!$Y450="t","YES","")</f>
        <v>YES</v>
      </c>
      <c r="AA450" s="4" t="str">
        <f>IF(PobierzDaneLogistyczne!$X450="t","YES","")</f>
        <v/>
      </c>
      <c r="AB450" t="str">
        <f>PobierzDaneLogistyczne!$N450</f>
        <v>Blender</v>
      </c>
    </row>
    <row r="451" spans="1:28" x14ac:dyDescent="0.3">
      <c r="A451" s="5" t="str">
        <f>HYPERLINK(_xlfn.CONCAT("https://www.adler.com.pl/index.php/en/Main/Produkt/",B451),PobierzDaneLogistyczne!$N451)</f>
        <v>Blender personal</v>
      </c>
      <c r="B451" t="str">
        <f>PobierzDaneLogistyczne!$A451</f>
        <v>ad_4075</v>
      </c>
      <c r="C451" s="1">
        <f>IF(MID(PobierzDaneLogistyczne!$P451,1,3)=""," ",_xlfn.NUMBERVALUE(PobierzDaneLogistyczne!$P451))</f>
        <v>85094000</v>
      </c>
      <c r="D451" s="1">
        <f>IF(MID(PobierzDaneLogistyczne!$C451,1,3)="111"," ",_xlfn.NUMBERVALUE(PobierzDaneLogistyczne!$C451))</f>
        <v>5902934830171</v>
      </c>
      <c r="E451" s="6">
        <f>IF(PobierzDaneLogistyczne!$H451=0,"",_xlfn.NUMBERVALUE(PobierzDaneLogistyczne!$H451,"."))</f>
        <v>20.7</v>
      </c>
      <c r="F451" s="6">
        <f>IF(PobierzDaneLogistyczne!$I451=0,"",_xlfn.NUMBERVALUE(PobierzDaneLogistyczne!$I451,"."))</f>
        <v>11.5</v>
      </c>
      <c r="G451" s="6">
        <f>IF(PobierzDaneLogistyczne!$J451=0,"",_xlfn.NUMBERVALUE(PobierzDaneLogistyczne!$J451,"."))</f>
        <v>22.8</v>
      </c>
      <c r="H451" s="2">
        <f>IF(IF(PobierzDaneLogistyczne!$F451=0,0,_xlfn.NUMBERVALUE(PobierzDaneLogistyczne!$F451,"."))=0,"",IF(PobierzDaneLogistyczne!$F451=0,0,_xlfn.NUMBERVALUE(PobierzDaneLogistyczne!$F451,".")))</f>
        <v>1</v>
      </c>
      <c r="I451" s="2">
        <f>IF(IF(PobierzDaneLogistyczne!$Z451=0,0,_xlfn.NUMBERVALUE(PobierzDaneLogistyczne!$Z451,"."))=0,"",IF(PobierzDaneLogistyczne!$Z451=0,0,_xlfn.NUMBERVALUE(PobierzDaneLogistyczne!$Z451,".")))</f>
        <v>1.3480000000000001</v>
      </c>
      <c r="J451" s="1">
        <f>IF(PobierzDaneLogistyczne!$D451=0,"",_xlfn.NUMBERVALUE(PobierzDaneLogistyczne!$D451))</f>
        <v>4</v>
      </c>
      <c r="K451" s="1">
        <f>IF(PobierzDaneLogistyczne!$E451=0,"",_xlfn.NUMBERVALUE(PobierzDaneLogistyczne!$E451))</f>
        <v>196</v>
      </c>
      <c r="L451" s="1" t="str">
        <f>IF(MID(PobierzDaneLogistyczne!$O451,1,3)="non"," ",_xlfn.NUMBERVALUE(PobierzDaneLogistyczne!$O451))</f>
        <v xml:space="preserve"> </v>
      </c>
      <c r="M451" s="6">
        <f>IF(PobierzDaneLogistyczne!$K451=0,"",_xlfn.NUMBERVALUE(PobierzDaneLogistyczne!$K451,"."))</f>
        <v>42.8</v>
      </c>
      <c r="N451" s="6">
        <f>IF(PobierzDaneLogistyczne!$L451=0,"",_xlfn.NUMBERVALUE(PobierzDaneLogistyczne!$L451,"."))</f>
        <v>24.7</v>
      </c>
      <c r="O451" s="6">
        <f>IF(PobierzDaneLogistyczne!$M451=0,"",_xlfn.NUMBERVALUE(PobierzDaneLogistyczne!$M451,"."))</f>
        <v>25.7</v>
      </c>
      <c r="P451" s="2">
        <f>IF(PobierzDaneLogistyczne!$G451=0,0,_xlfn.NUMBERVALUE(PobierzDaneLogistyczne!$G451,"."))</f>
        <v>5.3920000000000003</v>
      </c>
      <c r="Q451" s="1">
        <f>IF(PobierzDaneLogistyczne!$R451=0,"",PobierzDaneLogistyczne!$R451)</f>
        <v>5</v>
      </c>
      <c r="R451" t="str">
        <f>IF(PobierzDaneLogistyczne!$S451=0,"",PobierzDaneLogistyczne!$S451)</f>
        <v/>
      </c>
      <c r="S451" t="str">
        <f>IF(PobierzDaneLogistyczne!$T451=0,"",PobierzDaneLogistyczne!$T451)</f>
        <v/>
      </c>
      <c r="T451" t="str">
        <f>IF(PobierzDaneLogistyczne!$U451=0," ",PobierzDaneLogistyczne!$U451)</f>
        <v/>
      </c>
      <c r="U451" t="str">
        <f t="shared" si="21"/>
        <v/>
      </c>
      <c r="V451" s="2">
        <f>IF(PobierzDaneLogistyczne!$V451="","",_xlfn.NUMBERVALUE(PobierzDaneLogistyczne!$V451,"."))</f>
        <v>8.0000000000000002E-3</v>
      </c>
      <c r="W451" s="2" t="str">
        <f>IF(IF(PobierzDaneLogistyczne!$W451=0,0,_xlfn.NUMBERVALUE(PobierzDaneLogistyczne!$W451,"."))=0,"",_xlfn.NUMBERVALUE(PobierzDaneLogistyczne!$W451,"."))</f>
        <v/>
      </c>
      <c r="X451" s="2" t="str">
        <f t="shared" si="22"/>
        <v/>
      </c>
      <c r="Y451" s="2" t="str">
        <f t="shared" si="23"/>
        <v/>
      </c>
      <c r="Z451" s="2" t="str">
        <f>IF(PobierzDaneLogistyczne!$Y451="t","YES","")</f>
        <v/>
      </c>
      <c r="AA451" s="4" t="str">
        <f>IF(PobierzDaneLogistyczne!$X451="t","YES","")</f>
        <v>YES</v>
      </c>
      <c r="AB451" t="str">
        <f>PobierzDaneLogistyczne!$N451</f>
        <v>Blender personal</v>
      </c>
    </row>
    <row r="452" spans="1:28" x14ac:dyDescent="0.3">
      <c r="A452" s="5" t="str">
        <f>HYPERLINK(_xlfn.CONCAT("https://www.adler.com.pl/index.php/en/Main/Produkt/",B452),PobierzDaneLogistyczne!$N452)</f>
        <v>Blender - Glass jar 1,5L</v>
      </c>
      <c r="B452" t="str">
        <f>PobierzDaneLogistyczne!$A452</f>
        <v>ad_4076</v>
      </c>
      <c r="C452" s="1">
        <f>IF(MID(PobierzDaneLogistyczne!$P452,1,3)=""," ",_xlfn.NUMBERVALUE(PobierzDaneLogistyczne!$P452))</f>
        <v>85094000</v>
      </c>
      <c r="D452" s="1">
        <f>IF(MID(PobierzDaneLogistyczne!$C452,1,3)="111"," ",_xlfn.NUMBERVALUE(PobierzDaneLogistyczne!$C452))</f>
        <v>5902934832243</v>
      </c>
      <c r="E452" s="6">
        <f>IF(PobierzDaneLogistyczne!$H452=0,"",_xlfn.NUMBERVALUE(PobierzDaneLogistyczne!$H452,"."))</f>
        <v>18</v>
      </c>
      <c r="F452" s="6">
        <f>IF(PobierzDaneLogistyczne!$I452=0,"",_xlfn.NUMBERVALUE(PobierzDaneLogistyczne!$I452,"."))</f>
        <v>23.5</v>
      </c>
      <c r="G452" s="6">
        <f>IF(PobierzDaneLogistyczne!$J452=0,"",_xlfn.NUMBERVALUE(PobierzDaneLogistyczne!$J452,"."))</f>
        <v>33</v>
      </c>
      <c r="H452" s="2">
        <f>IF(IF(PobierzDaneLogistyczne!$F452=0,0,_xlfn.NUMBERVALUE(PobierzDaneLogistyczne!$F452,"."))=0,"",IF(PobierzDaneLogistyczne!$F452=0,0,_xlfn.NUMBERVALUE(PobierzDaneLogistyczne!$F452,".")))</f>
        <v>2.91</v>
      </c>
      <c r="I452" s="2">
        <f>IF(IF(PobierzDaneLogistyczne!$Z452=0,0,_xlfn.NUMBERVALUE(PobierzDaneLogistyczne!$Z452,"."))=0,"",IF(PobierzDaneLogistyczne!$Z452=0,0,_xlfn.NUMBERVALUE(PobierzDaneLogistyczne!$Z452,".")))</f>
        <v>3.6</v>
      </c>
      <c r="J452" s="1">
        <f>IF(PobierzDaneLogistyczne!$D452=0,"",_xlfn.NUMBERVALUE(PobierzDaneLogistyczne!$D452))</f>
        <v>4</v>
      </c>
      <c r="K452" s="1">
        <f>IF(PobierzDaneLogistyczne!$E452=0,"",_xlfn.NUMBERVALUE(PobierzDaneLogistyczne!$E452))</f>
        <v>96</v>
      </c>
      <c r="L452" s="1">
        <f>IF(MID(PobierzDaneLogistyczne!$O452,1,3)="non"," ",_xlfn.NUMBERVALUE(PobierzDaneLogistyczne!$O452))</f>
        <v>5902934832250</v>
      </c>
      <c r="M452" s="6">
        <f>IF(PobierzDaneLogistyczne!$K452=0,"",_xlfn.NUMBERVALUE(PobierzDaneLogistyczne!$K452,"."))</f>
        <v>35</v>
      </c>
      <c r="N452" s="6">
        <f>IF(PobierzDaneLogistyczne!$L452=0,"",_xlfn.NUMBERVALUE(PobierzDaneLogistyczne!$L452,"."))</f>
        <v>37</v>
      </c>
      <c r="O452" s="6">
        <f>IF(PobierzDaneLogistyczne!$M452=0,"",_xlfn.NUMBERVALUE(PobierzDaneLogistyczne!$M452,"."))</f>
        <v>48</v>
      </c>
      <c r="P452" s="2">
        <f>IF(PobierzDaneLogistyczne!$G452=0,0,_xlfn.NUMBERVALUE(PobierzDaneLogistyczne!$G452,"."))</f>
        <v>14.4</v>
      </c>
      <c r="Q452" s="1">
        <f>IF(PobierzDaneLogistyczne!$R452=0,"",PobierzDaneLogistyczne!$R452)</f>
        <v>5</v>
      </c>
      <c r="R452" t="str">
        <f>IF(PobierzDaneLogistyczne!$S452=0,"",PobierzDaneLogistyczne!$S452)</f>
        <v/>
      </c>
      <c r="S452" t="str">
        <f>IF(PobierzDaneLogistyczne!$T452=0,"",PobierzDaneLogistyczne!$T452)</f>
        <v/>
      </c>
      <c r="T452" t="str">
        <f>IF(PobierzDaneLogistyczne!$U452=0," ",PobierzDaneLogistyczne!$U452)</f>
        <v/>
      </c>
      <c r="U452" t="str">
        <f t="shared" ref="U452:U515" si="24">IFERROR(S452*T452,"")</f>
        <v/>
      </c>
      <c r="V452" s="2">
        <f>IF(PobierzDaneLogistyczne!$V452="","",_xlfn.NUMBERVALUE(PobierzDaneLogistyczne!$V452,"."))</f>
        <v>1.9E-2</v>
      </c>
      <c r="W452" s="2">
        <f>IF(IF(PobierzDaneLogistyczne!$W452=0,0,_xlfn.NUMBERVALUE(PobierzDaneLogistyczne!$W452,"."))=0,"",_xlfn.NUMBERVALUE(PobierzDaneLogistyczne!$W452,"."))</f>
        <v>5.8999999999999997E-2</v>
      </c>
      <c r="X452" s="2">
        <f t="shared" ref="X452:X515" si="25">IFERROR(I452-H452-V452-W452,"")</f>
        <v>0.61199999999999988</v>
      </c>
      <c r="Y452" s="2" t="str">
        <f t="shared" si="23"/>
        <v/>
      </c>
      <c r="Z452" s="2" t="str">
        <f>IF(PobierzDaneLogistyczne!$Y452="t","YES","")</f>
        <v/>
      </c>
      <c r="AA452" s="4" t="str">
        <f>IF(PobierzDaneLogistyczne!$X452="t","YES","")</f>
        <v/>
      </c>
      <c r="AB452" t="str">
        <f>PobierzDaneLogistyczne!$N452</f>
        <v>Blender - Glass jar 1,5L</v>
      </c>
    </row>
    <row r="453" spans="1:28" x14ac:dyDescent="0.3">
      <c r="A453" s="5" t="str">
        <f>HYPERLINK(_xlfn.CONCAT("https://www.adler.com.pl/index.php/en/Main/Produkt/",B453),PobierzDaneLogistyczne!$N453)</f>
        <v>Jar for AD4076 / CR4077</v>
      </c>
      <c r="B453" t="str">
        <f>PobierzDaneLogistyczne!$A453</f>
        <v>ad_4076.1</v>
      </c>
      <c r="C453" s="1">
        <f>IF(MID(PobierzDaneLogistyczne!$P453,1,3)=""," ",_xlfn.NUMBERVALUE(PobierzDaneLogistyczne!$P453))</f>
        <v>85109000</v>
      </c>
      <c r="D453" s="1">
        <f>IF(MID(PobierzDaneLogistyczne!$C453,1,3)="111"," ",_xlfn.NUMBERVALUE(PobierzDaneLogistyczne!$C453))</f>
        <v>5902934834582</v>
      </c>
      <c r="E453" s="6">
        <f>IF(PobierzDaneLogistyczne!$H453=0,"",_xlfn.NUMBERVALUE(PobierzDaneLogistyczne!$H453,"."))</f>
        <v>18</v>
      </c>
      <c r="F453" s="6">
        <f>IF(PobierzDaneLogistyczne!$I453=0,"",_xlfn.NUMBERVALUE(PobierzDaneLogistyczne!$I453,"."))</f>
        <v>18</v>
      </c>
      <c r="G453" s="6">
        <f>IF(PobierzDaneLogistyczne!$J453=0,"",_xlfn.NUMBERVALUE(PobierzDaneLogistyczne!$J453,"."))</f>
        <v>25</v>
      </c>
      <c r="H453" s="2">
        <f>IF(IF(PobierzDaneLogistyczne!$F453=0,0,_xlfn.NUMBERVALUE(PobierzDaneLogistyczne!$F453,"."))=0,"",IF(PobierzDaneLogistyczne!$F453=0,0,_xlfn.NUMBERVALUE(PobierzDaneLogistyczne!$F453,".")))</f>
        <v>1.69</v>
      </c>
      <c r="I453" s="2">
        <f>IF(IF(PobierzDaneLogistyczne!$Z453=0,0,_xlfn.NUMBERVALUE(PobierzDaneLogistyczne!$Z453,"."))=0,"",IF(PobierzDaneLogistyczne!$Z453=0,0,_xlfn.NUMBERVALUE(PobierzDaneLogistyczne!$Z453,".")))</f>
        <v>1.988</v>
      </c>
      <c r="J453" s="1">
        <f>IF(PobierzDaneLogistyczne!$D453=0,"",_xlfn.NUMBERVALUE(PobierzDaneLogistyczne!$D453))</f>
        <v>6</v>
      </c>
      <c r="K453" s="1">
        <f>IF(PobierzDaneLogistyczne!$E453=0,"",_xlfn.NUMBERVALUE(PobierzDaneLogistyczne!$E453))</f>
        <v>120</v>
      </c>
      <c r="L453" s="1">
        <f>IF(MID(PobierzDaneLogistyczne!$O453,1,3)="non"," ",_xlfn.NUMBERVALUE(PobierzDaneLogistyczne!$O453))</f>
        <v>5902934834599</v>
      </c>
      <c r="M453" s="6">
        <f>IF(PobierzDaneLogistyczne!$K453=0,"",_xlfn.NUMBERVALUE(PobierzDaneLogistyczne!$K453,"."))</f>
        <v>37</v>
      </c>
      <c r="N453" s="6">
        <f>IF(PobierzDaneLogistyczne!$L453=0,"",_xlfn.NUMBERVALUE(PobierzDaneLogistyczne!$L453,"."))</f>
        <v>54</v>
      </c>
      <c r="O453" s="6">
        <f>IF(PobierzDaneLogistyczne!$M453=0,"",_xlfn.NUMBERVALUE(PobierzDaneLogistyczne!$M453,"."))</f>
        <v>26</v>
      </c>
      <c r="P453" s="2">
        <f>IF(PobierzDaneLogistyczne!$G453=0,0,_xlfn.NUMBERVALUE(PobierzDaneLogistyczne!$G453,"."))</f>
        <v>11.93</v>
      </c>
      <c r="Q453" s="1" t="str">
        <f>IF(PobierzDaneLogistyczne!$R453=0,"",PobierzDaneLogistyczne!$R453)</f>
        <v/>
      </c>
      <c r="R453" t="str">
        <f>IF(PobierzDaneLogistyczne!$S453=0,"",PobierzDaneLogistyczne!$S453)</f>
        <v/>
      </c>
      <c r="S453" t="str">
        <f>IF(PobierzDaneLogistyczne!$T453=0,"",PobierzDaneLogistyczne!$T453)</f>
        <v/>
      </c>
      <c r="T453" t="str">
        <f>IF(PobierzDaneLogistyczne!$U453=0," ",PobierzDaneLogistyczne!$U453)</f>
        <v/>
      </c>
      <c r="U453" t="str">
        <f t="shared" si="24"/>
        <v/>
      </c>
      <c r="V453" s="2">
        <f>IF(PobierzDaneLogistyczne!$V453="","",_xlfn.NUMBERVALUE(PobierzDaneLogistyczne!$V453,"."))</f>
        <v>6.9000000000000006E-2</v>
      </c>
      <c r="W453" s="2" t="str">
        <f>IF(IF(PobierzDaneLogistyczne!$W453=0,0,_xlfn.NUMBERVALUE(PobierzDaneLogistyczne!$W453,"."))=0,"",_xlfn.NUMBERVALUE(PobierzDaneLogistyczne!$W453,"."))</f>
        <v/>
      </c>
      <c r="X453" s="2" t="str">
        <f t="shared" si="25"/>
        <v/>
      </c>
      <c r="Y453" s="2" t="str">
        <f t="shared" si="23"/>
        <v/>
      </c>
      <c r="Z453" s="2" t="str">
        <f>IF(PobierzDaneLogistyczne!$Y453="t","YES","")</f>
        <v>YES</v>
      </c>
      <c r="AA453" s="4" t="str">
        <f>IF(PobierzDaneLogistyczne!$X453="t","YES","")</f>
        <v/>
      </c>
      <c r="AB453" t="str">
        <f>PobierzDaneLogistyczne!$N453</f>
        <v>Jar for AD4076 / CR4077</v>
      </c>
    </row>
    <row r="454" spans="1:28" x14ac:dyDescent="0.3">
      <c r="A454" s="5" t="str">
        <f>HYPERLINK(_xlfn.CONCAT("https://www.adler.com.pl/index.php/en/Main/Produkt/",B454),PobierzDaneLogistyczne!$N454)</f>
        <v>Blender</v>
      </c>
      <c r="B454" t="str">
        <f>PobierzDaneLogistyczne!$A454</f>
        <v>ad_4078</v>
      </c>
      <c r="C454" s="1">
        <f>IF(MID(PobierzDaneLogistyczne!$P454,1,3)=""," ",_xlfn.NUMBERVALUE(PobierzDaneLogistyczne!$P454))</f>
        <v>85094000</v>
      </c>
      <c r="D454" s="1">
        <f>IF(MID(PobierzDaneLogistyczne!$C454,1,3)="111"," ",_xlfn.NUMBERVALUE(PobierzDaneLogistyczne!$C454))</f>
        <v>5902934835763</v>
      </c>
      <c r="E454" s="6">
        <f>IF(PobierzDaneLogistyczne!$H454=0,"",_xlfn.NUMBERVALUE(PobierzDaneLogistyczne!$H454,"."))</f>
        <v>26.5</v>
      </c>
      <c r="F454" s="6">
        <f>IF(PobierzDaneLogistyczne!$I454=0,"",_xlfn.NUMBERVALUE(PobierzDaneLogistyczne!$I454,"."))</f>
        <v>20</v>
      </c>
      <c r="G454" s="6">
        <f>IF(PobierzDaneLogistyczne!$J454=0,"",_xlfn.NUMBERVALUE(PobierzDaneLogistyczne!$J454,"."))</f>
        <v>35</v>
      </c>
      <c r="H454" s="2">
        <f>IF(IF(PobierzDaneLogistyczne!$F454=0,0,_xlfn.NUMBERVALUE(PobierzDaneLogistyczne!$F454,"."))=0,"",IF(PobierzDaneLogistyczne!$F454=0,0,_xlfn.NUMBERVALUE(PobierzDaneLogistyczne!$F454,".")))</f>
        <v>3.57</v>
      </c>
      <c r="I454" s="2">
        <f>IF(IF(PobierzDaneLogistyczne!$Z454=0,0,_xlfn.NUMBERVALUE(PobierzDaneLogistyczne!$Z454,"."))=0,"",IF(PobierzDaneLogistyczne!$Z454=0,0,_xlfn.NUMBERVALUE(PobierzDaneLogistyczne!$Z454,".")))</f>
        <v>3.99</v>
      </c>
      <c r="J454" s="1">
        <f>IF(PobierzDaneLogistyczne!$D454=0,"",_xlfn.NUMBERVALUE(PobierzDaneLogistyczne!$D454))</f>
        <v>2</v>
      </c>
      <c r="K454" s="1">
        <f>IF(PobierzDaneLogistyczne!$E454=0,"",_xlfn.NUMBERVALUE(PobierzDaneLogistyczne!$E454))</f>
        <v>80</v>
      </c>
      <c r="L454" s="1">
        <f>IF(MID(PobierzDaneLogistyczne!$O454,1,3)="non"," ",_xlfn.NUMBERVALUE(PobierzDaneLogistyczne!$O454))</f>
        <v>5902934835756</v>
      </c>
      <c r="M454" s="6">
        <f>IF(PobierzDaneLogistyczne!$K454=0,"",_xlfn.NUMBERVALUE(PobierzDaneLogistyczne!$K454,"."))</f>
        <v>41</v>
      </c>
      <c r="N454" s="6">
        <f>IF(PobierzDaneLogistyczne!$L454=0,"",_xlfn.NUMBERVALUE(PobierzDaneLogistyczne!$L454,"."))</f>
        <v>28</v>
      </c>
      <c r="O454" s="6">
        <f>IF(PobierzDaneLogistyczne!$M454=0,"",_xlfn.NUMBERVALUE(PobierzDaneLogistyczne!$M454,"."))</f>
        <v>36.5</v>
      </c>
      <c r="P454" s="2">
        <f>IF(PobierzDaneLogistyczne!$G454=0,0,_xlfn.NUMBERVALUE(PobierzDaneLogistyczne!$G454,"."))</f>
        <v>8.3800000000000008</v>
      </c>
      <c r="Q454" s="1">
        <f>IF(PobierzDaneLogistyczne!$R454=0,"",PobierzDaneLogistyczne!$R454)</f>
        <v>5</v>
      </c>
      <c r="R454" t="str">
        <f>IF(PobierzDaneLogistyczne!$S454=0,"",PobierzDaneLogistyczne!$S454)</f>
        <v/>
      </c>
      <c r="S454" t="str">
        <f>IF(PobierzDaneLogistyczne!$T454=0,"",PobierzDaneLogistyczne!$T454)</f>
        <v/>
      </c>
      <c r="T454" t="str">
        <f>IF(PobierzDaneLogistyczne!$U454=0," ",PobierzDaneLogistyczne!$U454)</f>
        <v/>
      </c>
      <c r="U454" t="str">
        <f t="shared" si="24"/>
        <v/>
      </c>
      <c r="V454" s="2">
        <f>IF(PobierzDaneLogistyczne!$V454="","",_xlfn.NUMBERVALUE(PobierzDaneLogistyczne!$V454,"."))</f>
        <v>1.7999999999999999E-2</v>
      </c>
      <c r="W454" s="2">
        <f>IF(IF(PobierzDaneLogistyczne!$W454=0,0,_xlfn.NUMBERVALUE(PobierzDaneLogistyczne!$W454,"."))=0,"",_xlfn.NUMBERVALUE(PobierzDaneLogistyczne!$W454,"."))</f>
        <v>5.8999999999999997E-2</v>
      </c>
      <c r="X454" s="2">
        <f t="shared" si="25"/>
        <v>0.34300000000000036</v>
      </c>
      <c r="Y454" s="2">
        <f t="shared" si="23"/>
        <v>0.40000000000000036</v>
      </c>
      <c r="Z454" s="2" t="str">
        <f>IF(PobierzDaneLogistyczne!$Y454="t","YES","")</f>
        <v>YES</v>
      </c>
      <c r="AA454" s="4" t="str">
        <f>IF(PobierzDaneLogistyczne!$X454="t","YES","")</f>
        <v/>
      </c>
      <c r="AB454" t="str">
        <f>PobierzDaneLogistyczne!$N454</f>
        <v>Blender</v>
      </c>
    </row>
    <row r="455" spans="1:28" ht="28.8" x14ac:dyDescent="0.3">
      <c r="A455" s="5" t="str">
        <f>HYPERLINK(_xlfn.CONCAT("https://www.adler.com.pl/index.php/en/Main/Produkt/",B455),PobierzDaneLogistyczne!$N455)</f>
        <v>Cup for blender</v>
      </c>
      <c r="B455" t="str">
        <f>PobierzDaneLogistyczne!$A455</f>
        <v>ad_4078.1</v>
      </c>
      <c r="C455" s="1">
        <f>IF(MID(PobierzDaneLogistyczne!$P455,1,3)=""," ",_xlfn.NUMBERVALUE(PobierzDaneLogistyczne!$P455))</f>
        <v>85099000</v>
      </c>
      <c r="D455" s="1">
        <f>IF(MID(PobierzDaneLogistyczne!$C455,1,3)="111"," ",_xlfn.NUMBERVALUE(PobierzDaneLogistyczne!$C455))</f>
        <v>5902934838214</v>
      </c>
      <c r="E455" s="6">
        <f>IF(PobierzDaneLogistyczne!$H455=0,"",_xlfn.NUMBERVALUE(PobierzDaneLogistyczne!$H455,"."))</f>
        <v>0</v>
      </c>
      <c r="F455" s="6">
        <f>IF(PobierzDaneLogistyczne!$I455=0,"",_xlfn.NUMBERVALUE(PobierzDaneLogistyczne!$I455,"."))</f>
        <v>0</v>
      </c>
      <c r="G455" s="6">
        <f>IF(PobierzDaneLogistyczne!$J455=0,"",_xlfn.NUMBERVALUE(PobierzDaneLogistyczne!$J455,"."))</f>
        <v>0</v>
      </c>
      <c r="H455" s="2" t="str">
        <f>IF(IF(PobierzDaneLogistyczne!$F455=0,0,_xlfn.NUMBERVALUE(PobierzDaneLogistyczne!$F455,"."))=0,"",IF(PobierzDaneLogistyczne!$F455=0,0,_xlfn.NUMBERVALUE(PobierzDaneLogistyczne!$F455,".")))</f>
        <v/>
      </c>
      <c r="I455" s="2" t="str">
        <f>IF(IF(PobierzDaneLogistyczne!$Z455=0,0,_xlfn.NUMBERVALUE(PobierzDaneLogistyczne!$Z455,"."))=0,"",IF(PobierzDaneLogistyczne!$Z455=0,0,_xlfn.NUMBERVALUE(PobierzDaneLogistyczne!$Z455,".")))</f>
        <v/>
      </c>
      <c r="J455" s="1">
        <f>IF(PobierzDaneLogistyczne!$D455=0,"",_xlfn.NUMBERVALUE(PobierzDaneLogistyczne!$D455))</f>
        <v>1</v>
      </c>
      <c r="K455" s="1">
        <f>IF(PobierzDaneLogistyczne!$E455=0,"",_xlfn.NUMBERVALUE(PobierzDaneLogistyczne!$E455))</f>
        <v>1</v>
      </c>
      <c r="L455" s="1" t="e">
        <f>IF(MID(PobierzDaneLogistyczne!$O455,1,3)="non"," ",_xlfn.NUMBERVALUE(PobierzDaneLogistyczne!$O455))</f>
        <v>#VALUE!</v>
      </c>
      <c r="M455" s="6">
        <f>IF(PobierzDaneLogistyczne!$K455=0,"",_xlfn.NUMBERVALUE(PobierzDaneLogistyczne!$K455,"."))</f>
        <v>0</v>
      </c>
      <c r="N455" s="6">
        <f>IF(PobierzDaneLogistyczne!$L455=0,"",_xlfn.NUMBERVALUE(PobierzDaneLogistyczne!$L455,"."))</f>
        <v>0</v>
      </c>
      <c r="O455" s="6">
        <f>IF(PobierzDaneLogistyczne!$M455=0,"",_xlfn.NUMBERVALUE(PobierzDaneLogistyczne!$M455,"."))</f>
        <v>0</v>
      </c>
      <c r="P455" s="2">
        <f>IF(PobierzDaneLogistyczne!$G455=0,0,_xlfn.NUMBERVALUE(PobierzDaneLogistyczne!$G455,"."))</f>
        <v>0</v>
      </c>
      <c r="Q455" s="1" t="str">
        <f>IF(PobierzDaneLogistyczne!$R455=0,"",PobierzDaneLogistyczne!$R455)</f>
        <v/>
      </c>
      <c r="R455" t="str">
        <f>IF(PobierzDaneLogistyczne!$S455=0,"",PobierzDaneLogistyczne!$S455)</f>
        <v/>
      </c>
      <c r="S455" t="str">
        <f>IF(PobierzDaneLogistyczne!$T455=0,"",PobierzDaneLogistyczne!$T455)</f>
        <v/>
      </c>
      <c r="T455" t="str">
        <f>IF(PobierzDaneLogistyczne!$U455=0," ",PobierzDaneLogistyczne!$U455)</f>
        <v/>
      </c>
      <c r="U455" t="str">
        <f t="shared" si="24"/>
        <v/>
      </c>
      <c r="V455" s="2" t="str">
        <f>IF(PobierzDaneLogistyczne!$V455="","",_xlfn.NUMBERVALUE(PobierzDaneLogistyczne!$V455,"."))</f>
        <v/>
      </c>
      <c r="W455" s="2" t="str">
        <f>IF(IF(PobierzDaneLogistyczne!$W455=0,0,_xlfn.NUMBERVALUE(PobierzDaneLogistyczne!$W455,"."))=0,"",_xlfn.NUMBERVALUE(PobierzDaneLogistyczne!$W455,"."))</f>
        <v/>
      </c>
      <c r="X455" s="2" t="str">
        <f t="shared" si="25"/>
        <v/>
      </c>
      <c r="Y455" s="2" t="str">
        <f t="shared" si="23"/>
        <v/>
      </c>
      <c r="Z455" s="2" t="str">
        <f>IF(PobierzDaneLogistyczne!$Y455="t","YES","")</f>
        <v/>
      </c>
      <c r="AA455" s="4" t="str">
        <f>IF(PobierzDaneLogistyczne!$X455="t","YES","")</f>
        <v>YES</v>
      </c>
      <c r="AB455" t="str">
        <f>PobierzDaneLogistyczne!$N455</f>
        <v>Cup for blender</v>
      </c>
    </row>
    <row r="456" spans="1:28" x14ac:dyDescent="0.3">
      <c r="A456" s="5" t="str">
        <f>HYPERLINK(_xlfn.CONCAT("https://www.adler.com.pl/index.php/en/Main/Produkt/",B456),PobierzDaneLogistyczne!$N456)</f>
        <v>Personal blender with cooling stick</v>
      </c>
      <c r="B456" t="str">
        <f>PobierzDaneLogistyczne!$A456</f>
        <v>ad_4081</v>
      </c>
      <c r="C456" s="1">
        <f>IF(MID(PobierzDaneLogistyczne!$P456,1,3)=""," ",_xlfn.NUMBERVALUE(PobierzDaneLogistyczne!$P456))</f>
        <v>85094000</v>
      </c>
      <c r="D456" s="1">
        <f>IF(MID(PobierzDaneLogistyczne!$C456,1,3)="111"," ",_xlfn.NUMBERVALUE(PobierzDaneLogistyczne!$C456))</f>
        <v>5903887801409</v>
      </c>
      <c r="E456" s="6">
        <f>IF(PobierzDaneLogistyczne!$H456=0,"",_xlfn.NUMBERVALUE(PobierzDaneLogistyczne!$H456,"."))</f>
        <v>21</v>
      </c>
      <c r="F456" s="6">
        <f>IF(PobierzDaneLogistyczne!$I456=0,"",_xlfn.NUMBERVALUE(PobierzDaneLogistyczne!$I456,"."))</f>
        <v>16</v>
      </c>
      <c r="G456" s="6">
        <f>IF(PobierzDaneLogistyczne!$J456=0,"",_xlfn.NUMBERVALUE(PobierzDaneLogistyczne!$J456,"."))</f>
        <v>23.5</v>
      </c>
      <c r="H456" s="2">
        <f>IF(IF(PobierzDaneLogistyczne!$F456=0,0,_xlfn.NUMBERVALUE(PobierzDaneLogistyczne!$F456,"."))=0,"",IF(PobierzDaneLogistyczne!$F456=0,0,_xlfn.NUMBERVALUE(PobierzDaneLogistyczne!$F456,".")))</f>
        <v>1.45</v>
      </c>
      <c r="I456" s="2">
        <f>IF(IF(PobierzDaneLogistyczne!$Z456=0,0,_xlfn.NUMBERVALUE(PobierzDaneLogistyczne!$Z456,"."))=0,"",IF(PobierzDaneLogistyczne!$Z456=0,0,_xlfn.NUMBERVALUE(PobierzDaneLogistyczne!$Z456,".")))</f>
        <v>3.532</v>
      </c>
      <c r="J456" s="1">
        <f>IF(PobierzDaneLogistyczne!$D456=0,"",_xlfn.NUMBERVALUE(PobierzDaneLogistyczne!$D456))</f>
        <v>4</v>
      </c>
      <c r="K456" s="1">
        <f>IF(PobierzDaneLogistyczne!$E456=0,"",_xlfn.NUMBERVALUE(PobierzDaneLogistyczne!$E456))</f>
        <v>168</v>
      </c>
      <c r="L456" s="1">
        <f>IF(MID(PobierzDaneLogistyczne!$O456,1,3)="non"," ",_xlfn.NUMBERVALUE(PobierzDaneLogistyczne!$O456))</f>
        <v>5903887801416</v>
      </c>
      <c r="M456" s="6">
        <f>IF(PobierzDaneLogistyczne!$K456=0,"",_xlfn.NUMBERVALUE(PobierzDaneLogistyczne!$K456,"."))</f>
        <v>44</v>
      </c>
      <c r="N456" s="6">
        <f>IF(PobierzDaneLogistyczne!$L456=0,"",_xlfn.NUMBERVALUE(PobierzDaneLogistyczne!$L456,"."))</f>
        <v>33.5</v>
      </c>
      <c r="O456" s="6">
        <f>IF(PobierzDaneLogistyczne!$M456=0,"",_xlfn.NUMBERVALUE(PobierzDaneLogistyczne!$M456,"."))</f>
        <v>48.5</v>
      </c>
      <c r="P456" s="2">
        <f>IF(PobierzDaneLogistyczne!$G456=0,0,_xlfn.NUMBERVALUE(PobierzDaneLogistyczne!$G456,"."))</f>
        <v>14.128</v>
      </c>
      <c r="Q456" s="1">
        <f>IF(PobierzDaneLogistyczne!$R456=0,"",PobierzDaneLogistyczne!$R456)</f>
        <v>5</v>
      </c>
      <c r="R456" t="str">
        <f>IF(PobierzDaneLogistyczne!$S456=0,"",PobierzDaneLogistyczne!$S456)</f>
        <v/>
      </c>
      <c r="S456" t="str">
        <f>IF(PobierzDaneLogistyczne!$T456=0,"",PobierzDaneLogistyczne!$T456)</f>
        <v/>
      </c>
      <c r="T456" t="str">
        <f>IF(PobierzDaneLogistyczne!$U456=0," ",PobierzDaneLogistyczne!$U456)</f>
        <v/>
      </c>
      <c r="U456" t="str">
        <f t="shared" si="24"/>
        <v/>
      </c>
      <c r="V456" s="2">
        <f>IF(PobierzDaneLogistyczne!$V456="","",_xlfn.NUMBERVALUE(PobierzDaneLogistyczne!$V456,"."))</f>
        <v>1.0999999999999999E-2</v>
      </c>
      <c r="W456" s="2">
        <f>IF(IF(PobierzDaneLogistyczne!$W456=0,0,_xlfn.NUMBERVALUE(PobierzDaneLogistyczne!$W456,"."))=0,"",_xlfn.NUMBERVALUE(PobierzDaneLogistyczne!$W456,"."))</f>
        <v>8.3000000000000004E-2</v>
      </c>
      <c r="X456" s="2">
        <f t="shared" si="25"/>
        <v>1.9879999999999998</v>
      </c>
      <c r="Y456" s="2" t="str">
        <f t="shared" si="23"/>
        <v/>
      </c>
      <c r="Z456" s="2" t="str">
        <f>IF(PobierzDaneLogistyczne!$Y456="t","YES","")</f>
        <v>YES</v>
      </c>
      <c r="AA456" s="4" t="str">
        <f>IF(PobierzDaneLogistyczne!$X456="t","YES","")</f>
        <v/>
      </c>
      <c r="AB456" t="str">
        <f>PobierzDaneLogistyczne!$N456</f>
        <v>Personal blender with cooling stick</v>
      </c>
    </row>
    <row r="457" spans="1:28" x14ac:dyDescent="0.3">
      <c r="A457" s="5" t="str">
        <f>HYPERLINK(_xlfn.CONCAT("https://www.adler.com.pl/index.php/en/Main/Produkt/",B457),PobierzDaneLogistyczne!$N457)</f>
        <v>Chopper with the glass bowl</v>
      </c>
      <c r="B457" t="str">
        <f>PobierzDaneLogistyczne!$A457</f>
        <v>ad_4082</v>
      </c>
      <c r="C457" s="1">
        <f>IF(MID(PobierzDaneLogistyczne!$P457,1,3)=""," ",_xlfn.NUMBERVALUE(PobierzDaneLogistyczne!$P457))</f>
        <v>85094000</v>
      </c>
      <c r="D457" s="1">
        <f>IF(MID(PobierzDaneLogistyczne!$C457,1,3)="111"," ",_xlfn.NUMBERVALUE(PobierzDaneLogistyczne!$C457))</f>
        <v>5903887803274</v>
      </c>
      <c r="E457" s="6">
        <f>IF(PobierzDaneLogistyczne!$H457=0,"",_xlfn.NUMBERVALUE(PobierzDaneLogistyczne!$H457,"."))</f>
        <v>19</v>
      </c>
      <c r="F457" s="6">
        <f>IF(PobierzDaneLogistyczne!$I457=0,"",_xlfn.NUMBERVALUE(PobierzDaneLogistyczne!$I457,"."))</f>
        <v>19</v>
      </c>
      <c r="G457" s="6">
        <f>IF(PobierzDaneLogistyczne!$J457=0,"",_xlfn.NUMBERVALUE(PobierzDaneLogistyczne!$J457,"."))</f>
        <v>26</v>
      </c>
      <c r="H457" s="2">
        <f>IF(IF(PobierzDaneLogistyczne!$F457=0,0,_xlfn.NUMBERVALUE(PobierzDaneLogistyczne!$F457,"."))=0,"",IF(PobierzDaneLogistyczne!$F457=0,0,_xlfn.NUMBERVALUE(PobierzDaneLogistyczne!$F457,".")))</f>
        <v>1.61</v>
      </c>
      <c r="I457" s="2">
        <f>IF(IF(PobierzDaneLogistyczne!$Z457=0,0,_xlfn.NUMBERVALUE(PobierzDaneLogistyczne!$Z457,"."))=0,"",IF(PobierzDaneLogistyczne!$Z457=0,0,_xlfn.NUMBERVALUE(PobierzDaneLogistyczne!$Z457,".")))</f>
        <v>1.921</v>
      </c>
      <c r="J457" s="1">
        <f>IF(PobierzDaneLogistyczne!$D457=0,"",_xlfn.NUMBERVALUE(PobierzDaneLogistyczne!$D457))</f>
        <v>6</v>
      </c>
      <c r="K457" s="1">
        <f>IF(PobierzDaneLogistyczne!$E457=0,"",_xlfn.NUMBERVALUE(PobierzDaneLogistyczne!$E457))</f>
        <v>108</v>
      </c>
      <c r="L457" s="1">
        <f>IF(MID(PobierzDaneLogistyczne!$O457,1,3)="non"," ",_xlfn.NUMBERVALUE(PobierzDaneLogistyczne!$O457))</f>
        <v>5903887803281</v>
      </c>
      <c r="M457" s="6">
        <f>IF(PobierzDaneLogistyczne!$K457=0,"",_xlfn.NUMBERVALUE(PobierzDaneLogistyczne!$K457,"."))</f>
        <v>38</v>
      </c>
      <c r="N457" s="6">
        <f>IF(PobierzDaneLogistyczne!$L457=0,"",_xlfn.NUMBERVALUE(PobierzDaneLogistyczne!$L457,"."))</f>
        <v>38</v>
      </c>
      <c r="O457" s="6">
        <f>IF(PobierzDaneLogistyczne!$M457=0,"",_xlfn.NUMBERVALUE(PobierzDaneLogistyczne!$M457,"."))</f>
        <v>49</v>
      </c>
      <c r="P457" s="2">
        <f>IF(PobierzDaneLogistyczne!$G457=0,0,_xlfn.NUMBERVALUE(PobierzDaneLogistyczne!$G457,"."))</f>
        <v>12</v>
      </c>
      <c r="Q457" s="1">
        <f>IF(PobierzDaneLogistyczne!$R457=0,"",PobierzDaneLogistyczne!$R457)</f>
        <v>5</v>
      </c>
      <c r="R457" t="str">
        <f>IF(PobierzDaneLogistyczne!$S457=0,"",PobierzDaneLogistyczne!$S457)</f>
        <v/>
      </c>
      <c r="S457" t="str">
        <f>IF(PobierzDaneLogistyczne!$T457=0,"",PobierzDaneLogistyczne!$T457)</f>
        <v/>
      </c>
      <c r="T457" t="str">
        <f>IF(PobierzDaneLogistyczne!$U457=0," ",PobierzDaneLogistyczne!$U457)</f>
        <v/>
      </c>
      <c r="U457" t="str">
        <f t="shared" si="24"/>
        <v/>
      </c>
      <c r="V457" s="2">
        <f>IF(PobierzDaneLogistyczne!$V457="","",_xlfn.NUMBERVALUE(PobierzDaneLogistyczne!$V457,"."))</f>
        <v>7.0000000000000001E-3</v>
      </c>
      <c r="W457" s="2">
        <f>IF(IF(PobierzDaneLogistyczne!$W457=0,0,_xlfn.NUMBERVALUE(PobierzDaneLogistyczne!$W457,"."))=0,"",_xlfn.NUMBERVALUE(PobierzDaneLogistyczne!$W457,"."))</f>
        <v>0.1</v>
      </c>
      <c r="X457" s="2">
        <f t="shared" si="25"/>
        <v>0.20399999999999993</v>
      </c>
      <c r="Y457" s="2">
        <f t="shared" si="23"/>
        <v>0.4740000000000002</v>
      </c>
      <c r="Z457" s="2" t="str">
        <f>IF(PobierzDaneLogistyczne!$Y457="t","YES","")</f>
        <v>YES</v>
      </c>
      <c r="AA457" s="4" t="str">
        <f>IF(PobierzDaneLogistyczne!$X457="t","YES","")</f>
        <v/>
      </c>
      <c r="AB457" t="str">
        <f>PobierzDaneLogistyczne!$N457</f>
        <v>Chopper with the glass bowl</v>
      </c>
    </row>
    <row r="458" spans="1:28" x14ac:dyDescent="0.3">
      <c r="A458" s="5" t="str">
        <f>HYPERLINK(_xlfn.CONCAT("https://www.adler.com.pl/index.php/en/Main/Produkt/",B458),PobierzDaneLogistyczne!$N458)</f>
        <v xml:space="preserve">Blender - jar 1,5L plastic </v>
      </c>
      <c r="B458" t="str">
        <f>PobierzDaneLogistyczne!$A458</f>
        <v>ad_4085</v>
      </c>
      <c r="C458" s="1">
        <f>IF(MID(PobierzDaneLogistyczne!$P458,1,3)=""," ",_xlfn.NUMBERVALUE(PobierzDaneLogistyczne!$P458))</f>
        <v>85094000</v>
      </c>
      <c r="D458" s="1">
        <f>IF(MID(PobierzDaneLogistyczne!$C458,1,3)="111"," ",_xlfn.NUMBERVALUE(PobierzDaneLogistyczne!$C458))</f>
        <v>5903887809863</v>
      </c>
      <c r="E458" s="6">
        <f>IF(PobierzDaneLogistyczne!$H458=0,"",_xlfn.NUMBERVALUE(PobierzDaneLogistyczne!$H458,"."))</f>
        <v>19</v>
      </c>
      <c r="F458" s="6">
        <f>IF(PobierzDaneLogistyczne!$I458=0,"",_xlfn.NUMBERVALUE(PobierzDaneLogistyczne!$I458,"."))</f>
        <v>17</v>
      </c>
      <c r="G458" s="6">
        <f>IF(PobierzDaneLogistyczne!$J458=0,"",_xlfn.NUMBERVALUE(PobierzDaneLogistyczne!$J458,"."))</f>
        <v>42</v>
      </c>
      <c r="H458" s="2">
        <f>IF(IF(PobierzDaneLogistyczne!$F458=0,0,_xlfn.NUMBERVALUE(PobierzDaneLogistyczne!$F458,"."))=0,"",IF(PobierzDaneLogistyczne!$F458=0,0,_xlfn.NUMBERVALUE(PobierzDaneLogistyczne!$F458,".")))</f>
        <v>1.42</v>
      </c>
      <c r="I458" s="2">
        <f>IF(IF(PobierzDaneLogistyczne!$Z458=0,0,_xlfn.NUMBERVALUE(PobierzDaneLogistyczne!$Z458,"."))=0,"",IF(PobierzDaneLogistyczne!$Z458=0,0,_xlfn.NUMBERVALUE(PobierzDaneLogistyczne!$Z458,".")))</f>
        <v>1.84</v>
      </c>
      <c r="J458" s="1">
        <f>IF(PobierzDaneLogistyczne!$D458=0,"",_xlfn.NUMBERVALUE(PobierzDaneLogistyczne!$D458))</f>
        <v>4</v>
      </c>
      <c r="K458" s="1">
        <f>IF(PobierzDaneLogistyczne!$E458=0,"",_xlfn.NUMBERVALUE(PobierzDaneLogistyczne!$E458))</f>
        <v>96</v>
      </c>
      <c r="L458" s="1">
        <f>IF(MID(PobierzDaneLogistyczne!$O458,1,3)="non"," ",_xlfn.NUMBERVALUE(PobierzDaneLogistyczne!$O458))</f>
        <v>5903887809870</v>
      </c>
      <c r="M458" s="6">
        <f>IF(PobierzDaneLogistyczne!$K458=0,"",_xlfn.NUMBERVALUE(PobierzDaneLogistyczne!$K458,"."))</f>
        <v>39.5</v>
      </c>
      <c r="N458" s="6">
        <f>IF(PobierzDaneLogistyczne!$L458=0,"",_xlfn.NUMBERVALUE(PobierzDaneLogistyczne!$L458,"."))</f>
        <v>35</v>
      </c>
      <c r="O458" s="6">
        <f>IF(PobierzDaneLogistyczne!$M458=0,"",_xlfn.NUMBERVALUE(PobierzDaneLogistyczne!$M458,"."))</f>
        <v>44.5</v>
      </c>
      <c r="P458" s="2">
        <f>IF(PobierzDaneLogistyczne!$G458=0,0,_xlfn.NUMBERVALUE(PobierzDaneLogistyczne!$G458,"."))</f>
        <v>8</v>
      </c>
      <c r="Q458" s="1">
        <f>IF(PobierzDaneLogistyczne!$R458=0,"",PobierzDaneLogistyczne!$R458)</f>
        <v>5</v>
      </c>
      <c r="R458" t="str">
        <f>IF(PobierzDaneLogistyczne!$S458=0,"",PobierzDaneLogistyczne!$S458)</f>
        <v/>
      </c>
      <c r="S458" t="str">
        <f>IF(PobierzDaneLogistyczne!$T458=0,"",PobierzDaneLogistyczne!$T458)</f>
        <v/>
      </c>
      <c r="T458" t="str">
        <f>IF(PobierzDaneLogistyczne!$U458=0," ",PobierzDaneLogistyczne!$U458)</f>
        <v/>
      </c>
      <c r="U458" t="str">
        <f t="shared" si="24"/>
        <v/>
      </c>
      <c r="V458" s="2">
        <f>IF(PobierzDaneLogistyczne!$V458="","",_xlfn.NUMBERVALUE(PobierzDaneLogistyczne!$V458,"."))</f>
        <v>5.3999999999999999E-2</v>
      </c>
      <c r="W458" s="2">
        <f>IF(IF(PobierzDaneLogistyczne!$W458=0,0,_xlfn.NUMBERVALUE(PobierzDaneLogistyczne!$W458,"."))=0,"",_xlfn.NUMBERVALUE(PobierzDaneLogistyczne!$W458,"."))</f>
        <v>0.123</v>
      </c>
      <c r="X458" s="2">
        <f t="shared" si="25"/>
        <v>0.24300000000000016</v>
      </c>
      <c r="Y458" s="2">
        <f t="shared" si="23"/>
        <v>0.63999999999999968</v>
      </c>
      <c r="Z458" s="2" t="str">
        <f>IF(PobierzDaneLogistyczne!$Y458="t","YES","")</f>
        <v>YES</v>
      </c>
      <c r="AA458" s="4" t="str">
        <f>IF(PobierzDaneLogistyczne!$X458="t","YES","")</f>
        <v/>
      </c>
      <c r="AB458" t="str">
        <f>PobierzDaneLogistyczne!$N458</f>
        <v xml:space="preserve">Blender - jar 1,5L plastic </v>
      </c>
    </row>
    <row r="459" spans="1:28" x14ac:dyDescent="0.3">
      <c r="A459" s="5" t="str">
        <f>HYPERLINK(_xlfn.CONCAT("https://www.adler.com.pl/index.php/en/Main/Produkt/",B459),PobierzDaneLogistyczne!$N459)</f>
        <v>Jug for blender AD4085</v>
      </c>
      <c r="B459" t="str">
        <f>PobierzDaneLogistyczne!$A459</f>
        <v>ad_4085.1</v>
      </c>
      <c r="C459" s="1">
        <f>IF(MID(PobierzDaneLogistyczne!$P459,1,3)=""," ",_xlfn.NUMBERVALUE(PobierzDaneLogistyczne!$P459))</f>
        <v>85099000</v>
      </c>
      <c r="D459" s="1">
        <f>IF(MID(PobierzDaneLogistyczne!$C459,1,3)="111"," ",_xlfn.NUMBERVALUE(PobierzDaneLogistyczne!$C459))</f>
        <v>5903887809887</v>
      </c>
      <c r="E459" s="6">
        <f>IF(PobierzDaneLogistyczne!$H459=0,"",_xlfn.NUMBERVALUE(PobierzDaneLogistyczne!$H459,"."))</f>
        <v>17.5</v>
      </c>
      <c r="F459" s="6">
        <f>IF(PobierzDaneLogistyczne!$I459=0,"",_xlfn.NUMBERVALUE(PobierzDaneLogistyczne!$I459,"."))</f>
        <v>17.5</v>
      </c>
      <c r="G459" s="6">
        <f>IF(PobierzDaneLogistyczne!$J459=0,"",_xlfn.NUMBERVALUE(PobierzDaneLogistyczne!$J459,"."))</f>
        <v>26.4</v>
      </c>
      <c r="H459" s="2">
        <f>IF(IF(PobierzDaneLogistyczne!$F459=0,0,_xlfn.NUMBERVALUE(PobierzDaneLogistyczne!$F459,"."))=0,"",IF(PobierzDaneLogistyczne!$F459=0,0,_xlfn.NUMBERVALUE(PobierzDaneLogistyczne!$F459,".")))</f>
        <v>0.38</v>
      </c>
      <c r="I459" s="2">
        <f>IF(IF(PobierzDaneLogistyczne!$Z459=0,0,_xlfn.NUMBERVALUE(PobierzDaneLogistyczne!$Z459,"."))=0,"",IF(PobierzDaneLogistyczne!$Z459=0,0,_xlfn.NUMBERVALUE(PobierzDaneLogistyczne!$Z459,".")))</f>
        <v>0.68799999999999994</v>
      </c>
      <c r="J459" s="1">
        <f>IF(PobierzDaneLogistyczne!$D459=0,"",_xlfn.NUMBERVALUE(PobierzDaneLogistyczne!$D459))</f>
        <v>8</v>
      </c>
      <c r="K459" s="1">
        <f>IF(PobierzDaneLogistyczne!$E459=0,"",_xlfn.NUMBERVALUE(PobierzDaneLogistyczne!$E459))</f>
        <v>160</v>
      </c>
      <c r="L459" s="1">
        <f>IF(MID(PobierzDaneLogistyczne!$O459,1,3)="non"," ",_xlfn.NUMBERVALUE(PobierzDaneLogistyczne!$O459))</f>
        <v>5903887809894</v>
      </c>
      <c r="M459" s="6">
        <f>IF(PobierzDaneLogistyczne!$K459=0,"",_xlfn.NUMBERVALUE(PobierzDaneLogistyczne!$K459,"."))</f>
        <v>37</v>
      </c>
      <c r="N459" s="6">
        <f>IF(PobierzDaneLogistyczne!$L459=0,"",_xlfn.NUMBERVALUE(PobierzDaneLogistyczne!$L459,"."))</f>
        <v>51.5</v>
      </c>
      <c r="O459" s="6">
        <f>IF(PobierzDaneLogistyczne!$M459=0,"",_xlfn.NUMBERVALUE(PobierzDaneLogistyczne!$M459,"."))</f>
        <v>33</v>
      </c>
      <c r="P459" s="2">
        <f>IF(PobierzDaneLogistyczne!$G459=0,0,_xlfn.NUMBERVALUE(PobierzDaneLogistyczne!$G459,"."))</f>
        <v>5.5</v>
      </c>
      <c r="Q459" s="1" t="str">
        <f>IF(PobierzDaneLogistyczne!$R459=0,"",PobierzDaneLogistyczne!$R459)</f>
        <v/>
      </c>
      <c r="R459" t="str">
        <f>IF(PobierzDaneLogistyczne!$S459=0,"",PobierzDaneLogistyczne!$S459)</f>
        <v/>
      </c>
      <c r="S459" t="str">
        <f>IF(PobierzDaneLogistyczne!$T459=0,"",PobierzDaneLogistyczne!$T459)</f>
        <v/>
      </c>
      <c r="T459" t="str">
        <f>IF(PobierzDaneLogistyczne!$U459=0," ",PobierzDaneLogistyczne!$U459)</f>
        <v/>
      </c>
      <c r="U459" t="str">
        <f t="shared" si="24"/>
        <v/>
      </c>
      <c r="V459" s="2" t="str">
        <f>IF(PobierzDaneLogistyczne!$V459="","",_xlfn.NUMBERVALUE(PobierzDaneLogistyczne!$V459,"."))</f>
        <v/>
      </c>
      <c r="W459" s="2" t="str">
        <f>IF(IF(PobierzDaneLogistyczne!$W459=0,0,_xlfn.NUMBERVALUE(PobierzDaneLogistyczne!$W459,"."))=0,"",_xlfn.NUMBERVALUE(PobierzDaneLogistyczne!$W459,"."))</f>
        <v/>
      </c>
      <c r="X459" s="2" t="str">
        <f t="shared" si="25"/>
        <v/>
      </c>
      <c r="Y459" s="2" t="str">
        <f t="shared" si="23"/>
        <v/>
      </c>
      <c r="Z459" s="2" t="str">
        <f>IF(PobierzDaneLogistyczne!$Y459="t","YES","")</f>
        <v>YES</v>
      </c>
      <c r="AA459" s="4" t="str">
        <f>IF(PobierzDaneLogistyczne!$X459="t","YES","")</f>
        <v/>
      </c>
      <c r="AB459" t="str">
        <f>PobierzDaneLogistyczne!$N459</f>
        <v>Jug for blender AD4085</v>
      </c>
    </row>
    <row r="460" spans="1:28" x14ac:dyDescent="0.3">
      <c r="A460" s="5" t="str">
        <f>HYPERLINK(_xlfn.CONCAT("https://www.adler.com.pl/index.php/en/Main/Produkt/",B460),PobierzDaneLogistyczne!$N460)</f>
        <v>Juice extractor</v>
      </c>
      <c r="B460" t="str">
        <f>PobierzDaneLogistyczne!$A460</f>
        <v>ad_41</v>
      </c>
      <c r="C460" s="1" t="str">
        <f>IF(MID(PobierzDaneLogistyczne!$P460,1,3)=""," ",_xlfn.NUMBERVALUE(PobierzDaneLogistyczne!$P460))</f>
        <v xml:space="preserve"> </v>
      </c>
      <c r="D460" s="1">
        <f>IF(MID(PobierzDaneLogistyczne!$C460,1,3)="111"," ",_xlfn.NUMBERVALUE(PobierzDaneLogistyczne!$C460))</f>
        <v>5907468860410</v>
      </c>
      <c r="E460" s="6">
        <f>IF(PobierzDaneLogistyczne!$H460=0,"",_xlfn.NUMBERVALUE(PobierzDaneLogistyczne!$H460,"."))</f>
        <v>0</v>
      </c>
      <c r="F460" s="6">
        <f>IF(PobierzDaneLogistyczne!$I460=0,"",_xlfn.NUMBERVALUE(PobierzDaneLogistyczne!$I460,"."))</f>
        <v>0</v>
      </c>
      <c r="G460" s="6">
        <f>IF(PobierzDaneLogistyczne!$J460=0,"",_xlfn.NUMBERVALUE(PobierzDaneLogistyczne!$J460,"."))</f>
        <v>0</v>
      </c>
      <c r="H460" s="2" t="str">
        <f>IF(IF(PobierzDaneLogistyczne!$F460=0,0,_xlfn.NUMBERVALUE(PobierzDaneLogistyczne!$F460,"."))=0,"",IF(PobierzDaneLogistyczne!$F460=0,0,_xlfn.NUMBERVALUE(PobierzDaneLogistyczne!$F460,".")))</f>
        <v/>
      </c>
      <c r="I460" s="2" t="str">
        <f>IF(IF(PobierzDaneLogistyczne!$Z460=0,0,_xlfn.NUMBERVALUE(PobierzDaneLogistyczne!$Z460,"."))=0,"",IF(PobierzDaneLogistyczne!$Z460=0,0,_xlfn.NUMBERVALUE(PobierzDaneLogistyczne!$Z460,".")))</f>
        <v/>
      </c>
      <c r="J460" s="1" t="str">
        <f>IF(PobierzDaneLogistyczne!$D460=0,"",_xlfn.NUMBERVALUE(PobierzDaneLogistyczne!$D460))</f>
        <v/>
      </c>
      <c r="K460" s="1" t="str">
        <f>IF(PobierzDaneLogistyczne!$E460=0,"",_xlfn.NUMBERVALUE(PobierzDaneLogistyczne!$E460))</f>
        <v/>
      </c>
      <c r="L460" s="1" t="str">
        <f>IF(MID(PobierzDaneLogistyczne!$O460,1,3)="non"," ",_xlfn.NUMBERVALUE(PobierzDaneLogistyczne!$O460))</f>
        <v xml:space="preserve"> </v>
      </c>
      <c r="M460" s="6">
        <f>IF(PobierzDaneLogistyczne!$K460=0,"",_xlfn.NUMBERVALUE(PobierzDaneLogistyczne!$K460,"."))</f>
        <v>0</v>
      </c>
      <c r="N460" s="6">
        <f>IF(PobierzDaneLogistyczne!$L460=0,"",_xlfn.NUMBERVALUE(PobierzDaneLogistyczne!$L460,"."))</f>
        <v>0</v>
      </c>
      <c r="O460" s="6">
        <f>IF(PobierzDaneLogistyczne!$M460=0,"",_xlfn.NUMBERVALUE(PobierzDaneLogistyczne!$M460,"."))</f>
        <v>0</v>
      </c>
      <c r="P460" s="2">
        <f>IF(PobierzDaneLogistyczne!$G460=0,0,_xlfn.NUMBERVALUE(PobierzDaneLogistyczne!$G460,"."))</f>
        <v>0</v>
      </c>
      <c r="Q460" s="1" t="str">
        <f>IF(PobierzDaneLogistyczne!$R460=0,"",PobierzDaneLogistyczne!$R460)</f>
        <v/>
      </c>
      <c r="R460" t="str">
        <f>IF(PobierzDaneLogistyczne!$S460=0,"",PobierzDaneLogistyczne!$S460)</f>
        <v/>
      </c>
      <c r="S460" t="str">
        <f>IF(PobierzDaneLogistyczne!$T460=0,"",PobierzDaneLogistyczne!$T460)</f>
        <v/>
      </c>
      <c r="T460" t="str">
        <f>IF(PobierzDaneLogistyczne!$U460=0," ",PobierzDaneLogistyczne!$U460)</f>
        <v/>
      </c>
      <c r="U460" t="str">
        <f t="shared" si="24"/>
        <v/>
      </c>
      <c r="V460" s="2" t="str">
        <f>IF(PobierzDaneLogistyczne!$V460="","",_xlfn.NUMBERVALUE(PobierzDaneLogistyczne!$V460,"."))</f>
        <v/>
      </c>
      <c r="W460" s="2" t="str">
        <f>IF(IF(PobierzDaneLogistyczne!$W460=0,0,_xlfn.NUMBERVALUE(PobierzDaneLogistyczne!$W460,"."))=0,"",_xlfn.NUMBERVALUE(PobierzDaneLogistyczne!$W460,"."))</f>
        <v/>
      </c>
      <c r="X460" s="2" t="str">
        <f t="shared" si="25"/>
        <v/>
      </c>
      <c r="Y460" s="2" t="str">
        <f t="shared" si="23"/>
        <v/>
      </c>
      <c r="Z460" s="2" t="str">
        <f>IF(PobierzDaneLogistyczne!$Y460="t","YES","")</f>
        <v/>
      </c>
      <c r="AA460" s="4" t="str">
        <f>IF(PobierzDaneLogistyczne!$X460="t","YES","")</f>
        <v>YES</v>
      </c>
      <c r="AB460" t="str">
        <f>PobierzDaneLogistyczne!$N460</f>
        <v>Juice extractor</v>
      </c>
    </row>
    <row r="461" spans="1:28" x14ac:dyDescent="0.3">
      <c r="A461" s="5" t="str">
        <f>HYPERLINK(_xlfn.CONCAT("https://www.adler.com.pl/index.php/en/Main/Produkt/",B461),PobierzDaneLogistyczne!$N461)</f>
        <v>Juice extractor</v>
      </c>
      <c r="B461" t="str">
        <f>PobierzDaneLogistyczne!$A461</f>
        <v>ad_4102</v>
      </c>
      <c r="C461" s="1">
        <f>IF(MID(PobierzDaneLogistyczne!$P461,1,3)=""," ",_xlfn.NUMBERVALUE(PobierzDaneLogistyczne!$P461))</f>
        <v>85094000</v>
      </c>
      <c r="D461" s="1">
        <f>IF(MID(PobierzDaneLogistyczne!$C461,1,3)="111"," ",_xlfn.NUMBERVALUE(PobierzDaneLogistyczne!$C461))</f>
        <v>5908256832275</v>
      </c>
      <c r="E461" s="6">
        <f>IF(PobierzDaneLogistyczne!$H461=0,"",_xlfn.NUMBERVALUE(PobierzDaneLogistyczne!$H461,"."))</f>
        <v>0</v>
      </c>
      <c r="F461" s="6">
        <f>IF(PobierzDaneLogistyczne!$I461=0,"",_xlfn.NUMBERVALUE(PobierzDaneLogistyczne!$I461,"."))</f>
        <v>0</v>
      </c>
      <c r="G461" s="6">
        <f>IF(PobierzDaneLogistyczne!$J461=0,"",_xlfn.NUMBERVALUE(PobierzDaneLogistyczne!$J461,"."))</f>
        <v>0</v>
      </c>
      <c r="H461" s="2" t="str">
        <f>IF(IF(PobierzDaneLogistyczne!$F461=0,0,_xlfn.NUMBERVALUE(PobierzDaneLogistyczne!$F461,"."))=0,"",IF(PobierzDaneLogistyczne!$F461=0,0,_xlfn.NUMBERVALUE(PobierzDaneLogistyczne!$F461,".")))</f>
        <v/>
      </c>
      <c r="I461" s="2" t="str">
        <f>IF(IF(PobierzDaneLogistyczne!$Z461=0,0,_xlfn.NUMBERVALUE(PobierzDaneLogistyczne!$Z461,"."))=0,"",IF(PobierzDaneLogistyczne!$Z461=0,0,_xlfn.NUMBERVALUE(PobierzDaneLogistyczne!$Z461,".")))</f>
        <v/>
      </c>
      <c r="J461" s="1">
        <f>IF(PobierzDaneLogistyczne!$D461=0,"",_xlfn.NUMBERVALUE(PobierzDaneLogistyczne!$D461))</f>
        <v>4</v>
      </c>
      <c r="K461" s="1">
        <f>IF(PobierzDaneLogistyczne!$E461=0,"",_xlfn.NUMBERVALUE(PobierzDaneLogistyczne!$E461))</f>
        <v>80</v>
      </c>
      <c r="L461" s="1" t="str">
        <f>IF(MID(PobierzDaneLogistyczne!$O461,1,3)="non"," ",_xlfn.NUMBERVALUE(PobierzDaneLogistyczne!$O461))</f>
        <v xml:space="preserve"> </v>
      </c>
      <c r="M461" s="6">
        <f>IF(PobierzDaneLogistyczne!$K461=0,"",_xlfn.NUMBERVALUE(PobierzDaneLogistyczne!$K461,"."))</f>
        <v>77</v>
      </c>
      <c r="N461" s="6">
        <f>IF(PobierzDaneLogistyczne!$L461=0,"",_xlfn.NUMBERVALUE(PobierzDaneLogistyczne!$L461,"."))</f>
        <v>27.3</v>
      </c>
      <c r="O461" s="6">
        <f>IF(PobierzDaneLogistyczne!$M461=0,"",_xlfn.NUMBERVALUE(PobierzDaneLogistyczne!$M461,"."))</f>
        <v>32.799999999999997</v>
      </c>
      <c r="P461" s="2">
        <f>IF(PobierzDaneLogistyczne!$G461=0,0,_xlfn.NUMBERVALUE(PobierzDaneLogistyczne!$G461,"."))</f>
        <v>0</v>
      </c>
      <c r="Q461" s="1" t="str">
        <f>IF(PobierzDaneLogistyczne!$R461=0,"",PobierzDaneLogistyczne!$R461)</f>
        <v/>
      </c>
      <c r="R461" t="str">
        <f>IF(PobierzDaneLogistyczne!$S461=0,"",PobierzDaneLogistyczne!$S461)</f>
        <v/>
      </c>
      <c r="S461" t="str">
        <f>IF(PobierzDaneLogistyczne!$T461=0,"",PobierzDaneLogistyczne!$T461)</f>
        <v/>
      </c>
      <c r="T461" t="str">
        <f>IF(PobierzDaneLogistyczne!$U461=0," ",PobierzDaneLogistyczne!$U461)</f>
        <v/>
      </c>
      <c r="U461" t="str">
        <f t="shared" si="24"/>
        <v/>
      </c>
      <c r="V461" s="2" t="str">
        <f>IF(PobierzDaneLogistyczne!$V461="","",_xlfn.NUMBERVALUE(PobierzDaneLogistyczne!$V461,"."))</f>
        <v/>
      </c>
      <c r="W461" s="2" t="str">
        <f>IF(IF(PobierzDaneLogistyczne!$W461=0,0,_xlfn.NUMBERVALUE(PobierzDaneLogistyczne!$W461,"."))=0,"",_xlfn.NUMBERVALUE(PobierzDaneLogistyczne!$W461,"."))</f>
        <v/>
      </c>
      <c r="X461" s="2" t="str">
        <f t="shared" si="25"/>
        <v/>
      </c>
      <c r="Y461" s="2" t="str">
        <f t="shared" si="23"/>
        <v/>
      </c>
      <c r="Z461" s="2" t="str">
        <f>IF(PobierzDaneLogistyczne!$Y461="t","YES","")</f>
        <v/>
      </c>
      <c r="AA461" s="4" t="str">
        <f>IF(PobierzDaneLogistyczne!$X461="t","YES","")</f>
        <v>YES</v>
      </c>
      <c r="AB461" t="str">
        <f>PobierzDaneLogistyczne!$N461</f>
        <v>Juice extractor</v>
      </c>
    </row>
    <row r="462" spans="1:28" x14ac:dyDescent="0.3">
      <c r="A462" s="5" t="str">
        <f>HYPERLINK(_xlfn.CONCAT("https://www.adler.com.pl/index.php/en/Main/Produkt/",B462),PobierzDaneLogistyczne!$N462)</f>
        <v>Juice extractor</v>
      </c>
      <c r="B462" t="str">
        <f>PobierzDaneLogistyczne!$A462</f>
        <v>ad_4103</v>
      </c>
      <c r="C462" s="1">
        <f>IF(MID(PobierzDaneLogistyczne!$P462,1,3)=""," ",_xlfn.NUMBERVALUE(PobierzDaneLogistyczne!$P462))</f>
        <v>85094000</v>
      </c>
      <c r="D462" s="1">
        <f>IF(MID(PobierzDaneLogistyczne!$C462,1,3)="111"," ",_xlfn.NUMBERVALUE(PobierzDaneLogistyczne!$C462))</f>
        <v>5908256831018</v>
      </c>
      <c r="E462" s="6">
        <f>IF(PobierzDaneLogistyczne!$H462=0,"",_xlfn.NUMBERVALUE(PobierzDaneLogistyczne!$H462,"."))</f>
        <v>26.5</v>
      </c>
      <c r="F462" s="6">
        <f>IF(PobierzDaneLogistyczne!$I462=0,"",_xlfn.NUMBERVALUE(PobierzDaneLogistyczne!$I462,"."))</f>
        <v>19</v>
      </c>
      <c r="G462" s="6">
        <f>IF(PobierzDaneLogistyczne!$J462=0,"",_xlfn.NUMBERVALUE(PobierzDaneLogistyczne!$J462,"."))</f>
        <v>30.5</v>
      </c>
      <c r="H462" s="2" t="str">
        <f>IF(IF(PobierzDaneLogistyczne!$F462=0,0,_xlfn.NUMBERVALUE(PobierzDaneLogistyczne!$F462,"."))=0,"",IF(PobierzDaneLogistyczne!$F462=0,0,_xlfn.NUMBERVALUE(PobierzDaneLogistyczne!$F462,".")))</f>
        <v/>
      </c>
      <c r="I462" s="2" t="str">
        <f>IF(IF(PobierzDaneLogistyczne!$Z462=0,0,_xlfn.NUMBERVALUE(PobierzDaneLogistyczne!$Z462,"."))=0,"",IF(PobierzDaneLogistyczne!$Z462=0,0,_xlfn.NUMBERVALUE(PobierzDaneLogistyczne!$Z462,".")))</f>
        <v/>
      </c>
      <c r="J462" s="1">
        <f>IF(PobierzDaneLogistyczne!$D462=0,"",_xlfn.NUMBERVALUE(PobierzDaneLogistyczne!$D462))</f>
        <v>4</v>
      </c>
      <c r="K462" s="1" t="str">
        <f>IF(PobierzDaneLogistyczne!$E462=0,"",_xlfn.NUMBERVALUE(PobierzDaneLogistyczne!$E462))</f>
        <v/>
      </c>
      <c r="L462" s="1" t="str">
        <f>IF(MID(PobierzDaneLogistyczne!$O462,1,3)="non"," ",_xlfn.NUMBERVALUE(PobierzDaneLogistyczne!$O462))</f>
        <v xml:space="preserve"> </v>
      </c>
      <c r="M462" s="6">
        <f>IF(PobierzDaneLogistyczne!$K462=0,"",_xlfn.NUMBERVALUE(PobierzDaneLogistyczne!$K462,"."))</f>
        <v>76</v>
      </c>
      <c r="N462" s="6">
        <f>IF(PobierzDaneLogistyczne!$L462=0,"",_xlfn.NUMBERVALUE(PobierzDaneLogistyczne!$L462,"."))</f>
        <v>28</v>
      </c>
      <c r="O462" s="6">
        <f>IF(PobierzDaneLogistyczne!$M462=0,"",_xlfn.NUMBERVALUE(PobierzDaneLogistyczne!$M462,"."))</f>
        <v>33</v>
      </c>
      <c r="P462" s="2">
        <f>IF(PobierzDaneLogistyczne!$G462=0,0,_xlfn.NUMBERVALUE(PobierzDaneLogistyczne!$G462,"."))</f>
        <v>0</v>
      </c>
      <c r="Q462" s="1" t="str">
        <f>IF(PobierzDaneLogistyczne!$R462=0,"",PobierzDaneLogistyczne!$R462)</f>
        <v/>
      </c>
      <c r="R462" t="str">
        <f>IF(PobierzDaneLogistyczne!$S462=0,"",PobierzDaneLogistyczne!$S462)</f>
        <v/>
      </c>
      <c r="S462" t="str">
        <f>IF(PobierzDaneLogistyczne!$T462=0,"",PobierzDaneLogistyczne!$T462)</f>
        <v/>
      </c>
      <c r="T462" t="str">
        <f>IF(PobierzDaneLogistyczne!$U462=0," ",PobierzDaneLogistyczne!$U462)</f>
        <v/>
      </c>
      <c r="U462" t="str">
        <f t="shared" si="24"/>
        <v/>
      </c>
      <c r="V462" s="2">
        <f>IF(PobierzDaneLogistyczne!$V462="","",_xlfn.NUMBERVALUE(PobierzDaneLogistyczne!$V462,"."))</f>
        <v>2.1000000000000001E-2</v>
      </c>
      <c r="W462" s="2" t="str">
        <f>IF(IF(PobierzDaneLogistyczne!$W462=0,0,_xlfn.NUMBERVALUE(PobierzDaneLogistyczne!$W462,"."))=0,"",_xlfn.NUMBERVALUE(PobierzDaneLogistyczne!$W462,"."))</f>
        <v/>
      </c>
      <c r="X462" s="2" t="str">
        <f t="shared" si="25"/>
        <v/>
      </c>
      <c r="Y462" s="2" t="str">
        <f t="shared" si="23"/>
        <v/>
      </c>
      <c r="Z462" s="2" t="str">
        <f>IF(PobierzDaneLogistyczne!$Y462="t","YES","")</f>
        <v/>
      </c>
      <c r="AA462" s="4" t="str">
        <f>IF(PobierzDaneLogistyczne!$X462="t","YES","")</f>
        <v>YES</v>
      </c>
      <c r="AB462" t="str">
        <f>PobierzDaneLogistyczne!$N462</f>
        <v>Juice extractor</v>
      </c>
    </row>
    <row r="463" spans="1:28" x14ac:dyDescent="0.3">
      <c r="A463" s="5" t="str">
        <f>HYPERLINK(_xlfn.CONCAT("https://www.adler.com.pl/index.php/en/Main/Produkt/",B463),PobierzDaneLogistyczne!$N463)</f>
        <v>Juicer extractor 350 W</v>
      </c>
      <c r="B463" t="str">
        <f>PobierzDaneLogistyczne!$A463</f>
        <v>ad_4106</v>
      </c>
      <c r="C463" s="1">
        <f>IF(MID(PobierzDaneLogistyczne!$P463,1,3)=""," ",_xlfn.NUMBERVALUE(PobierzDaneLogistyczne!$P463))</f>
        <v>85094000</v>
      </c>
      <c r="D463" s="1">
        <f>IF(MID(PobierzDaneLogistyczne!$C463,1,3)="111"," ",_xlfn.NUMBERVALUE(PobierzDaneLogistyczne!$C463))</f>
        <v>5908256831087</v>
      </c>
      <c r="E463" s="6">
        <f>IF(PobierzDaneLogistyczne!$H463=0,"",_xlfn.NUMBERVALUE(PobierzDaneLogistyczne!$H463,"."))</f>
        <v>0</v>
      </c>
      <c r="F463" s="6">
        <f>IF(PobierzDaneLogistyczne!$I463=0,"",_xlfn.NUMBERVALUE(PobierzDaneLogistyczne!$I463,"."))</f>
        <v>0</v>
      </c>
      <c r="G463" s="6">
        <f>IF(PobierzDaneLogistyczne!$J463=0,"",_xlfn.NUMBERVALUE(PobierzDaneLogistyczne!$J463,"."))</f>
        <v>0</v>
      </c>
      <c r="H463" s="2">
        <f>IF(IF(PobierzDaneLogistyczne!$F463=0,0,_xlfn.NUMBERVALUE(PobierzDaneLogistyczne!$F463,"."))=0,"",IF(PobierzDaneLogistyczne!$F463=0,0,_xlfn.NUMBERVALUE(PobierzDaneLogistyczne!$F463,".")))</f>
        <v>1.9</v>
      </c>
      <c r="I463" s="2">
        <f>IF(IF(PobierzDaneLogistyczne!$Z463=0,0,_xlfn.NUMBERVALUE(PobierzDaneLogistyczne!$Z463,"."))=0,"",IF(PobierzDaneLogistyczne!$Z463=0,0,_xlfn.NUMBERVALUE(PobierzDaneLogistyczne!$Z463,".")))</f>
        <v>2.54</v>
      </c>
      <c r="J463" s="1">
        <f>IF(PobierzDaneLogistyczne!$D463=0,"",_xlfn.NUMBERVALUE(PobierzDaneLogistyczne!$D463))</f>
        <v>1</v>
      </c>
      <c r="K463" s="1">
        <f>IF(PobierzDaneLogistyczne!$E463=0,"",_xlfn.NUMBERVALUE(PobierzDaneLogistyczne!$E463))</f>
        <v>72</v>
      </c>
      <c r="L463" s="1" t="str">
        <f>IF(MID(PobierzDaneLogistyczne!$O463,1,3)="non"," ",_xlfn.NUMBERVALUE(PobierzDaneLogistyczne!$O463))</f>
        <v xml:space="preserve"> </v>
      </c>
      <c r="M463" s="6">
        <f>IF(PobierzDaneLogistyczne!$K463=0,"",_xlfn.NUMBERVALUE(PobierzDaneLogistyczne!$K463,"."))</f>
        <v>31.5</v>
      </c>
      <c r="N463" s="6">
        <f>IF(PobierzDaneLogistyczne!$L463=0,"",_xlfn.NUMBERVALUE(PobierzDaneLogistyczne!$L463,"."))</f>
        <v>21</v>
      </c>
      <c r="O463" s="6">
        <f>IF(PobierzDaneLogistyczne!$M463=0,"",_xlfn.NUMBERVALUE(PobierzDaneLogistyczne!$M463,"."))</f>
        <v>32.5</v>
      </c>
      <c r="P463" s="2">
        <f>IF(PobierzDaneLogistyczne!$G463=0,0,_xlfn.NUMBERVALUE(PobierzDaneLogistyczne!$G463,"."))</f>
        <v>2.54</v>
      </c>
      <c r="Q463" s="1" t="str">
        <f>IF(PobierzDaneLogistyczne!$R463=0,"",PobierzDaneLogistyczne!$R463)</f>
        <v/>
      </c>
      <c r="R463" t="str">
        <f>IF(PobierzDaneLogistyczne!$S463=0,"",PobierzDaneLogistyczne!$S463)</f>
        <v/>
      </c>
      <c r="S463" t="str">
        <f>IF(PobierzDaneLogistyczne!$T463=0,"",PobierzDaneLogistyczne!$T463)</f>
        <v/>
      </c>
      <c r="T463" t="str">
        <f>IF(PobierzDaneLogistyczne!$U463=0," ",PobierzDaneLogistyczne!$U463)</f>
        <v/>
      </c>
      <c r="U463" t="str">
        <f t="shared" si="24"/>
        <v/>
      </c>
      <c r="V463" s="2" t="str">
        <f>IF(PobierzDaneLogistyczne!$V463="","",_xlfn.NUMBERVALUE(PobierzDaneLogistyczne!$V463,"."))</f>
        <v/>
      </c>
      <c r="W463" s="2" t="str">
        <f>IF(IF(PobierzDaneLogistyczne!$W463=0,0,_xlfn.NUMBERVALUE(PobierzDaneLogistyczne!$W463,"."))=0,"",_xlfn.NUMBERVALUE(PobierzDaneLogistyczne!$W463,"."))</f>
        <v/>
      </c>
      <c r="X463" s="2" t="str">
        <f t="shared" si="25"/>
        <v/>
      </c>
      <c r="Y463" s="2" t="str">
        <f t="shared" si="23"/>
        <v/>
      </c>
      <c r="Z463" s="2" t="str">
        <f>IF(PobierzDaneLogistyczne!$Y463="t","YES","")</f>
        <v/>
      </c>
      <c r="AA463" s="4" t="str">
        <f>IF(PobierzDaneLogistyczne!$X463="t","YES","")</f>
        <v>YES</v>
      </c>
      <c r="AB463" t="str">
        <f>PobierzDaneLogistyczne!$N463</f>
        <v>Juicer extractor 350 W</v>
      </c>
    </row>
    <row r="464" spans="1:28" x14ac:dyDescent="0.3">
      <c r="A464" s="5" t="str">
        <f>HYPERLINK(_xlfn.CONCAT("https://www.adler.com.pl/index.php/en/Main/Produkt/",B464),PobierzDaneLogistyczne!$N464)</f>
        <v>Juicer extractor 1000 W</v>
      </c>
      <c r="B464" t="str">
        <f>PobierzDaneLogistyczne!$A464</f>
        <v>ad_4107</v>
      </c>
      <c r="C464" s="1">
        <f>IF(MID(PobierzDaneLogistyczne!$P464,1,3)=""," ",_xlfn.NUMBERVALUE(PobierzDaneLogistyczne!$P464))</f>
        <v>85094000</v>
      </c>
      <c r="D464" s="1">
        <f>IF(MID(PobierzDaneLogistyczne!$C464,1,3)="111"," ",_xlfn.NUMBERVALUE(PobierzDaneLogistyczne!$C464))</f>
        <v>5908256832121</v>
      </c>
      <c r="E464" s="6">
        <f>IF(PobierzDaneLogistyczne!$H464=0,"",_xlfn.NUMBERVALUE(PobierzDaneLogistyczne!$H464,"."))</f>
        <v>43</v>
      </c>
      <c r="F464" s="6">
        <f>IF(PobierzDaneLogistyczne!$I464=0,"",_xlfn.NUMBERVALUE(PobierzDaneLogistyczne!$I464,"."))</f>
        <v>33</v>
      </c>
      <c r="G464" s="6">
        <f>IF(PobierzDaneLogistyczne!$J464=0,"",_xlfn.NUMBERVALUE(PobierzDaneLogistyczne!$J464,"."))</f>
        <v>23.5</v>
      </c>
      <c r="H464" s="2">
        <f>IF(IF(PobierzDaneLogistyczne!$F464=0,0,_xlfn.NUMBERVALUE(PobierzDaneLogistyczne!$F464,"."))=0,"",IF(PobierzDaneLogistyczne!$F464=0,0,_xlfn.NUMBERVALUE(PobierzDaneLogistyczne!$F464,".")))</f>
        <v>3.5</v>
      </c>
      <c r="I464" s="2">
        <f>IF(IF(PobierzDaneLogistyczne!$Z464=0,0,_xlfn.NUMBERVALUE(PobierzDaneLogistyczne!$Z464,"."))=0,"",IF(PobierzDaneLogistyczne!$Z464=0,0,_xlfn.NUMBERVALUE(PobierzDaneLogistyczne!$Z464,".")))</f>
        <v>4.5</v>
      </c>
      <c r="J464" s="1">
        <f>IF(PobierzDaneLogistyczne!$D464=0,"",_xlfn.NUMBERVALUE(PobierzDaneLogistyczne!$D464))</f>
        <v>1</v>
      </c>
      <c r="K464" s="1">
        <f>IF(PobierzDaneLogistyczne!$E464=0,"",_xlfn.NUMBERVALUE(PobierzDaneLogistyczne!$E464))</f>
        <v>40</v>
      </c>
      <c r="L464" s="1" t="str">
        <f>IF(MID(PobierzDaneLogistyczne!$O464,1,3)="non"," ",_xlfn.NUMBERVALUE(PobierzDaneLogistyczne!$O464))</f>
        <v xml:space="preserve"> </v>
      </c>
      <c r="M464" s="6">
        <f>IF(PobierzDaneLogistyczne!$K464=0,"",_xlfn.NUMBERVALUE(PobierzDaneLogistyczne!$K464,"."))</f>
        <v>34</v>
      </c>
      <c r="N464" s="6">
        <f>IF(PobierzDaneLogistyczne!$L464=0,"",_xlfn.NUMBERVALUE(PobierzDaneLogistyczne!$L464,"."))</f>
        <v>23</v>
      </c>
      <c r="O464" s="6">
        <f>IF(PobierzDaneLogistyczne!$M464=0,"",_xlfn.NUMBERVALUE(PobierzDaneLogistyczne!$M464,"."))</f>
        <v>43</v>
      </c>
      <c r="P464" s="2">
        <f>IF(PobierzDaneLogistyczne!$G464=0,0,_xlfn.NUMBERVALUE(PobierzDaneLogistyczne!$G464,"."))</f>
        <v>4.5</v>
      </c>
      <c r="Q464" s="1" t="str">
        <f>IF(PobierzDaneLogistyczne!$R464=0,"",PobierzDaneLogistyczne!$R464)</f>
        <v/>
      </c>
      <c r="R464" t="str">
        <f>IF(PobierzDaneLogistyczne!$S464=0,"",PobierzDaneLogistyczne!$S464)</f>
        <v/>
      </c>
      <c r="S464" t="str">
        <f>IF(PobierzDaneLogistyczne!$T464=0,"",PobierzDaneLogistyczne!$T464)</f>
        <v/>
      </c>
      <c r="T464" t="str">
        <f>IF(PobierzDaneLogistyczne!$U464=0," ",PobierzDaneLogistyczne!$U464)</f>
        <v/>
      </c>
      <c r="U464" t="str">
        <f t="shared" si="24"/>
        <v/>
      </c>
      <c r="V464" s="2">
        <f>IF(PobierzDaneLogistyczne!$V464="","",_xlfn.NUMBERVALUE(PobierzDaneLogistyczne!$V464,"."))</f>
        <v>4.4999999999999998E-2</v>
      </c>
      <c r="W464" s="2" t="str">
        <f>IF(IF(PobierzDaneLogistyczne!$W464=0,0,_xlfn.NUMBERVALUE(PobierzDaneLogistyczne!$W464,"."))=0,"",_xlfn.NUMBERVALUE(PobierzDaneLogistyczne!$W464,"."))</f>
        <v/>
      </c>
      <c r="X464" s="2" t="str">
        <f t="shared" si="25"/>
        <v/>
      </c>
      <c r="Y464" s="2" t="str">
        <f t="shared" si="23"/>
        <v/>
      </c>
      <c r="Z464" s="2" t="str">
        <f>IF(PobierzDaneLogistyczne!$Y464="t","YES","")</f>
        <v/>
      </c>
      <c r="AA464" s="4" t="str">
        <f>IF(PobierzDaneLogistyczne!$X464="t","YES","")</f>
        <v>YES</v>
      </c>
      <c r="AB464" t="str">
        <f>PobierzDaneLogistyczne!$N464</f>
        <v>Juicer extractor 1000 W</v>
      </c>
    </row>
    <row r="465" spans="1:28" x14ac:dyDescent="0.3">
      <c r="A465" s="5" t="str">
        <f>HYPERLINK(_xlfn.CONCAT("https://www.adler.com.pl/index.php/en/Main/Produkt/",B465),PobierzDaneLogistyczne!$N465)</f>
        <v>Juice extractor</v>
      </c>
      <c r="B465" t="str">
        <f>PobierzDaneLogistyczne!$A465</f>
        <v>ad_4109</v>
      </c>
      <c r="C465" s="1">
        <f>IF(MID(PobierzDaneLogistyczne!$P465,1,3)=""," ",_xlfn.NUMBERVALUE(PobierzDaneLogistyczne!$P465))</f>
        <v>85094000</v>
      </c>
      <c r="D465" s="1">
        <f>IF(MID(PobierzDaneLogistyczne!$C465,1,3)="111"," ",_xlfn.NUMBERVALUE(PobierzDaneLogistyczne!$C465))</f>
        <v>5908256833760</v>
      </c>
      <c r="E465" s="6">
        <f>IF(PobierzDaneLogistyczne!$H465=0,"",_xlfn.NUMBERVALUE(PobierzDaneLogistyczne!$H465,"."))</f>
        <v>31.1</v>
      </c>
      <c r="F465" s="6">
        <f>IF(PobierzDaneLogistyczne!$I465=0,"",_xlfn.NUMBERVALUE(PobierzDaneLogistyczne!$I465,"."))</f>
        <v>21.5</v>
      </c>
      <c r="G465" s="6">
        <f>IF(PobierzDaneLogistyczne!$J465=0,"",_xlfn.NUMBERVALUE(PobierzDaneLogistyczne!$J465,"."))</f>
        <v>33.799999999999997</v>
      </c>
      <c r="H465" s="2" t="str">
        <f>IF(IF(PobierzDaneLogistyczne!$F465=0,0,_xlfn.NUMBERVALUE(PobierzDaneLogistyczne!$F465,"."))=0,"",IF(PobierzDaneLogistyczne!$F465=0,0,_xlfn.NUMBERVALUE(PobierzDaneLogistyczne!$F465,".")))</f>
        <v/>
      </c>
      <c r="I465" s="2" t="str">
        <f>IF(IF(PobierzDaneLogistyczne!$Z465=0,0,_xlfn.NUMBERVALUE(PobierzDaneLogistyczne!$Z465,"."))=0,"",IF(PobierzDaneLogistyczne!$Z465=0,0,_xlfn.NUMBERVALUE(PobierzDaneLogistyczne!$Z465,".")))</f>
        <v/>
      </c>
      <c r="J465" s="1">
        <f>IF(PobierzDaneLogistyczne!$D465=0,"",_xlfn.NUMBERVALUE(PobierzDaneLogistyczne!$D465))</f>
        <v>4</v>
      </c>
      <c r="K465" s="1">
        <f>IF(PobierzDaneLogistyczne!$E465=0,"",_xlfn.NUMBERVALUE(PobierzDaneLogistyczne!$E465))</f>
        <v>32</v>
      </c>
      <c r="L465" s="1" t="str">
        <f>IF(MID(PobierzDaneLogistyczne!$O465,1,3)="non"," ",_xlfn.NUMBERVALUE(PobierzDaneLogistyczne!$O465))</f>
        <v xml:space="preserve"> </v>
      </c>
      <c r="M465" s="6">
        <f>IF(PobierzDaneLogistyczne!$K465=0,"",_xlfn.NUMBERVALUE(PobierzDaneLogistyczne!$K465,"."))</f>
        <v>32.5</v>
      </c>
      <c r="N465" s="6">
        <f>IF(PobierzDaneLogistyczne!$L465=0,"",_xlfn.NUMBERVALUE(PobierzDaneLogistyczne!$L465,"."))</f>
        <v>45</v>
      </c>
      <c r="O465" s="6">
        <f>IF(PobierzDaneLogistyczne!$M465=0,"",_xlfn.NUMBERVALUE(PobierzDaneLogistyczne!$M465,"."))</f>
        <v>70</v>
      </c>
      <c r="P465" s="2">
        <f>IF(PobierzDaneLogistyczne!$G465=0,0,_xlfn.NUMBERVALUE(PobierzDaneLogistyczne!$G465,"."))</f>
        <v>0</v>
      </c>
      <c r="Q465" s="1" t="str">
        <f>IF(PobierzDaneLogistyczne!$R465=0,"",PobierzDaneLogistyczne!$R465)</f>
        <v/>
      </c>
      <c r="R465" t="str">
        <f>IF(PobierzDaneLogistyczne!$S465=0,"",PobierzDaneLogistyczne!$S465)</f>
        <v/>
      </c>
      <c r="S465" t="str">
        <f>IF(PobierzDaneLogistyczne!$T465=0,"",PobierzDaneLogistyczne!$T465)</f>
        <v/>
      </c>
      <c r="T465" t="str">
        <f>IF(PobierzDaneLogistyczne!$U465=0," ",PobierzDaneLogistyczne!$U465)</f>
        <v/>
      </c>
      <c r="U465" t="str">
        <f t="shared" si="24"/>
        <v/>
      </c>
      <c r="V465" s="2">
        <f>IF(PobierzDaneLogistyczne!$V465="","",_xlfn.NUMBERVALUE(PobierzDaneLogistyczne!$V465,"."))</f>
        <v>3.1E-2</v>
      </c>
      <c r="W465" s="2" t="str">
        <f>IF(IF(PobierzDaneLogistyczne!$W465=0,0,_xlfn.NUMBERVALUE(PobierzDaneLogistyczne!$W465,"."))=0,"",_xlfn.NUMBERVALUE(PobierzDaneLogistyczne!$W465,"."))</f>
        <v/>
      </c>
      <c r="X465" s="2" t="str">
        <f t="shared" si="25"/>
        <v/>
      </c>
      <c r="Y465" s="2" t="str">
        <f t="shared" si="23"/>
        <v/>
      </c>
      <c r="Z465" s="2" t="str">
        <f>IF(PobierzDaneLogistyczne!$Y465="t","YES","")</f>
        <v/>
      </c>
      <c r="AA465" s="4" t="str">
        <f>IF(PobierzDaneLogistyczne!$X465="t","YES","")</f>
        <v>YES</v>
      </c>
      <c r="AB465" t="str">
        <f>PobierzDaneLogistyczne!$N465</f>
        <v>Juice extractor</v>
      </c>
    </row>
    <row r="466" spans="1:28" x14ac:dyDescent="0.3">
      <c r="A466" s="5" t="str">
        <f>HYPERLINK(_xlfn.CONCAT("https://www.adler.com.pl/index.php/en/Main/Produkt/",B466),PobierzDaneLogistyczne!$N466)</f>
        <v>Juice extractor 700 W</v>
      </c>
      <c r="B466" t="str">
        <f>PobierzDaneLogistyczne!$A466</f>
        <v>ad_411</v>
      </c>
      <c r="C466" s="1" t="str">
        <f>IF(MID(PobierzDaneLogistyczne!$P466,1,3)=""," ",_xlfn.NUMBERVALUE(PobierzDaneLogistyczne!$P466))</f>
        <v xml:space="preserve"> </v>
      </c>
      <c r="D466" s="1">
        <f>IF(MID(PobierzDaneLogistyczne!$C466,1,3)="111"," ",_xlfn.NUMBERVALUE(PobierzDaneLogistyczne!$C466))</f>
        <v>5901436590385</v>
      </c>
      <c r="E466" s="6">
        <f>IF(PobierzDaneLogistyczne!$H466=0,"",_xlfn.NUMBERVALUE(PobierzDaneLogistyczne!$H466,"."))</f>
        <v>0</v>
      </c>
      <c r="F466" s="6">
        <f>IF(PobierzDaneLogistyczne!$I466=0,"",_xlfn.NUMBERVALUE(PobierzDaneLogistyczne!$I466,"."))</f>
        <v>0</v>
      </c>
      <c r="G466" s="6">
        <f>IF(PobierzDaneLogistyczne!$J466=0,"",_xlfn.NUMBERVALUE(PobierzDaneLogistyczne!$J466,"."))</f>
        <v>0</v>
      </c>
      <c r="H466" s="2" t="str">
        <f>IF(IF(PobierzDaneLogistyczne!$F466=0,0,_xlfn.NUMBERVALUE(PobierzDaneLogistyczne!$F466,"."))=0,"",IF(PobierzDaneLogistyczne!$F466=0,0,_xlfn.NUMBERVALUE(PobierzDaneLogistyczne!$F466,".")))</f>
        <v/>
      </c>
      <c r="I466" s="2" t="str">
        <f>IF(IF(PobierzDaneLogistyczne!$Z466=0,0,_xlfn.NUMBERVALUE(PobierzDaneLogistyczne!$Z466,"."))=0,"",IF(PobierzDaneLogistyczne!$Z466=0,0,_xlfn.NUMBERVALUE(PobierzDaneLogistyczne!$Z466,".")))</f>
        <v/>
      </c>
      <c r="J466" s="1" t="str">
        <f>IF(PobierzDaneLogistyczne!$D466=0,"",_xlfn.NUMBERVALUE(PobierzDaneLogistyczne!$D466))</f>
        <v/>
      </c>
      <c r="K466" s="1" t="str">
        <f>IF(PobierzDaneLogistyczne!$E466=0,"",_xlfn.NUMBERVALUE(PobierzDaneLogistyczne!$E466))</f>
        <v/>
      </c>
      <c r="L466" s="1" t="str">
        <f>IF(MID(PobierzDaneLogistyczne!$O466,1,3)="non"," ",_xlfn.NUMBERVALUE(PobierzDaneLogistyczne!$O466))</f>
        <v xml:space="preserve"> </v>
      </c>
      <c r="M466" s="6">
        <f>IF(PobierzDaneLogistyczne!$K466=0,"",_xlfn.NUMBERVALUE(PobierzDaneLogistyczne!$K466,"."))</f>
        <v>0</v>
      </c>
      <c r="N466" s="6">
        <f>IF(PobierzDaneLogistyczne!$L466=0,"",_xlfn.NUMBERVALUE(PobierzDaneLogistyczne!$L466,"."))</f>
        <v>0</v>
      </c>
      <c r="O466" s="6">
        <f>IF(PobierzDaneLogistyczne!$M466=0,"",_xlfn.NUMBERVALUE(PobierzDaneLogistyczne!$M466,"."))</f>
        <v>0</v>
      </c>
      <c r="P466" s="2">
        <f>IF(PobierzDaneLogistyczne!$G466=0,0,_xlfn.NUMBERVALUE(PobierzDaneLogistyczne!$G466,"."))</f>
        <v>0</v>
      </c>
      <c r="Q466" s="1" t="str">
        <f>IF(PobierzDaneLogistyczne!$R466=0,"",PobierzDaneLogistyczne!$R466)</f>
        <v/>
      </c>
      <c r="R466" t="str">
        <f>IF(PobierzDaneLogistyczne!$S466=0,"",PobierzDaneLogistyczne!$S466)</f>
        <v/>
      </c>
      <c r="S466" t="str">
        <f>IF(PobierzDaneLogistyczne!$T466=0,"",PobierzDaneLogistyczne!$T466)</f>
        <v/>
      </c>
      <c r="T466" t="str">
        <f>IF(PobierzDaneLogistyczne!$U466=0," ",PobierzDaneLogistyczne!$U466)</f>
        <v/>
      </c>
      <c r="U466" t="str">
        <f t="shared" si="24"/>
        <v/>
      </c>
      <c r="V466" s="2" t="str">
        <f>IF(PobierzDaneLogistyczne!$V466="","",_xlfn.NUMBERVALUE(PobierzDaneLogistyczne!$V466,"."))</f>
        <v/>
      </c>
      <c r="W466" s="2" t="str">
        <f>IF(IF(PobierzDaneLogistyczne!$W466=0,0,_xlfn.NUMBERVALUE(PobierzDaneLogistyczne!$W466,"."))=0,"",_xlfn.NUMBERVALUE(PobierzDaneLogistyczne!$W466,"."))</f>
        <v/>
      </c>
      <c r="X466" s="2" t="str">
        <f t="shared" si="25"/>
        <v/>
      </c>
      <c r="Y466" s="2" t="str">
        <f t="shared" si="23"/>
        <v/>
      </c>
      <c r="Z466" s="2" t="str">
        <f>IF(PobierzDaneLogistyczne!$Y466="t","YES","")</f>
        <v/>
      </c>
      <c r="AA466" s="4" t="str">
        <f>IF(PobierzDaneLogistyczne!$X466="t","YES","")</f>
        <v>YES</v>
      </c>
      <c r="AB466" t="str">
        <f>PobierzDaneLogistyczne!$N466</f>
        <v>Juice extractor 700 W</v>
      </c>
    </row>
    <row r="467" spans="1:28" x14ac:dyDescent="0.3">
      <c r="A467" s="5" t="str">
        <f>HYPERLINK(_xlfn.CONCAT("https://www.adler.com.pl/index.php/en/Main/Produkt/",B467),PobierzDaneLogistyczne!$N467)</f>
        <v>Juice extractor</v>
      </c>
      <c r="B467" t="str">
        <f>PobierzDaneLogistyczne!$A467</f>
        <v>ad_4111</v>
      </c>
      <c r="C467" s="1">
        <f>IF(MID(PobierzDaneLogistyczne!$P467,1,3)=""," ",_xlfn.NUMBERVALUE(PobierzDaneLogistyczne!$P467))</f>
        <v>85094000</v>
      </c>
      <c r="D467" s="1">
        <f>IF(MID(PobierzDaneLogistyczne!$C467,1,3)="111"," ",_xlfn.NUMBERVALUE(PobierzDaneLogistyczne!$C467))</f>
        <v>5908256833784</v>
      </c>
      <c r="E467" s="6">
        <f>IF(PobierzDaneLogistyczne!$H467=0,"",_xlfn.NUMBERVALUE(PobierzDaneLogistyczne!$H467,"."))</f>
        <v>0</v>
      </c>
      <c r="F467" s="6">
        <f>IF(PobierzDaneLogistyczne!$I467=0,"",_xlfn.NUMBERVALUE(PobierzDaneLogistyczne!$I467,"."))</f>
        <v>0</v>
      </c>
      <c r="G467" s="6">
        <f>IF(PobierzDaneLogistyczne!$J467=0,"",_xlfn.NUMBERVALUE(PobierzDaneLogistyczne!$J467,"."))</f>
        <v>0</v>
      </c>
      <c r="H467" s="2">
        <f>IF(IF(PobierzDaneLogistyczne!$F467=0,0,_xlfn.NUMBERVALUE(PobierzDaneLogistyczne!$F467,"."))=0,"",IF(PobierzDaneLogistyczne!$F467=0,0,_xlfn.NUMBERVALUE(PobierzDaneLogistyczne!$F467,".")))</f>
        <v>4.3</v>
      </c>
      <c r="I467" s="2">
        <f>IF(IF(PobierzDaneLogistyczne!$Z467=0,0,_xlfn.NUMBERVALUE(PobierzDaneLogistyczne!$Z467,"."))=0,"",IF(PobierzDaneLogistyczne!$Z467=0,0,_xlfn.NUMBERVALUE(PobierzDaneLogistyczne!$Z467,".")))</f>
        <v>5.99</v>
      </c>
      <c r="J467" s="1">
        <f>IF(PobierzDaneLogistyczne!$D467=0,"",_xlfn.NUMBERVALUE(PobierzDaneLogistyczne!$D467))</f>
        <v>1</v>
      </c>
      <c r="K467" s="1">
        <f>IF(PobierzDaneLogistyczne!$E467=0,"",_xlfn.NUMBERVALUE(PobierzDaneLogistyczne!$E467))</f>
        <v>36</v>
      </c>
      <c r="L467" s="1" t="str">
        <f>IF(MID(PobierzDaneLogistyczne!$O467,1,3)="non"," ",_xlfn.NUMBERVALUE(PobierzDaneLogistyczne!$O467))</f>
        <v xml:space="preserve"> </v>
      </c>
      <c r="M467" s="6">
        <f>IF(PobierzDaneLogistyczne!$K467=0,"",_xlfn.NUMBERVALUE(PobierzDaneLogistyczne!$K467,"."))</f>
        <v>37</v>
      </c>
      <c r="N467" s="6">
        <f>IF(PobierzDaneLogistyczne!$L467=0,"",_xlfn.NUMBERVALUE(PobierzDaneLogistyczne!$L467,"."))</f>
        <v>25</v>
      </c>
      <c r="O467" s="6">
        <f>IF(PobierzDaneLogistyczne!$M467=0,"",_xlfn.NUMBERVALUE(PobierzDaneLogistyczne!$M467,"."))</f>
        <v>43.5</v>
      </c>
      <c r="P467" s="2">
        <f>IF(PobierzDaneLogistyczne!$G467=0,0,_xlfn.NUMBERVALUE(PobierzDaneLogistyczne!$G467,"."))</f>
        <v>5.99</v>
      </c>
      <c r="Q467" s="1" t="str">
        <f>IF(PobierzDaneLogistyczne!$R467=0,"",PobierzDaneLogistyczne!$R467)</f>
        <v/>
      </c>
      <c r="R467" t="str">
        <f>IF(PobierzDaneLogistyczne!$S467=0,"",PobierzDaneLogistyczne!$S467)</f>
        <v/>
      </c>
      <c r="S467" t="str">
        <f>IF(PobierzDaneLogistyczne!$T467=0,"",PobierzDaneLogistyczne!$T467)</f>
        <v/>
      </c>
      <c r="T467" t="str">
        <f>IF(PobierzDaneLogistyczne!$U467=0," ",PobierzDaneLogistyczne!$U467)</f>
        <v/>
      </c>
      <c r="U467" t="str">
        <f t="shared" si="24"/>
        <v/>
      </c>
      <c r="V467" s="2" t="str">
        <f>IF(PobierzDaneLogistyczne!$V467="","",_xlfn.NUMBERVALUE(PobierzDaneLogistyczne!$V467,"."))</f>
        <v/>
      </c>
      <c r="W467" s="2" t="str">
        <f>IF(IF(PobierzDaneLogistyczne!$W467=0,0,_xlfn.NUMBERVALUE(PobierzDaneLogistyczne!$W467,"."))=0,"",_xlfn.NUMBERVALUE(PobierzDaneLogistyczne!$W467,"."))</f>
        <v/>
      </c>
      <c r="X467" s="2" t="str">
        <f t="shared" si="25"/>
        <v/>
      </c>
      <c r="Y467" s="2" t="str">
        <f t="shared" si="23"/>
        <v/>
      </c>
      <c r="Z467" s="2" t="str">
        <f>IF(PobierzDaneLogistyczne!$Y467="t","YES","")</f>
        <v/>
      </c>
      <c r="AA467" s="4" t="str">
        <f>IF(PobierzDaneLogistyczne!$X467="t","YES","")</f>
        <v>YES</v>
      </c>
      <c r="AB467" t="str">
        <f>PobierzDaneLogistyczne!$N467</f>
        <v>Juice extractor</v>
      </c>
    </row>
    <row r="468" spans="1:28" x14ac:dyDescent="0.3">
      <c r="A468" s="5" t="str">
        <f>HYPERLINK(_xlfn.CONCAT("https://www.adler.com.pl/index.php/en/Main/Produkt/",B468),PobierzDaneLogistyczne!$N468)</f>
        <v>Juicer slow</v>
      </c>
      <c r="B468" t="str">
        <f>PobierzDaneLogistyczne!$A468</f>
        <v>ad_4113_g</v>
      </c>
      <c r="C468" s="1">
        <f>IF(MID(PobierzDaneLogistyczne!$P468,1,3)=""," ",_xlfn.NUMBERVALUE(PobierzDaneLogistyczne!$P468))</f>
        <v>85094000</v>
      </c>
      <c r="D468" s="1">
        <f>IF(MID(PobierzDaneLogistyczne!$C468,1,3)="111"," ",_xlfn.NUMBERVALUE(PobierzDaneLogistyczne!$C468))</f>
        <v>5908256835986</v>
      </c>
      <c r="E468" s="6">
        <f>IF(PobierzDaneLogistyczne!$H468=0,"",_xlfn.NUMBERVALUE(PobierzDaneLogistyczne!$H468,"."))</f>
        <v>41.5</v>
      </c>
      <c r="F468" s="6">
        <f>IF(PobierzDaneLogistyczne!$I468=0,"",_xlfn.NUMBERVALUE(PobierzDaneLogistyczne!$I468,"."))</f>
        <v>20.5</v>
      </c>
      <c r="G468" s="6">
        <f>IF(PobierzDaneLogistyczne!$J468=0,"",_xlfn.NUMBERVALUE(PobierzDaneLogistyczne!$J468,"."))</f>
        <v>31</v>
      </c>
      <c r="H468" s="2">
        <f>IF(IF(PobierzDaneLogistyczne!$F468=0,0,_xlfn.NUMBERVALUE(PobierzDaneLogistyczne!$F468,"."))=0,"",IF(PobierzDaneLogistyczne!$F468=0,0,_xlfn.NUMBERVALUE(PobierzDaneLogistyczne!$F468,".")))</f>
        <v>1.2330000000000001</v>
      </c>
      <c r="I468" s="2">
        <f>IF(IF(PobierzDaneLogistyczne!$Z468=0,0,_xlfn.NUMBERVALUE(PobierzDaneLogistyczne!$Z468,"."))=0,"",IF(PobierzDaneLogistyczne!$Z468=0,0,_xlfn.NUMBERVALUE(PobierzDaneLogistyczne!$Z468,".")))</f>
        <v>1.706</v>
      </c>
      <c r="J468" s="1">
        <f>IF(PobierzDaneLogistyczne!$D468=0,"",_xlfn.NUMBERVALUE(PobierzDaneLogistyczne!$D468))</f>
        <v>1</v>
      </c>
      <c r="K468" s="1">
        <f>IF(PobierzDaneLogistyczne!$E468=0,"",_xlfn.NUMBERVALUE(PobierzDaneLogistyczne!$E468))</f>
        <v>42</v>
      </c>
      <c r="L468" s="1" t="str">
        <f>IF(MID(PobierzDaneLogistyczne!$O468,1,3)="non"," ",_xlfn.NUMBERVALUE(PobierzDaneLogistyczne!$O468))</f>
        <v xml:space="preserve"> </v>
      </c>
      <c r="M468" s="6">
        <f>IF(PobierzDaneLogistyczne!$K468=0,"",_xlfn.NUMBERVALUE(PobierzDaneLogistyczne!$K468,"."))</f>
        <v>43</v>
      </c>
      <c r="N468" s="6">
        <f>IF(PobierzDaneLogistyczne!$L468=0,"",_xlfn.NUMBERVALUE(PobierzDaneLogistyczne!$L468,"."))</f>
        <v>22</v>
      </c>
      <c r="O468" s="6">
        <f>IF(PobierzDaneLogistyczne!$M468=0,"",_xlfn.NUMBERVALUE(PobierzDaneLogistyczne!$M468,"."))</f>
        <v>32.4</v>
      </c>
      <c r="P468" s="2">
        <f>IF(PobierzDaneLogistyczne!$G468=0,0,_xlfn.NUMBERVALUE(PobierzDaneLogistyczne!$G468,"."))</f>
        <v>1.706</v>
      </c>
      <c r="Q468" s="1">
        <f>IF(PobierzDaneLogistyczne!$R468=0,"",PobierzDaneLogistyczne!$R468)</f>
        <v>5</v>
      </c>
      <c r="R468" t="str">
        <f>IF(PobierzDaneLogistyczne!$S468=0,"",PobierzDaneLogistyczne!$S468)</f>
        <v/>
      </c>
      <c r="S468" t="str">
        <f>IF(PobierzDaneLogistyczne!$T468=0,"",PobierzDaneLogistyczne!$T468)</f>
        <v/>
      </c>
      <c r="T468" t="str">
        <f>IF(PobierzDaneLogistyczne!$U468=0," ",PobierzDaneLogistyczne!$U468)</f>
        <v/>
      </c>
      <c r="U468" t="str">
        <f t="shared" si="24"/>
        <v/>
      </c>
      <c r="V468" s="2">
        <f>IF(PobierzDaneLogistyczne!$V468="","",_xlfn.NUMBERVALUE(PobierzDaneLogistyczne!$V468,"."))</f>
        <v>3.5999999999999997E-2</v>
      </c>
      <c r="W468" s="2" t="str">
        <f>IF(IF(PobierzDaneLogistyczne!$W468=0,0,_xlfn.NUMBERVALUE(PobierzDaneLogistyczne!$W468,"."))=0,"",_xlfn.NUMBERVALUE(PobierzDaneLogistyczne!$W468,"."))</f>
        <v/>
      </c>
      <c r="X468" s="2" t="str">
        <f t="shared" si="25"/>
        <v/>
      </c>
      <c r="Y468" s="2" t="str">
        <f t="shared" si="23"/>
        <v/>
      </c>
      <c r="Z468" s="2" t="str">
        <f>IF(PobierzDaneLogistyczne!$Y468="t","YES","")</f>
        <v/>
      </c>
      <c r="AA468" s="4" t="str">
        <f>IF(PobierzDaneLogistyczne!$X468="t","YES","")</f>
        <v>YES</v>
      </c>
      <c r="AB468" t="str">
        <f>PobierzDaneLogistyczne!$N468</f>
        <v>Juicer slow</v>
      </c>
    </row>
    <row r="469" spans="1:28" x14ac:dyDescent="0.3">
      <c r="A469" s="5" t="str">
        <f>HYPERLINK(_xlfn.CONCAT("https://www.adler.com.pl/index.php/en/Main/Produkt/",B469),PobierzDaneLogistyczne!$N469)</f>
        <v>Juicer slow</v>
      </c>
      <c r="B469" t="str">
        <f>PobierzDaneLogistyczne!$A469</f>
        <v>ad_4113_p</v>
      </c>
      <c r="C469" s="1">
        <f>IF(MID(PobierzDaneLogistyczne!$P469,1,3)=""," ",_xlfn.NUMBERVALUE(PobierzDaneLogistyczne!$P469))</f>
        <v>85094000</v>
      </c>
      <c r="D469" s="1">
        <f>IF(MID(PobierzDaneLogistyczne!$C469,1,3)="111"," ",_xlfn.NUMBERVALUE(PobierzDaneLogistyczne!$C469))</f>
        <v>5908256835993</v>
      </c>
      <c r="E469" s="6">
        <f>IF(PobierzDaneLogistyczne!$H469=0,"",_xlfn.NUMBERVALUE(PobierzDaneLogistyczne!$H469,"."))</f>
        <v>41.5</v>
      </c>
      <c r="F469" s="6">
        <f>IF(PobierzDaneLogistyczne!$I469=0,"",_xlfn.NUMBERVALUE(PobierzDaneLogistyczne!$I469,"."))</f>
        <v>20.5</v>
      </c>
      <c r="G469" s="6">
        <f>IF(PobierzDaneLogistyczne!$J469=0,"",_xlfn.NUMBERVALUE(PobierzDaneLogistyczne!$J469,"."))</f>
        <v>31</v>
      </c>
      <c r="H469" s="2">
        <f>IF(IF(PobierzDaneLogistyczne!$F469=0,0,_xlfn.NUMBERVALUE(PobierzDaneLogistyczne!$F469,"."))=0,"",IF(PobierzDaneLogistyczne!$F469=0,0,_xlfn.NUMBERVALUE(PobierzDaneLogistyczne!$F469,".")))</f>
        <v>1.2330000000000001</v>
      </c>
      <c r="I469" s="2">
        <f>IF(IF(PobierzDaneLogistyczne!$Z469=0,0,_xlfn.NUMBERVALUE(PobierzDaneLogistyczne!$Z469,"."))=0,"",IF(PobierzDaneLogistyczne!$Z469=0,0,_xlfn.NUMBERVALUE(PobierzDaneLogistyczne!$Z469,".")))</f>
        <v>1.706</v>
      </c>
      <c r="J469" s="1">
        <f>IF(PobierzDaneLogistyczne!$D469=0,"",_xlfn.NUMBERVALUE(PobierzDaneLogistyczne!$D469))</f>
        <v>1</v>
      </c>
      <c r="K469" s="1">
        <f>IF(PobierzDaneLogistyczne!$E469=0,"",_xlfn.NUMBERVALUE(PobierzDaneLogistyczne!$E469))</f>
        <v>42</v>
      </c>
      <c r="L469" s="1" t="str">
        <f>IF(MID(PobierzDaneLogistyczne!$O469,1,3)="non"," ",_xlfn.NUMBERVALUE(PobierzDaneLogistyczne!$O469))</f>
        <v xml:space="preserve"> </v>
      </c>
      <c r="M469" s="6">
        <f>IF(PobierzDaneLogistyczne!$K469=0,"",_xlfn.NUMBERVALUE(PobierzDaneLogistyczne!$K469,"."))</f>
        <v>43</v>
      </c>
      <c r="N469" s="6">
        <f>IF(PobierzDaneLogistyczne!$L469=0,"",_xlfn.NUMBERVALUE(PobierzDaneLogistyczne!$L469,"."))</f>
        <v>22</v>
      </c>
      <c r="O469" s="6">
        <f>IF(PobierzDaneLogistyczne!$M469=0,"",_xlfn.NUMBERVALUE(PobierzDaneLogistyczne!$M469,"."))</f>
        <v>32.4</v>
      </c>
      <c r="P469" s="2">
        <f>IF(PobierzDaneLogistyczne!$G469=0,0,_xlfn.NUMBERVALUE(PobierzDaneLogistyczne!$G469,"."))</f>
        <v>1.706</v>
      </c>
      <c r="Q469" s="1">
        <f>IF(PobierzDaneLogistyczne!$R469=0,"",PobierzDaneLogistyczne!$R469)</f>
        <v>5</v>
      </c>
      <c r="R469" t="str">
        <f>IF(PobierzDaneLogistyczne!$S469=0,"",PobierzDaneLogistyczne!$S469)</f>
        <v/>
      </c>
      <c r="S469" t="str">
        <f>IF(PobierzDaneLogistyczne!$T469=0,"",PobierzDaneLogistyczne!$T469)</f>
        <v/>
      </c>
      <c r="T469" t="str">
        <f>IF(PobierzDaneLogistyczne!$U469=0," ",PobierzDaneLogistyczne!$U469)</f>
        <v/>
      </c>
      <c r="U469" t="str">
        <f t="shared" si="24"/>
        <v/>
      </c>
      <c r="V469" s="2">
        <f>IF(PobierzDaneLogistyczne!$V469="","",_xlfn.NUMBERVALUE(PobierzDaneLogistyczne!$V469,"."))</f>
        <v>3.5999999999999997E-2</v>
      </c>
      <c r="W469" s="2" t="str">
        <f>IF(IF(PobierzDaneLogistyczne!$W469=0,0,_xlfn.NUMBERVALUE(PobierzDaneLogistyczne!$W469,"."))=0,"",_xlfn.NUMBERVALUE(PobierzDaneLogistyczne!$W469,"."))</f>
        <v/>
      </c>
      <c r="X469" s="2" t="str">
        <f t="shared" si="25"/>
        <v/>
      </c>
      <c r="Y469" s="2" t="str">
        <f t="shared" si="23"/>
        <v/>
      </c>
      <c r="Z469" s="2" t="str">
        <f>IF(PobierzDaneLogistyczne!$Y469="t","YES","")</f>
        <v/>
      </c>
      <c r="AA469" s="4" t="str">
        <f>IF(PobierzDaneLogistyczne!$X469="t","YES","")</f>
        <v>YES</v>
      </c>
      <c r="AB469" t="str">
        <f>PobierzDaneLogistyczne!$N469</f>
        <v>Juicer slow</v>
      </c>
    </row>
    <row r="470" spans="1:28" x14ac:dyDescent="0.3">
      <c r="A470" s="5" t="str">
        <f>HYPERLINK(_xlfn.CONCAT("https://www.adler.com.pl/index.php/en/Main/Produkt/",B470),PobierzDaneLogistyczne!$N470)</f>
        <v xml:space="preserve"> slow Juicer</v>
      </c>
      <c r="B470" t="str">
        <f>PobierzDaneLogistyczne!$A470</f>
        <v>ad_4116</v>
      </c>
      <c r="C470" s="1">
        <f>IF(MID(PobierzDaneLogistyczne!$P470,1,3)=""," ",_xlfn.NUMBERVALUE(PobierzDaneLogistyczne!$P470))</f>
        <v>85094000</v>
      </c>
      <c r="D470" s="1">
        <f>IF(MID(PobierzDaneLogistyczne!$C470,1,3)="111"," ",_xlfn.NUMBERVALUE(PobierzDaneLogistyczne!$C470))</f>
        <v>5908256838482</v>
      </c>
      <c r="E470" s="6">
        <f>IF(PobierzDaneLogistyczne!$H470=0,"",_xlfn.NUMBERVALUE(PobierzDaneLogistyczne!$H470,"."))</f>
        <v>38.5</v>
      </c>
      <c r="F470" s="6">
        <f>IF(PobierzDaneLogistyczne!$I470=0,"",_xlfn.NUMBERVALUE(PobierzDaneLogistyczne!$I470,"."))</f>
        <v>28.4</v>
      </c>
      <c r="G470" s="6">
        <f>IF(PobierzDaneLogistyczne!$J470=0,"",_xlfn.NUMBERVALUE(PobierzDaneLogistyczne!$J470,"."))</f>
        <v>30.8</v>
      </c>
      <c r="H470" s="2">
        <f>IF(IF(PobierzDaneLogistyczne!$F470=0,0,_xlfn.NUMBERVALUE(PobierzDaneLogistyczne!$F470,"."))=0,"",IF(PobierzDaneLogistyczne!$F470=0,0,_xlfn.NUMBERVALUE(PobierzDaneLogistyczne!$F470,".")))</f>
        <v>5</v>
      </c>
      <c r="I470" s="2">
        <f>IF(IF(PobierzDaneLogistyczne!$Z470=0,0,_xlfn.NUMBERVALUE(PobierzDaneLogistyczne!$Z470,"."))=0,"",IF(PobierzDaneLogistyczne!$Z470=0,0,_xlfn.NUMBERVALUE(PobierzDaneLogistyczne!$Z470,".")))</f>
        <v>5.6</v>
      </c>
      <c r="J470" s="1">
        <f>IF(PobierzDaneLogistyczne!$D470=0,"",_xlfn.NUMBERVALUE(PobierzDaneLogistyczne!$D470))</f>
        <v>1</v>
      </c>
      <c r="K470" s="1">
        <f>IF(PobierzDaneLogistyczne!$E470=0,"",_xlfn.NUMBERVALUE(PobierzDaneLogistyczne!$E470))</f>
        <v>48</v>
      </c>
      <c r="L470" s="1" t="str">
        <f>IF(MID(PobierzDaneLogistyczne!$O470,1,3)="non"," ",_xlfn.NUMBERVALUE(PobierzDaneLogistyczne!$O470))</f>
        <v xml:space="preserve"> </v>
      </c>
      <c r="M470" s="6">
        <f>IF(PobierzDaneLogistyczne!$K470=0,"",_xlfn.NUMBERVALUE(PobierzDaneLogistyczne!$K470,"."))</f>
        <v>40</v>
      </c>
      <c r="N470" s="6">
        <f>IF(PobierzDaneLogistyczne!$L470=0,"",_xlfn.NUMBERVALUE(PobierzDaneLogistyczne!$L470,"."))</f>
        <v>30</v>
      </c>
      <c r="O470" s="6">
        <f>IF(PobierzDaneLogistyczne!$M470=0,"",_xlfn.NUMBERVALUE(PobierzDaneLogistyczne!$M470,"."))</f>
        <v>32.799999999999997</v>
      </c>
      <c r="P470" s="2">
        <f>IF(PobierzDaneLogistyczne!$G470=0,0,_xlfn.NUMBERVALUE(PobierzDaneLogistyczne!$G470,"."))</f>
        <v>5.6</v>
      </c>
      <c r="Q470" s="1">
        <f>IF(PobierzDaneLogistyczne!$R470=0,"",PobierzDaneLogistyczne!$R470)</f>
        <v>5</v>
      </c>
      <c r="R470" t="str">
        <f>IF(PobierzDaneLogistyczne!$S470=0,"",PobierzDaneLogistyczne!$S470)</f>
        <v/>
      </c>
      <c r="S470" t="str">
        <f>IF(PobierzDaneLogistyczne!$T470=0,"",PobierzDaneLogistyczne!$T470)</f>
        <v/>
      </c>
      <c r="T470" t="str">
        <f>IF(PobierzDaneLogistyczne!$U470=0," ",PobierzDaneLogistyczne!$U470)</f>
        <v/>
      </c>
      <c r="U470" t="str">
        <f t="shared" si="24"/>
        <v/>
      </c>
      <c r="V470" s="2">
        <f>IF(PobierzDaneLogistyczne!$V470="","",_xlfn.NUMBERVALUE(PobierzDaneLogistyczne!$V470,"."))</f>
        <v>4.4999999999999998E-2</v>
      </c>
      <c r="W470" s="2" t="str">
        <f>IF(IF(PobierzDaneLogistyczne!$W470=0,0,_xlfn.NUMBERVALUE(PobierzDaneLogistyczne!$W470,"."))=0,"",_xlfn.NUMBERVALUE(PobierzDaneLogistyczne!$W470,"."))</f>
        <v/>
      </c>
      <c r="X470" s="2" t="str">
        <f t="shared" si="25"/>
        <v/>
      </c>
      <c r="Y470" s="2" t="str">
        <f t="shared" si="23"/>
        <v/>
      </c>
      <c r="Z470" s="2" t="str">
        <f>IF(PobierzDaneLogistyczne!$Y470="t","YES","")</f>
        <v/>
      </c>
      <c r="AA470" s="4" t="str">
        <f>IF(PobierzDaneLogistyczne!$X470="t","YES","")</f>
        <v>YES</v>
      </c>
      <c r="AB470" t="str">
        <f>PobierzDaneLogistyczne!$N470</f>
        <v xml:space="preserve"> slow Juicer</v>
      </c>
    </row>
    <row r="471" spans="1:28" x14ac:dyDescent="0.3">
      <c r="A471" s="5" t="str">
        <f>HYPERLINK(_xlfn.CONCAT("https://www.adler.com.pl/index.php/en/Main/Produkt/",B471),PobierzDaneLogistyczne!$N471)</f>
        <v>slow Juicer  - Quiet operation</v>
      </c>
      <c r="B471" t="str">
        <f>PobierzDaneLogistyczne!$A471</f>
        <v>ad_4119</v>
      </c>
      <c r="C471" s="1">
        <f>IF(MID(PobierzDaneLogistyczne!$P471,1,3)=""," ",_xlfn.NUMBERVALUE(PobierzDaneLogistyczne!$P471))</f>
        <v>85094000</v>
      </c>
      <c r="D471" s="1">
        <f>IF(MID(PobierzDaneLogistyczne!$C471,1,3)="111"," ",_xlfn.NUMBERVALUE(PobierzDaneLogistyczne!$C471))</f>
        <v>5908256839458</v>
      </c>
      <c r="E471" s="6">
        <f>IF(PobierzDaneLogistyczne!$H471=0,"",_xlfn.NUMBERVALUE(PobierzDaneLogistyczne!$H471,"."))</f>
        <v>25</v>
      </c>
      <c r="F471" s="6">
        <f>IF(PobierzDaneLogistyczne!$I471=0,"",_xlfn.NUMBERVALUE(PobierzDaneLogistyczne!$I471,"."))</f>
        <v>39</v>
      </c>
      <c r="G471" s="6">
        <f>IF(PobierzDaneLogistyczne!$J471=0,"",_xlfn.NUMBERVALUE(PobierzDaneLogistyczne!$J471,"."))</f>
        <v>41</v>
      </c>
      <c r="H471" s="2">
        <f>IF(IF(PobierzDaneLogistyczne!$F471=0,0,_xlfn.NUMBERVALUE(PobierzDaneLogistyczne!$F471,"."))=0,"",IF(PobierzDaneLogistyczne!$F471=0,0,_xlfn.NUMBERVALUE(PobierzDaneLogistyczne!$F471,".")))</f>
        <v>4.5</v>
      </c>
      <c r="I471" s="2">
        <f>IF(IF(PobierzDaneLogistyczne!$Z471=0,0,_xlfn.NUMBERVALUE(PobierzDaneLogistyczne!$Z471,"."))=0,"",IF(PobierzDaneLogistyczne!$Z471=0,0,_xlfn.NUMBERVALUE(PobierzDaneLogistyczne!$Z471,".")))</f>
        <v>5.5</v>
      </c>
      <c r="J471" s="1">
        <f>IF(PobierzDaneLogistyczne!$D471=0,"",_xlfn.NUMBERVALUE(PobierzDaneLogistyczne!$D471))</f>
        <v>1</v>
      </c>
      <c r="K471" s="1">
        <f>IF(PobierzDaneLogistyczne!$E471=0,"",_xlfn.NUMBERVALUE(PobierzDaneLogistyczne!$E471))</f>
        <v>36</v>
      </c>
      <c r="L471" s="1" t="str">
        <f>IF(MID(PobierzDaneLogistyczne!$O471,1,3)="non"," ",_xlfn.NUMBERVALUE(PobierzDaneLogistyczne!$O471))</f>
        <v xml:space="preserve"> </v>
      </c>
      <c r="M471" s="6">
        <f>IF(PobierzDaneLogistyczne!$K471=0,"",_xlfn.NUMBERVALUE(PobierzDaneLogistyczne!$K471,"."))</f>
        <v>25</v>
      </c>
      <c r="N471" s="6">
        <f>IF(PobierzDaneLogistyczne!$L471=0,"",_xlfn.NUMBERVALUE(PobierzDaneLogistyczne!$L471,"."))</f>
        <v>39</v>
      </c>
      <c r="O471" s="6">
        <f>IF(PobierzDaneLogistyczne!$M471=0,"",_xlfn.NUMBERVALUE(PobierzDaneLogistyczne!$M471,"."))</f>
        <v>41</v>
      </c>
      <c r="P471" s="2">
        <f>IF(PobierzDaneLogistyczne!$G471=0,0,_xlfn.NUMBERVALUE(PobierzDaneLogistyczne!$G471,"."))</f>
        <v>5.5</v>
      </c>
      <c r="Q471" s="1">
        <f>IF(PobierzDaneLogistyczne!$R471=0,"",PobierzDaneLogistyczne!$R471)</f>
        <v>5</v>
      </c>
      <c r="R471" t="str">
        <f>IF(PobierzDaneLogistyczne!$S471=0,"",PobierzDaneLogistyczne!$S471)</f>
        <v/>
      </c>
      <c r="S471" t="str">
        <f>IF(PobierzDaneLogistyczne!$T471=0,"",PobierzDaneLogistyczne!$T471)</f>
        <v/>
      </c>
      <c r="T471" t="str">
        <f>IF(PobierzDaneLogistyczne!$U471=0," ",PobierzDaneLogistyczne!$U471)</f>
        <v/>
      </c>
      <c r="U471" t="str">
        <f t="shared" si="24"/>
        <v/>
      </c>
      <c r="V471" s="2">
        <f>IF(PobierzDaneLogistyczne!$V471="","",_xlfn.NUMBERVALUE(PobierzDaneLogistyczne!$V471,"."))</f>
        <v>5.3999999999999999E-2</v>
      </c>
      <c r="W471" s="2">
        <f>IF(IF(PobierzDaneLogistyczne!$W471=0,0,_xlfn.NUMBERVALUE(PobierzDaneLogistyczne!$W471,"."))=0,"",_xlfn.NUMBERVALUE(PobierzDaneLogistyczne!$W471,"."))</f>
        <v>5.8999999999999997E-2</v>
      </c>
      <c r="X471" s="2">
        <f t="shared" si="25"/>
        <v>0.88700000000000001</v>
      </c>
      <c r="Y471" s="2" t="str">
        <f t="shared" si="23"/>
        <v/>
      </c>
      <c r="Z471" s="2" t="str">
        <f>IF(PobierzDaneLogistyczne!$Y471="t","YES","")</f>
        <v/>
      </c>
      <c r="AA471" s="4" t="str">
        <f>IF(PobierzDaneLogistyczne!$X471="t","YES","")</f>
        <v>YES</v>
      </c>
      <c r="AB471" t="str">
        <f>PobierzDaneLogistyczne!$N471</f>
        <v>slow Juicer  - Quiet operation</v>
      </c>
    </row>
    <row r="472" spans="1:28" ht="28.8" x14ac:dyDescent="0.3">
      <c r="A472" s="5" t="str">
        <f>HYPERLINK(_xlfn.CONCAT("https://www.adler.com.pl/index.php/en/Main/Produkt/",B472),PobierzDaneLogistyczne!$N472)</f>
        <v>Juice extractor 800 W</v>
      </c>
      <c r="B472" t="str">
        <f>PobierzDaneLogistyczne!$A472</f>
        <v>ad_4123</v>
      </c>
      <c r="C472" s="1">
        <f>IF(MID(PobierzDaneLogistyczne!$P472,1,3)=""," ",_xlfn.NUMBERVALUE(PobierzDaneLogistyczne!$P472))</f>
        <v>85094000</v>
      </c>
      <c r="D472" s="1">
        <f>IF(MID(PobierzDaneLogistyczne!$C472,1,3)="111"," ",_xlfn.NUMBERVALUE(PobierzDaneLogistyczne!$C472))</f>
        <v>5902934831154</v>
      </c>
      <c r="E472" s="6">
        <f>IF(PobierzDaneLogistyczne!$H472=0,"",_xlfn.NUMBERVALUE(PobierzDaneLogistyczne!$H472,"."))</f>
        <v>37</v>
      </c>
      <c r="F472" s="6">
        <f>IF(PobierzDaneLogistyczne!$I472=0,"",_xlfn.NUMBERVALUE(PobierzDaneLogistyczne!$I472,"."))</f>
        <v>25</v>
      </c>
      <c r="G472" s="6">
        <f>IF(PobierzDaneLogistyczne!$J472=0,"",_xlfn.NUMBERVALUE(PobierzDaneLogistyczne!$J472,"."))</f>
        <v>43.5</v>
      </c>
      <c r="H472" s="2">
        <f>IF(IF(PobierzDaneLogistyczne!$F472=0,0,_xlfn.NUMBERVALUE(PobierzDaneLogistyczne!$F472,"."))=0,"",IF(PobierzDaneLogistyczne!$F472=0,0,_xlfn.NUMBERVALUE(PobierzDaneLogistyczne!$F472,".")))</f>
        <v>4.22</v>
      </c>
      <c r="I472" s="2">
        <f>IF(IF(PobierzDaneLogistyczne!$Z472=0,0,_xlfn.NUMBERVALUE(PobierzDaneLogistyczne!$Z472,"."))=0,"",IF(PobierzDaneLogistyczne!$Z472=0,0,_xlfn.NUMBERVALUE(PobierzDaneLogistyczne!$Z472,".")))</f>
        <v>4.68</v>
      </c>
      <c r="J472" s="1">
        <f>IF(PobierzDaneLogistyczne!$D472=0,"",_xlfn.NUMBERVALUE(PobierzDaneLogistyczne!$D472))</f>
        <v>1</v>
      </c>
      <c r="K472" s="1">
        <f>IF(PobierzDaneLogistyczne!$E472=0,"",_xlfn.NUMBERVALUE(PobierzDaneLogistyczne!$E472))</f>
        <v>36</v>
      </c>
      <c r="L472" s="1" t="str">
        <f>IF(MID(PobierzDaneLogistyczne!$O472,1,3)="non"," ",_xlfn.NUMBERVALUE(PobierzDaneLogistyczne!$O472))</f>
        <v xml:space="preserve"> </v>
      </c>
      <c r="M472" s="6">
        <f>IF(PobierzDaneLogistyczne!$K472=0,"",_xlfn.NUMBERVALUE(PobierzDaneLogistyczne!$K472,"."))</f>
        <v>37</v>
      </c>
      <c r="N472" s="6">
        <f>IF(PobierzDaneLogistyczne!$L472=0,"",_xlfn.NUMBERVALUE(PobierzDaneLogistyczne!$L472,"."))</f>
        <v>25</v>
      </c>
      <c r="O472" s="6">
        <f>IF(PobierzDaneLogistyczne!$M472=0,"",_xlfn.NUMBERVALUE(PobierzDaneLogistyczne!$M472,"."))</f>
        <v>43.5</v>
      </c>
      <c r="P472" s="2">
        <f>IF(PobierzDaneLogistyczne!$G472=0,0,_xlfn.NUMBERVALUE(PobierzDaneLogistyczne!$G472,"."))</f>
        <v>4.68</v>
      </c>
      <c r="Q472" s="1">
        <f>IF(PobierzDaneLogistyczne!$R472=0,"",PobierzDaneLogistyczne!$R472)</f>
        <v>5</v>
      </c>
      <c r="R472" t="str">
        <f>IF(PobierzDaneLogistyczne!$S472=0,"",PobierzDaneLogistyczne!$S472)</f>
        <v/>
      </c>
      <c r="S472" t="str">
        <f>IF(PobierzDaneLogistyczne!$T472=0,"",PobierzDaneLogistyczne!$T472)</f>
        <v/>
      </c>
      <c r="T472" t="str">
        <f>IF(PobierzDaneLogistyczne!$U472=0," ",PobierzDaneLogistyczne!$U472)</f>
        <v/>
      </c>
      <c r="U472" t="str">
        <f t="shared" si="24"/>
        <v/>
      </c>
      <c r="V472" s="2">
        <f>IF(PobierzDaneLogistyczne!$V472="","",_xlfn.NUMBERVALUE(PobierzDaneLogistyczne!$V472,"."))</f>
        <v>5.3999999999999999E-2</v>
      </c>
      <c r="W472" s="2">
        <f>IF(IF(PobierzDaneLogistyczne!$W472=0,0,_xlfn.NUMBERVALUE(PobierzDaneLogistyczne!$W472,"."))=0,"",_xlfn.NUMBERVALUE(PobierzDaneLogistyczne!$W472,"."))</f>
        <v>5.8999999999999997E-2</v>
      </c>
      <c r="X472" s="2">
        <f t="shared" si="25"/>
        <v>0.34699999999999998</v>
      </c>
      <c r="Y472" s="2" t="str">
        <f t="shared" si="23"/>
        <v/>
      </c>
      <c r="Z472" s="2" t="str">
        <f>IF(PobierzDaneLogistyczne!$Y472="t","YES","")</f>
        <v>YES</v>
      </c>
      <c r="AA472" s="4" t="str">
        <f>IF(PobierzDaneLogistyczne!$X472="t","YES","")</f>
        <v>YES</v>
      </c>
      <c r="AB472" t="str">
        <f>PobierzDaneLogistyczne!$N472</f>
        <v>Juice extractor 800 W</v>
      </c>
    </row>
    <row r="473" spans="1:28" x14ac:dyDescent="0.3">
      <c r="A473" s="5" t="str">
        <f>HYPERLINK(_xlfn.CONCAT("https://www.adler.com.pl/index.php/en/Main/Produkt/",B473),PobierzDaneLogistyczne!$N473)</f>
        <v>Juice extractor with LCD display</v>
      </c>
      <c r="B473" t="str">
        <f>PobierzDaneLogistyczne!$A473</f>
        <v>ad_4124</v>
      </c>
      <c r="C473" s="1">
        <f>IF(MID(PobierzDaneLogistyczne!$P473,1,3)=""," ",_xlfn.NUMBERVALUE(PobierzDaneLogistyczne!$P473))</f>
        <v>85094000</v>
      </c>
      <c r="D473" s="1">
        <f>IF(MID(PobierzDaneLogistyczne!$C473,1,3)="111"," ",_xlfn.NUMBERVALUE(PobierzDaneLogistyczne!$C473))</f>
        <v>5902934831277</v>
      </c>
      <c r="E473" s="6">
        <f>IF(PobierzDaneLogistyczne!$H473=0,"",_xlfn.NUMBERVALUE(PobierzDaneLogistyczne!$H473,"."))</f>
        <v>38</v>
      </c>
      <c r="F473" s="6">
        <f>IF(PobierzDaneLogistyczne!$I473=0,"",_xlfn.NUMBERVALUE(PobierzDaneLogistyczne!$I473,"."))</f>
        <v>26</v>
      </c>
      <c r="G473" s="6">
        <f>IF(PobierzDaneLogistyczne!$J473=0,"",_xlfn.NUMBERVALUE(PobierzDaneLogistyczne!$J473,"."))</f>
        <v>43</v>
      </c>
      <c r="H473" s="2">
        <f>IF(IF(PobierzDaneLogistyczne!$F473=0,0,_xlfn.NUMBERVALUE(PobierzDaneLogistyczne!$F473,"."))=0,"",IF(PobierzDaneLogistyczne!$F473=0,0,_xlfn.NUMBERVALUE(PobierzDaneLogistyczne!$F473,".")))</f>
        <v>4.18</v>
      </c>
      <c r="I473" s="2">
        <f>IF(IF(PobierzDaneLogistyczne!$Z473=0,0,_xlfn.NUMBERVALUE(PobierzDaneLogistyczne!$Z473,"."))=0,"",IF(PobierzDaneLogistyczne!$Z473=0,0,_xlfn.NUMBERVALUE(PobierzDaneLogistyczne!$Z473,".")))</f>
        <v>5.3360000000000003</v>
      </c>
      <c r="J473" s="1">
        <f>IF(PobierzDaneLogistyczne!$D473=0,"",_xlfn.NUMBERVALUE(PobierzDaneLogistyczne!$D473))</f>
        <v>1</v>
      </c>
      <c r="K473" s="1">
        <f>IF(PobierzDaneLogistyczne!$E473=0,"",_xlfn.NUMBERVALUE(PobierzDaneLogistyczne!$E473))</f>
        <v>36</v>
      </c>
      <c r="L473" s="1" t="str">
        <f>IF(MID(PobierzDaneLogistyczne!$O473,1,3)="non"," ",_xlfn.NUMBERVALUE(PobierzDaneLogistyczne!$O473))</f>
        <v xml:space="preserve"> </v>
      </c>
      <c r="M473" s="6">
        <f>IF(PobierzDaneLogistyczne!$K473=0,"",_xlfn.NUMBERVALUE(PobierzDaneLogistyczne!$K473,"."))</f>
        <v>38</v>
      </c>
      <c r="N473" s="6">
        <f>IF(PobierzDaneLogistyczne!$L473=0,"",_xlfn.NUMBERVALUE(PobierzDaneLogistyczne!$L473,"."))</f>
        <v>26</v>
      </c>
      <c r="O473" s="6">
        <f>IF(PobierzDaneLogistyczne!$M473=0,"",_xlfn.NUMBERVALUE(PobierzDaneLogistyczne!$M473,"."))</f>
        <v>43</v>
      </c>
      <c r="P473" s="2">
        <f>IF(PobierzDaneLogistyczne!$G473=0,0,_xlfn.NUMBERVALUE(PobierzDaneLogistyczne!$G473,"."))</f>
        <v>5.3360000000000003</v>
      </c>
      <c r="Q473" s="1">
        <f>IF(PobierzDaneLogistyczne!$R473=0,"",PobierzDaneLogistyczne!$R473)</f>
        <v>5</v>
      </c>
      <c r="R473" t="str">
        <f>IF(PobierzDaneLogistyczne!$S473=0,"",PobierzDaneLogistyczne!$S473)</f>
        <v/>
      </c>
      <c r="S473" t="str">
        <f>IF(PobierzDaneLogistyczne!$T473=0,"",PobierzDaneLogistyczne!$T473)</f>
        <v/>
      </c>
      <c r="T473" t="str">
        <f>IF(PobierzDaneLogistyczne!$U473=0," ",PobierzDaneLogistyczne!$U473)</f>
        <v/>
      </c>
      <c r="U473" t="str">
        <f t="shared" si="24"/>
        <v/>
      </c>
      <c r="V473" s="2">
        <f>IF(PobierzDaneLogistyczne!$V473="","",_xlfn.NUMBERVALUE(PobierzDaneLogistyczne!$V473,"."))</f>
        <v>5.7000000000000002E-2</v>
      </c>
      <c r="W473" s="2">
        <f>IF(IF(PobierzDaneLogistyczne!$W473=0,0,_xlfn.NUMBERVALUE(PobierzDaneLogistyczne!$W473,"."))=0,"",_xlfn.NUMBERVALUE(PobierzDaneLogistyczne!$W473,"."))</f>
        <v>5.8999999999999997E-2</v>
      </c>
      <c r="X473" s="2">
        <f t="shared" si="25"/>
        <v>1.0400000000000007</v>
      </c>
      <c r="Y473" s="2" t="str">
        <f t="shared" si="23"/>
        <v/>
      </c>
      <c r="Z473" s="2" t="str">
        <f>IF(PobierzDaneLogistyczne!$Y473="t","YES","")</f>
        <v>YES</v>
      </c>
      <c r="AA473" s="4" t="str">
        <f>IF(PobierzDaneLogistyczne!$X473="t","YES","")</f>
        <v/>
      </c>
      <c r="AB473" t="str">
        <f>PobierzDaneLogistyczne!$N473</f>
        <v>Juice extractor with LCD display</v>
      </c>
    </row>
    <row r="474" spans="1:28" x14ac:dyDescent="0.3">
      <c r="A474" s="5" t="str">
        <f>HYPERLINK(_xlfn.CONCAT("https://www.adler.com.pl/index.php/en/Main/Produkt/",B474),PobierzDaneLogistyczne!$N474)</f>
        <v>Juice extractor 1000 W</v>
      </c>
      <c r="B474" t="str">
        <f>PobierzDaneLogistyczne!$A474</f>
        <v>ad_4125</v>
      </c>
      <c r="C474" s="1">
        <f>IF(MID(PobierzDaneLogistyczne!$P474,1,3)=""," ",_xlfn.NUMBERVALUE(PobierzDaneLogistyczne!$P474))</f>
        <v>85094000</v>
      </c>
      <c r="D474" s="1">
        <f>IF(MID(PobierzDaneLogistyczne!$C474,1,3)="111"," ",_xlfn.NUMBERVALUE(PobierzDaneLogistyczne!$C474))</f>
        <v>5902934831307</v>
      </c>
      <c r="E474" s="6">
        <f>IF(PobierzDaneLogistyczne!$H474=0,"",_xlfn.NUMBERVALUE(PobierzDaneLogistyczne!$H474,"."))</f>
        <v>38</v>
      </c>
      <c r="F474" s="6">
        <f>IF(PobierzDaneLogistyczne!$I474=0,"",_xlfn.NUMBERVALUE(PobierzDaneLogistyczne!$I474,"."))</f>
        <v>26</v>
      </c>
      <c r="G474" s="6">
        <f>IF(PobierzDaneLogistyczne!$J474=0,"",_xlfn.NUMBERVALUE(PobierzDaneLogistyczne!$J474,"."))</f>
        <v>43</v>
      </c>
      <c r="H474" s="2">
        <f>IF(IF(PobierzDaneLogistyczne!$F474=0,0,_xlfn.NUMBERVALUE(PobierzDaneLogistyczne!$F474,"."))=0,"",IF(PobierzDaneLogistyczne!$F474=0,0,_xlfn.NUMBERVALUE(PobierzDaneLogistyczne!$F474,".")))</f>
        <v>4.22</v>
      </c>
      <c r="I474" s="2">
        <f>IF(IF(PobierzDaneLogistyczne!$Z474=0,0,_xlfn.NUMBERVALUE(PobierzDaneLogistyczne!$Z474,"."))=0,"",IF(PobierzDaneLogistyczne!$Z474=0,0,_xlfn.NUMBERVALUE(PobierzDaneLogistyczne!$Z474,".")))</f>
        <v>4.734</v>
      </c>
      <c r="J474" s="1">
        <f>IF(PobierzDaneLogistyczne!$D474=0,"",_xlfn.NUMBERVALUE(PobierzDaneLogistyczne!$D474))</f>
        <v>1</v>
      </c>
      <c r="K474" s="1">
        <f>IF(PobierzDaneLogistyczne!$E474=0,"",_xlfn.NUMBERVALUE(PobierzDaneLogistyczne!$E474))</f>
        <v>36</v>
      </c>
      <c r="L474" s="1" t="str">
        <f>IF(MID(PobierzDaneLogistyczne!$O474,1,3)="non"," ",_xlfn.NUMBERVALUE(PobierzDaneLogistyczne!$O474))</f>
        <v xml:space="preserve"> </v>
      </c>
      <c r="M474" s="6">
        <f>IF(PobierzDaneLogistyczne!$K474=0,"",_xlfn.NUMBERVALUE(PobierzDaneLogistyczne!$K474,"."))</f>
        <v>38</v>
      </c>
      <c r="N474" s="6">
        <f>IF(PobierzDaneLogistyczne!$L474=0,"",_xlfn.NUMBERVALUE(PobierzDaneLogistyczne!$L474,"."))</f>
        <v>26</v>
      </c>
      <c r="O474" s="6">
        <f>IF(PobierzDaneLogistyczne!$M474=0,"",_xlfn.NUMBERVALUE(PobierzDaneLogistyczne!$M474,"."))</f>
        <v>43</v>
      </c>
      <c r="P474" s="2">
        <f>IF(PobierzDaneLogistyczne!$G474=0,0,_xlfn.NUMBERVALUE(PobierzDaneLogistyczne!$G474,"."))</f>
        <v>4.734</v>
      </c>
      <c r="Q474" s="1">
        <f>IF(PobierzDaneLogistyczne!$R474=0,"",PobierzDaneLogistyczne!$R474)</f>
        <v>5</v>
      </c>
      <c r="R474" t="str">
        <f>IF(PobierzDaneLogistyczne!$S474=0,"",PobierzDaneLogistyczne!$S474)</f>
        <v/>
      </c>
      <c r="S474" t="str">
        <f>IF(PobierzDaneLogistyczne!$T474=0,"",PobierzDaneLogistyczne!$T474)</f>
        <v/>
      </c>
      <c r="T474" t="str">
        <f>IF(PobierzDaneLogistyczne!$U474=0," ",PobierzDaneLogistyczne!$U474)</f>
        <v/>
      </c>
      <c r="U474" t="str">
        <f t="shared" si="24"/>
        <v/>
      </c>
      <c r="V474" s="2">
        <f>IF(PobierzDaneLogistyczne!$V474="","",_xlfn.NUMBERVALUE(PobierzDaneLogistyczne!$V474,"."))</f>
        <v>5.7000000000000002E-2</v>
      </c>
      <c r="W474" s="2">
        <f>IF(IF(PobierzDaneLogistyczne!$W474=0,0,_xlfn.NUMBERVALUE(PobierzDaneLogistyczne!$W474,"."))=0,"",_xlfn.NUMBERVALUE(PobierzDaneLogistyczne!$W474,"."))</f>
        <v>5.8999999999999997E-2</v>
      </c>
      <c r="X474" s="2">
        <f t="shared" si="25"/>
        <v>0.39800000000000024</v>
      </c>
      <c r="Y474" s="2" t="str">
        <f t="shared" si="23"/>
        <v/>
      </c>
      <c r="Z474" s="2" t="str">
        <f>IF(PobierzDaneLogistyczne!$Y474="t","YES","")</f>
        <v>YES</v>
      </c>
      <c r="AA474" s="4" t="str">
        <f>IF(PobierzDaneLogistyczne!$X474="t","YES","")</f>
        <v>YES</v>
      </c>
      <c r="AB474" t="str">
        <f>PobierzDaneLogistyczne!$N474</f>
        <v>Juice extractor 1000 W</v>
      </c>
    </row>
    <row r="475" spans="1:28" x14ac:dyDescent="0.3">
      <c r="A475" s="5" t="str">
        <f>HYPERLINK(_xlfn.CONCAT("https://www.adler.com.pl/index.php/en/Main/Produkt/",B475),PobierzDaneLogistyczne!$N475)</f>
        <v>Juice extractor - 1000W</v>
      </c>
      <c r="B475" t="str">
        <f>PobierzDaneLogistyczne!$A475</f>
        <v>ad_4127</v>
      </c>
      <c r="C475" s="1">
        <f>IF(MID(PobierzDaneLogistyczne!$P475,1,3)=""," ",_xlfn.NUMBERVALUE(PobierzDaneLogistyczne!$P475))</f>
        <v>85094000</v>
      </c>
      <c r="D475" s="1">
        <f>IF(MID(PobierzDaneLogistyczne!$C475,1,3)="111"," ",_xlfn.NUMBERVALUE(PobierzDaneLogistyczne!$C475))</f>
        <v>5903887809023</v>
      </c>
      <c r="E475" s="6">
        <f>IF(PobierzDaneLogistyczne!$H475=0,"",_xlfn.NUMBERVALUE(PobierzDaneLogistyczne!$H475,"."))</f>
        <v>33.5</v>
      </c>
      <c r="F475" s="6">
        <f>IF(PobierzDaneLogistyczne!$I475=0,"",_xlfn.NUMBERVALUE(PobierzDaneLogistyczne!$I475,"."))</f>
        <v>22</v>
      </c>
      <c r="G475" s="6">
        <f>IF(PobierzDaneLogistyczne!$J475=0,"",_xlfn.NUMBERVALUE(PobierzDaneLogistyczne!$J475,"."))</f>
        <v>40.700000000000003</v>
      </c>
      <c r="H475" s="2">
        <f>IF(IF(PobierzDaneLogistyczne!$F475=0,0,_xlfn.NUMBERVALUE(PobierzDaneLogistyczne!$F475,"."))=0,"",IF(PobierzDaneLogistyczne!$F475=0,0,_xlfn.NUMBERVALUE(PobierzDaneLogistyczne!$F475,".")))</f>
        <v>3.9</v>
      </c>
      <c r="I475" s="2">
        <f>IF(IF(PobierzDaneLogistyczne!$Z475=0,0,_xlfn.NUMBERVALUE(PobierzDaneLogistyczne!$Z475,"."))=0,"",IF(PobierzDaneLogistyczne!$Z475=0,0,_xlfn.NUMBERVALUE(PobierzDaneLogistyczne!$Z475,".")))</f>
        <v>4.45</v>
      </c>
      <c r="J475" s="1">
        <f>IF(PobierzDaneLogistyczne!$D475=0,"",_xlfn.NUMBERVALUE(PobierzDaneLogistyczne!$D475))</f>
        <v>2</v>
      </c>
      <c r="K475" s="1">
        <f>IF(PobierzDaneLogistyczne!$E475=0,"",_xlfn.NUMBERVALUE(PobierzDaneLogistyczne!$E475))</f>
        <v>36</v>
      </c>
      <c r="L475" s="1">
        <f>IF(MID(PobierzDaneLogistyczne!$O475,1,3)="non"," ",_xlfn.NUMBERVALUE(PobierzDaneLogistyczne!$O475))</f>
        <v>5903887809030</v>
      </c>
      <c r="M475" s="6">
        <f>IF(PobierzDaneLogistyczne!$K475=0,"",_xlfn.NUMBERVALUE(PobierzDaneLogistyczne!$K475,"."))</f>
        <v>46</v>
      </c>
      <c r="N475" s="6">
        <f>IF(PobierzDaneLogistyczne!$L475=0,"",_xlfn.NUMBERVALUE(PobierzDaneLogistyczne!$L475,"."))</f>
        <v>36</v>
      </c>
      <c r="O475" s="6">
        <f>IF(PobierzDaneLogistyczne!$M475=0,"",_xlfn.NUMBERVALUE(PobierzDaneLogistyczne!$M475,"."))</f>
        <v>43</v>
      </c>
      <c r="P475" s="2">
        <f>IF(PobierzDaneLogistyczne!$G475=0,0,_xlfn.NUMBERVALUE(PobierzDaneLogistyczne!$G475,"."))</f>
        <v>10</v>
      </c>
      <c r="Q475" s="1">
        <f>IF(PobierzDaneLogistyczne!$R475=0,"",PobierzDaneLogistyczne!$R475)</f>
        <v>5</v>
      </c>
      <c r="R475" t="str">
        <f>IF(PobierzDaneLogistyczne!$S475=0,"",PobierzDaneLogistyczne!$S475)</f>
        <v/>
      </c>
      <c r="S475" t="str">
        <f>IF(PobierzDaneLogistyczne!$T475=0,"",PobierzDaneLogistyczne!$T475)</f>
        <v/>
      </c>
      <c r="T475" t="str">
        <f>IF(PobierzDaneLogistyczne!$U475=0," ",PobierzDaneLogistyczne!$U475)</f>
        <v/>
      </c>
      <c r="U475" t="str">
        <f t="shared" si="24"/>
        <v/>
      </c>
      <c r="V475" s="2">
        <f>IF(PobierzDaneLogistyczne!$V475="","",_xlfn.NUMBERVALUE(PobierzDaneLogistyczne!$V475,"."))</f>
        <v>0.14599999999999999</v>
      </c>
      <c r="W475" s="2">
        <f>IF(IF(PobierzDaneLogistyczne!$W475=0,0,_xlfn.NUMBERVALUE(PobierzDaneLogistyczne!$W475,"."))=0,"",_xlfn.NUMBERVALUE(PobierzDaneLogistyczne!$W475,"."))</f>
        <v>0.13100000000000001</v>
      </c>
      <c r="X475" s="2">
        <f t="shared" si="25"/>
        <v>0.27300000000000024</v>
      </c>
      <c r="Y475" s="2">
        <f t="shared" si="23"/>
        <v>1.0999999999999996</v>
      </c>
      <c r="Z475" s="2" t="str">
        <f>IF(PobierzDaneLogistyczne!$Y475="t","YES","")</f>
        <v/>
      </c>
      <c r="AA475" s="4" t="str">
        <f>IF(PobierzDaneLogistyczne!$X475="t","YES","")</f>
        <v/>
      </c>
      <c r="AB475" t="str">
        <f>PobierzDaneLogistyczne!$N475</f>
        <v>Juice extractor - 1000W</v>
      </c>
    </row>
    <row r="476" spans="1:28" x14ac:dyDescent="0.3">
      <c r="A476" s="5" t="str">
        <f>HYPERLINK(_xlfn.CONCAT("https://www.adler.com.pl/index.php/en/Main/Produkt/",B476),PobierzDaneLogistyczne!$N476)</f>
        <v>Juice extractor - 1000W</v>
      </c>
      <c r="B476" t="str">
        <f>PobierzDaneLogistyczne!$A476</f>
        <v>ad_4128</v>
      </c>
      <c r="C476" s="1">
        <f>IF(MID(PobierzDaneLogistyczne!$P476,1,3)=""," ",_xlfn.NUMBERVALUE(PobierzDaneLogistyczne!$P476))</f>
        <v>85094000</v>
      </c>
      <c r="D476" s="1">
        <f>IF(MID(PobierzDaneLogistyczne!$C476,1,3)="111"," ",_xlfn.NUMBERVALUE(PobierzDaneLogistyczne!$C476))</f>
        <v>5903887809047</v>
      </c>
      <c r="E476" s="6">
        <f>IF(PobierzDaneLogistyczne!$H476=0,"",_xlfn.NUMBERVALUE(PobierzDaneLogistyczne!$H476,"."))</f>
        <v>33.5</v>
      </c>
      <c r="F476" s="6">
        <f>IF(PobierzDaneLogistyczne!$I476=0,"",_xlfn.NUMBERVALUE(PobierzDaneLogistyczne!$I476,"."))</f>
        <v>22</v>
      </c>
      <c r="G476" s="6">
        <f>IF(PobierzDaneLogistyczne!$J476=0,"",_xlfn.NUMBERVALUE(PobierzDaneLogistyczne!$J476,"."))</f>
        <v>40.700000000000003</v>
      </c>
      <c r="H476" s="2">
        <f>IF(IF(PobierzDaneLogistyczne!$F476=0,0,_xlfn.NUMBERVALUE(PobierzDaneLogistyczne!$F476,"."))=0,"",IF(PobierzDaneLogistyczne!$F476=0,0,_xlfn.NUMBERVALUE(PobierzDaneLogistyczne!$F476,".")))</f>
        <v>3.9</v>
      </c>
      <c r="I476" s="2">
        <f>IF(IF(PobierzDaneLogistyczne!$Z476=0,0,_xlfn.NUMBERVALUE(PobierzDaneLogistyczne!$Z476,"."))=0,"",IF(PobierzDaneLogistyczne!$Z476=0,0,_xlfn.NUMBERVALUE(PobierzDaneLogistyczne!$Z476,".")))</f>
        <v>4.45</v>
      </c>
      <c r="J476" s="1">
        <f>IF(PobierzDaneLogistyczne!$D476=0,"",_xlfn.NUMBERVALUE(PobierzDaneLogistyczne!$D476))</f>
        <v>2</v>
      </c>
      <c r="K476" s="1">
        <f>IF(PobierzDaneLogistyczne!$E476=0,"",_xlfn.NUMBERVALUE(PobierzDaneLogistyczne!$E476))</f>
        <v>36</v>
      </c>
      <c r="L476" s="1">
        <f>IF(MID(PobierzDaneLogistyczne!$O476,1,3)="non"," ",_xlfn.NUMBERVALUE(PobierzDaneLogistyczne!$O476))</f>
        <v>5903887809054</v>
      </c>
      <c r="M476" s="6">
        <f>IF(PobierzDaneLogistyczne!$K476=0,"",_xlfn.NUMBERVALUE(PobierzDaneLogistyczne!$K476,"."))</f>
        <v>46</v>
      </c>
      <c r="N476" s="6">
        <f>IF(PobierzDaneLogistyczne!$L476=0,"",_xlfn.NUMBERVALUE(PobierzDaneLogistyczne!$L476,"."))</f>
        <v>36</v>
      </c>
      <c r="O476" s="6">
        <f>IF(PobierzDaneLogistyczne!$M476=0,"",_xlfn.NUMBERVALUE(PobierzDaneLogistyczne!$M476,"."))</f>
        <v>43</v>
      </c>
      <c r="P476" s="2">
        <f>IF(PobierzDaneLogistyczne!$G476=0,0,_xlfn.NUMBERVALUE(PobierzDaneLogistyczne!$G476,"."))</f>
        <v>10</v>
      </c>
      <c r="Q476" s="1">
        <f>IF(PobierzDaneLogistyczne!$R476=0,"",PobierzDaneLogistyczne!$R476)</f>
        <v>5</v>
      </c>
      <c r="R476" t="str">
        <f>IF(PobierzDaneLogistyczne!$S476=0,"",PobierzDaneLogistyczne!$S476)</f>
        <v/>
      </c>
      <c r="S476" t="str">
        <f>IF(PobierzDaneLogistyczne!$T476=0,"",PobierzDaneLogistyczne!$T476)</f>
        <v/>
      </c>
      <c r="T476" t="str">
        <f>IF(PobierzDaneLogistyczne!$U476=0," ",PobierzDaneLogistyczne!$U476)</f>
        <v/>
      </c>
      <c r="U476" t="str">
        <f t="shared" si="24"/>
        <v/>
      </c>
      <c r="V476" s="2">
        <f>IF(PobierzDaneLogistyczne!$V476="","",_xlfn.NUMBERVALUE(PobierzDaneLogistyczne!$V476,"."))</f>
        <v>0.14599999999999999</v>
      </c>
      <c r="W476" s="2">
        <f>IF(IF(PobierzDaneLogistyczne!$W476=0,0,_xlfn.NUMBERVALUE(PobierzDaneLogistyczne!$W476,"."))=0,"",_xlfn.NUMBERVALUE(PobierzDaneLogistyczne!$W476,"."))</f>
        <v>0.13100000000000001</v>
      </c>
      <c r="X476" s="2">
        <f t="shared" si="25"/>
        <v>0.27300000000000024</v>
      </c>
      <c r="Y476" s="2">
        <f t="shared" si="23"/>
        <v>1.0999999999999996</v>
      </c>
      <c r="Z476" s="2" t="str">
        <f>IF(PobierzDaneLogistyczne!$Y476="t","YES","")</f>
        <v/>
      </c>
      <c r="AA476" s="4" t="str">
        <f>IF(PobierzDaneLogistyczne!$X476="t","YES","")</f>
        <v/>
      </c>
      <c r="AB476" t="str">
        <f>PobierzDaneLogistyczne!$N476</f>
        <v>Juice extractor - 1000W</v>
      </c>
    </row>
    <row r="477" spans="1:28" x14ac:dyDescent="0.3">
      <c r="A477" s="5" t="str">
        <f>HYPERLINK(_xlfn.CONCAT("https://www.adler.com.pl/index.php/en/Main/Produkt/",B477),PobierzDaneLogistyczne!$N477)</f>
        <v>Juice extractor - 1000W</v>
      </c>
      <c r="B477" t="str">
        <f>PobierzDaneLogistyczne!$A477</f>
        <v>ad_4129</v>
      </c>
      <c r="C477" s="1">
        <f>IF(MID(PobierzDaneLogistyczne!$P477,1,3)=""," ",_xlfn.NUMBERVALUE(PobierzDaneLogistyczne!$P477))</f>
        <v>85094000</v>
      </c>
      <c r="D477" s="1">
        <f>IF(MID(PobierzDaneLogistyczne!$C477,1,3)="111"," ",_xlfn.NUMBERVALUE(PobierzDaneLogistyczne!$C477))</f>
        <v>5905575900517</v>
      </c>
      <c r="E477" s="6">
        <f>IF(PobierzDaneLogistyczne!$H477=0,"",_xlfn.NUMBERVALUE(PobierzDaneLogistyczne!$H477,"."))</f>
        <v>33.5</v>
      </c>
      <c r="F477" s="6">
        <f>IF(PobierzDaneLogistyczne!$I477=0,"",_xlfn.NUMBERVALUE(PobierzDaneLogistyczne!$I477,"."))</f>
        <v>22</v>
      </c>
      <c r="G477" s="6">
        <f>IF(PobierzDaneLogistyczne!$J477=0,"",_xlfn.NUMBERVALUE(PobierzDaneLogistyczne!$J477,"."))</f>
        <v>41</v>
      </c>
      <c r="H477" s="2">
        <f>IF(IF(PobierzDaneLogistyczne!$F477=0,0,_xlfn.NUMBERVALUE(PobierzDaneLogistyczne!$F477,"."))=0,"",IF(PobierzDaneLogistyczne!$F477=0,0,_xlfn.NUMBERVALUE(PobierzDaneLogistyczne!$F477,".")))</f>
        <v>3.9</v>
      </c>
      <c r="I477" s="2">
        <f>IF(IF(PobierzDaneLogistyczne!$Z477=0,0,_xlfn.NUMBERVALUE(PobierzDaneLogistyczne!$Z477,"."))=0,"",IF(PobierzDaneLogistyczne!$Z477=0,0,_xlfn.NUMBERVALUE(PobierzDaneLogistyczne!$Z477,".")))</f>
        <v>4.45</v>
      </c>
      <c r="J477" s="1">
        <f>IF(PobierzDaneLogistyczne!$D477=0,"",_xlfn.NUMBERVALUE(PobierzDaneLogistyczne!$D477))</f>
        <v>2</v>
      </c>
      <c r="K477" s="1">
        <f>IF(PobierzDaneLogistyczne!$E477=0,"",_xlfn.NUMBERVALUE(PobierzDaneLogistyczne!$E477))</f>
        <v>32</v>
      </c>
      <c r="L477" s="1">
        <f>IF(MID(PobierzDaneLogistyczne!$O477,1,3)="non"," ",_xlfn.NUMBERVALUE(PobierzDaneLogistyczne!$O477))</f>
        <v>5905575900524</v>
      </c>
      <c r="M477" s="6">
        <f>IF(PobierzDaneLogistyczne!$K477=0,"",_xlfn.NUMBERVALUE(PobierzDaneLogistyczne!$K477,"."))</f>
        <v>45.5</v>
      </c>
      <c r="N477" s="6">
        <f>IF(PobierzDaneLogistyczne!$L477=0,"",_xlfn.NUMBERVALUE(PobierzDaneLogistyczne!$L477,"."))</f>
        <v>35.5</v>
      </c>
      <c r="O477" s="6">
        <f>IF(PobierzDaneLogistyczne!$M477=0,"",_xlfn.NUMBERVALUE(PobierzDaneLogistyczne!$M477,"."))</f>
        <v>42.5</v>
      </c>
      <c r="P477" s="2">
        <f>IF(PobierzDaneLogistyczne!$G477=0,0,_xlfn.NUMBERVALUE(PobierzDaneLogistyczne!$G477,"."))</f>
        <v>9.6999999999999993</v>
      </c>
      <c r="Q477" s="1">
        <f>IF(PobierzDaneLogistyczne!$R477=0,"",PobierzDaneLogistyczne!$R477)</f>
        <v>5</v>
      </c>
      <c r="R477" t="str">
        <f>IF(PobierzDaneLogistyczne!$S477=0,"",PobierzDaneLogistyczne!$S477)</f>
        <v/>
      </c>
      <c r="S477" t="str">
        <f>IF(PobierzDaneLogistyczne!$T477=0,"",PobierzDaneLogistyczne!$T477)</f>
        <v/>
      </c>
      <c r="T477" t="str">
        <f>IF(PobierzDaneLogistyczne!$U477=0," ",PobierzDaneLogistyczne!$U477)</f>
        <v/>
      </c>
      <c r="U477" t="str">
        <f t="shared" si="24"/>
        <v/>
      </c>
      <c r="V477" s="2">
        <f>IF(PobierzDaneLogistyczne!$V477="","",_xlfn.NUMBERVALUE(PobierzDaneLogistyczne!$V477,"."))</f>
        <v>0.14599999999999999</v>
      </c>
      <c r="W477" s="2">
        <f>IF(IF(PobierzDaneLogistyczne!$W477=0,0,_xlfn.NUMBERVALUE(PobierzDaneLogistyczne!$W477,"."))=0,"",_xlfn.NUMBERVALUE(PobierzDaneLogistyczne!$W477,"."))</f>
        <v>0.13100000000000001</v>
      </c>
      <c r="X477" s="2">
        <f t="shared" si="25"/>
        <v>0.27300000000000024</v>
      </c>
      <c r="Y477" s="2">
        <f t="shared" si="23"/>
        <v>0.79999999999999893</v>
      </c>
      <c r="Z477" s="2" t="str">
        <f>IF(PobierzDaneLogistyczne!$Y477="t","YES","")</f>
        <v/>
      </c>
      <c r="AA477" s="4" t="str">
        <f>IF(PobierzDaneLogistyczne!$X477="t","YES","")</f>
        <v/>
      </c>
      <c r="AB477" t="str">
        <f>PobierzDaneLogistyczne!$N477</f>
        <v>Juice extractor - 1000W</v>
      </c>
    </row>
    <row r="478" spans="1:28" ht="43.2" x14ac:dyDescent="0.3">
      <c r="A478" s="5" t="str">
        <f>HYPERLINK(_xlfn.CONCAT("https://www.adler.com.pl/index.php/en/Main/Produkt/",B478),PobierzDaneLogistyczne!$N478)</f>
        <v>Slow Juicer 4130</v>
      </c>
      <c r="B478" t="str">
        <f>PobierzDaneLogistyczne!$A478</f>
        <v>ad_4130</v>
      </c>
      <c r="C478" s="1">
        <f>IF(MID(PobierzDaneLogistyczne!$P478,1,3)=""," ",_xlfn.NUMBERVALUE(PobierzDaneLogistyczne!$P478))</f>
        <v>85094000</v>
      </c>
      <c r="D478" s="1">
        <f>IF(MID(PobierzDaneLogistyczne!$C478,1,3)="111"," ",_xlfn.NUMBERVALUE(PobierzDaneLogistyczne!$C478))</f>
        <v>5905575900975</v>
      </c>
      <c r="E478" s="6">
        <f>IF(PobierzDaneLogistyczne!$H478=0,"",_xlfn.NUMBERVALUE(PobierzDaneLogistyczne!$H478,"."))</f>
        <v>34</v>
      </c>
      <c r="F478" s="6">
        <f>IF(PobierzDaneLogistyczne!$I478=0,"",_xlfn.NUMBERVALUE(PobierzDaneLogistyczne!$I478,"."))</f>
        <v>31</v>
      </c>
      <c r="G478" s="6">
        <f>IF(PobierzDaneLogistyczne!$J478=0,"",_xlfn.NUMBERVALUE(PobierzDaneLogistyczne!$J478,"."))</f>
        <v>19.8</v>
      </c>
      <c r="H478" s="2">
        <f>IF(IF(PobierzDaneLogistyczne!$F478=0,0,_xlfn.NUMBERVALUE(PobierzDaneLogistyczne!$F478,"."))=0,"",IF(PobierzDaneLogistyczne!$F478=0,0,_xlfn.NUMBERVALUE(PobierzDaneLogistyczne!$F478,".")))</f>
        <v>3.4</v>
      </c>
      <c r="I478" s="2">
        <f>IF(IF(PobierzDaneLogistyczne!$Z478=0,0,_xlfn.NUMBERVALUE(PobierzDaneLogistyczne!$Z478,"."))=0,"",IF(PobierzDaneLogistyczne!$Z478=0,0,_xlfn.NUMBERVALUE(PobierzDaneLogistyczne!$Z478,".")))</f>
        <v>4.1230000000000002</v>
      </c>
      <c r="J478" s="1">
        <f>IF(PobierzDaneLogistyczne!$D478=0,"",_xlfn.NUMBERVALUE(PobierzDaneLogistyczne!$D478))</f>
        <v>2</v>
      </c>
      <c r="K478" s="1">
        <f>IF(PobierzDaneLogistyczne!$E478=0,"",_xlfn.NUMBERVALUE(PobierzDaneLogistyczne!$E478))</f>
        <v>30</v>
      </c>
      <c r="L478" s="1">
        <f>IF(MID(PobierzDaneLogistyczne!$O478,1,3)="non"," ",_xlfn.NUMBERVALUE(PobierzDaneLogistyczne!$O478))</f>
        <v>5905575900982</v>
      </c>
      <c r="M478" s="6">
        <f>IF(PobierzDaneLogistyczne!$K478=0,"",_xlfn.NUMBERVALUE(PobierzDaneLogistyczne!$K478,"."))</f>
        <v>41.2</v>
      </c>
      <c r="N478" s="6">
        <f>IF(PobierzDaneLogistyczne!$L478=0,"",_xlfn.NUMBERVALUE(PobierzDaneLogistyczne!$L478,"."))</f>
        <v>33</v>
      </c>
      <c r="O478" s="6">
        <f>IF(PobierzDaneLogistyczne!$M478=0,"",_xlfn.NUMBERVALUE(PobierzDaneLogistyczne!$M478,"."))</f>
        <v>36.6</v>
      </c>
      <c r="P478" s="2">
        <f>IF(PobierzDaneLogistyczne!$G478=0,0,_xlfn.NUMBERVALUE(PobierzDaneLogistyczne!$G478,"."))</f>
        <v>8.8000000000000007</v>
      </c>
      <c r="Q478" s="1">
        <f>IF(PobierzDaneLogistyczne!$R478=0,"",PobierzDaneLogistyczne!$R478)</f>
        <v>4</v>
      </c>
      <c r="R478" t="str">
        <f>IF(PobierzDaneLogistyczne!$S478=0,"",PobierzDaneLogistyczne!$S478)</f>
        <v/>
      </c>
      <c r="S478" t="str">
        <f>IF(PobierzDaneLogistyczne!$T478=0,"",PobierzDaneLogistyczne!$T478)</f>
        <v/>
      </c>
      <c r="T478" t="str">
        <f>IF(PobierzDaneLogistyczne!$U478=0," ",PobierzDaneLogistyczne!$U478)</f>
        <v/>
      </c>
      <c r="U478" t="str">
        <f t="shared" si="24"/>
        <v/>
      </c>
      <c r="V478" s="2">
        <f>IF(PobierzDaneLogistyczne!$V478="","",_xlfn.NUMBERVALUE(PobierzDaneLogistyczne!$V478,"."))</f>
        <v>0.02</v>
      </c>
      <c r="W478" s="2">
        <f>IF(IF(PobierzDaneLogistyczne!$W478=0,0,_xlfn.NUMBERVALUE(PobierzDaneLogistyczne!$W478,"."))=0,"",_xlfn.NUMBERVALUE(PobierzDaneLogistyczne!$W478,"."))</f>
        <v>0.14000000000000001</v>
      </c>
      <c r="X478" s="2">
        <f t="shared" si="25"/>
        <v>0.56300000000000028</v>
      </c>
      <c r="Y478" s="2">
        <f t="shared" si="23"/>
        <v>0.55400000000000027</v>
      </c>
      <c r="Z478" s="2" t="str">
        <f>IF(PobierzDaneLogistyczne!$Y478="t","YES","")</f>
        <v/>
      </c>
      <c r="AA478" s="4" t="str">
        <f>IF(PobierzDaneLogistyczne!$X478="t","YES","")</f>
        <v/>
      </c>
      <c r="AB478" t="str">
        <f>PobierzDaneLogistyczne!$N478</f>
        <v>Slow Juicer 4130</v>
      </c>
    </row>
    <row r="479" spans="1:28" x14ac:dyDescent="0.3">
      <c r="A479" s="5" t="str">
        <f>HYPERLINK(_xlfn.CONCAT("https://www.adler.com.pl/index.php/en/Main/Produkt/",B479),PobierzDaneLogistyczne!$N479)</f>
        <v>Slow-speed juicer 3in1 - Meat mincer, Juicer, Vegetable grater</v>
      </c>
      <c r="B479" t="str">
        <f>PobierzDaneLogistyczne!$A479</f>
        <v>ad_4131</v>
      </c>
      <c r="C479" s="1">
        <f>IF(MID(PobierzDaneLogistyczne!$P479,1,3)=""," ",_xlfn.NUMBERVALUE(PobierzDaneLogistyczne!$P479))</f>
        <v>85094000</v>
      </c>
      <c r="D479" s="1">
        <f>IF(MID(PobierzDaneLogistyczne!$C479,1,3)="111"," ",_xlfn.NUMBERVALUE(PobierzDaneLogistyczne!$C479))</f>
        <v>5905575900999</v>
      </c>
      <c r="E479" s="6">
        <f>IF(PobierzDaneLogistyczne!$H479=0,"",_xlfn.NUMBERVALUE(PobierzDaneLogistyczne!$H479,"."))</f>
        <v>34</v>
      </c>
      <c r="F479" s="6">
        <f>IF(PobierzDaneLogistyczne!$I479=0,"",_xlfn.NUMBERVALUE(PobierzDaneLogistyczne!$I479,"."))</f>
        <v>31.2</v>
      </c>
      <c r="G479" s="6">
        <f>IF(PobierzDaneLogistyczne!$J479=0,"",_xlfn.NUMBERVALUE(PobierzDaneLogistyczne!$J479,"."))</f>
        <v>31</v>
      </c>
      <c r="H479" s="2">
        <f>IF(IF(PobierzDaneLogistyczne!$F479=0,0,_xlfn.NUMBERVALUE(PobierzDaneLogistyczne!$F479,"."))=0,"",IF(PobierzDaneLogistyczne!$F479=0,0,_xlfn.NUMBERVALUE(PobierzDaneLogistyczne!$F479,".")))</f>
        <v>5.95</v>
      </c>
      <c r="I479" s="2">
        <f>IF(IF(PobierzDaneLogistyczne!$Z479=0,0,_xlfn.NUMBERVALUE(PobierzDaneLogistyczne!$Z479,"."))=0,"",IF(PobierzDaneLogistyczne!$Z479=0,0,_xlfn.NUMBERVALUE(PobierzDaneLogistyczne!$Z479,".")))</f>
        <v>6.3</v>
      </c>
      <c r="J479" s="1">
        <f>IF(PobierzDaneLogistyczne!$D479=0,"",_xlfn.NUMBERVALUE(PobierzDaneLogistyczne!$D479))</f>
        <v>2</v>
      </c>
      <c r="K479" s="1">
        <f>IF(PobierzDaneLogistyczne!$E479=0,"",_xlfn.NUMBERVALUE(PobierzDaneLogistyczne!$E479))</f>
        <v>30</v>
      </c>
      <c r="L479" s="1">
        <f>IF(MID(PobierzDaneLogistyczne!$O479,1,3)="non"," ",_xlfn.NUMBERVALUE(PobierzDaneLogistyczne!$O479))</f>
        <v>5905575901002</v>
      </c>
      <c r="M479" s="6">
        <f>IF(PobierzDaneLogistyczne!$K479=0,"",_xlfn.NUMBERVALUE(PobierzDaneLogistyczne!$K479,"."))</f>
        <v>63</v>
      </c>
      <c r="N479" s="6">
        <f>IF(PobierzDaneLogistyczne!$L479=0,"",_xlfn.NUMBERVALUE(PobierzDaneLogistyczne!$L479,"."))</f>
        <v>33</v>
      </c>
      <c r="O479" s="6">
        <f>IF(PobierzDaneLogistyczne!$M479=0,"",_xlfn.NUMBERVALUE(PobierzDaneLogistyczne!$M479,"."))</f>
        <v>36.299999999999997</v>
      </c>
      <c r="P479" s="2">
        <f>IF(PobierzDaneLogistyczne!$G479=0,0,_xlfn.NUMBERVALUE(PobierzDaneLogistyczne!$G479,"."))</f>
        <v>13.35</v>
      </c>
      <c r="Q479" s="1">
        <f>IF(PobierzDaneLogistyczne!$R479=0,"",PobierzDaneLogistyczne!$R479)</f>
        <v>4</v>
      </c>
      <c r="R479" t="str">
        <f>IF(PobierzDaneLogistyczne!$S479=0,"",PobierzDaneLogistyczne!$S479)</f>
        <v/>
      </c>
      <c r="S479" t="str">
        <f>IF(PobierzDaneLogistyczne!$T479=0,"",PobierzDaneLogistyczne!$T479)</f>
        <v/>
      </c>
      <c r="T479" t="str">
        <f>IF(PobierzDaneLogistyczne!$U479=0," ",PobierzDaneLogistyczne!$U479)</f>
        <v/>
      </c>
      <c r="U479" t="str">
        <f t="shared" si="24"/>
        <v/>
      </c>
      <c r="V479" s="2">
        <f>IF(PobierzDaneLogistyczne!$V479="","",_xlfn.NUMBERVALUE(PobierzDaneLogistyczne!$V479,"."))</f>
        <v>0.191</v>
      </c>
      <c r="W479" s="2">
        <f>IF(IF(PobierzDaneLogistyczne!$W479=0,0,_xlfn.NUMBERVALUE(PobierzDaneLogistyczne!$W479,"."))=0,"",_xlfn.NUMBERVALUE(PobierzDaneLogistyczne!$W479,"."))</f>
        <v>0.14000000000000001</v>
      </c>
      <c r="X479" s="2">
        <f t="shared" si="25"/>
        <v>1.8999999999999628E-2</v>
      </c>
      <c r="Y479" s="2">
        <f t="shared" si="23"/>
        <v>0.75</v>
      </c>
      <c r="Z479" s="2" t="str">
        <f>IF(PobierzDaneLogistyczne!$Y479="t","YES","")</f>
        <v/>
      </c>
      <c r="AA479" s="4" t="str">
        <f>IF(PobierzDaneLogistyczne!$X479="t","YES","")</f>
        <v/>
      </c>
      <c r="AB479" t="str">
        <f>PobierzDaneLogistyczne!$N479</f>
        <v>Slow-speed juicer 3in1 - Meat mincer, Juicer, Vegetable grater</v>
      </c>
    </row>
    <row r="480" spans="1:28" x14ac:dyDescent="0.3">
      <c r="A480" s="5" t="str">
        <f>HYPERLINK(_xlfn.CONCAT("https://www.adler.com.pl/index.php/en/Main/Produkt/",B480),PobierzDaneLogistyczne!$N480)</f>
        <v>Hand mixer</v>
      </c>
      <c r="B480" t="str">
        <f>PobierzDaneLogistyczne!$A480</f>
        <v>ad_42</v>
      </c>
      <c r="C480" s="1">
        <f>IF(MID(PobierzDaneLogistyczne!$P480,1,3)=""," ",_xlfn.NUMBERVALUE(PobierzDaneLogistyczne!$P480))</f>
        <v>85094000</v>
      </c>
      <c r="D480" s="1">
        <f>IF(MID(PobierzDaneLogistyczne!$C480,1,3)="111"," ",_xlfn.NUMBERVALUE(PobierzDaneLogistyczne!$C480))</f>
        <v>5907468860427</v>
      </c>
      <c r="E480" s="6">
        <f>IF(PobierzDaneLogistyczne!$H480=0,"",_xlfn.NUMBERVALUE(PobierzDaneLogistyczne!$H480,"."))</f>
        <v>0</v>
      </c>
      <c r="F480" s="6">
        <f>IF(PobierzDaneLogistyczne!$I480=0,"",_xlfn.NUMBERVALUE(PobierzDaneLogistyczne!$I480,"."))</f>
        <v>0</v>
      </c>
      <c r="G480" s="6">
        <f>IF(PobierzDaneLogistyczne!$J480=0,"",_xlfn.NUMBERVALUE(PobierzDaneLogistyczne!$J480,"."))</f>
        <v>0</v>
      </c>
      <c r="H480" s="2" t="str">
        <f>IF(IF(PobierzDaneLogistyczne!$F480=0,0,_xlfn.NUMBERVALUE(PobierzDaneLogistyczne!$F480,"."))=0,"",IF(PobierzDaneLogistyczne!$F480=0,0,_xlfn.NUMBERVALUE(PobierzDaneLogistyczne!$F480,".")))</f>
        <v/>
      </c>
      <c r="I480" s="2" t="str">
        <f>IF(IF(PobierzDaneLogistyczne!$Z480=0,0,_xlfn.NUMBERVALUE(PobierzDaneLogistyczne!$Z480,"."))=0,"",IF(PobierzDaneLogistyczne!$Z480=0,0,_xlfn.NUMBERVALUE(PobierzDaneLogistyczne!$Z480,".")))</f>
        <v/>
      </c>
      <c r="J480" s="1" t="str">
        <f>IF(PobierzDaneLogistyczne!$D480=0,"",_xlfn.NUMBERVALUE(PobierzDaneLogistyczne!$D480))</f>
        <v/>
      </c>
      <c r="K480" s="1" t="str">
        <f>IF(PobierzDaneLogistyczne!$E480=0,"",_xlfn.NUMBERVALUE(PobierzDaneLogistyczne!$E480))</f>
        <v/>
      </c>
      <c r="L480" s="1" t="str">
        <f>IF(MID(PobierzDaneLogistyczne!$O480,1,3)="non"," ",_xlfn.NUMBERVALUE(PobierzDaneLogistyczne!$O480))</f>
        <v xml:space="preserve"> </v>
      </c>
      <c r="M480" s="6">
        <f>IF(PobierzDaneLogistyczne!$K480=0,"",_xlfn.NUMBERVALUE(PobierzDaneLogistyczne!$K480,"."))</f>
        <v>0</v>
      </c>
      <c r="N480" s="6">
        <f>IF(PobierzDaneLogistyczne!$L480=0,"",_xlfn.NUMBERVALUE(PobierzDaneLogistyczne!$L480,"."))</f>
        <v>0</v>
      </c>
      <c r="O480" s="6">
        <f>IF(PobierzDaneLogistyczne!$M480=0,"",_xlfn.NUMBERVALUE(PobierzDaneLogistyczne!$M480,"."))</f>
        <v>0</v>
      </c>
      <c r="P480" s="2">
        <f>IF(PobierzDaneLogistyczne!$G480=0,0,_xlfn.NUMBERVALUE(PobierzDaneLogistyczne!$G480,"."))</f>
        <v>0</v>
      </c>
      <c r="Q480" s="1" t="str">
        <f>IF(PobierzDaneLogistyczne!$R480=0,"",PobierzDaneLogistyczne!$R480)</f>
        <v/>
      </c>
      <c r="R480" t="str">
        <f>IF(PobierzDaneLogistyczne!$S480=0,"",PobierzDaneLogistyczne!$S480)</f>
        <v/>
      </c>
      <c r="S480" t="str">
        <f>IF(PobierzDaneLogistyczne!$T480=0,"",PobierzDaneLogistyczne!$T480)</f>
        <v/>
      </c>
      <c r="T480" t="str">
        <f>IF(PobierzDaneLogistyczne!$U480=0," ",PobierzDaneLogistyczne!$U480)</f>
        <v/>
      </c>
      <c r="U480" t="str">
        <f t="shared" si="24"/>
        <v/>
      </c>
      <c r="V480" s="2" t="str">
        <f>IF(PobierzDaneLogistyczne!$V480="","",_xlfn.NUMBERVALUE(PobierzDaneLogistyczne!$V480,"."))</f>
        <v/>
      </c>
      <c r="W480" s="2" t="str">
        <f>IF(IF(PobierzDaneLogistyczne!$W480=0,0,_xlfn.NUMBERVALUE(PobierzDaneLogistyczne!$W480,"."))=0,"",_xlfn.NUMBERVALUE(PobierzDaneLogistyczne!$W480,"."))</f>
        <v/>
      </c>
      <c r="X480" s="2" t="str">
        <f t="shared" si="25"/>
        <v/>
      </c>
      <c r="Y480" s="2" t="str">
        <f t="shared" si="23"/>
        <v/>
      </c>
      <c r="Z480" s="2" t="str">
        <f>IF(PobierzDaneLogistyczne!$Y480="t","YES","")</f>
        <v/>
      </c>
      <c r="AA480" s="4" t="str">
        <f>IF(PobierzDaneLogistyczne!$X480="t","YES","")</f>
        <v>YES</v>
      </c>
      <c r="AB480" t="str">
        <f>PobierzDaneLogistyczne!$N480</f>
        <v>Hand mixer</v>
      </c>
    </row>
    <row r="481" spans="1:28" x14ac:dyDescent="0.3">
      <c r="A481" s="5" t="str">
        <f>HYPERLINK(_xlfn.CONCAT("https://www.adler.com.pl/index.php/en/Main/Produkt/",B481),PobierzDaneLogistyczne!$N481)</f>
        <v>Mixer</v>
      </c>
      <c r="B481" t="str">
        <f>PobierzDaneLogistyczne!$A481</f>
        <v>ad_4201</v>
      </c>
      <c r="C481" s="1">
        <f>IF(MID(PobierzDaneLogistyczne!$P481,1,3)=""," ",_xlfn.NUMBERVALUE(PobierzDaneLogistyczne!$P481))</f>
        <v>85094000</v>
      </c>
      <c r="D481" s="1">
        <f>IF(MID(PobierzDaneLogistyczne!$C481,1,3)="111"," ",_xlfn.NUMBERVALUE(PobierzDaneLogistyczne!$C481))</f>
        <v>5908256831216</v>
      </c>
      <c r="E481" s="6">
        <f>IF(PobierzDaneLogistyczne!$H481=0,"",_xlfn.NUMBERVALUE(PobierzDaneLogistyczne!$H481,"."))</f>
        <v>20</v>
      </c>
      <c r="F481" s="6">
        <f>IF(PobierzDaneLogistyczne!$I481=0,"",_xlfn.NUMBERVALUE(PobierzDaneLogistyczne!$I481,"."))</f>
        <v>10.5</v>
      </c>
      <c r="G481" s="6">
        <f>IF(PobierzDaneLogistyczne!$J481=0,"",_xlfn.NUMBERVALUE(PobierzDaneLogistyczne!$J481,"."))</f>
        <v>14.8</v>
      </c>
      <c r="H481" s="2">
        <f>IF(IF(PobierzDaneLogistyczne!$F481=0,0,_xlfn.NUMBERVALUE(PobierzDaneLogistyczne!$F481,"."))=0,"",IF(PobierzDaneLogistyczne!$F481=0,0,_xlfn.NUMBERVALUE(PobierzDaneLogistyczne!$F481,".")))</f>
        <v>0.96050000000000002</v>
      </c>
      <c r="I481" s="2">
        <f>IF(IF(PobierzDaneLogistyczne!$Z481=0,0,_xlfn.NUMBERVALUE(PobierzDaneLogistyczne!$Z481,"."))=0,"",IF(PobierzDaneLogistyczne!$Z481=0,0,_xlfn.NUMBERVALUE(PobierzDaneLogistyczne!$Z481,".")))</f>
        <v>1.1379999999999999</v>
      </c>
      <c r="J481" s="1">
        <f>IF(PobierzDaneLogistyczne!$D481=0,"",_xlfn.NUMBERVALUE(PobierzDaneLogistyczne!$D481))</f>
        <v>6</v>
      </c>
      <c r="K481" s="1">
        <f>IF(PobierzDaneLogistyczne!$E481=0,"",_xlfn.NUMBERVALUE(PobierzDaneLogistyczne!$E481))</f>
        <v>432</v>
      </c>
      <c r="L481" s="1">
        <f>IF(MID(PobierzDaneLogistyczne!$O481,1,3)="non"," ",_xlfn.NUMBERVALUE(PobierzDaneLogistyczne!$O481))</f>
        <v>5902934834438</v>
      </c>
      <c r="M481" s="6">
        <f>IF(PobierzDaneLogistyczne!$K481=0,"",_xlfn.NUMBERVALUE(PobierzDaneLogistyczne!$K481,"."))</f>
        <v>33</v>
      </c>
      <c r="N481" s="6">
        <f>IF(PobierzDaneLogistyczne!$L481=0,"",_xlfn.NUMBERVALUE(PobierzDaneLogistyczne!$L481,"."))</f>
        <v>32</v>
      </c>
      <c r="O481" s="6">
        <f>IF(PobierzDaneLogistyczne!$M481=0,"",_xlfn.NUMBERVALUE(PobierzDaneLogistyczne!$M481,"."))</f>
        <v>21.5</v>
      </c>
      <c r="P481" s="2">
        <f>IF(PobierzDaneLogistyczne!$G481=0,0,_xlfn.NUMBERVALUE(PobierzDaneLogistyczne!$G481,"."))</f>
        <v>6.8280000000000003</v>
      </c>
      <c r="Q481" s="1">
        <f>IF(PobierzDaneLogistyczne!$R481=0,"",PobierzDaneLogistyczne!$R481)</f>
        <v>5</v>
      </c>
      <c r="R481" t="str">
        <f>IF(PobierzDaneLogistyczne!$S481=0,"",PobierzDaneLogistyczne!$S481)</f>
        <v/>
      </c>
      <c r="S481" t="str">
        <f>IF(PobierzDaneLogistyczne!$T481=0,"",PobierzDaneLogistyczne!$T481)</f>
        <v/>
      </c>
      <c r="T481" t="str">
        <f>IF(PobierzDaneLogistyczne!$U481=0," ",PobierzDaneLogistyczne!$U481)</f>
        <v/>
      </c>
      <c r="U481" t="str">
        <f t="shared" si="24"/>
        <v/>
      </c>
      <c r="V481" s="2">
        <f>IF(PobierzDaneLogistyczne!$V481="","",_xlfn.NUMBERVALUE(PobierzDaneLogistyczne!$V481,"."))</f>
        <v>5.0000000000000001E-3</v>
      </c>
      <c r="W481" s="2">
        <f>IF(IF(PobierzDaneLogistyczne!$W481=0,0,_xlfn.NUMBERVALUE(PobierzDaneLogistyczne!$W481,"."))=0,"",_xlfn.NUMBERVALUE(PobierzDaneLogistyczne!$W481,"."))</f>
        <v>5.8999999999999997E-2</v>
      </c>
      <c r="X481" s="2">
        <f t="shared" si="25"/>
        <v>0.11349999999999988</v>
      </c>
      <c r="Y481" s="2" t="str">
        <f t="shared" si="23"/>
        <v/>
      </c>
      <c r="Z481" s="2" t="str">
        <f>IF(PobierzDaneLogistyczne!$Y481="t","YES","")</f>
        <v>YES</v>
      </c>
      <c r="AA481" s="4" t="str">
        <f>IF(PobierzDaneLogistyczne!$X481="t","YES","")</f>
        <v/>
      </c>
      <c r="AB481" t="str">
        <f>PobierzDaneLogistyczne!$N481</f>
        <v>Mixer</v>
      </c>
    </row>
    <row r="482" spans="1:28" x14ac:dyDescent="0.3">
      <c r="A482" s="5" t="str">
        <f>HYPERLINK(_xlfn.CONCAT("https://www.adler.com.pl/index.php/en/Main/Produkt/",B482),PobierzDaneLogistyczne!$N482)</f>
        <v>Mixer</v>
      </c>
      <c r="B482" t="str">
        <f>PobierzDaneLogistyczne!$A482</f>
        <v>ad_4201o</v>
      </c>
      <c r="C482" s="1">
        <f>IF(MID(PobierzDaneLogistyczne!$P482,1,3)=""," ",_xlfn.NUMBERVALUE(PobierzDaneLogistyczne!$P482))</f>
        <v>85094000</v>
      </c>
      <c r="D482" s="1">
        <f>IF(MID(PobierzDaneLogistyczne!$C482,1,3)="111"," ",_xlfn.NUMBERVALUE(PobierzDaneLogistyczne!$C482))</f>
        <v>5908256836587</v>
      </c>
      <c r="E482" s="6">
        <f>IF(PobierzDaneLogistyczne!$H482=0,"",_xlfn.NUMBERVALUE(PobierzDaneLogistyczne!$H482,"."))</f>
        <v>20.399999999999999</v>
      </c>
      <c r="F482" s="6">
        <f>IF(PobierzDaneLogistyczne!$I482=0,"",_xlfn.NUMBERVALUE(PobierzDaneLogistyczne!$I482,"."))</f>
        <v>10.4</v>
      </c>
      <c r="G482" s="6">
        <f>IF(PobierzDaneLogistyczne!$J482=0,"",_xlfn.NUMBERVALUE(PobierzDaneLogistyczne!$J482,"."))</f>
        <v>15</v>
      </c>
      <c r="H482" s="2">
        <f>IF(IF(PobierzDaneLogistyczne!$F482=0,0,_xlfn.NUMBERVALUE(PobierzDaneLogistyczne!$F482,"."))=0,"",IF(PobierzDaneLogistyczne!$F482=0,0,_xlfn.NUMBERVALUE(PobierzDaneLogistyczne!$F482,".")))</f>
        <v>1</v>
      </c>
      <c r="I482" s="2">
        <f>IF(IF(PobierzDaneLogistyczne!$Z482=0,0,_xlfn.NUMBERVALUE(PobierzDaneLogistyczne!$Z482,"."))=0,"",IF(PobierzDaneLogistyczne!$Z482=0,0,_xlfn.NUMBERVALUE(PobierzDaneLogistyczne!$Z482,".")))</f>
        <v>1.1000000000000001</v>
      </c>
      <c r="J482" s="1">
        <f>IF(PobierzDaneLogistyczne!$D482=0,"",_xlfn.NUMBERVALUE(PobierzDaneLogistyczne!$D482))</f>
        <v>6</v>
      </c>
      <c r="K482" s="1">
        <f>IF(PobierzDaneLogistyczne!$E482=0,"",_xlfn.NUMBERVALUE(PobierzDaneLogistyczne!$E482))</f>
        <v>360</v>
      </c>
      <c r="L482" s="1" t="str">
        <f>IF(MID(PobierzDaneLogistyczne!$O482,1,3)="non"," ",_xlfn.NUMBERVALUE(PobierzDaneLogistyczne!$O482))</f>
        <v xml:space="preserve"> </v>
      </c>
      <c r="M482" s="6">
        <f>IF(PobierzDaneLogistyczne!$K482=0,"",_xlfn.NUMBERVALUE(PobierzDaneLogistyczne!$K482,"."))</f>
        <v>32.799999999999997</v>
      </c>
      <c r="N482" s="6">
        <f>IF(PobierzDaneLogistyczne!$L482=0,"",_xlfn.NUMBERVALUE(PobierzDaneLogistyczne!$L482,"."))</f>
        <v>22.2</v>
      </c>
      <c r="O482" s="6">
        <f>IF(PobierzDaneLogistyczne!$M482=0,"",_xlfn.NUMBERVALUE(PobierzDaneLogistyczne!$M482,"."))</f>
        <v>31.7</v>
      </c>
      <c r="P482" s="2">
        <f>IF(PobierzDaneLogistyczne!$G482=0,0,_xlfn.NUMBERVALUE(PobierzDaneLogistyczne!$G482,"."))</f>
        <v>6.6</v>
      </c>
      <c r="Q482" s="1">
        <f>IF(PobierzDaneLogistyczne!$R482=0,"",PobierzDaneLogistyczne!$R482)</f>
        <v>5</v>
      </c>
      <c r="R482" t="str">
        <f>IF(PobierzDaneLogistyczne!$S482=0,"",PobierzDaneLogistyczne!$S482)</f>
        <v/>
      </c>
      <c r="S482" t="str">
        <f>IF(PobierzDaneLogistyczne!$T482=0,"",PobierzDaneLogistyczne!$T482)</f>
        <v/>
      </c>
      <c r="T482" t="str">
        <f>IF(PobierzDaneLogistyczne!$U482=0," ",PobierzDaneLogistyczne!$U482)</f>
        <v/>
      </c>
      <c r="U482" t="str">
        <f t="shared" si="24"/>
        <v/>
      </c>
      <c r="V482" s="2">
        <f>IF(PobierzDaneLogistyczne!$V482="","",_xlfn.NUMBERVALUE(PobierzDaneLogistyczne!$V482,"."))</f>
        <v>5.0000000000000001E-3</v>
      </c>
      <c r="W482" s="2" t="str">
        <f>IF(IF(PobierzDaneLogistyczne!$W482=0,0,_xlfn.NUMBERVALUE(PobierzDaneLogistyczne!$W482,"."))=0,"",_xlfn.NUMBERVALUE(PobierzDaneLogistyczne!$W482,"."))</f>
        <v/>
      </c>
      <c r="X482" s="2" t="str">
        <f t="shared" si="25"/>
        <v/>
      </c>
      <c r="Y482" s="2" t="str">
        <f t="shared" si="23"/>
        <v/>
      </c>
      <c r="Z482" s="2" t="str">
        <f>IF(PobierzDaneLogistyczne!$Y482="t","YES","")</f>
        <v/>
      </c>
      <c r="AA482" s="4" t="str">
        <f>IF(PobierzDaneLogistyczne!$X482="t","YES","")</f>
        <v>YES</v>
      </c>
      <c r="AB482" t="str">
        <f>PobierzDaneLogistyczne!$N482</f>
        <v>Mixer</v>
      </c>
    </row>
    <row r="483" spans="1:28" x14ac:dyDescent="0.3">
      <c r="A483" s="5" t="str">
        <f>HYPERLINK(_xlfn.CONCAT("https://www.adler.com.pl/index.php/en/Main/Produkt/",B483),PobierzDaneLogistyczne!$N483)</f>
        <v>Mixer with a bowl</v>
      </c>
      <c r="B483" t="str">
        <f>PobierzDaneLogistyczne!$A483</f>
        <v>ad_4202</v>
      </c>
      <c r="C483" s="1">
        <f>IF(MID(PobierzDaneLogistyczne!$P483,1,3)=""," ",_xlfn.NUMBERVALUE(PobierzDaneLogistyczne!$P483))</f>
        <v>85094000</v>
      </c>
      <c r="D483" s="1">
        <f>IF(MID(PobierzDaneLogistyczne!$C483,1,3)="111"," ",_xlfn.NUMBERVALUE(PobierzDaneLogistyczne!$C483))</f>
        <v>5908256831223</v>
      </c>
      <c r="E483" s="6">
        <f>IF(PobierzDaneLogistyczne!$H483=0,"",_xlfn.NUMBERVALUE(PobierzDaneLogistyczne!$H483,"."))</f>
        <v>31.5</v>
      </c>
      <c r="F483" s="6">
        <f>IF(PobierzDaneLogistyczne!$I483=0,"",_xlfn.NUMBERVALUE(PobierzDaneLogistyczne!$I483,"."))</f>
        <v>23.5</v>
      </c>
      <c r="G483" s="6">
        <f>IF(PobierzDaneLogistyczne!$J483=0,"",_xlfn.NUMBERVALUE(PobierzDaneLogistyczne!$J483,"."))</f>
        <v>25</v>
      </c>
      <c r="H483" s="2">
        <f>IF(IF(PobierzDaneLogistyczne!$F483=0,0,_xlfn.NUMBERVALUE(PobierzDaneLogistyczne!$F483,"."))=0,"",IF(PobierzDaneLogistyczne!$F483=0,0,_xlfn.NUMBERVALUE(PobierzDaneLogistyczne!$F483,".")))</f>
        <v>1.883</v>
      </c>
      <c r="I483" s="2">
        <f>IF(IF(PobierzDaneLogistyczne!$Z483=0,0,_xlfn.NUMBERVALUE(PobierzDaneLogistyczne!$Z483,"."))=0,"",IF(PobierzDaneLogistyczne!$Z483=0,0,_xlfn.NUMBERVALUE(PobierzDaneLogistyczne!$Z483,".")))</f>
        <v>2.2400000000000002</v>
      </c>
      <c r="J483" s="1">
        <f>IF(PobierzDaneLogistyczne!$D483=0,"",_xlfn.NUMBERVALUE(PobierzDaneLogistyczne!$D483))</f>
        <v>4</v>
      </c>
      <c r="K483" s="1">
        <f>IF(PobierzDaneLogistyczne!$E483=0,"",_xlfn.NUMBERVALUE(PobierzDaneLogistyczne!$E483))</f>
        <v>60</v>
      </c>
      <c r="L483" s="1">
        <f>IF(MID(PobierzDaneLogistyczne!$O483,1,3)="non"," ",_xlfn.NUMBERVALUE(PobierzDaneLogistyczne!$O483))</f>
        <v>5902934834445</v>
      </c>
      <c r="M483" s="6">
        <f>IF(PobierzDaneLogistyczne!$K483=0,"",_xlfn.NUMBERVALUE(PobierzDaneLogistyczne!$K483,"."))</f>
        <v>48.7</v>
      </c>
      <c r="N483" s="6">
        <f>IF(PobierzDaneLogistyczne!$L483=0,"",_xlfn.NUMBERVALUE(PobierzDaneLogistyczne!$L483,"."))</f>
        <v>52.3</v>
      </c>
      <c r="O483" s="6">
        <f>IF(PobierzDaneLogistyczne!$M483=0,"",_xlfn.NUMBERVALUE(PobierzDaneLogistyczne!$M483,"."))</f>
        <v>32.799999999999997</v>
      </c>
      <c r="P483" s="2">
        <f>IF(PobierzDaneLogistyczne!$G483=0,0,_xlfn.NUMBERVALUE(PobierzDaneLogistyczne!$G483,"."))</f>
        <v>8.9600000000000009</v>
      </c>
      <c r="Q483" s="1">
        <f>IF(PobierzDaneLogistyczne!$R483=0,"",PobierzDaneLogistyczne!$R483)</f>
        <v>5</v>
      </c>
      <c r="R483" t="str">
        <f>IF(PobierzDaneLogistyczne!$S483=0,"",PobierzDaneLogistyczne!$S483)</f>
        <v/>
      </c>
      <c r="S483" t="str">
        <f>IF(PobierzDaneLogistyczne!$T483=0,"",PobierzDaneLogistyczne!$T483)</f>
        <v/>
      </c>
      <c r="T483" t="str">
        <f>IF(PobierzDaneLogistyczne!$U483=0," ",PobierzDaneLogistyczne!$U483)</f>
        <v/>
      </c>
      <c r="U483" t="str">
        <f t="shared" si="24"/>
        <v/>
      </c>
      <c r="V483" s="2">
        <f>IF(PobierzDaneLogistyczne!$V483="","",_xlfn.NUMBERVALUE(PobierzDaneLogistyczne!$V483,"."))</f>
        <v>2.5000000000000001E-2</v>
      </c>
      <c r="W483" s="2">
        <f>IF(IF(PobierzDaneLogistyczne!$W483=0,0,_xlfn.NUMBERVALUE(PobierzDaneLogistyczne!$W483,"."))=0,"",_xlfn.NUMBERVALUE(PobierzDaneLogistyczne!$W483,"."))</f>
        <v>5.8999999999999997E-2</v>
      </c>
      <c r="X483" s="2">
        <f t="shared" si="25"/>
        <v>0.27300000000000019</v>
      </c>
      <c r="Y483" s="2" t="str">
        <f t="shared" si="23"/>
        <v/>
      </c>
      <c r="Z483" s="2" t="str">
        <f>IF(PobierzDaneLogistyczne!$Y483="t","YES","")</f>
        <v>YES</v>
      </c>
      <c r="AA483" s="4" t="str">
        <f>IF(PobierzDaneLogistyczne!$X483="t","YES","")</f>
        <v/>
      </c>
      <c r="AB483" t="str">
        <f>PobierzDaneLogistyczne!$N483</f>
        <v>Mixer with a bowl</v>
      </c>
    </row>
    <row r="484" spans="1:28" x14ac:dyDescent="0.3">
      <c r="A484" s="5" t="str">
        <f>HYPERLINK(_xlfn.CONCAT("https://www.adler.com.pl/index.php/en/Main/Produkt/",B484),PobierzDaneLogistyczne!$N484)</f>
        <v>Mixer</v>
      </c>
      <c r="B484" t="str">
        <f>PobierzDaneLogistyczne!$A484</f>
        <v>ad_4205</v>
      </c>
      <c r="C484" s="1">
        <f>IF(MID(PobierzDaneLogistyczne!$P484,1,3)=""," ",_xlfn.NUMBERVALUE(PobierzDaneLogistyczne!$P484))</f>
        <v>85094000</v>
      </c>
      <c r="D484" s="1">
        <f>IF(MID(PobierzDaneLogistyczne!$C484,1,3)="111"," ",_xlfn.NUMBERVALUE(PobierzDaneLogistyczne!$C484))</f>
        <v>5908256831537</v>
      </c>
      <c r="E484" s="6">
        <f>IF(PobierzDaneLogistyczne!$H484=0,"",_xlfn.NUMBERVALUE(PobierzDaneLogistyczne!$H484,"."))</f>
        <v>20</v>
      </c>
      <c r="F484" s="6">
        <f>IF(PobierzDaneLogistyczne!$I484=0,"",_xlfn.NUMBERVALUE(PobierzDaneLogistyczne!$I484,"."))</f>
        <v>10</v>
      </c>
      <c r="G484" s="6">
        <f>IF(PobierzDaneLogistyczne!$J484=0,"",_xlfn.NUMBERVALUE(PobierzDaneLogistyczne!$J484,"."))</f>
        <v>15</v>
      </c>
      <c r="H484" s="2">
        <f>IF(IF(PobierzDaneLogistyczne!$F484=0,0,_xlfn.NUMBERVALUE(PobierzDaneLogistyczne!$F484,"."))=0,"",IF(PobierzDaneLogistyczne!$F484=0,0,_xlfn.NUMBERVALUE(PobierzDaneLogistyczne!$F484,".")))</f>
        <v>0.95699999999999996</v>
      </c>
      <c r="I484" s="2">
        <f>IF(IF(PobierzDaneLogistyczne!$Z484=0,0,_xlfn.NUMBERVALUE(PobierzDaneLogistyczne!$Z484,"."))=0,"",IF(PobierzDaneLogistyczne!$Z484=0,0,_xlfn.NUMBERVALUE(PobierzDaneLogistyczne!$Z484,".")))</f>
        <v>1.1000000000000001</v>
      </c>
      <c r="J484" s="1">
        <f>IF(PobierzDaneLogistyczne!$D484=0,"",_xlfn.NUMBERVALUE(PobierzDaneLogistyczne!$D484))</f>
        <v>6</v>
      </c>
      <c r="K484" s="1">
        <f>IF(PobierzDaneLogistyczne!$E484=0,"",_xlfn.NUMBERVALUE(PobierzDaneLogistyczne!$E484))</f>
        <v>432</v>
      </c>
      <c r="L484" s="1">
        <f>IF(MID(PobierzDaneLogistyczne!$O484,1,3)="non"," ",_xlfn.NUMBERVALUE(PobierzDaneLogistyczne!$O484))</f>
        <v>5902934832076</v>
      </c>
      <c r="M484" s="6">
        <f>IF(PobierzDaneLogistyczne!$K484=0,"",_xlfn.NUMBERVALUE(PobierzDaneLogistyczne!$K484,"."))</f>
        <v>32</v>
      </c>
      <c r="N484" s="6">
        <f>IF(PobierzDaneLogistyczne!$L484=0,"",_xlfn.NUMBERVALUE(PobierzDaneLogistyczne!$L484,"."))</f>
        <v>21.5</v>
      </c>
      <c r="O484" s="6">
        <f>IF(PobierzDaneLogistyczne!$M484=0,"",_xlfn.NUMBERVALUE(PobierzDaneLogistyczne!$M484,"."))</f>
        <v>31</v>
      </c>
      <c r="P484" s="2">
        <f>IF(PobierzDaneLogistyczne!$G484=0,0,_xlfn.NUMBERVALUE(PobierzDaneLogistyczne!$G484,"."))</f>
        <v>6.6</v>
      </c>
      <c r="Q484" s="1">
        <f>IF(PobierzDaneLogistyczne!$R484=0,"",PobierzDaneLogistyczne!$R484)</f>
        <v>5</v>
      </c>
      <c r="R484" t="str">
        <f>IF(PobierzDaneLogistyczne!$S484=0,"",PobierzDaneLogistyczne!$S484)</f>
        <v/>
      </c>
      <c r="S484" t="str">
        <f>IF(PobierzDaneLogistyczne!$T484=0,"",PobierzDaneLogistyczne!$T484)</f>
        <v/>
      </c>
      <c r="T484" t="str">
        <f>IF(PobierzDaneLogistyczne!$U484=0," ",PobierzDaneLogistyczne!$U484)</f>
        <v/>
      </c>
      <c r="U484" t="str">
        <f t="shared" si="24"/>
        <v/>
      </c>
      <c r="V484" s="2">
        <f>IF(PobierzDaneLogistyczne!$V484="","",_xlfn.NUMBERVALUE(PobierzDaneLogistyczne!$V484,"."))</f>
        <v>4.0000000000000001E-3</v>
      </c>
      <c r="W484" s="2">
        <f>IF(IF(PobierzDaneLogistyczne!$W484=0,0,_xlfn.NUMBERVALUE(PobierzDaneLogistyczne!$W484,"."))=0,"",_xlfn.NUMBERVALUE(PobierzDaneLogistyczne!$W484,"."))</f>
        <v>5.8999999999999997E-2</v>
      </c>
      <c r="X484" s="2">
        <f t="shared" si="25"/>
        <v>8.0000000000000127E-2</v>
      </c>
      <c r="Y484" s="2" t="str">
        <f t="shared" si="23"/>
        <v/>
      </c>
      <c r="Z484" s="2" t="str">
        <f>IF(PobierzDaneLogistyczne!$Y484="t","YES","")</f>
        <v>YES</v>
      </c>
      <c r="AA484" s="4" t="str">
        <f>IF(PobierzDaneLogistyczne!$X484="t","YES","")</f>
        <v/>
      </c>
      <c r="AB484" t="str">
        <f>PobierzDaneLogistyczne!$N484</f>
        <v>Mixer</v>
      </c>
    </row>
    <row r="485" spans="1:28" x14ac:dyDescent="0.3">
      <c r="A485" s="5" t="str">
        <f>HYPERLINK(_xlfn.CONCAT("https://www.adler.com.pl/index.php/en/Main/Produkt/",B485),PobierzDaneLogistyczne!$N485)</f>
        <v>Mixer</v>
      </c>
      <c r="B485" t="str">
        <f>PobierzDaneLogistyczne!$A485</f>
        <v>ad_4205g</v>
      </c>
      <c r="C485" s="1">
        <f>IF(MID(PobierzDaneLogistyczne!$P485,1,3)=""," ",_xlfn.NUMBERVALUE(PobierzDaneLogistyczne!$P485))</f>
        <v>85094000</v>
      </c>
      <c r="D485" s="1">
        <f>IF(MID(PobierzDaneLogistyczne!$C485,1,3)="111"," ",_xlfn.NUMBERVALUE(PobierzDaneLogistyczne!$C485))</f>
        <v>5908256836594</v>
      </c>
      <c r="E485" s="6">
        <f>IF(PobierzDaneLogistyczne!$H485=0,"",_xlfn.NUMBERVALUE(PobierzDaneLogistyczne!$H485,"."))</f>
        <v>20</v>
      </c>
      <c r="F485" s="6">
        <f>IF(PobierzDaneLogistyczne!$I485=0,"",_xlfn.NUMBERVALUE(PobierzDaneLogistyczne!$I485,"."))</f>
        <v>10</v>
      </c>
      <c r="G485" s="6">
        <f>IF(PobierzDaneLogistyczne!$J485=0,"",_xlfn.NUMBERVALUE(PobierzDaneLogistyczne!$J485,"."))</f>
        <v>14.5</v>
      </c>
      <c r="H485" s="2">
        <f>IF(IF(PobierzDaneLogistyczne!$F485=0,0,_xlfn.NUMBERVALUE(PobierzDaneLogistyczne!$F485,"."))=0,"",IF(PobierzDaneLogistyczne!$F485=0,0,_xlfn.NUMBERVALUE(PobierzDaneLogistyczne!$F485,".")))</f>
        <v>0.95699999999999996</v>
      </c>
      <c r="I485" s="2">
        <f>IF(IF(PobierzDaneLogistyczne!$Z485=0,0,_xlfn.NUMBERVALUE(PobierzDaneLogistyczne!$Z485,"."))=0,"",IF(PobierzDaneLogistyczne!$Z485=0,0,_xlfn.NUMBERVALUE(PobierzDaneLogistyczne!$Z485,".")))</f>
        <v>1.1000000000000001</v>
      </c>
      <c r="J485" s="1">
        <f>IF(PobierzDaneLogistyczne!$D485=0,"",_xlfn.NUMBERVALUE(PobierzDaneLogistyczne!$D485))</f>
        <v>6</v>
      </c>
      <c r="K485" s="1">
        <f>IF(PobierzDaneLogistyczne!$E485=0,"",_xlfn.NUMBERVALUE(PobierzDaneLogistyczne!$E485))</f>
        <v>432</v>
      </c>
      <c r="L485" s="1">
        <f>IF(MID(PobierzDaneLogistyczne!$O485,1,3)="non"," ",_xlfn.NUMBERVALUE(PobierzDaneLogistyczne!$O485))</f>
        <v>5902934832694</v>
      </c>
      <c r="M485" s="6">
        <f>IF(PobierzDaneLogistyczne!$K485=0,"",_xlfn.NUMBERVALUE(PobierzDaneLogistyczne!$K485,"."))</f>
        <v>32</v>
      </c>
      <c r="N485" s="6">
        <f>IF(PobierzDaneLogistyczne!$L485=0,"",_xlfn.NUMBERVALUE(PobierzDaneLogistyczne!$L485,"."))</f>
        <v>21.5</v>
      </c>
      <c r="O485" s="6">
        <f>IF(PobierzDaneLogistyczne!$M485=0,"",_xlfn.NUMBERVALUE(PobierzDaneLogistyczne!$M485,"."))</f>
        <v>31</v>
      </c>
      <c r="P485" s="2">
        <f>IF(PobierzDaneLogistyczne!$G485=0,0,_xlfn.NUMBERVALUE(PobierzDaneLogistyczne!$G485,"."))</f>
        <v>6.6</v>
      </c>
      <c r="Q485" s="1">
        <f>IF(PobierzDaneLogistyczne!$R485=0,"",PobierzDaneLogistyczne!$R485)</f>
        <v>5</v>
      </c>
      <c r="R485" t="str">
        <f>IF(PobierzDaneLogistyczne!$S485=0,"",PobierzDaneLogistyczne!$S485)</f>
        <v/>
      </c>
      <c r="S485" t="str">
        <f>IF(PobierzDaneLogistyczne!$T485=0,"",PobierzDaneLogistyczne!$T485)</f>
        <v/>
      </c>
      <c r="T485" t="str">
        <f>IF(PobierzDaneLogistyczne!$U485=0," ",PobierzDaneLogistyczne!$U485)</f>
        <v/>
      </c>
      <c r="U485" t="str">
        <f t="shared" si="24"/>
        <v/>
      </c>
      <c r="V485" s="2">
        <f>IF(PobierzDaneLogistyczne!$V485="","",_xlfn.NUMBERVALUE(PobierzDaneLogistyczne!$V485,"."))</f>
        <v>5.0000000000000001E-3</v>
      </c>
      <c r="W485" s="2">
        <f>IF(IF(PobierzDaneLogistyczne!$W485=0,0,_xlfn.NUMBERVALUE(PobierzDaneLogistyczne!$W485,"."))=0,"",_xlfn.NUMBERVALUE(PobierzDaneLogistyczne!$W485,"."))</f>
        <v>5.8999999999999997E-2</v>
      </c>
      <c r="X485" s="2">
        <f t="shared" si="25"/>
        <v>7.9000000000000126E-2</v>
      </c>
      <c r="Y485" s="2" t="str">
        <f t="shared" si="23"/>
        <v/>
      </c>
      <c r="Z485" s="2" t="str">
        <f>IF(PobierzDaneLogistyczne!$Y485="t","YES","")</f>
        <v>YES</v>
      </c>
      <c r="AA485" s="4" t="str">
        <f>IF(PobierzDaneLogistyczne!$X485="t","YES","")</f>
        <v/>
      </c>
      <c r="AB485" t="str">
        <f>PobierzDaneLogistyczne!$N485</f>
        <v>Mixer</v>
      </c>
    </row>
    <row r="486" spans="1:28" x14ac:dyDescent="0.3">
      <c r="A486" s="5" t="str">
        <f>HYPERLINK(_xlfn.CONCAT("https://www.adler.com.pl/index.php/en/Main/Produkt/",B486),PobierzDaneLogistyczne!$N486)</f>
        <v>Mixer with a bowl</v>
      </c>
      <c r="B486" t="str">
        <f>PobierzDaneLogistyczne!$A486</f>
        <v>ad_4206</v>
      </c>
      <c r="C486" s="1">
        <f>IF(MID(PobierzDaneLogistyczne!$P486,1,3)=""," ",_xlfn.NUMBERVALUE(PobierzDaneLogistyczne!$P486))</f>
        <v>85094000</v>
      </c>
      <c r="D486" s="1">
        <f>IF(MID(PobierzDaneLogistyczne!$C486,1,3)="111"," ",_xlfn.NUMBERVALUE(PobierzDaneLogistyczne!$C486))</f>
        <v>5908256831544</v>
      </c>
      <c r="E486" s="6">
        <f>IF(PobierzDaneLogistyczne!$H486=0,"",_xlfn.NUMBERVALUE(PobierzDaneLogistyczne!$H486,"."))</f>
        <v>31</v>
      </c>
      <c r="F486" s="6">
        <f>IF(PobierzDaneLogistyczne!$I486=0,"",_xlfn.NUMBERVALUE(PobierzDaneLogistyczne!$I486,"."))</f>
        <v>23</v>
      </c>
      <c r="G486" s="6">
        <f>IF(PobierzDaneLogistyczne!$J486=0,"",_xlfn.NUMBERVALUE(PobierzDaneLogistyczne!$J486,"."))</f>
        <v>24</v>
      </c>
      <c r="H486" s="2">
        <f>IF(IF(PobierzDaneLogistyczne!$F486=0,0,_xlfn.NUMBERVALUE(PobierzDaneLogistyczne!$F486,"."))=0,"",IF(PobierzDaneLogistyczne!$F486=0,0,_xlfn.NUMBERVALUE(PobierzDaneLogistyczne!$F486,".")))</f>
        <v>1.88</v>
      </c>
      <c r="I486" s="2">
        <f>IF(IF(PobierzDaneLogistyczne!$Z486=0,0,_xlfn.NUMBERVALUE(PobierzDaneLogistyczne!$Z486,"."))=0,"",IF(PobierzDaneLogistyczne!$Z486=0,0,_xlfn.NUMBERVALUE(PobierzDaneLogistyczne!$Z486,".")))</f>
        <v>1.998</v>
      </c>
      <c r="J486" s="1">
        <f>IF(PobierzDaneLogistyczne!$D486=0,"",_xlfn.NUMBERVALUE(PobierzDaneLogistyczne!$D486))</f>
        <v>4</v>
      </c>
      <c r="K486" s="1">
        <f>IF(PobierzDaneLogistyczne!$E486=0,"",_xlfn.NUMBERVALUE(PobierzDaneLogistyczne!$E486))</f>
        <v>64</v>
      </c>
      <c r="L486" s="1">
        <f>IF(MID(PobierzDaneLogistyczne!$O486,1,3)="non"," ",_xlfn.NUMBERVALUE(PobierzDaneLogistyczne!$O486))</f>
        <v>5902934831161</v>
      </c>
      <c r="M486" s="6">
        <f>IF(PobierzDaneLogistyczne!$K486=0,"",_xlfn.NUMBERVALUE(PobierzDaneLogistyczne!$K486,"."))</f>
        <v>49</v>
      </c>
      <c r="N486" s="6">
        <f>IF(PobierzDaneLogistyczne!$L486=0,"",_xlfn.NUMBERVALUE(PobierzDaneLogistyczne!$L486,"."))</f>
        <v>33</v>
      </c>
      <c r="O486" s="6">
        <f>IF(PobierzDaneLogistyczne!$M486=0,"",_xlfn.NUMBERVALUE(PobierzDaneLogistyczne!$M486,"."))</f>
        <v>51.5</v>
      </c>
      <c r="P486" s="2">
        <f>IF(PobierzDaneLogistyczne!$G486=0,0,_xlfn.NUMBERVALUE(PobierzDaneLogistyczne!$G486,"."))</f>
        <v>7.992</v>
      </c>
      <c r="Q486" s="1">
        <f>IF(PobierzDaneLogistyczne!$R486=0,"",PobierzDaneLogistyczne!$R486)</f>
        <v>5</v>
      </c>
      <c r="R486" t="str">
        <f>IF(PobierzDaneLogistyczne!$S486=0,"",PobierzDaneLogistyczne!$S486)</f>
        <v/>
      </c>
      <c r="S486" t="str">
        <f>IF(PobierzDaneLogistyczne!$T486=0,"",PobierzDaneLogistyczne!$T486)</f>
        <v/>
      </c>
      <c r="T486" t="str">
        <f>IF(PobierzDaneLogistyczne!$U486=0," ",PobierzDaneLogistyczne!$U486)</f>
        <v/>
      </c>
      <c r="U486" t="str">
        <f t="shared" si="24"/>
        <v/>
      </c>
      <c r="V486" s="2">
        <f>IF(PobierzDaneLogistyczne!$V486="","",_xlfn.NUMBERVALUE(PobierzDaneLogistyczne!$V486,"."))</f>
        <v>2.5000000000000001E-2</v>
      </c>
      <c r="W486" s="2">
        <f>IF(IF(PobierzDaneLogistyczne!$W486=0,0,_xlfn.NUMBERVALUE(PobierzDaneLogistyczne!$W486,"."))=0,"",_xlfn.NUMBERVALUE(PobierzDaneLogistyczne!$W486,"."))</f>
        <v>5.8999999999999997E-2</v>
      </c>
      <c r="X486" s="2">
        <f t="shared" si="25"/>
        <v>3.4000000000000113E-2</v>
      </c>
      <c r="Y486" s="2" t="str">
        <f t="shared" si="23"/>
        <v/>
      </c>
      <c r="Z486" s="2" t="str">
        <f>IF(PobierzDaneLogistyczne!$Y486="t","YES","")</f>
        <v>YES</v>
      </c>
      <c r="AA486" s="4" t="str">
        <f>IF(PobierzDaneLogistyczne!$X486="t","YES","")</f>
        <v/>
      </c>
      <c r="AB486" t="str">
        <f>PobierzDaneLogistyczne!$N486</f>
        <v>Mixer with a bowl</v>
      </c>
    </row>
    <row r="487" spans="1:28" x14ac:dyDescent="0.3">
      <c r="A487" s="5" t="str">
        <f>HYPERLINK(_xlfn.CONCAT("https://www.adler.com.pl/index.php/en/Main/Produkt/",B487),PobierzDaneLogistyczne!$N487)</f>
        <v>Mixer</v>
      </c>
      <c r="B487" t="str">
        <f>PobierzDaneLogistyczne!$A487</f>
        <v>ad_4207</v>
      </c>
      <c r="C487" s="1">
        <f>IF(MID(PobierzDaneLogistyczne!$P487,1,3)=""," ",_xlfn.NUMBERVALUE(PobierzDaneLogistyczne!$P487))</f>
        <v>85094000</v>
      </c>
      <c r="D487" s="1">
        <f>IF(MID(PobierzDaneLogistyczne!$C487,1,3)="111"," ",_xlfn.NUMBERVALUE(PobierzDaneLogistyczne!$C487))</f>
        <v>5908256832244</v>
      </c>
      <c r="E487" s="6">
        <f>IF(PobierzDaneLogistyczne!$H487=0,"",_xlfn.NUMBERVALUE(PobierzDaneLogistyczne!$H487,"."))</f>
        <v>22</v>
      </c>
      <c r="F487" s="6">
        <f>IF(PobierzDaneLogistyczne!$I487=0,"",_xlfn.NUMBERVALUE(PobierzDaneLogistyczne!$I487,"."))</f>
        <v>16.5</v>
      </c>
      <c r="G487" s="6">
        <f>IF(PobierzDaneLogistyczne!$J487=0,"",_xlfn.NUMBERVALUE(PobierzDaneLogistyczne!$J487,"."))</f>
        <v>10</v>
      </c>
      <c r="H487" s="2" t="str">
        <f>IF(IF(PobierzDaneLogistyczne!$F487=0,0,_xlfn.NUMBERVALUE(PobierzDaneLogistyczne!$F487,"."))=0,"",IF(PobierzDaneLogistyczne!$F487=0,0,_xlfn.NUMBERVALUE(PobierzDaneLogistyczne!$F487,".")))</f>
        <v/>
      </c>
      <c r="I487" s="2" t="str">
        <f>IF(IF(PobierzDaneLogistyczne!$Z487=0,0,_xlfn.NUMBERVALUE(PobierzDaneLogistyczne!$Z487,"."))=0,"",IF(PobierzDaneLogistyczne!$Z487=0,0,_xlfn.NUMBERVALUE(PobierzDaneLogistyczne!$Z487,".")))</f>
        <v/>
      </c>
      <c r="J487" s="1">
        <f>IF(PobierzDaneLogistyczne!$D487=0,"",_xlfn.NUMBERVALUE(PobierzDaneLogistyczne!$D487))</f>
        <v>6</v>
      </c>
      <c r="K487" s="1" t="str">
        <f>IF(PobierzDaneLogistyczne!$E487=0,"",_xlfn.NUMBERVALUE(PobierzDaneLogistyczne!$E487))</f>
        <v/>
      </c>
      <c r="L487" s="1" t="str">
        <f>IF(MID(PobierzDaneLogistyczne!$O487,1,3)="non"," ",_xlfn.NUMBERVALUE(PobierzDaneLogistyczne!$O487))</f>
        <v xml:space="preserve"> </v>
      </c>
      <c r="M487" s="6">
        <f>IF(PobierzDaneLogistyczne!$K487=0,"",_xlfn.NUMBERVALUE(PobierzDaneLogistyczne!$K487,"."))</f>
        <v>34</v>
      </c>
      <c r="N487" s="6">
        <f>IF(PobierzDaneLogistyczne!$L487=0,"",_xlfn.NUMBERVALUE(PobierzDaneLogistyczne!$L487,"."))</f>
        <v>32</v>
      </c>
      <c r="O487" s="6">
        <f>IF(PobierzDaneLogistyczne!$M487=0,"",_xlfn.NUMBERVALUE(PobierzDaneLogistyczne!$M487,"."))</f>
        <v>23</v>
      </c>
      <c r="P487" s="2">
        <f>IF(PobierzDaneLogistyczne!$G487=0,0,_xlfn.NUMBERVALUE(PobierzDaneLogistyczne!$G487,"."))</f>
        <v>0</v>
      </c>
      <c r="Q487" s="1" t="str">
        <f>IF(PobierzDaneLogistyczne!$R487=0,"",PobierzDaneLogistyczne!$R487)</f>
        <v/>
      </c>
      <c r="R487" t="str">
        <f>IF(PobierzDaneLogistyczne!$S487=0,"",PobierzDaneLogistyczne!$S487)</f>
        <v/>
      </c>
      <c r="S487" t="str">
        <f>IF(PobierzDaneLogistyczne!$T487=0,"",PobierzDaneLogistyczne!$T487)</f>
        <v/>
      </c>
      <c r="T487" t="str">
        <f>IF(PobierzDaneLogistyczne!$U487=0," ",PobierzDaneLogistyczne!$U487)</f>
        <v/>
      </c>
      <c r="U487" t="str">
        <f t="shared" si="24"/>
        <v/>
      </c>
      <c r="V487" s="2">
        <f>IF(PobierzDaneLogistyczne!$V487="","",_xlfn.NUMBERVALUE(PobierzDaneLogistyczne!$V487,"."))</f>
        <v>5.0000000000000001E-3</v>
      </c>
      <c r="W487" s="2" t="str">
        <f>IF(IF(PobierzDaneLogistyczne!$W487=0,0,_xlfn.NUMBERVALUE(PobierzDaneLogistyczne!$W487,"."))=0,"",_xlfn.NUMBERVALUE(PobierzDaneLogistyczne!$W487,"."))</f>
        <v/>
      </c>
      <c r="X487" s="2" t="str">
        <f t="shared" si="25"/>
        <v/>
      </c>
      <c r="Y487" s="2" t="str">
        <f t="shared" si="23"/>
        <v/>
      </c>
      <c r="Z487" s="2" t="str">
        <f>IF(PobierzDaneLogistyczne!$Y487="t","YES","")</f>
        <v/>
      </c>
      <c r="AA487" s="4" t="str">
        <f>IF(PobierzDaneLogistyczne!$X487="t","YES","")</f>
        <v>YES</v>
      </c>
      <c r="AB487" t="str">
        <f>PobierzDaneLogistyczne!$N487</f>
        <v>Mixer</v>
      </c>
    </row>
    <row r="488" spans="1:28" x14ac:dyDescent="0.3">
      <c r="A488" s="5" t="str">
        <f>HYPERLINK(_xlfn.CONCAT("https://www.adler.com.pl/index.php/en/Main/Produkt/",B488),PobierzDaneLogistyczne!$N488)</f>
        <v>Mixer w/rotating bowl</v>
      </c>
      <c r="B488" t="str">
        <f>PobierzDaneLogistyczne!$A488</f>
        <v>ad_4208</v>
      </c>
      <c r="C488" s="1">
        <f>IF(MID(PobierzDaneLogistyczne!$P488,1,3)=""," ",_xlfn.NUMBERVALUE(PobierzDaneLogistyczne!$P488))</f>
        <v>85094000</v>
      </c>
      <c r="D488" s="1">
        <f>IF(MID(PobierzDaneLogistyczne!$C488,1,3)="111"," ",_xlfn.NUMBERVALUE(PobierzDaneLogistyczne!$C488))</f>
        <v>5908256832251</v>
      </c>
      <c r="E488" s="6">
        <f>IF(PobierzDaneLogistyczne!$H488=0,"",_xlfn.NUMBERVALUE(PobierzDaneLogistyczne!$H488,"."))</f>
        <v>32</v>
      </c>
      <c r="F488" s="6">
        <f>IF(PobierzDaneLogistyczne!$I488=0,"",_xlfn.NUMBERVALUE(PobierzDaneLogistyczne!$I488,"."))</f>
        <v>22.5</v>
      </c>
      <c r="G488" s="6">
        <f>IF(PobierzDaneLogistyczne!$J488=0,"",_xlfn.NUMBERVALUE(PobierzDaneLogistyczne!$J488,"."))</f>
        <v>24</v>
      </c>
      <c r="H488" s="2" t="str">
        <f>IF(IF(PobierzDaneLogistyczne!$F488=0,0,_xlfn.NUMBERVALUE(PobierzDaneLogistyczne!$F488,"."))=0,"",IF(PobierzDaneLogistyczne!$F488=0,0,_xlfn.NUMBERVALUE(PobierzDaneLogistyczne!$F488,".")))</f>
        <v/>
      </c>
      <c r="I488" s="2" t="str">
        <f>IF(IF(PobierzDaneLogistyczne!$Z488=0,0,_xlfn.NUMBERVALUE(PobierzDaneLogistyczne!$Z488,"."))=0,"",IF(PobierzDaneLogistyczne!$Z488=0,0,_xlfn.NUMBERVALUE(PobierzDaneLogistyczne!$Z488,".")))</f>
        <v/>
      </c>
      <c r="J488" s="1">
        <f>IF(PobierzDaneLogistyczne!$D488=0,"",_xlfn.NUMBERVALUE(PobierzDaneLogistyczne!$D488))</f>
        <v>4</v>
      </c>
      <c r="K488" s="1">
        <f>IF(PobierzDaneLogistyczne!$E488=0,"",_xlfn.NUMBERVALUE(PobierzDaneLogistyczne!$E488))</f>
        <v>48</v>
      </c>
      <c r="L488" s="1" t="str">
        <f>IF(MID(PobierzDaneLogistyczne!$O488,1,3)="non"," ",_xlfn.NUMBERVALUE(PobierzDaneLogistyczne!$O488))</f>
        <v xml:space="preserve"> </v>
      </c>
      <c r="M488" s="6">
        <f>IF(PobierzDaneLogistyczne!$K488=0,"",_xlfn.NUMBERVALUE(PobierzDaneLogistyczne!$K488,"."))</f>
        <v>47</v>
      </c>
      <c r="N488" s="6">
        <f>IF(PobierzDaneLogistyczne!$L488=0,"",_xlfn.NUMBERVALUE(PobierzDaneLogistyczne!$L488,"."))</f>
        <v>34</v>
      </c>
      <c r="O488" s="6">
        <f>IF(PobierzDaneLogistyczne!$M488=0,"",_xlfn.NUMBERVALUE(PobierzDaneLogistyczne!$M488,"."))</f>
        <v>50</v>
      </c>
      <c r="P488" s="2">
        <f>IF(PobierzDaneLogistyczne!$G488=0,0,_xlfn.NUMBERVALUE(PobierzDaneLogistyczne!$G488,"."))</f>
        <v>0</v>
      </c>
      <c r="Q488" s="1" t="str">
        <f>IF(PobierzDaneLogistyczne!$R488=0,"",PobierzDaneLogistyczne!$R488)</f>
        <v/>
      </c>
      <c r="R488" t="str">
        <f>IF(PobierzDaneLogistyczne!$S488=0,"",PobierzDaneLogistyczne!$S488)</f>
        <v/>
      </c>
      <c r="S488" t="str">
        <f>IF(PobierzDaneLogistyczne!$T488=0,"",PobierzDaneLogistyczne!$T488)</f>
        <v/>
      </c>
      <c r="T488" t="str">
        <f>IF(PobierzDaneLogistyczne!$U488=0," ",PobierzDaneLogistyczne!$U488)</f>
        <v/>
      </c>
      <c r="U488" t="str">
        <f t="shared" si="24"/>
        <v/>
      </c>
      <c r="V488" s="2">
        <f>IF(PobierzDaneLogistyczne!$V488="","",_xlfn.NUMBERVALUE(PobierzDaneLogistyczne!$V488,"."))</f>
        <v>2.4E-2</v>
      </c>
      <c r="W488" s="2" t="str">
        <f>IF(IF(PobierzDaneLogistyczne!$W488=0,0,_xlfn.NUMBERVALUE(PobierzDaneLogistyczne!$W488,"."))=0,"",_xlfn.NUMBERVALUE(PobierzDaneLogistyczne!$W488,"."))</f>
        <v/>
      </c>
      <c r="X488" s="2" t="str">
        <f t="shared" si="25"/>
        <v/>
      </c>
      <c r="Y488" s="2" t="str">
        <f t="shared" si="23"/>
        <v/>
      </c>
      <c r="Z488" s="2" t="str">
        <f>IF(PobierzDaneLogistyczne!$Y488="t","YES","")</f>
        <v/>
      </c>
      <c r="AA488" s="4" t="str">
        <f>IF(PobierzDaneLogistyczne!$X488="t","YES","")</f>
        <v>YES</v>
      </c>
      <c r="AB488" t="str">
        <f>PobierzDaneLogistyczne!$N488</f>
        <v>Mixer w/rotating bowl</v>
      </c>
    </row>
    <row r="489" spans="1:28" x14ac:dyDescent="0.3">
      <c r="A489" s="5" t="str">
        <f>HYPERLINK(_xlfn.CONCAT("https://www.adler.com.pl/index.php/en/Main/Produkt/",B489),PobierzDaneLogistyczne!$N489)</f>
        <v>Stand mixer</v>
      </c>
      <c r="B489" t="str">
        <f>PobierzDaneLogistyczne!$A489</f>
        <v>ad_4210</v>
      </c>
      <c r="C489" s="1">
        <f>IF(MID(PobierzDaneLogistyczne!$P489,1,3)=""," ",_xlfn.NUMBERVALUE(PobierzDaneLogistyczne!$P489))</f>
        <v>85094000</v>
      </c>
      <c r="D489" s="1">
        <f>IF(MID(PobierzDaneLogistyczne!$C489,1,3)="111"," ",_xlfn.NUMBERVALUE(PobierzDaneLogistyczne!$C489))</f>
        <v>5908256833999</v>
      </c>
      <c r="E489" s="6">
        <f>IF(PobierzDaneLogistyczne!$H489=0,"",_xlfn.NUMBERVALUE(PobierzDaneLogistyczne!$H489,"."))</f>
        <v>39.4</v>
      </c>
      <c r="F489" s="6">
        <f>IF(PobierzDaneLogistyczne!$I489=0,"",_xlfn.NUMBERVALUE(PobierzDaneLogistyczne!$I489,"."))</f>
        <v>25.4</v>
      </c>
      <c r="G489" s="6">
        <f>IF(PobierzDaneLogistyczne!$J489=0,"",_xlfn.NUMBERVALUE(PobierzDaneLogistyczne!$J489,"."))</f>
        <v>32.799999999999997</v>
      </c>
      <c r="H489" s="2" t="str">
        <f>IF(IF(PobierzDaneLogistyczne!$F489=0,0,_xlfn.NUMBERVALUE(PobierzDaneLogistyczne!$F489,"."))=0,"",IF(PobierzDaneLogistyczne!$F489=0,0,_xlfn.NUMBERVALUE(PobierzDaneLogistyczne!$F489,".")))</f>
        <v/>
      </c>
      <c r="I489" s="2" t="str">
        <f>IF(IF(PobierzDaneLogistyczne!$Z489=0,0,_xlfn.NUMBERVALUE(PobierzDaneLogistyczne!$Z489,"."))=0,"",IF(PobierzDaneLogistyczne!$Z489=0,0,_xlfn.NUMBERVALUE(PobierzDaneLogistyczne!$Z489,".")))</f>
        <v/>
      </c>
      <c r="J489" s="1">
        <f>IF(PobierzDaneLogistyczne!$D489=0,"",_xlfn.NUMBERVALUE(PobierzDaneLogistyczne!$D489))</f>
        <v>1</v>
      </c>
      <c r="K489" s="1">
        <f>IF(PobierzDaneLogistyczne!$E489=0,"",_xlfn.NUMBERVALUE(PobierzDaneLogistyczne!$E489))</f>
        <v>40</v>
      </c>
      <c r="L489" s="1" t="str">
        <f>IF(MID(PobierzDaneLogistyczne!$O489,1,3)="non"," ",_xlfn.NUMBERVALUE(PobierzDaneLogistyczne!$O489))</f>
        <v xml:space="preserve"> </v>
      </c>
      <c r="M489" s="6">
        <f>IF(PobierzDaneLogistyczne!$K489=0,"",_xlfn.NUMBERVALUE(PobierzDaneLogistyczne!$K489,"."))</f>
        <v>40.9</v>
      </c>
      <c r="N489" s="6">
        <f>IF(PobierzDaneLogistyczne!$L489=0,"",_xlfn.NUMBERVALUE(PobierzDaneLogistyczne!$L489,"."))</f>
        <v>26.9</v>
      </c>
      <c r="O489" s="6">
        <f>IF(PobierzDaneLogistyczne!$M489=0,"",_xlfn.NUMBERVALUE(PobierzDaneLogistyczne!$M489,"."))</f>
        <v>34.299999999999997</v>
      </c>
      <c r="P489" s="2">
        <f>IF(PobierzDaneLogistyczne!$G489=0,0,_xlfn.NUMBERVALUE(PobierzDaneLogistyczne!$G489,"."))</f>
        <v>0</v>
      </c>
      <c r="Q489" s="1" t="str">
        <f>IF(PobierzDaneLogistyczne!$R489=0,"",PobierzDaneLogistyczne!$R489)</f>
        <v/>
      </c>
      <c r="R489" t="str">
        <f>IF(PobierzDaneLogistyczne!$S489=0,"",PobierzDaneLogistyczne!$S489)</f>
        <v/>
      </c>
      <c r="S489" t="str">
        <f>IF(PobierzDaneLogistyczne!$T489=0,"",PobierzDaneLogistyczne!$T489)</f>
        <v/>
      </c>
      <c r="T489" t="str">
        <f>IF(PobierzDaneLogistyczne!$U489=0," ",PobierzDaneLogistyczne!$U489)</f>
        <v/>
      </c>
      <c r="U489" t="str">
        <f t="shared" si="24"/>
        <v/>
      </c>
      <c r="V489" s="2">
        <f>IF(PobierzDaneLogistyczne!$V489="","",_xlfn.NUMBERVALUE(PobierzDaneLogistyczne!$V489,"."))</f>
        <v>4.3999999999999997E-2</v>
      </c>
      <c r="W489" s="2" t="str">
        <f>IF(IF(PobierzDaneLogistyczne!$W489=0,0,_xlfn.NUMBERVALUE(PobierzDaneLogistyczne!$W489,"."))=0,"",_xlfn.NUMBERVALUE(PobierzDaneLogistyczne!$W489,"."))</f>
        <v/>
      </c>
      <c r="X489" s="2" t="str">
        <f t="shared" si="25"/>
        <v/>
      </c>
      <c r="Y489" s="2" t="str">
        <f t="shared" si="23"/>
        <v/>
      </c>
      <c r="Z489" s="2" t="str">
        <f>IF(PobierzDaneLogistyczne!$Y489="t","YES","")</f>
        <v/>
      </c>
      <c r="AA489" s="4" t="str">
        <f>IF(PobierzDaneLogistyczne!$X489="t","YES","")</f>
        <v>YES</v>
      </c>
      <c r="AB489" t="str">
        <f>PobierzDaneLogistyczne!$N489</f>
        <v>Stand mixer</v>
      </c>
    </row>
    <row r="490" spans="1:28" ht="28.8" x14ac:dyDescent="0.3">
      <c r="A490" s="5" t="str">
        <f>HYPERLINK(_xlfn.CONCAT("https://www.adler.com.pl/index.php/en/Main/Produkt/",B490),PobierzDaneLogistyczne!$N490)</f>
        <v>Mixer with blending shaft</v>
      </c>
      <c r="B490" t="str">
        <f>PobierzDaneLogistyczne!$A490</f>
        <v>ad_4212</v>
      </c>
      <c r="C490" s="1">
        <f>IF(MID(PobierzDaneLogistyczne!$P490,1,3)=""," ",_xlfn.NUMBERVALUE(PobierzDaneLogistyczne!$P490))</f>
        <v>85094000</v>
      </c>
      <c r="D490" s="1">
        <f>IF(MID(PobierzDaneLogistyczne!$C490,1,3)="111"," ",_xlfn.NUMBERVALUE(PobierzDaneLogistyczne!$C490))</f>
        <v>5908256835375</v>
      </c>
      <c r="E490" s="6">
        <f>IF(PobierzDaneLogistyczne!$H490=0,"",_xlfn.NUMBERVALUE(PobierzDaneLogistyczne!$H490,"."))</f>
        <v>21</v>
      </c>
      <c r="F490" s="6">
        <f>IF(PobierzDaneLogistyczne!$I490=0,"",_xlfn.NUMBERVALUE(PobierzDaneLogistyczne!$I490,"."))</f>
        <v>13</v>
      </c>
      <c r="G490" s="6">
        <f>IF(PobierzDaneLogistyczne!$J490=0,"",_xlfn.NUMBERVALUE(PobierzDaneLogistyczne!$J490,"."))</f>
        <v>15</v>
      </c>
      <c r="H490" s="2">
        <f>IF(IF(PobierzDaneLogistyczne!$F490=0,0,_xlfn.NUMBERVALUE(PobierzDaneLogistyczne!$F490,"."))=0,"",IF(PobierzDaneLogistyczne!$F490=0,0,_xlfn.NUMBERVALUE(PobierzDaneLogistyczne!$F490,".")))</f>
        <v>1.1254999999999999</v>
      </c>
      <c r="I490" s="2">
        <f>IF(IF(PobierzDaneLogistyczne!$Z490=0,0,_xlfn.NUMBERVALUE(PobierzDaneLogistyczne!$Z490,"."))=0,"",IF(PobierzDaneLogistyczne!$Z490=0,0,_xlfn.NUMBERVALUE(PobierzDaneLogistyczne!$Z490,".")))</f>
        <v>1.325</v>
      </c>
      <c r="J490" s="1">
        <f>IF(PobierzDaneLogistyczne!$D490=0,"",_xlfn.NUMBERVALUE(PobierzDaneLogistyczne!$D490))</f>
        <v>8</v>
      </c>
      <c r="K490" s="1">
        <f>IF(PobierzDaneLogistyczne!$E490=0,"",_xlfn.NUMBERVALUE(PobierzDaneLogistyczne!$E490))</f>
        <v>288</v>
      </c>
      <c r="L490" s="1">
        <f>IF(MID(PobierzDaneLogistyczne!$O490,1,3)="non"," ",_xlfn.NUMBERVALUE(PobierzDaneLogistyczne!$O490))</f>
        <v>5902934834452</v>
      </c>
      <c r="M490" s="6">
        <f>IF(PobierzDaneLogistyczne!$K490=0,"",_xlfn.NUMBERVALUE(PobierzDaneLogistyczne!$K490,"."))</f>
        <v>41</v>
      </c>
      <c r="N490" s="6">
        <f>IF(PobierzDaneLogistyczne!$L490=0,"",_xlfn.NUMBERVALUE(PobierzDaneLogistyczne!$L490,"."))</f>
        <v>27.5</v>
      </c>
      <c r="O490" s="6">
        <f>IF(PobierzDaneLogistyczne!$M490=0,"",_xlfn.NUMBERVALUE(PobierzDaneLogistyczne!$M490,"."))</f>
        <v>32</v>
      </c>
      <c r="P490" s="2">
        <f>IF(PobierzDaneLogistyczne!$G490=0,0,_xlfn.NUMBERVALUE(PobierzDaneLogistyczne!$G490,"."))</f>
        <v>10.6</v>
      </c>
      <c r="Q490" s="1">
        <f>IF(PobierzDaneLogistyczne!$R490=0,"",PobierzDaneLogistyczne!$R490)</f>
        <v>5</v>
      </c>
      <c r="R490" t="str">
        <f>IF(PobierzDaneLogistyczne!$S490=0,"",PobierzDaneLogistyczne!$S490)</f>
        <v/>
      </c>
      <c r="S490" t="str">
        <f>IF(PobierzDaneLogistyczne!$T490=0,"",PobierzDaneLogistyczne!$T490)</f>
        <v/>
      </c>
      <c r="T490" t="str">
        <f>IF(PobierzDaneLogistyczne!$U490=0," ",PobierzDaneLogistyczne!$U490)</f>
        <v/>
      </c>
      <c r="U490" t="str">
        <f t="shared" si="24"/>
        <v/>
      </c>
      <c r="V490" s="2">
        <f>IF(PobierzDaneLogistyczne!$V490="","",_xlfn.NUMBERVALUE(PobierzDaneLogistyczne!$V490,"."))</f>
        <v>6.0000000000000001E-3</v>
      </c>
      <c r="W490" s="2">
        <f>IF(IF(PobierzDaneLogistyczne!$W490=0,0,_xlfn.NUMBERVALUE(PobierzDaneLogistyczne!$W490,"."))=0,"",_xlfn.NUMBERVALUE(PobierzDaneLogistyczne!$W490,"."))</f>
        <v>5.8999999999999997E-2</v>
      </c>
      <c r="X490" s="2">
        <f t="shared" si="25"/>
        <v>0.13450000000000001</v>
      </c>
      <c r="Y490" s="2" t="str">
        <f t="shared" si="23"/>
        <v/>
      </c>
      <c r="Z490" s="2" t="str">
        <f>IF(PobierzDaneLogistyczne!$Y490="t","YES","")</f>
        <v>YES</v>
      </c>
      <c r="AA490" s="4" t="str">
        <f>IF(PobierzDaneLogistyczne!$X490="t","YES","")</f>
        <v/>
      </c>
      <c r="AB490" t="str">
        <f>PobierzDaneLogistyczne!$N490</f>
        <v>Mixer with blending shaft</v>
      </c>
    </row>
    <row r="491" spans="1:28" ht="28.8" x14ac:dyDescent="0.3">
      <c r="A491" s="5" t="str">
        <f>HYPERLINK(_xlfn.CONCAT("https://www.adler.com.pl/index.php/en/Main/Produkt/",B491),PobierzDaneLogistyczne!$N491)</f>
        <v>Planetary food processor 1000W</v>
      </c>
      <c r="B491" t="str">
        <f>PobierzDaneLogistyczne!$A491</f>
        <v>ad_4216</v>
      </c>
      <c r="C491" s="1">
        <f>IF(MID(PobierzDaneLogistyczne!$P491,1,3)=""," ",_xlfn.NUMBERVALUE(PobierzDaneLogistyczne!$P491))</f>
        <v>85094000</v>
      </c>
      <c r="D491" s="1">
        <f>IF(MID(PobierzDaneLogistyczne!$C491,1,3)="111"," ",_xlfn.NUMBERVALUE(PobierzDaneLogistyczne!$C491))</f>
        <v>5902934834278</v>
      </c>
      <c r="E491" s="6">
        <f>IF(PobierzDaneLogistyczne!$H491=0,"",_xlfn.NUMBERVALUE(PobierzDaneLogistyczne!$H491,"."))</f>
        <v>36</v>
      </c>
      <c r="F491" s="6">
        <f>IF(PobierzDaneLogistyczne!$I491=0,"",_xlfn.NUMBERVALUE(PobierzDaneLogistyczne!$I491,"."))</f>
        <v>25</v>
      </c>
      <c r="G491" s="6">
        <f>IF(PobierzDaneLogistyczne!$J491=0,"",_xlfn.NUMBERVALUE(PobierzDaneLogistyczne!$J491,"."))</f>
        <v>32</v>
      </c>
      <c r="H491" s="2">
        <f>IF(IF(PobierzDaneLogistyczne!$F491=0,0,_xlfn.NUMBERVALUE(PobierzDaneLogistyczne!$F491,"."))=0,"",IF(PobierzDaneLogistyczne!$F491=0,0,_xlfn.NUMBERVALUE(PobierzDaneLogistyczne!$F491,".")))</f>
        <v>3.52</v>
      </c>
      <c r="I491" s="2">
        <f>IF(IF(PobierzDaneLogistyczne!$Z491=0,0,_xlfn.NUMBERVALUE(PobierzDaneLogistyczne!$Z491,"."))=0,"",IF(PobierzDaneLogistyczne!$Z491=0,0,_xlfn.NUMBERVALUE(PobierzDaneLogistyczne!$Z491,".")))</f>
        <v>4.1230000000000002</v>
      </c>
      <c r="J491" s="1">
        <f>IF(PobierzDaneLogistyczne!$D491=0,"",_xlfn.NUMBERVALUE(PobierzDaneLogistyczne!$D491))</f>
        <v>2</v>
      </c>
      <c r="K491" s="1">
        <f>IF(PobierzDaneLogistyczne!$E491=0,"",_xlfn.NUMBERVALUE(PobierzDaneLogistyczne!$E491))</f>
        <v>40</v>
      </c>
      <c r="L491" s="1">
        <f>IF(MID(PobierzDaneLogistyczne!$O491,1,3)="non"," ",_xlfn.NUMBERVALUE(PobierzDaneLogistyczne!$O491))</f>
        <v>5902934834261</v>
      </c>
      <c r="M491" s="6">
        <f>IF(PobierzDaneLogistyczne!$K491=0,"",_xlfn.NUMBERVALUE(PobierzDaneLogistyczne!$K491,"."))</f>
        <v>51</v>
      </c>
      <c r="N491" s="6">
        <f>IF(PobierzDaneLogistyczne!$L491=0,"",_xlfn.NUMBERVALUE(PobierzDaneLogistyczne!$L491,"."))</f>
        <v>37</v>
      </c>
      <c r="O491" s="6">
        <f>IF(PobierzDaneLogistyczne!$M491=0,"",_xlfn.NUMBERVALUE(PobierzDaneLogistyczne!$M491,"."))</f>
        <v>34</v>
      </c>
      <c r="P491" s="2">
        <f>IF(PobierzDaneLogistyczne!$G491=0,0,_xlfn.NUMBERVALUE(PobierzDaneLogistyczne!$G491,"."))</f>
        <v>8.2460000000000004</v>
      </c>
      <c r="Q491" s="1">
        <f>IF(PobierzDaneLogistyczne!$R491=0,"",PobierzDaneLogistyczne!$R491)</f>
        <v>5</v>
      </c>
      <c r="R491" t="str">
        <f>IF(PobierzDaneLogistyczne!$S491=0,"",PobierzDaneLogistyczne!$S491)</f>
        <v/>
      </c>
      <c r="S491" t="str">
        <f>IF(PobierzDaneLogistyczne!$T491=0,"",PobierzDaneLogistyczne!$T491)</f>
        <v/>
      </c>
      <c r="T491" t="str">
        <f>IF(PobierzDaneLogistyczne!$U491=0," ",PobierzDaneLogistyczne!$U491)</f>
        <v/>
      </c>
      <c r="U491" t="str">
        <f t="shared" si="24"/>
        <v/>
      </c>
      <c r="V491" s="2">
        <f>IF(PobierzDaneLogistyczne!$V491="","",_xlfn.NUMBERVALUE(PobierzDaneLogistyczne!$V491,"."))</f>
        <v>0.04</v>
      </c>
      <c r="W491" s="2">
        <f>IF(IF(PobierzDaneLogistyczne!$W491=0,0,_xlfn.NUMBERVALUE(PobierzDaneLogistyczne!$W491,"."))=0,"",_xlfn.NUMBERVALUE(PobierzDaneLogistyczne!$W491,"."))</f>
        <v>5.8999999999999997E-2</v>
      </c>
      <c r="X491" s="2">
        <f t="shared" si="25"/>
        <v>0.50400000000000023</v>
      </c>
      <c r="Y491" s="2" t="str">
        <f t="shared" si="23"/>
        <v/>
      </c>
      <c r="Z491" s="2" t="str">
        <f>IF(PobierzDaneLogistyczne!$Y491="t","YES","")</f>
        <v>YES</v>
      </c>
      <c r="AA491" s="4" t="str">
        <f>IF(PobierzDaneLogistyczne!$X491="t","YES","")</f>
        <v/>
      </c>
      <c r="AB491" t="str">
        <f>PobierzDaneLogistyczne!$N491</f>
        <v>Planetary food processor 1000W</v>
      </c>
    </row>
    <row r="492" spans="1:28" x14ac:dyDescent="0.3">
      <c r="A492" s="5" t="str">
        <f>HYPERLINK(_xlfn.CONCAT("https://www.adler.com.pl/index.php/en/Main/Produkt/",B492),PobierzDaneLogistyczne!$N492)</f>
        <v>Planetary food processor 2200W 7L</v>
      </c>
      <c r="B492" t="str">
        <f>PobierzDaneLogistyczne!$A492</f>
        <v>ad_4221</v>
      </c>
      <c r="C492" s="1">
        <f>IF(MID(PobierzDaneLogistyczne!$P492,1,3)=""," ",_xlfn.NUMBERVALUE(PobierzDaneLogistyczne!$P492))</f>
        <v>85094000</v>
      </c>
      <c r="D492" s="1">
        <f>IF(MID(PobierzDaneLogistyczne!$C492,1,3)="111"," ",_xlfn.NUMBERVALUE(PobierzDaneLogistyczne!$C492))</f>
        <v>5903887803953</v>
      </c>
      <c r="E492" s="6">
        <f>IF(PobierzDaneLogistyczne!$H492=0,"",_xlfn.NUMBERVALUE(PobierzDaneLogistyczne!$H492,"."))</f>
        <v>32</v>
      </c>
      <c r="F492" s="6">
        <f>IF(PobierzDaneLogistyczne!$I492=0,"",_xlfn.NUMBERVALUE(PobierzDaneLogistyczne!$I492,"."))</f>
        <v>68</v>
      </c>
      <c r="G492" s="6">
        <f>IF(PobierzDaneLogistyczne!$J492=0,"",_xlfn.NUMBERVALUE(PobierzDaneLogistyczne!$J492,"."))</f>
        <v>43</v>
      </c>
      <c r="H492" s="2">
        <f>IF(IF(PobierzDaneLogistyczne!$F492=0,0,_xlfn.NUMBERVALUE(PobierzDaneLogistyczne!$F492,"."))=0,"",IF(PobierzDaneLogistyczne!$F492=0,0,_xlfn.NUMBERVALUE(PobierzDaneLogistyczne!$F492,".")))</f>
        <v>8.1999999999999993</v>
      </c>
      <c r="I492" s="2">
        <f>IF(IF(PobierzDaneLogistyczne!$Z492=0,0,_xlfn.NUMBERVALUE(PobierzDaneLogistyczne!$Z492,"."))=0,"",IF(PobierzDaneLogistyczne!$Z492=0,0,_xlfn.NUMBERVALUE(PobierzDaneLogistyczne!$Z492,".")))</f>
        <v>9.6999999999999993</v>
      </c>
      <c r="J492" s="1">
        <f>IF(PobierzDaneLogistyczne!$D492=0,"",_xlfn.NUMBERVALUE(PobierzDaneLogistyczne!$D492))</f>
        <v>1</v>
      </c>
      <c r="K492" s="1">
        <f>IF(PobierzDaneLogistyczne!$E492=0,"",_xlfn.NUMBERVALUE(PobierzDaneLogistyczne!$E492))</f>
        <v>12</v>
      </c>
      <c r="L492" s="1" t="str">
        <f>IF(MID(PobierzDaneLogistyczne!$O492,1,3)="non"," ",_xlfn.NUMBERVALUE(PobierzDaneLogistyczne!$O492))</f>
        <v xml:space="preserve"> </v>
      </c>
      <c r="M492" s="6">
        <f>IF(PobierzDaneLogistyczne!$K492=0,"",_xlfn.NUMBERVALUE(PobierzDaneLogistyczne!$K492,"."))</f>
        <v>32</v>
      </c>
      <c r="N492" s="6">
        <f>IF(PobierzDaneLogistyczne!$L492=0,"",_xlfn.NUMBERVALUE(PobierzDaneLogistyczne!$L492,"."))</f>
        <v>68</v>
      </c>
      <c r="O492" s="6">
        <f>IF(PobierzDaneLogistyczne!$M492=0,"",_xlfn.NUMBERVALUE(PobierzDaneLogistyczne!$M492,"."))</f>
        <v>43</v>
      </c>
      <c r="P492" s="2">
        <f>IF(PobierzDaneLogistyczne!$G492=0,0,_xlfn.NUMBERVALUE(PobierzDaneLogistyczne!$G492,"."))</f>
        <v>9.6999999999999993</v>
      </c>
      <c r="Q492" s="1">
        <f>IF(PobierzDaneLogistyczne!$R492=0,"",PobierzDaneLogistyczne!$R492)</f>
        <v>5</v>
      </c>
      <c r="R492" t="str">
        <f>IF(PobierzDaneLogistyczne!$S492=0,"",PobierzDaneLogistyczne!$S492)</f>
        <v/>
      </c>
      <c r="S492" t="str">
        <f>IF(PobierzDaneLogistyczne!$T492=0,"",PobierzDaneLogistyczne!$T492)</f>
        <v/>
      </c>
      <c r="T492" t="str">
        <f>IF(PobierzDaneLogistyczne!$U492=0," ",PobierzDaneLogistyczne!$U492)</f>
        <v/>
      </c>
      <c r="U492" t="str">
        <f t="shared" si="24"/>
        <v/>
      </c>
      <c r="V492" s="2">
        <f>IF(PobierzDaneLogistyczne!$V492="","",_xlfn.NUMBERVALUE(PobierzDaneLogistyczne!$V492,"."))</f>
        <v>0.35399999999999998</v>
      </c>
      <c r="W492" s="2">
        <f>IF(IF(PobierzDaneLogistyczne!$W492=0,0,_xlfn.NUMBERVALUE(PobierzDaneLogistyczne!$W492,"."))=0,"",_xlfn.NUMBERVALUE(PobierzDaneLogistyczne!$W492,"."))</f>
        <v>0.15</v>
      </c>
      <c r="X492" s="2">
        <f t="shared" si="25"/>
        <v>0.99599999999999989</v>
      </c>
      <c r="Y492" s="2" t="str">
        <f t="shared" si="23"/>
        <v/>
      </c>
      <c r="Z492" s="2" t="str">
        <f>IF(PobierzDaneLogistyczne!$Y492="t","YES","")</f>
        <v>YES</v>
      </c>
      <c r="AA492" s="4" t="str">
        <f>IF(PobierzDaneLogistyczne!$X492="t","YES","")</f>
        <v/>
      </c>
      <c r="AB492" t="str">
        <f>PobierzDaneLogistyczne!$N492</f>
        <v>Planetary food processor 2200W 7L</v>
      </c>
    </row>
    <row r="493" spans="1:28" x14ac:dyDescent="0.3">
      <c r="A493" s="5" t="str">
        <f>HYPERLINK(_xlfn.CONCAT("https://www.adler.com.pl/index.php/en/Main/Produkt/",B493),PobierzDaneLogistyczne!$N493)</f>
        <v>360° rotating mixer with bowl</v>
      </c>
      <c r="B493" t="str">
        <f>PobierzDaneLogistyczne!$A493</f>
        <v>ad_4222</v>
      </c>
      <c r="C493" s="1">
        <f>IF(MID(PobierzDaneLogistyczne!$P493,1,3)=""," ",_xlfn.NUMBERVALUE(PobierzDaneLogistyczne!$P493))</f>
        <v>85094000</v>
      </c>
      <c r="D493" s="1">
        <f>IF(MID(PobierzDaneLogistyczne!$C493,1,3)="111"," ",_xlfn.NUMBERVALUE(PobierzDaneLogistyczne!$C493))</f>
        <v>5903887803069</v>
      </c>
      <c r="E493" s="6">
        <f>IF(PobierzDaneLogistyczne!$H493=0,"",_xlfn.NUMBERVALUE(PobierzDaneLogistyczne!$H493,"."))</f>
        <v>31.8</v>
      </c>
      <c r="F493" s="6">
        <f>IF(PobierzDaneLogistyczne!$I493=0,"",_xlfn.NUMBERVALUE(PobierzDaneLogistyczne!$I493,"."))</f>
        <v>31</v>
      </c>
      <c r="G493" s="6">
        <f>IF(PobierzDaneLogistyczne!$J493=0,"",_xlfn.NUMBERVALUE(PobierzDaneLogistyczne!$J493,"."))</f>
        <v>33.1</v>
      </c>
      <c r="H493" s="2">
        <f>IF(IF(PobierzDaneLogistyczne!$F493=0,0,_xlfn.NUMBERVALUE(PobierzDaneLogistyczne!$F493,"."))=0,"",IF(PobierzDaneLogistyczne!$F493=0,0,_xlfn.NUMBERVALUE(PobierzDaneLogistyczne!$F493,".")))</f>
        <v>4.26</v>
      </c>
      <c r="I493" s="2">
        <f>IF(IF(PobierzDaneLogistyczne!$Z493=0,0,_xlfn.NUMBERVALUE(PobierzDaneLogistyczne!$Z493,"."))=0,"",IF(PobierzDaneLogistyczne!$Z493=0,0,_xlfn.NUMBERVALUE(PobierzDaneLogistyczne!$Z493,".")))</f>
        <v>5.32</v>
      </c>
      <c r="J493" s="1">
        <f>IF(PobierzDaneLogistyczne!$D493=0,"",_xlfn.NUMBERVALUE(PobierzDaneLogistyczne!$D493))</f>
        <v>1</v>
      </c>
      <c r="K493" s="1">
        <f>IF(PobierzDaneLogistyczne!$E493=0,"",_xlfn.NUMBERVALUE(PobierzDaneLogistyczne!$E493))</f>
        <v>48</v>
      </c>
      <c r="L493" s="1" t="str">
        <f>IF(MID(PobierzDaneLogistyczne!$O493,1,3)="non"," ",_xlfn.NUMBERVALUE(PobierzDaneLogistyczne!$O493))</f>
        <v xml:space="preserve"> </v>
      </c>
      <c r="M493" s="6">
        <f>IF(PobierzDaneLogistyczne!$K493=0,"",_xlfn.NUMBERVALUE(PobierzDaneLogistyczne!$K493,"."))</f>
        <v>33.799999999999997</v>
      </c>
      <c r="N493" s="6">
        <f>IF(PobierzDaneLogistyczne!$L493=0,"",_xlfn.NUMBERVALUE(PobierzDaneLogistyczne!$L493,"."))</f>
        <v>33</v>
      </c>
      <c r="O493" s="6">
        <f>IF(PobierzDaneLogistyczne!$M493=0,"",_xlfn.NUMBERVALUE(PobierzDaneLogistyczne!$M493,"."))</f>
        <v>33.5</v>
      </c>
      <c r="P493" s="2">
        <f>IF(PobierzDaneLogistyczne!$G493=0,0,_xlfn.NUMBERVALUE(PobierzDaneLogistyczne!$G493,"."))</f>
        <v>5.32</v>
      </c>
      <c r="Q493" s="1">
        <f>IF(PobierzDaneLogistyczne!$R493=0,"",PobierzDaneLogistyczne!$R493)</f>
        <v>5</v>
      </c>
      <c r="R493" t="str">
        <f>IF(PobierzDaneLogistyczne!$S493=0,"",PobierzDaneLogistyczne!$S493)</f>
        <v/>
      </c>
      <c r="S493" t="str">
        <f>IF(PobierzDaneLogistyczne!$T493=0,"",PobierzDaneLogistyczne!$T493)</f>
        <v/>
      </c>
      <c r="T493" t="str">
        <f>IF(PobierzDaneLogistyczne!$U493=0," ",PobierzDaneLogistyczne!$U493)</f>
        <v/>
      </c>
      <c r="U493" t="str">
        <f t="shared" si="24"/>
        <v/>
      </c>
      <c r="V493" s="2">
        <f>IF(PobierzDaneLogistyczne!$V493="","",_xlfn.NUMBERVALUE(PobierzDaneLogistyczne!$V493,"."))</f>
        <v>0.22800000000000001</v>
      </c>
      <c r="W493" s="2">
        <f>IF(IF(PobierzDaneLogistyczne!$W493=0,0,_xlfn.NUMBERVALUE(PobierzDaneLogistyczne!$W493,"."))=0,"",_xlfn.NUMBERVALUE(PobierzDaneLogistyczne!$W493,"."))</f>
        <v>0.19500000000000001</v>
      </c>
      <c r="X493" s="2">
        <f t="shared" si="25"/>
        <v>0.63700000000000045</v>
      </c>
      <c r="Y493" s="2" t="str">
        <f t="shared" si="23"/>
        <v/>
      </c>
      <c r="Z493" s="2" t="str">
        <f>IF(PobierzDaneLogistyczne!$Y493="t","YES","")</f>
        <v>YES</v>
      </c>
      <c r="AA493" s="4" t="str">
        <f>IF(PobierzDaneLogistyczne!$X493="t","YES","")</f>
        <v/>
      </c>
      <c r="AB493" t="str">
        <f>PobierzDaneLogistyczne!$N493</f>
        <v>360° rotating mixer with bowl</v>
      </c>
    </row>
    <row r="494" spans="1:28" x14ac:dyDescent="0.3">
      <c r="A494" s="5" t="str">
        <f>HYPERLINK(_xlfn.CONCAT("https://www.adler.com.pl/index.php/en/Main/Produkt/",B494),PobierzDaneLogistyczne!$N494)</f>
        <v>LCD food processor 12in1</v>
      </c>
      <c r="B494" t="str">
        <f>PobierzDaneLogistyczne!$A494</f>
        <v>ad_4224</v>
      </c>
      <c r="C494" s="1">
        <f>IF(MID(PobierzDaneLogistyczne!$P494,1,3)=""," ",_xlfn.NUMBERVALUE(PobierzDaneLogistyczne!$P494))</f>
        <v>85094000</v>
      </c>
      <c r="D494" s="1">
        <f>IF(MID(PobierzDaneLogistyczne!$C494,1,3)="111"," ",_xlfn.NUMBERVALUE(PobierzDaneLogistyczne!$C494))</f>
        <v>5903887803014</v>
      </c>
      <c r="E494" s="6">
        <f>IF(PobierzDaneLogistyczne!$H494=0,"",_xlfn.NUMBERVALUE(PobierzDaneLogistyczne!$H494,"."))</f>
        <v>23</v>
      </c>
      <c r="F494" s="6">
        <f>IF(PobierzDaneLogistyczne!$I494=0,"",_xlfn.NUMBERVALUE(PobierzDaneLogistyczne!$I494,"."))</f>
        <v>58</v>
      </c>
      <c r="G494" s="6">
        <f>IF(PobierzDaneLogistyczne!$J494=0,"",_xlfn.NUMBERVALUE(PobierzDaneLogistyczne!$J494,"."))</f>
        <v>25</v>
      </c>
      <c r="H494" s="2">
        <f>IF(IF(PobierzDaneLogistyczne!$F494=0,0,_xlfn.NUMBERVALUE(PobierzDaneLogistyczne!$F494,"."))=0,"",IF(PobierzDaneLogistyczne!$F494=0,0,_xlfn.NUMBERVALUE(PobierzDaneLogistyczne!$F494,".")))</f>
        <v>4.5</v>
      </c>
      <c r="I494" s="2">
        <f>IF(IF(PobierzDaneLogistyczne!$Z494=0,0,_xlfn.NUMBERVALUE(PobierzDaneLogistyczne!$Z494,"."))=0,"",IF(PobierzDaneLogistyczne!$Z494=0,0,_xlfn.NUMBERVALUE(PobierzDaneLogistyczne!$Z494,".")))</f>
        <v>5.3</v>
      </c>
      <c r="J494" s="1">
        <f>IF(PobierzDaneLogistyczne!$D494=0,"",_xlfn.NUMBERVALUE(PobierzDaneLogistyczne!$D494))</f>
        <v>1</v>
      </c>
      <c r="K494" s="1">
        <f>IF(PobierzDaneLogistyczne!$E494=0,"",_xlfn.NUMBERVALUE(PobierzDaneLogistyczne!$E494))</f>
        <v>49</v>
      </c>
      <c r="L494" s="1" t="str">
        <f>IF(MID(PobierzDaneLogistyczne!$O494,1,3)="non"," ",_xlfn.NUMBERVALUE(PobierzDaneLogistyczne!$O494))</f>
        <v xml:space="preserve"> </v>
      </c>
      <c r="M494" s="6">
        <f>IF(PobierzDaneLogistyczne!$K494=0,"",_xlfn.NUMBERVALUE(PobierzDaneLogistyczne!$K494,"."))</f>
        <v>23</v>
      </c>
      <c r="N494" s="6">
        <f>IF(PobierzDaneLogistyczne!$L494=0,"",_xlfn.NUMBERVALUE(PobierzDaneLogistyczne!$L494,"."))</f>
        <v>58</v>
      </c>
      <c r="O494" s="6">
        <f>IF(PobierzDaneLogistyczne!$M494=0,"",_xlfn.NUMBERVALUE(PobierzDaneLogistyczne!$M494,"."))</f>
        <v>25</v>
      </c>
      <c r="P494" s="2">
        <f>IF(PobierzDaneLogistyczne!$G494=0,0,_xlfn.NUMBERVALUE(PobierzDaneLogistyczne!$G494,"."))</f>
        <v>5.3</v>
      </c>
      <c r="Q494" s="1">
        <f>IF(PobierzDaneLogistyczne!$R494=0,"",PobierzDaneLogistyczne!$R494)</f>
        <v>5</v>
      </c>
      <c r="R494" t="str">
        <f>IF(PobierzDaneLogistyczne!$S494=0,"",PobierzDaneLogistyczne!$S494)</f>
        <v/>
      </c>
      <c r="S494" t="str">
        <f>IF(PobierzDaneLogistyczne!$T494=0,"",PobierzDaneLogistyczne!$T494)</f>
        <v/>
      </c>
      <c r="T494" t="str">
        <f>IF(PobierzDaneLogistyczne!$U494=0," ",PobierzDaneLogistyczne!$U494)</f>
        <v/>
      </c>
      <c r="U494" t="str">
        <f t="shared" si="24"/>
        <v/>
      </c>
      <c r="V494" s="2">
        <f>IF(PobierzDaneLogistyczne!$V494="","",_xlfn.NUMBERVALUE(PobierzDaneLogistyczne!$V494,"."))</f>
        <v>0.23300000000000001</v>
      </c>
      <c r="W494" s="2">
        <f>IF(IF(PobierzDaneLogistyczne!$W494=0,0,_xlfn.NUMBERVALUE(PobierzDaneLogistyczne!$W494,"."))=0,"",_xlfn.NUMBERVALUE(PobierzDaneLogistyczne!$W494,"."))</f>
        <v>0.3</v>
      </c>
      <c r="X494" s="2">
        <f t="shared" si="25"/>
        <v>0.26699999999999985</v>
      </c>
      <c r="Y494" s="2" t="str">
        <f t="shared" si="23"/>
        <v/>
      </c>
      <c r="Z494" s="2" t="str">
        <f>IF(PobierzDaneLogistyczne!$Y494="t","YES","")</f>
        <v>YES</v>
      </c>
      <c r="AA494" s="4" t="str">
        <f>IF(PobierzDaneLogistyczne!$X494="t","YES","")</f>
        <v/>
      </c>
      <c r="AB494" t="str">
        <f>PobierzDaneLogistyczne!$N494</f>
        <v>LCD food processor 12in1</v>
      </c>
    </row>
    <row r="495" spans="1:28" ht="28.8" x14ac:dyDescent="0.3">
      <c r="A495" s="5" t="str">
        <f>HYPERLINK(_xlfn.CONCAT("https://www.adler.com.pl/index.php/en/Main/Produkt/",B495),PobierzDaneLogistyczne!$N495)</f>
        <v>Hand Mixer INOX</v>
      </c>
      <c r="B495" t="str">
        <f>PobierzDaneLogistyczne!$A495</f>
        <v>ad_4225</v>
      </c>
      <c r="C495" s="1">
        <f>IF(MID(PobierzDaneLogistyczne!$P495,1,3)=""," ",_xlfn.NUMBERVALUE(PobierzDaneLogistyczne!$P495))</f>
        <v>85094000</v>
      </c>
      <c r="D495" s="1">
        <f>IF(MID(PobierzDaneLogistyczne!$C495,1,3)="111"," ",_xlfn.NUMBERVALUE(PobierzDaneLogistyczne!$C495))</f>
        <v>5903887802994</v>
      </c>
      <c r="E495" s="6">
        <f>IF(PobierzDaneLogistyczne!$H495=0,"",_xlfn.NUMBERVALUE(PobierzDaneLogistyczne!$H495,"."))</f>
        <v>20</v>
      </c>
      <c r="F495" s="6">
        <f>IF(PobierzDaneLogistyczne!$I495=0,"",_xlfn.NUMBERVALUE(PobierzDaneLogistyczne!$I495,"."))</f>
        <v>8.5</v>
      </c>
      <c r="G495" s="6">
        <f>IF(PobierzDaneLogistyczne!$J495=0,"",_xlfn.NUMBERVALUE(PobierzDaneLogistyczne!$J495,"."))</f>
        <v>19.5</v>
      </c>
      <c r="H495" s="2" t="str">
        <f>IF(IF(PobierzDaneLogistyczne!$F495=0,0,_xlfn.NUMBERVALUE(PobierzDaneLogistyczne!$F495,"."))=0,"",IF(PobierzDaneLogistyczne!$F495=0,0,_xlfn.NUMBERVALUE(PobierzDaneLogistyczne!$F495,".")))</f>
        <v/>
      </c>
      <c r="I495" s="2">
        <f>IF(IF(PobierzDaneLogistyczne!$Z495=0,0,_xlfn.NUMBERVALUE(PobierzDaneLogistyczne!$Z495,"."))=0,"",IF(PobierzDaneLogistyczne!$Z495=0,0,_xlfn.NUMBERVALUE(PobierzDaneLogistyczne!$Z495,".")))</f>
        <v>1.2829999999999999</v>
      </c>
      <c r="J495" s="1">
        <f>IF(PobierzDaneLogistyczne!$D495=0,"",_xlfn.NUMBERVALUE(PobierzDaneLogistyczne!$D495))</f>
        <v>6</v>
      </c>
      <c r="K495" s="1">
        <f>IF(PobierzDaneLogistyczne!$E495=0,"",_xlfn.NUMBERVALUE(PobierzDaneLogistyczne!$E495))</f>
        <v>312</v>
      </c>
      <c r="L495" s="1">
        <f>IF(MID(PobierzDaneLogistyczne!$O495,1,3)="non"," ",_xlfn.NUMBERVALUE(PobierzDaneLogistyczne!$O495))</f>
        <v>5903887803007</v>
      </c>
      <c r="M495" s="6">
        <f>IF(PobierzDaneLogistyczne!$K495=0,"",_xlfn.NUMBERVALUE(PobierzDaneLogistyczne!$K495,"."))</f>
        <v>27.5</v>
      </c>
      <c r="N495" s="6">
        <f>IF(PobierzDaneLogistyczne!$L495=0,"",_xlfn.NUMBERVALUE(PobierzDaneLogistyczne!$L495,"."))</f>
        <v>21</v>
      </c>
      <c r="O495" s="6">
        <f>IF(PobierzDaneLogistyczne!$M495=0,"",_xlfn.NUMBERVALUE(PobierzDaneLogistyczne!$M495,"."))</f>
        <v>40.5</v>
      </c>
      <c r="P495" s="2">
        <f>IF(PobierzDaneLogistyczne!$G495=0,0,_xlfn.NUMBERVALUE(PobierzDaneLogistyczne!$G495,"."))</f>
        <v>8.15</v>
      </c>
      <c r="Q495" s="1">
        <f>IF(PobierzDaneLogistyczne!$R495=0,"",PobierzDaneLogistyczne!$R495)</f>
        <v>5</v>
      </c>
      <c r="R495" t="str">
        <f>IF(PobierzDaneLogistyczne!$S495=0,"",PobierzDaneLogistyczne!$S495)</f>
        <v/>
      </c>
      <c r="S495" t="str">
        <f>IF(PobierzDaneLogistyczne!$T495=0,"",PobierzDaneLogistyczne!$T495)</f>
        <v/>
      </c>
      <c r="T495" t="str">
        <f>IF(PobierzDaneLogistyczne!$U495=0," ",PobierzDaneLogistyczne!$U495)</f>
        <v/>
      </c>
      <c r="U495" t="str">
        <f t="shared" si="24"/>
        <v/>
      </c>
      <c r="V495" s="2">
        <f>IF(PobierzDaneLogistyczne!$V495="","",_xlfn.NUMBERVALUE(PobierzDaneLogistyczne!$V495,"."))</f>
        <v>3.0000000000000001E-3</v>
      </c>
      <c r="W495" s="2">
        <f>IF(IF(PobierzDaneLogistyczne!$W495=0,0,_xlfn.NUMBERVALUE(PobierzDaneLogistyczne!$W495,"."))=0,"",_xlfn.NUMBERVALUE(PobierzDaneLogistyczne!$W495,"."))</f>
        <v>0.08</v>
      </c>
      <c r="X495" s="2" t="str">
        <f t="shared" si="25"/>
        <v/>
      </c>
      <c r="Y495" s="2">
        <f t="shared" si="23"/>
        <v>0.45200000000000085</v>
      </c>
      <c r="Z495" s="2" t="str">
        <f>IF(PobierzDaneLogistyczne!$Y495="t","YES","")</f>
        <v>YES</v>
      </c>
      <c r="AA495" s="4" t="str">
        <f>IF(PobierzDaneLogistyczne!$X495="t","YES","")</f>
        <v/>
      </c>
      <c r="AB495" t="str">
        <f>PobierzDaneLogistyczne!$N495</f>
        <v>Hand Mixer INOX</v>
      </c>
    </row>
    <row r="496" spans="1:28" ht="28.8" x14ac:dyDescent="0.3">
      <c r="A496" s="5" t="str">
        <f>HYPERLINK(_xlfn.CONCAT("https://www.adler.com.pl/index.php/en/Main/Produkt/",B496),PobierzDaneLogistyczne!$N496)</f>
        <v>Planetary food processor 1200W</v>
      </c>
      <c r="B496" t="str">
        <f>PobierzDaneLogistyczne!$A496</f>
        <v>ad_4226b</v>
      </c>
      <c r="C496" s="1">
        <f>IF(MID(PobierzDaneLogistyczne!$P496,1,3)=""," ",_xlfn.NUMBERVALUE(PobierzDaneLogistyczne!$P496))</f>
        <v>85094000</v>
      </c>
      <c r="D496" s="1">
        <f>IF(MID(PobierzDaneLogistyczne!$C496,1,3)="111"," ",_xlfn.NUMBERVALUE(PobierzDaneLogistyczne!$C496))</f>
        <v>5903887804844</v>
      </c>
      <c r="E496" s="6">
        <f>IF(PobierzDaneLogistyczne!$H496=0,"",_xlfn.NUMBERVALUE(PobierzDaneLogistyczne!$H496,"."))</f>
        <v>21.5</v>
      </c>
      <c r="F496" s="6">
        <f>IF(PobierzDaneLogistyczne!$I496=0,"",_xlfn.NUMBERVALUE(PobierzDaneLogistyczne!$I496,"."))</f>
        <v>36</v>
      </c>
      <c r="G496" s="6">
        <f>IF(PobierzDaneLogistyczne!$J496=0,"",_xlfn.NUMBERVALUE(PobierzDaneLogistyczne!$J496,"."))</f>
        <v>28.5</v>
      </c>
      <c r="H496" s="2">
        <f>IF(IF(PobierzDaneLogistyczne!$F496=0,0,_xlfn.NUMBERVALUE(PobierzDaneLogistyczne!$F496,"."))=0,"",IF(PobierzDaneLogistyczne!$F496=0,0,_xlfn.NUMBERVALUE(PobierzDaneLogistyczne!$F496,".")))</f>
        <v>2.6</v>
      </c>
      <c r="I496" s="2">
        <f>IF(IF(PobierzDaneLogistyczne!$Z496=0,0,_xlfn.NUMBERVALUE(PobierzDaneLogistyczne!$Z496,"."))=0,"",IF(PobierzDaneLogistyczne!$Z496=0,0,_xlfn.NUMBERVALUE(PobierzDaneLogistyczne!$Z496,".")))</f>
        <v>3.66</v>
      </c>
      <c r="J496" s="1">
        <f>IF(PobierzDaneLogistyczne!$D496=0,"",_xlfn.NUMBERVALUE(PobierzDaneLogistyczne!$D496))</f>
        <v>1</v>
      </c>
      <c r="K496" s="1">
        <f>IF(PobierzDaneLogistyczne!$E496=0,"",_xlfn.NUMBERVALUE(PobierzDaneLogistyczne!$E496))</f>
        <v>50</v>
      </c>
      <c r="L496" s="1" t="str">
        <f>IF(MID(PobierzDaneLogistyczne!$O496,1,3)="non"," ",_xlfn.NUMBERVALUE(PobierzDaneLogistyczne!$O496))</f>
        <v xml:space="preserve"> </v>
      </c>
      <c r="M496" s="6">
        <f>IF(PobierzDaneLogistyczne!$K496=0,"",_xlfn.NUMBERVALUE(PobierzDaneLogistyczne!$K496,"."))</f>
        <v>23</v>
      </c>
      <c r="N496" s="6">
        <f>IF(PobierzDaneLogistyczne!$L496=0,"",_xlfn.NUMBERVALUE(PobierzDaneLogistyczne!$L496,"."))</f>
        <v>37.5</v>
      </c>
      <c r="O496" s="6">
        <f>IF(PobierzDaneLogistyczne!$M496=0,"",_xlfn.NUMBERVALUE(PobierzDaneLogistyczne!$M496,"."))</f>
        <v>31</v>
      </c>
      <c r="P496" s="2">
        <f>IF(PobierzDaneLogistyczne!$G496=0,0,_xlfn.NUMBERVALUE(PobierzDaneLogistyczne!$G496,"."))</f>
        <v>4</v>
      </c>
      <c r="Q496" s="1">
        <f>IF(PobierzDaneLogistyczne!$R496=0,"",PobierzDaneLogistyczne!$R496)</f>
        <v>5</v>
      </c>
      <c r="R496" t="str">
        <f>IF(PobierzDaneLogistyczne!$S496=0,"",PobierzDaneLogistyczne!$S496)</f>
        <v/>
      </c>
      <c r="S496" t="str">
        <f>IF(PobierzDaneLogistyczne!$T496=0,"",PobierzDaneLogistyczne!$T496)</f>
        <v/>
      </c>
      <c r="T496" t="str">
        <f>IF(PobierzDaneLogistyczne!$U496=0," ",PobierzDaneLogistyczne!$U496)</f>
        <v/>
      </c>
      <c r="U496" t="str">
        <f t="shared" si="24"/>
        <v/>
      </c>
      <c r="V496" s="2">
        <f>IF(PobierzDaneLogistyczne!$V496="","",_xlfn.NUMBERVALUE(PobierzDaneLogistyczne!$V496,"."))</f>
        <v>0.13800000000000001</v>
      </c>
      <c r="W496" s="2">
        <f>IF(IF(PobierzDaneLogistyczne!$W496=0,0,_xlfn.NUMBERVALUE(PobierzDaneLogistyczne!$W496,"."))=0,"",_xlfn.NUMBERVALUE(PobierzDaneLogistyczne!$W496,"."))</f>
        <v>0.125</v>
      </c>
      <c r="X496" s="2">
        <f t="shared" si="25"/>
        <v>0.79700000000000004</v>
      </c>
      <c r="Y496" s="2">
        <f t="shared" si="23"/>
        <v>0.33999999999999986</v>
      </c>
      <c r="Z496" s="2" t="str">
        <f>IF(PobierzDaneLogistyczne!$Y496="t","YES","")</f>
        <v>YES</v>
      </c>
      <c r="AA496" s="4" t="str">
        <f>IF(PobierzDaneLogistyczne!$X496="t","YES","")</f>
        <v/>
      </c>
      <c r="AB496" t="str">
        <f>PobierzDaneLogistyczne!$N496</f>
        <v>Planetary food processor 1200W</v>
      </c>
    </row>
    <row r="497" spans="1:28" x14ac:dyDescent="0.3">
      <c r="A497" s="5" t="str">
        <f>HYPERLINK(_xlfn.CONCAT("https://www.adler.com.pl/index.php/en/Main/Produkt/",B497),PobierzDaneLogistyczne!$N497)</f>
        <v>Planetary food processor 1200W</v>
      </c>
      <c r="B497" t="str">
        <f>PobierzDaneLogistyczne!$A497</f>
        <v>ad_4226w</v>
      </c>
      <c r="C497" s="1">
        <f>IF(MID(PobierzDaneLogistyczne!$P497,1,3)=""," ",_xlfn.NUMBERVALUE(PobierzDaneLogistyczne!$P497))</f>
        <v>85094000</v>
      </c>
      <c r="D497" s="1">
        <f>IF(MID(PobierzDaneLogistyczne!$C497,1,3)="111"," ",_xlfn.NUMBERVALUE(PobierzDaneLogistyczne!$C497))</f>
        <v>5903887804851</v>
      </c>
      <c r="E497" s="6">
        <f>IF(PobierzDaneLogistyczne!$H497=0,"",_xlfn.NUMBERVALUE(PobierzDaneLogistyczne!$H497,"."))</f>
        <v>21.5</v>
      </c>
      <c r="F497" s="6">
        <f>IF(PobierzDaneLogistyczne!$I497=0,"",_xlfn.NUMBERVALUE(PobierzDaneLogistyczne!$I497,"."))</f>
        <v>36</v>
      </c>
      <c r="G497" s="6">
        <f>IF(PobierzDaneLogistyczne!$J497=0,"",_xlfn.NUMBERVALUE(PobierzDaneLogistyczne!$J497,"."))</f>
        <v>28.5</v>
      </c>
      <c r="H497" s="2">
        <f>IF(IF(PobierzDaneLogistyczne!$F497=0,0,_xlfn.NUMBERVALUE(PobierzDaneLogistyczne!$F497,"."))=0,"",IF(PobierzDaneLogistyczne!$F497=0,0,_xlfn.NUMBERVALUE(PobierzDaneLogistyczne!$F497,".")))</f>
        <v>2.6</v>
      </c>
      <c r="I497" s="2">
        <f>IF(IF(PobierzDaneLogistyczne!$Z497=0,0,_xlfn.NUMBERVALUE(PobierzDaneLogistyczne!$Z497,"."))=0,"",IF(PobierzDaneLogistyczne!$Z497=0,0,_xlfn.NUMBERVALUE(PobierzDaneLogistyczne!$Z497,".")))</f>
        <v>3.66</v>
      </c>
      <c r="J497" s="1">
        <f>IF(PobierzDaneLogistyczne!$D497=0,"",_xlfn.NUMBERVALUE(PobierzDaneLogistyczne!$D497))</f>
        <v>1</v>
      </c>
      <c r="K497" s="1">
        <f>IF(PobierzDaneLogistyczne!$E497=0,"",_xlfn.NUMBERVALUE(PobierzDaneLogistyczne!$E497))</f>
        <v>50</v>
      </c>
      <c r="L497" s="1" t="str">
        <f>IF(MID(PobierzDaneLogistyczne!$O497,1,3)="non"," ",_xlfn.NUMBERVALUE(PobierzDaneLogistyczne!$O497))</f>
        <v xml:space="preserve"> </v>
      </c>
      <c r="M497" s="6">
        <f>IF(PobierzDaneLogistyczne!$K497=0,"",_xlfn.NUMBERVALUE(PobierzDaneLogistyczne!$K497,"."))</f>
        <v>23</v>
      </c>
      <c r="N497" s="6">
        <f>IF(PobierzDaneLogistyczne!$L497=0,"",_xlfn.NUMBERVALUE(PobierzDaneLogistyczne!$L497,"."))</f>
        <v>37.5</v>
      </c>
      <c r="O497" s="6">
        <f>IF(PobierzDaneLogistyczne!$M497=0,"",_xlfn.NUMBERVALUE(PobierzDaneLogistyczne!$M497,"."))</f>
        <v>31</v>
      </c>
      <c r="P497" s="2">
        <f>IF(PobierzDaneLogistyczne!$G497=0,0,_xlfn.NUMBERVALUE(PobierzDaneLogistyczne!$G497,"."))</f>
        <v>4</v>
      </c>
      <c r="Q497" s="1">
        <f>IF(PobierzDaneLogistyczne!$R497=0,"",PobierzDaneLogistyczne!$R497)</f>
        <v>5</v>
      </c>
      <c r="R497" t="str">
        <f>IF(PobierzDaneLogistyczne!$S497=0,"",PobierzDaneLogistyczne!$S497)</f>
        <v/>
      </c>
      <c r="S497" t="str">
        <f>IF(PobierzDaneLogistyczne!$T497=0,"",PobierzDaneLogistyczne!$T497)</f>
        <v/>
      </c>
      <c r="T497" t="str">
        <f>IF(PobierzDaneLogistyczne!$U497=0," ",PobierzDaneLogistyczne!$U497)</f>
        <v/>
      </c>
      <c r="U497" t="str">
        <f t="shared" si="24"/>
        <v/>
      </c>
      <c r="V497" s="2">
        <f>IF(PobierzDaneLogistyczne!$V497="","",_xlfn.NUMBERVALUE(PobierzDaneLogistyczne!$V497,"."))</f>
        <v>0.13800000000000001</v>
      </c>
      <c r="W497" s="2">
        <f>IF(IF(PobierzDaneLogistyczne!$W497=0,0,_xlfn.NUMBERVALUE(PobierzDaneLogistyczne!$W497,"."))=0,"",_xlfn.NUMBERVALUE(PobierzDaneLogistyczne!$W497,"."))</f>
        <v>0.125</v>
      </c>
      <c r="X497" s="2">
        <f t="shared" si="25"/>
        <v>0.79700000000000004</v>
      </c>
      <c r="Y497" s="2">
        <f t="shared" si="23"/>
        <v>0.33999999999999986</v>
      </c>
      <c r="Z497" s="2" t="str">
        <f>IF(PobierzDaneLogistyczne!$Y497="t","YES","")</f>
        <v>YES</v>
      </c>
      <c r="AA497" s="4" t="str">
        <f>IF(PobierzDaneLogistyczne!$X497="t","YES","")</f>
        <v/>
      </c>
      <c r="AB497" t="str">
        <f>PobierzDaneLogistyczne!$N497</f>
        <v>Planetary food processor 1200W</v>
      </c>
    </row>
    <row r="498" spans="1:28" x14ac:dyDescent="0.3">
      <c r="A498" s="5" t="str">
        <f>HYPERLINK(_xlfn.CONCAT("https://www.adler.com.pl/index.php/en/Main/Produkt/",B498),PobierzDaneLogistyczne!$N498)</f>
        <v>Mixer w/rotating bowl</v>
      </c>
      <c r="B498" t="str">
        <f>PobierzDaneLogistyczne!$A498</f>
        <v>ad_43</v>
      </c>
      <c r="C498" s="1">
        <f>IF(MID(PobierzDaneLogistyczne!$P498,1,3)=""," ",_xlfn.NUMBERVALUE(PobierzDaneLogistyczne!$P498))</f>
        <v>85094000</v>
      </c>
      <c r="D498" s="1">
        <f>IF(MID(PobierzDaneLogistyczne!$C498,1,3)="111"," ",_xlfn.NUMBERVALUE(PobierzDaneLogistyczne!$C498))</f>
        <v>5907468860434</v>
      </c>
      <c r="E498" s="6">
        <f>IF(PobierzDaneLogistyczne!$H498=0,"",_xlfn.NUMBERVALUE(PobierzDaneLogistyczne!$H498,"."))</f>
        <v>0</v>
      </c>
      <c r="F498" s="6">
        <f>IF(PobierzDaneLogistyczne!$I498=0,"",_xlfn.NUMBERVALUE(PobierzDaneLogistyczne!$I498,"."))</f>
        <v>0</v>
      </c>
      <c r="G498" s="6">
        <f>IF(PobierzDaneLogistyczne!$J498=0,"",_xlfn.NUMBERVALUE(PobierzDaneLogistyczne!$J498,"."))</f>
        <v>0</v>
      </c>
      <c r="H498" s="2" t="str">
        <f>IF(IF(PobierzDaneLogistyczne!$F498=0,0,_xlfn.NUMBERVALUE(PobierzDaneLogistyczne!$F498,"."))=0,"",IF(PobierzDaneLogistyczne!$F498=0,0,_xlfn.NUMBERVALUE(PobierzDaneLogistyczne!$F498,".")))</f>
        <v/>
      </c>
      <c r="I498" s="2" t="str">
        <f>IF(IF(PobierzDaneLogistyczne!$Z498=0,0,_xlfn.NUMBERVALUE(PobierzDaneLogistyczne!$Z498,"."))=0,"",IF(PobierzDaneLogistyczne!$Z498=0,0,_xlfn.NUMBERVALUE(PobierzDaneLogistyczne!$Z498,".")))</f>
        <v/>
      </c>
      <c r="J498" s="1" t="str">
        <f>IF(PobierzDaneLogistyczne!$D498=0,"",_xlfn.NUMBERVALUE(PobierzDaneLogistyczne!$D498))</f>
        <v/>
      </c>
      <c r="K498" s="1" t="str">
        <f>IF(PobierzDaneLogistyczne!$E498=0,"",_xlfn.NUMBERVALUE(PobierzDaneLogistyczne!$E498))</f>
        <v/>
      </c>
      <c r="L498" s="1" t="str">
        <f>IF(MID(PobierzDaneLogistyczne!$O498,1,3)="non"," ",_xlfn.NUMBERVALUE(PobierzDaneLogistyczne!$O498))</f>
        <v xml:space="preserve"> </v>
      </c>
      <c r="M498" s="6">
        <f>IF(PobierzDaneLogistyczne!$K498=0,"",_xlfn.NUMBERVALUE(PobierzDaneLogistyczne!$K498,"."))</f>
        <v>0</v>
      </c>
      <c r="N498" s="6">
        <f>IF(PobierzDaneLogistyczne!$L498=0,"",_xlfn.NUMBERVALUE(PobierzDaneLogistyczne!$L498,"."))</f>
        <v>0</v>
      </c>
      <c r="O498" s="6">
        <f>IF(PobierzDaneLogistyczne!$M498=0,"",_xlfn.NUMBERVALUE(PobierzDaneLogistyczne!$M498,"."))</f>
        <v>0</v>
      </c>
      <c r="P498" s="2">
        <f>IF(PobierzDaneLogistyczne!$G498=0,0,_xlfn.NUMBERVALUE(PobierzDaneLogistyczne!$G498,"."))</f>
        <v>0</v>
      </c>
      <c r="Q498" s="1" t="str">
        <f>IF(PobierzDaneLogistyczne!$R498=0,"",PobierzDaneLogistyczne!$R498)</f>
        <v/>
      </c>
      <c r="R498" t="str">
        <f>IF(PobierzDaneLogistyczne!$S498=0,"",PobierzDaneLogistyczne!$S498)</f>
        <v/>
      </c>
      <c r="S498" t="str">
        <f>IF(PobierzDaneLogistyczne!$T498=0,"",PobierzDaneLogistyczne!$T498)</f>
        <v/>
      </c>
      <c r="T498" t="str">
        <f>IF(PobierzDaneLogistyczne!$U498=0," ",PobierzDaneLogistyczne!$U498)</f>
        <v/>
      </c>
      <c r="U498" t="str">
        <f t="shared" si="24"/>
        <v/>
      </c>
      <c r="V498" s="2" t="str">
        <f>IF(PobierzDaneLogistyczne!$V498="","",_xlfn.NUMBERVALUE(PobierzDaneLogistyczne!$V498,"."))</f>
        <v/>
      </c>
      <c r="W498" s="2" t="str">
        <f>IF(IF(PobierzDaneLogistyczne!$W498=0,0,_xlfn.NUMBERVALUE(PobierzDaneLogistyczne!$W498,"."))=0,"",_xlfn.NUMBERVALUE(PobierzDaneLogistyczne!$W498,"."))</f>
        <v/>
      </c>
      <c r="X498" s="2" t="str">
        <f t="shared" si="25"/>
        <v/>
      </c>
      <c r="Y498" s="2" t="str">
        <f t="shared" ref="Y498:Y561" si="26">IFERROR(IF(ROUND(P498-(I498*J498),2)=0,"",P498-(I498*J498)),"")</f>
        <v/>
      </c>
      <c r="Z498" s="2" t="str">
        <f>IF(PobierzDaneLogistyczne!$Y498="t","YES","")</f>
        <v/>
      </c>
      <c r="AA498" s="4" t="str">
        <f>IF(PobierzDaneLogistyczne!$X498="t","YES","")</f>
        <v>YES</v>
      </c>
      <c r="AB498" t="str">
        <f>PobierzDaneLogistyczne!$N498</f>
        <v>Mixer w/rotating bowl</v>
      </c>
    </row>
    <row r="499" spans="1:28" x14ac:dyDescent="0.3">
      <c r="A499" s="5" t="str">
        <f>HYPERLINK(_xlfn.CONCAT("https://www.adler.com.pl/index.php/en/Main/Produkt/",B499),PobierzDaneLogistyczne!$N499)</f>
        <v>Electric coffee maker</v>
      </c>
      <c r="B499" t="str">
        <f>PobierzDaneLogistyczne!$A499</f>
        <v>ad_44</v>
      </c>
      <c r="C499" s="1" t="str">
        <f>IF(MID(PobierzDaneLogistyczne!$P499,1,3)=""," ",_xlfn.NUMBERVALUE(PobierzDaneLogistyczne!$P499))</f>
        <v xml:space="preserve"> </v>
      </c>
      <c r="D499" s="1">
        <f>IF(MID(PobierzDaneLogistyczne!$C499,1,3)="111"," ",_xlfn.NUMBERVALUE(PobierzDaneLogistyczne!$C499))</f>
        <v>5907468860441</v>
      </c>
      <c r="E499" s="6">
        <f>IF(PobierzDaneLogistyczne!$H499=0,"",_xlfn.NUMBERVALUE(PobierzDaneLogistyczne!$H499,"."))</f>
        <v>0</v>
      </c>
      <c r="F499" s="6">
        <f>IF(PobierzDaneLogistyczne!$I499=0,"",_xlfn.NUMBERVALUE(PobierzDaneLogistyczne!$I499,"."))</f>
        <v>0</v>
      </c>
      <c r="G499" s="6">
        <f>IF(PobierzDaneLogistyczne!$J499=0,"",_xlfn.NUMBERVALUE(PobierzDaneLogistyczne!$J499,"."))</f>
        <v>0</v>
      </c>
      <c r="H499" s="2" t="str">
        <f>IF(IF(PobierzDaneLogistyczne!$F499=0,0,_xlfn.NUMBERVALUE(PobierzDaneLogistyczne!$F499,"."))=0,"",IF(PobierzDaneLogistyczne!$F499=0,0,_xlfn.NUMBERVALUE(PobierzDaneLogistyczne!$F499,".")))</f>
        <v/>
      </c>
      <c r="I499" s="2" t="str">
        <f>IF(IF(PobierzDaneLogistyczne!$Z499=0,0,_xlfn.NUMBERVALUE(PobierzDaneLogistyczne!$Z499,"."))=0,"",IF(PobierzDaneLogistyczne!$Z499=0,0,_xlfn.NUMBERVALUE(PobierzDaneLogistyczne!$Z499,".")))</f>
        <v/>
      </c>
      <c r="J499" s="1" t="str">
        <f>IF(PobierzDaneLogistyczne!$D499=0,"",_xlfn.NUMBERVALUE(PobierzDaneLogistyczne!$D499))</f>
        <v/>
      </c>
      <c r="K499" s="1" t="str">
        <f>IF(PobierzDaneLogistyczne!$E499=0,"",_xlfn.NUMBERVALUE(PobierzDaneLogistyczne!$E499))</f>
        <v/>
      </c>
      <c r="L499" s="1" t="str">
        <f>IF(MID(PobierzDaneLogistyczne!$O499,1,3)="non"," ",_xlfn.NUMBERVALUE(PobierzDaneLogistyczne!$O499))</f>
        <v xml:space="preserve"> </v>
      </c>
      <c r="M499" s="6">
        <f>IF(PobierzDaneLogistyczne!$K499=0,"",_xlfn.NUMBERVALUE(PobierzDaneLogistyczne!$K499,"."))</f>
        <v>0</v>
      </c>
      <c r="N499" s="6">
        <f>IF(PobierzDaneLogistyczne!$L499=0,"",_xlfn.NUMBERVALUE(PobierzDaneLogistyczne!$L499,"."))</f>
        <v>0</v>
      </c>
      <c r="O499" s="6">
        <f>IF(PobierzDaneLogistyczne!$M499=0,"",_xlfn.NUMBERVALUE(PobierzDaneLogistyczne!$M499,"."))</f>
        <v>0</v>
      </c>
      <c r="P499" s="2">
        <f>IF(PobierzDaneLogistyczne!$G499=0,0,_xlfn.NUMBERVALUE(PobierzDaneLogistyczne!$G499,"."))</f>
        <v>0</v>
      </c>
      <c r="Q499" s="1" t="str">
        <f>IF(PobierzDaneLogistyczne!$R499=0,"",PobierzDaneLogistyczne!$R499)</f>
        <v/>
      </c>
      <c r="R499" t="str">
        <f>IF(PobierzDaneLogistyczne!$S499=0,"",PobierzDaneLogistyczne!$S499)</f>
        <v/>
      </c>
      <c r="S499" t="str">
        <f>IF(PobierzDaneLogistyczne!$T499=0,"",PobierzDaneLogistyczne!$T499)</f>
        <v/>
      </c>
      <c r="T499" t="str">
        <f>IF(PobierzDaneLogistyczne!$U499=0," ",PobierzDaneLogistyczne!$U499)</f>
        <v/>
      </c>
      <c r="U499" t="str">
        <f t="shared" si="24"/>
        <v/>
      </c>
      <c r="V499" s="2" t="str">
        <f>IF(PobierzDaneLogistyczne!$V499="","",_xlfn.NUMBERVALUE(PobierzDaneLogistyczne!$V499,"."))</f>
        <v/>
      </c>
      <c r="W499" s="2" t="str">
        <f>IF(IF(PobierzDaneLogistyczne!$W499=0,0,_xlfn.NUMBERVALUE(PobierzDaneLogistyczne!$W499,"."))=0,"",_xlfn.NUMBERVALUE(PobierzDaneLogistyczne!$W499,"."))</f>
        <v/>
      </c>
      <c r="X499" s="2" t="str">
        <f t="shared" si="25"/>
        <v/>
      </c>
      <c r="Y499" s="2" t="str">
        <f t="shared" si="26"/>
        <v/>
      </c>
      <c r="Z499" s="2" t="str">
        <f>IF(PobierzDaneLogistyczne!$Y499="t","YES","")</f>
        <v/>
      </c>
      <c r="AA499" s="4" t="str">
        <f>IF(PobierzDaneLogistyczne!$X499="t","YES","")</f>
        <v>YES</v>
      </c>
      <c r="AB499" t="str">
        <f>PobierzDaneLogistyczne!$N499</f>
        <v>Electric coffee maker</v>
      </c>
    </row>
    <row r="500" spans="1:28" x14ac:dyDescent="0.3">
      <c r="A500" s="5" t="str">
        <f>HYPERLINK(_xlfn.CONCAT("https://www.adler.com.pl/index.php/en/Main/Produkt/",B500),PobierzDaneLogistyczne!$N500)</f>
        <v xml:space="preserve">Espresso maker </v>
      </c>
      <c r="B500" t="str">
        <f>PobierzDaneLogistyczne!$A500</f>
        <v>ad_4401</v>
      </c>
      <c r="C500" s="1" t="str">
        <f>IF(MID(PobierzDaneLogistyczne!$P500,1,3)=""," ",_xlfn.NUMBERVALUE(PobierzDaneLogistyczne!$P500))</f>
        <v xml:space="preserve"> </v>
      </c>
      <c r="D500" s="1">
        <f>IF(MID(PobierzDaneLogistyczne!$C500,1,3)="111"," ",_xlfn.NUMBERVALUE(PobierzDaneLogistyczne!$C500))</f>
        <v>5907633494440</v>
      </c>
      <c r="E500" s="6">
        <f>IF(PobierzDaneLogistyczne!$H500=0,"",_xlfn.NUMBERVALUE(PobierzDaneLogistyczne!$H500,"."))</f>
        <v>0</v>
      </c>
      <c r="F500" s="6">
        <f>IF(PobierzDaneLogistyczne!$I500=0,"",_xlfn.NUMBERVALUE(PobierzDaneLogistyczne!$I500,"."))</f>
        <v>0</v>
      </c>
      <c r="G500" s="6">
        <f>IF(PobierzDaneLogistyczne!$J500=0,"",_xlfn.NUMBERVALUE(PobierzDaneLogistyczne!$J500,"."))</f>
        <v>0</v>
      </c>
      <c r="H500" s="2" t="str">
        <f>IF(IF(PobierzDaneLogistyczne!$F500=0,0,_xlfn.NUMBERVALUE(PobierzDaneLogistyczne!$F500,"."))=0,"",IF(PobierzDaneLogistyczne!$F500=0,0,_xlfn.NUMBERVALUE(PobierzDaneLogistyczne!$F500,".")))</f>
        <v/>
      </c>
      <c r="I500" s="2" t="str">
        <f>IF(IF(PobierzDaneLogistyczne!$Z500=0,0,_xlfn.NUMBERVALUE(PobierzDaneLogistyczne!$Z500,"."))=0,"",IF(PobierzDaneLogistyczne!$Z500=0,0,_xlfn.NUMBERVALUE(PobierzDaneLogistyczne!$Z500,".")))</f>
        <v/>
      </c>
      <c r="J500" s="1" t="str">
        <f>IF(PobierzDaneLogistyczne!$D500=0,"",_xlfn.NUMBERVALUE(PobierzDaneLogistyczne!$D500))</f>
        <v/>
      </c>
      <c r="K500" s="1" t="str">
        <f>IF(PobierzDaneLogistyczne!$E500=0,"",_xlfn.NUMBERVALUE(PobierzDaneLogistyczne!$E500))</f>
        <v/>
      </c>
      <c r="L500" s="1" t="str">
        <f>IF(MID(PobierzDaneLogistyczne!$O500,1,3)="non"," ",_xlfn.NUMBERVALUE(PobierzDaneLogistyczne!$O500))</f>
        <v xml:space="preserve"> </v>
      </c>
      <c r="M500" s="6">
        <f>IF(PobierzDaneLogistyczne!$K500=0,"",_xlfn.NUMBERVALUE(PobierzDaneLogistyczne!$K500,"."))</f>
        <v>0</v>
      </c>
      <c r="N500" s="6">
        <f>IF(PobierzDaneLogistyczne!$L500=0,"",_xlfn.NUMBERVALUE(PobierzDaneLogistyczne!$L500,"."))</f>
        <v>0</v>
      </c>
      <c r="O500" s="6">
        <f>IF(PobierzDaneLogistyczne!$M500=0,"",_xlfn.NUMBERVALUE(PobierzDaneLogistyczne!$M500,"."))</f>
        <v>0</v>
      </c>
      <c r="P500" s="2">
        <f>IF(PobierzDaneLogistyczne!$G500=0,0,_xlfn.NUMBERVALUE(PobierzDaneLogistyczne!$G500,"."))</f>
        <v>0</v>
      </c>
      <c r="Q500" s="1" t="str">
        <f>IF(PobierzDaneLogistyczne!$R500=0,"",PobierzDaneLogistyczne!$R500)</f>
        <v/>
      </c>
      <c r="R500" t="str">
        <f>IF(PobierzDaneLogistyczne!$S500=0,"",PobierzDaneLogistyczne!$S500)</f>
        <v/>
      </c>
      <c r="S500" t="str">
        <f>IF(PobierzDaneLogistyczne!$T500=0,"",PobierzDaneLogistyczne!$T500)</f>
        <v/>
      </c>
      <c r="T500" t="str">
        <f>IF(PobierzDaneLogistyczne!$U500=0," ",PobierzDaneLogistyczne!$U500)</f>
        <v/>
      </c>
      <c r="U500" t="str">
        <f t="shared" si="24"/>
        <v/>
      </c>
      <c r="V500" s="2" t="str">
        <f>IF(PobierzDaneLogistyczne!$V500="","",_xlfn.NUMBERVALUE(PobierzDaneLogistyczne!$V500,"."))</f>
        <v/>
      </c>
      <c r="W500" s="2" t="str">
        <f>IF(IF(PobierzDaneLogistyczne!$W500=0,0,_xlfn.NUMBERVALUE(PobierzDaneLogistyczne!$W500,"."))=0,"",_xlfn.NUMBERVALUE(PobierzDaneLogistyczne!$W500,"."))</f>
        <v/>
      </c>
      <c r="X500" s="2" t="str">
        <f t="shared" si="25"/>
        <v/>
      </c>
      <c r="Y500" s="2" t="str">
        <f t="shared" si="26"/>
        <v/>
      </c>
      <c r="Z500" s="2" t="str">
        <f>IF(PobierzDaneLogistyczne!$Y500="t","YES","")</f>
        <v/>
      </c>
      <c r="AA500" s="4" t="str">
        <f>IF(PobierzDaneLogistyczne!$X500="t","YES","")</f>
        <v>YES</v>
      </c>
      <c r="AB500" t="str">
        <f>PobierzDaneLogistyczne!$N500</f>
        <v xml:space="preserve">Espresso maker </v>
      </c>
    </row>
    <row r="501" spans="1:28" x14ac:dyDescent="0.3">
      <c r="A501" s="5" t="str">
        <f>HYPERLINK(_xlfn.CONCAT("https://www.adler.com.pl/index.php/en/Main/Produkt/",B501),PobierzDaneLogistyczne!$N501)</f>
        <v>Espresso machine - 15 bar</v>
      </c>
      <c r="B501" t="str">
        <f>PobierzDaneLogistyczne!$A501</f>
        <v>ad_4404c</v>
      </c>
      <c r="C501" s="1">
        <f>IF(MID(PobierzDaneLogistyczne!$P501,1,3)=""," ",_xlfn.NUMBERVALUE(PobierzDaneLogistyczne!$P501))</f>
        <v>85167100</v>
      </c>
      <c r="D501" s="1">
        <f>IF(MID(PobierzDaneLogistyczne!$C501,1,3)="111"," ",_xlfn.NUMBERVALUE(PobierzDaneLogistyczne!$C501))</f>
        <v>5908256836327</v>
      </c>
      <c r="E501" s="6">
        <f>IF(PobierzDaneLogistyczne!$H501=0,"",_xlfn.NUMBERVALUE(PobierzDaneLogistyczne!$H501,"."))</f>
        <v>31.5</v>
      </c>
      <c r="F501" s="6">
        <f>IF(PobierzDaneLogistyczne!$I501=0,"",_xlfn.NUMBERVALUE(PobierzDaneLogistyczne!$I501,"."))</f>
        <v>26</v>
      </c>
      <c r="G501" s="6">
        <f>IF(PobierzDaneLogistyczne!$J501=0,"",_xlfn.NUMBERVALUE(PobierzDaneLogistyczne!$J501,"."))</f>
        <v>33.5</v>
      </c>
      <c r="H501" s="2">
        <f>IF(IF(PobierzDaneLogistyczne!$F501=0,0,_xlfn.NUMBERVALUE(PobierzDaneLogistyczne!$F501,"."))=0,"",IF(PobierzDaneLogistyczne!$F501=0,0,_xlfn.NUMBERVALUE(PobierzDaneLogistyczne!$F501,".")))</f>
        <v>3</v>
      </c>
      <c r="I501" s="2">
        <f>IF(IF(PobierzDaneLogistyczne!$Z501=0,0,_xlfn.NUMBERVALUE(PobierzDaneLogistyczne!$Z501,"."))=0,"",IF(PobierzDaneLogistyczne!$Z501=0,0,_xlfn.NUMBERVALUE(PobierzDaneLogistyczne!$Z501,".")))</f>
        <v>4.3</v>
      </c>
      <c r="J501" s="1">
        <f>IF(PobierzDaneLogistyczne!$D501=0,"",_xlfn.NUMBERVALUE(PobierzDaneLogistyczne!$D501))</f>
        <v>1</v>
      </c>
      <c r="K501" s="1">
        <f>IF(PobierzDaneLogistyczne!$E501=0,"",_xlfn.NUMBERVALUE(PobierzDaneLogistyczne!$E501))</f>
        <v>40</v>
      </c>
      <c r="L501" s="1" t="str">
        <f>IF(MID(PobierzDaneLogistyczne!$O501,1,3)="non"," ",_xlfn.NUMBERVALUE(PobierzDaneLogistyczne!$O501))</f>
        <v xml:space="preserve"> </v>
      </c>
      <c r="M501" s="6">
        <f>IF(PobierzDaneLogistyczne!$K501=0,"",_xlfn.NUMBERVALUE(PobierzDaneLogistyczne!$K501,"."))</f>
        <v>33</v>
      </c>
      <c r="N501" s="6">
        <f>IF(PobierzDaneLogistyczne!$L501=0,"",_xlfn.NUMBERVALUE(PobierzDaneLogistyczne!$L501,"."))</f>
        <v>27</v>
      </c>
      <c r="O501" s="6">
        <f>IF(PobierzDaneLogistyczne!$M501=0,"",_xlfn.NUMBERVALUE(PobierzDaneLogistyczne!$M501,"."))</f>
        <v>35</v>
      </c>
      <c r="P501" s="2">
        <f>IF(PobierzDaneLogistyczne!$G501=0,0,_xlfn.NUMBERVALUE(PobierzDaneLogistyczne!$G501,"."))</f>
        <v>4.3</v>
      </c>
      <c r="Q501" s="1" t="str">
        <f>IF(PobierzDaneLogistyczne!$R501=0,"",PobierzDaneLogistyczne!$R501)</f>
        <v/>
      </c>
      <c r="R501" t="str">
        <f>IF(PobierzDaneLogistyczne!$S501=0,"",PobierzDaneLogistyczne!$S501)</f>
        <v/>
      </c>
      <c r="S501" t="str">
        <f>IF(PobierzDaneLogistyczne!$T501=0,"",PobierzDaneLogistyczne!$T501)</f>
        <v/>
      </c>
      <c r="T501" t="str">
        <f>IF(PobierzDaneLogistyczne!$U501=0," ",PobierzDaneLogistyczne!$U501)</f>
        <v/>
      </c>
      <c r="U501" t="str">
        <f t="shared" si="24"/>
        <v/>
      </c>
      <c r="V501" s="2" t="str">
        <f>IF(PobierzDaneLogistyczne!$V501="","",_xlfn.NUMBERVALUE(PobierzDaneLogistyczne!$V501,"."))</f>
        <v/>
      </c>
      <c r="W501" s="2" t="str">
        <f>IF(IF(PobierzDaneLogistyczne!$W501=0,0,_xlfn.NUMBERVALUE(PobierzDaneLogistyczne!$W501,"."))=0,"",_xlfn.NUMBERVALUE(PobierzDaneLogistyczne!$W501,"."))</f>
        <v/>
      </c>
      <c r="X501" s="2" t="str">
        <f t="shared" si="25"/>
        <v/>
      </c>
      <c r="Y501" s="2" t="str">
        <f t="shared" si="26"/>
        <v/>
      </c>
      <c r="Z501" s="2" t="str">
        <f>IF(PobierzDaneLogistyczne!$Y501="t","YES","")</f>
        <v/>
      </c>
      <c r="AA501" s="4" t="str">
        <f>IF(PobierzDaneLogistyczne!$X501="t","YES","")</f>
        <v>YES</v>
      </c>
      <c r="AB501" t="str">
        <f>PobierzDaneLogistyczne!$N501</f>
        <v>Espresso machine - 15 bar</v>
      </c>
    </row>
    <row r="502" spans="1:28" x14ac:dyDescent="0.3">
      <c r="A502" s="5" t="str">
        <f>HYPERLINK(_xlfn.CONCAT("https://www.adler.com.pl/index.php/en/Main/Produkt/",B502),PobierzDaneLogistyczne!$N502)</f>
        <v>Espresso machine - 15 bar</v>
      </c>
      <c r="B502" t="str">
        <f>PobierzDaneLogistyczne!$A502</f>
        <v>ad_4404cr</v>
      </c>
      <c r="C502" s="1">
        <f>IF(MID(PobierzDaneLogistyczne!$P502,1,3)=""," ",_xlfn.NUMBERVALUE(PobierzDaneLogistyczne!$P502))</f>
        <v>85167100</v>
      </c>
      <c r="D502" s="1">
        <f>IF(MID(PobierzDaneLogistyczne!$C502,1,3)="111"," ",_xlfn.NUMBERVALUE(PobierzDaneLogistyczne!$C502))</f>
        <v>5902934830553</v>
      </c>
      <c r="E502" s="6">
        <f>IF(PobierzDaneLogistyczne!$H502=0,"",_xlfn.NUMBERVALUE(PobierzDaneLogistyczne!$H502,"."))</f>
        <v>32.5</v>
      </c>
      <c r="F502" s="6">
        <f>IF(PobierzDaneLogistyczne!$I502=0,"",_xlfn.NUMBERVALUE(PobierzDaneLogistyczne!$I502,"."))</f>
        <v>27</v>
      </c>
      <c r="G502" s="6">
        <f>IF(PobierzDaneLogistyczne!$J502=0,"",_xlfn.NUMBERVALUE(PobierzDaneLogistyczne!$J502,"."))</f>
        <v>35</v>
      </c>
      <c r="H502" s="2">
        <f>IF(IF(PobierzDaneLogistyczne!$F502=0,0,_xlfn.NUMBERVALUE(PobierzDaneLogistyczne!$F502,"."))=0,"",IF(PobierzDaneLogistyczne!$F502=0,0,_xlfn.NUMBERVALUE(PobierzDaneLogistyczne!$F502,".")))</f>
        <v>3</v>
      </c>
      <c r="I502" s="2">
        <f>IF(IF(PobierzDaneLogistyczne!$Z502=0,0,_xlfn.NUMBERVALUE(PobierzDaneLogistyczne!$Z502,"."))=0,"",IF(PobierzDaneLogistyczne!$Z502=0,0,_xlfn.NUMBERVALUE(PobierzDaneLogistyczne!$Z502,".")))</f>
        <v>4.0999999999999996</v>
      </c>
      <c r="J502" s="1">
        <f>IF(PobierzDaneLogistyczne!$D502=0,"",_xlfn.NUMBERVALUE(PobierzDaneLogistyczne!$D502))</f>
        <v>1</v>
      </c>
      <c r="K502" s="1">
        <f>IF(PobierzDaneLogistyczne!$E502=0,"",_xlfn.NUMBERVALUE(PobierzDaneLogistyczne!$E502))</f>
        <v>40</v>
      </c>
      <c r="L502" s="1" t="str">
        <f>IF(MID(PobierzDaneLogistyczne!$O502,1,3)="non"," ",_xlfn.NUMBERVALUE(PobierzDaneLogistyczne!$O502))</f>
        <v xml:space="preserve"> </v>
      </c>
      <c r="M502" s="6">
        <f>IF(PobierzDaneLogistyczne!$K502=0,"",_xlfn.NUMBERVALUE(PobierzDaneLogistyczne!$K502,"."))</f>
        <v>32.5</v>
      </c>
      <c r="N502" s="6">
        <f>IF(PobierzDaneLogistyczne!$L502=0,"",_xlfn.NUMBERVALUE(PobierzDaneLogistyczne!$L502,"."))</f>
        <v>27</v>
      </c>
      <c r="O502" s="6">
        <f>IF(PobierzDaneLogistyczne!$M502=0,"",_xlfn.NUMBERVALUE(PobierzDaneLogistyczne!$M502,"."))</f>
        <v>35</v>
      </c>
      <c r="P502" s="2">
        <f>IF(PobierzDaneLogistyczne!$G502=0,0,_xlfn.NUMBERVALUE(PobierzDaneLogistyczne!$G502,"."))</f>
        <v>4.0999999999999996</v>
      </c>
      <c r="Q502" s="1">
        <f>IF(PobierzDaneLogistyczne!$R502=0,"",PobierzDaneLogistyczne!$R502)</f>
        <v>5</v>
      </c>
      <c r="R502" t="str">
        <f>IF(PobierzDaneLogistyczne!$S502=0,"",PobierzDaneLogistyczne!$S502)</f>
        <v/>
      </c>
      <c r="S502" t="str">
        <f>IF(PobierzDaneLogistyczne!$T502=0,"",PobierzDaneLogistyczne!$T502)</f>
        <v/>
      </c>
      <c r="T502" t="str">
        <f>IF(PobierzDaneLogistyczne!$U502=0," ",PobierzDaneLogistyczne!$U502)</f>
        <v/>
      </c>
      <c r="U502" t="str">
        <f t="shared" si="24"/>
        <v/>
      </c>
      <c r="V502" s="2">
        <f>IF(PobierzDaneLogistyczne!$V502="","",_xlfn.NUMBERVALUE(PobierzDaneLogistyczne!$V502,"."))</f>
        <v>4.1000000000000002E-2</v>
      </c>
      <c r="W502" s="2">
        <f>IF(IF(PobierzDaneLogistyczne!$W502=0,0,_xlfn.NUMBERVALUE(PobierzDaneLogistyczne!$W502,"."))=0,"",_xlfn.NUMBERVALUE(PobierzDaneLogistyczne!$W502,"."))</f>
        <v>5.8999999999999997E-2</v>
      </c>
      <c r="X502" s="2">
        <f t="shared" si="25"/>
        <v>0.99999999999999978</v>
      </c>
      <c r="Y502" s="2" t="str">
        <f t="shared" si="26"/>
        <v/>
      </c>
      <c r="Z502" s="2" t="str">
        <f>IF(PobierzDaneLogistyczne!$Y502="t","YES","")</f>
        <v>YES</v>
      </c>
      <c r="AA502" s="4" t="str">
        <f>IF(PobierzDaneLogistyczne!$X502="t","YES","")</f>
        <v/>
      </c>
      <c r="AB502" t="str">
        <f>PobierzDaneLogistyczne!$N502</f>
        <v>Espresso machine - 15 bar</v>
      </c>
    </row>
    <row r="503" spans="1:28" x14ac:dyDescent="0.3">
      <c r="A503" s="5" t="str">
        <f>HYPERLINK(_xlfn.CONCAT("https://www.adler.com.pl/index.php/en/Main/Produkt/",B503),PobierzDaneLogistyczne!$N503)</f>
        <v>Espresso machine - 15 bar</v>
      </c>
      <c r="B503" t="str">
        <f>PobierzDaneLogistyczne!$A503</f>
        <v>ad_4404g</v>
      </c>
      <c r="C503" s="1">
        <f>IF(MID(PobierzDaneLogistyczne!$P503,1,3)=""," ",_xlfn.NUMBERVALUE(PobierzDaneLogistyczne!$P503))</f>
        <v>85167100</v>
      </c>
      <c r="D503" s="1">
        <f>IF(MID(PobierzDaneLogistyczne!$C503,1,3)="111"," ",_xlfn.NUMBERVALUE(PobierzDaneLogistyczne!$C503))</f>
        <v>5908256836303</v>
      </c>
      <c r="E503" s="6">
        <f>IF(PobierzDaneLogistyczne!$H503=0,"",_xlfn.NUMBERVALUE(PobierzDaneLogistyczne!$H503,"."))</f>
        <v>31.5</v>
      </c>
      <c r="F503" s="6">
        <f>IF(PobierzDaneLogistyczne!$I503=0,"",_xlfn.NUMBERVALUE(PobierzDaneLogistyczne!$I503,"."))</f>
        <v>26</v>
      </c>
      <c r="G503" s="6">
        <f>IF(PobierzDaneLogistyczne!$J503=0,"",_xlfn.NUMBERVALUE(PobierzDaneLogistyczne!$J503,"."))</f>
        <v>33.5</v>
      </c>
      <c r="H503" s="2">
        <f>IF(IF(PobierzDaneLogistyczne!$F503=0,0,_xlfn.NUMBERVALUE(PobierzDaneLogistyczne!$F503,"."))=0,"",IF(PobierzDaneLogistyczne!$F503=0,0,_xlfn.NUMBERVALUE(PobierzDaneLogistyczne!$F503,".")))</f>
        <v>3</v>
      </c>
      <c r="I503" s="2">
        <f>IF(IF(PobierzDaneLogistyczne!$Z503=0,0,_xlfn.NUMBERVALUE(PobierzDaneLogistyczne!$Z503,"."))=0,"",IF(PobierzDaneLogistyczne!$Z503=0,0,_xlfn.NUMBERVALUE(PobierzDaneLogistyczne!$Z503,".")))</f>
        <v>4.2</v>
      </c>
      <c r="J503" s="1">
        <f>IF(PobierzDaneLogistyczne!$D503=0,"",_xlfn.NUMBERVALUE(PobierzDaneLogistyczne!$D503))</f>
        <v>1</v>
      </c>
      <c r="K503" s="1">
        <f>IF(PobierzDaneLogistyczne!$E503=0,"",_xlfn.NUMBERVALUE(PobierzDaneLogistyczne!$E503))</f>
        <v>40</v>
      </c>
      <c r="L503" s="1" t="str">
        <f>IF(MID(PobierzDaneLogistyczne!$O503,1,3)="non"," ",_xlfn.NUMBERVALUE(PobierzDaneLogistyczne!$O503))</f>
        <v xml:space="preserve"> </v>
      </c>
      <c r="M503" s="6">
        <f>IF(PobierzDaneLogistyczne!$K503=0,"",_xlfn.NUMBERVALUE(PobierzDaneLogistyczne!$K503,"."))</f>
        <v>33</v>
      </c>
      <c r="N503" s="6">
        <f>IF(PobierzDaneLogistyczne!$L503=0,"",_xlfn.NUMBERVALUE(PobierzDaneLogistyczne!$L503,"."))</f>
        <v>27</v>
      </c>
      <c r="O503" s="6">
        <f>IF(PobierzDaneLogistyczne!$M503=0,"",_xlfn.NUMBERVALUE(PobierzDaneLogistyczne!$M503,"."))</f>
        <v>35</v>
      </c>
      <c r="P503" s="2">
        <f>IF(PobierzDaneLogistyczne!$G503=0,0,_xlfn.NUMBERVALUE(PobierzDaneLogistyczne!$G503,"."))</f>
        <v>4.2</v>
      </c>
      <c r="Q503" s="1">
        <f>IF(PobierzDaneLogistyczne!$R503=0,"",PobierzDaneLogistyczne!$R503)</f>
        <v>5</v>
      </c>
      <c r="R503" t="str">
        <f>IF(PobierzDaneLogistyczne!$S503=0,"",PobierzDaneLogistyczne!$S503)</f>
        <v/>
      </c>
      <c r="S503" t="str">
        <f>IF(PobierzDaneLogistyczne!$T503=0,"",PobierzDaneLogistyczne!$T503)</f>
        <v/>
      </c>
      <c r="T503" t="str">
        <f>IF(PobierzDaneLogistyczne!$U503=0," ",PobierzDaneLogistyczne!$U503)</f>
        <v/>
      </c>
      <c r="U503" t="str">
        <f t="shared" si="24"/>
        <v/>
      </c>
      <c r="V503" s="2" t="str">
        <f>IF(PobierzDaneLogistyczne!$V503="","",_xlfn.NUMBERVALUE(PobierzDaneLogistyczne!$V503,"."))</f>
        <v/>
      </c>
      <c r="W503" s="2" t="str">
        <f>IF(IF(PobierzDaneLogistyczne!$W503=0,0,_xlfn.NUMBERVALUE(PobierzDaneLogistyczne!$W503,"."))=0,"",_xlfn.NUMBERVALUE(PobierzDaneLogistyczne!$W503,"."))</f>
        <v/>
      </c>
      <c r="X503" s="2" t="str">
        <f t="shared" si="25"/>
        <v/>
      </c>
      <c r="Y503" s="2" t="str">
        <f t="shared" si="26"/>
        <v/>
      </c>
      <c r="Z503" s="2" t="str">
        <f>IF(PobierzDaneLogistyczne!$Y503="t","YES","")</f>
        <v/>
      </c>
      <c r="AA503" s="4" t="str">
        <f>IF(PobierzDaneLogistyczne!$X503="t","YES","")</f>
        <v>YES</v>
      </c>
      <c r="AB503" t="str">
        <f>PobierzDaneLogistyczne!$N503</f>
        <v>Espresso machine - 15 bar</v>
      </c>
    </row>
    <row r="504" spans="1:28" x14ac:dyDescent="0.3">
      <c r="A504" s="5" t="str">
        <f>HYPERLINK(_xlfn.CONCAT("https://www.adler.com.pl/index.php/en/Main/Produkt/",B504),PobierzDaneLogistyczne!$N504)</f>
        <v>Espresso machine - 15 bar</v>
      </c>
      <c r="B504" t="str">
        <f>PobierzDaneLogistyczne!$A504</f>
        <v>ad_4404r</v>
      </c>
      <c r="C504" s="1">
        <f>IF(MID(PobierzDaneLogistyczne!$P504,1,3)=""," ",_xlfn.NUMBERVALUE(PobierzDaneLogistyczne!$P504))</f>
        <v>85167100</v>
      </c>
      <c r="D504" s="1">
        <f>IF(MID(PobierzDaneLogistyczne!$C504,1,3)="111"," ",_xlfn.NUMBERVALUE(PobierzDaneLogistyczne!$C504))</f>
        <v>5908256836310</v>
      </c>
      <c r="E504" s="6">
        <f>IF(PobierzDaneLogistyczne!$H504=0,"",_xlfn.NUMBERVALUE(PobierzDaneLogistyczne!$H504,"."))</f>
        <v>32.5</v>
      </c>
      <c r="F504" s="6">
        <f>IF(PobierzDaneLogistyczne!$I504=0,"",_xlfn.NUMBERVALUE(PobierzDaneLogistyczne!$I504,"."))</f>
        <v>27</v>
      </c>
      <c r="G504" s="6">
        <f>IF(PobierzDaneLogistyczne!$J504=0,"",_xlfn.NUMBERVALUE(PobierzDaneLogistyczne!$J504,"."))</f>
        <v>35</v>
      </c>
      <c r="H504" s="2">
        <f>IF(IF(PobierzDaneLogistyczne!$F504=0,0,_xlfn.NUMBERVALUE(PobierzDaneLogistyczne!$F504,"."))=0,"",IF(PobierzDaneLogistyczne!$F504=0,0,_xlfn.NUMBERVALUE(PobierzDaneLogistyczne!$F504,".")))</f>
        <v>3.0985999999999998</v>
      </c>
      <c r="I504" s="2">
        <f>IF(IF(PobierzDaneLogistyczne!$Z504=0,0,_xlfn.NUMBERVALUE(PobierzDaneLogistyczne!$Z504,"."))=0,"",IF(PobierzDaneLogistyczne!$Z504=0,0,_xlfn.NUMBERVALUE(PobierzDaneLogistyczne!$Z504,".")))</f>
        <v>3.9980000000000002</v>
      </c>
      <c r="J504" s="1">
        <f>IF(PobierzDaneLogistyczne!$D504=0,"",_xlfn.NUMBERVALUE(PobierzDaneLogistyczne!$D504))</f>
        <v>1</v>
      </c>
      <c r="K504" s="1">
        <f>IF(PobierzDaneLogistyczne!$E504=0,"",_xlfn.NUMBERVALUE(PobierzDaneLogistyczne!$E504))</f>
        <v>40</v>
      </c>
      <c r="L504" s="1" t="str">
        <f>IF(MID(PobierzDaneLogistyczne!$O504,1,3)="non"," ",_xlfn.NUMBERVALUE(PobierzDaneLogistyczne!$O504))</f>
        <v xml:space="preserve"> </v>
      </c>
      <c r="M504" s="6">
        <f>IF(PobierzDaneLogistyczne!$K504=0,"",_xlfn.NUMBERVALUE(PobierzDaneLogistyczne!$K504,"."))</f>
        <v>32.5</v>
      </c>
      <c r="N504" s="6">
        <f>IF(PobierzDaneLogistyczne!$L504=0,"",_xlfn.NUMBERVALUE(PobierzDaneLogistyczne!$L504,"."))</f>
        <v>27</v>
      </c>
      <c r="O504" s="6">
        <f>IF(PobierzDaneLogistyczne!$M504=0,"",_xlfn.NUMBERVALUE(PobierzDaneLogistyczne!$M504,"."))</f>
        <v>35</v>
      </c>
      <c r="P504" s="2">
        <f>IF(PobierzDaneLogistyczne!$G504=0,0,_xlfn.NUMBERVALUE(PobierzDaneLogistyczne!$G504,"."))</f>
        <v>3.9980000000000002</v>
      </c>
      <c r="Q504" s="1">
        <f>IF(PobierzDaneLogistyczne!$R504=0,"",PobierzDaneLogistyczne!$R504)</f>
        <v>5</v>
      </c>
      <c r="R504" t="str">
        <f>IF(PobierzDaneLogistyczne!$S504=0,"",PobierzDaneLogistyczne!$S504)</f>
        <v/>
      </c>
      <c r="S504" t="str">
        <f>IF(PobierzDaneLogistyczne!$T504=0,"",PobierzDaneLogistyczne!$T504)</f>
        <v/>
      </c>
      <c r="T504" t="str">
        <f>IF(PobierzDaneLogistyczne!$U504=0," ",PobierzDaneLogistyczne!$U504)</f>
        <v/>
      </c>
      <c r="U504" t="str">
        <f t="shared" si="24"/>
        <v/>
      </c>
      <c r="V504" s="2">
        <f>IF(PobierzDaneLogistyczne!$V504="","",_xlfn.NUMBERVALUE(PobierzDaneLogistyczne!$V504,"."))</f>
        <v>4.1000000000000002E-2</v>
      </c>
      <c r="W504" s="2">
        <f>IF(IF(PobierzDaneLogistyczne!$W504=0,0,_xlfn.NUMBERVALUE(PobierzDaneLogistyczne!$W504,"."))=0,"",_xlfn.NUMBERVALUE(PobierzDaneLogistyczne!$W504,"."))</f>
        <v>5.8999999999999997E-2</v>
      </c>
      <c r="X504" s="2">
        <f t="shared" si="25"/>
        <v>0.79940000000000033</v>
      </c>
      <c r="Y504" s="2" t="str">
        <f t="shared" si="26"/>
        <v/>
      </c>
      <c r="Z504" s="2" t="str">
        <f>IF(PobierzDaneLogistyczne!$Y504="t","YES","")</f>
        <v>YES</v>
      </c>
      <c r="AA504" s="4" t="str">
        <f>IF(PobierzDaneLogistyczne!$X504="t","YES","")</f>
        <v/>
      </c>
      <c r="AB504" t="str">
        <f>PobierzDaneLogistyczne!$N504</f>
        <v>Espresso machine - 15 bar</v>
      </c>
    </row>
    <row r="505" spans="1:28" x14ac:dyDescent="0.3">
      <c r="A505" s="5" t="str">
        <f>HYPERLINK(_xlfn.CONCAT("https://www.adler.com.pl/index.php/en/Main/Produkt/",B505),PobierzDaneLogistyczne!$N505)</f>
        <v>Coffee maker 0,7 L</v>
      </c>
      <c r="B505" t="str">
        <f>PobierzDaneLogistyczne!$A505</f>
        <v>ad_4407</v>
      </c>
      <c r="C505" s="1">
        <f>IF(MID(PobierzDaneLogistyczne!$P505,1,3)=""," ",_xlfn.NUMBERVALUE(PobierzDaneLogistyczne!$P505))</f>
        <v>85167100</v>
      </c>
      <c r="D505" s="1">
        <f>IF(MID(PobierzDaneLogistyczne!$C505,1,3)="111"," ",_xlfn.NUMBERVALUE(PobierzDaneLogistyczne!$C505))</f>
        <v>5902934830454</v>
      </c>
      <c r="E505" s="6">
        <f>IF(PobierzDaneLogistyczne!$H505=0,"",_xlfn.NUMBERVALUE(PobierzDaneLogistyczne!$H505,"."))</f>
        <v>21.5</v>
      </c>
      <c r="F505" s="6">
        <f>IF(PobierzDaneLogistyczne!$I505=0,"",_xlfn.NUMBERVALUE(PobierzDaneLogistyczne!$I505,"."))</f>
        <v>15</v>
      </c>
      <c r="G505" s="6">
        <f>IF(PobierzDaneLogistyczne!$J505=0,"",_xlfn.NUMBERVALUE(PobierzDaneLogistyczne!$J505,"."))</f>
        <v>26</v>
      </c>
      <c r="H505" s="2">
        <f>IF(IF(PobierzDaneLogistyczne!$F505=0,0,_xlfn.NUMBERVALUE(PobierzDaneLogistyczne!$F505,"."))=0,"",IF(PobierzDaneLogistyczne!$F505=0,0,_xlfn.NUMBERVALUE(PobierzDaneLogistyczne!$F505,".")))</f>
        <v>1.3280000000000001</v>
      </c>
      <c r="I505" s="2">
        <f>IF(IF(PobierzDaneLogistyczne!$Z505=0,0,_xlfn.NUMBERVALUE(PobierzDaneLogistyczne!$Z505,"."))=0,"",IF(PobierzDaneLogistyczne!$Z505=0,0,_xlfn.NUMBERVALUE(PobierzDaneLogistyczne!$Z505,".")))</f>
        <v>1.56</v>
      </c>
      <c r="J505" s="1">
        <f>IF(PobierzDaneLogistyczne!$D505=0,"",_xlfn.NUMBERVALUE(PobierzDaneLogistyczne!$D505))</f>
        <v>6</v>
      </c>
      <c r="K505" s="1">
        <f>IF(PobierzDaneLogistyczne!$E505=0,"",_xlfn.NUMBERVALUE(PobierzDaneLogistyczne!$E505))</f>
        <v>144</v>
      </c>
      <c r="L505" s="1">
        <f>IF(MID(PobierzDaneLogistyczne!$O505,1,3)="non"," ",_xlfn.NUMBERVALUE(PobierzDaneLogistyczne!$O505))</f>
        <v>5902934833592</v>
      </c>
      <c r="M505" s="6">
        <f>IF(PobierzDaneLogistyczne!$K505=0,"",_xlfn.NUMBERVALUE(PobierzDaneLogistyczne!$K505,"."))</f>
        <v>50</v>
      </c>
      <c r="N505" s="6">
        <f>IF(PobierzDaneLogistyczne!$L505=0,"",_xlfn.NUMBERVALUE(PobierzDaneLogistyczne!$L505,"."))</f>
        <v>46</v>
      </c>
      <c r="O505" s="6">
        <f>IF(PobierzDaneLogistyczne!$M505=0,"",_xlfn.NUMBERVALUE(PobierzDaneLogistyczne!$M505,"."))</f>
        <v>30</v>
      </c>
      <c r="P505" s="2">
        <f>IF(PobierzDaneLogistyczne!$G505=0,0,_xlfn.NUMBERVALUE(PobierzDaneLogistyczne!$G505,"."))</f>
        <v>9.36</v>
      </c>
      <c r="Q505" s="1">
        <f>IF(PobierzDaneLogistyczne!$R505=0,"",PobierzDaneLogistyczne!$R505)</f>
        <v>5</v>
      </c>
      <c r="R505" t="str">
        <f>IF(PobierzDaneLogistyczne!$S505=0,"",PobierzDaneLogistyczne!$S505)</f>
        <v/>
      </c>
      <c r="S505" t="str">
        <f>IF(PobierzDaneLogistyczne!$T505=0,"",PobierzDaneLogistyczne!$T505)</f>
        <v/>
      </c>
      <c r="T505" t="str">
        <f>IF(PobierzDaneLogistyczne!$U505=0," ",PobierzDaneLogistyczne!$U505)</f>
        <v/>
      </c>
      <c r="U505" t="str">
        <f t="shared" si="24"/>
        <v/>
      </c>
      <c r="V505" s="2">
        <f>IF(PobierzDaneLogistyczne!$V505="","",_xlfn.NUMBERVALUE(PobierzDaneLogistyczne!$V505,"."))</f>
        <v>1.2E-2</v>
      </c>
      <c r="W505" s="2">
        <f>IF(IF(PobierzDaneLogistyczne!$W505=0,0,_xlfn.NUMBERVALUE(PobierzDaneLogistyczne!$W505,"."))=0,"",_xlfn.NUMBERVALUE(PobierzDaneLogistyczne!$W505,"."))</f>
        <v>5.8999999999999997E-2</v>
      </c>
      <c r="X505" s="2">
        <f t="shared" si="25"/>
        <v>0.16099999999999998</v>
      </c>
      <c r="Y505" s="2" t="str">
        <f t="shared" si="26"/>
        <v/>
      </c>
      <c r="Z505" s="2" t="str">
        <f>IF(PobierzDaneLogistyczne!$Y505="t","YES","")</f>
        <v>YES</v>
      </c>
      <c r="AA505" s="4" t="str">
        <f>IF(PobierzDaneLogistyczne!$X505="t","YES","")</f>
        <v/>
      </c>
      <c r="AB505" t="str">
        <f>PobierzDaneLogistyczne!$N505</f>
        <v>Coffee maker 0,7 L</v>
      </c>
    </row>
    <row r="506" spans="1:28" x14ac:dyDescent="0.3">
      <c r="A506" s="5" t="str">
        <f>HYPERLINK(_xlfn.CONCAT("https://www.adler.com.pl/index.php/en/Main/Produkt/",B506),PobierzDaneLogistyczne!$N506)</f>
        <v>Espresso machine - 15 bar</v>
      </c>
      <c r="B506" t="str">
        <f>PobierzDaneLogistyczne!$A506</f>
        <v>ad_4408</v>
      </c>
      <c r="C506" s="1">
        <f>IF(MID(PobierzDaneLogistyczne!$P506,1,3)=""," ",_xlfn.NUMBERVALUE(PobierzDaneLogistyczne!$P506))</f>
        <v>85167100</v>
      </c>
      <c r="D506" s="1">
        <f>IF(MID(PobierzDaneLogistyczne!$C506,1,3)="111"," ",_xlfn.NUMBERVALUE(PobierzDaneLogistyczne!$C506))</f>
        <v>5902934831246</v>
      </c>
      <c r="E506" s="6">
        <f>IF(PobierzDaneLogistyczne!$H506=0,"",_xlfn.NUMBERVALUE(PobierzDaneLogistyczne!$H506,"."))</f>
        <v>30</v>
      </c>
      <c r="F506" s="6">
        <f>IF(PobierzDaneLogistyczne!$I506=0,"",_xlfn.NUMBERVALUE(PobierzDaneLogistyczne!$I506,"."))</f>
        <v>22.5</v>
      </c>
      <c r="G506" s="6">
        <f>IF(PobierzDaneLogistyczne!$J506=0,"",_xlfn.NUMBERVALUE(PobierzDaneLogistyczne!$J506,"."))</f>
        <v>33.5</v>
      </c>
      <c r="H506" s="2">
        <f>IF(IF(PobierzDaneLogistyczne!$F506=0,0,_xlfn.NUMBERVALUE(PobierzDaneLogistyczne!$F506,"."))=0,"",IF(PobierzDaneLogistyczne!$F506=0,0,_xlfn.NUMBERVALUE(PobierzDaneLogistyczne!$F506,".")))</f>
        <v>3.1989999999999998</v>
      </c>
      <c r="I506" s="2">
        <f>IF(IF(PobierzDaneLogistyczne!$Z506=0,0,_xlfn.NUMBERVALUE(PobierzDaneLogistyczne!$Z506,"."))=0,"",IF(PobierzDaneLogistyczne!$Z506=0,0,_xlfn.NUMBERVALUE(PobierzDaneLogistyczne!$Z506,".")))</f>
        <v>3.9790000000000001</v>
      </c>
      <c r="J506" s="1">
        <f>IF(PobierzDaneLogistyczne!$D506=0,"",_xlfn.NUMBERVALUE(PobierzDaneLogistyczne!$D506))</f>
        <v>1</v>
      </c>
      <c r="K506" s="1">
        <f>IF(PobierzDaneLogistyczne!$E506=0,"",_xlfn.NUMBERVALUE(PobierzDaneLogistyczne!$E506))</f>
        <v>50</v>
      </c>
      <c r="L506" s="1" t="str">
        <f>IF(MID(PobierzDaneLogistyczne!$O506,1,3)="non"," ",_xlfn.NUMBERVALUE(PobierzDaneLogistyczne!$O506))</f>
        <v xml:space="preserve"> </v>
      </c>
      <c r="M506" s="6">
        <f>IF(PobierzDaneLogistyczne!$K506=0,"",_xlfn.NUMBERVALUE(PobierzDaneLogistyczne!$K506,"."))</f>
        <v>31.5</v>
      </c>
      <c r="N506" s="6">
        <f>IF(PobierzDaneLogistyczne!$L506=0,"",_xlfn.NUMBERVALUE(PobierzDaneLogistyczne!$L506,"."))</f>
        <v>24</v>
      </c>
      <c r="O506" s="6">
        <f>IF(PobierzDaneLogistyczne!$M506=0,"",_xlfn.NUMBERVALUE(PobierzDaneLogistyczne!$M506,"."))</f>
        <v>34.5</v>
      </c>
      <c r="P506" s="2">
        <f>IF(PobierzDaneLogistyczne!$G506=0,0,_xlfn.NUMBERVALUE(PobierzDaneLogistyczne!$G506,"."))</f>
        <v>3.9790000000000001</v>
      </c>
      <c r="Q506" s="1">
        <f>IF(PobierzDaneLogistyczne!$R506=0,"",PobierzDaneLogistyczne!$R506)</f>
        <v>5</v>
      </c>
      <c r="R506" t="str">
        <f>IF(PobierzDaneLogistyczne!$S506=0,"",PobierzDaneLogistyczne!$S506)</f>
        <v/>
      </c>
      <c r="S506" t="str">
        <f>IF(PobierzDaneLogistyczne!$T506=0,"",PobierzDaneLogistyczne!$T506)</f>
        <v/>
      </c>
      <c r="T506" t="str">
        <f>IF(PobierzDaneLogistyczne!$U506=0," ",PobierzDaneLogistyczne!$U506)</f>
        <v/>
      </c>
      <c r="U506" t="str">
        <f t="shared" si="24"/>
        <v/>
      </c>
      <c r="V506" s="2">
        <f>IF(PobierzDaneLogistyczne!$V506="","",_xlfn.NUMBERVALUE(PobierzDaneLogistyczne!$V506,"."))</f>
        <v>3.1E-2</v>
      </c>
      <c r="W506" s="2">
        <f>IF(IF(PobierzDaneLogistyczne!$W506=0,0,_xlfn.NUMBERVALUE(PobierzDaneLogistyczne!$W506,"."))=0,"",_xlfn.NUMBERVALUE(PobierzDaneLogistyczne!$W506,"."))</f>
        <v>5.8999999999999997E-2</v>
      </c>
      <c r="X506" s="2">
        <f t="shared" si="25"/>
        <v>0.69000000000000017</v>
      </c>
      <c r="Y506" s="2" t="str">
        <f t="shared" si="26"/>
        <v/>
      </c>
      <c r="Z506" s="2" t="str">
        <f>IF(PobierzDaneLogistyczne!$Y506="t","YES","")</f>
        <v/>
      </c>
      <c r="AA506" s="4" t="str">
        <f>IF(PobierzDaneLogistyczne!$X506="t","YES","")</f>
        <v>YES</v>
      </c>
      <c r="AB506" t="str">
        <f>PobierzDaneLogistyczne!$N506</f>
        <v>Espresso machine - 15 bar</v>
      </c>
    </row>
    <row r="507" spans="1:28" x14ac:dyDescent="0.3">
      <c r="A507" s="5" t="str">
        <f>HYPERLINK(_xlfn.CONCAT("https://www.adler.com.pl/index.php/en/Main/Produkt/",B507),PobierzDaneLogistyczne!$N507)</f>
        <v>Espresso coffee maker</v>
      </c>
      <c r="B507" t="str">
        <f>PobierzDaneLogistyczne!$A507</f>
        <v>ad_4417</v>
      </c>
      <c r="C507" s="1" t="str">
        <f>IF(MID(PobierzDaneLogistyczne!$P507,1,3)=""," ",_xlfn.NUMBERVALUE(PobierzDaneLogistyczne!$P507))</f>
        <v xml:space="preserve"> </v>
      </c>
      <c r="D507" s="1">
        <f>IF(MID(PobierzDaneLogistyczne!$C507,1,3)="111"," ",_xlfn.NUMBERVALUE(PobierzDaneLogistyczne!$C507))</f>
        <v>5905575901491</v>
      </c>
      <c r="E507" s="6">
        <f>IF(PobierzDaneLogistyczne!$H507=0,"",_xlfn.NUMBERVALUE(PobierzDaneLogistyczne!$H507,"."))</f>
        <v>14</v>
      </c>
      <c r="F507" s="6">
        <f>IF(PobierzDaneLogistyczne!$I507=0,"",_xlfn.NUMBERVALUE(PobierzDaneLogistyczne!$I507,"."))</f>
        <v>25.5</v>
      </c>
      <c r="G507" s="6">
        <f>IF(PobierzDaneLogistyczne!$J507=0,"",_xlfn.NUMBERVALUE(PobierzDaneLogistyczne!$J507,"."))</f>
        <v>13</v>
      </c>
      <c r="H507" s="2">
        <f>IF(IF(PobierzDaneLogistyczne!$F507=0,0,_xlfn.NUMBERVALUE(PobierzDaneLogistyczne!$F507,"."))=0,"",IF(PobierzDaneLogistyczne!$F507=0,0,_xlfn.NUMBERVALUE(PobierzDaneLogistyczne!$F507,".")))</f>
        <v>1.044</v>
      </c>
      <c r="I507" s="2" t="str">
        <f>IF(IF(PobierzDaneLogistyczne!$Z507=0,0,_xlfn.NUMBERVALUE(PobierzDaneLogistyczne!$Z507,"."))=0,"",IF(PobierzDaneLogistyczne!$Z507=0,0,_xlfn.NUMBERVALUE(PobierzDaneLogistyczne!$Z507,".")))</f>
        <v/>
      </c>
      <c r="J507" s="1">
        <f>IF(PobierzDaneLogistyczne!$D507=0,"",_xlfn.NUMBERVALUE(PobierzDaneLogistyczne!$D507))</f>
        <v>6</v>
      </c>
      <c r="K507" s="1">
        <f>IF(PobierzDaneLogistyczne!$E507=0,"",_xlfn.NUMBERVALUE(PobierzDaneLogistyczne!$E507))</f>
        <v>180</v>
      </c>
      <c r="L507" s="1">
        <f>IF(MID(PobierzDaneLogistyczne!$O507,1,3)="non"," ",_xlfn.NUMBERVALUE(PobierzDaneLogistyczne!$O507))</f>
        <v>5905575901507</v>
      </c>
      <c r="M507" s="6">
        <f>IF(PobierzDaneLogistyczne!$K507=0,"",_xlfn.NUMBERVALUE(PobierzDaneLogistyczne!$K507,"."))</f>
        <v>41</v>
      </c>
      <c r="N507" s="6">
        <f>IF(PobierzDaneLogistyczne!$L507=0,"",_xlfn.NUMBERVALUE(PobierzDaneLogistyczne!$L507,"."))</f>
        <v>27.5</v>
      </c>
      <c r="O507" s="6">
        <f>IF(PobierzDaneLogistyczne!$M507=0,"",_xlfn.NUMBERVALUE(PobierzDaneLogistyczne!$M507,"."))</f>
        <v>30</v>
      </c>
      <c r="P507" s="2">
        <f>IF(PobierzDaneLogistyczne!$G507=0,0,_xlfn.NUMBERVALUE(PobierzDaneLogistyczne!$G507,"."))</f>
        <v>7.5</v>
      </c>
      <c r="Q507" s="1" t="str">
        <f>IF(PobierzDaneLogistyczne!$R507=0,"",PobierzDaneLogistyczne!$R507)</f>
        <v/>
      </c>
      <c r="R507" t="str">
        <f>IF(PobierzDaneLogistyczne!$S507=0,"",PobierzDaneLogistyczne!$S507)</f>
        <v/>
      </c>
      <c r="S507" t="str">
        <f>IF(PobierzDaneLogistyczne!$T507=0,"",PobierzDaneLogistyczne!$T507)</f>
        <v/>
      </c>
      <c r="T507" t="str">
        <f>IF(PobierzDaneLogistyczne!$U507=0," ",PobierzDaneLogistyczne!$U507)</f>
        <v/>
      </c>
      <c r="U507" t="str">
        <f t="shared" si="24"/>
        <v/>
      </c>
      <c r="V507" s="2" t="str">
        <f>IF(PobierzDaneLogistyczne!$V507="","",_xlfn.NUMBERVALUE(PobierzDaneLogistyczne!$V507,"."))</f>
        <v/>
      </c>
      <c r="W507" s="2" t="str">
        <f>IF(IF(PobierzDaneLogistyczne!$W507=0,0,_xlfn.NUMBERVALUE(PobierzDaneLogistyczne!$W507,"."))=0,"",_xlfn.NUMBERVALUE(PobierzDaneLogistyczne!$W507,"."))</f>
        <v/>
      </c>
      <c r="X507" s="2" t="str">
        <f t="shared" si="25"/>
        <v/>
      </c>
      <c r="Y507" s="2" t="str">
        <f t="shared" si="26"/>
        <v/>
      </c>
      <c r="Z507" s="2" t="str">
        <f>IF(PobierzDaneLogistyczne!$Y507="t","YES","")</f>
        <v>YES</v>
      </c>
      <c r="AA507" s="4" t="str">
        <f>IF(PobierzDaneLogistyczne!$X507="t","YES","")</f>
        <v/>
      </c>
      <c r="AB507" t="str">
        <f>PobierzDaneLogistyczne!$N507</f>
        <v>Espresso coffee maker</v>
      </c>
    </row>
    <row r="508" spans="1:28" x14ac:dyDescent="0.3">
      <c r="A508" s="5" t="str">
        <f>HYPERLINK(_xlfn.CONCAT("https://www.adler.com.pl/index.php/en/Main/Produkt/",B508),PobierzDaneLogistyczne!$N508)</f>
        <v>Espresso coffee maker</v>
      </c>
      <c r="B508" t="str">
        <f>PobierzDaneLogistyczne!$A508</f>
        <v>ad_4419</v>
      </c>
      <c r="C508" s="1" t="str">
        <f>IF(MID(PobierzDaneLogistyczne!$P508,1,3)=""," ",_xlfn.NUMBERVALUE(PobierzDaneLogistyczne!$P508))</f>
        <v xml:space="preserve"> </v>
      </c>
      <c r="D508" s="1">
        <f>IF(MID(PobierzDaneLogistyczne!$C508,1,3)="111"," ",_xlfn.NUMBERVALUE(PobierzDaneLogistyczne!$C508))</f>
        <v>5905575901538</v>
      </c>
      <c r="E508" s="6">
        <f>IF(PobierzDaneLogistyczne!$H508=0,"",_xlfn.NUMBERVALUE(PobierzDaneLogistyczne!$H508,"."))</f>
        <v>14.3</v>
      </c>
      <c r="F508" s="6">
        <f>IF(PobierzDaneLogistyczne!$I508=0,"",_xlfn.NUMBERVALUE(PobierzDaneLogistyczne!$I508,"."))</f>
        <v>21.5</v>
      </c>
      <c r="G508" s="6">
        <f>IF(PobierzDaneLogistyczne!$J508=0,"",_xlfn.NUMBERVALUE(PobierzDaneLogistyczne!$J508,"."))</f>
        <v>11.5</v>
      </c>
      <c r="H508" s="2">
        <f>IF(IF(PobierzDaneLogistyczne!$F508=0,0,_xlfn.NUMBERVALUE(PobierzDaneLogistyczne!$F508,"."))=0,"",IF(PobierzDaneLogistyczne!$F508=0,0,_xlfn.NUMBERVALUE(PobierzDaneLogistyczne!$F508,".")))</f>
        <v>0.69199999999999995</v>
      </c>
      <c r="I508" s="2" t="str">
        <f>IF(IF(PobierzDaneLogistyczne!$Z508=0,0,_xlfn.NUMBERVALUE(PobierzDaneLogistyczne!$Z508,"."))=0,"",IF(PobierzDaneLogistyczne!$Z508=0,0,_xlfn.NUMBERVALUE(PobierzDaneLogistyczne!$Z508,".")))</f>
        <v/>
      </c>
      <c r="J508" s="1">
        <f>IF(PobierzDaneLogistyczne!$D508=0,"",_xlfn.NUMBERVALUE(PobierzDaneLogistyczne!$D508))</f>
        <v>6</v>
      </c>
      <c r="K508" s="1">
        <f>IF(PobierzDaneLogistyczne!$E508=0,"",_xlfn.NUMBERVALUE(PobierzDaneLogistyczne!$E508))</f>
        <v>336</v>
      </c>
      <c r="L508" s="1">
        <f>IF(MID(PobierzDaneLogistyczne!$O508,1,3)="non"," ",_xlfn.NUMBERVALUE(PobierzDaneLogistyczne!$O508))</f>
        <v>5905575901545</v>
      </c>
      <c r="M508" s="6">
        <f>IF(PobierzDaneLogistyczne!$K508=0,"",_xlfn.NUMBERVALUE(PobierzDaneLogistyczne!$K508,"."))</f>
        <v>36.5</v>
      </c>
      <c r="N508" s="6">
        <f>IF(PobierzDaneLogistyczne!$L508=0,"",_xlfn.NUMBERVALUE(PobierzDaneLogistyczne!$L508,"."))</f>
        <v>23.5</v>
      </c>
      <c r="O508" s="6">
        <f>IF(PobierzDaneLogistyczne!$M508=0,"",_xlfn.NUMBERVALUE(PobierzDaneLogistyczne!$M508,"."))</f>
        <v>28</v>
      </c>
      <c r="P508" s="2">
        <f>IF(PobierzDaneLogistyczne!$G508=0,0,_xlfn.NUMBERVALUE(PobierzDaneLogistyczne!$G508,"."))</f>
        <v>5.2</v>
      </c>
      <c r="Q508" s="1" t="str">
        <f>IF(PobierzDaneLogistyczne!$R508=0,"",PobierzDaneLogistyczne!$R508)</f>
        <v/>
      </c>
      <c r="R508" t="str">
        <f>IF(PobierzDaneLogistyczne!$S508=0,"",PobierzDaneLogistyczne!$S508)</f>
        <v/>
      </c>
      <c r="S508" t="str">
        <f>IF(PobierzDaneLogistyczne!$T508=0,"",PobierzDaneLogistyczne!$T508)</f>
        <v/>
      </c>
      <c r="T508" t="str">
        <f>IF(PobierzDaneLogistyczne!$U508=0," ",PobierzDaneLogistyczne!$U508)</f>
        <v/>
      </c>
      <c r="U508" t="str">
        <f t="shared" si="24"/>
        <v/>
      </c>
      <c r="V508" s="2" t="str">
        <f>IF(PobierzDaneLogistyczne!$V508="","",_xlfn.NUMBERVALUE(PobierzDaneLogistyczne!$V508,"."))</f>
        <v/>
      </c>
      <c r="W508" s="2" t="str">
        <f>IF(IF(PobierzDaneLogistyczne!$W508=0,0,_xlfn.NUMBERVALUE(PobierzDaneLogistyczne!$W508,"."))=0,"",_xlfn.NUMBERVALUE(PobierzDaneLogistyczne!$W508,"."))</f>
        <v/>
      </c>
      <c r="X508" s="2" t="str">
        <f t="shared" si="25"/>
        <v/>
      </c>
      <c r="Y508" s="2" t="str">
        <f t="shared" si="26"/>
        <v/>
      </c>
      <c r="Z508" s="2" t="str">
        <f>IF(PobierzDaneLogistyczne!$Y508="t","YES","")</f>
        <v>YES</v>
      </c>
      <c r="AA508" s="4" t="str">
        <f>IF(PobierzDaneLogistyczne!$X508="t","YES","")</f>
        <v/>
      </c>
      <c r="AB508" t="str">
        <f>PobierzDaneLogistyczne!$N508</f>
        <v>Espresso coffee maker</v>
      </c>
    </row>
    <row r="509" spans="1:28" x14ac:dyDescent="0.3">
      <c r="A509" s="5" t="str">
        <f>HYPERLINK(_xlfn.CONCAT("https://www.adler.com.pl/index.php/en/Main/Produkt/",B509),PobierzDaneLogistyczne!$N509)</f>
        <v>Espresso coffee maker</v>
      </c>
      <c r="B509" t="str">
        <f>PobierzDaneLogistyczne!$A509</f>
        <v>ad_4420</v>
      </c>
      <c r="C509" s="1" t="str">
        <f>IF(MID(PobierzDaneLogistyczne!$P509,1,3)=""," ",_xlfn.NUMBERVALUE(PobierzDaneLogistyczne!$P509))</f>
        <v xml:space="preserve"> </v>
      </c>
      <c r="D509" s="1">
        <f>IF(MID(PobierzDaneLogistyczne!$C509,1,3)="111"," ",_xlfn.NUMBERVALUE(PobierzDaneLogistyczne!$C509))</f>
        <v>5905575901552</v>
      </c>
      <c r="E509" s="6">
        <f>IF(PobierzDaneLogistyczne!$H509=0,"",_xlfn.NUMBERVALUE(PobierzDaneLogistyczne!$H509,"."))</f>
        <v>16</v>
      </c>
      <c r="F509" s="6">
        <f>IF(PobierzDaneLogistyczne!$I509=0,"",_xlfn.NUMBERVALUE(PobierzDaneLogistyczne!$I509,"."))</f>
        <v>22</v>
      </c>
      <c r="G509" s="6">
        <f>IF(PobierzDaneLogistyczne!$J509=0,"",_xlfn.NUMBERVALUE(PobierzDaneLogistyczne!$J509,"."))</f>
        <v>13</v>
      </c>
      <c r="H509" s="2">
        <f>IF(IF(PobierzDaneLogistyczne!$F509=0,0,_xlfn.NUMBERVALUE(PobierzDaneLogistyczne!$F509,"."))=0,"",IF(PobierzDaneLogistyczne!$F509=0,0,_xlfn.NUMBERVALUE(PobierzDaneLogistyczne!$F509,".")))</f>
        <v>0.45</v>
      </c>
      <c r="I509" s="2" t="str">
        <f>IF(IF(PobierzDaneLogistyczne!$Z509=0,0,_xlfn.NUMBERVALUE(PobierzDaneLogistyczne!$Z509,"."))=0,"",IF(PobierzDaneLogistyczne!$Z509=0,0,_xlfn.NUMBERVALUE(PobierzDaneLogistyczne!$Z509,".")))</f>
        <v/>
      </c>
      <c r="J509" s="1">
        <f>IF(PobierzDaneLogistyczne!$D509=0,"",_xlfn.NUMBERVALUE(PobierzDaneLogistyczne!$D509))</f>
        <v>12</v>
      </c>
      <c r="K509" s="1">
        <f>IF(PobierzDaneLogistyczne!$E509=0,"",_xlfn.NUMBERVALUE(PobierzDaneLogistyczne!$E509))</f>
        <v>240</v>
      </c>
      <c r="L509" s="1">
        <f>IF(MID(PobierzDaneLogistyczne!$O509,1,3)="non"," ",_xlfn.NUMBERVALUE(PobierzDaneLogistyczne!$O509))</f>
        <v>5905575902443</v>
      </c>
      <c r="M509" s="6">
        <f>IF(PobierzDaneLogistyczne!$K509=0,"",_xlfn.NUMBERVALUE(PobierzDaneLogistyczne!$K509,"."))</f>
        <v>40.5</v>
      </c>
      <c r="N509" s="6">
        <f>IF(PobierzDaneLogistyczne!$L509=0,"",_xlfn.NUMBERVALUE(PobierzDaneLogistyczne!$L509,"."))</f>
        <v>45.5</v>
      </c>
      <c r="O509" s="6">
        <f>IF(PobierzDaneLogistyczne!$M509=0,"",_xlfn.NUMBERVALUE(PobierzDaneLogistyczne!$M509,"."))</f>
        <v>33</v>
      </c>
      <c r="P509" s="2">
        <f>IF(PobierzDaneLogistyczne!$G509=0,0,_xlfn.NUMBERVALUE(PobierzDaneLogistyczne!$G509,"."))</f>
        <v>6.5</v>
      </c>
      <c r="Q509" s="1" t="str">
        <f>IF(PobierzDaneLogistyczne!$R509=0,"",PobierzDaneLogistyczne!$R509)</f>
        <v/>
      </c>
      <c r="R509" t="str">
        <f>IF(PobierzDaneLogistyczne!$S509=0,"",PobierzDaneLogistyczne!$S509)</f>
        <v/>
      </c>
      <c r="S509" t="str">
        <f>IF(PobierzDaneLogistyczne!$T509=0,"",PobierzDaneLogistyczne!$T509)</f>
        <v/>
      </c>
      <c r="T509" t="str">
        <f>IF(PobierzDaneLogistyczne!$U509=0," ",PobierzDaneLogistyczne!$U509)</f>
        <v/>
      </c>
      <c r="U509" t="str">
        <f t="shared" si="24"/>
        <v/>
      </c>
      <c r="V509" s="2" t="str">
        <f>IF(PobierzDaneLogistyczne!$V509="","",_xlfn.NUMBERVALUE(PobierzDaneLogistyczne!$V509,"."))</f>
        <v/>
      </c>
      <c r="W509" s="2" t="str">
        <f>IF(IF(PobierzDaneLogistyczne!$W509=0,0,_xlfn.NUMBERVALUE(PobierzDaneLogistyczne!$W509,"."))=0,"",_xlfn.NUMBERVALUE(PobierzDaneLogistyczne!$W509,"."))</f>
        <v/>
      </c>
      <c r="X509" s="2" t="str">
        <f t="shared" si="25"/>
        <v/>
      </c>
      <c r="Y509" s="2" t="str">
        <f t="shared" si="26"/>
        <v/>
      </c>
      <c r="Z509" s="2" t="str">
        <f>IF(PobierzDaneLogistyczne!$Y509="t","YES","")</f>
        <v>YES</v>
      </c>
      <c r="AA509" s="4" t="str">
        <f>IF(PobierzDaneLogistyczne!$X509="t","YES","")</f>
        <v/>
      </c>
      <c r="AB509" t="str">
        <f>PobierzDaneLogistyczne!$N509</f>
        <v>Espresso coffee maker</v>
      </c>
    </row>
    <row r="510" spans="1:28" x14ac:dyDescent="0.3">
      <c r="A510" s="5" t="str">
        <f>HYPERLINK(_xlfn.CONCAT("https://www.adler.com.pl/index.php/en/Main/Produkt/",B510),PobierzDaneLogistyczne!$N510)</f>
        <v>Espresso coffee maker</v>
      </c>
      <c r="B510" t="str">
        <f>PobierzDaneLogistyczne!$A510</f>
        <v>ad_4421</v>
      </c>
      <c r="C510" s="1" t="str">
        <f>IF(MID(PobierzDaneLogistyczne!$P510,1,3)=""," ",_xlfn.NUMBERVALUE(PobierzDaneLogistyczne!$P510))</f>
        <v xml:space="preserve"> </v>
      </c>
      <c r="D510" s="1">
        <f>IF(MID(PobierzDaneLogistyczne!$C510,1,3)="111"," ",_xlfn.NUMBERVALUE(PobierzDaneLogistyczne!$C510))</f>
        <v>5905575901576</v>
      </c>
      <c r="E510" s="6">
        <f>IF(PobierzDaneLogistyczne!$H510=0,"",_xlfn.NUMBERVALUE(PobierzDaneLogistyczne!$H510,"."))</f>
        <v>15.5</v>
      </c>
      <c r="F510" s="6">
        <f>IF(PobierzDaneLogistyczne!$I510=0,"",_xlfn.NUMBERVALUE(PobierzDaneLogistyczne!$I510,"."))</f>
        <v>11</v>
      </c>
      <c r="G510" s="6">
        <f>IF(PobierzDaneLogistyczne!$J510=0,"",_xlfn.NUMBERVALUE(PobierzDaneLogistyczne!$J510,"."))</f>
        <v>21</v>
      </c>
      <c r="H510" s="2">
        <f>IF(IF(PobierzDaneLogistyczne!$F510=0,0,_xlfn.NUMBERVALUE(PobierzDaneLogistyczne!$F510,"."))=0,"",IF(PobierzDaneLogistyczne!$F510=0,0,_xlfn.NUMBERVALUE(PobierzDaneLogistyczne!$F510,".")))</f>
        <v>0.36</v>
      </c>
      <c r="I510" s="2" t="str">
        <f>IF(IF(PobierzDaneLogistyczne!$Z510=0,0,_xlfn.NUMBERVALUE(PobierzDaneLogistyczne!$Z510,"."))=0,"",IF(PobierzDaneLogistyczne!$Z510=0,0,_xlfn.NUMBERVALUE(PobierzDaneLogistyczne!$Z510,".")))</f>
        <v/>
      </c>
      <c r="J510" s="1">
        <f>IF(PobierzDaneLogistyczne!$D510=0,"",_xlfn.NUMBERVALUE(PobierzDaneLogistyczne!$D510))</f>
        <v>12</v>
      </c>
      <c r="K510" s="1">
        <f>IF(PobierzDaneLogistyczne!$E510=0,"",_xlfn.NUMBERVALUE(PobierzDaneLogistyczne!$E510))</f>
        <v>288</v>
      </c>
      <c r="L510" s="1">
        <f>IF(MID(PobierzDaneLogistyczne!$O510,1,3)="non"," ",_xlfn.NUMBERVALUE(PobierzDaneLogistyczne!$O510))</f>
        <v>5905575901583</v>
      </c>
      <c r="M510" s="6">
        <f>IF(PobierzDaneLogistyczne!$K510=0,"",_xlfn.NUMBERVALUE(PobierzDaneLogistyczne!$K510,"."))</f>
        <v>34.5</v>
      </c>
      <c r="N510" s="6">
        <f>IF(PobierzDaneLogistyczne!$L510=0,"",_xlfn.NUMBERVALUE(PobierzDaneLogistyczne!$L510,"."))</f>
        <v>43.5</v>
      </c>
      <c r="O510" s="6">
        <f>IF(PobierzDaneLogistyczne!$M510=0,"",_xlfn.NUMBERVALUE(PobierzDaneLogistyczne!$M510,"."))</f>
        <v>32</v>
      </c>
      <c r="P510" s="2">
        <f>IF(PobierzDaneLogistyczne!$G510=0,0,_xlfn.NUMBERVALUE(PobierzDaneLogistyczne!$G510,"."))</f>
        <v>5.4</v>
      </c>
      <c r="Q510" s="1" t="str">
        <f>IF(PobierzDaneLogistyczne!$R510=0,"",PobierzDaneLogistyczne!$R510)</f>
        <v/>
      </c>
      <c r="R510" t="str">
        <f>IF(PobierzDaneLogistyczne!$S510=0,"",PobierzDaneLogistyczne!$S510)</f>
        <v/>
      </c>
      <c r="S510" t="str">
        <f>IF(PobierzDaneLogistyczne!$T510=0,"",PobierzDaneLogistyczne!$T510)</f>
        <v/>
      </c>
      <c r="T510" t="str">
        <f>IF(PobierzDaneLogistyczne!$U510=0," ",PobierzDaneLogistyczne!$U510)</f>
        <v/>
      </c>
      <c r="U510" t="str">
        <f t="shared" si="24"/>
        <v/>
      </c>
      <c r="V510" s="2" t="str">
        <f>IF(PobierzDaneLogistyczne!$V510="","",_xlfn.NUMBERVALUE(PobierzDaneLogistyczne!$V510,"."))</f>
        <v/>
      </c>
      <c r="W510" s="2" t="str">
        <f>IF(IF(PobierzDaneLogistyczne!$W510=0,0,_xlfn.NUMBERVALUE(PobierzDaneLogistyczne!$W510,"."))=0,"",_xlfn.NUMBERVALUE(PobierzDaneLogistyczne!$W510,"."))</f>
        <v/>
      </c>
      <c r="X510" s="2" t="str">
        <f t="shared" si="25"/>
        <v/>
      </c>
      <c r="Y510" s="2" t="str">
        <f t="shared" si="26"/>
        <v/>
      </c>
      <c r="Z510" s="2" t="str">
        <f>IF(PobierzDaneLogistyczne!$Y510="t","YES","")</f>
        <v>YES</v>
      </c>
      <c r="AA510" s="4" t="str">
        <f>IF(PobierzDaneLogistyczne!$X510="t","YES","")</f>
        <v/>
      </c>
      <c r="AB510" t="str">
        <f>PobierzDaneLogistyczne!$N510</f>
        <v>Espresso coffee maker</v>
      </c>
    </row>
    <row r="511" spans="1:28" x14ac:dyDescent="0.3">
      <c r="A511" s="5" t="str">
        <f>HYPERLINK(_xlfn.CONCAT("https://www.adler.com.pl/index.php/en/Main/Produkt/",B511),PobierzDaneLogistyczne!$N511)</f>
        <v>Coffee grinder</v>
      </c>
      <c r="B511" t="str">
        <f>PobierzDaneLogistyczne!$A511</f>
        <v>ad_443</v>
      </c>
      <c r="C511" s="1">
        <f>IF(MID(PobierzDaneLogistyczne!$P511,1,3)=""," ",_xlfn.NUMBERVALUE(PobierzDaneLogistyczne!$P511))</f>
        <v>85094000</v>
      </c>
      <c r="D511" s="1">
        <f>IF(MID(PobierzDaneLogistyczne!$C511,1,3)="111"," ",_xlfn.NUMBERVALUE(PobierzDaneLogistyczne!$C511))</f>
        <v>5901436590309</v>
      </c>
      <c r="E511" s="6">
        <f>IF(PobierzDaneLogistyczne!$H511=0,"",_xlfn.NUMBERVALUE(PobierzDaneLogistyczne!$H511,"."))</f>
        <v>11</v>
      </c>
      <c r="F511" s="6">
        <f>IF(PobierzDaneLogistyczne!$I511=0,"",_xlfn.NUMBERVALUE(PobierzDaneLogistyczne!$I511,"."))</f>
        <v>10.5</v>
      </c>
      <c r="G511" s="6">
        <f>IF(PobierzDaneLogistyczne!$J511=0,"",_xlfn.NUMBERVALUE(PobierzDaneLogistyczne!$J511,"."))</f>
        <v>18.5</v>
      </c>
      <c r="H511" s="2">
        <f>IF(IF(PobierzDaneLogistyczne!$F511=0,0,_xlfn.NUMBERVALUE(PobierzDaneLogistyczne!$F511,"."))=0,"",IF(PobierzDaneLogistyczne!$F511=0,0,_xlfn.NUMBERVALUE(PobierzDaneLogistyczne!$F511,".")))</f>
        <v>0.59599999999999997</v>
      </c>
      <c r="I511" s="2">
        <f>IF(IF(PobierzDaneLogistyczne!$Z511=0,0,_xlfn.NUMBERVALUE(PobierzDaneLogistyczne!$Z511,"."))=0,"",IF(PobierzDaneLogistyczne!$Z511=0,0,_xlfn.NUMBERVALUE(PobierzDaneLogistyczne!$Z511,".")))</f>
        <v>0.76900000000000002</v>
      </c>
      <c r="J511" s="1">
        <f>IF(PobierzDaneLogistyczne!$D511=0,"",_xlfn.NUMBERVALUE(PobierzDaneLogistyczne!$D511))</f>
        <v>16</v>
      </c>
      <c r="K511" s="1">
        <f>IF(PobierzDaneLogistyczne!$E511=0,"",_xlfn.NUMBERVALUE(PobierzDaneLogistyczne!$E511))</f>
        <v>384</v>
      </c>
      <c r="L511" s="1">
        <f>IF(MID(PobierzDaneLogistyczne!$O511,1,3)="non"," ",_xlfn.NUMBERVALUE(PobierzDaneLogistyczne!$O511))</f>
        <v>5902934834056</v>
      </c>
      <c r="M511" s="6">
        <f>IF(PobierzDaneLogistyczne!$K511=0,"",_xlfn.NUMBERVALUE(PobierzDaneLogistyczne!$K511,"."))</f>
        <v>44</v>
      </c>
      <c r="N511" s="6">
        <f>IF(PobierzDaneLogistyczne!$L511=0,"",_xlfn.NUMBERVALUE(PobierzDaneLogistyczne!$L511,"."))</f>
        <v>25</v>
      </c>
      <c r="O511" s="6">
        <f>IF(PobierzDaneLogistyczne!$M511=0,"",_xlfn.NUMBERVALUE(PobierzDaneLogistyczne!$M511,"."))</f>
        <v>40</v>
      </c>
      <c r="P511" s="2">
        <f>IF(PobierzDaneLogistyczne!$G511=0,0,_xlfn.NUMBERVALUE(PobierzDaneLogistyczne!$G511,"."))</f>
        <v>12.304</v>
      </c>
      <c r="Q511" s="1">
        <f>IF(PobierzDaneLogistyczne!$R511=0,"",PobierzDaneLogistyczne!$R511)</f>
        <v>5</v>
      </c>
      <c r="R511" t="str">
        <f>IF(PobierzDaneLogistyczne!$S511=0,"",PobierzDaneLogistyczne!$S511)</f>
        <v/>
      </c>
      <c r="S511" t="str">
        <f>IF(PobierzDaneLogistyczne!$T511=0,"",PobierzDaneLogistyczne!$T511)</f>
        <v/>
      </c>
      <c r="T511" t="str">
        <f>IF(PobierzDaneLogistyczne!$U511=0," ",PobierzDaneLogistyczne!$U511)</f>
        <v/>
      </c>
      <c r="U511" t="str">
        <f t="shared" si="24"/>
        <v/>
      </c>
      <c r="V511" s="2">
        <f>IF(PobierzDaneLogistyczne!$V511="","",_xlfn.NUMBERVALUE(PobierzDaneLogistyczne!$V511,"."))</f>
        <v>4.0000000000000001E-3</v>
      </c>
      <c r="W511" s="2">
        <f>IF(IF(PobierzDaneLogistyczne!$W511=0,0,_xlfn.NUMBERVALUE(PobierzDaneLogistyczne!$W511,"."))=0,"",_xlfn.NUMBERVALUE(PobierzDaneLogistyczne!$W511,"."))</f>
        <v>5.8999999999999997E-2</v>
      </c>
      <c r="X511" s="2">
        <f t="shared" si="25"/>
        <v>0.11000000000000004</v>
      </c>
      <c r="Y511" s="2" t="str">
        <f t="shared" si="26"/>
        <v/>
      </c>
      <c r="Z511" s="2" t="str">
        <f>IF(PobierzDaneLogistyczne!$Y511="t","YES","")</f>
        <v>YES</v>
      </c>
      <c r="AA511" s="4" t="str">
        <f>IF(PobierzDaneLogistyczne!$X511="t","YES","")</f>
        <v/>
      </c>
      <c r="AB511" t="str">
        <f>PobierzDaneLogistyczne!$N511</f>
        <v>Coffee grinder</v>
      </c>
    </row>
    <row r="512" spans="1:28" x14ac:dyDescent="0.3">
      <c r="A512" s="5" t="str">
        <f>HYPERLINK(_xlfn.CONCAT("https://www.adler.com.pl/index.php/en/Main/Produkt/",B512),PobierzDaneLogistyczne!$N512)</f>
        <v>Pepper mill</v>
      </c>
      <c r="B512" t="str">
        <f>PobierzDaneLogistyczne!$A512</f>
        <v>ad_4433</v>
      </c>
      <c r="C512" s="1">
        <f>IF(MID(PobierzDaneLogistyczne!$P512,1,3)=""," ",_xlfn.NUMBERVALUE(PobierzDaneLogistyczne!$P512))</f>
        <v>85094000</v>
      </c>
      <c r="D512" s="1">
        <f>IF(MID(PobierzDaneLogistyczne!$C512,1,3)="111"," ",_xlfn.NUMBERVALUE(PobierzDaneLogistyczne!$C512))</f>
        <v>5908256831414</v>
      </c>
      <c r="E512" s="6">
        <f>IF(PobierzDaneLogistyczne!$H512=0,"",_xlfn.NUMBERVALUE(PobierzDaneLogistyczne!$H512,"."))</f>
        <v>7.2</v>
      </c>
      <c r="F512" s="6">
        <f>IF(PobierzDaneLogistyczne!$I512=0,"",_xlfn.NUMBERVALUE(PobierzDaneLogistyczne!$I512,"."))</f>
        <v>7</v>
      </c>
      <c r="G512" s="6">
        <f>IF(PobierzDaneLogistyczne!$J512=0,"",_xlfn.NUMBERVALUE(PobierzDaneLogistyczne!$J512,"."))</f>
        <v>23.5</v>
      </c>
      <c r="H512" s="2">
        <f>IF(IF(PobierzDaneLogistyczne!$F512=0,0,_xlfn.NUMBERVALUE(PobierzDaneLogistyczne!$F512,"."))=0,"",IF(PobierzDaneLogistyczne!$F512=0,0,_xlfn.NUMBERVALUE(PobierzDaneLogistyczne!$F512,".")))</f>
        <v>0.30399999999999999</v>
      </c>
      <c r="I512" s="2">
        <f>IF(IF(PobierzDaneLogistyczne!$Z512=0,0,_xlfn.NUMBERVALUE(PobierzDaneLogistyczne!$Z512,"."))=0,"",IF(PobierzDaneLogistyczne!$Z512=0,0,_xlfn.NUMBERVALUE(PobierzDaneLogistyczne!$Z512,".")))</f>
        <v>0.39900000000000002</v>
      </c>
      <c r="J512" s="1">
        <f>IF(PobierzDaneLogistyczne!$D512=0,"",_xlfn.NUMBERVALUE(PobierzDaneLogistyczne!$D512))</f>
        <v>24</v>
      </c>
      <c r="K512" s="1">
        <f>IF(PobierzDaneLogistyczne!$E512=0,"",_xlfn.NUMBERVALUE(PobierzDaneLogistyczne!$E512))</f>
        <v>1008</v>
      </c>
      <c r="L512" s="1" t="str">
        <f>IF(MID(PobierzDaneLogistyczne!$O512,1,3)="non"," ",_xlfn.NUMBERVALUE(PobierzDaneLogistyczne!$O512))</f>
        <v xml:space="preserve"> </v>
      </c>
      <c r="M512" s="6">
        <f>IF(PobierzDaneLogistyczne!$K512=0,"",_xlfn.NUMBERVALUE(PobierzDaneLogistyczne!$K512,"."))</f>
        <v>45</v>
      </c>
      <c r="N512" s="6">
        <f>IF(PobierzDaneLogistyczne!$L512=0,"",_xlfn.NUMBERVALUE(PobierzDaneLogistyczne!$L512,"."))</f>
        <v>30</v>
      </c>
      <c r="O512" s="6">
        <f>IF(PobierzDaneLogistyczne!$M512=0,"",_xlfn.NUMBERVALUE(PobierzDaneLogistyczne!$M512,"."))</f>
        <v>25</v>
      </c>
      <c r="P512" s="2">
        <f>IF(PobierzDaneLogistyczne!$G512=0,0,_xlfn.NUMBERVALUE(PobierzDaneLogistyczne!$G512,"."))</f>
        <v>9.5760000000000005</v>
      </c>
      <c r="Q512" s="1">
        <f>IF(PobierzDaneLogistyczne!$R512=0,"",PobierzDaneLogistyczne!$R512)</f>
        <v>5</v>
      </c>
      <c r="R512" t="str">
        <f>IF(PobierzDaneLogistyczne!$S512=0,"",PobierzDaneLogistyczne!$S512)</f>
        <v/>
      </c>
      <c r="S512" t="str">
        <f>IF(PobierzDaneLogistyczne!$T512=0,"",PobierzDaneLogistyczne!$T512)</f>
        <v/>
      </c>
      <c r="T512" t="str">
        <f>IF(PobierzDaneLogistyczne!$U512=0," ",PobierzDaneLogistyczne!$U512)</f>
        <v/>
      </c>
      <c r="U512" t="str">
        <f t="shared" si="24"/>
        <v/>
      </c>
      <c r="V512" s="2">
        <f>IF(PobierzDaneLogistyczne!$V512="","",_xlfn.NUMBERVALUE(PobierzDaneLogistyczne!$V512,"."))</f>
        <v>2E-3</v>
      </c>
      <c r="W512" s="2" t="str">
        <f>IF(IF(PobierzDaneLogistyczne!$W512=0,0,_xlfn.NUMBERVALUE(PobierzDaneLogistyczne!$W512,"."))=0,"",_xlfn.NUMBERVALUE(PobierzDaneLogistyczne!$W512,"."))</f>
        <v/>
      </c>
      <c r="X512" s="2" t="str">
        <f t="shared" si="25"/>
        <v/>
      </c>
      <c r="Y512" s="2" t="str">
        <f t="shared" si="26"/>
        <v/>
      </c>
      <c r="Z512" s="2" t="str">
        <f>IF(PobierzDaneLogistyczne!$Y512="t","YES","")</f>
        <v/>
      </c>
      <c r="AA512" s="4" t="str">
        <f>IF(PobierzDaneLogistyczne!$X512="t","YES","")</f>
        <v>YES</v>
      </c>
      <c r="AB512" t="str">
        <f>PobierzDaneLogistyczne!$N512</f>
        <v>Pepper mill</v>
      </c>
    </row>
    <row r="513" spans="1:28" x14ac:dyDescent="0.3">
      <c r="A513" s="5" t="str">
        <f>HYPERLINK(_xlfn.CONCAT("https://www.adler.com.pl/index.php/en/Main/Produkt/",B513),PobierzDaneLogistyczne!$N513)</f>
        <v>Pepper mill</v>
      </c>
      <c r="B513" t="str">
        <f>PobierzDaneLogistyczne!$A513</f>
        <v>ad_4434</v>
      </c>
      <c r="C513" s="1">
        <f>IF(MID(PobierzDaneLogistyczne!$P513,1,3)=""," ",_xlfn.NUMBERVALUE(PobierzDaneLogistyczne!$P513))</f>
        <v>85094000</v>
      </c>
      <c r="D513" s="1">
        <f>IF(MID(PobierzDaneLogistyczne!$C513,1,3)="111"," ",_xlfn.NUMBERVALUE(PobierzDaneLogistyczne!$C513))</f>
        <v>5908256831421</v>
      </c>
      <c r="E513" s="6">
        <f>IF(PobierzDaneLogistyczne!$H513=0,"",_xlfn.NUMBERVALUE(PobierzDaneLogistyczne!$H513,"."))</f>
        <v>6</v>
      </c>
      <c r="F513" s="6">
        <f>IF(PobierzDaneLogistyczne!$I513=0,"",_xlfn.NUMBERVALUE(PobierzDaneLogistyczne!$I513,"."))</f>
        <v>6</v>
      </c>
      <c r="G513" s="6">
        <f>IF(PobierzDaneLogistyczne!$J513=0,"",_xlfn.NUMBERVALUE(PobierzDaneLogistyczne!$J513,"."))</f>
        <v>21</v>
      </c>
      <c r="H513" s="2">
        <f>IF(IF(PobierzDaneLogistyczne!$F513=0,0,_xlfn.NUMBERVALUE(PobierzDaneLogistyczne!$F513,"."))=0,"",IF(PobierzDaneLogistyczne!$F513=0,0,_xlfn.NUMBERVALUE(PobierzDaneLogistyczne!$F513,".")))</f>
        <v>0.28799999999999998</v>
      </c>
      <c r="I513" s="2">
        <f>IF(IF(PobierzDaneLogistyczne!$Z513=0,0,_xlfn.NUMBERVALUE(PobierzDaneLogistyczne!$Z513,"."))=0,"",IF(PobierzDaneLogistyczne!$Z513=0,0,_xlfn.NUMBERVALUE(PobierzDaneLogistyczne!$Z513,".")))</f>
        <v>0.39300000000000002</v>
      </c>
      <c r="J513" s="1">
        <f>IF(PobierzDaneLogistyczne!$D513=0,"",_xlfn.NUMBERVALUE(PobierzDaneLogistyczne!$D513))</f>
        <v>24</v>
      </c>
      <c r="K513" s="1">
        <f>IF(PobierzDaneLogistyczne!$E513=0,"",_xlfn.NUMBERVALUE(PobierzDaneLogistyczne!$E513))</f>
        <v>1152</v>
      </c>
      <c r="L513" s="1">
        <f>IF(MID(PobierzDaneLogistyczne!$O513,1,3)="non"," ",_xlfn.NUMBERVALUE(PobierzDaneLogistyczne!$O513))</f>
        <v>5902934832946</v>
      </c>
      <c r="M513" s="6">
        <f>IF(PobierzDaneLogistyczne!$K513=0,"",_xlfn.NUMBERVALUE(PobierzDaneLogistyczne!$K513,"."))</f>
        <v>40</v>
      </c>
      <c r="N513" s="6">
        <f>IF(PobierzDaneLogistyczne!$L513=0,"",_xlfn.NUMBERVALUE(PobierzDaneLogistyczne!$L513,"."))</f>
        <v>23</v>
      </c>
      <c r="O513" s="6">
        <f>IF(PobierzDaneLogistyczne!$M513=0,"",_xlfn.NUMBERVALUE(PobierzDaneLogistyczne!$M513,"."))</f>
        <v>27</v>
      </c>
      <c r="P513" s="2">
        <f>IF(PobierzDaneLogistyczne!$G513=0,0,_xlfn.NUMBERVALUE(PobierzDaneLogistyczne!$G513,"."))</f>
        <v>9.44</v>
      </c>
      <c r="Q513" s="1">
        <f>IF(PobierzDaneLogistyczne!$R513=0,"",PobierzDaneLogistyczne!$R513)</f>
        <v>5</v>
      </c>
      <c r="R513" t="str">
        <f>IF(PobierzDaneLogistyczne!$S513=0,"",PobierzDaneLogistyczne!$S513)</f>
        <v/>
      </c>
      <c r="S513" t="str">
        <f>IF(PobierzDaneLogistyczne!$T513=0,"",PobierzDaneLogistyczne!$T513)</f>
        <v/>
      </c>
      <c r="T513" t="str">
        <f>IF(PobierzDaneLogistyczne!$U513=0," ",PobierzDaneLogistyczne!$U513)</f>
        <v/>
      </c>
      <c r="U513" t="str">
        <f t="shared" si="24"/>
        <v/>
      </c>
      <c r="V513" s="2">
        <f>IF(PobierzDaneLogistyczne!$V513="","",_xlfn.NUMBERVALUE(PobierzDaneLogistyczne!$V513,"."))</f>
        <v>2E-3</v>
      </c>
      <c r="W513" s="2">
        <f>IF(IF(PobierzDaneLogistyczne!$W513=0,0,_xlfn.NUMBERVALUE(PobierzDaneLogistyczne!$W513,"."))=0,"",_xlfn.NUMBERVALUE(PobierzDaneLogistyczne!$W513,"."))</f>
        <v>5.8999999999999997E-2</v>
      </c>
      <c r="X513" s="2">
        <f t="shared" si="25"/>
        <v>4.4000000000000039E-2</v>
      </c>
      <c r="Y513" s="2">
        <f t="shared" si="26"/>
        <v>7.9999999999991189E-3</v>
      </c>
      <c r="Z513" s="2" t="str">
        <f>IF(PobierzDaneLogistyczne!$Y513="t","YES","")</f>
        <v/>
      </c>
      <c r="AA513" s="4" t="str">
        <f>IF(PobierzDaneLogistyczne!$X513="t","YES","")</f>
        <v>YES</v>
      </c>
      <c r="AB513" t="str">
        <f>PobierzDaneLogistyczne!$N513</f>
        <v>Pepper mill</v>
      </c>
    </row>
    <row r="514" spans="1:28" x14ac:dyDescent="0.3">
      <c r="A514" s="5" t="str">
        <f>HYPERLINK(_xlfn.CONCAT("https://www.adler.com.pl/index.php/en/Main/Produkt/",B514),PobierzDaneLogistyczne!$N514)</f>
        <v>Pepper mill</v>
      </c>
      <c r="B514" t="str">
        <f>PobierzDaneLogistyczne!$A514</f>
        <v>ad_4435</v>
      </c>
      <c r="C514" s="1">
        <f>IF(MID(PobierzDaneLogistyczne!$P514,1,3)=""," ",_xlfn.NUMBERVALUE(PobierzDaneLogistyczne!$P514))</f>
        <v>85094000</v>
      </c>
      <c r="D514" s="1">
        <f>IF(MID(PobierzDaneLogistyczne!$C514,1,3)="111"," ",_xlfn.NUMBERVALUE(PobierzDaneLogistyczne!$C514))</f>
        <v>5908256832701</v>
      </c>
      <c r="E514" s="6">
        <f>IF(PobierzDaneLogistyczne!$H514=0,"",_xlfn.NUMBERVALUE(PobierzDaneLogistyczne!$H514,"."))</f>
        <v>0</v>
      </c>
      <c r="F514" s="6">
        <f>IF(PobierzDaneLogistyczne!$I514=0,"",_xlfn.NUMBERVALUE(PobierzDaneLogistyczne!$I514,"."))</f>
        <v>0</v>
      </c>
      <c r="G514" s="6">
        <f>IF(PobierzDaneLogistyczne!$J514=0,"",_xlfn.NUMBERVALUE(PobierzDaneLogistyczne!$J514,"."))</f>
        <v>0</v>
      </c>
      <c r="H514" s="2">
        <f>IF(IF(PobierzDaneLogistyczne!$F514=0,0,_xlfn.NUMBERVALUE(PobierzDaneLogistyczne!$F514,"."))=0,"",IF(PobierzDaneLogistyczne!$F514=0,0,_xlfn.NUMBERVALUE(PobierzDaneLogistyczne!$F514,".")))</f>
        <v>0.23100000000000001</v>
      </c>
      <c r="I514" s="2">
        <f>IF(IF(PobierzDaneLogistyczne!$Z514=0,0,_xlfn.NUMBERVALUE(PobierzDaneLogistyczne!$Z514,"."))=0,"",IF(PobierzDaneLogistyczne!$Z514=0,0,_xlfn.NUMBERVALUE(PobierzDaneLogistyczne!$Z514,".")))</f>
        <v>0.311</v>
      </c>
      <c r="J514" s="1">
        <f>IF(PobierzDaneLogistyczne!$D514=0,"",_xlfn.NUMBERVALUE(PobierzDaneLogistyczne!$D514))</f>
        <v>24</v>
      </c>
      <c r="K514" s="1">
        <f>IF(PobierzDaneLogistyczne!$E514=0,"",_xlfn.NUMBERVALUE(PobierzDaneLogistyczne!$E514))</f>
        <v>1512</v>
      </c>
      <c r="L514" s="1" t="str">
        <f>IF(MID(PobierzDaneLogistyczne!$O514,1,3)="non"," ",_xlfn.NUMBERVALUE(PobierzDaneLogistyczne!$O514))</f>
        <v xml:space="preserve"> </v>
      </c>
      <c r="M514" s="6">
        <f>IF(PobierzDaneLogistyczne!$K514=0,"",_xlfn.NUMBERVALUE(PobierzDaneLogistyczne!$K514,"."))</f>
        <v>37</v>
      </c>
      <c r="N514" s="6">
        <f>IF(PobierzDaneLogistyczne!$L514=0,"",_xlfn.NUMBERVALUE(PobierzDaneLogistyczne!$L514,"."))</f>
        <v>25</v>
      </c>
      <c r="O514" s="6">
        <f>IF(PobierzDaneLogistyczne!$M514=0,"",_xlfn.NUMBERVALUE(PobierzDaneLogistyczne!$M514,"."))</f>
        <v>25</v>
      </c>
      <c r="P514" s="2">
        <f>IF(PobierzDaneLogistyczne!$G514=0,0,_xlfn.NUMBERVALUE(PobierzDaneLogistyczne!$G514,"."))</f>
        <v>7.4640000000000004</v>
      </c>
      <c r="Q514" s="1">
        <f>IF(PobierzDaneLogistyczne!$R514=0,"",PobierzDaneLogistyczne!$R514)</f>
        <v>5</v>
      </c>
      <c r="R514" t="str">
        <f>IF(PobierzDaneLogistyczne!$S514=0,"",PobierzDaneLogistyczne!$S514)</f>
        <v/>
      </c>
      <c r="S514" t="str">
        <f>IF(PobierzDaneLogistyczne!$T514=0,"",PobierzDaneLogistyczne!$T514)</f>
        <v/>
      </c>
      <c r="T514" t="str">
        <f>IF(PobierzDaneLogistyczne!$U514=0," ",PobierzDaneLogistyczne!$U514)</f>
        <v/>
      </c>
      <c r="U514" t="str">
        <f t="shared" si="24"/>
        <v/>
      </c>
      <c r="V514" s="2" t="str">
        <f>IF(PobierzDaneLogistyczne!$V514="","",_xlfn.NUMBERVALUE(PobierzDaneLogistyczne!$V514,"."))</f>
        <v/>
      </c>
      <c r="W514" s="2" t="str">
        <f>IF(IF(PobierzDaneLogistyczne!$W514=0,0,_xlfn.NUMBERVALUE(PobierzDaneLogistyczne!$W514,"."))=0,"",_xlfn.NUMBERVALUE(PobierzDaneLogistyczne!$W514,"."))</f>
        <v/>
      </c>
      <c r="X514" s="2" t="str">
        <f t="shared" si="25"/>
        <v/>
      </c>
      <c r="Y514" s="2" t="str">
        <f t="shared" si="26"/>
        <v/>
      </c>
      <c r="Z514" s="2" t="str">
        <f>IF(PobierzDaneLogistyczne!$Y514="t","YES","")</f>
        <v/>
      </c>
      <c r="AA514" s="4" t="str">
        <f>IF(PobierzDaneLogistyczne!$X514="t","YES","")</f>
        <v>YES</v>
      </c>
      <c r="AB514" t="str">
        <f>PobierzDaneLogistyczne!$N514</f>
        <v>Pepper mill</v>
      </c>
    </row>
    <row r="515" spans="1:28" x14ac:dyDescent="0.3">
      <c r="A515" s="5" t="str">
        <f>HYPERLINK(_xlfn.CONCAT("https://www.adler.com.pl/index.php/en/Main/Produkt/",B515),PobierzDaneLogistyczne!$N515)</f>
        <v>Pepper mill</v>
      </c>
      <c r="B515" t="str">
        <f>PobierzDaneLogistyczne!$A515</f>
        <v>ad_4436</v>
      </c>
      <c r="C515" s="1">
        <f>IF(MID(PobierzDaneLogistyczne!$P515,1,3)=""," ",_xlfn.NUMBERVALUE(PobierzDaneLogistyczne!$P515))</f>
        <v>85094000</v>
      </c>
      <c r="D515" s="1">
        <f>IF(MID(PobierzDaneLogistyczne!$C515,1,3)="111"," ",_xlfn.NUMBERVALUE(PobierzDaneLogistyczne!$C515))</f>
        <v>5908256832718</v>
      </c>
      <c r="E515" s="6">
        <f>IF(PobierzDaneLogistyczne!$H515=0,"",_xlfn.NUMBERVALUE(PobierzDaneLogistyczne!$H515,"."))</f>
        <v>0</v>
      </c>
      <c r="F515" s="6">
        <f>IF(PobierzDaneLogistyczne!$I515=0,"",_xlfn.NUMBERVALUE(PobierzDaneLogistyczne!$I515,"."))</f>
        <v>0</v>
      </c>
      <c r="G515" s="6">
        <f>IF(PobierzDaneLogistyczne!$J515=0,"",_xlfn.NUMBERVALUE(PobierzDaneLogistyczne!$J515,"."))</f>
        <v>0</v>
      </c>
      <c r="H515" s="2">
        <f>IF(IF(PobierzDaneLogistyczne!$F515=0,0,_xlfn.NUMBERVALUE(PobierzDaneLogistyczne!$F515,"."))=0,"",IF(PobierzDaneLogistyczne!$F515=0,0,_xlfn.NUMBERVALUE(PobierzDaneLogistyczne!$F515,".")))</f>
        <v>0.309</v>
      </c>
      <c r="I515" s="2">
        <f>IF(IF(PobierzDaneLogistyczne!$Z515=0,0,_xlfn.NUMBERVALUE(PobierzDaneLogistyczne!$Z515,"."))=0,"",IF(PobierzDaneLogistyczne!$Z515=0,0,_xlfn.NUMBERVALUE(PobierzDaneLogistyczne!$Z515,".")))</f>
        <v>0.375</v>
      </c>
      <c r="J515" s="1">
        <f>IF(PobierzDaneLogistyczne!$D515=0,"",_xlfn.NUMBERVALUE(PobierzDaneLogistyczne!$D515))</f>
        <v>24</v>
      </c>
      <c r="K515" s="1">
        <f>IF(PobierzDaneLogistyczne!$E515=0,"",_xlfn.NUMBERVALUE(PobierzDaneLogistyczne!$E515))</f>
        <v>1512</v>
      </c>
      <c r="L515" s="1" t="str">
        <f>IF(MID(PobierzDaneLogistyczne!$O515,1,3)="non"," ",_xlfn.NUMBERVALUE(PobierzDaneLogistyczne!$O515))</f>
        <v xml:space="preserve"> </v>
      </c>
      <c r="M515" s="6">
        <f>IF(PobierzDaneLogistyczne!$K515=0,"",_xlfn.NUMBERVALUE(PobierzDaneLogistyczne!$K515,"."))</f>
        <v>37</v>
      </c>
      <c r="N515" s="6">
        <f>IF(PobierzDaneLogistyczne!$L515=0,"",_xlfn.NUMBERVALUE(PobierzDaneLogistyczne!$L515,"."))</f>
        <v>25</v>
      </c>
      <c r="O515" s="6">
        <f>IF(PobierzDaneLogistyczne!$M515=0,"",_xlfn.NUMBERVALUE(PobierzDaneLogistyczne!$M515,"."))</f>
        <v>25</v>
      </c>
      <c r="P515" s="2">
        <f>IF(PobierzDaneLogistyczne!$G515=0,0,_xlfn.NUMBERVALUE(PobierzDaneLogistyczne!$G515,"."))</f>
        <v>9</v>
      </c>
      <c r="Q515" s="1">
        <f>IF(PobierzDaneLogistyczne!$R515=0,"",PobierzDaneLogistyczne!$R515)</f>
        <v>5</v>
      </c>
      <c r="R515" t="str">
        <f>IF(PobierzDaneLogistyczne!$S515=0,"",PobierzDaneLogistyczne!$S515)</f>
        <v/>
      </c>
      <c r="S515" t="str">
        <f>IF(PobierzDaneLogistyczne!$T515=0,"",PobierzDaneLogistyczne!$T515)</f>
        <v/>
      </c>
      <c r="T515" t="str">
        <f>IF(PobierzDaneLogistyczne!$U515=0," ",PobierzDaneLogistyczne!$U515)</f>
        <v/>
      </c>
      <c r="U515" t="str">
        <f t="shared" si="24"/>
        <v/>
      </c>
      <c r="V515" s="2" t="str">
        <f>IF(PobierzDaneLogistyczne!$V515="","",_xlfn.NUMBERVALUE(PobierzDaneLogistyczne!$V515,"."))</f>
        <v/>
      </c>
      <c r="W515" s="2" t="str">
        <f>IF(IF(PobierzDaneLogistyczne!$W515=0,0,_xlfn.NUMBERVALUE(PobierzDaneLogistyczne!$W515,"."))=0,"",_xlfn.NUMBERVALUE(PobierzDaneLogistyczne!$W515,"."))</f>
        <v/>
      </c>
      <c r="X515" s="2" t="str">
        <f t="shared" si="25"/>
        <v/>
      </c>
      <c r="Y515" s="2" t="str">
        <f t="shared" si="26"/>
        <v/>
      </c>
      <c r="Z515" s="2" t="str">
        <f>IF(PobierzDaneLogistyczne!$Y515="t","YES","")</f>
        <v/>
      </c>
      <c r="AA515" s="4" t="str">
        <f>IF(PobierzDaneLogistyczne!$X515="t","YES","")</f>
        <v>YES</v>
      </c>
      <c r="AB515" t="str">
        <f>PobierzDaneLogistyczne!$N515</f>
        <v>Pepper mill</v>
      </c>
    </row>
    <row r="516" spans="1:28" x14ac:dyDescent="0.3">
      <c r="A516" s="5" t="str">
        <f>HYPERLINK(_xlfn.CONCAT("https://www.adler.com.pl/index.php/en/Main/Produkt/",B516),PobierzDaneLogistyczne!$N516)</f>
        <v>Pepper mill</v>
      </c>
      <c r="B516" t="str">
        <f>PobierzDaneLogistyczne!$A516</f>
        <v>ad_4437</v>
      </c>
      <c r="C516" s="1">
        <f>IF(MID(PobierzDaneLogistyczne!$P516,1,3)=""," ",_xlfn.NUMBERVALUE(PobierzDaneLogistyczne!$P516))</f>
        <v>85094000</v>
      </c>
      <c r="D516" s="1">
        <f>IF(MID(PobierzDaneLogistyczne!$C516,1,3)="111"," ",_xlfn.NUMBERVALUE(PobierzDaneLogistyczne!$C516))</f>
        <v>5908256832725</v>
      </c>
      <c r="E516" s="6">
        <f>IF(PobierzDaneLogistyczne!$H516=0,"",_xlfn.NUMBERVALUE(PobierzDaneLogistyczne!$H516,"."))</f>
        <v>6</v>
      </c>
      <c r="F516" s="6">
        <f>IF(PobierzDaneLogistyczne!$I516=0,"",_xlfn.NUMBERVALUE(PobierzDaneLogistyczne!$I516,"."))</f>
        <v>6</v>
      </c>
      <c r="G516" s="6">
        <f>IF(PobierzDaneLogistyczne!$J516=0,"",_xlfn.NUMBERVALUE(PobierzDaneLogistyczne!$J516,"."))</f>
        <v>27</v>
      </c>
      <c r="H516" s="2">
        <f>IF(IF(PobierzDaneLogistyczne!$F516=0,0,_xlfn.NUMBERVALUE(PobierzDaneLogistyczne!$F516,"."))=0,"",IF(PobierzDaneLogistyczne!$F516=0,0,_xlfn.NUMBERVALUE(PobierzDaneLogistyczne!$F516,".")))</f>
        <v>0.23100000000000001</v>
      </c>
      <c r="I516" s="2">
        <f>IF(IF(PobierzDaneLogistyczne!$Z516=0,0,_xlfn.NUMBERVALUE(PobierzDaneLogistyczne!$Z516,"."))=0,"",IF(PobierzDaneLogistyczne!$Z516=0,0,_xlfn.NUMBERVALUE(PobierzDaneLogistyczne!$Z516,".")))</f>
        <v>0.312</v>
      </c>
      <c r="J516" s="1">
        <f>IF(PobierzDaneLogistyczne!$D516=0,"",_xlfn.NUMBERVALUE(PobierzDaneLogistyczne!$D516))</f>
        <v>24</v>
      </c>
      <c r="K516" s="1">
        <f>IF(PobierzDaneLogistyczne!$E516=0,"",_xlfn.NUMBERVALUE(PobierzDaneLogistyczne!$E516))</f>
        <v>1296</v>
      </c>
      <c r="L516" s="1" t="str">
        <f>IF(MID(PobierzDaneLogistyczne!$O516,1,3)="non"," ",_xlfn.NUMBERVALUE(PobierzDaneLogistyczne!$O516))</f>
        <v xml:space="preserve"> </v>
      </c>
      <c r="M516" s="6">
        <f>IF(PobierzDaneLogistyczne!$K516=0,"",_xlfn.NUMBERVALUE(PobierzDaneLogistyczne!$K516,"."))</f>
        <v>36</v>
      </c>
      <c r="N516" s="6">
        <f>IF(PobierzDaneLogistyczne!$L516=0,"",_xlfn.NUMBERVALUE(PobierzDaneLogistyczne!$L516,"."))</f>
        <v>25</v>
      </c>
      <c r="O516" s="6">
        <f>IF(PobierzDaneLogistyczne!$M516=0,"",_xlfn.NUMBERVALUE(PobierzDaneLogistyczne!$M516,"."))</f>
        <v>28</v>
      </c>
      <c r="P516" s="2">
        <f>IF(PobierzDaneLogistyczne!$G516=0,0,_xlfn.NUMBERVALUE(PobierzDaneLogistyczne!$G516,"."))</f>
        <v>7.49</v>
      </c>
      <c r="Q516" s="1">
        <f>IF(PobierzDaneLogistyczne!$R516=0,"",PobierzDaneLogistyczne!$R516)</f>
        <v>5</v>
      </c>
      <c r="R516" t="str">
        <f>IF(PobierzDaneLogistyczne!$S516=0,"",PobierzDaneLogistyczne!$S516)</f>
        <v/>
      </c>
      <c r="S516" t="str">
        <f>IF(PobierzDaneLogistyczne!$T516=0,"",PobierzDaneLogistyczne!$T516)</f>
        <v/>
      </c>
      <c r="T516" t="str">
        <f>IF(PobierzDaneLogistyczne!$U516=0," ",PobierzDaneLogistyczne!$U516)</f>
        <v/>
      </c>
      <c r="U516" t="str">
        <f t="shared" ref="U516:U579" si="27">IFERROR(S516*T516,"")</f>
        <v/>
      </c>
      <c r="V516" s="2">
        <f>IF(PobierzDaneLogistyczne!$V516="","",_xlfn.NUMBERVALUE(PobierzDaneLogistyczne!$V516,"."))</f>
        <v>2E-3</v>
      </c>
      <c r="W516" s="2">
        <f>IF(IF(PobierzDaneLogistyczne!$W516=0,0,_xlfn.NUMBERVALUE(PobierzDaneLogistyczne!$W516,"."))=0,"",_xlfn.NUMBERVALUE(PobierzDaneLogistyczne!$W516,"."))</f>
        <v>5.8999999999999997E-2</v>
      </c>
      <c r="X516" s="2">
        <f t="shared" ref="X516:X579" si="28">IFERROR(I516-H516-V516-W516,"")</f>
        <v>1.999999999999999E-2</v>
      </c>
      <c r="Y516" s="2" t="str">
        <f t="shared" si="26"/>
        <v/>
      </c>
      <c r="Z516" s="2" t="str">
        <f>IF(PobierzDaneLogistyczne!$Y516="t","YES","")</f>
        <v/>
      </c>
      <c r="AA516" s="4" t="str">
        <f>IF(PobierzDaneLogistyczne!$X516="t","YES","")</f>
        <v>YES</v>
      </c>
      <c r="AB516" t="str">
        <f>PobierzDaneLogistyczne!$N516</f>
        <v>Pepper mill</v>
      </c>
    </row>
    <row r="517" spans="1:28" x14ac:dyDescent="0.3">
      <c r="A517" s="5" t="str">
        <f>HYPERLINK(_xlfn.CONCAT("https://www.adler.com.pl/index.php/en/Main/Produkt/",B517),PobierzDaneLogistyczne!$N517)</f>
        <v>Coffee Mill</v>
      </c>
      <c r="B517" t="str">
        <f>PobierzDaneLogistyczne!$A517</f>
        <v>ad_4446bg</v>
      </c>
      <c r="C517" s="1">
        <f>IF(MID(PobierzDaneLogistyczne!$P517,1,3)=""," ",_xlfn.NUMBERVALUE(PobierzDaneLogistyczne!$P517))</f>
        <v>85094000</v>
      </c>
      <c r="D517" s="1">
        <f>IF(MID(PobierzDaneLogistyczne!$C517,1,3)="111"," ",_xlfn.NUMBERVALUE(PobierzDaneLogistyczne!$C517))</f>
        <v>5903887800464</v>
      </c>
      <c r="E517" s="6">
        <f>IF(PobierzDaneLogistyczne!$H517=0,"",_xlfn.NUMBERVALUE(PobierzDaneLogistyczne!$H517,"."))</f>
        <v>10</v>
      </c>
      <c r="F517" s="6">
        <f>IF(PobierzDaneLogistyczne!$I517=0,"",_xlfn.NUMBERVALUE(PobierzDaneLogistyczne!$I517,"."))</f>
        <v>10</v>
      </c>
      <c r="G517" s="6">
        <f>IF(PobierzDaneLogistyczne!$J517=0,"",_xlfn.NUMBERVALUE(PobierzDaneLogistyczne!$J517,"."))</f>
        <v>21</v>
      </c>
      <c r="H517" s="2">
        <f>IF(IF(PobierzDaneLogistyczne!$F517=0,0,_xlfn.NUMBERVALUE(PobierzDaneLogistyczne!$F517,"."))=0,"",IF(PobierzDaneLogistyczne!$F517=0,0,_xlfn.NUMBERVALUE(PobierzDaneLogistyczne!$F517,".")))</f>
        <v>0.72299999999999998</v>
      </c>
      <c r="I517" s="2">
        <f>IF(IF(PobierzDaneLogistyczne!$Z517=0,0,_xlfn.NUMBERVALUE(PobierzDaneLogistyczne!$Z517,"."))=0,"",IF(PobierzDaneLogistyczne!$Z517=0,0,_xlfn.NUMBERVALUE(PobierzDaneLogistyczne!$Z517,".")))</f>
        <v>0.83699999999999997</v>
      </c>
      <c r="J517" s="1">
        <f>IF(PobierzDaneLogistyczne!$D517=0,"",_xlfn.NUMBERVALUE(PobierzDaneLogistyczne!$D517))</f>
        <v>8</v>
      </c>
      <c r="K517" s="1">
        <f>IF(PobierzDaneLogistyczne!$E517=0,"",_xlfn.NUMBERVALUE(PobierzDaneLogistyczne!$E517))</f>
        <v>448</v>
      </c>
      <c r="L517" s="1">
        <f>IF(MID(PobierzDaneLogistyczne!$O517,1,3)="non"," ",_xlfn.NUMBERVALUE(PobierzDaneLogistyczne!$O517))</f>
        <v>5903887801003</v>
      </c>
      <c r="M517" s="6">
        <f>IF(PobierzDaneLogistyczne!$K517=0,"",_xlfn.NUMBERVALUE(PobierzDaneLogistyczne!$K517,"."))</f>
        <v>42</v>
      </c>
      <c r="N517" s="6">
        <f>IF(PobierzDaneLogistyczne!$L517=0,"",_xlfn.NUMBERVALUE(PobierzDaneLogistyczne!$L517,"."))</f>
        <v>23</v>
      </c>
      <c r="O517" s="6">
        <f>IF(PobierzDaneLogistyczne!$M517=0,"",_xlfn.NUMBERVALUE(PobierzDaneLogistyczne!$M517,"."))</f>
        <v>22</v>
      </c>
      <c r="P517" s="2">
        <f>IF(PobierzDaneLogistyczne!$G517=0,0,_xlfn.NUMBERVALUE(PobierzDaneLogistyczne!$G517,"."))</f>
        <v>7</v>
      </c>
      <c r="Q517" s="1">
        <f>IF(PobierzDaneLogistyczne!$R517=0,"",PobierzDaneLogistyczne!$R517)</f>
        <v>5</v>
      </c>
      <c r="R517" t="str">
        <f>IF(PobierzDaneLogistyczne!$S517=0,"",PobierzDaneLogistyczne!$S517)</f>
        <v/>
      </c>
      <c r="S517" t="str">
        <f>IF(PobierzDaneLogistyczne!$T517=0,"",PobierzDaneLogistyczne!$T517)</f>
        <v/>
      </c>
      <c r="T517" t="str">
        <f>IF(PobierzDaneLogistyczne!$U517=0," ",PobierzDaneLogistyczne!$U517)</f>
        <v/>
      </c>
      <c r="U517" t="str">
        <f t="shared" si="27"/>
        <v/>
      </c>
      <c r="V517" s="2">
        <f>IF(PobierzDaneLogistyczne!$V517="","",_xlfn.NUMBERVALUE(PobierzDaneLogistyczne!$V517,"."))</f>
        <v>5.0000000000000001E-3</v>
      </c>
      <c r="W517" s="2">
        <f>IF(IF(PobierzDaneLogistyczne!$W517=0,0,_xlfn.NUMBERVALUE(PobierzDaneLogistyczne!$W517,"."))=0,"",_xlfn.NUMBERVALUE(PobierzDaneLogistyczne!$W517,"."))</f>
        <v>0.03</v>
      </c>
      <c r="X517" s="2">
        <f t="shared" si="28"/>
        <v>7.8999999999999987E-2</v>
      </c>
      <c r="Y517" s="2">
        <f t="shared" si="26"/>
        <v>0.30400000000000027</v>
      </c>
      <c r="Z517" s="2" t="str">
        <f>IF(PobierzDaneLogistyczne!$Y517="t","YES","")</f>
        <v>YES</v>
      </c>
      <c r="AA517" s="4" t="str">
        <f>IF(PobierzDaneLogistyczne!$X517="t","YES","")</f>
        <v/>
      </c>
      <c r="AB517" t="str">
        <f>PobierzDaneLogistyczne!$N517</f>
        <v>Coffee Mill</v>
      </c>
    </row>
    <row r="518" spans="1:28" x14ac:dyDescent="0.3">
      <c r="A518" s="5" t="str">
        <f>HYPERLINK(_xlfn.CONCAT("https://www.adler.com.pl/index.php/en/Main/Produkt/",B518),PobierzDaneLogistyczne!$N518)</f>
        <v>Coffee Mill</v>
      </c>
      <c r="B518" t="str">
        <f>PobierzDaneLogistyczne!$A518</f>
        <v>ad_4446bs</v>
      </c>
      <c r="C518" s="1">
        <f>IF(MID(PobierzDaneLogistyczne!$P518,1,3)=""," ",_xlfn.NUMBERVALUE(PobierzDaneLogistyczne!$P518))</f>
        <v>85094000</v>
      </c>
      <c r="D518" s="1">
        <f>IF(MID(PobierzDaneLogistyczne!$C518,1,3)="111"," ",_xlfn.NUMBERVALUE(PobierzDaneLogistyczne!$C518))</f>
        <v>5903887800433</v>
      </c>
      <c r="E518" s="6">
        <f>IF(PobierzDaneLogistyczne!$H518=0,"",_xlfn.NUMBERVALUE(PobierzDaneLogistyczne!$H518,"."))</f>
        <v>10</v>
      </c>
      <c r="F518" s="6">
        <f>IF(PobierzDaneLogistyczne!$I518=0,"",_xlfn.NUMBERVALUE(PobierzDaneLogistyczne!$I518,"."))</f>
        <v>10</v>
      </c>
      <c r="G518" s="6">
        <f>IF(PobierzDaneLogistyczne!$J518=0,"",_xlfn.NUMBERVALUE(PobierzDaneLogistyczne!$J518,"."))</f>
        <v>21</v>
      </c>
      <c r="H518" s="2">
        <f>IF(IF(PobierzDaneLogistyczne!$F518=0,0,_xlfn.NUMBERVALUE(PobierzDaneLogistyczne!$F518,"."))=0,"",IF(PobierzDaneLogistyczne!$F518=0,0,_xlfn.NUMBERVALUE(PobierzDaneLogistyczne!$F518,".")))</f>
        <v>0.72299999999999998</v>
      </c>
      <c r="I518" s="2">
        <f>IF(IF(PobierzDaneLogistyczne!$Z518=0,0,_xlfn.NUMBERVALUE(PobierzDaneLogistyczne!$Z518,"."))=0,"",IF(PobierzDaneLogistyczne!$Z518=0,0,_xlfn.NUMBERVALUE(PobierzDaneLogistyczne!$Z518,".")))</f>
        <v>0.86299999999999999</v>
      </c>
      <c r="J518" s="1">
        <f>IF(PobierzDaneLogistyczne!$D518=0,"",_xlfn.NUMBERVALUE(PobierzDaneLogistyczne!$D518))</f>
        <v>8</v>
      </c>
      <c r="K518" s="1">
        <f>IF(PobierzDaneLogistyczne!$E518=0,"",_xlfn.NUMBERVALUE(PobierzDaneLogistyczne!$E518))</f>
        <v>448</v>
      </c>
      <c r="L518" s="1">
        <f>IF(MID(PobierzDaneLogistyczne!$O518,1,3)="non"," ",_xlfn.NUMBERVALUE(PobierzDaneLogistyczne!$O518))</f>
        <v>5903887800990</v>
      </c>
      <c r="M518" s="6">
        <f>IF(PobierzDaneLogistyczne!$K518=0,"",_xlfn.NUMBERVALUE(PobierzDaneLogistyczne!$K518,"."))</f>
        <v>42</v>
      </c>
      <c r="N518" s="6">
        <f>IF(PobierzDaneLogistyczne!$L518=0,"",_xlfn.NUMBERVALUE(PobierzDaneLogistyczne!$L518,"."))</f>
        <v>23</v>
      </c>
      <c r="O518" s="6">
        <f>IF(PobierzDaneLogistyczne!$M518=0,"",_xlfn.NUMBERVALUE(PobierzDaneLogistyczne!$M518,"."))</f>
        <v>22</v>
      </c>
      <c r="P518" s="2">
        <f>IF(PobierzDaneLogistyczne!$G518=0,0,_xlfn.NUMBERVALUE(PobierzDaneLogistyczne!$G518,"."))</f>
        <v>6.9</v>
      </c>
      <c r="Q518" s="1">
        <f>IF(PobierzDaneLogistyczne!$R518=0,"",PobierzDaneLogistyczne!$R518)</f>
        <v>5</v>
      </c>
      <c r="R518" t="str">
        <f>IF(PobierzDaneLogistyczne!$S518=0,"",PobierzDaneLogistyczne!$S518)</f>
        <v/>
      </c>
      <c r="S518" t="str">
        <f>IF(PobierzDaneLogistyczne!$T518=0,"",PobierzDaneLogistyczne!$T518)</f>
        <v/>
      </c>
      <c r="T518" t="str">
        <f>IF(PobierzDaneLogistyczne!$U518=0," ",PobierzDaneLogistyczne!$U518)</f>
        <v/>
      </c>
      <c r="U518" t="str">
        <f t="shared" si="27"/>
        <v/>
      </c>
      <c r="V518" s="2">
        <f>IF(PobierzDaneLogistyczne!$V518="","",_xlfn.NUMBERVALUE(PobierzDaneLogistyczne!$V518,"."))</f>
        <v>5.0000000000000001E-3</v>
      </c>
      <c r="W518" s="2">
        <f>IF(IF(PobierzDaneLogistyczne!$W518=0,0,_xlfn.NUMBERVALUE(PobierzDaneLogistyczne!$W518,"."))=0,"",_xlfn.NUMBERVALUE(PobierzDaneLogistyczne!$W518,"."))</f>
        <v>0.03</v>
      </c>
      <c r="X518" s="2">
        <f t="shared" si="28"/>
        <v>0.10500000000000001</v>
      </c>
      <c r="Y518" s="2" t="str">
        <f t="shared" si="26"/>
        <v/>
      </c>
      <c r="Z518" s="2" t="str">
        <f>IF(PobierzDaneLogistyczne!$Y518="t","YES","")</f>
        <v>YES</v>
      </c>
      <c r="AA518" s="4" t="str">
        <f>IF(PobierzDaneLogistyczne!$X518="t","YES","")</f>
        <v/>
      </c>
      <c r="AB518" t="str">
        <f>PobierzDaneLogistyczne!$N518</f>
        <v>Coffee Mill</v>
      </c>
    </row>
    <row r="519" spans="1:28" ht="28.8" x14ac:dyDescent="0.3">
      <c r="A519" s="5" t="str">
        <f>HYPERLINK(_xlfn.CONCAT("https://www.adler.com.pl/index.php/en/Main/Produkt/",B519),PobierzDaneLogistyczne!$N519)</f>
        <v>Coffee Mill</v>
      </c>
      <c r="B519" t="str">
        <f>PobierzDaneLogistyczne!$A519</f>
        <v>ad_4446wg</v>
      </c>
      <c r="C519" s="1">
        <f>IF(MID(PobierzDaneLogistyczne!$P519,1,3)=""," ",_xlfn.NUMBERVALUE(PobierzDaneLogistyczne!$P519))</f>
        <v>85094000</v>
      </c>
      <c r="D519" s="1">
        <f>IF(MID(PobierzDaneLogistyczne!$C519,1,3)="111"," ",_xlfn.NUMBERVALUE(PobierzDaneLogistyczne!$C519))</f>
        <v>5903887800440</v>
      </c>
      <c r="E519" s="6">
        <f>IF(PobierzDaneLogistyczne!$H519=0,"",_xlfn.NUMBERVALUE(PobierzDaneLogistyczne!$H519,"."))</f>
        <v>10</v>
      </c>
      <c r="F519" s="6">
        <f>IF(PobierzDaneLogistyczne!$I519=0,"",_xlfn.NUMBERVALUE(PobierzDaneLogistyczne!$I519,"."))</f>
        <v>10</v>
      </c>
      <c r="G519" s="6">
        <f>IF(PobierzDaneLogistyczne!$J519=0,"",_xlfn.NUMBERVALUE(PobierzDaneLogistyczne!$J519,"."))</f>
        <v>21</v>
      </c>
      <c r="H519" s="2">
        <f>IF(IF(PobierzDaneLogistyczne!$F519=0,0,_xlfn.NUMBERVALUE(PobierzDaneLogistyczne!$F519,"."))=0,"",IF(PobierzDaneLogistyczne!$F519=0,0,_xlfn.NUMBERVALUE(PobierzDaneLogistyczne!$F519,".")))</f>
        <v>0.72299999999999998</v>
      </c>
      <c r="I519" s="2">
        <f>IF(IF(PobierzDaneLogistyczne!$Z519=0,0,_xlfn.NUMBERVALUE(PobierzDaneLogistyczne!$Z519,"."))=0,"",IF(PobierzDaneLogistyczne!$Z519=0,0,_xlfn.NUMBERVALUE(PobierzDaneLogistyczne!$Z519,".")))</f>
        <v>1.2130000000000001</v>
      </c>
      <c r="J519" s="1">
        <f>IF(PobierzDaneLogistyczne!$D519=0,"",_xlfn.NUMBERVALUE(PobierzDaneLogistyczne!$D519))</f>
        <v>8</v>
      </c>
      <c r="K519" s="1">
        <f>IF(PobierzDaneLogistyczne!$E519=0,"",_xlfn.NUMBERVALUE(PobierzDaneLogistyczne!$E519))</f>
        <v>576</v>
      </c>
      <c r="L519" s="1">
        <f>IF(MID(PobierzDaneLogistyczne!$O519,1,3)="non"," ",_xlfn.NUMBERVALUE(PobierzDaneLogistyczne!$O519))</f>
        <v>5903887801027</v>
      </c>
      <c r="M519" s="6">
        <f>IF(PobierzDaneLogistyczne!$K519=0,"",_xlfn.NUMBERVALUE(PobierzDaneLogistyczne!$K519,"."))</f>
        <v>42</v>
      </c>
      <c r="N519" s="6">
        <f>IF(PobierzDaneLogistyczne!$L519=0,"",_xlfn.NUMBERVALUE(PobierzDaneLogistyczne!$L519,"."))</f>
        <v>23</v>
      </c>
      <c r="O519" s="6">
        <f>IF(PobierzDaneLogistyczne!$M519=0,"",_xlfn.NUMBERVALUE(PobierzDaneLogistyczne!$M519,"."))</f>
        <v>22</v>
      </c>
      <c r="P519" s="2">
        <f>IF(PobierzDaneLogistyczne!$G519=0,0,_xlfn.NUMBERVALUE(PobierzDaneLogistyczne!$G519,"."))</f>
        <v>9.6999999999999993</v>
      </c>
      <c r="Q519" s="1">
        <f>IF(PobierzDaneLogistyczne!$R519=0,"",PobierzDaneLogistyczne!$R519)</f>
        <v>5</v>
      </c>
      <c r="R519" t="str">
        <f>IF(PobierzDaneLogistyczne!$S519=0,"",PobierzDaneLogistyczne!$S519)</f>
        <v/>
      </c>
      <c r="S519" t="str">
        <f>IF(PobierzDaneLogistyczne!$T519=0,"",PobierzDaneLogistyczne!$T519)</f>
        <v/>
      </c>
      <c r="T519" t="str">
        <f>IF(PobierzDaneLogistyczne!$U519=0," ",PobierzDaneLogistyczne!$U519)</f>
        <v/>
      </c>
      <c r="U519" t="str">
        <f t="shared" si="27"/>
        <v/>
      </c>
      <c r="V519" s="2">
        <f>IF(PobierzDaneLogistyczne!$V519="","",_xlfn.NUMBERVALUE(PobierzDaneLogistyczne!$V519,"."))</f>
        <v>5.0000000000000001E-3</v>
      </c>
      <c r="W519" s="2">
        <f>IF(IF(PobierzDaneLogistyczne!$W519=0,0,_xlfn.NUMBERVALUE(PobierzDaneLogistyczne!$W519,"."))=0,"",_xlfn.NUMBERVALUE(PobierzDaneLogistyczne!$W519,"."))</f>
        <v>0.03</v>
      </c>
      <c r="X519" s="2">
        <f t="shared" si="28"/>
        <v>0.45500000000000007</v>
      </c>
      <c r="Y519" s="2" t="str">
        <f t="shared" si="26"/>
        <v/>
      </c>
      <c r="Z519" s="2" t="str">
        <f>IF(PobierzDaneLogistyczne!$Y519="t","YES","")</f>
        <v>YES</v>
      </c>
      <c r="AA519" s="4" t="str">
        <f>IF(PobierzDaneLogistyczne!$X519="t","YES","")</f>
        <v/>
      </c>
      <c r="AB519" t="str">
        <f>PobierzDaneLogistyczne!$N519</f>
        <v>Coffee Mill</v>
      </c>
    </row>
    <row r="520" spans="1:28" ht="28.8" x14ac:dyDescent="0.3">
      <c r="A520" s="5" t="str">
        <f>HYPERLINK(_xlfn.CONCAT("https://www.adler.com.pl/index.php/en/Main/Produkt/",B520),PobierzDaneLogistyczne!$N520)</f>
        <v>Coffee Mill</v>
      </c>
      <c r="B520" t="str">
        <f>PobierzDaneLogistyczne!$A520</f>
        <v>ad_4446ws</v>
      </c>
      <c r="C520" s="1">
        <f>IF(MID(PobierzDaneLogistyczne!$P520,1,3)=""," ",_xlfn.NUMBERVALUE(PobierzDaneLogistyczne!$P520))</f>
        <v>85094000</v>
      </c>
      <c r="D520" s="1">
        <f>IF(MID(PobierzDaneLogistyczne!$C520,1,3)="111"," ",_xlfn.NUMBERVALUE(PobierzDaneLogistyczne!$C520))</f>
        <v>5903887800457</v>
      </c>
      <c r="E520" s="6">
        <f>IF(PobierzDaneLogistyczne!$H520=0,"",_xlfn.NUMBERVALUE(PobierzDaneLogistyczne!$H520,"."))</f>
        <v>10</v>
      </c>
      <c r="F520" s="6">
        <f>IF(PobierzDaneLogistyczne!$I520=0,"",_xlfn.NUMBERVALUE(PobierzDaneLogistyczne!$I520,"."))</f>
        <v>10</v>
      </c>
      <c r="G520" s="6">
        <f>IF(PobierzDaneLogistyczne!$J520=0,"",_xlfn.NUMBERVALUE(PobierzDaneLogistyczne!$J520,"."))</f>
        <v>21</v>
      </c>
      <c r="H520" s="2">
        <f>IF(IF(PobierzDaneLogistyczne!$F520=0,0,_xlfn.NUMBERVALUE(PobierzDaneLogistyczne!$F520,"."))=0,"",IF(PobierzDaneLogistyczne!$F520=0,0,_xlfn.NUMBERVALUE(PobierzDaneLogistyczne!$F520,".")))</f>
        <v>0.72299999999999998</v>
      </c>
      <c r="I520" s="2">
        <f>IF(IF(PobierzDaneLogistyczne!$Z520=0,0,_xlfn.NUMBERVALUE(PobierzDaneLogistyczne!$Z520,"."))=0,"",IF(PobierzDaneLogistyczne!$Z520=0,0,_xlfn.NUMBERVALUE(PobierzDaneLogistyczne!$Z520,".")))</f>
        <v>1.212</v>
      </c>
      <c r="J520" s="1">
        <f>IF(PobierzDaneLogistyczne!$D520=0,"",_xlfn.NUMBERVALUE(PobierzDaneLogistyczne!$D520))</f>
        <v>8</v>
      </c>
      <c r="K520" s="1">
        <f>IF(PobierzDaneLogistyczne!$E520=0,"",_xlfn.NUMBERVALUE(PobierzDaneLogistyczne!$E520))</f>
        <v>576</v>
      </c>
      <c r="L520" s="1">
        <f>IF(MID(PobierzDaneLogistyczne!$O520,1,3)="non"," ",_xlfn.NUMBERVALUE(PobierzDaneLogistyczne!$O520))</f>
        <v>5903887801010</v>
      </c>
      <c r="M520" s="6">
        <f>IF(PobierzDaneLogistyczne!$K520=0,"",_xlfn.NUMBERVALUE(PobierzDaneLogistyczne!$K520,"."))</f>
        <v>42</v>
      </c>
      <c r="N520" s="6">
        <f>IF(PobierzDaneLogistyczne!$L520=0,"",_xlfn.NUMBERVALUE(PobierzDaneLogistyczne!$L520,"."))</f>
        <v>23</v>
      </c>
      <c r="O520" s="6">
        <f>IF(PobierzDaneLogistyczne!$M520=0,"",_xlfn.NUMBERVALUE(PobierzDaneLogistyczne!$M520,"."))</f>
        <v>22</v>
      </c>
      <c r="P520" s="2">
        <f>IF(PobierzDaneLogistyczne!$G520=0,0,_xlfn.NUMBERVALUE(PobierzDaneLogistyczne!$G520,"."))</f>
        <v>9.6959999999999997</v>
      </c>
      <c r="Q520" s="1">
        <f>IF(PobierzDaneLogistyczne!$R520=0,"",PobierzDaneLogistyczne!$R520)</f>
        <v>5</v>
      </c>
      <c r="R520" t="str">
        <f>IF(PobierzDaneLogistyczne!$S520=0,"",PobierzDaneLogistyczne!$S520)</f>
        <v/>
      </c>
      <c r="S520" t="str">
        <f>IF(PobierzDaneLogistyczne!$T520=0,"",PobierzDaneLogistyczne!$T520)</f>
        <v/>
      </c>
      <c r="T520" t="str">
        <f>IF(PobierzDaneLogistyczne!$U520=0," ",PobierzDaneLogistyczne!$U520)</f>
        <v/>
      </c>
      <c r="U520" t="str">
        <f t="shared" si="27"/>
        <v/>
      </c>
      <c r="V520" s="2">
        <f>IF(PobierzDaneLogistyczne!$V520="","",_xlfn.NUMBERVALUE(PobierzDaneLogistyczne!$V520,"."))</f>
        <v>5.0000000000000001E-3</v>
      </c>
      <c r="W520" s="2">
        <f>IF(IF(PobierzDaneLogistyczne!$W520=0,0,_xlfn.NUMBERVALUE(PobierzDaneLogistyczne!$W520,"."))=0,"",_xlfn.NUMBERVALUE(PobierzDaneLogistyczne!$W520,"."))</f>
        <v>0.03</v>
      </c>
      <c r="X520" s="2">
        <f t="shared" si="28"/>
        <v>0.45399999999999996</v>
      </c>
      <c r="Y520" s="2" t="str">
        <f t="shared" si="26"/>
        <v/>
      </c>
      <c r="Z520" s="2" t="str">
        <f>IF(PobierzDaneLogistyczne!$Y520="t","YES","")</f>
        <v>YES</v>
      </c>
      <c r="AA520" s="4" t="str">
        <f>IF(PobierzDaneLogistyczne!$X520="t","YES","")</f>
        <v/>
      </c>
      <c r="AB520" t="str">
        <f>PobierzDaneLogistyczne!$N520</f>
        <v>Coffee Mill</v>
      </c>
    </row>
    <row r="521" spans="1:28" x14ac:dyDescent="0.3">
      <c r="A521" s="5" t="str">
        <f>HYPERLINK(_xlfn.CONCAT("https://www.adler.com.pl/index.php/en/Main/Produkt/",B521),PobierzDaneLogistyczne!$N521)</f>
        <v>Burr coffee grinder</v>
      </c>
      <c r="B521" t="str">
        <f>PobierzDaneLogistyczne!$A521</f>
        <v>ad_4448</v>
      </c>
      <c r="C521" s="1">
        <f>IF(MID(PobierzDaneLogistyczne!$P521,1,3)=""," ",_xlfn.NUMBERVALUE(PobierzDaneLogistyczne!$P521))</f>
        <v>85094000</v>
      </c>
      <c r="D521" s="1">
        <f>IF(MID(PobierzDaneLogistyczne!$C521,1,3)="111"," ",_xlfn.NUMBERVALUE(PobierzDaneLogistyczne!$C521))</f>
        <v>5903887806169</v>
      </c>
      <c r="E521" s="6">
        <f>IF(PobierzDaneLogistyczne!$H521=0,"",_xlfn.NUMBERVALUE(PobierzDaneLogistyczne!$H521,"."))</f>
        <v>20.2</v>
      </c>
      <c r="F521" s="6">
        <f>IF(PobierzDaneLogistyczne!$I521=0,"",_xlfn.NUMBERVALUE(PobierzDaneLogistyczne!$I521,"."))</f>
        <v>16.5</v>
      </c>
      <c r="G521" s="6">
        <f>IF(PobierzDaneLogistyczne!$J521=0,"",_xlfn.NUMBERVALUE(PobierzDaneLogistyczne!$J521,"."))</f>
        <v>26.8</v>
      </c>
      <c r="H521" s="2">
        <f>IF(IF(PobierzDaneLogistyczne!$F521=0,0,_xlfn.NUMBERVALUE(PobierzDaneLogistyczne!$F521,"."))=0,"",IF(PobierzDaneLogistyczne!$F521=0,0,_xlfn.NUMBERVALUE(PobierzDaneLogistyczne!$F521,".")))</f>
        <v>1.4</v>
      </c>
      <c r="I521" s="2">
        <f>IF(IF(PobierzDaneLogistyczne!$Z521=0,0,_xlfn.NUMBERVALUE(PobierzDaneLogistyczne!$Z521,"."))=0,"",IF(PobierzDaneLogistyczne!$Z521=0,0,_xlfn.NUMBERVALUE(PobierzDaneLogistyczne!$Z521,".")))</f>
        <v>1.8</v>
      </c>
      <c r="J521" s="1">
        <f>IF(PobierzDaneLogistyczne!$D521=0,"",_xlfn.NUMBERVALUE(PobierzDaneLogistyczne!$D521))</f>
        <v>4</v>
      </c>
      <c r="K521" s="1">
        <f>IF(PobierzDaneLogistyczne!$E521=0,"",_xlfn.NUMBERVALUE(PobierzDaneLogistyczne!$E521))</f>
        <v>168</v>
      </c>
      <c r="L521" s="1">
        <f>IF(MID(PobierzDaneLogistyczne!$O521,1,3)="non"," ",_xlfn.NUMBERVALUE(PobierzDaneLogistyczne!$O521))</f>
        <v>5903887806176</v>
      </c>
      <c r="M521" s="6">
        <f>IF(PobierzDaneLogistyczne!$K521=0,"",_xlfn.NUMBERVALUE(PobierzDaneLogistyczne!$K521,"."))</f>
        <v>45.2</v>
      </c>
      <c r="N521" s="6">
        <f>IF(PobierzDaneLogistyczne!$L521=0,"",_xlfn.NUMBERVALUE(PobierzDaneLogistyczne!$L521,"."))</f>
        <v>34</v>
      </c>
      <c r="O521" s="6">
        <f>IF(PobierzDaneLogistyczne!$M521=0,"",_xlfn.NUMBERVALUE(PobierzDaneLogistyczne!$M521,"."))</f>
        <v>28.3</v>
      </c>
      <c r="P521" s="2">
        <f>IF(PobierzDaneLogistyczne!$G521=0,0,_xlfn.NUMBERVALUE(PobierzDaneLogistyczne!$G521,"."))</f>
        <v>7.62</v>
      </c>
      <c r="Q521" s="1">
        <f>IF(PobierzDaneLogistyczne!$R521=0,"",PobierzDaneLogistyczne!$R521)</f>
        <v>5</v>
      </c>
      <c r="R521" t="str">
        <f>IF(PobierzDaneLogistyczne!$S521=0,"",PobierzDaneLogistyczne!$S521)</f>
        <v/>
      </c>
      <c r="S521" t="str">
        <f>IF(PobierzDaneLogistyczne!$T521=0,"",PobierzDaneLogistyczne!$T521)</f>
        <v/>
      </c>
      <c r="T521" t="str">
        <f>IF(PobierzDaneLogistyczne!$U521=0," ",PobierzDaneLogistyczne!$U521)</f>
        <v/>
      </c>
      <c r="U521" t="str">
        <f t="shared" si="27"/>
        <v/>
      </c>
      <c r="V521" s="2">
        <f>IF(PobierzDaneLogistyczne!$V521="","",_xlfn.NUMBERVALUE(PobierzDaneLogistyczne!$V521,"."))</f>
        <v>0.01</v>
      </c>
      <c r="W521" s="2">
        <f>IF(IF(PobierzDaneLogistyczne!$W521=0,0,_xlfn.NUMBERVALUE(PobierzDaneLogistyczne!$W521,"."))=0,"",_xlfn.NUMBERVALUE(PobierzDaneLogistyczne!$W521,"."))</f>
        <v>0.08</v>
      </c>
      <c r="X521" s="2">
        <f t="shared" si="28"/>
        <v>0.31000000000000011</v>
      </c>
      <c r="Y521" s="2">
        <f t="shared" si="26"/>
        <v>0.41999999999999993</v>
      </c>
      <c r="Z521" s="2" t="str">
        <f>IF(PobierzDaneLogistyczne!$Y521="t","YES","")</f>
        <v>YES</v>
      </c>
      <c r="AA521" s="4" t="str">
        <f>IF(PobierzDaneLogistyczne!$X521="t","YES","")</f>
        <v/>
      </c>
      <c r="AB521" t="str">
        <f>PobierzDaneLogistyczne!$N521</f>
        <v>Burr coffee grinder</v>
      </c>
    </row>
    <row r="522" spans="1:28" x14ac:dyDescent="0.3">
      <c r="A522" s="5" t="str">
        <f>HYPERLINK(_xlfn.CONCAT("https://www.adler.com.pl/index.php/en/Main/Produkt/",B522),PobierzDaneLogistyczne!$N522)</f>
        <v xml:space="preserve"> Salt and Pepper Grinder</v>
      </c>
      <c r="B522" t="str">
        <f>PobierzDaneLogistyczne!$A522</f>
        <v>ad_4449.1b</v>
      </c>
      <c r="C522" s="1">
        <f>IF(MID(PobierzDaneLogistyczne!$P522,1,3)=""," ",_xlfn.NUMBERVALUE(PobierzDaneLogistyczne!$P522))</f>
        <v>85099000</v>
      </c>
      <c r="D522" s="1">
        <f>IF(MID(PobierzDaneLogistyczne!$C522,1,3)="111"," ",_xlfn.NUMBERVALUE(PobierzDaneLogistyczne!$C522))</f>
        <v>5903887809801</v>
      </c>
      <c r="E522" s="6">
        <f>IF(PobierzDaneLogistyczne!$H522=0,"",_xlfn.NUMBERVALUE(PobierzDaneLogistyczne!$H522,"."))</f>
        <v>7.5</v>
      </c>
      <c r="F522" s="6">
        <f>IF(PobierzDaneLogistyczne!$I522=0,"",_xlfn.NUMBERVALUE(PobierzDaneLogistyczne!$I522,"."))</f>
        <v>7.5</v>
      </c>
      <c r="G522" s="6">
        <f>IF(PobierzDaneLogistyczne!$J522=0,"",_xlfn.NUMBERVALUE(PobierzDaneLogistyczne!$J522,"."))</f>
        <v>9</v>
      </c>
      <c r="H522" s="2">
        <f>IF(IF(PobierzDaneLogistyczne!$F522=0,0,_xlfn.NUMBERVALUE(PobierzDaneLogistyczne!$F522,"."))=0,"",IF(PobierzDaneLogistyczne!$F522=0,0,_xlfn.NUMBERVALUE(PobierzDaneLogistyczne!$F522,".")))</f>
        <v>8.3000000000000004E-2</v>
      </c>
      <c r="I522" s="2">
        <f>IF(IF(PobierzDaneLogistyczne!$Z522=0,0,_xlfn.NUMBERVALUE(PobierzDaneLogistyczne!$Z522,"."))=0,"",IF(PobierzDaneLogistyczne!$Z522=0,0,_xlfn.NUMBERVALUE(PobierzDaneLogistyczne!$Z522,".")))</f>
        <v>0.109</v>
      </c>
      <c r="J522" s="1">
        <f>IF(PobierzDaneLogistyczne!$D522=0,"",_xlfn.NUMBERVALUE(PobierzDaneLogistyczne!$D522))</f>
        <v>25</v>
      </c>
      <c r="K522" s="1">
        <f>IF(PobierzDaneLogistyczne!$E522=0,"",_xlfn.NUMBERVALUE(PobierzDaneLogistyczne!$E522))</f>
        <v>25</v>
      </c>
      <c r="L522" s="1">
        <f>IF(MID(PobierzDaneLogistyczne!$O522,1,3)="non"," ",_xlfn.NUMBERVALUE(PobierzDaneLogistyczne!$O522))</f>
        <v>5903887809818</v>
      </c>
      <c r="M522" s="6">
        <f>IF(PobierzDaneLogistyczne!$K522=0,"",_xlfn.NUMBERVALUE(PobierzDaneLogistyczne!$K522,"."))</f>
        <v>39</v>
      </c>
      <c r="N522" s="6">
        <f>IF(PobierzDaneLogistyczne!$L522=0,"",_xlfn.NUMBERVALUE(PobierzDaneLogistyczne!$L522,"."))</f>
        <v>9.5</v>
      </c>
      <c r="O522" s="6">
        <f>IF(PobierzDaneLogistyczne!$M522=0,"",_xlfn.NUMBERVALUE(PobierzDaneLogistyczne!$M522,"."))</f>
        <v>49</v>
      </c>
      <c r="P522" s="2">
        <f>IF(PobierzDaneLogistyczne!$G522=0,0,_xlfn.NUMBERVALUE(PobierzDaneLogistyczne!$G522,"."))</f>
        <v>2.97</v>
      </c>
      <c r="Q522" s="1" t="str">
        <f>IF(PobierzDaneLogistyczne!$R522=0,"",PobierzDaneLogistyczne!$R522)</f>
        <v/>
      </c>
      <c r="R522" t="str">
        <f>IF(PobierzDaneLogistyczne!$S522=0,"",PobierzDaneLogistyczne!$S522)</f>
        <v/>
      </c>
      <c r="S522" t="str">
        <f>IF(PobierzDaneLogistyczne!$T522=0,"",PobierzDaneLogistyczne!$T522)</f>
        <v/>
      </c>
      <c r="T522" t="str">
        <f>IF(PobierzDaneLogistyczne!$U522=0," ",PobierzDaneLogistyczne!$U522)</f>
        <v/>
      </c>
      <c r="U522" t="str">
        <f t="shared" si="27"/>
        <v/>
      </c>
      <c r="V522" s="2" t="str">
        <f>IF(PobierzDaneLogistyczne!$V522="","",_xlfn.NUMBERVALUE(PobierzDaneLogistyczne!$V522,"."))</f>
        <v/>
      </c>
      <c r="W522" s="2" t="str">
        <f>IF(IF(PobierzDaneLogistyczne!$W522=0,0,_xlfn.NUMBERVALUE(PobierzDaneLogistyczne!$W522,"."))=0,"",_xlfn.NUMBERVALUE(PobierzDaneLogistyczne!$W522,"."))</f>
        <v/>
      </c>
      <c r="X522" s="2" t="str">
        <f t="shared" si="28"/>
        <v/>
      </c>
      <c r="Y522" s="2">
        <f t="shared" si="26"/>
        <v>0.24500000000000011</v>
      </c>
      <c r="Z522" s="2" t="str">
        <f>IF(PobierzDaneLogistyczne!$Y522="t","YES","")</f>
        <v>YES</v>
      </c>
      <c r="AA522" s="4" t="str">
        <f>IF(PobierzDaneLogistyczne!$X522="t","YES","")</f>
        <v/>
      </c>
      <c r="AB522" t="str">
        <f>PobierzDaneLogistyczne!$N522</f>
        <v xml:space="preserve"> Salt and Pepper Grinder</v>
      </c>
    </row>
    <row r="523" spans="1:28" x14ac:dyDescent="0.3">
      <c r="A523" s="5" t="str">
        <f>HYPERLINK(_xlfn.CONCAT("https://www.adler.com.pl/index.php/en/Main/Produkt/",B523),PobierzDaneLogistyczne!$N523)</f>
        <v>Salt and Pepper Grinder</v>
      </c>
      <c r="B523" t="str">
        <f>PobierzDaneLogistyczne!$A523</f>
        <v>ad_4449.1w</v>
      </c>
      <c r="C523" s="1">
        <f>IF(MID(PobierzDaneLogistyczne!$P523,1,3)=""," ",_xlfn.NUMBERVALUE(PobierzDaneLogistyczne!$P523))</f>
        <v>85099000</v>
      </c>
      <c r="D523" s="1">
        <f>IF(MID(PobierzDaneLogistyczne!$C523,1,3)="111"," ",_xlfn.NUMBERVALUE(PobierzDaneLogistyczne!$C523))</f>
        <v>5903887809900</v>
      </c>
      <c r="E523" s="6">
        <f>IF(PobierzDaneLogistyczne!$H523=0,"",_xlfn.NUMBERVALUE(PobierzDaneLogistyczne!$H523,"."))</f>
        <v>7.5</v>
      </c>
      <c r="F523" s="6">
        <f>IF(PobierzDaneLogistyczne!$I523=0,"",_xlfn.NUMBERVALUE(PobierzDaneLogistyczne!$I523,"."))</f>
        <v>7.5</v>
      </c>
      <c r="G523" s="6">
        <f>IF(PobierzDaneLogistyczne!$J523=0,"",_xlfn.NUMBERVALUE(PobierzDaneLogistyczne!$J523,"."))</f>
        <v>9</v>
      </c>
      <c r="H523" s="2">
        <f>IF(IF(PobierzDaneLogistyczne!$F523=0,0,_xlfn.NUMBERVALUE(PobierzDaneLogistyczne!$F523,"."))=0,"",IF(PobierzDaneLogistyczne!$F523=0,0,_xlfn.NUMBERVALUE(PobierzDaneLogistyczne!$F523,".")))</f>
        <v>8.3000000000000004E-2</v>
      </c>
      <c r="I523" s="2">
        <f>IF(IF(PobierzDaneLogistyczne!$Z523=0,0,_xlfn.NUMBERVALUE(PobierzDaneLogistyczne!$Z523,"."))=0,"",IF(PobierzDaneLogistyczne!$Z523=0,0,_xlfn.NUMBERVALUE(PobierzDaneLogistyczne!$Z523,".")))</f>
        <v>0.109</v>
      </c>
      <c r="J523" s="1">
        <f>IF(PobierzDaneLogistyczne!$D523=0,"",_xlfn.NUMBERVALUE(PobierzDaneLogistyczne!$D523))</f>
        <v>25</v>
      </c>
      <c r="K523" s="1">
        <f>IF(PobierzDaneLogistyczne!$E523=0,"",_xlfn.NUMBERVALUE(PobierzDaneLogistyczne!$E523))</f>
        <v>25</v>
      </c>
      <c r="L523" s="1">
        <f>IF(MID(PobierzDaneLogistyczne!$O523,1,3)="non"," ",_xlfn.NUMBERVALUE(PobierzDaneLogistyczne!$O523))</f>
        <v>5903887809917</v>
      </c>
      <c r="M523" s="6">
        <f>IF(PobierzDaneLogistyczne!$K523=0,"",_xlfn.NUMBERVALUE(PobierzDaneLogistyczne!$K523,"."))</f>
        <v>39</v>
      </c>
      <c r="N523" s="6">
        <f>IF(PobierzDaneLogistyczne!$L523=0,"",_xlfn.NUMBERVALUE(PobierzDaneLogistyczne!$L523,"."))</f>
        <v>9.5</v>
      </c>
      <c r="O523" s="6">
        <f>IF(PobierzDaneLogistyczne!$M523=0,"",_xlfn.NUMBERVALUE(PobierzDaneLogistyczne!$M523,"."))</f>
        <v>49</v>
      </c>
      <c r="P523" s="2">
        <f>IF(PobierzDaneLogistyczne!$G523=0,0,_xlfn.NUMBERVALUE(PobierzDaneLogistyczne!$G523,"."))</f>
        <v>2.97</v>
      </c>
      <c r="Q523" s="1" t="str">
        <f>IF(PobierzDaneLogistyczne!$R523=0,"",PobierzDaneLogistyczne!$R523)</f>
        <v/>
      </c>
      <c r="R523" t="str">
        <f>IF(PobierzDaneLogistyczne!$S523=0,"",PobierzDaneLogistyczne!$S523)</f>
        <v/>
      </c>
      <c r="S523" t="str">
        <f>IF(PobierzDaneLogistyczne!$T523=0,"",PobierzDaneLogistyczne!$T523)</f>
        <v/>
      </c>
      <c r="T523" t="str">
        <f>IF(PobierzDaneLogistyczne!$U523=0," ",PobierzDaneLogistyczne!$U523)</f>
        <v/>
      </c>
      <c r="U523" t="str">
        <f t="shared" si="27"/>
        <v/>
      </c>
      <c r="V523" s="2" t="str">
        <f>IF(PobierzDaneLogistyczne!$V523="","",_xlfn.NUMBERVALUE(PobierzDaneLogistyczne!$V523,"."))</f>
        <v/>
      </c>
      <c r="W523" s="2" t="str">
        <f>IF(IF(PobierzDaneLogistyczne!$W523=0,0,_xlfn.NUMBERVALUE(PobierzDaneLogistyczne!$W523,"."))=0,"",_xlfn.NUMBERVALUE(PobierzDaneLogistyczne!$W523,"."))</f>
        <v/>
      </c>
      <c r="X523" s="2" t="str">
        <f t="shared" si="28"/>
        <v/>
      </c>
      <c r="Y523" s="2">
        <f t="shared" si="26"/>
        <v>0.24500000000000011</v>
      </c>
      <c r="Z523" s="2" t="str">
        <f>IF(PobierzDaneLogistyczne!$Y523="t","YES","")</f>
        <v>YES</v>
      </c>
      <c r="AA523" s="4" t="str">
        <f>IF(PobierzDaneLogistyczne!$X523="t","YES","")</f>
        <v/>
      </c>
      <c r="AB523" t="str">
        <f>PobierzDaneLogistyczne!$N523</f>
        <v>Salt and Pepper Grinder</v>
      </c>
    </row>
    <row r="524" spans="1:28" x14ac:dyDescent="0.3">
      <c r="A524" s="5" t="str">
        <f>HYPERLINK(_xlfn.CONCAT("https://www.adler.com.pl/index.php/en/Main/Produkt/",B524),PobierzDaneLogistyczne!$N524)</f>
        <v>Electric Salt and Pepper Grinder - Set - 3 grinders - USB</v>
      </c>
      <c r="B524" t="str">
        <f>PobierzDaneLogistyczne!$A524</f>
        <v>ad_4449b</v>
      </c>
      <c r="C524" s="1">
        <f>IF(MID(PobierzDaneLogistyczne!$P524,1,3)=""," ",_xlfn.NUMBERVALUE(PobierzDaneLogistyczne!$P524))</f>
        <v>85094000</v>
      </c>
      <c r="D524" s="1">
        <f>IF(MID(PobierzDaneLogistyczne!$C524,1,3)="111"," ",_xlfn.NUMBERVALUE(PobierzDaneLogistyczne!$C524))</f>
        <v>5903887809764</v>
      </c>
      <c r="E524" s="6">
        <f>IF(PobierzDaneLogistyczne!$H524=0,"",_xlfn.NUMBERVALUE(PobierzDaneLogistyczne!$H524,"."))</f>
        <v>25.5</v>
      </c>
      <c r="F524" s="6">
        <f>IF(PobierzDaneLogistyczne!$I524=0,"",_xlfn.NUMBERVALUE(PobierzDaneLogistyczne!$I524,"."))</f>
        <v>10</v>
      </c>
      <c r="G524" s="6">
        <f>IF(PobierzDaneLogistyczne!$J524=0,"",_xlfn.NUMBERVALUE(PobierzDaneLogistyczne!$J524,"."))</f>
        <v>17.5</v>
      </c>
      <c r="H524" s="2">
        <f>IF(IF(PobierzDaneLogistyczne!$F524=0,0,_xlfn.NUMBERVALUE(PobierzDaneLogistyczne!$F524,"."))=0,"",IF(PobierzDaneLogistyczne!$F524=0,0,_xlfn.NUMBERVALUE(PobierzDaneLogistyczne!$F524,".")))</f>
        <v>0.67</v>
      </c>
      <c r="I524" s="2">
        <f>IF(IF(PobierzDaneLogistyczne!$Z524=0,0,_xlfn.NUMBERVALUE(PobierzDaneLogistyczne!$Z524,"."))=0,"",IF(PobierzDaneLogistyczne!$Z524=0,0,_xlfn.NUMBERVALUE(PobierzDaneLogistyczne!$Z524,".")))</f>
        <v>0.87</v>
      </c>
      <c r="J524" s="1">
        <f>IF(PobierzDaneLogistyczne!$D524=0,"",_xlfn.NUMBERVALUE(PobierzDaneLogistyczne!$D524))</f>
        <v>4</v>
      </c>
      <c r="K524" s="1">
        <f>IF(PobierzDaneLogistyczne!$E524=0,"",_xlfn.NUMBERVALUE(PobierzDaneLogistyczne!$E524))</f>
        <v>216</v>
      </c>
      <c r="L524" s="1">
        <f>IF(MID(PobierzDaneLogistyczne!$O524,1,3)="non"," ",_xlfn.NUMBERVALUE(PobierzDaneLogistyczne!$O524))</f>
        <v>5903887809771</v>
      </c>
      <c r="M524" s="6">
        <f>IF(PobierzDaneLogistyczne!$K524=0,"",_xlfn.NUMBERVALUE(PobierzDaneLogistyczne!$K524,"."))</f>
        <v>42</v>
      </c>
      <c r="N524" s="6">
        <f>IF(PobierzDaneLogistyczne!$L524=0,"",_xlfn.NUMBERVALUE(PobierzDaneLogistyczne!$L524,"."))</f>
        <v>27.5</v>
      </c>
      <c r="O524" s="6">
        <f>IF(PobierzDaneLogistyczne!$M524=0,"",_xlfn.NUMBERVALUE(PobierzDaneLogistyczne!$M524,"."))</f>
        <v>19.5</v>
      </c>
      <c r="P524" s="2">
        <f>IF(PobierzDaneLogistyczne!$G524=0,0,_xlfn.NUMBERVALUE(PobierzDaneLogistyczne!$G524,"."))</f>
        <v>3.6</v>
      </c>
      <c r="Q524" s="1">
        <f>IF(PobierzDaneLogistyczne!$R524=0,"",PobierzDaneLogistyczne!$R524)</f>
        <v>5</v>
      </c>
      <c r="R524" t="str">
        <f>IF(PobierzDaneLogistyczne!$S524=0,"",PobierzDaneLogistyczne!$S524)</f>
        <v>Li-Ion</v>
      </c>
      <c r="S524">
        <f>IF(PobierzDaneLogistyczne!$T524=0,"",PobierzDaneLogistyczne!$T524)</f>
        <v>1</v>
      </c>
      <c r="T524" t="str">
        <f>IF(PobierzDaneLogistyczne!$U524=0," ",PobierzDaneLogistyczne!$U524)</f>
        <v>0.03</v>
      </c>
      <c r="U524" t="str">
        <f t="shared" si="27"/>
        <v/>
      </c>
      <c r="V524" s="2">
        <f>IF(PobierzDaneLogistyczne!$V524="","",_xlfn.NUMBERVALUE(PobierzDaneLogistyczne!$V524,"."))</f>
        <v>1.4E-2</v>
      </c>
      <c r="W524" s="2">
        <f>IF(IF(PobierzDaneLogistyczne!$W524=0,0,_xlfn.NUMBERVALUE(PobierzDaneLogistyczne!$W524,"."))=0,"",_xlfn.NUMBERVALUE(PobierzDaneLogistyczne!$W524,"."))</f>
        <v>9.4E-2</v>
      </c>
      <c r="X524" s="2">
        <f t="shared" si="28"/>
        <v>9.1999999999999943E-2</v>
      </c>
      <c r="Y524" s="2">
        <f t="shared" si="26"/>
        <v>0.12000000000000011</v>
      </c>
      <c r="Z524" s="2" t="str">
        <f>IF(PobierzDaneLogistyczne!$Y524="t","YES","")</f>
        <v/>
      </c>
      <c r="AA524" s="4" t="str">
        <f>IF(PobierzDaneLogistyczne!$X524="t","YES","")</f>
        <v/>
      </c>
      <c r="AB524" t="str">
        <f>PobierzDaneLogistyczne!$N524</f>
        <v>Electric Salt and Pepper Grinder - Set - 3 grinders - USB</v>
      </c>
    </row>
    <row r="525" spans="1:28" x14ac:dyDescent="0.3">
      <c r="A525" s="5" t="str">
        <f>HYPERLINK(_xlfn.CONCAT("https://www.adler.com.pl/index.php/en/Main/Produkt/",B525),PobierzDaneLogistyczne!$N525)</f>
        <v>Electric Salt and Pepper Grinder - Set - 3 grinders - USB</v>
      </c>
      <c r="B525" t="str">
        <f>PobierzDaneLogistyczne!$A525</f>
        <v>ad_4449w</v>
      </c>
      <c r="C525" s="1">
        <f>IF(MID(PobierzDaneLogistyczne!$P525,1,3)=""," ",_xlfn.NUMBERVALUE(PobierzDaneLogistyczne!$P525))</f>
        <v>85094000</v>
      </c>
      <c r="D525" s="1">
        <f>IF(MID(PobierzDaneLogistyczne!$C525,1,3)="111"," ",_xlfn.NUMBERVALUE(PobierzDaneLogistyczne!$C525))</f>
        <v>5903887809788</v>
      </c>
      <c r="E525" s="6">
        <f>IF(PobierzDaneLogistyczne!$H525=0,"",_xlfn.NUMBERVALUE(PobierzDaneLogistyczne!$H525,"."))</f>
        <v>25.5</v>
      </c>
      <c r="F525" s="6">
        <f>IF(PobierzDaneLogistyczne!$I525=0,"",_xlfn.NUMBERVALUE(PobierzDaneLogistyczne!$I525,"."))</f>
        <v>10</v>
      </c>
      <c r="G525" s="6">
        <f>IF(PobierzDaneLogistyczne!$J525=0,"",_xlfn.NUMBERVALUE(PobierzDaneLogistyczne!$J525,"."))</f>
        <v>17.5</v>
      </c>
      <c r="H525" s="2">
        <f>IF(IF(PobierzDaneLogistyczne!$F525=0,0,_xlfn.NUMBERVALUE(PobierzDaneLogistyczne!$F525,"."))=0,"",IF(PobierzDaneLogistyczne!$F525=0,0,_xlfn.NUMBERVALUE(PobierzDaneLogistyczne!$F525,".")))</f>
        <v>0.67</v>
      </c>
      <c r="I525" s="2">
        <f>IF(IF(PobierzDaneLogistyczne!$Z525=0,0,_xlfn.NUMBERVALUE(PobierzDaneLogistyczne!$Z525,"."))=0,"",IF(PobierzDaneLogistyczne!$Z525=0,0,_xlfn.NUMBERVALUE(PobierzDaneLogistyczne!$Z525,".")))</f>
        <v>0.87</v>
      </c>
      <c r="J525" s="1">
        <f>IF(PobierzDaneLogistyczne!$D525=0,"",_xlfn.NUMBERVALUE(PobierzDaneLogistyczne!$D525))</f>
        <v>4</v>
      </c>
      <c r="K525" s="1">
        <f>IF(PobierzDaneLogistyczne!$E525=0,"",_xlfn.NUMBERVALUE(PobierzDaneLogistyczne!$E525))</f>
        <v>216</v>
      </c>
      <c r="L525" s="1">
        <f>IF(MID(PobierzDaneLogistyczne!$O525,1,3)="non"," ",_xlfn.NUMBERVALUE(PobierzDaneLogistyczne!$O525))</f>
        <v>5903887809795</v>
      </c>
      <c r="M525" s="6">
        <f>IF(PobierzDaneLogistyczne!$K525=0,"",_xlfn.NUMBERVALUE(PobierzDaneLogistyczne!$K525,"."))</f>
        <v>42</v>
      </c>
      <c r="N525" s="6">
        <f>IF(PobierzDaneLogistyczne!$L525=0,"",_xlfn.NUMBERVALUE(PobierzDaneLogistyczne!$L525,"."))</f>
        <v>27.5</v>
      </c>
      <c r="O525" s="6">
        <f>IF(PobierzDaneLogistyczne!$M525=0,"",_xlfn.NUMBERVALUE(PobierzDaneLogistyczne!$M525,"."))</f>
        <v>19.5</v>
      </c>
      <c r="P525" s="2">
        <f>IF(PobierzDaneLogistyczne!$G525=0,0,_xlfn.NUMBERVALUE(PobierzDaneLogistyczne!$G525,"."))</f>
        <v>3.6</v>
      </c>
      <c r="Q525" s="1">
        <f>IF(PobierzDaneLogistyczne!$R525=0,"",PobierzDaneLogistyczne!$R525)</f>
        <v>5</v>
      </c>
      <c r="R525" t="str">
        <f>IF(PobierzDaneLogistyczne!$S525=0,"",PobierzDaneLogistyczne!$S525)</f>
        <v>Li-Ion</v>
      </c>
      <c r="S525">
        <f>IF(PobierzDaneLogistyczne!$T525=0,"",PobierzDaneLogistyczne!$T525)</f>
        <v>1</v>
      </c>
      <c r="T525" t="str">
        <f>IF(PobierzDaneLogistyczne!$U525=0," ",PobierzDaneLogistyczne!$U525)</f>
        <v>0.03</v>
      </c>
      <c r="U525" t="str">
        <f t="shared" si="27"/>
        <v/>
      </c>
      <c r="V525" s="2">
        <f>IF(PobierzDaneLogistyczne!$V525="","",_xlfn.NUMBERVALUE(PobierzDaneLogistyczne!$V525,"."))</f>
        <v>1.4E-2</v>
      </c>
      <c r="W525" s="2">
        <f>IF(IF(PobierzDaneLogistyczne!$W525=0,0,_xlfn.NUMBERVALUE(PobierzDaneLogistyczne!$W525,"."))=0,"",_xlfn.NUMBERVALUE(PobierzDaneLogistyczne!$W525,"."))</f>
        <v>9.4E-2</v>
      </c>
      <c r="X525" s="2">
        <f t="shared" si="28"/>
        <v>9.1999999999999943E-2</v>
      </c>
      <c r="Y525" s="2">
        <f t="shared" si="26"/>
        <v>0.12000000000000011</v>
      </c>
      <c r="Z525" s="2" t="str">
        <f>IF(PobierzDaneLogistyczne!$Y525="t","YES","")</f>
        <v/>
      </c>
      <c r="AA525" s="4" t="str">
        <f>IF(PobierzDaneLogistyczne!$X525="t","YES","")</f>
        <v/>
      </c>
      <c r="AB525" t="str">
        <f>PobierzDaneLogistyczne!$N525</f>
        <v>Electric Salt and Pepper Grinder - Set - 3 grinders - USB</v>
      </c>
    </row>
    <row r="526" spans="1:28" x14ac:dyDescent="0.3">
      <c r="A526" s="5" t="str">
        <f>HYPERLINK(_xlfn.CONCAT("https://www.adler.com.pl/index.php/en/Main/Produkt/",B526),PobierzDaneLogistyczne!$N526)</f>
        <v>Burr coffee grinder</v>
      </c>
      <c r="B526" t="str">
        <f>PobierzDaneLogistyczne!$A526</f>
        <v>ad_4450</v>
      </c>
      <c r="C526" s="1">
        <f>IF(MID(PobierzDaneLogistyczne!$P526,1,3)=""," ",_xlfn.NUMBERVALUE(PobierzDaneLogistyczne!$P526))</f>
        <v>85094000</v>
      </c>
      <c r="D526" s="1">
        <f>IF(MID(PobierzDaneLogistyczne!$C526,1,3)="111"," ",_xlfn.NUMBERVALUE(PobierzDaneLogistyczne!$C526))</f>
        <v>5903887803236</v>
      </c>
      <c r="E526" s="6">
        <f>IF(PobierzDaneLogistyczne!$H526=0,"",_xlfn.NUMBERVALUE(PobierzDaneLogistyczne!$H526,"."))</f>
        <v>23.5</v>
      </c>
      <c r="F526" s="6">
        <f>IF(PobierzDaneLogistyczne!$I526=0,"",_xlfn.NUMBERVALUE(PobierzDaneLogistyczne!$I526,"."))</f>
        <v>18</v>
      </c>
      <c r="G526" s="6">
        <f>IF(PobierzDaneLogistyczne!$J526=0,"",_xlfn.NUMBERVALUE(PobierzDaneLogistyczne!$J526,"."))</f>
        <v>36</v>
      </c>
      <c r="H526" s="2">
        <f>IF(IF(PobierzDaneLogistyczne!$F526=0,0,_xlfn.NUMBERVALUE(PobierzDaneLogistyczne!$F526,"."))=0,"",IF(PobierzDaneLogistyczne!$F526=0,0,_xlfn.NUMBERVALUE(PobierzDaneLogistyczne!$F526,".")))</f>
        <v>1.7</v>
      </c>
      <c r="I526" s="2">
        <f>IF(IF(PobierzDaneLogistyczne!$Z526=0,0,_xlfn.NUMBERVALUE(PobierzDaneLogistyczne!$Z526,"."))=0,"",IF(PobierzDaneLogistyczne!$Z526=0,0,_xlfn.NUMBERVALUE(PobierzDaneLogistyczne!$Z526,".")))</f>
        <v>2.4</v>
      </c>
      <c r="J526" s="1">
        <f>IF(PobierzDaneLogistyczne!$D526=0,"",_xlfn.NUMBERVALUE(PobierzDaneLogistyczne!$D526))</f>
        <v>4</v>
      </c>
      <c r="K526" s="1">
        <f>IF(PobierzDaneLogistyczne!$E526=0,"",_xlfn.NUMBERVALUE(PobierzDaneLogistyczne!$E526))</f>
        <v>96</v>
      </c>
      <c r="L526" s="1">
        <f>IF(MID(PobierzDaneLogistyczne!$O526,1,3)="non"," ",_xlfn.NUMBERVALUE(PobierzDaneLogistyczne!$O526))</f>
        <v>5903887803243</v>
      </c>
      <c r="M526" s="6">
        <f>IF(PobierzDaneLogistyczne!$K526=0,"",_xlfn.NUMBERVALUE(PobierzDaneLogistyczne!$K526,"."))</f>
        <v>48</v>
      </c>
      <c r="N526" s="6">
        <f>IF(PobierzDaneLogistyczne!$L526=0,"",_xlfn.NUMBERVALUE(PobierzDaneLogistyczne!$L526,"."))</f>
        <v>37</v>
      </c>
      <c r="O526" s="6">
        <f>IF(PobierzDaneLogistyczne!$M526=0,"",_xlfn.NUMBERVALUE(PobierzDaneLogistyczne!$M526,"."))</f>
        <v>39</v>
      </c>
      <c r="P526" s="2">
        <f>IF(PobierzDaneLogistyczne!$G526=0,0,_xlfn.NUMBERVALUE(PobierzDaneLogistyczne!$G526,"."))</f>
        <v>11.3</v>
      </c>
      <c r="Q526" s="1">
        <f>IF(PobierzDaneLogistyczne!$R526=0,"",PobierzDaneLogistyczne!$R526)</f>
        <v>5</v>
      </c>
      <c r="R526" t="str">
        <f>IF(PobierzDaneLogistyczne!$S526=0,"",PobierzDaneLogistyczne!$S526)</f>
        <v/>
      </c>
      <c r="S526" t="str">
        <f>IF(PobierzDaneLogistyczne!$T526=0,"",PobierzDaneLogistyczne!$T526)</f>
        <v/>
      </c>
      <c r="T526" t="str">
        <f>IF(PobierzDaneLogistyczne!$U526=0," ",PobierzDaneLogistyczne!$U526)</f>
        <v/>
      </c>
      <c r="U526" t="str">
        <f t="shared" si="27"/>
        <v/>
      </c>
      <c r="V526" s="2">
        <f>IF(PobierzDaneLogistyczne!$V526="","",_xlfn.NUMBERVALUE(PobierzDaneLogistyczne!$V526,"."))</f>
        <v>1.4E-2</v>
      </c>
      <c r="W526" s="2">
        <f>IF(IF(PobierzDaneLogistyczne!$W526=0,0,_xlfn.NUMBERVALUE(PobierzDaneLogistyczne!$W526,"."))=0,"",_xlfn.NUMBERVALUE(PobierzDaneLogistyczne!$W526,"."))</f>
        <v>0.1</v>
      </c>
      <c r="X526" s="2">
        <f t="shared" si="28"/>
        <v>0.58599999999999997</v>
      </c>
      <c r="Y526" s="2">
        <f t="shared" si="26"/>
        <v>1.7000000000000011</v>
      </c>
      <c r="Z526" s="2" t="str">
        <f>IF(PobierzDaneLogistyczne!$Y526="t","YES","")</f>
        <v>YES</v>
      </c>
      <c r="AA526" s="4" t="str">
        <f>IF(PobierzDaneLogistyczne!$X526="t","YES","")</f>
        <v/>
      </c>
      <c r="AB526" t="str">
        <f>PobierzDaneLogistyczne!$N526</f>
        <v>Burr coffee grinder</v>
      </c>
    </row>
    <row r="527" spans="1:28" x14ac:dyDescent="0.3">
      <c r="A527" s="5" t="str">
        <f>HYPERLINK(_xlfn.CONCAT("https://www.adler.com.pl/index.php/en/Main/Produkt/",B527),PobierzDaneLogistyczne!$N527)</f>
        <v>Coffee maker</v>
      </c>
      <c r="B527" t="str">
        <f>PobierzDaneLogistyczne!$A527</f>
        <v>ad_4451</v>
      </c>
      <c r="C527" s="1">
        <f>IF(MID(PobierzDaneLogistyczne!$P527,1,3)=""," ",_xlfn.NUMBERVALUE(PobierzDaneLogistyczne!$P527))</f>
        <v>85167100</v>
      </c>
      <c r="D527" s="1">
        <f>IF(MID(PobierzDaneLogistyczne!$C527,1,3)="111"," ",_xlfn.NUMBERVALUE(PobierzDaneLogistyczne!$C527))</f>
        <v>5908256830424</v>
      </c>
      <c r="E527" s="6">
        <f>IF(PobierzDaneLogistyczne!$H527=0,"",_xlfn.NUMBERVALUE(PobierzDaneLogistyczne!$H527,"."))</f>
        <v>20.5</v>
      </c>
      <c r="F527" s="6">
        <f>IF(PobierzDaneLogistyczne!$I527=0,"",_xlfn.NUMBERVALUE(PobierzDaneLogistyczne!$I527,"."))</f>
        <v>20</v>
      </c>
      <c r="G527" s="6">
        <f>IF(PobierzDaneLogistyczne!$J527=0,"",_xlfn.NUMBERVALUE(PobierzDaneLogistyczne!$J527,"."))</f>
        <v>28</v>
      </c>
      <c r="H527" s="2" t="str">
        <f>IF(IF(PobierzDaneLogistyczne!$F527=0,0,_xlfn.NUMBERVALUE(PobierzDaneLogistyczne!$F527,"."))=0,"",IF(PobierzDaneLogistyczne!$F527=0,0,_xlfn.NUMBERVALUE(PobierzDaneLogistyczne!$F527,".")))</f>
        <v/>
      </c>
      <c r="I527" s="2" t="str">
        <f>IF(IF(PobierzDaneLogistyczne!$Z527=0,0,_xlfn.NUMBERVALUE(PobierzDaneLogistyczne!$Z527,"."))=0,"",IF(PobierzDaneLogistyczne!$Z527=0,0,_xlfn.NUMBERVALUE(PobierzDaneLogistyczne!$Z527,".")))</f>
        <v/>
      </c>
      <c r="J527" s="1">
        <f>IF(PobierzDaneLogistyczne!$D527=0,"",_xlfn.NUMBERVALUE(PobierzDaneLogistyczne!$D527))</f>
        <v>6</v>
      </c>
      <c r="K527" s="1">
        <f>IF(PobierzDaneLogistyczne!$E527=0,"",_xlfn.NUMBERVALUE(PobierzDaneLogistyczne!$E527))</f>
        <v>126</v>
      </c>
      <c r="L527" s="1" t="str">
        <f>IF(MID(PobierzDaneLogistyczne!$O527,1,3)="non"," ",_xlfn.NUMBERVALUE(PobierzDaneLogistyczne!$O527))</f>
        <v xml:space="preserve"> </v>
      </c>
      <c r="M527" s="6">
        <f>IF(PobierzDaneLogistyczne!$K527=0,"",_xlfn.NUMBERVALUE(PobierzDaneLogistyczne!$K527,"."))</f>
        <v>61</v>
      </c>
      <c r="N527" s="6">
        <f>IF(PobierzDaneLogistyczne!$L527=0,"",_xlfn.NUMBERVALUE(PobierzDaneLogistyczne!$L527,"."))</f>
        <v>22.5</v>
      </c>
      <c r="O527" s="6">
        <f>IF(PobierzDaneLogistyczne!$M527=0,"",_xlfn.NUMBERVALUE(PobierzDaneLogistyczne!$M527,"."))</f>
        <v>58</v>
      </c>
      <c r="P527" s="2">
        <f>IF(PobierzDaneLogistyczne!$G527=0,0,_xlfn.NUMBERVALUE(PobierzDaneLogistyczne!$G527,"."))</f>
        <v>0</v>
      </c>
      <c r="Q527" s="1" t="str">
        <f>IF(PobierzDaneLogistyczne!$R527=0,"",PobierzDaneLogistyczne!$R527)</f>
        <v/>
      </c>
      <c r="R527" t="str">
        <f>IF(PobierzDaneLogistyczne!$S527=0,"",PobierzDaneLogistyczne!$S527)</f>
        <v/>
      </c>
      <c r="S527" t="str">
        <f>IF(PobierzDaneLogistyczne!$T527=0,"",PobierzDaneLogistyczne!$T527)</f>
        <v/>
      </c>
      <c r="T527" t="str">
        <f>IF(PobierzDaneLogistyczne!$U527=0," ",PobierzDaneLogistyczne!$U527)</f>
        <v/>
      </c>
      <c r="U527" t="str">
        <f t="shared" si="27"/>
        <v/>
      </c>
      <c r="V527" s="2">
        <f>IF(PobierzDaneLogistyczne!$V527="","",_xlfn.NUMBERVALUE(PobierzDaneLogistyczne!$V527,"."))</f>
        <v>1.6E-2</v>
      </c>
      <c r="W527" s="2" t="str">
        <f>IF(IF(PobierzDaneLogistyczne!$W527=0,0,_xlfn.NUMBERVALUE(PobierzDaneLogistyczne!$W527,"."))=0,"",_xlfn.NUMBERVALUE(PobierzDaneLogistyczne!$W527,"."))</f>
        <v/>
      </c>
      <c r="X527" s="2" t="str">
        <f t="shared" si="28"/>
        <v/>
      </c>
      <c r="Y527" s="2" t="str">
        <f t="shared" si="26"/>
        <v/>
      </c>
      <c r="Z527" s="2" t="str">
        <f>IF(PobierzDaneLogistyczne!$Y527="t","YES","")</f>
        <v/>
      </c>
      <c r="AA527" s="4" t="str">
        <f>IF(PobierzDaneLogistyczne!$X527="t","YES","")</f>
        <v>YES</v>
      </c>
      <c r="AB527" t="str">
        <f>PobierzDaneLogistyczne!$N527</f>
        <v>Coffee maker</v>
      </c>
    </row>
    <row r="528" spans="1:28" x14ac:dyDescent="0.3">
      <c r="A528" s="5" t="str">
        <f>HYPERLINK(_xlfn.CONCAT("https://www.adler.com.pl/index.php/en/Main/Produkt/",B528),PobierzDaneLogistyczne!$N528)</f>
        <v>Coffee maker</v>
      </c>
      <c r="B528" t="str">
        <f>PobierzDaneLogistyczne!$A528</f>
        <v>ad_4452</v>
      </c>
      <c r="C528" s="1">
        <f>IF(MID(PobierzDaneLogistyczne!$P528,1,3)=""," ",_xlfn.NUMBERVALUE(PobierzDaneLogistyczne!$P528))</f>
        <v>85167100</v>
      </c>
      <c r="D528" s="1">
        <f>IF(MID(PobierzDaneLogistyczne!$C528,1,3)="111"," ",_xlfn.NUMBERVALUE(PobierzDaneLogistyczne!$C528))</f>
        <v>5908256830431</v>
      </c>
      <c r="E528" s="6">
        <f>IF(PobierzDaneLogistyczne!$H528=0,"",_xlfn.NUMBERVALUE(PobierzDaneLogistyczne!$H528,"."))</f>
        <v>0</v>
      </c>
      <c r="F528" s="6">
        <f>IF(PobierzDaneLogistyczne!$I528=0,"",_xlfn.NUMBERVALUE(PobierzDaneLogistyczne!$I528,"."))</f>
        <v>0</v>
      </c>
      <c r="G528" s="6">
        <f>IF(PobierzDaneLogistyczne!$J528=0,"",_xlfn.NUMBERVALUE(PobierzDaneLogistyczne!$J528,"."))</f>
        <v>0</v>
      </c>
      <c r="H528" s="2" t="str">
        <f>IF(IF(PobierzDaneLogistyczne!$F528=0,0,_xlfn.NUMBERVALUE(PobierzDaneLogistyczne!$F528,"."))=0,"",IF(PobierzDaneLogistyczne!$F528=0,0,_xlfn.NUMBERVALUE(PobierzDaneLogistyczne!$F528,".")))</f>
        <v/>
      </c>
      <c r="I528" s="2" t="str">
        <f>IF(IF(PobierzDaneLogistyczne!$Z528=0,0,_xlfn.NUMBERVALUE(PobierzDaneLogistyczne!$Z528,"."))=0,"",IF(PobierzDaneLogistyczne!$Z528=0,0,_xlfn.NUMBERVALUE(PobierzDaneLogistyczne!$Z528,".")))</f>
        <v/>
      </c>
      <c r="J528" s="1" t="str">
        <f>IF(PobierzDaneLogistyczne!$D528=0,"",_xlfn.NUMBERVALUE(PobierzDaneLogistyczne!$D528))</f>
        <v/>
      </c>
      <c r="K528" s="1" t="str">
        <f>IF(PobierzDaneLogistyczne!$E528=0,"",_xlfn.NUMBERVALUE(PobierzDaneLogistyczne!$E528))</f>
        <v/>
      </c>
      <c r="L528" s="1" t="str">
        <f>IF(MID(PobierzDaneLogistyczne!$O528,1,3)="non"," ",_xlfn.NUMBERVALUE(PobierzDaneLogistyczne!$O528))</f>
        <v xml:space="preserve"> </v>
      </c>
      <c r="M528" s="6">
        <f>IF(PobierzDaneLogistyczne!$K528=0,"",_xlfn.NUMBERVALUE(PobierzDaneLogistyczne!$K528,"."))</f>
        <v>0</v>
      </c>
      <c r="N528" s="6">
        <f>IF(PobierzDaneLogistyczne!$L528=0,"",_xlfn.NUMBERVALUE(PobierzDaneLogistyczne!$L528,"."))</f>
        <v>0</v>
      </c>
      <c r="O528" s="6">
        <f>IF(PobierzDaneLogistyczne!$M528=0,"",_xlfn.NUMBERVALUE(PobierzDaneLogistyczne!$M528,"."))</f>
        <v>0</v>
      </c>
      <c r="P528" s="2">
        <f>IF(PobierzDaneLogistyczne!$G528=0,0,_xlfn.NUMBERVALUE(PobierzDaneLogistyczne!$G528,"."))</f>
        <v>0</v>
      </c>
      <c r="Q528" s="1" t="str">
        <f>IF(PobierzDaneLogistyczne!$R528=0,"",PobierzDaneLogistyczne!$R528)</f>
        <v/>
      </c>
      <c r="R528" t="str">
        <f>IF(PobierzDaneLogistyczne!$S528=0,"",PobierzDaneLogistyczne!$S528)</f>
        <v/>
      </c>
      <c r="S528" t="str">
        <f>IF(PobierzDaneLogistyczne!$T528=0,"",PobierzDaneLogistyczne!$T528)</f>
        <v/>
      </c>
      <c r="T528" t="str">
        <f>IF(PobierzDaneLogistyczne!$U528=0," ",PobierzDaneLogistyczne!$U528)</f>
        <v/>
      </c>
      <c r="U528" t="str">
        <f t="shared" si="27"/>
        <v/>
      </c>
      <c r="V528" s="2" t="str">
        <f>IF(PobierzDaneLogistyczne!$V528="","",_xlfn.NUMBERVALUE(PobierzDaneLogistyczne!$V528,"."))</f>
        <v/>
      </c>
      <c r="W528" s="2" t="str">
        <f>IF(IF(PobierzDaneLogistyczne!$W528=0,0,_xlfn.NUMBERVALUE(PobierzDaneLogistyczne!$W528,"."))=0,"",_xlfn.NUMBERVALUE(PobierzDaneLogistyczne!$W528,"."))</f>
        <v/>
      </c>
      <c r="X528" s="2" t="str">
        <f t="shared" si="28"/>
        <v/>
      </c>
      <c r="Y528" s="2" t="str">
        <f t="shared" si="26"/>
        <v/>
      </c>
      <c r="Z528" s="2" t="str">
        <f>IF(PobierzDaneLogistyczne!$Y528="t","YES","")</f>
        <v/>
      </c>
      <c r="AA528" s="4" t="str">
        <f>IF(PobierzDaneLogistyczne!$X528="t","YES","")</f>
        <v>YES</v>
      </c>
      <c r="AB528" t="str">
        <f>PobierzDaneLogistyczne!$N528</f>
        <v>Coffee maker</v>
      </c>
    </row>
    <row r="529" spans="1:28" x14ac:dyDescent="0.3">
      <c r="A529" s="5" t="str">
        <f>HYPERLINK(_xlfn.CONCAT("https://www.adler.com.pl/index.php/en/Main/Produkt/",B529),PobierzDaneLogistyczne!$N529)</f>
        <v>Coffee maker</v>
      </c>
      <c r="B529" t="str">
        <f>PobierzDaneLogistyczne!$A529</f>
        <v>ad_4454</v>
      </c>
      <c r="C529" s="1">
        <f>IF(MID(PobierzDaneLogistyczne!$P529,1,3)=""," ",_xlfn.NUMBERVALUE(PobierzDaneLogistyczne!$P529))</f>
        <v>85167100</v>
      </c>
      <c r="D529" s="1">
        <f>IF(MID(PobierzDaneLogistyczne!$C529,1,3)="111"," ",_xlfn.NUMBERVALUE(PobierzDaneLogistyczne!$C529))</f>
        <v>5908256832657</v>
      </c>
      <c r="E529" s="6">
        <f>IF(PobierzDaneLogistyczne!$H529=0,"",_xlfn.NUMBERVALUE(PobierzDaneLogistyczne!$H529,"."))</f>
        <v>0</v>
      </c>
      <c r="F529" s="6">
        <f>IF(PobierzDaneLogistyczne!$I529=0,"",_xlfn.NUMBERVALUE(PobierzDaneLogistyczne!$I529,"."))</f>
        <v>0</v>
      </c>
      <c r="G529" s="6">
        <f>IF(PobierzDaneLogistyczne!$J529=0,"",_xlfn.NUMBERVALUE(PobierzDaneLogistyczne!$J529,"."))</f>
        <v>0</v>
      </c>
      <c r="H529" s="2" t="str">
        <f>IF(IF(PobierzDaneLogistyczne!$F529=0,0,_xlfn.NUMBERVALUE(PobierzDaneLogistyczne!$F529,"."))=0,"",IF(PobierzDaneLogistyczne!$F529=0,0,_xlfn.NUMBERVALUE(PobierzDaneLogistyczne!$F529,".")))</f>
        <v/>
      </c>
      <c r="I529" s="2" t="str">
        <f>IF(IF(PobierzDaneLogistyczne!$Z529=0,0,_xlfn.NUMBERVALUE(PobierzDaneLogistyczne!$Z529,"."))=0,"",IF(PobierzDaneLogistyczne!$Z529=0,0,_xlfn.NUMBERVALUE(PobierzDaneLogistyczne!$Z529,".")))</f>
        <v/>
      </c>
      <c r="J529" s="1">
        <f>IF(PobierzDaneLogistyczne!$D529=0,"",_xlfn.NUMBERVALUE(PobierzDaneLogistyczne!$D529))</f>
        <v>6</v>
      </c>
      <c r="K529" s="1">
        <f>IF(PobierzDaneLogistyczne!$E529=0,"",_xlfn.NUMBERVALUE(PobierzDaneLogistyczne!$E529))</f>
        <v>108</v>
      </c>
      <c r="L529" s="1" t="str">
        <f>IF(MID(PobierzDaneLogistyczne!$O529,1,3)="non"," ",_xlfn.NUMBERVALUE(PobierzDaneLogistyczne!$O529))</f>
        <v xml:space="preserve"> </v>
      </c>
      <c r="M529" s="6">
        <f>IF(PobierzDaneLogistyczne!$K529=0,"",_xlfn.NUMBERVALUE(PobierzDaneLogistyczne!$K529,"."))</f>
        <v>48</v>
      </c>
      <c r="N529" s="6">
        <f>IF(PobierzDaneLogistyczne!$L529=0,"",_xlfn.NUMBERVALUE(PobierzDaneLogistyczne!$L529,"."))</f>
        <v>24.8</v>
      </c>
      <c r="O529" s="6">
        <f>IF(PobierzDaneLogistyczne!$M529=0,"",_xlfn.NUMBERVALUE(PobierzDaneLogistyczne!$M529,"."))</f>
        <v>59.5</v>
      </c>
      <c r="P529" s="2">
        <f>IF(PobierzDaneLogistyczne!$G529=0,0,_xlfn.NUMBERVALUE(PobierzDaneLogistyczne!$G529,"."))</f>
        <v>0</v>
      </c>
      <c r="Q529" s="1" t="str">
        <f>IF(PobierzDaneLogistyczne!$R529=0,"",PobierzDaneLogistyczne!$R529)</f>
        <v/>
      </c>
      <c r="R529" t="str">
        <f>IF(PobierzDaneLogistyczne!$S529=0,"",PobierzDaneLogistyczne!$S529)</f>
        <v/>
      </c>
      <c r="S529" t="str">
        <f>IF(PobierzDaneLogistyczne!$T529=0,"",PobierzDaneLogistyczne!$T529)</f>
        <v/>
      </c>
      <c r="T529" t="str">
        <f>IF(PobierzDaneLogistyczne!$U529=0," ",PobierzDaneLogistyczne!$U529)</f>
        <v/>
      </c>
      <c r="U529" t="str">
        <f t="shared" si="27"/>
        <v/>
      </c>
      <c r="V529" s="2" t="str">
        <f>IF(PobierzDaneLogistyczne!$V529="","",_xlfn.NUMBERVALUE(PobierzDaneLogistyczne!$V529,"."))</f>
        <v/>
      </c>
      <c r="W529" s="2" t="str">
        <f>IF(IF(PobierzDaneLogistyczne!$W529=0,0,_xlfn.NUMBERVALUE(PobierzDaneLogistyczne!$W529,"."))=0,"",_xlfn.NUMBERVALUE(PobierzDaneLogistyczne!$W529,"."))</f>
        <v/>
      </c>
      <c r="X529" s="2" t="str">
        <f t="shared" si="28"/>
        <v/>
      </c>
      <c r="Y529" s="2" t="str">
        <f t="shared" si="26"/>
        <v/>
      </c>
      <c r="Z529" s="2" t="str">
        <f>IF(PobierzDaneLogistyczne!$Y529="t","YES","")</f>
        <v/>
      </c>
      <c r="AA529" s="4" t="str">
        <f>IF(PobierzDaneLogistyczne!$X529="t","YES","")</f>
        <v>YES</v>
      </c>
      <c r="AB529" t="str">
        <f>PobierzDaneLogistyczne!$N529</f>
        <v>Coffee maker</v>
      </c>
    </row>
    <row r="530" spans="1:28" x14ac:dyDescent="0.3">
      <c r="A530" s="5" t="str">
        <f>HYPERLINK(_xlfn.CONCAT("https://www.adler.com.pl/index.php/en/Main/Produkt/",B530),PobierzDaneLogistyczne!$N530)</f>
        <v>Coffee maker</v>
      </c>
      <c r="B530" t="str">
        <f>PobierzDaneLogistyczne!$A530</f>
        <v>ad_4455</v>
      </c>
      <c r="C530" s="1">
        <f>IF(MID(PobierzDaneLogistyczne!$P530,1,3)=""," ",_xlfn.NUMBERVALUE(PobierzDaneLogistyczne!$P530))</f>
        <v>85167100</v>
      </c>
      <c r="D530" s="1">
        <f>IF(MID(PobierzDaneLogistyczne!$C530,1,3)="111"," ",_xlfn.NUMBERVALUE(PobierzDaneLogistyczne!$C530))</f>
        <v>5908256832695</v>
      </c>
      <c r="E530" s="6">
        <f>IF(PobierzDaneLogistyczne!$H530=0,"",_xlfn.NUMBERVALUE(PobierzDaneLogistyczne!$H530,"."))</f>
        <v>35</v>
      </c>
      <c r="F530" s="6">
        <f>IF(PobierzDaneLogistyczne!$I530=0,"",_xlfn.NUMBERVALUE(PobierzDaneLogistyczne!$I530,"."))</f>
        <v>28.8</v>
      </c>
      <c r="G530" s="6">
        <f>IF(PobierzDaneLogistyczne!$J530=0,"",_xlfn.NUMBERVALUE(PobierzDaneLogistyczne!$J530,"."))</f>
        <v>18.600000000000001</v>
      </c>
      <c r="H530" s="2" t="str">
        <f>IF(IF(PobierzDaneLogistyczne!$F530=0,0,_xlfn.NUMBERVALUE(PobierzDaneLogistyczne!$F530,"."))=0,"",IF(PobierzDaneLogistyczne!$F530=0,0,_xlfn.NUMBERVALUE(PobierzDaneLogistyczne!$F530,".")))</f>
        <v/>
      </c>
      <c r="I530" s="2" t="str">
        <f>IF(IF(PobierzDaneLogistyczne!$Z530=0,0,_xlfn.NUMBERVALUE(PobierzDaneLogistyczne!$Z530,"."))=0,"",IF(PobierzDaneLogistyczne!$Z530=0,0,_xlfn.NUMBERVALUE(PobierzDaneLogistyczne!$Z530,".")))</f>
        <v/>
      </c>
      <c r="J530" s="1">
        <f>IF(PobierzDaneLogistyczne!$D530=0,"",_xlfn.NUMBERVALUE(PobierzDaneLogistyczne!$D530))</f>
        <v>4</v>
      </c>
      <c r="K530" s="1">
        <f>IF(PobierzDaneLogistyczne!$E530=0,"",_xlfn.NUMBERVALUE(PobierzDaneLogistyczne!$E530))</f>
        <v>80</v>
      </c>
      <c r="L530" s="1" t="str">
        <f>IF(MID(PobierzDaneLogistyczne!$O530,1,3)="non"," ",_xlfn.NUMBERVALUE(PobierzDaneLogistyczne!$O530))</f>
        <v xml:space="preserve"> </v>
      </c>
      <c r="M530" s="6">
        <f>IF(PobierzDaneLogistyczne!$K530=0,"",_xlfn.NUMBERVALUE(PobierzDaneLogistyczne!$K530,"."))</f>
        <v>59</v>
      </c>
      <c r="N530" s="6">
        <f>IF(PobierzDaneLogistyczne!$L530=0,"",_xlfn.NUMBERVALUE(PobierzDaneLogistyczne!$L530,"."))</f>
        <v>39</v>
      </c>
      <c r="O530" s="6">
        <f>IF(PobierzDaneLogistyczne!$M530=0,"",_xlfn.NUMBERVALUE(PobierzDaneLogistyczne!$M530,"."))</f>
        <v>36.5</v>
      </c>
      <c r="P530" s="2">
        <f>IF(PobierzDaneLogistyczne!$G530=0,0,_xlfn.NUMBERVALUE(PobierzDaneLogistyczne!$G530,"."))</f>
        <v>0</v>
      </c>
      <c r="Q530" s="1" t="str">
        <f>IF(PobierzDaneLogistyczne!$R530=0,"",PobierzDaneLogistyczne!$R530)</f>
        <v/>
      </c>
      <c r="R530" t="str">
        <f>IF(PobierzDaneLogistyczne!$S530=0,"",PobierzDaneLogistyczne!$S530)</f>
        <v/>
      </c>
      <c r="S530" t="str">
        <f>IF(PobierzDaneLogistyczne!$T530=0,"",PobierzDaneLogistyczne!$T530)</f>
        <v/>
      </c>
      <c r="T530" t="str">
        <f>IF(PobierzDaneLogistyczne!$U530=0," ",PobierzDaneLogistyczne!$U530)</f>
        <v/>
      </c>
      <c r="U530" t="str">
        <f t="shared" si="27"/>
        <v/>
      </c>
      <c r="V530" s="2">
        <f>IF(PobierzDaneLogistyczne!$V530="","",_xlfn.NUMBERVALUE(PobierzDaneLogistyczne!$V530,"."))</f>
        <v>2.5000000000000001E-2</v>
      </c>
      <c r="W530" s="2" t="str">
        <f>IF(IF(PobierzDaneLogistyczne!$W530=0,0,_xlfn.NUMBERVALUE(PobierzDaneLogistyczne!$W530,"."))=0,"",_xlfn.NUMBERVALUE(PobierzDaneLogistyczne!$W530,"."))</f>
        <v/>
      </c>
      <c r="X530" s="2" t="str">
        <f t="shared" si="28"/>
        <v/>
      </c>
      <c r="Y530" s="2" t="str">
        <f t="shared" si="26"/>
        <v/>
      </c>
      <c r="Z530" s="2" t="str">
        <f>IF(PobierzDaneLogistyczne!$Y530="t","YES","")</f>
        <v/>
      </c>
      <c r="AA530" s="4" t="str">
        <f>IF(PobierzDaneLogistyczne!$X530="t","YES","")</f>
        <v>YES</v>
      </c>
      <c r="AB530" t="str">
        <f>PobierzDaneLogistyczne!$N530</f>
        <v>Coffee maker</v>
      </c>
    </row>
    <row r="531" spans="1:28" x14ac:dyDescent="0.3">
      <c r="A531" s="5" t="str">
        <f>HYPERLINK(_xlfn.CONCAT("https://www.adler.com.pl/index.php/en/Main/Produkt/",B531),PobierzDaneLogistyczne!$N531)</f>
        <v>Milk frother</v>
      </c>
      <c r="B531" t="str">
        <f>PobierzDaneLogistyczne!$A531</f>
        <v>ad_4456</v>
      </c>
      <c r="C531" s="1">
        <f>IF(MID(PobierzDaneLogistyczne!$P531,1,3)=""," ",_xlfn.NUMBERVALUE(PobierzDaneLogistyczne!$P531))</f>
        <v>85094000</v>
      </c>
      <c r="D531" s="1">
        <f>IF(MID(PobierzDaneLogistyczne!$C531,1,3)="111"," ",_xlfn.NUMBERVALUE(PobierzDaneLogistyczne!$C531))</f>
        <v>5908256833197</v>
      </c>
      <c r="E531" s="6">
        <f>IF(PobierzDaneLogistyczne!$H531=0,"",_xlfn.NUMBERVALUE(PobierzDaneLogistyczne!$H531,"."))</f>
        <v>5.5</v>
      </c>
      <c r="F531" s="6">
        <f>IF(PobierzDaneLogistyczne!$I531=0,"",_xlfn.NUMBERVALUE(PobierzDaneLogistyczne!$I531,"."))</f>
        <v>4.4000000000000004</v>
      </c>
      <c r="G531" s="6">
        <f>IF(PobierzDaneLogistyczne!$J531=0,"",_xlfn.NUMBERVALUE(PobierzDaneLogistyczne!$J531,"."))</f>
        <v>22.3</v>
      </c>
      <c r="H531" s="2">
        <f>IF(IF(PobierzDaneLogistyczne!$F531=0,0,_xlfn.NUMBERVALUE(PobierzDaneLogistyczne!$F531,"."))=0,"",IF(PobierzDaneLogistyczne!$F531=0,0,_xlfn.NUMBERVALUE(PobierzDaneLogistyczne!$F531,".")))</f>
        <v>0.71</v>
      </c>
      <c r="I531" s="2">
        <f>IF(IF(PobierzDaneLogistyczne!$Z531=0,0,_xlfn.NUMBERVALUE(PobierzDaneLogistyczne!$Z531,"."))=0,"",IF(PobierzDaneLogistyczne!$Z531=0,0,_xlfn.NUMBERVALUE(PobierzDaneLogistyczne!$Z531,".")))</f>
        <v>0.92</v>
      </c>
      <c r="J531" s="1">
        <f>IF(PobierzDaneLogistyczne!$D531=0,"",_xlfn.NUMBERVALUE(PobierzDaneLogistyczne!$D531))</f>
        <v>24</v>
      </c>
      <c r="K531" s="1">
        <f>IF(PobierzDaneLogistyczne!$E531=0,"",_xlfn.NUMBERVALUE(PobierzDaneLogistyczne!$E531))</f>
        <v>1440</v>
      </c>
      <c r="L531" s="1" t="str">
        <f>IF(MID(PobierzDaneLogistyczne!$O531,1,3)="non"," ",_xlfn.NUMBERVALUE(PobierzDaneLogistyczne!$O531))</f>
        <v xml:space="preserve"> </v>
      </c>
      <c r="M531" s="6">
        <f>IF(PobierzDaneLogistyczne!$K531=0,"",_xlfn.NUMBERVALUE(PobierzDaneLogistyczne!$K531,"."))</f>
        <v>47.5</v>
      </c>
      <c r="N531" s="6">
        <f>IF(PobierzDaneLogistyczne!$L531=0,"",_xlfn.NUMBERVALUE(PobierzDaneLogistyczne!$L531,"."))</f>
        <v>24.5</v>
      </c>
      <c r="O531" s="6">
        <f>IF(PobierzDaneLogistyczne!$M531=0,"",_xlfn.NUMBERVALUE(PobierzDaneLogistyczne!$M531,"."))</f>
        <v>36.5</v>
      </c>
      <c r="P531" s="2">
        <f>IF(PobierzDaneLogistyczne!$G531=0,0,_xlfn.NUMBERVALUE(PobierzDaneLogistyczne!$G531,"."))</f>
        <v>22.08</v>
      </c>
      <c r="Q531" s="1" t="str">
        <f>IF(PobierzDaneLogistyczne!$R531=0,"",PobierzDaneLogistyczne!$R531)</f>
        <v/>
      </c>
      <c r="R531" t="str">
        <f>IF(PobierzDaneLogistyczne!$S531=0,"",PobierzDaneLogistyczne!$S531)</f>
        <v/>
      </c>
      <c r="S531" t="str">
        <f>IF(PobierzDaneLogistyczne!$T531=0,"",PobierzDaneLogistyczne!$T531)</f>
        <v/>
      </c>
      <c r="T531" t="str">
        <f>IF(PobierzDaneLogistyczne!$U531=0," ",PobierzDaneLogistyczne!$U531)</f>
        <v/>
      </c>
      <c r="U531" t="str">
        <f t="shared" si="27"/>
        <v/>
      </c>
      <c r="V531" s="2">
        <f>IF(PobierzDaneLogistyczne!$V531="","",_xlfn.NUMBERVALUE(PobierzDaneLogistyczne!$V531,"."))</f>
        <v>1E-3</v>
      </c>
      <c r="W531" s="2" t="str">
        <f>IF(IF(PobierzDaneLogistyczne!$W531=0,0,_xlfn.NUMBERVALUE(PobierzDaneLogistyczne!$W531,"."))=0,"",_xlfn.NUMBERVALUE(PobierzDaneLogistyczne!$W531,"."))</f>
        <v/>
      </c>
      <c r="X531" s="2" t="str">
        <f t="shared" si="28"/>
        <v/>
      </c>
      <c r="Y531" s="2" t="str">
        <f t="shared" si="26"/>
        <v/>
      </c>
      <c r="Z531" s="2" t="str">
        <f>IF(PobierzDaneLogistyczne!$Y531="t","YES","")</f>
        <v/>
      </c>
      <c r="AA531" s="4" t="str">
        <f>IF(PobierzDaneLogistyczne!$X531="t","YES","")</f>
        <v>YES</v>
      </c>
      <c r="AB531" t="str">
        <f>PobierzDaneLogistyczne!$N531</f>
        <v>Milk frother</v>
      </c>
    </row>
    <row r="532" spans="1:28" x14ac:dyDescent="0.3">
      <c r="A532" s="5" t="str">
        <f>HYPERLINK(_xlfn.CONCAT("https://www.adler.com.pl/index.php/en/Main/Produkt/",B532),PobierzDaneLogistyczne!$N532)</f>
        <v>Egg boiler for 7 eggs</v>
      </c>
      <c r="B532" t="str">
        <f>PobierzDaneLogistyczne!$A532</f>
        <v>ad_4459</v>
      </c>
      <c r="C532" s="1">
        <f>IF(MID(PobierzDaneLogistyczne!$P532,1,3)=""," ",_xlfn.NUMBERVALUE(PobierzDaneLogistyczne!$P532))</f>
        <v>85167970</v>
      </c>
      <c r="D532" s="1">
        <f>IF(MID(PobierzDaneLogistyczne!$C532,1,3)="111"," ",_xlfn.NUMBERVALUE(PobierzDaneLogistyczne!$C532))</f>
        <v>5908256835412</v>
      </c>
      <c r="E532" s="6">
        <f>IF(PobierzDaneLogistyczne!$H532=0,"",_xlfn.NUMBERVALUE(PobierzDaneLogistyczne!$H532,"."))</f>
        <v>17.5</v>
      </c>
      <c r="F532" s="6">
        <f>IF(PobierzDaneLogistyczne!$I532=0,"",_xlfn.NUMBERVALUE(PobierzDaneLogistyczne!$I532,"."))</f>
        <v>17.5</v>
      </c>
      <c r="G532" s="6">
        <f>IF(PobierzDaneLogistyczne!$J532=0,"",_xlfn.NUMBERVALUE(PobierzDaneLogistyczne!$J532,"."))</f>
        <v>16</v>
      </c>
      <c r="H532" s="2">
        <f>IF(IF(PobierzDaneLogistyczne!$F532=0,0,_xlfn.NUMBERVALUE(PobierzDaneLogistyczne!$F532,"."))=0,"",IF(PobierzDaneLogistyczne!$F532=0,0,_xlfn.NUMBERVALUE(PobierzDaneLogistyczne!$F532,".")))</f>
        <v>0.503</v>
      </c>
      <c r="I532" s="2">
        <f>IF(IF(PobierzDaneLogistyczne!$Z532=0,0,_xlfn.NUMBERVALUE(PobierzDaneLogistyczne!$Z532,"."))=0,"",IF(PobierzDaneLogistyczne!$Z532=0,0,_xlfn.NUMBERVALUE(PobierzDaneLogistyczne!$Z532,".")))</f>
        <v>0.72499999999999998</v>
      </c>
      <c r="J532" s="1">
        <f>IF(PobierzDaneLogistyczne!$D532=0,"",_xlfn.NUMBERVALUE(PobierzDaneLogistyczne!$D532))</f>
        <v>8</v>
      </c>
      <c r="K532" s="1">
        <f>IF(PobierzDaneLogistyczne!$E532=0,"",_xlfn.NUMBERVALUE(PobierzDaneLogistyczne!$E532))</f>
        <v>240</v>
      </c>
      <c r="L532" s="1">
        <f>IF(MID(PobierzDaneLogistyczne!$O532,1,3)="non"," ",_xlfn.NUMBERVALUE(PobierzDaneLogistyczne!$O532))</f>
        <v>5902934832083</v>
      </c>
      <c r="M532" s="6">
        <f>IF(PobierzDaneLogistyczne!$K532=0,"",_xlfn.NUMBERVALUE(PobierzDaneLogistyczne!$K532,"."))</f>
        <v>36.700000000000003</v>
      </c>
      <c r="N532" s="6">
        <f>IF(PobierzDaneLogistyczne!$L532=0,"",_xlfn.NUMBERVALUE(PobierzDaneLogistyczne!$L532,"."))</f>
        <v>36.700000000000003</v>
      </c>
      <c r="O532" s="6">
        <f>IF(PobierzDaneLogistyczne!$M532=0,"",_xlfn.NUMBERVALUE(PobierzDaneLogistyczne!$M532,"."))</f>
        <v>34.5</v>
      </c>
      <c r="P532" s="2">
        <f>IF(PobierzDaneLogistyczne!$G532=0,0,_xlfn.NUMBERVALUE(PobierzDaneLogistyczne!$G532,"."))</f>
        <v>5.8</v>
      </c>
      <c r="Q532" s="1">
        <f>IF(PobierzDaneLogistyczne!$R532=0,"",PobierzDaneLogistyczne!$R532)</f>
        <v>5</v>
      </c>
      <c r="R532" t="str">
        <f>IF(PobierzDaneLogistyczne!$S532=0,"",PobierzDaneLogistyczne!$S532)</f>
        <v/>
      </c>
      <c r="S532" t="str">
        <f>IF(PobierzDaneLogistyczne!$T532=0,"",PobierzDaneLogistyczne!$T532)</f>
        <v/>
      </c>
      <c r="T532" t="str">
        <f>IF(PobierzDaneLogistyczne!$U532=0," ",PobierzDaneLogistyczne!$U532)</f>
        <v/>
      </c>
      <c r="U532" t="str">
        <f t="shared" si="27"/>
        <v/>
      </c>
      <c r="V532" s="2">
        <f>IF(PobierzDaneLogistyczne!$V532="","",_xlfn.NUMBERVALUE(PobierzDaneLogistyczne!$V532,"."))</f>
        <v>7.0000000000000001E-3</v>
      </c>
      <c r="W532" s="2">
        <f>IF(IF(PobierzDaneLogistyczne!$W532=0,0,_xlfn.NUMBERVALUE(PobierzDaneLogistyczne!$W532,"."))=0,"",_xlfn.NUMBERVALUE(PobierzDaneLogistyczne!$W532,"."))</f>
        <v>5.8999999999999997E-2</v>
      </c>
      <c r="X532" s="2">
        <f t="shared" si="28"/>
        <v>0.15599999999999997</v>
      </c>
      <c r="Y532" s="2" t="str">
        <f t="shared" si="26"/>
        <v/>
      </c>
      <c r="Z532" s="2" t="str">
        <f>IF(PobierzDaneLogistyczne!$Y532="t","YES","")</f>
        <v>YES</v>
      </c>
      <c r="AA532" s="4" t="str">
        <f>IF(PobierzDaneLogistyczne!$X532="t","YES","")</f>
        <v/>
      </c>
      <c r="AB532" t="str">
        <f>PobierzDaneLogistyczne!$N532</f>
        <v>Egg boiler for 7 eggs</v>
      </c>
    </row>
    <row r="533" spans="1:28" x14ac:dyDescent="0.3">
      <c r="A533" s="5" t="str">
        <f>HYPERLINK(_xlfn.CONCAT("https://www.adler.com.pl/index.php/en/Main/Produkt/",B533),PobierzDaneLogistyczne!$N533)</f>
        <v>Electric lunchbox - 1.1L</v>
      </c>
      <c r="B533" t="str">
        <f>PobierzDaneLogistyczne!$A533</f>
        <v>ad_4474b</v>
      </c>
      <c r="C533" s="1">
        <f>IF(MID(PobierzDaneLogistyczne!$P533,1,3)=""," ",_xlfn.NUMBERVALUE(PobierzDaneLogistyczne!$P533))</f>
        <v>85167970</v>
      </c>
      <c r="D533" s="1">
        <f>IF(MID(PobierzDaneLogistyczne!$C533,1,3)="111"," ",_xlfn.NUMBERVALUE(PobierzDaneLogistyczne!$C533))</f>
        <v>5908256838703</v>
      </c>
      <c r="E533" s="6">
        <f>IF(PobierzDaneLogistyczne!$H533=0,"",_xlfn.NUMBERVALUE(PobierzDaneLogistyczne!$H533,"."))</f>
        <v>18.5</v>
      </c>
      <c r="F533" s="6">
        <f>IF(PobierzDaneLogistyczne!$I533=0,"",_xlfn.NUMBERVALUE(PobierzDaneLogistyczne!$I533,"."))</f>
        <v>12</v>
      </c>
      <c r="G533" s="6">
        <f>IF(PobierzDaneLogistyczne!$J533=0,"",_xlfn.NUMBERVALUE(PobierzDaneLogistyczne!$J533,"."))</f>
        <v>24.5</v>
      </c>
      <c r="H533" s="2">
        <f>IF(IF(PobierzDaneLogistyczne!$F533=0,0,_xlfn.NUMBERVALUE(PobierzDaneLogistyczne!$F533,"."))=0,"",IF(PobierzDaneLogistyczne!$F533=0,0,_xlfn.NUMBERVALUE(PobierzDaneLogistyczne!$F533,".")))</f>
        <v>0.56000000000000005</v>
      </c>
      <c r="I533" s="2">
        <f>IF(IF(PobierzDaneLogistyczne!$Z533=0,0,_xlfn.NUMBERVALUE(PobierzDaneLogistyczne!$Z533,"."))=0,"",IF(PobierzDaneLogistyczne!$Z533=0,0,_xlfn.NUMBERVALUE(PobierzDaneLogistyczne!$Z533,".")))</f>
        <v>0.8</v>
      </c>
      <c r="J533" s="1">
        <f>IF(PobierzDaneLogistyczne!$D533=0,"",_xlfn.NUMBERVALUE(PobierzDaneLogistyczne!$D533))</f>
        <v>6</v>
      </c>
      <c r="K533" s="1">
        <f>IF(PobierzDaneLogistyczne!$E533=0,"",_xlfn.NUMBERVALUE(PobierzDaneLogistyczne!$E533))</f>
        <v>252</v>
      </c>
      <c r="L533" s="1">
        <f>IF(MID(PobierzDaneLogistyczne!$O533,1,3)="non"," ",_xlfn.NUMBERVALUE(PobierzDaneLogistyczne!$O533))</f>
        <v>5902934832984</v>
      </c>
      <c r="M533" s="6">
        <f>IF(PobierzDaneLogistyczne!$K533=0,"",_xlfn.NUMBERVALUE(PobierzDaneLogistyczne!$K533,"."))</f>
        <v>25.5</v>
      </c>
      <c r="N533" s="6">
        <f>IF(PobierzDaneLogistyczne!$L533=0,"",_xlfn.NUMBERVALUE(PobierzDaneLogistyczne!$L533,"."))</f>
        <v>58</v>
      </c>
      <c r="O533" s="6">
        <f>IF(PobierzDaneLogistyczne!$M533=0,"",_xlfn.NUMBERVALUE(PobierzDaneLogistyczne!$M533,"."))</f>
        <v>26.5</v>
      </c>
      <c r="P533" s="2">
        <f>IF(PobierzDaneLogistyczne!$G533=0,0,_xlfn.NUMBERVALUE(PobierzDaneLogistyczne!$G533,"."))</f>
        <v>4.8</v>
      </c>
      <c r="Q533" s="1">
        <f>IF(PobierzDaneLogistyczne!$R533=0,"",PobierzDaneLogistyczne!$R533)</f>
        <v>5</v>
      </c>
      <c r="R533" t="str">
        <f>IF(PobierzDaneLogistyczne!$S533=0,"",PobierzDaneLogistyczne!$S533)</f>
        <v/>
      </c>
      <c r="S533" t="str">
        <f>IF(PobierzDaneLogistyczne!$T533=0,"",PobierzDaneLogistyczne!$T533)</f>
        <v/>
      </c>
      <c r="T533" t="str">
        <f>IF(PobierzDaneLogistyczne!$U533=0," ",PobierzDaneLogistyczne!$U533)</f>
        <v/>
      </c>
      <c r="U533" t="str">
        <f t="shared" si="27"/>
        <v/>
      </c>
      <c r="V533" s="2">
        <f>IF(PobierzDaneLogistyczne!$V533="","",_xlfn.NUMBERVALUE(PobierzDaneLogistyczne!$V533,"."))</f>
        <v>8.9999999999999993E-3</v>
      </c>
      <c r="W533" s="2">
        <f>IF(IF(PobierzDaneLogistyczne!$W533=0,0,_xlfn.NUMBERVALUE(PobierzDaneLogistyczne!$W533,"."))=0,"",_xlfn.NUMBERVALUE(PobierzDaneLogistyczne!$W533,"."))</f>
        <v>5.8999999999999997E-2</v>
      </c>
      <c r="X533" s="2">
        <f t="shared" si="28"/>
        <v>0.17199999999999999</v>
      </c>
      <c r="Y533" s="2" t="str">
        <f t="shared" si="26"/>
        <v/>
      </c>
      <c r="Z533" s="2" t="str">
        <f>IF(PobierzDaneLogistyczne!$Y533="t","YES","")</f>
        <v>YES</v>
      </c>
      <c r="AA533" s="4" t="str">
        <f>IF(PobierzDaneLogistyczne!$X533="t","YES","")</f>
        <v/>
      </c>
      <c r="AB533" t="str">
        <f>PobierzDaneLogistyczne!$N533</f>
        <v>Electric lunchbox - 1.1L</v>
      </c>
    </row>
    <row r="534" spans="1:28" x14ac:dyDescent="0.3">
      <c r="A534" s="5" t="str">
        <f>HYPERLINK(_xlfn.CONCAT("https://www.adler.com.pl/index.php/en/Main/Produkt/",B534),PobierzDaneLogistyczne!$N534)</f>
        <v>Electric lunchbox - 1.1L</v>
      </c>
      <c r="B534" t="str">
        <f>PobierzDaneLogistyczne!$A534</f>
        <v>ad_4474g</v>
      </c>
      <c r="C534" s="1">
        <f>IF(MID(PobierzDaneLogistyczne!$P534,1,3)=""," ",_xlfn.NUMBERVALUE(PobierzDaneLogistyczne!$P534))</f>
        <v>85167970</v>
      </c>
      <c r="D534" s="1">
        <f>IF(MID(PobierzDaneLogistyczne!$C534,1,3)="111"," ",_xlfn.NUMBERVALUE(PobierzDaneLogistyczne!$C534))</f>
        <v>5908256838697</v>
      </c>
      <c r="E534" s="6">
        <f>IF(PobierzDaneLogistyczne!$H534=0,"",_xlfn.NUMBERVALUE(PobierzDaneLogistyczne!$H534,"."))</f>
        <v>18.5</v>
      </c>
      <c r="F534" s="6">
        <f>IF(PobierzDaneLogistyczne!$I534=0,"",_xlfn.NUMBERVALUE(PobierzDaneLogistyczne!$I534,"."))</f>
        <v>12</v>
      </c>
      <c r="G534" s="6">
        <f>IF(PobierzDaneLogistyczne!$J534=0,"",_xlfn.NUMBERVALUE(PobierzDaneLogistyczne!$J534,"."))</f>
        <v>24.5</v>
      </c>
      <c r="H534" s="2">
        <f>IF(IF(PobierzDaneLogistyczne!$F534=0,0,_xlfn.NUMBERVALUE(PobierzDaneLogistyczne!$F534,"."))=0,"",IF(PobierzDaneLogistyczne!$F534=0,0,_xlfn.NUMBERVALUE(PobierzDaneLogistyczne!$F534,".")))</f>
        <v>0.56000000000000005</v>
      </c>
      <c r="I534" s="2">
        <f>IF(IF(PobierzDaneLogistyczne!$Z534=0,0,_xlfn.NUMBERVALUE(PobierzDaneLogistyczne!$Z534,"."))=0,"",IF(PobierzDaneLogistyczne!$Z534=0,0,_xlfn.NUMBERVALUE(PobierzDaneLogistyczne!$Z534,".")))</f>
        <v>0.8</v>
      </c>
      <c r="J534" s="1">
        <f>IF(PobierzDaneLogistyczne!$D534=0,"",_xlfn.NUMBERVALUE(PobierzDaneLogistyczne!$D534))</f>
        <v>6</v>
      </c>
      <c r="K534" s="1">
        <f>IF(PobierzDaneLogistyczne!$E534=0,"",_xlfn.NUMBERVALUE(PobierzDaneLogistyczne!$E534))</f>
        <v>252</v>
      </c>
      <c r="L534" s="1">
        <f>IF(MID(PobierzDaneLogistyczne!$O534,1,3)="non"," ",_xlfn.NUMBERVALUE(PobierzDaneLogistyczne!$O534))</f>
        <v>5902934834483</v>
      </c>
      <c r="M534" s="6">
        <f>IF(PobierzDaneLogistyczne!$K534=0,"",_xlfn.NUMBERVALUE(PobierzDaneLogistyczne!$K534,"."))</f>
        <v>25.5</v>
      </c>
      <c r="N534" s="6">
        <f>IF(PobierzDaneLogistyczne!$L534=0,"",_xlfn.NUMBERVALUE(PobierzDaneLogistyczne!$L534,"."))</f>
        <v>58</v>
      </c>
      <c r="O534" s="6">
        <f>IF(PobierzDaneLogistyczne!$M534=0,"",_xlfn.NUMBERVALUE(PobierzDaneLogistyczne!$M534,"."))</f>
        <v>26.5</v>
      </c>
      <c r="P534" s="2">
        <f>IF(PobierzDaneLogistyczne!$G534=0,0,_xlfn.NUMBERVALUE(PobierzDaneLogistyczne!$G534,"."))</f>
        <v>4.8</v>
      </c>
      <c r="Q534" s="1">
        <f>IF(PobierzDaneLogistyczne!$R534=0,"",PobierzDaneLogistyczne!$R534)</f>
        <v>5</v>
      </c>
      <c r="R534" t="str">
        <f>IF(PobierzDaneLogistyczne!$S534=0,"",PobierzDaneLogistyczne!$S534)</f>
        <v/>
      </c>
      <c r="S534" t="str">
        <f>IF(PobierzDaneLogistyczne!$T534=0,"",PobierzDaneLogistyczne!$T534)</f>
        <v/>
      </c>
      <c r="T534" t="str">
        <f>IF(PobierzDaneLogistyczne!$U534=0," ",PobierzDaneLogistyczne!$U534)</f>
        <v/>
      </c>
      <c r="U534" t="str">
        <f t="shared" si="27"/>
        <v/>
      </c>
      <c r="V534" s="2">
        <f>IF(PobierzDaneLogistyczne!$V534="","",_xlfn.NUMBERVALUE(PobierzDaneLogistyczne!$V534,"."))</f>
        <v>8.0000000000000002E-3</v>
      </c>
      <c r="W534" s="2">
        <f>IF(IF(PobierzDaneLogistyczne!$W534=0,0,_xlfn.NUMBERVALUE(PobierzDaneLogistyczne!$W534,"."))=0,"",_xlfn.NUMBERVALUE(PobierzDaneLogistyczne!$W534,"."))</f>
        <v>5.8999999999999997E-2</v>
      </c>
      <c r="X534" s="2">
        <f t="shared" si="28"/>
        <v>0.17299999999999999</v>
      </c>
      <c r="Y534" s="2" t="str">
        <f t="shared" si="26"/>
        <v/>
      </c>
      <c r="Z534" s="2" t="str">
        <f>IF(PobierzDaneLogistyczne!$Y534="t","YES","")</f>
        <v>YES</v>
      </c>
      <c r="AA534" s="4" t="str">
        <f>IF(PobierzDaneLogistyczne!$X534="t","YES","")</f>
        <v/>
      </c>
      <c r="AB534" t="str">
        <f>PobierzDaneLogistyczne!$N534</f>
        <v>Electric lunchbox - 1.1L</v>
      </c>
    </row>
    <row r="535" spans="1:28" x14ac:dyDescent="0.3">
      <c r="A535" s="5" t="str">
        <f>HYPERLINK(_xlfn.CONCAT("https://www.adler.com.pl/index.php/en/Main/Produkt/",B535),PobierzDaneLogistyczne!$N535)</f>
        <v>Electric lunchbox - 1.1L</v>
      </c>
      <c r="B535" t="str">
        <f>PobierzDaneLogistyczne!$A535</f>
        <v>ad_4474o</v>
      </c>
      <c r="C535" s="1">
        <f>IF(MID(PobierzDaneLogistyczne!$P535,1,3)=""," ",_xlfn.NUMBERVALUE(PobierzDaneLogistyczne!$P535))</f>
        <v>85167970</v>
      </c>
      <c r="D535" s="1">
        <f>IF(MID(PobierzDaneLogistyczne!$C535,1,3)="111"," ",_xlfn.NUMBERVALUE(PobierzDaneLogistyczne!$C535))</f>
        <v>5908256839748</v>
      </c>
      <c r="E535" s="6">
        <f>IF(PobierzDaneLogistyczne!$H535=0,"",_xlfn.NUMBERVALUE(PobierzDaneLogistyczne!$H535,"."))</f>
        <v>18.5</v>
      </c>
      <c r="F535" s="6">
        <f>IF(PobierzDaneLogistyczne!$I535=0,"",_xlfn.NUMBERVALUE(PobierzDaneLogistyczne!$I535,"."))</f>
        <v>12</v>
      </c>
      <c r="G535" s="6">
        <f>IF(PobierzDaneLogistyczne!$J535=0,"",_xlfn.NUMBERVALUE(PobierzDaneLogistyczne!$J535,"."))</f>
        <v>24.5</v>
      </c>
      <c r="H535" s="2">
        <f>IF(IF(PobierzDaneLogistyczne!$F535=0,0,_xlfn.NUMBERVALUE(PobierzDaneLogistyczne!$F535,"."))=0,"",IF(PobierzDaneLogistyczne!$F535=0,0,_xlfn.NUMBERVALUE(PobierzDaneLogistyczne!$F535,".")))</f>
        <v>0.56000000000000005</v>
      </c>
      <c r="I535" s="2">
        <f>IF(IF(PobierzDaneLogistyczne!$Z535=0,0,_xlfn.NUMBERVALUE(PobierzDaneLogistyczne!$Z535,"."))=0,"",IF(PobierzDaneLogistyczne!$Z535=0,0,_xlfn.NUMBERVALUE(PobierzDaneLogistyczne!$Z535,".")))</f>
        <v>0.8</v>
      </c>
      <c r="J535" s="1">
        <f>IF(PobierzDaneLogistyczne!$D535=0,"",_xlfn.NUMBERVALUE(PobierzDaneLogistyczne!$D535))</f>
        <v>6</v>
      </c>
      <c r="K535" s="1">
        <f>IF(PobierzDaneLogistyczne!$E535=0,"",_xlfn.NUMBERVALUE(PobierzDaneLogistyczne!$E535))</f>
        <v>252</v>
      </c>
      <c r="L535" s="1">
        <f>IF(MID(PobierzDaneLogistyczne!$O535,1,3)="non"," ",_xlfn.NUMBERVALUE(PobierzDaneLogistyczne!$O535))</f>
        <v>5902934832977</v>
      </c>
      <c r="M535" s="6">
        <f>IF(PobierzDaneLogistyczne!$K535=0,"",_xlfn.NUMBERVALUE(PobierzDaneLogistyczne!$K535,"."))</f>
        <v>25.5</v>
      </c>
      <c r="N535" s="6">
        <f>IF(PobierzDaneLogistyczne!$L535=0,"",_xlfn.NUMBERVALUE(PobierzDaneLogistyczne!$L535,"."))</f>
        <v>58</v>
      </c>
      <c r="O535" s="6">
        <f>IF(PobierzDaneLogistyczne!$M535=0,"",_xlfn.NUMBERVALUE(PobierzDaneLogistyczne!$M535,"."))</f>
        <v>26.5</v>
      </c>
      <c r="P535" s="2">
        <f>IF(PobierzDaneLogistyczne!$G535=0,0,_xlfn.NUMBERVALUE(PobierzDaneLogistyczne!$G535,"."))</f>
        <v>4.8</v>
      </c>
      <c r="Q535" s="1">
        <f>IF(PobierzDaneLogistyczne!$R535=0,"",PobierzDaneLogistyczne!$R535)</f>
        <v>5</v>
      </c>
      <c r="R535" t="str">
        <f>IF(PobierzDaneLogistyczne!$S535=0,"",PobierzDaneLogistyczne!$S535)</f>
        <v/>
      </c>
      <c r="S535" t="str">
        <f>IF(PobierzDaneLogistyczne!$T535=0,"",PobierzDaneLogistyczne!$T535)</f>
        <v/>
      </c>
      <c r="T535" t="str">
        <f>IF(PobierzDaneLogistyczne!$U535=0," ",PobierzDaneLogistyczne!$U535)</f>
        <v/>
      </c>
      <c r="U535" t="str">
        <f t="shared" si="27"/>
        <v/>
      </c>
      <c r="V535" s="2">
        <f>IF(PobierzDaneLogistyczne!$V535="","",_xlfn.NUMBERVALUE(PobierzDaneLogistyczne!$V535,"."))</f>
        <v>8.9999999999999993E-3</v>
      </c>
      <c r="W535" s="2">
        <f>IF(IF(PobierzDaneLogistyczne!$W535=0,0,_xlfn.NUMBERVALUE(PobierzDaneLogistyczne!$W535,"."))=0,"",_xlfn.NUMBERVALUE(PobierzDaneLogistyczne!$W535,"."))</f>
        <v>5.8999999999999997E-2</v>
      </c>
      <c r="X535" s="2">
        <f t="shared" si="28"/>
        <v>0.17199999999999999</v>
      </c>
      <c r="Y535" s="2" t="str">
        <f t="shared" si="26"/>
        <v/>
      </c>
      <c r="Z535" s="2" t="str">
        <f>IF(PobierzDaneLogistyczne!$Y535="t","YES","")</f>
        <v>YES</v>
      </c>
      <c r="AA535" s="4" t="str">
        <f>IF(PobierzDaneLogistyczne!$X535="t","YES","")</f>
        <v/>
      </c>
      <c r="AB535" t="str">
        <f>PobierzDaneLogistyczne!$N535</f>
        <v>Electric lunchbox - 1.1L</v>
      </c>
    </row>
    <row r="536" spans="1:28" x14ac:dyDescent="0.3">
      <c r="A536" s="5" t="str">
        <f>HYPERLINK(_xlfn.CONCAT("https://www.adler.com.pl/index.php/en/Main/Produkt/",B536),PobierzDaneLogistyczne!$N536)</f>
        <v>Yogurt Maker +7 glass jars</v>
      </c>
      <c r="B536" t="str">
        <f>PobierzDaneLogistyczne!$A536</f>
        <v>ad_4476</v>
      </c>
      <c r="C536" s="1">
        <f>IF(MID(PobierzDaneLogistyczne!$P536,1,3)=""," ",_xlfn.NUMBERVALUE(PobierzDaneLogistyczne!$P536))</f>
        <v>85167970</v>
      </c>
      <c r="D536" s="1">
        <f>IF(MID(PobierzDaneLogistyczne!$C536,1,3)="111"," ",_xlfn.NUMBERVALUE(PobierzDaneLogistyczne!$C536))</f>
        <v>5908256839472</v>
      </c>
      <c r="E536" s="6">
        <f>IF(PobierzDaneLogistyczne!$H536=0,"",_xlfn.NUMBERVALUE(PobierzDaneLogistyczne!$H536,"."))</f>
        <v>25.5</v>
      </c>
      <c r="F536" s="6">
        <f>IF(PobierzDaneLogistyczne!$I536=0,"",_xlfn.NUMBERVALUE(PobierzDaneLogistyczne!$I536,"."))</f>
        <v>26</v>
      </c>
      <c r="G536" s="6">
        <f>IF(PobierzDaneLogistyczne!$J536=0,"",_xlfn.NUMBERVALUE(PobierzDaneLogistyczne!$J536,"."))</f>
        <v>14</v>
      </c>
      <c r="H536" s="2">
        <f>IF(IF(PobierzDaneLogistyczne!$F536=0,0,_xlfn.NUMBERVALUE(PobierzDaneLogistyczne!$F536,"."))=0,"",IF(PobierzDaneLogistyczne!$F536=0,0,_xlfn.NUMBERVALUE(PobierzDaneLogistyczne!$F536,".")))</f>
        <v>1.7270000000000001</v>
      </c>
      <c r="I536" s="2">
        <f>IF(IF(PobierzDaneLogistyczne!$Z536=0,0,_xlfn.NUMBERVALUE(PobierzDaneLogistyczne!$Z536,"."))=0,"",IF(PobierzDaneLogistyczne!$Z536=0,0,_xlfn.NUMBERVALUE(PobierzDaneLogistyczne!$Z536,".")))</f>
        <v>2.1669999999999998</v>
      </c>
      <c r="J536" s="1">
        <f>IF(PobierzDaneLogistyczne!$D536=0,"",_xlfn.NUMBERVALUE(PobierzDaneLogistyczne!$D536))</f>
        <v>3</v>
      </c>
      <c r="K536" s="1">
        <f>IF(PobierzDaneLogistyczne!$E536=0,"",_xlfn.NUMBERVALUE(PobierzDaneLogistyczne!$E536))</f>
        <v>126</v>
      </c>
      <c r="L536" s="1">
        <f>IF(MID(PobierzDaneLogistyczne!$O536,1,3)="non"," ",_xlfn.NUMBERVALUE(PobierzDaneLogistyczne!$O536))</f>
        <v>5902934834322</v>
      </c>
      <c r="M536" s="6">
        <f>IF(PobierzDaneLogistyczne!$K536=0,"",_xlfn.NUMBERVALUE(PobierzDaneLogistyczne!$K536,"."))</f>
        <v>42</v>
      </c>
      <c r="N536" s="6">
        <f>IF(PobierzDaneLogistyczne!$L536=0,"",_xlfn.NUMBERVALUE(PobierzDaneLogistyczne!$L536,"."))</f>
        <v>27</v>
      </c>
      <c r="O536" s="6">
        <f>IF(PobierzDaneLogistyczne!$M536=0,"",_xlfn.NUMBERVALUE(PobierzDaneLogistyczne!$M536,"."))</f>
        <v>28</v>
      </c>
      <c r="P536" s="2">
        <f>IF(PobierzDaneLogistyczne!$G536=0,0,_xlfn.NUMBERVALUE(PobierzDaneLogistyczne!$G536,"."))</f>
        <v>6.5010000000000003</v>
      </c>
      <c r="Q536" s="1">
        <f>IF(PobierzDaneLogistyczne!$R536=0,"",PobierzDaneLogistyczne!$R536)</f>
        <v>5</v>
      </c>
      <c r="R536" t="str">
        <f>IF(PobierzDaneLogistyczne!$S536=0,"",PobierzDaneLogistyczne!$S536)</f>
        <v/>
      </c>
      <c r="S536" t="str">
        <f>IF(PobierzDaneLogistyczne!$T536=0,"",PobierzDaneLogistyczne!$T536)</f>
        <v/>
      </c>
      <c r="T536" t="str">
        <f>IF(PobierzDaneLogistyczne!$U536=0," ",PobierzDaneLogistyczne!$U536)</f>
        <v/>
      </c>
      <c r="U536" t="str">
        <f t="shared" si="27"/>
        <v/>
      </c>
      <c r="V536" s="2">
        <f>IF(PobierzDaneLogistyczne!$V536="","",_xlfn.NUMBERVALUE(PobierzDaneLogistyczne!$V536,"."))</f>
        <v>1.2999999999999999E-2</v>
      </c>
      <c r="W536" s="2">
        <f>IF(IF(PobierzDaneLogistyczne!$W536=0,0,_xlfn.NUMBERVALUE(PobierzDaneLogistyczne!$W536,"."))=0,"",_xlfn.NUMBERVALUE(PobierzDaneLogistyczne!$W536,"."))</f>
        <v>5.8999999999999997E-2</v>
      </c>
      <c r="X536" s="2">
        <f t="shared" si="28"/>
        <v>0.36799999999999972</v>
      </c>
      <c r="Y536" s="2" t="str">
        <f t="shared" si="26"/>
        <v/>
      </c>
      <c r="Z536" s="2" t="str">
        <f>IF(PobierzDaneLogistyczne!$Y536="t","YES","")</f>
        <v>YES</v>
      </c>
      <c r="AA536" s="4" t="str">
        <f>IF(PobierzDaneLogistyczne!$X536="t","YES","")</f>
        <v/>
      </c>
      <c r="AB536" t="str">
        <f>PobierzDaneLogistyczne!$N536</f>
        <v>Yogurt Maker +7 glass jars</v>
      </c>
    </row>
    <row r="537" spans="1:28" x14ac:dyDescent="0.3">
      <c r="A537" s="5" t="str">
        <f>HYPERLINK(_xlfn.CONCAT("https://www.adler.com.pl/index.php/en/Main/Produkt/",B537),PobierzDaneLogistyczne!$N537)</f>
        <v>Sorbet maker</v>
      </c>
      <c r="B537" t="str">
        <f>PobierzDaneLogistyczne!$A537</f>
        <v>ad_4477</v>
      </c>
      <c r="C537" s="1">
        <f>IF(MID(PobierzDaneLogistyczne!$P537,1,3)=""," ",_xlfn.NUMBERVALUE(PobierzDaneLogistyczne!$P537))</f>
        <v>85094000</v>
      </c>
      <c r="D537" s="1">
        <f>IF(MID(PobierzDaneLogistyczne!$C537,1,3)="111"," ",_xlfn.NUMBERVALUE(PobierzDaneLogistyczne!$C537))</f>
        <v>5908256839465</v>
      </c>
      <c r="E537" s="6">
        <f>IF(PobierzDaneLogistyczne!$H537=0,"",_xlfn.NUMBERVALUE(PobierzDaneLogistyczne!$H537,"."))</f>
        <v>27</v>
      </c>
      <c r="F537" s="6">
        <f>IF(PobierzDaneLogistyczne!$I537=0,"",_xlfn.NUMBERVALUE(PobierzDaneLogistyczne!$I537,"."))</f>
        <v>23</v>
      </c>
      <c r="G537" s="6">
        <f>IF(PobierzDaneLogistyczne!$J537=0,"",_xlfn.NUMBERVALUE(PobierzDaneLogistyczne!$J537,"."))</f>
        <v>18</v>
      </c>
      <c r="H537" s="2">
        <f>IF(IF(PobierzDaneLogistyczne!$F537=0,0,_xlfn.NUMBERVALUE(PobierzDaneLogistyczne!$F537,"."))=0,"",IF(PobierzDaneLogistyczne!$F537=0,0,_xlfn.NUMBERVALUE(PobierzDaneLogistyczne!$F537,".")))</f>
        <v>1.6839999999999999</v>
      </c>
      <c r="I537" s="2">
        <f>IF(IF(PobierzDaneLogistyczne!$Z537=0,0,_xlfn.NUMBERVALUE(PobierzDaneLogistyczne!$Z537,"."))=0,"",IF(PobierzDaneLogistyczne!$Z537=0,0,_xlfn.NUMBERVALUE(PobierzDaneLogistyczne!$Z537,".")))</f>
        <v>1.8839999999999999</v>
      </c>
      <c r="J537" s="1">
        <f>IF(PobierzDaneLogistyczne!$D537=0,"",_xlfn.NUMBERVALUE(PobierzDaneLogistyczne!$D537))</f>
        <v>6</v>
      </c>
      <c r="K537" s="1">
        <f>IF(PobierzDaneLogistyczne!$E537=0,"",_xlfn.NUMBERVALUE(PobierzDaneLogistyczne!$E537))</f>
        <v>120</v>
      </c>
      <c r="L537" s="1" t="str">
        <f>IF(MID(PobierzDaneLogistyczne!$O537,1,3)="non"," ",_xlfn.NUMBERVALUE(PobierzDaneLogistyczne!$O537))</f>
        <v xml:space="preserve"> </v>
      </c>
      <c r="M537" s="6">
        <f>IF(PobierzDaneLogistyczne!$K537=0,"",_xlfn.NUMBERVALUE(PobierzDaneLogistyczne!$K537,"."))</f>
        <v>70</v>
      </c>
      <c r="N537" s="6">
        <f>IF(PobierzDaneLogistyczne!$L537=0,"",_xlfn.NUMBERVALUE(PobierzDaneLogistyczne!$L537,"."))</f>
        <v>30</v>
      </c>
      <c r="O537" s="6">
        <f>IF(PobierzDaneLogistyczne!$M537=0,"",_xlfn.NUMBERVALUE(PobierzDaneLogistyczne!$M537,"."))</f>
        <v>38</v>
      </c>
      <c r="P537" s="2">
        <f>IF(PobierzDaneLogistyczne!$G537=0,0,_xlfn.NUMBERVALUE(PobierzDaneLogistyczne!$G537,"."))</f>
        <v>11.304</v>
      </c>
      <c r="Q537" s="1">
        <f>IF(PobierzDaneLogistyczne!$R537=0,"",PobierzDaneLogistyczne!$R537)</f>
        <v>5</v>
      </c>
      <c r="R537" t="str">
        <f>IF(PobierzDaneLogistyczne!$S537=0,"",PobierzDaneLogistyczne!$S537)</f>
        <v/>
      </c>
      <c r="S537" t="str">
        <f>IF(PobierzDaneLogistyczne!$T537=0,"",PobierzDaneLogistyczne!$T537)</f>
        <v/>
      </c>
      <c r="T537" t="str">
        <f>IF(PobierzDaneLogistyczne!$U537=0," ",PobierzDaneLogistyczne!$U537)</f>
        <v/>
      </c>
      <c r="U537" t="str">
        <f t="shared" si="27"/>
        <v/>
      </c>
      <c r="V537" s="2">
        <f>IF(PobierzDaneLogistyczne!$V537="","",_xlfn.NUMBERVALUE(PobierzDaneLogistyczne!$V537,"."))</f>
        <v>1.4999999999999999E-2</v>
      </c>
      <c r="W537" s="2">
        <f>IF(IF(PobierzDaneLogistyczne!$W537=0,0,_xlfn.NUMBERVALUE(PobierzDaneLogistyczne!$W537,"."))=0,"",_xlfn.NUMBERVALUE(PobierzDaneLogistyczne!$W537,"."))</f>
        <v>5.8999999999999997E-2</v>
      </c>
      <c r="X537" s="2">
        <f t="shared" si="28"/>
        <v>0.12599999999999995</v>
      </c>
      <c r="Y537" s="2" t="str">
        <f t="shared" si="26"/>
        <v/>
      </c>
      <c r="Z537" s="2" t="str">
        <f>IF(PobierzDaneLogistyczne!$Y537="t","YES","")</f>
        <v/>
      </c>
      <c r="AA537" s="4" t="str">
        <f>IF(PobierzDaneLogistyczne!$X537="t","YES","")</f>
        <v>YES</v>
      </c>
      <c r="AB537" t="str">
        <f>PobierzDaneLogistyczne!$N537</f>
        <v>Sorbet maker</v>
      </c>
    </row>
    <row r="538" spans="1:28" x14ac:dyDescent="0.3">
      <c r="A538" s="5" t="str">
        <f>HYPERLINK(_xlfn.CONCAT("https://www.adler.com.pl/index.php/en/Main/Produkt/",B538),PobierzDaneLogistyczne!$N538)</f>
        <v>Milk frother - heater</v>
      </c>
      <c r="B538" t="str">
        <f>PobierzDaneLogistyczne!$A538</f>
        <v>ad_4478</v>
      </c>
      <c r="C538" s="1">
        <f>IF(MID(PobierzDaneLogistyczne!$P538,1,3)=""," ",_xlfn.NUMBERVALUE(PobierzDaneLogistyczne!$P538))</f>
        <v>85094000</v>
      </c>
      <c r="D538" s="1">
        <f>IF(MID(PobierzDaneLogistyczne!$C538,1,3)="111"," ",_xlfn.NUMBERVALUE(PobierzDaneLogistyczne!$C538))</f>
        <v>5908256839533</v>
      </c>
      <c r="E538" s="6">
        <f>IF(PobierzDaneLogistyczne!$H538=0,"",_xlfn.NUMBERVALUE(PobierzDaneLogistyczne!$H538,"."))</f>
        <v>15.5</v>
      </c>
      <c r="F538" s="6">
        <f>IF(PobierzDaneLogistyczne!$I538=0,"",_xlfn.NUMBERVALUE(PobierzDaneLogistyczne!$I538,"."))</f>
        <v>13</v>
      </c>
      <c r="G538" s="6">
        <f>IF(PobierzDaneLogistyczne!$J538=0,"",_xlfn.NUMBERVALUE(PobierzDaneLogistyczne!$J538,"."))</f>
        <v>20</v>
      </c>
      <c r="H538" s="2">
        <f>IF(IF(PobierzDaneLogistyczne!$F538=0,0,_xlfn.NUMBERVALUE(PobierzDaneLogistyczne!$F538,"."))=0,"",IF(PobierzDaneLogistyczne!$F538=0,0,_xlfn.NUMBERVALUE(PobierzDaneLogistyczne!$F538,".")))</f>
        <v>0.88</v>
      </c>
      <c r="I538" s="2">
        <f>IF(IF(PobierzDaneLogistyczne!$Z538=0,0,_xlfn.NUMBERVALUE(PobierzDaneLogistyczne!$Z538,"."))=0,"",IF(PobierzDaneLogistyczne!$Z538=0,0,_xlfn.NUMBERVALUE(PobierzDaneLogistyczne!$Z538,".")))</f>
        <v>0.99</v>
      </c>
      <c r="J538" s="1">
        <f>IF(PobierzDaneLogistyczne!$D538=0,"",_xlfn.NUMBERVALUE(PobierzDaneLogistyczne!$D538))</f>
        <v>6</v>
      </c>
      <c r="K538" s="1">
        <f>IF(PobierzDaneLogistyczne!$E538=0,"",_xlfn.NUMBERVALUE(PobierzDaneLogistyczne!$E538))</f>
        <v>324</v>
      </c>
      <c r="L538" s="1">
        <f>IF(MID(PobierzDaneLogistyczne!$O538,1,3)="non"," ",_xlfn.NUMBERVALUE(PobierzDaneLogistyczne!$O538))</f>
        <v>5902934836913</v>
      </c>
      <c r="M538" s="6">
        <f>IF(PobierzDaneLogistyczne!$K538=0,"",_xlfn.NUMBERVALUE(PobierzDaneLogistyczne!$K538,"."))</f>
        <v>39.5</v>
      </c>
      <c r="N538" s="6">
        <f>IF(PobierzDaneLogistyczne!$L538=0,"",_xlfn.NUMBERVALUE(PobierzDaneLogistyczne!$L538,"."))</f>
        <v>33</v>
      </c>
      <c r="O538" s="6">
        <f>IF(PobierzDaneLogistyczne!$M538=0,"",_xlfn.NUMBERVALUE(PobierzDaneLogistyczne!$M538,"."))</f>
        <v>21</v>
      </c>
      <c r="P538" s="2">
        <f>IF(PobierzDaneLogistyczne!$G538=0,0,_xlfn.NUMBERVALUE(PobierzDaneLogistyczne!$G538,"."))</f>
        <v>5.94</v>
      </c>
      <c r="Q538" s="1">
        <f>IF(PobierzDaneLogistyczne!$R538=0,"",PobierzDaneLogistyczne!$R538)</f>
        <v>5</v>
      </c>
      <c r="R538" t="str">
        <f>IF(PobierzDaneLogistyczne!$S538=0,"",PobierzDaneLogistyczne!$S538)</f>
        <v/>
      </c>
      <c r="S538" t="str">
        <f>IF(PobierzDaneLogistyczne!$T538=0,"",PobierzDaneLogistyczne!$T538)</f>
        <v/>
      </c>
      <c r="T538" t="str">
        <f>IF(PobierzDaneLogistyczne!$U538=0," ",PobierzDaneLogistyczne!$U538)</f>
        <v/>
      </c>
      <c r="U538" t="str">
        <f t="shared" si="27"/>
        <v/>
      </c>
      <c r="V538" s="2">
        <f>IF(PobierzDaneLogistyczne!$V538="","",_xlfn.NUMBERVALUE(PobierzDaneLogistyczne!$V538,"."))</f>
        <v>5.0000000000000001E-3</v>
      </c>
      <c r="W538" s="2">
        <f>IF(IF(PobierzDaneLogistyczne!$W538=0,0,_xlfn.NUMBERVALUE(PobierzDaneLogistyczne!$W538,"."))=0,"",_xlfn.NUMBERVALUE(PobierzDaneLogistyczne!$W538,"."))</f>
        <v>5.8999999999999997E-2</v>
      </c>
      <c r="X538" s="2">
        <f t="shared" si="28"/>
        <v>4.5999999999999985E-2</v>
      </c>
      <c r="Y538" s="2" t="str">
        <f t="shared" si="26"/>
        <v/>
      </c>
      <c r="Z538" s="2" t="str">
        <f>IF(PobierzDaneLogistyczne!$Y538="t","YES","")</f>
        <v>YES</v>
      </c>
      <c r="AA538" s="4" t="str">
        <f>IF(PobierzDaneLogistyczne!$X538="t","YES","")</f>
        <v/>
      </c>
      <c r="AB538" t="str">
        <f>PobierzDaneLogistyczne!$N538</f>
        <v>Milk frother - heater</v>
      </c>
    </row>
    <row r="539" spans="1:28" x14ac:dyDescent="0.3">
      <c r="A539" s="5" t="str">
        <f>HYPERLINK(_xlfn.CONCAT("https://www.adler.com.pl/index.php/en/Main/Produkt/",B539),PobierzDaneLogistyczne!$N539)</f>
        <v>Popcorn maker</v>
      </c>
      <c r="B539" t="str">
        <f>PobierzDaneLogistyczne!$A539</f>
        <v>ad_4479</v>
      </c>
      <c r="C539" s="1">
        <f>IF(MID(PobierzDaneLogistyczne!$P539,1,3)=""," ",_xlfn.NUMBERVALUE(PobierzDaneLogistyczne!$P539))</f>
        <v>85167970</v>
      </c>
      <c r="D539" s="1">
        <f>IF(MID(PobierzDaneLogistyczne!$C539,1,3)="111"," ",_xlfn.NUMBERVALUE(PobierzDaneLogistyczne!$C539))</f>
        <v>5908256839557</v>
      </c>
      <c r="E539" s="6">
        <f>IF(PobierzDaneLogistyczne!$H539=0,"",_xlfn.NUMBERVALUE(PobierzDaneLogistyczne!$H539,"."))</f>
        <v>30</v>
      </c>
      <c r="F539" s="6">
        <f>IF(PobierzDaneLogistyczne!$I539=0,"",_xlfn.NUMBERVALUE(PobierzDaneLogistyczne!$I539,"."))</f>
        <v>20</v>
      </c>
      <c r="G539" s="6">
        <f>IF(PobierzDaneLogistyczne!$J539=0,"",_xlfn.NUMBERVALUE(PobierzDaneLogistyczne!$J539,"."))</f>
        <v>31</v>
      </c>
      <c r="H539" s="2">
        <f>IF(IF(PobierzDaneLogistyczne!$F539=0,0,_xlfn.NUMBERVALUE(PobierzDaneLogistyczne!$F539,"."))=0,"",IF(PobierzDaneLogistyczne!$F539=0,0,_xlfn.NUMBERVALUE(PobierzDaneLogistyczne!$F539,".")))</f>
        <v>1.2</v>
      </c>
      <c r="I539" s="2">
        <f>IF(IF(PobierzDaneLogistyczne!$Z539=0,0,_xlfn.NUMBERVALUE(PobierzDaneLogistyczne!$Z539,"."))=0,"",IF(PobierzDaneLogistyczne!$Z539=0,0,_xlfn.NUMBERVALUE(PobierzDaneLogistyczne!$Z539,".")))</f>
        <v>1.3049999999999999</v>
      </c>
      <c r="J539" s="1">
        <f>IF(PobierzDaneLogistyczne!$D539=0,"",_xlfn.NUMBERVALUE(PobierzDaneLogistyczne!$D539))</f>
        <v>6</v>
      </c>
      <c r="K539" s="1">
        <f>IF(PobierzDaneLogistyczne!$E539=0,"",_xlfn.NUMBERVALUE(PobierzDaneLogistyczne!$E539))</f>
        <v>108</v>
      </c>
      <c r="L539" s="1">
        <f>IF(MID(PobierzDaneLogistyczne!$O539,1,3)="non"," ",_xlfn.NUMBERVALUE(PobierzDaneLogistyczne!$O539))</f>
        <v>5902934832908</v>
      </c>
      <c r="M539" s="6">
        <f>IF(PobierzDaneLogistyczne!$K539=0,"",_xlfn.NUMBERVALUE(PobierzDaneLogistyczne!$K539,"."))</f>
        <v>31</v>
      </c>
      <c r="N539" s="6">
        <f>IF(PobierzDaneLogistyczne!$L539=0,"",_xlfn.NUMBERVALUE(PobierzDaneLogistyczne!$L539,"."))</f>
        <v>42</v>
      </c>
      <c r="O539" s="6">
        <f>IF(PobierzDaneLogistyczne!$M539=0,"",_xlfn.NUMBERVALUE(PobierzDaneLogistyczne!$M539,"."))</f>
        <v>63</v>
      </c>
      <c r="P539" s="2">
        <f>IF(PobierzDaneLogistyczne!$G539=0,0,_xlfn.NUMBERVALUE(PobierzDaneLogistyczne!$G539,"."))</f>
        <v>7.83</v>
      </c>
      <c r="Q539" s="1">
        <f>IF(PobierzDaneLogistyczne!$R539=0,"",PobierzDaneLogistyczne!$R539)</f>
        <v>5</v>
      </c>
      <c r="R539" t="str">
        <f>IF(PobierzDaneLogistyczne!$S539=0,"",PobierzDaneLogistyczne!$S539)</f>
        <v/>
      </c>
      <c r="S539" t="str">
        <f>IF(PobierzDaneLogistyczne!$T539=0,"",PobierzDaneLogistyczne!$T539)</f>
        <v/>
      </c>
      <c r="T539" t="str">
        <f>IF(PobierzDaneLogistyczne!$U539=0," ",PobierzDaneLogistyczne!$U539)</f>
        <v/>
      </c>
      <c r="U539" t="str">
        <f t="shared" si="27"/>
        <v/>
      </c>
      <c r="V539" s="2">
        <f>IF(PobierzDaneLogistyczne!$V539="","",_xlfn.NUMBERVALUE(PobierzDaneLogistyczne!$V539,"."))</f>
        <v>2.5000000000000001E-2</v>
      </c>
      <c r="W539" s="2">
        <f>IF(IF(PobierzDaneLogistyczne!$W539=0,0,_xlfn.NUMBERVALUE(PobierzDaneLogistyczne!$W539,"."))=0,"",_xlfn.NUMBERVALUE(PobierzDaneLogistyczne!$W539,"."))</f>
        <v>5.8999999999999997E-2</v>
      </c>
      <c r="X539" s="2">
        <f t="shared" si="28"/>
        <v>2.0999999999999991E-2</v>
      </c>
      <c r="Y539" s="2" t="str">
        <f t="shared" si="26"/>
        <v/>
      </c>
      <c r="Z539" s="2" t="str">
        <f>IF(PobierzDaneLogistyczne!$Y539="t","YES","")</f>
        <v/>
      </c>
      <c r="AA539" s="4" t="str">
        <f>IF(PobierzDaneLogistyczne!$X539="t","YES","")</f>
        <v/>
      </c>
      <c r="AB539" t="str">
        <f>PobierzDaneLogistyczne!$N539</f>
        <v>Popcorn maker</v>
      </c>
    </row>
    <row r="540" spans="1:28" x14ac:dyDescent="0.3">
      <c r="A540" s="5" t="str">
        <f>HYPERLINK(_xlfn.CONCAT("https://www.adler.com.pl/index.php/en/Main/Produkt/",B540),PobierzDaneLogistyczne!$N540)</f>
        <v>Vacuum sealer</v>
      </c>
      <c r="B540" t="str">
        <f>PobierzDaneLogistyczne!$A540</f>
        <v>ad_4484</v>
      </c>
      <c r="C540" s="1">
        <f>IF(MID(PobierzDaneLogistyczne!$P540,1,3)=""," ",_xlfn.NUMBERVALUE(PobierzDaneLogistyczne!$P540))</f>
        <v>84224000</v>
      </c>
      <c r="D540" s="1">
        <f>IF(MID(PobierzDaneLogistyczne!$C540,1,3)="111"," ",_xlfn.NUMBERVALUE(PobierzDaneLogistyczne!$C540))</f>
        <v>5902934831031</v>
      </c>
      <c r="E540" s="6">
        <f>IF(PobierzDaneLogistyczne!$H540=0,"",_xlfn.NUMBERVALUE(PobierzDaneLogistyczne!$H540,"."))</f>
        <v>42.5</v>
      </c>
      <c r="F540" s="6">
        <f>IF(PobierzDaneLogistyczne!$I540=0,"",_xlfn.NUMBERVALUE(PobierzDaneLogistyczne!$I540,"."))</f>
        <v>12</v>
      </c>
      <c r="G540" s="6">
        <f>IF(PobierzDaneLogistyczne!$J540=0,"",_xlfn.NUMBERVALUE(PobierzDaneLogistyczne!$J540,"."))</f>
        <v>25</v>
      </c>
      <c r="H540" s="2">
        <f>IF(IF(PobierzDaneLogistyczne!$F540=0,0,_xlfn.NUMBERVALUE(PobierzDaneLogistyczne!$F540,"."))=0,"",IF(PobierzDaneLogistyczne!$F540=0,0,_xlfn.NUMBERVALUE(PobierzDaneLogistyczne!$F540,".")))</f>
        <v>2.06</v>
      </c>
      <c r="I540" s="2">
        <f>IF(IF(PobierzDaneLogistyczne!$Z540=0,0,_xlfn.NUMBERVALUE(PobierzDaneLogistyczne!$Z540,"."))=0,"",IF(PobierzDaneLogistyczne!$Z540=0,0,_xlfn.NUMBERVALUE(PobierzDaneLogistyczne!$Z540,".")))</f>
        <v>2.3490000000000002</v>
      </c>
      <c r="J540" s="1">
        <f>IF(PobierzDaneLogistyczne!$D540=0,"",_xlfn.NUMBERVALUE(PobierzDaneLogistyczne!$D540))</f>
        <v>4</v>
      </c>
      <c r="K540" s="1">
        <f>IF(PobierzDaneLogistyczne!$E540=0,"",_xlfn.NUMBERVALUE(PobierzDaneLogistyczne!$E540))</f>
        <v>80</v>
      </c>
      <c r="L540" s="1">
        <f>IF(MID(PobierzDaneLogistyczne!$O540,1,3)="non"," ",_xlfn.NUMBERVALUE(PobierzDaneLogistyczne!$O540))</f>
        <v>5902934834339</v>
      </c>
      <c r="M540" s="6">
        <f>IF(PobierzDaneLogistyczne!$K540=0,"",_xlfn.NUMBERVALUE(PobierzDaneLogistyczne!$K540,"."))</f>
        <v>44</v>
      </c>
      <c r="N540" s="6">
        <f>IF(PobierzDaneLogistyczne!$L540=0,"",_xlfn.NUMBERVALUE(PobierzDaneLogistyczne!$L540,"."))</f>
        <v>26</v>
      </c>
      <c r="O540" s="6">
        <f>IF(PobierzDaneLogistyczne!$M540=0,"",_xlfn.NUMBERVALUE(PobierzDaneLogistyczne!$M540,"."))</f>
        <v>53</v>
      </c>
      <c r="P540" s="2">
        <f>IF(PobierzDaneLogistyczne!$G540=0,0,_xlfn.NUMBERVALUE(PobierzDaneLogistyczne!$G540,"."))</f>
        <v>9.3960000000000008</v>
      </c>
      <c r="Q540" s="1">
        <f>IF(PobierzDaneLogistyczne!$R540=0,"",PobierzDaneLogistyczne!$R540)</f>
        <v>5</v>
      </c>
      <c r="R540" t="str">
        <f>IF(PobierzDaneLogistyczne!$S540=0,"",PobierzDaneLogistyczne!$S540)</f>
        <v/>
      </c>
      <c r="S540" t="str">
        <f>IF(PobierzDaneLogistyczne!$T540=0,"",PobierzDaneLogistyczne!$T540)</f>
        <v/>
      </c>
      <c r="T540" t="str">
        <f>IF(PobierzDaneLogistyczne!$U540=0," ",PobierzDaneLogistyczne!$U540)</f>
        <v/>
      </c>
      <c r="U540" t="str">
        <f t="shared" si="27"/>
        <v/>
      </c>
      <c r="V540" s="2">
        <f>IF(PobierzDaneLogistyczne!$V540="","",_xlfn.NUMBERVALUE(PobierzDaneLogistyczne!$V540,"."))</f>
        <v>1.7000000000000001E-2</v>
      </c>
      <c r="W540" s="2">
        <f>IF(IF(PobierzDaneLogistyczne!$W540=0,0,_xlfn.NUMBERVALUE(PobierzDaneLogistyczne!$W540,"."))=0,"",_xlfn.NUMBERVALUE(PobierzDaneLogistyczne!$W540,"."))</f>
        <v>5.8999999999999997E-2</v>
      </c>
      <c r="X540" s="2">
        <f t="shared" si="28"/>
        <v>0.21300000000000013</v>
      </c>
      <c r="Y540" s="2" t="str">
        <f t="shared" si="26"/>
        <v/>
      </c>
      <c r="Z540" s="2" t="str">
        <f>IF(PobierzDaneLogistyczne!$Y540="t","YES","")</f>
        <v>YES</v>
      </c>
      <c r="AA540" s="4" t="str">
        <f>IF(PobierzDaneLogistyczne!$X540="t","YES","")</f>
        <v>YES</v>
      </c>
      <c r="AB540" t="str">
        <f>PobierzDaneLogistyczne!$N540</f>
        <v>Vacuum sealer</v>
      </c>
    </row>
    <row r="541" spans="1:28" ht="28.8" x14ac:dyDescent="0.3">
      <c r="A541" s="5" t="str">
        <f>HYPERLINK(_xlfn.CONCAT("https://www.adler.com.pl/index.php/en/Main/Produkt/",B541),PobierzDaneLogistyczne!$N541)</f>
        <v>Egg boiler for 8 eggs</v>
      </c>
      <c r="B541" t="str">
        <f>PobierzDaneLogistyczne!$A541</f>
        <v>ad_4486</v>
      </c>
      <c r="C541" s="1">
        <f>IF(MID(PobierzDaneLogistyczne!$P541,1,3)=""," ",_xlfn.NUMBERVALUE(PobierzDaneLogistyczne!$P541))</f>
        <v>85167970</v>
      </c>
      <c r="D541" s="1">
        <f>IF(MID(PobierzDaneLogistyczne!$C541,1,3)="111"," ",_xlfn.NUMBERVALUE(PobierzDaneLogistyczne!$C541))</f>
        <v>5902934831451</v>
      </c>
      <c r="E541" s="6">
        <f>IF(PobierzDaneLogistyczne!$H541=0,"",_xlfn.NUMBERVALUE(PobierzDaneLogistyczne!$H541,"."))</f>
        <v>21.5</v>
      </c>
      <c r="F541" s="6">
        <f>IF(PobierzDaneLogistyczne!$I541=0,"",_xlfn.NUMBERVALUE(PobierzDaneLogistyczne!$I541,"."))</f>
        <v>17.5</v>
      </c>
      <c r="G541" s="6">
        <f>IF(PobierzDaneLogistyczne!$J541=0,"",_xlfn.NUMBERVALUE(PobierzDaneLogistyczne!$J541,"."))</f>
        <v>15.5</v>
      </c>
      <c r="H541" s="2">
        <f>IF(IF(PobierzDaneLogistyczne!$F541=0,0,_xlfn.NUMBERVALUE(PobierzDaneLogistyczne!$F541,"."))=0,"",IF(PobierzDaneLogistyczne!$F541=0,0,_xlfn.NUMBERVALUE(PobierzDaneLogistyczne!$F541,".")))</f>
        <v>0.85</v>
      </c>
      <c r="I541" s="2">
        <f>IF(IF(PobierzDaneLogistyczne!$Z541=0,0,_xlfn.NUMBERVALUE(PobierzDaneLogistyczne!$Z541,"."))=0,"",IF(PobierzDaneLogistyczne!$Z541=0,0,_xlfn.NUMBERVALUE(PobierzDaneLogistyczne!$Z541,".")))</f>
        <v>1.2</v>
      </c>
      <c r="J541" s="1">
        <f>IF(PobierzDaneLogistyczne!$D541=0,"",_xlfn.NUMBERVALUE(PobierzDaneLogistyczne!$D541))</f>
        <v>4</v>
      </c>
      <c r="K541" s="1">
        <f>IF(PobierzDaneLogistyczne!$E541=0,"",_xlfn.NUMBERVALUE(PobierzDaneLogistyczne!$E541))</f>
        <v>240</v>
      </c>
      <c r="L541" s="1">
        <f>IF(MID(PobierzDaneLogistyczne!$O541,1,3)="non"," ",_xlfn.NUMBERVALUE(PobierzDaneLogistyczne!$O541))</f>
        <v>5902934831871</v>
      </c>
      <c r="M541" s="6">
        <f>IF(PobierzDaneLogistyczne!$K541=0,"",_xlfn.NUMBERVALUE(PobierzDaneLogistyczne!$K541,"."))</f>
        <v>23</v>
      </c>
      <c r="N541" s="6">
        <f>IF(PobierzDaneLogistyczne!$L541=0,"",_xlfn.NUMBERVALUE(PobierzDaneLogistyczne!$L541,"."))</f>
        <v>37</v>
      </c>
      <c r="O541" s="6">
        <f>IF(PobierzDaneLogistyczne!$M541=0,"",_xlfn.NUMBERVALUE(PobierzDaneLogistyczne!$M541,"."))</f>
        <v>32.5</v>
      </c>
      <c r="P541" s="2">
        <f>IF(PobierzDaneLogistyczne!$G541=0,0,_xlfn.NUMBERVALUE(PobierzDaneLogistyczne!$G541,"."))</f>
        <v>4.8</v>
      </c>
      <c r="Q541" s="1">
        <f>IF(PobierzDaneLogistyczne!$R541=0,"",PobierzDaneLogistyczne!$R541)</f>
        <v>5</v>
      </c>
      <c r="R541" t="str">
        <f>IF(PobierzDaneLogistyczne!$S541=0,"",PobierzDaneLogistyczne!$S541)</f>
        <v/>
      </c>
      <c r="S541" t="str">
        <f>IF(PobierzDaneLogistyczne!$T541=0,"",PobierzDaneLogistyczne!$T541)</f>
        <v/>
      </c>
      <c r="T541" t="str">
        <f>IF(PobierzDaneLogistyczne!$U541=0," ",PobierzDaneLogistyczne!$U541)</f>
        <v/>
      </c>
      <c r="U541" t="str">
        <f t="shared" si="27"/>
        <v/>
      </c>
      <c r="V541" s="2">
        <f>IF(PobierzDaneLogistyczne!$V541="","",_xlfn.NUMBERVALUE(PobierzDaneLogistyczne!$V541,"."))</f>
        <v>8.0000000000000002E-3</v>
      </c>
      <c r="W541" s="2">
        <f>IF(IF(PobierzDaneLogistyczne!$W541=0,0,_xlfn.NUMBERVALUE(PobierzDaneLogistyczne!$W541,"."))=0,"",_xlfn.NUMBERVALUE(PobierzDaneLogistyczne!$W541,"."))</f>
        <v>5.8999999999999997E-2</v>
      </c>
      <c r="X541" s="2">
        <f t="shared" si="28"/>
        <v>0.28299999999999997</v>
      </c>
      <c r="Y541" s="2" t="str">
        <f t="shared" si="26"/>
        <v/>
      </c>
      <c r="Z541" s="2" t="str">
        <f>IF(PobierzDaneLogistyczne!$Y541="t","YES","")</f>
        <v>YES</v>
      </c>
      <c r="AA541" s="4" t="str">
        <f>IF(PobierzDaneLogistyczne!$X541="t","YES","")</f>
        <v/>
      </c>
      <c r="AB541" t="str">
        <f>PobierzDaneLogistyczne!$N541</f>
        <v>Egg boiler for 8 eggs</v>
      </c>
    </row>
    <row r="542" spans="1:28" ht="28.8" x14ac:dyDescent="0.3">
      <c r="A542" s="5" t="str">
        <f>HYPERLINK(_xlfn.CONCAT("https://www.adler.com.pl/index.php/en/Main/Produkt/",B542),PobierzDaneLogistyczne!$N542)</f>
        <v>Chocolate Fountain</v>
      </c>
      <c r="B542" t="str">
        <f>PobierzDaneLogistyczne!$A542</f>
        <v>ad_4487</v>
      </c>
      <c r="C542" s="1">
        <f>IF(MID(PobierzDaneLogistyczne!$P542,1,3)=""," ",_xlfn.NUMBERVALUE(PobierzDaneLogistyczne!$P542))</f>
        <v>85167970</v>
      </c>
      <c r="D542" s="1">
        <f>IF(MID(PobierzDaneLogistyczne!$C542,1,3)="111"," ",_xlfn.NUMBERVALUE(PobierzDaneLogistyczne!$C542))</f>
        <v>5902934839082</v>
      </c>
      <c r="E542" s="6">
        <f>IF(PobierzDaneLogistyczne!$H542=0,"",_xlfn.NUMBERVALUE(PobierzDaneLogistyczne!$H542,"."))</f>
        <v>16</v>
      </c>
      <c r="F542" s="6">
        <f>IF(PobierzDaneLogistyczne!$I542=0,"",_xlfn.NUMBERVALUE(PobierzDaneLogistyczne!$I542,"."))</f>
        <v>25.9</v>
      </c>
      <c r="G542" s="6">
        <f>IF(PobierzDaneLogistyczne!$J542=0,"",_xlfn.NUMBERVALUE(PobierzDaneLogistyczne!$J542,"."))</f>
        <v>16</v>
      </c>
      <c r="H542" s="2">
        <f>IF(IF(PobierzDaneLogistyczne!$F542=0,0,_xlfn.NUMBERVALUE(PobierzDaneLogistyczne!$F542,"."))=0,"",IF(PobierzDaneLogistyczne!$F542=0,0,_xlfn.NUMBERVALUE(PobierzDaneLogistyczne!$F542,".")))</f>
        <v>0.97</v>
      </c>
      <c r="I542" s="2">
        <f>IF(IF(PobierzDaneLogistyczne!$Z542=0,0,_xlfn.NUMBERVALUE(PobierzDaneLogistyczne!$Z542,"."))=0,"",IF(PobierzDaneLogistyczne!$Z542=0,0,_xlfn.NUMBERVALUE(PobierzDaneLogistyczne!$Z542,".")))</f>
        <v>1.29</v>
      </c>
      <c r="J542" s="1">
        <f>IF(PobierzDaneLogistyczne!$D542=0,"",_xlfn.NUMBERVALUE(PobierzDaneLogistyczne!$D542))</f>
        <v>1</v>
      </c>
      <c r="K542" s="1">
        <f>IF(PobierzDaneLogistyczne!$E542=0,"",_xlfn.NUMBERVALUE(PobierzDaneLogistyczne!$E542))</f>
        <v>168</v>
      </c>
      <c r="L542" s="1" t="str">
        <f>IF(MID(PobierzDaneLogistyczne!$O542,1,3)="non"," ",_xlfn.NUMBERVALUE(PobierzDaneLogistyczne!$O542))</f>
        <v xml:space="preserve"> </v>
      </c>
      <c r="M542" s="6">
        <f>IF(PobierzDaneLogistyczne!$K542=0,"",_xlfn.NUMBERVALUE(PobierzDaneLogistyczne!$K542,"."))</f>
        <v>17.399999999999999</v>
      </c>
      <c r="N542" s="6">
        <f>IF(PobierzDaneLogistyczne!$L542=0,"",_xlfn.NUMBERVALUE(PobierzDaneLogistyczne!$L542,"."))</f>
        <v>28.7</v>
      </c>
      <c r="O542" s="6">
        <f>IF(PobierzDaneLogistyczne!$M542=0,"",_xlfn.NUMBERVALUE(PobierzDaneLogistyczne!$M542,"."))</f>
        <v>17.399999999999999</v>
      </c>
      <c r="P542" s="2">
        <f>IF(PobierzDaneLogistyczne!$G542=0,0,_xlfn.NUMBERVALUE(PobierzDaneLogistyczne!$G542,"."))</f>
        <v>1.29</v>
      </c>
      <c r="Q542" s="1">
        <f>IF(PobierzDaneLogistyczne!$R542=0,"",PobierzDaneLogistyczne!$R542)</f>
        <v>5</v>
      </c>
      <c r="R542" t="str">
        <f>IF(PobierzDaneLogistyczne!$S542=0,"",PobierzDaneLogistyczne!$S542)</f>
        <v/>
      </c>
      <c r="S542" t="str">
        <f>IF(PobierzDaneLogistyczne!$T542=0,"",PobierzDaneLogistyczne!$T542)</f>
        <v/>
      </c>
      <c r="T542" t="str">
        <f>IF(PobierzDaneLogistyczne!$U542=0," ",PobierzDaneLogistyczne!$U542)</f>
        <v/>
      </c>
      <c r="U542" t="str">
        <f t="shared" si="27"/>
        <v/>
      </c>
      <c r="V542" s="2">
        <f>IF(PobierzDaneLogistyczne!$V542="","",_xlfn.NUMBERVALUE(PobierzDaneLogistyczne!$V542,"."))</f>
        <v>4.0000000000000001E-3</v>
      </c>
      <c r="W542" s="2">
        <f>IF(IF(PobierzDaneLogistyczne!$W542=0,0,_xlfn.NUMBERVALUE(PobierzDaneLogistyczne!$W542,"."))=0,"",_xlfn.NUMBERVALUE(PobierzDaneLogistyczne!$W542,"."))</f>
        <v>0.05</v>
      </c>
      <c r="X542" s="2">
        <f t="shared" si="28"/>
        <v>0.26600000000000007</v>
      </c>
      <c r="Y542" s="2" t="str">
        <f t="shared" si="26"/>
        <v/>
      </c>
      <c r="Z542" s="2" t="str">
        <f>IF(PobierzDaneLogistyczne!$Y542="t","YES","")</f>
        <v/>
      </c>
      <c r="AA542" s="4" t="str">
        <f>IF(PobierzDaneLogistyczne!$X542="t","YES","")</f>
        <v/>
      </c>
      <c r="AB542" t="str">
        <f>PobierzDaneLogistyczne!$N542</f>
        <v>Chocolate Fountain</v>
      </c>
    </row>
    <row r="543" spans="1:28" x14ac:dyDescent="0.3">
      <c r="A543" s="5" t="str">
        <f>HYPERLINK(_xlfn.CONCAT("https://www.adler.com.pl/index.php/en/Main/Produkt/",B543),PobierzDaneLogistyczne!$N543)</f>
        <v>Knife sharpener AD 4489</v>
      </c>
      <c r="B543" t="str">
        <f>PobierzDaneLogistyczne!$A543</f>
        <v>ad_4489</v>
      </c>
      <c r="C543" s="1">
        <f>IF(MID(PobierzDaneLogistyczne!$P543,1,3)=""," ",_xlfn.NUMBERVALUE(PobierzDaneLogistyczne!$P543))</f>
        <v>82119400</v>
      </c>
      <c r="D543" s="1">
        <f>IF(MID(PobierzDaneLogistyczne!$C543,1,3)="111"," ",_xlfn.NUMBERVALUE(PobierzDaneLogistyczne!$C543))</f>
        <v>5902934839112</v>
      </c>
      <c r="E543" s="6">
        <f>IF(PobierzDaneLogistyczne!$H543=0,"",_xlfn.NUMBERVALUE(PobierzDaneLogistyczne!$H543,"."))</f>
        <v>7.5</v>
      </c>
      <c r="F543" s="6">
        <f>IF(PobierzDaneLogistyczne!$I543=0,"",_xlfn.NUMBERVALUE(PobierzDaneLogistyczne!$I543,"."))</f>
        <v>7.5</v>
      </c>
      <c r="G543" s="6">
        <f>IF(PobierzDaneLogistyczne!$J543=0,"",_xlfn.NUMBERVALUE(PobierzDaneLogistyczne!$J543,"."))</f>
        <v>22</v>
      </c>
      <c r="H543" s="2">
        <f>IF(IF(PobierzDaneLogistyczne!$F543=0,0,_xlfn.NUMBERVALUE(PobierzDaneLogistyczne!$F543,"."))=0,"",IF(PobierzDaneLogistyczne!$F543=0,0,_xlfn.NUMBERVALUE(PobierzDaneLogistyczne!$F543,".")))</f>
        <v>0.23</v>
      </c>
      <c r="I543" s="2">
        <f>IF(IF(PobierzDaneLogistyczne!$Z543=0,0,_xlfn.NUMBERVALUE(PobierzDaneLogistyczne!$Z543,"."))=0,"",IF(PobierzDaneLogistyczne!$Z543=0,0,_xlfn.NUMBERVALUE(PobierzDaneLogistyczne!$Z543,".")))</f>
        <v>0.34</v>
      </c>
      <c r="J543" s="1">
        <f>IF(PobierzDaneLogistyczne!$D543=0,"",_xlfn.NUMBERVALUE(PobierzDaneLogistyczne!$D543))</f>
        <v>6</v>
      </c>
      <c r="K543" s="1">
        <f>IF(PobierzDaneLogistyczne!$E543=0,"",_xlfn.NUMBERVALUE(PobierzDaneLogistyczne!$E543))</f>
        <v>798</v>
      </c>
      <c r="L543" s="1">
        <f>IF(MID(PobierzDaneLogistyczne!$O543,1,3)="non"," ",_xlfn.NUMBERVALUE(PobierzDaneLogistyczne!$O543))</f>
        <v>5902934839105</v>
      </c>
      <c r="M543" s="6">
        <f>IF(PobierzDaneLogistyczne!$K543=0,"",_xlfn.NUMBERVALUE(PobierzDaneLogistyczne!$K543,"."))</f>
        <v>24</v>
      </c>
      <c r="N543" s="6">
        <f>IF(PobierzDaneLogistyczne!$L543=0,"",_xlfn.NUMBERVALUE(PobierzDaneLogistyczne!$L543,"."))</f>
        <v>24</v>
      </c>
      <c r="O543" s="6">
        <f>IF(PobierzDaneLogistyczne!$M543=0,"",_xlfn.NUMBERVALUE(PobierzDaneLogistyczne!$M543,"."))</f>
        <v>17</v>
      </c>
      <c r="P543" s="2">
        <f>IF(PobierzDaneLogistyczne!$G543=0,0,_xlfn.NUMBERVALUE(PobierzDaneLogistyczne!$G543,"."))</f>
        <v>2.04</v>
      </c>
      <c r="Q543" s="1" t="str">
        <f>IF(PobierzDaneLogistyczne!$R543=0,"",PobierzDaneLogistyczne!$R543)</f>
        <v/>
      </c>
      <c r="R543" t="str">
        <f>IF(PobierzDaneLogistyczne!$S543=0,"",PobierzDaneLogistyczne!$S543)</f>
        <v/>
      </c>
      <c r="S543" t="str">
        <f>IF(PobierzDaneLogistyczne!$T543=0,"",PobierzDaneLogistyczne!$T543)</f>
        <v/>
      </c>
      <c r="T543" t="str">
        <f>IF(PobierzDaneLogistyczne!$U543=0," ",PobierzDaneLogistyczne!$U543)</f>
        <v/>
      </c>
      <c r="U543" t="str">
        <f t="shared" si="27"/>
        <v/>
      </c>
      <c r="V543" s="2">
        <f>IF(PobierzDaneLogistyczne!$V543="","",_xlfn.NUMBERVALUE(PobierzDaneLogistyczne!$V543,"."))</f>
        <v>1.7999999999999999E-2</v>
      </c>
      <c r="W543" s="2">
        <f>IF(IF(PobierzDaneLogistyczne!$W543=0,0,_xlfn.NUMBERVALUE(PobierzDaneLogistyczne!$W543,"."))=0,"",_xlfn.NUMBERVALUE(PobierzDaneLogistyczne!$W543,"."))</f>
        <v>2.9000000000000001E-2</v>
      </c>
      <c r="X543" s="2">
        <f t="shared" si="28"/>
        <v>6.3000000000000014E-2</v>
      </c>
      <c r="Y543" s="2" t="str">
        <f t="shared" si="26"/>
        <v/>
      </c>
      <c r="Z543" s="2" t="str">
        <f>IF(PobierzDaneLogistyczne!$Y543="t","YES","")</f>
        <v>YES</v>
      </c>
      <c r="AA543" s="4" t="str">
        <f>IF(PobierzDaneLogistyczne!$X543="t","YES","")</f>
        <v/>
      </c>
      <c r="AB543" t="str">
        <f>PobierzDaneLogistyczne!$N543</f>
        <v>Knife sharpener AD 4489</v>
      </c>
    </row>
    <row r="544" spans="1:28" ht="28.8" x14ac:dyDescent="0.3">
      <c r="A544" s="5" t="str">
        <f>HYPERLINK(_xlfn.CONCAT("https://www.adler.com.pl/index.php/en/Main/Produkt/",B544),PobierzDaneLogistyczne!$N544)</f>
        <v>Electric wine opener</v>
      </c>
      <c r="B544" t="str">
        <f>PobierzDaneLogistyczne!$A544</f>
        <v>ad_4490</v>
      </c>
      <c r="C544" s="1">
        <f>IF(MID(PobierzDaneLogistyczne!$P544,1,3)=""," ",_xlfn.NUMBERVALUE(PobierzDaneLogistyczne!$P544))</f>
        <v>85098000</v>
      </c>
      <c r="D544" s="1">
        <f>IF(MID(PobierzDaneLogistyczne!$C544,1,3)="111"," ",_xlfn.NUMBERVALUE(PobierzDaneLogistyczne!$C544))</f>
        <v>5902934839723</v>
      </c>
      <c r="E544" s="6">
        <f>IF(PobierzDaneLogistyczne!$H544=0,"",_xlfn.NUMBERVALUE(PobierzDaneLogistyczne!$H544,"."))</f>
        <v>5.5</v>
      </c>
      <c r="F544" s="6">
        <f>IF(PobierzDaneLogistyczne!$I544=0,"",_xlfn.NUMBERVALUE(PobierzDaneLogistyczne!$I544,"."))</f>
        <v>5.5</v>
      </c>
      <c r="G544" s="6">
        <f>IF(PobierzDaneLogistyczne!$J544=0,"",_xlfn.NUMBERVALUE(PobierzDaneLogistyczne!$J544,"."))</f>
        <v>24.5</v>
      </c>
      <c r="H544" s="2">
        <f>IF(IF(PobierzDaneLogistyczne!$F544=0,0,_xlfn.NUMBERVALUE(PobierzDaneLogistyczne!$F544,"."))=0,"",IF(PobierzDaneLogistyczne!$F544=0,0,_xlfn.NUMBERVALUE(PobierzDaneLogistyczne!$F544,".")))</f>
        <v>0.253</v>
      </c>
      <c r="I544" s="2">
        <f>IF(IF(PobierzDaneLogistyczne!$Z544=0,0,_xlfn.NUMBERVALUE(PobierzDaneLogistyczne!$Z544,"."))=0,"",IF(PobierzDaneLogistyczne!$Z544=0,0,_xlfn.NUMBERVALUE(PobierzDaneLogistyczne!$Z544,".")))</f>
        <v>0.32300000000000001</v>
      </c>
      <c r="J544" s="1">
        <f>IF(PobierzDaneLogistyczne!$D544=0,"",_xlfn.NUMBERVALUE(PobierzDaneLogistyczne!$D544))</f>
        <v>40</v>
      </c>
      <c r="K544" s="1">
        <f>IF(PobierzDaneLogistyczne!$E544=0,"",_xlfn.NUMBERVALUE(PobierzDaneLogistyczne!$E544))</f>
        <v>1440</v>
      </c>
      <c r="L544" s="1">
        <f>IF(MID(PobierzDaneLogistyczne!$O544,1,3)="non"," ",_xlfn.NUMBERVALUE(PobierzDaneLogistyczne!$O544))</f>
        <v>5902934839730</v>
      </c>
      <c r="M544" s="6">
        <f>IF(PobierzDaneLogistyczne!$K544=0,"",_xlfn.NUMBERVALUE(PobierzDaneLogistyczne!$K544,"."))</f>
        <v>47</v>
      </c>
      <c r="N544" s="6">
        <f>IF(PobierzDaneLogistyczne!$L544=0,"",_xlfn.NUMBERVALUE(PobierzDaneLogistyczne!$L544,"."))</f>
        <v>30</v>
      </c>
      <c r="O544" s="6">
        <f>IF(PobierzDaneLogistyczne!$M544=0,"",_xlfn.NUMBERVALUE(PobierzDaneLogistyczne!$M544,"."))</f>
        <v>26</v>
      </c>
      <c r="P544" s="2">
        <f>IF(PobierzDaneLogistyczne!$G544=0,0,_xlfn.NUMBERVALUE(PobierzDaneLogistyczne!$G544,"."))</f>
        <v>12.923999999999999</v>
      </c>
      <c r="Q544" s="1">
        <f>IF(PobierzDaneLogistyczne!$R544=0,"",PobierzDaneLogistyczne!$R544)</f>
        <v>5</v>
      </c>
      <c r="R544" t="str">
        <f>IF(PobierzDaneLogistyczne!$S544=0,"",PobierzDaneLogistyczne!$S544)</f>
        <v/>
      </c>
      <c r="S544" t="str">
        <f>IF(PobierzDaneLogistyczne!$T544=0,"",PobierzDaneLogistyczne!$T544)</f>
        <v/>
      </c>
      <c r="T544" t="str">
        <f>IF(PobierzDaneLogistyczne!$U544=0," ",PobierzDaneLogistyczne!$U544)</f>
        <v/>
      </c>
      <c r="U544" t="str">
        <f t="shared" si="27"/>
        <v/>
      </c>
      <c r="V544" s="2">
        <f>IF(PobierzDaneLogistyczne!$V544="","",_xlfn.NUMBERVALUE(PobierzDaneLogistyczne!$V544,"."))</f>
        <v>3.0000000000000001E-3</v>
      </c>
      <c r="W544" s="2">
        <f>IF(IF(PobierzDaneLogistyczne!$W544=0,0,_xlfn.NUMBERVALUE(PobierzDaneLogistyczne!$W544,"."))=0,"",_xlfn.NUMBERVALUE(PobierzDaneLogistyczne!$W544,"."))</f>
        <v>6.2E-2</v>
      </c>
      <c r="X544" s="2">
        <f t="shared" si="28"/>
        <v>5.0000000000000044E-3</v>
      </c>
      <c r="Y544" s="2" t="str">
        <f t="shared" si="26"/>
        <v/>
      </c>
      <c r="Z544" s="2" t="str">
        <f>IF(PobierzDaneLogistyczne!$Y544="t","YES","")</f>
        <v>YES</v>
      </c>
      <c r="AA544" s="4" t="str">
        <f>IF(PobierzDaneLogistyczne!$X544="t","YES","")</f>
        <v/>
      </c>
      <c r="AB544" t="str">
        <f>PobierzDaneLogistyczne!$N544</f>
        <v>Electric wine opener</v>
      </c>
    </row>
    <row r="545" spans="1:28" x14ac:dyDescent="0.3">
      <c r="A545" s="5" t="str">
        <f>HYPERLINK(_xlfn.CONCAT("https://www.adler.com.pl/index.php/en/Main/Produkt/",B545),PobierzDaneLogistyczne!$N545)</f>
        <v>Milk frother</v>
      </c>
      <c r="B545" t="str">
        <f>PobierzDaneLogistyczne!$A545</f>
        <v>ad_4491</v>
      </c>
      <c r="C545" s="1">
        <f>IF(MID(PobierzDaneLogistyczne!$P545,1,3)=""," ",_xlfn.NUMBERVALUE(PobierzDaneLogistyczne!$P545))</f>
        <v>85094000</v>
      </c>
      <c r="D545" s="1">
        <f>IF(MID(PobierzDaneLogistyczne!$C545,1,3)="111"," ",_xlfn.NUMBERVALUE(PobierzDaneLogistyczne!$C545))</f>
        <v>5903887801034</v>
      </c>
      <c r="E545" s="6">
        <f>IF(PobierzDaneLogistyczne!$H545=0,"",_xlfn.NUMBERVALUE(PobierzDaneLogistyczne!$H545,"."))</f>
        <v>5</v>
      </c>
      <c r="F545" s="6">
        <f>IF(PobierzDaneLogistyczne!$I545=0,"",_xlfn.NUMBERVALUE(PobierzDaneLogistyczne!$I545,"."))</f>
        <v>3.5</v>
      </c>
      <c r="G545" s="6">
        <f>IF(PobierzDaneLogistyczne!$J545=0,"",_xlfn.NUMBERVALUE(PobierzDaneLogistyczne!$J545,"."))</f>
        <v>12</v>
      </c>
      <c r="H545" s="2">
        <f>IF(IF(PobierzDaneLogistyczne!$F545=0,0,_xlfn.NUMBERVALUE(PobierzDaneLogistyczne!$F545,"."))=0,"",IF(PobierzDaneLogistyczne!$F545=0,0,_xlfn.NUMBERVALUE(PobierzDaneLogistyczne!$F545,".")))</f>
        <v>5.2999999999999999E-2</v>
      </c>
      <c r="I545" s="2">
        <f>IF(IF(PobierzDaneLogistyczne!$Z545=0,0,_xlfn.NUMBERVALUE(PobierzDaneLogistyczne!$Z545,"."))=0,"",IF(PobierzDaneLogistyczne!$Z545=0,0,_xlfn.NUMBERVALUE(PobierzDaneLogistyczne!$Z545,".")))</f>
        <v>0.09</v>
      </c>
      <c r="J545" s="1">
        <f>IF(PobierzDaneLogistyczne!$D545=0,"",_xlfn.NUMBERVALUE(PobierzDaneLogistyczne!$D545))</f>
        <v>200</v>
      </c>
      <c r="K545" s="1">
        <f>IF(PobierzDaneLogistyczne!$E545=0,"",_xlfn.NUMBERVALUE(PobierzDaneLogistyczne!$E545))</f>
        <v>2400</v>
      </c>
      <c r="L545" s="1">
        <f>IF(MID(PobierzDaneLogistyczne!$O545,1,3)="non"," ",_xlfn.NUMBERVALUE(PobierzDaneLogistyczne!$O545))</f>
        <v>5903887801041</v>
      </c>
      <c r="M545" s="6">
        <f>IF(PobierzDaneLogistyczne!$K545=0,"",_xlfn.NUMBERVALUE(PobierzDaneLogistyczne!$K545,"."))</f>
        <v>34.5</v>
      </c>
      <c r="N545" s="6">
        <f>IF(PobierzDaneLogistyczne!$L545=0,"",_xlfn.NUMBERVALUE(PobierzDaneLogistyczne!$L545,"."))</f>
        <v>22.5</v>
      </c>
      <c r="O545" s="6">
        <f>IF(PobierzDaneLogistyczne!$M545=0,"",_xlfn.NUMBERVALUE(PobierzDaneLogistyczne!$M545,"."))</f>
        <v>10.5</v>
      </c>
      <c r="P545" s="2">
        <f>IF(PobierzDaneLogistyczne!$G545=0,0,_xlfn.NUMBERVALUE(PobierzDaneLogistyczne!$G545,"."))</f>
        <v>1.85</v>
      </c>
      <c r="Q545" s="1">
        <f>IF(PobierzDaneLogistyczne!$R545=0,"",PobierzDaneLogistyczne!$R545)</f>
        <v>5</v>
      </c>
      <c r="R545" t="str">
        <f>IF(PobierzDaneLogistyczne!$S545=0,"",PobierzDaneLogistyczne!$S545)</f>
        <v/>
      </c>
      <c r="S545" t="str">
        <f>IF(PobierzDaneLogistyczne!$T545=0,"",PobierzDaneLogistyczne!$T545)</f>
        <v/>
      </c>
      <c r="T545" t="str">
        <f>IF(PobierzDaneLogistyczne!$U545=0," ",PobierzDaneLogistyczne!$U545)</f>
        <v/>
      </c>
      <c r="U545" t="str">
        <f t="shared" si="27"/>
        <v/>
      </c>
      <c r="V545" s="2">
        <f>IF(PobierzDaneLogistyczne!$V545="","",_xlfn.NUMBERVALUE(PobierzDaneLogistyczne!$V545,"."))</f>
        <v>1E-3</v>
      </c>
      <c r="W545" s="2">
        <f>IF(IF(PobierzDaneLogistyczne!$W545=0,0,_xlfn.NUMBERVALUE(PobierzDaneLogistyczne!$W545,"."))=0,"",_xlfn.NUMBERVALUE(PobierzDaneLogistyczne!$W545,"."))</f>
        <v>2E-3</v>
      </c>
      <c r="X545" s="2">
        <f t="shared" si="28"/>
        <v>3.3999999999999996E-2</v>
      </c>
      <c r="Y545" s="2">
        <f t="shared" si="26"/>
        <v>-16.149999999999999</v>
      </c>
      <c r="Z545" s="2" t="str">
        <f>IF(PobierzDaneLogistyczne!$Y545="t","YES","")</f>
        <v>YES</v>
      </c>
      <c r="AA545" s="4" t="str">
        <f>IF(PobierzDaneLogistyczne!$X545="t","YES","")</f>
        <v/>
      </c>
      <c r="AB545" t="str">
        <f>PobierzDaneLogistyczne!$N545</f>
        <v>Milk frother</v>
      </c>
    </row>
    <row r="546" spans="1:28" x14ac:dyDescent="0.3">
      <c r="A546" s="5" t="str">
        <f>HYPERLINK(_xlfn.CONCAT("https://www.adler.com.pl/index.php/en/Main/Produkt/",B546),PobierzDaneLogistyczne!$N546)</f>
        <v>Milk frother - frothing and heating (latte and cappucino)</v>
      </c>
      <c r="B546" t="str">
        <f>PobierzDaneLogistyczne!$A546</f>
        <v>ad_4494</v>
      </c>
      <c r="C546" s="1">
        <f>IF(MID(PobierzDaneLogistyczne!$P546,1,3)=""," ",_xlfn.NUMBERVALUE(PobierzDaneLogistyczne!$P546))</f>
        <v>85167970</v>
      </c>
      <c r="D546" s="1">
        <f>IF(MID(PobierzDaneLogistyczne!$C546,1,3)="111"," ",_xlfn.NUMBERVALUE(PobierzDaneLogistyczne!$C546))</f>
        <v>5903887809726</v>
      </c>
      <c r="E546" s="6">
        <f>IF(PobierzDaneLogistyczne!$H546=0,"",_xlfn.NUMBERVALUE(PobierzDaneLogistyczne!$H546,"."))</f>
        <v>15.5</v>
      </c>
      <c r="F546" s="6">
        <f>IF(PobierzDaneLogistyczne!$I546=0,"",_xlfn.NUMBERVALUE(PobierzDaneLogistyczne!$I546,"."))</f>
        <v>12.5</v>
      </c>
      <c r="G546" s="6">
        <f>IF(PobierzDaneLogistyczne!$J546=0,"",_xlfn.NUMBERVALUE(PobierzDaneLogistyczne!$J546,"."))</f>
        <v>20</v>
      </c>
      <c r="H546" s="2">
        <f>IF(IF(PobierzDaneLogistyczne!$F546=0,0,_xlfn.NUMBERVALUE(PobierzDaneLogistyczne!$F546,"."))=0,"",IF(PobierzDaneLogistyczne!$F546=0,0,_xlfn.NUMBERVALUE(PobierzDaneLogistyczne!$F546,".")))</f>
        <v>0.72</v>
      </c>
      <c r="I546" s="2">
        <f>IF(IF(PobierzDaneLogistyczne!$Z546=0,0,_xlfn.NUMBERVALUE(PobierzDaneLogistyczne!$Z546,"."))=0,"",IF(PobierzDaneLogistyczne!$Z546=0,0,_xlfn.NUMBERVALUE(PobierzDaneLogistyczne!$Z546,".")))</f>
        <v>0.90500000000000003</v>
      </c>
      <c r="J546" s="1">
        <f>IF(PobierzDaneLogistyczne!$D546=0,"",_xlfn.NUMBERVALUE(PobierzDaneLogistyczne!$D546))</f>
        <v>8</v>
      </c>
      <c r="K546" s="1">
        <f>IF(PobierzDaneLogistyczne!$E546=0,"",_xlfn.NUMBERVALUE(PobierzDaneLogistyczne!$E546))</f>
        <v>256</v>
      </c>
      <c r="L546" s="1">
        <f>IF(MID(PobierzDaneLogistyczne!$O546,1,3)="non"," ",_xlfn.NUMBERVALUE(PobierzDaneLogistyczne!$O546))</f>
        <v>5903887809733</v>
      </c>
      <c r="M546" s="6">
        <f>IF(PobierzDaneLogistyczne!$K546=0,"",_xlfn.NUMBERVALUE(PobierzDaneLogistyczne!$K546,"."))</f>
        <v>32.5</v>
      </c>
      <c r="N546" s="6">
        <f>IF(PobierzDaneLogistyczne!$L546=0,"",_xlfn.NUMBERVALUE(PobierzDaneLogistyczne!$L546,"."))</f>
        <v>27.5</v>
      </c>
      <c r="O546" s="6">
        <f>IF(PobierzDaneLogistyczne!$M546=0,"",_xlfn.NUMBERVALUE(PobierzDaneLogistyczne!$M546,"."))</f>
        <v>41.5</v>
      </c>
      <c r="P546" s="2">
        <f>IF(PobierzDaneLogistyczne!$G546=0,0,_xlfn.NUMBERVALUE(PobierzDaneLogistyczne!$G546,"."))</f>
        <v>7.24</v>
      </c>
      <c r="Q546" s="1">
        <f>IF(PobierzDaneLogistyczne!$R546=0,"",PobierzDaneLogistyczne!$R546)</f>
        <v>5</v>
      </c>
      <c r="R546" t="str">
        <f>IF(PobierzDaneLogistyczne!$S546=0,"",PobierzDaneLogistyczne!$S546)</f>
        <v/>
      </c>
      <c r="S546" t="str">
        <f>IF(PobierzDaneLogistyczne!$T546=0,"",PobierzDaneLogistyczne!$T546)</f>
        <v/>
      </c>
      <c r="T546" t="str">
        <f>IF(PobierzDaneLogistyczne!$U546=0," ",PobierzDaneLogistyczne!$U546)</f>
        <v/>
      </c>
      <c r="U546" t="str">
        <f t="shared" si="27"/>
        <v/>
      </c>
      <c r="V546" s="2">
        <f>IF(PobierzDaneLogistyczne!$V546="","",_xlfn.NUMBERVALUE(PobierzDaneLogistyczne!$V546,"."))</f>
        <v>7.0000000000000001E-3</v>
      </c>
      <c r="W546" s="2">
        <f>IF(IF(PobierzDaneLogistyczne!$W546=0,0,_xlfn.NUMBERVALUE(PobierzDaneLogistyczne!$W546,"."))=0,"",_xlfn.NUMBERVALUE(PobierzDaneLogistyczne!$W546,"."))</f>
        <v>5.5E-2</v>
      </c>
      <c r="X546" s="2">
        <f t="shared" si="28"/>
        <v>0.12300000000000005</v>
      </c>
      <c r="Y546" s="2" t="str">
        <f t="shared" si="26"/>
        <v/>
      </c>
      <c r="Z546" s="2" t="str">
        <f>IF(PobierzDaneLogistyczne!$Y546="t","YES","")</f>
        <v/>
      </c>
      <c r="AA546" s="4" t="str">
        <f>IF(PobierzDaneLogistyczne!$X546="t","YES","")</f>
        <v/>
      </c>
      <c r="AB546" t="str">
        <f>PobierzDaneLogistyczne!$N546</f>
        <v>Milk frother - frothing and heating (latte and cappucino)</v>
      </c>
    </row>
    <row r="547" spans="1:28" x14ac:dyDescent="0.3">
      <c r="A547" s="5" t="str">
        <f>HYPERLINK(_xlfn.CONCAT("https://www.adler.com.pl/index.php/en/Main/Produkt/",B547),PobierzDaneLogistyczne!$N547)</f>
        <v>Milk frother - frothing and heating (latte and cappucino)</v>
      </c>
      <c r="B547" t="str">
        <f>PobierzDaneLogistyczne!$A547</f>
        <v>ad_4495</v>
      </c>
      <c r="C547" s="1">
        <f>IF(MID(PobierzDaneLogistyczne!$P547,1,3)=""," ",_xlfn.NUMBERVALUE(PobierzDaneLogistyczne!$P547))</f>
        <v>85167970</v>
      </c>
      <c r="D547" s="1">
        <f>IF(MID(PobierzDaneLogistyczne!$C547,1,3)="111"," ",_xlfn.NUMBERVALUE(PobierzDaneLogistyczne!$C547))</f>
        <v>5903887809740</v>
      </c>
      <c r="E547" s="6">
        <f>IF(PobierzDaneLogistyczne!$H547=0,"",_xlfn.NUMBERVALUE(PobierzDaneLogistyczne!$H547,"."))</f>
        <v>14.5</v>
      </c>
      <c r="F547" s="6">
        <f>IF(PobierzDaneLogistyczne!$I547=0,"",_xlfn.NUMBERVALUE(PobierzDaneLogistyczne!$I547,"."))</f>
        <v>11</v>
      </c>
      <c r="G547" s="6">
        <f>IF(PobierzDaneLogistyczne!$J547=0,"",_xlfn.NUMBERVALUE(PobierzDaneLogistyczne!$J547,"."))</f>
        <v>20</v>
      </c>
      <c r="H547" s="2">
        <f>IF(IF(PobierzDaneLogistyczne!$F547=0,0,_xlfn.NUMBERVALUE(PobierzDaneLogistyczne!$F547,"."))=0,"",IF(PobierzDaneLogistyczne!$F547=0,0,_xlfn.NUMBERVALUE(PobierzDaneLogistyczne!$F547,".")))</f>
        <v>0.68100000000000005</v>
      </c>
      <c r="I547" s="2">
        <f>IF(IF(PobierzDaneLogistyczne!$Z547=0,0,_xlfn.NUMBERVALUE(PobierzDaneLogistyczne!$Z547,"."))=0,"",IF(PobierzDaneLogistyczne!$Z547=0,0,_xlfn.NUMBERVALUE(PobierzDaneLogistyczne!$Z547,".")))</f>
        <v>0.85099999999999998</v>
      </c>
      <c r="J547" s="1">
        <f>IF(PobierzDaneLogistyczne!$D547=0,"",_xlfn.NUMBERVALUE(PobierzDaneLogistyczne!$D547))</f>
        <v>8</v>
      </c>
      <c r="K547" s="1">
        <f>IF(PobierzDaneLogistyczne!$E547=0,"",_xlfn.NUMBERVALUE(PobierzDaneLogistyczne!$E547))</f>
        <v>320</v>
      </c>
      <c r="L547" s="1">
        <f>IF(MID(PobierzDaneLogistyczne!$O547,1,3)="non"," ",_xlfn.NUMBERVALUE(PobierzDaneLogistyczne!$O547))</f>
        <v>5903887809757</v>
      </c>
      <c r="M547" s="6">
        <f>IF(PobierzDaneLogistyczne!$K547=0,"",_xlfn.NUMBERVALUE(PobierzDaneLogistyczne!$K547,"."))</f>
        <v>30.5</v>
      </c>
      <c r="N547" s="6">
        <f>IF(PobierzDaneLogistyczne!$L547=0,"",_xlfn.NUMBERVALUE(PobierzDaneLogistyczne!$L547,"."))</f>
        <v>23</v>
      </c>
      <c r="O547" s="6">
        <f>IF(PobierzDaneLogistyczne!$M547=0,"",_xlfn.NUMBERVALUE(PobierzDaneLogistyczne!$M547,"."))</f>
        <v>41.5</v>
      </c>
      <c r="P547" s="2">
        <f>IF(PobierzDaneLogistyczne!$G547=0,0,_xlfn.NUMBERVALUE(PobierzDaneLogistyczne!$G547,"."))</f>
        <v>6.68</v>
      </c>
      <c r="Q547" s="1">
        <f>IF(PobierzDaneLogistyczne!$R547=0,"",PobierzDaneLogistyczne!$R547)</f>
        <v>5</v>
      </c>
      <c r="R547" t="str">
        <f>IF(PobierzDaneLogistyczne!$S547=0,"",PobierzDaneLogistyczne!$S547)</f>
        <v/>
      </c>
      <c r="S547" t="str">
        <f>IF(PobierzDaneLogistyczne!$T547=0,"",PobierzDaneLogistyczne!$T547)</f>
        <v/>
      </c>
      <c r="T547" t="str">
        <f>IF(PobierzDaneLogistyczne!$U547=0," ",PobierzDaneLogistyczne!$U547)</f>
        <v/>
      </c>
      <c r="U547" t="str">
        <f t="shared" si="27"/>
        <v/>
      </c>
      <c r="V547" s="2">
        <f>IF(PobierzDaneLogistyczne!$V547="","",_xlfn.NUMBERVALUE(PobierzDaneLogistyczne!$V547,"."))</f>
        <v>4.0000000000000001E-3</v>
      </c>
      <c r="W547" s="2">
        <f>IF(IF(PobierzDaneLogistyczne!$W547=0,0,_xlfn.NUMBERVALUE(PobierzDaneLogistyczne!$W547,"."))=0,"",_xlfn.NUMBERVALUE(PobierzDaneLogistyczne!$W547,"."))</f>
        <v>4.7E-2</v>
      </c>
      <c r="X547" s="2">
        <f t="shared" si="28"/>
        <v>0.11899999999999993</v>
      </c>
      <c r="Y547" s="2">
        <f t="shared" si="26"/>
        <v>-0.12800000000000011</v>
      </c>
      <c r="Z547" s="2" t="str">
        <f>IF(PobierzDaneLogistyczne!$Y547="t","YES","")</f>
        <v>YES</v>
      </c>
      <c r="AA547" s="4" t="str">
        <f>IF(PobierzDaneLogistyczne!$X547="t","YES","")</f>
        <v/>
      </c>
      <c r="AB547" t="str">
        <f>PobierzDaneLogistyczne!$N547</f>
        <v>Milk frother - frothing and heating (latte and cappucino)</v>
      </c>
    </row>
    <row r="548" spans="1:28" x14ac:dyDescent="0.3">
      <c r="A548" s="5" t="str">
        <f>HYPERLINK(_xlfn.CONCAT("https://www.adler.com.pl/index.php/en/Main/Produkt/",B548),PobierzDaneLogistyczne!$N548)</f>
        <v>Electric pasteurization pot 28L</v>
      </c>
      <c r="B548" t="str">
        <f>PobierzDaneLogistyczne!$A548</f>
        <v>ad_4496</v>
      </c>
      <c r="C548" s="1">
        <f>IF(MID(PobierzDaneLogistyczne!$P548,1,3)=""," ",_xlfn.NUMBERVALUE(PobierzDaneLogistyczne!$P548))</f>
        <v>85167970</v>
      </c>
      <c r="D548" s="1">
        <f>IF(MID(PobierzDaneLogistyczne!$C548,1,3)="111"," ",_xlfn.NUMBERVALUE(PobierzDaneLogistyczne!$C548))</f>
        <v>5903887801843</v>
      </c>
      <c r="E548" s="6">
        <f>IF(PobierzDaneLogistyczne!$H548=0,"",_xlfn.NUMBERVALUE(PobierzDaneLogistyczne!$H548,"."))</f>
        <v>42</v>
      </c>
      <c r="F548" s="6">
        <f>IF(PobierzDaneLogistyczne!$I548=0,"",_xlfn.NUMBERVALUE(PobierzDaneLogistyczne!$I548,"."))</f>
        <v>42</v>
      </c>
      <c r="G548" s="6">
        <f>IF(PobierzDaneLogistyczne!$J548=0,"",_xlfn.NUMBERVALUE(PobierzDaneLogistyczne!$J548,"."))</f>
        <v>48</v>
      </c>
      <c r="H548" s="2">
        <f>IF(IF(PobierzDaneLogistyczne!$F548=0,0,_xlfn.NUMBERVALUE(PobierzDaneLogistyczne!$F548,"."))=0,"",IF(PobierzDaneLogistyczne!$F548=0,0,_xlfn.NUMBERVALUE(PobierzDaneLogistyczne!$F548,".")))</f>
        <v>5.2</v>
      </c>
      <c r="I548" s="2">
        <f>IF(IF(PobierzDaneLogistyczne!$Z548=0,0,_xlfn.NUMBERVALUE(PobierzDaneLogistyczne!$Z548,"."))=0,"",IF(PobierzDaneLogistyczne!$Z548=0,0,_xlfn.NUMBERVALUE(PobierzDaneLogistyczne!$Z548,".")))</f>
        <v>6.88</v>
      </c>
      <c r="J548" s="1">
        <f>IF(PobierzDaneLogistyczne!$D548=0,"",_xlfn.NUMBERVALUE(PobierzDaneLogistyczne!$D548))</f>
        <v>1</v>
      </c>
      <c r="K548" s="1">
        <f>IF(PobierzDaneLogistyczne!$E548=0,"",_xlfn.NUMBERVALUE(PobierzDaneLogistyczne!$E548))</f>
        <v>6</v>
      </c>
      <c r="L548" s="1" t="str">
        <f>IF(MID(PobierzDaneLogistyczne!$O548,1,3)="non"," ",_xlfn.NUMBERVALUE(PobierzDaneLogistyczne!$O548))</f>
        <v xml:space="preserve"> </v>
      </c>
      <c r="M548" s="6">
        <f>IF(PobierzDaneLogistyczne!$K548=0,"",_xlfn.NUMBERVALUE(PobierzDaneLogistyczne!$K548,"."))</f>
        <v>42</v>
      </c>
      <c r="N548" s="6">
        <f>IF(PobierzDaneLogistyczne!$L548=0,"",_xlfn.NUMBERVALUE(PobierzDaneLogistyczne!$L548,"."))</f>
        <v>42</v>
      </c>
      <c r="O548" s="6">
        <f>IF(PobierzDaneLogistyczne!$M548=0,"",_xlfn.NUMBERVALUE(PobierzDaneLogistyczne!$M548,"."))</f>
        <v>48</v>
      </c>
      <c r="P548" s="2">
        <f>IF(PobierzDaneLogistyczne!$G548=0,0,_xlfn.NUMBERVALUE(PobierzDaneLogistyczne!$G548,"."))</f>
        <v>7</v>
      </c>
      <c r="Q548" s="1">
        <f>IF(PobierzDaneLogistyczne!$R548=0,"",PobierzDaneLogistyczne!$R548)</f>
        <v>5</v>
      </c>
      <c r="R548" t="str">
        <f>IF(PobierzDaneLogistyczne!$S548=0,"",PobierzDaneLogistyczne!$S548)</f>
        <v/>
      </c>
      <c r="S548" t="str">
        <f>IF(PobierzDaneLogistyczne!$T548=0,"",PobierzDaneLogistyczne!$T548)</f>
        <v/>
      </c>
      <c r="T548" t="str">
        <f>IF(PobierzDaneLogistyczne!$U548=0," ",PobierzDaneLogistyczne!$U548)</f>
        <v/>
      </c>
      <c r="U548" t="str">
        <f t="shared" si="27"/>
        <v/>
      </c>
      <c r="V548" s="2">
        <f>IF(PobierzDaneLogistyczne!$V548="","",_xlfn.NUMBERVALUE(PobierzDaneLogistyczne!$V548,"."))</f>
        <v>3.2000000000000001E-2</v>
      </c>
      <c r="W548" s="2">
        <f>IF(IF(PobierzDaneLogistyczne!$W548=0,0,_xlfn.NUMBERVALUE(PobierzDaneLogistyczne!$W548,"."))=0,"",_xlfn.NUMBERVALUE(PobierzDaneLogistyczne!$W548,"."))</f>
        <v>0.13300000000000001</v>
      </c>
      <c r="X548" s="2">
        <f t="shared" si="28"/>
        <v>1.5149999999999997</v>
      </c>
      <c r="Y548" s="2">
        <f t="shared" si="26"/>
        <v>0.12000000000000011</v>
      </c>
      <c r="Z548" s="2" t="str">
        <f>IF(PobierzDaneLogistyczne!$Y548="t","YES","")</f>
        <v>YES</v>
      </c>
      <c r="AA548" s="4" t="str">
        <f>IF(PobierzDaneLogistyczne!$X548="t","YES","")</f>
        <v/>
      </c>
      <c r="AB548" t="str">
        <f>PobierzDaneLogistyczne!$N548</f>
        <v>Electric pasteurization pot 28L</v>
      </c>
    </row>
    <row r="549" spans="1:28" x14ac:dyDescent="0.3">
      <c r="A549" s="5" t="str">
        <f>HYPERLINK(_xlfn.CONCAT("https://www.adler.com.pl/index.php/en/Main/Produkt/",B549),PobierzDaneLogistyczne!$N549)</f>
        <v>Milk frother - frothing and heating</v>
      </c>
      <c r="B549" t="str">
        <f>PobierzDaneLogistyczne!$A549</f>
        <v>ad_4497</v>
      </c>
      <c r="C549" s="1">
        <f>IF(MID(PobierzDaneLogistyczne!$P549,1,3)=""," ",_xlfn.NUMBERVALUE(PobierzDaneLogistyczne!$P549))</f>
        <v>85094000</v>
      </c>
      <c r="D549" s="1">
        <f>IF(MID(PobierzDaneLogistyczne!$C549,1,3)="111"," ",_xlfn.NUMBERVALUE(PobierzDaneLogistyczne!$C549))</f>
        <v>5903887803625</v>
      </c>
      <c r="E549" s="6">
        <f>IF(PobierzDaneLogistyczne!$H549=0,"",_xlfn.NUMBERVALUE(PobierzDaneLogistyczne!$H549,"."))</f>
        <v>14.6</v>
      </c>
      <c r="F549" s="6">
        <f>IF(PobierzDaneLogistyczne!$I549=0,"",_xlfn.NUMBERVALUE(PobierzDaneLogistyczne!$I549,"."))</f>
        <v>14.6</v>
      </c>
      <c r="G549" s="6">
        <f>IF(PobierzDaneLogistyczne!$J549=0,"",_xlfn.NUMBERVALUE(PobierzDaneLogistyczne!$J549,"."))</f>
        <v>17.3</v>
      </c>
      <c r="H549" s="2">
        <f>IF(IF(PobierzDaneLogistyczne!$F549=0,0,_xlfn.NUMBERVALUE(PobierzDaneLogistyczne!$F549,"."))=0,"",IF(PobierzDaneLogistyczne!$F549=0,0,_xlfn.NUMBERVALUE(PobierzDaneLogistyczne!$F549,".")))</f>
        <v>0.67</v>
      </c>
      <c r="I549" s="2">
        <f>IF(IF(PobierzDaneLogistyczne!$Z549=0,0,_xlfn.NUMBERVALUE(PobierzDaneLogistyczne!$Z549,"."))=0,"",IF(PobierzDaneLogistyczne!$Z549=0,0,_xlfn.NUMBERVALUE(PobierzDaneLogistyczne!$Z549,".")))</f>
        <v>0.9</v>
      </c>
      <c r="J549" s="1">
        <f>IF(PobierzDaneLogistyczne!$D549=0,"",_xlfn.NUMBERVALUE(PobierzDaneLogistyczne!$D549))</f>
        <v>8</v>
      </c>
      <c r="K549" s="1">
        <f>IF(PobierzDaneLogistyczne!$E549=0,"",_xlfn.NUMBERVALUE(PobierzDaneLogistyczne!$E549))</f>
        <v>384</v>
      </c>
      <c r="L549" s="1">
        <f>IF(MID(PobierzDaneLogistyczne!$O549,1,3)="non"," ",_xlfn.NUMBERVALUE(PobierzDaneLogistyczne!$O549))</f>
        <v>5903887803632</v>
      </c>
      <c r="M549" s="6">
        <f>IF(PobierzDaneLogistyczne!$K549=0,"",_xlfn.NUMBERVALUE(PobierzDaneLogistyczne!$K549,"."))</f>
        <v>60.8</v>
      </c>
      <c r="N549" s="6">
        <f>IF(PobierzDaneLogistyczne!$L549=0,"",_xlfn.NUMBERVALUE(PobierzDaneLogistyczne!$L549,"."))</f>
        <v>31.1</v>
      </c>
      <c r="O549" s="6">
        <f>IF(PobierzDaneLogistyczne!$M549=0,"",_xlfn.NUMBERVALUE(PobierzDaneLogistyczne!$M549,"."))</f>
        <v>19.399999999999999</v>
      </c>
      <c r="P549" s="2">
        <f>IF(PobierzDaneLogistyczne!$G549=0,0,_xlfn.NUMBERVALUE(PobierzDaneLogistyczne!$G549,"."))</f>
        <v>7.74</v>
      </c>
      <c r="Q549" s="1">
        <f>IF(PobierzDaneLogistyczne!$R549=0,"",PobierzDaneLogistyczne!$R549)</f>
        <v>5</v>
      </c>
      <c r="R549" t="str">
        <f>IF(PobierzDaneLogistyczne!$S549=0,"",PobierzDaneLogistyczne!$S549)</f>
        <v/>
      </c>
      <c r="S549" t="str">
        <f>IF(PobierzDaneLogistyczne!$T549=0,"",PobierzDaneLogistyczne!$T549)</f>
        <v/>
      </c>
      <c r="T549" t="str">
        <f>IF(PobierzDaneLogistyczne!$U549=0," ",PobierzDaneLogistyczne!$U549)</f>
        <v/>
      </c>
      <c r="U549" t="str">
        <f t="shared" si="27"/>
        <v/>
      </c>
      <c r="V549" s="2">
        <f>IF(PobierzDaneLogistyczne!$V549="","",_xlfn.NUMBERVALUE(PobierzDaneLogistyczne!$V549,"."))</f>
        <v>5.0000000000000001E-3</v>
      </c>
      <c r="W549" s="2">
        <f>IF(IF(PobierzDaneLogistyczne!$W549=0,0,_xlfn.NUMBERVALUE(PobierzDaneLogistyczne!$W549,"."))=0,"",_xlfn.NUMBERVALUE(PobierzDaneLogistyczne!$W549,"."))</f>
        <v>0.114</v>
      </c>
      <c r="X549" s="2">
        <f t="shared" si="28"/>
        <v>0.11099999999999997</v>
      </c>
      <c r="Y549" s="2">
        <f t="shared" si="26"/>
        <v>0.54</v>
      </c>
      <c r="Z549" s="2" t="str">
        <f>IF(PobierzDaneLogistyczne!$Y549="t","YES","")</f>
        <v>YES</v>
      </c>
      <c r="AA549" s="4" t="str">
        <f>IF(PobierzDaneLogistyczne!$X549="t","YES","")</f>
        <v/>
      </c>
      <c r="AB549" t="str">
        <f>PobierzDaneLogistyczne!$N549</f>
        <v>Milk frother - frothing and heating</v>
      </c>
    </row>
    <row r="550" spans="1:28" x14ac:dyDescent="0.3">
      <c r="A550" s="5" t="str">
        <f>HYPERLINK(_xlfn.CONCAT("https://www.adler.com.pl/index.php/en/Main/Produkt/",B550),PobierzDaneLogistyczne!$N550)</f>
        <v>Milk frother with a stand</v>
      </c>
      <c r="B550" t="str">
        <f>PobierzDaneLogistyczne!$A550</f>
        <v>ad_4499</v>
      </c>
      <c r="C550" s="1">
        <f>IF(MID(PobierzDaneLogistyczne!$P550,1,3)=""," ",_xlfn.NUMBERVALUE(PobierzDaneLogistyczne!$P550))</f>
        <v>85094000</v>
      </c>
      <c r="D550" s="1">
        <f>IF(MID(PobierzDaneLogistyczne!$C550,1,3)="111"," ",_xlfn.NUMBERVALUE(PobierzDaneLogistyczne!$C550))</f>
        <v>5903887806053</v>
      </c>
      <c r="E550" s="6">
        <f>IF(PobierzDaneLogistyczne!$H550=0,"",_xlfn.NUMBERVALUE(PobierzDaneLogistyczne!$H550,"."))</f>
        <v>7</v>
      </c>
      <c r="F550" s="6">
        <f>IF(PobierzDaneLogistyczne!$I550=0,"",_xlfn.NUMBERVALUE(PobierzDaneLogistyczne!$I550,"."))</f>
        <v>7</v>
      </c>
      <c r="G550" s="6">
        <f>IF(PobierzDaneLogistyczne!$J550=0,"",_xlfn.NUMBERVALUE(PobierzDaneLogistyczne!$J550,"."))</f>
        <v>25</v>
      </c>
      <c r="H550" s="2">
        <f>IF(IF(PobierzDaneLogistyczne!$F550=0,0,_xlfn.NUMBERVALUE(PobierzDaneLogistyczne!$F550,"."))=0,"",IF(PobierzDaneLogistyczne!$F550=0,0,_xlfn.NUMBERVALUE(PobierzDaneLogistyczne!$F550,".")))</f>
        <v>0.106</v>
      </c>
      <c r="I550" s="2">
        <f>IF(IF(PobierzDaneLogistyczne!$Z550=0,0,_xlfn.NUMBERVALUE(PobierzDaneLogistyczne!$Z550,"."))=0,"",IF(PobierzDaneLogistyczne!$Z550=0,0,_xlfn.NUMBERVALUE(PobierzDaneLogistyczne!$Z550,".")))</f>
        <v>0.153</v>
      </c>
      <c r="J550" s="1">
        <f>IF(PobierzDaneLogistyczne!$D550=0,"",_xlfn.NUMBERVALUE(PobierzDaneLogistyczne!$D550))</f>
        <v>36</v>
      </c>
      <c r="K550" s="1">
        <f>IF(PobierzDaneLogistyczne!$E550=0,"",_xlfn.NUMBERVALUE(PobierzDaneLogistyczne!$E550))</f>
        <v>864</v>
      </c>
      <c r="L550" s="1">
        <f>IF(MID(PobierzDaneLogistyczne!$O550,1,3)="non"," ",_xlfn.NUMBERVALUE(PobierzDaneLogistyczne!$O550))</f>
        <v>5903887806060</v>
      </c>
      <c r="M550" s="6">
        <f>IF(PobierzDaneLogistyczne!$K550=0,"",_xlfn.NUMBERVALUE(PobierzDaneLogistyczne!$K550,"."))</f>
        <v>46</v>
      </c>
      <c r="N550" s="6">
        <f>IF(PobierzDaneLogistyczne!$L550=0,"",_xlfn.NUMBERVALUE(PobierzDaneLogistyczne!$L550,"."))</f>
        <v>27</v>
      </c>
      <c r="O550" s="6">
        <f>IF(PobierzDaneLogistyczne!$M550=0,"",_xlfn.NUMBERVALUE(PobierzDaneLogistyczne!$M550,"."))</f>
        <v>45</v>
      </c>
      <c r="P550" s="2">
        <f>IF(PobierzDaneLogistyczne!$G550=0,0,_xlfn.NUMBERVALUE(PobierzDaneLogistyczne!$G550,"."))</f>
        <v>6.1180000000000003</v>
      </c>
      <c r="Q550" s="1">
        <f>IF(PobierzDaneLogistyczne!$R550=0,"",PobierzDaneLogistyczne!$R550)</f>
        <v>5</v>
      </c>
      <c r="R550" t="str">
        <f>IF(PobierzDaneLogistyczne!$S550=0,"",PobierzDaneLogistyczne!$S550)</f>
        <v/>
      </c>
      <c r="S550" t="str">
        <f>IF(PobierzDaneLogistyczne!$T550=0,"",PobierzDaneLogistyczne!$T550)</f>
        <v/>
      </c>
      <c r="T550" t="str">
        <f>IF(PobierzDaneLogistyczne!$U550=0," ",PobierzDaneLogistyczne!$U550)</f>
        <v/>
      </c>
      <c r="U550" t="str">
        <f t="shared" si="27"/>
        <v/>
      </c>
      <c r="V550" s="2">
        <f>IF(PobierzDaneLogistyczne!$V550="","",_xlfn.NUMBERVALUE(PobierzDaneLogistyczne!$V550,"."))</f>
        <v>2E-3</v>
      </c>
      <c r="W550" s="2">
        <f>IF(IF(PobierzDaneLogistyczne!$W550=0,0,_xlfn.NUMBERVALUE(PobierzDaneLogistyczne!$W550,"."))=0,"",_xlfn.NUMBERVALUE(PobierzDaneLogistyczne!$W550,"."))</f>
        <v>1E-3</v>
      </c>
      <c r="X550" s="2">
        <f t="shared" si="28"/>
        <v>4.3999999999999997E-2</v>
      </c>
      <c r="Y550" s="2">
        <f t="shared" si="26"/>
        <v>0.61000000000000032</v>
      </c>
      <c r="Z550" s="2" t="str">
        <f>IF(PobierzDaneLogistyczne!$Y550="t","YES","")</f>
        <v/>
      </c>
      <c r="AA550" s="4" t="str">
        <f>IF(PobierzDaneLogistyczne!$X550="t","YES","")</f>
        <v/>
      </c>
      <c r="AB550" t="str">
        <f>PobierzDaneLogistyczne!$N550</f>
        <v>Milk frother with a stand</v>
      </c>
    </row>
    <row r="551" spans="1:28" x14ac:dyDescent="0.3">
      <c r="A551" s="5" t="str">
        <f>HYPERLINK(_xlfn.CONCAT("https://www.adler.com.pl/index.php/en/Main/Produkt/",B551),PobierzDaneLogistyczne!$N551)</f>
        <v>Electric coffee maker</v>
      </c>
      <c r="B551" t="str">
        <f>PobierzDaneLogistyczne!$A551</f>
        <v>ad_44_black</v>
      </c>
      <c r="C551" s="1" t="str">
        <f>IF(MID(PobierzDaneLogistyczne!$P551,1,3)=""," ",_xlfn.NUMBERVALUE(PobierzDaneLogistyczne!$P551))</f>
        <v xml:space="preserve"> </v>
      </c>
      <c r="D551" s="1" t="str">
        <f>IF(MID(PobierzDaneLogistyczne!$C551,1,3)="111"," ",_xlfn.NUMBERVALUE(PobierzDaneLogistyczne!$C551))</f>
        <v xml:space="preserve"> </v>
      </c>
      <c r="E551" s="6">
        <f>IF(PobierzDaneLogistyczne!$H551=0,"",_xlfn.NUMBERVALUE(PobierzDaneLogistyczne!$H551,"."))</f>
        <v>0</v>
      </c>
      <c r="F551" s="6">
        <f>IF(PobierzDaneLogistyczne!$I551=0,"",_xlfn.NUMBERVALUE(PobierzDaneLogistyczne!$I551,"."))</f>
        <v>0</v>
      </c>
      <c r="G551" s="6">
        <f>IF(PobierzDaneLogistyczne!$J551=0,"",_xlfn.NUMBERVALUE(PobierzDaneLogistyczne!$J551,"."))</f>
        <v>0</v>
      </c>
      <c r="H551" s="2" t="str">
        <f>IF(IF(PobierzDaneLogistyczne!$F551=0,0,_xlfn.NUMBERVALUE(PobierzDaneLogistyczne!$F551,"."))=0,"",IF(PobierzDaneLogistyczne!$F551=0,0,_xlfn.NUMBERVALUE(PobierzDaneLogistyczne!$F551,".")))</f>
        <v/>
      </c>
      <c r="I551" s="2" t="str">
        <f>IF(IF(PobierzDaneLogistyczne!$Z551=0,0,_xlfn.NUMBERVALUE(PobierzDaneLogistyczne!$Z551,"."))=0,"",IF(PobierzDaneLogistyczne!$Z551=0,0,_xlfn.NUMBERVALUE(PobierzDaneLogistyczne!$Z551,".")))</f>
        <v/>
      </c>
      <c r="J551" s="1" t="str">
        <f>IF(PobierzDaneLogistyczne!$D551=0,"",_xlfn.NUMBERVALUE(PobierzDaneLogistyczne!$D551))</f>
        <v/>
      </c>
      <c r="K551" s="1" t="str">
        <f>IF(PobierzDaneLogistyczne!$E551=0,"",_xlfn.NUMBERVALUE(PobierzDaneLogistyczne!$E551))</f>
        <v/>
      </c>
      <c r="L551" s="1" t="str">
        <f>IF(MID(PobierzDaneLogistyczne!$O551,1,3)="non"," ",_xlfn.NUMBERVALUE(PobierzDaneLogistyczne!$O551))</f>
        <v xml:space="preserve"> </v>
      </c>
      <c r="M551" s="6">
        <f>IF(PobierzDaneLogistyczne!$K551=0,"",_xlfn.NUMBERVALUE(PobierzDaneLogistyczne!$K551,"."))</f>
        <v>0</v>
      </c>
      <c r="N551" s="6">
        <f>IF(PobierzDaneLogistyczne!$L551=0,"",_xlfn.NUMBERVALUE(PobierzDaneLogistyczne!$L551,"."))</f>
        <v>0</v>
      </c>
      <c r="O551" s="6">
        <f>IF(PobierzDaneLogistyczne!$M551=0,"",_xlfn.NUMBERVALUE(PobierzDaneLogistyczne!$M551,"."))</f>
        <v>0</v>
      </c>
      <c r="P551" s="2">
        <f>IF(PobierzDaneLogistyczne!$G551=0,0,_xlfn.NUMBERVALUE(PobierzDaneLogistyczne!$G551,"."))</f>
        <v>0</v>
      </c>
      <c r="Q551" s="1" t="str">
        <f>IF(PobierzDaneLogistyczne!$R551=0,"",PobierzDaneLogistyczne!$R551)</f>
        <v/>
      </c>
      <c r="R551" t="str">
        <f>IF(PobierzDaneLogistyczne!$S551=0,"",PobierzDaneLogistyczne!$S551)</f>
        <v/>
      </c>
      <c r="S551" t="str">
        <f>IF(PobierzDaneLogistyczne!$T551=0,"",PobierzDaneLogistyczne!$T551)</f>
        <v/>
      </c>
      <c r="T551" t="str">
        <f>IF(PobierzDaneLogistyczne!$U551=0," ",PobierzDaneLogistyczne!$U551)</f>
        <v/>
      </c>
      <c r="U551" t="str">
        <f t="shared" si="27"/>
        <v/>
      </c>
      <c r="V551" s="2" t="str">
        <f>IF(PobierzDaneLogistyczne!$V551="","",_xlfn.NUMBERVALUE(PobierzDaneLogistyczne!$V551,"."))</f>
        <v/>
      </c>
      <c r="W551" s="2" t="str">
        <f>IF(IF(PobierzDaneLogistyczne!$W551=0,0,_xlfn.NUMBERVALUE(PobierzDaneLogistyczne!$W551,"."))=0,"",_xlfn.NUMBERVALUE(PobierzDaneLogistyczne!$W551,"."))</f>
        <v/>
      </c>
      <c r="X551" s="2" t="str">
        <f t="shared" si="28"/>
        <v/>
      </c>
      <c r="Y551" s="2" t="str">
        <f t="shared" si="26"/>
        <v/>
      </c>
      <c r="Z551" s="2" t="str">
        <f>IF(PobierzDaneLogistyczne!$Y551="t","YES","")</f>
        <v/>
      </c>
      <c r="AA551" s="4" t="str">
        <f>IF(PobierzDaneLogistyczne!$X551="t","YES","")</f>
        <v>YES</v>
      </c>
      <c r="AB551" t="str">
        <f>PobierzDaneLogistyczne!$N551</f>
        <v>Electric coffee maker</v>
      </c>
    </row>
    <row r="552" spans="1:28" x14ac:dyDescent="0.3">
      <c r="A552" s="5" t="str">
        <f>HYPERLINK(_xlfn.CONCAT("https://www.adler.com.pl/index.php/en/Main/Produkt/",B552),PobierzDaneLogistyczne!$N552)</f>
        <v>Juice extractor</v>
      </c>
      <c r="B552" t="str">
        <f>PobierzDaneLogistyczne!$A552</f>
        <v>ad_45</v>
      </c>
      <c r="C552" s="1" t="str">
        <f>IF(MID(PobierzDaneLogistyczne!$P552,1,3)=""," ",_xlfn.NUMBERVALUE(PobierzDaneLogistyczne!$P552))</f>
        <v xml:space="preserve"> </v>
      </c>
      <c r="D552" s="1">
        <f>IF(MID(PobierzDaneLogistyczne!$C552,1,3)="111"," ",_xlfn.NUMBERVALUE(PobierzDaneLogistyczne!$C552))</f>
        <v>5907468860458</v>
      </c>
      <c r="E552" s="6">
        <f>IF(PobierzDaneLogistyczne!$H552=0,"",_xlfn.NUMBERVALUE(PobierzDaneLogistyczne!$H552,"."))</f>
        <v>0</v>
      </c>
      <c r="F552" s="6">
        <f>IF(PobierzDaneLogistyczne!$I552=0,"",_xlfn.NUMBERVALUE(PobierzDaneLogistyczne!$I552,"."))</f>
        <v>0</v>
      </c>
      <c r="G552" s="6">
        <f>IF(PobierzDaneLogistyczne!$J552=0,"",_xlfn.NUMBERVALUE(PobierzDaneLogistyczne!$J552,"."))</f>
        <v>0</v>
      </c>
      <c r="H552" s="2" t="str">
        <f>IF(IF(PobierzDaneLogistyczne!$F552=0,0,_xlfn.NUMBERVALUE(PobierzDaneLogistyczne!$F552,"."))=0,"",IF(PobierzDaneLogistyczne!$F552=0,0,_xlfn.NUMBERVALUE(PobierzDaneLogistyczne!$F552,".")))</f>
        <v/>
      </c>
      <c r="I552" s="2" t="str">
        <f>IF(IF(PobierzDaneLogistyczne!$Z552=0,0,_xlfn.NUMBERVALUE(PobierzDaneLogistyczne!$Z552,"."))=0,"",IF(PobierzDaneLogistyczne!$Z552=0,0,_xlfn.NUMBERVALUE(PobierzDaneLogistyczne!$Z552,".")))</f>
        <v/>
      </c>
      <c r="J552" s="1" t="str">
        <f>IF(PobierzDaneLogistyczne!$D552=0,"",_xlfn.NUMBERVALUE(PobierzDaneLogistyczne!$D552))</f>
        <v/>
      </c>
      <c r="K552" s="1" t="str">
        <f>IF(PobierzDaneLogistyczne!$E552=0,"",_xlfn.NUMBERVALUE(PobierzDaneLogistyczne!$E552))</f>
        <v/>
      </c>
      <c r="L552" s="1" t="str">
        <f>IF(MID(PobierzDaneLogistyczne!$O552,1,3)="non"," ",_xlfn.NUMBERVALUE(PobierzDaneLogistyczne!$O552))</f>
        <v xml:space="preserve"> </v>
      </c>
      <c r="M552" s="6">
        <f>IF(PobierzDaneLogistyczne!$K552=0,"",_xlfn.NUMBERVALUE(PobierzDaneLogistyczne!$K552,"."))</f>
        <v>0</v>
      </c>
      <c r="N552" s="6">
        <f>IF(PobierzDaneLogistyczne!$L552=0,"",_xlfn.NUMBERVALUE(PobierzDaneLogistyczne!$L552,"."))</f>
        <v>0</v>
      </c>
      <c r="O552" s="6">
        <f>IF(PobierzDaneLogistyczne!$M552=0,"",_xlfn.NUMBERVALUE(PobierzDaneLogistyczne!$M552,"."))</f>
        <v>0</v>
      </c>
      <c r="P552" s="2">
        <f>IF(PobierzDaneLogistyczne!$G552=0,0,_xlfn.NUMBERVALUE(PobierzDaneLogistyczne!$G552,"."))</f>
        <v>0</v>
      </c>
      <c r="Q552" s="1" t="str">
        <f>IF(PobierzDaneLogistyczne!$R552=0,"",PobierzDaneLogistyczne!$R552)</f>
        <v/>
      </c>
      <c r="R552" t="str">
        <f>IF(PobierzDaneLogistyczne!$S552=0,"",PobierzDaneLogistyczne!$S552)</f>
        <v/>
      </c>
      <c r="S552" t="str">
        <f>IF(PobierzDaneLogistyczne!$T552=0,"",PobierzDaneLogistyczne!$T552)</f>
        <v/>
      </c>
      <c r="T552" t="str">
        <f>IF(PobierzDaneLogistyczne!$U552=0," ",PobierzDaneLogistyczne!$U552)</f>
        <v/>
      </c>
      <c r="U552" t="str">
        <f t="shared" si="27"/>
        <v/>
      </c>
      <c r="V552" s="2" t="str">
        <f>IF(PobierzDaneLogistyczne!$V552="","",_xlfn.NUMBERVALUE(PobierzDaneLogistyczne!$V552,"."))</f>
        <v/>
      </c>
      <c r="W552" s="2" t="str">
        <f>IF(IF(PobierzDaneLogistyczne!$W552=0,0,_xlfn.NUMBERVALUE(PobierzDaneLogistyczne!$W552,"."))=0,"",_xlfn.NUMBERVALUE(PobierzDaneLogistyczne!$W552,"."))</f>
        <v/>
      </c>
      <c r="X552" s="2" t="str">
        <f t="shared" si="28"/>
        <v/>
      </c>
      <c r="Y552" s="2" t="str">
        <f t="shared" si="26"/>
        <v/>
      </c>
      <c r="Z552" s="2" t="str">
        <f>IF(PobierzDaneLogistyczne!$Y552="t","YES","")</f>
        <v/>
      </c>
      <c r="AA552" s="4" t="str">
        <f>IF(PobierzDaneLogistyczne!$X552="t","YES","")</f>
        <v>YES</v>
      </c>
      <c r="AB552" t="str">
        <f>PobierzDaneLogistyczne!$N552</f>
        <v>Juice extractor</v>
      </c>
    </row>
    <row r="553" spans="1:28" x14ac:dyDescent="0.3">
      <c r="A553" s="5" t="str">
        <f>HYPERLINK(_xlfn.CONCAT("https://www.adler.com.pl/index.php/en/Main/Produkt/",B553),PobierzDaneLogistyczne!$N553)</f>
        <v>Milk frother with a stand</v>
      </c>
      <c r="B553" t="str">
        <f>PobierzDaneLogistyczne!$A553</f>
        <v>ad_4500</v>
      </c>
      <c r="C553" s="1">
        <f>IF(MID(PobierzDaneLogistyczne!$P553,1,3)=""," ",_xlfn.NUMBERVALUE(PobierzDaneLogistyczne!$P553))</f>
        <v>85094000</v>
      </c>
      <c r="D553" s="1">
        <f>IF(MID(PobierzDaneLogistyczne!$C553,1,3)="111"," ",_xlfn.NUMBERVALUE(PobierzDaneLogistyczne!$C553))</f>
        <v>5903887806077</v>
      </c>
      <c r="E553" s="6">
        <f>IF(PobierzDaneLogistyczne!$H553=0,"",_xlfn.NUMBERVALUE(PobierzDaneLogistyczne!$H553,"."))</f>
        <v>7</v>
      </c>
      <c r="F553" s="6">
        <f>IF(PobierzDaneLogistyczne!$I553=0,"",_xlfn.NUMBERVALUE(PobierzDaneLogistyczne!$I553,"."))</f>
        <v>7</v>
      </c>
      <c r="G553" s="6">
        <f>IF(PobierzDaneLogistyczne!$J553=0,"",_xlfn.NUMBERVALUE(PobierzDaneLogistyczne!$J553,"."))</f>
        <v>25</v>
      </c>
      <c r="H553" s="2">
        <f>IF(IF(PobierzDaneLogistyczne!$F553=0,0,_xlfn.NUMBERVALUE(PobierzDaneLogistyczne!$F553,"."))=0,"",IF(PobierzDaneLogistyczne!$F553=0,0,_xlfn.NUMBERVALUE(PobierzDaneLogistyczne!$F553,".")))</f>
        <v>0.121</v>
      </c>
      <c r="I553" s="2">
        <f>IF(IF(PobierzDaneLogistyczne!$Z553=0,0,_xlfn.NUMBERVALUE(PobierzDaneLogistyczne!$Z553,"."))=0,"",IF(PobierzDaneLogistyczne!$Z553=0,0,_xlfn.NUMBERVALUE(PobierzDaneLogistyczne!$Z553,".")))</f>
        <v>0.16900000000000001</v>
      </c>
      <c r="J553" s="1">
        <f>IF(PobierzDaneLogistyczne!$D553=0,"",_xlfn.NUMBERVALUE(PobierzDaneLogistyczne!$D553))</f>
        <v>36</v>
      </c>
      <c r="K553" s="1">
        <f>IF(PobierzDaneLogistyczne!$E553=0,"",_xlfn.NUMBERVALUE(PobierzDaneLogistyczne!$E553))</f>
        <v>864</v>
      </c>
      <c r="L553" s="1">
        <f>IF(MID(PobierzDaneLogistyczne!$O553,1,3)="non"," ",_xlfn.NUMBERVALUE(PobierzDaneLogistyczne!$O553))</f>
        <v>5903887806084</v>
      </c>
      <c r="M553" s="6">
        <f>IF(PobierzDaneLogistyczne!$K553=0,"",_xlfn.NUMBERVALUE(PobierzDaneLogistyczne!$K553,"."))</f>
        <v>46</v>
      </c>
      <c r="N553" s="6">
        <f>IF(PobierzDaneLogistyczne!$L553=0,"",_xlfn.NUMBERVALUE(PobierzDaneLogistyczne!$L553,"."))</f>
        <v>27</v>
      </c>
      <c r="O553" s="6">
        <f>IF(PobierzDaneLogistyczne!$M553=0,"",_xlfn.NUMBERVALUE(PobierzDaneLogistyczne!$M553,"."))</f>
        <v>45.5</v>
      </c>
      <c r="P553" s="2">
        <f>IF(PobierzDaneLogistyczne!$G553=0,0,_xlfn.NUMBERVALUE(PobierzDaneLogistyczne!$G553,"."))</f>
        <v>6.7</v>
      </c>
      <c r="Q553" s="1">
        <f>IF(PobierzDaneLogistyczne!$R553=0,"",PobierzDaneLogistyczne!$R553)</f>
        <v>5</v>
      </c>
      <c r="R553" t="str">
        <f>IF(PobierzDaneLogistyczne!$S553=0,"",PobierzDaneLogistyczne!$S553)</f>
        <v/>
      </c>
      <c r="S553" t="str">
        <f>IF(PobierzDaneLogistyczne!$T553=0,"",PobierzDaneLogistyczne!$T553)</f>
        <v/>
      </c>
      <c r="T553" t="str">
        <f>IF(PobierzDaneLogistyczne!$U553=0," ",PobierzDaneLogistyczne!$U553)</f>
        <v/>
      </c>
      <c r="U553" t="str">
        <f t="shared" si="27"/>
        <v/>
      </c>
      <c r="V553" s="2">
        <f>IF(PobierzDaneLogistyczne!$V553="","",_xlfn.NUMBERVALUE(PobierzDaneLogistyczne!$V553,"."))</f>
        <v>2E-3</v>
      </c>
      <c r="W553" s="2">
        <f>IF(IF(PobierzDaneLogistyczne!$W553=0,0,_xlfn.NUMBERVALUE(PobierzDaneLogistyczne!$W553,"."))=0,"",_xlfn.NUMBERVALUE(PobierzDaneLogistyczne!$W553,"."))</f>
        <v>1E-3</v>
      </c>
      <c r="X553" s="2">
        <f t="shared" si="28"/>
        <v>4.5000000000000012E-2</v>
      </c>
      <c r="Y553" s="2">
        <f t="shared" si="26"/>
        <v>0.61599999999999966</v>
      </c>
      <c r="Z553" s="2" t="str">
        <f>IF(PobierzDaneLogistyczne!$Y553="t","YES","")</f>
        <v/>
      </c>
      <c r="AA553" s="4" t="str">
        <f>IF(PobierzDaneLogistyczne!$X553="t","YES","")</f>
        <v/>
      </c>
      <c r="AB553" t="str">
        <f>PobierzDaneLogistyczne!$N553</f>
        <v>Milk frother with a stand</v>
      </c>
    </row>
    <row r="554" spans="1:28" x14ac:dyDescent="0.3">
      <c r="A554" s="5" t="str">
        <f>HYPERLINK(_xlfn.CONCAT("https://www.adler.com.pl/index.php/en/Main/Produkt/",B554),PobierzDaneLogistyczne!$N554)</f>
        <v>Vacuum sealer</v>
      </c>
      <c r="B554" t="str">
        <f>PobierzDaneLogistyczne!$A554</f>
        <v>ad_4503</v>
      </c>
      <c r="C554" s="1">
        <f>IF(MID(PobierzDaneLogistyczne!$P554,1,3)=""," ",_xlfn.NUMBERVALUE(PobierzDaneLogistyczne!$P554))</f>
        <v>84224000</v>
      </c>
      <c r="D554" s="1">
        <f>IF(MID(PobierzDaneLogistyczne!$C554,1,3)="111"," ",_xlfn.NUMBERVALUE(PobierzDaneLogistyczne!$C554))</f>
        <v>5903887808071</v>
      </c>
      <c r="E554" s="6">
        <f>IF(PobierzDaneLogistyczne!$H554=0,"",_xlfn.NUMBERVALUE(PobierzDaneLogistyczne!$H554,"."))</f>
        <v>42.7</v>
      </c>
      <c r="F554" s="6">
        <f>IF(PobierzDaneLogistyczne!$I554=0,"",_xlfn.NUMBERVALUE(PobierzDaneLogistyczne!$I554,"."))</f>
        <v>25.7</v>
      </c>
      <c r="G554" s="6">
        <f>IF(PobierzDaneLogistyczne!$J554=0,"",_xlfn.NUMBERVALUE(PobierzDaneLogistyczne!$J554,"."))</f>
        <v>12.3</v>
      </c>
      <c r="H554" s="2">
        <f>IF(IF(PobierzDaneLogistyczne!$F554=0,0,_xlfn.NUMBERVALUE(PobierzDaneLogistyczne!$F554,"."))=0,"",IF(PobierzDaneLogistyczne!$F554=0,0,_xlfn.NUMBERVALUE(PobierzDaneLogistyczne!$F554,".")))</f>
        <v>2.02</v>
      </c>
      <c r="I554" s="2">
        <f>IF(IF(PobierzDaneLogistyczne!$Z554=0,0,_xlfn.NUMBERVALUE(PobierzDaneLogistyczne!$Z554,"."))=0,"",IF(PobierzDaneLogistyczne!$Z554=0,0,_xlfn.NUMBERVALUE(PobierzDaneLogistyczne!$Z554,".")))</f>
        <v>2.54</v>
      </c>
      <c r="J554" s="1">
        <f>IF(PobierzDaneLogistyczne!$D554=0,"",_xlfn.NUMBERVALUE(PobierzDaneLogistyczne!$D554))</f>
        <v>4</v>
      </c>
      <c r="K554" s="1">
        <f>IF(PobierzDaneLogistyczne!$E554=0,"",_xlfn.NUMBERVALUE(PobierzDaneLogistyczne!$E554))</f>
        <v>96</v>
      </c>
      <c r="L554" s="1">
        <f>IF(MID(PobierzDaneLogistyczne!$O554,1,3)="non"," ",_xlfn.NUMBERVALUE(PobierzDaneLogistyczne!$O554))</f>
        <v>5903887808088</v>
      </c>
      <c r="M554" s="6">
        <f>IF(PobierzDaneLogistyczne!$K554=0,"",_xlfn.NUMBERVALUE(PobierzDaneLogistyczne!$K554,"."))</f>
        <v>43.6</v>
      </c>
      <c r="N554" s="6">
        <f>IF(PobierzDaneLogistyczne!$L554=0,"",_xlfn.NUMBERVALUE(PobierzDaneLogistyczne!$L554,"."))</f>
        <v>53.5</v>
      </c>
      <c r="O554" s="6">
        <f>IF(PobierzDaneLogistyczne!$M554=0,"",_xlfn.NUMBERVALUE(PobierzDaneLogistyczne!$M554,"."))</f>
        <v>26.5</v>
      </c>
      <c r="P554" s="2">
        <f>IF(PobierzDaneLogistyczne!$G554=0,0,_xlfn.NUMBERVALUE(PobierzDaneLogistyczne!$G554,"."))</f>
        <v>10.79</v>
      </c>
      <c r="Q554" s="1" t="str">
        <f>IF(PobierzDaneLogistyczne!$R554=0,"",PobierzDaneLogistyczne!$R554)</f>
        <v/>
      </c>
      <c r="R554" t="str">
        <f>IF(PobierzDaneLogistyczne!$S554=0,"",PobierzDaneLogistyczne!$S554)</f>
        <v/>
      </c>
      <c r="S554" t="str">
        <f>IF(PobierzDaneLogistyczne!$T554=0,"",PobierzDaneLogistyczne!$T554)</f>
        <v/>
      </c>
      <c r="T554" t="str">
        <f>IF(PobierzDaneLogistyczne!$U554=0," ",PobierzDaneLogistyczne!$U554)</f>
        <v/>
      </c>
      <c r="U554" t="str">
        <f t="shared" si="27"/>
        <v/>
      </c>
      <c r="V554" s="2">
        <f>IF(PobierzDaneLogistyczne!$V554="","",_xlfn.NUMBERVALUE(PobierzDaneLogistyczne!$V554,"."))</f>
        <v>0.02</v>
      </c>
      <c r="W554" s="2">
        <f>IF(IF(PobierzDaneLogistyczne!$W554=0,0,_xlfn.NUMBERVALUE(PobierzDaneLogistyczne!$W554,"."))=0,"",_xlfn.NUMBERVALUE(PobierzDaneLogistyczne!$W554,"."))</f>
        <v>0.115</v>
      </c>
      <c r="X554" s="2">
        <f t="shared" si="28"/>
        <v>0.38500000000000001</v>
      </c>
      <c r="Y554" s="2">
        <f t="shared" si="26"/>
        <v>0.62999999999999901</v>
      </c>
      <c r="Z554" s="2" t="str">
        <f>IF(PobierzDaneLogistyczne!$Y554="t","YES","")</f>
        <v>YES</v>
      </c>
      <c r="AA554" s="4" t="str">
        <f>IF(PobierzDaneLogistyczne!$X554="t","YES","")</f>
        <v/>
      </c>
      <c r="AB554" t="str">
        <f>PobierzDaneLogistyczne!$N554</f>
        <v>Vacuum sealer</v>
      </c>
    </row>
    <row r="555" spans="1:28" x14ac:dyDescent="0.3">
      <c r="A555" s="5" t="str">
        <f>HYPERLINK(_xlfn.CONCAT("https://www.adler.com.pl/index.php/en/Main/Produkt/",B555),PobierzDaneLogistyczne!$N555)</f>
        <v>Electric lunch box</v>
      </c>
      <c r="B555" t="str">
        <f>PobierzDaneLogistyczne!$A555</f>
        <v>ad_4505b</v>
      </c>
      <c r="C555" s="1">
        <f>IF(MID(PobierzDaneLogistyczne!$P555,1,3)=""," ",_xlfn.NUMBERVALUE(PobierzDaneLogistyczne!$P555))</f>
        <v>85167970</v>
      </c>
      <c r="D555" s="1">
        <f>IF(MID(PobierzDaneLogistyczne!$C555,1,3)="111"," ",_xlfn.NUMBERVALUE(PobierzDaneLogistyczne!$C555))</f>
        <v>5905575900395</v>
      </c>
      <c r="E555" s="6">
        <f>IF(PobierzDaneLogistyczne!$H555=0,"",_xlfn.NUMBERVALUE(PobierzDaneLogistyczne!$H555,"."))</f>
        <v>13.5</v>
      </c>
      <c r="F555" s="6">
        <f>IF(PobierzDaneLogistyczne!$I555=0,"",_xlfn.NUMBERVALUE(PobierzDaneLogistyczne!$I555,"."))</f>
        <v>10</v>
      </c>
      <c r="G555" s="6">
        <f>IF(PobierzDaneLogistyczne!$J555=0,"",_xlfn.NUMBERVALUE(PobierzDaneLogistyczne!$J555,"."))</f>
        <v>22</v>
      </c>
      <c r="H555" s="2">
        <f>IF(IF(PobierzDaneLogistyczne!$F555=0,0,_xlfn.NUMBERVALUE(PobierzDaneLogistyczne!$F555,"."))=0,"",IF(PobierzDaneLogistyczne!$F555=0,0,_xlfn.NUMBERVALUE(PobierzDaneLogistyczne!$F555,".")))</f>
        <v>0.52</v>
      </c>
      <c r="I555" s="2">
        <f>IF(IF(PobierzDaneLogistyczne!$Z555=0,0,_xlfn.NUMBERVALUE(PobierzDaneLogistyczne!$Z555,"."))=0,"",IF(PobierzDaneLogistyczne!$Z555=0,0,_xlfn.NUMBERVALUE(PobierzDaneLogistyczne!$Z555,".")))</f>
        <v>0.65</v>
      </c>
      <c r="J555" s="1">
        <f>IF(PobierzDaneLogistyczne!$D555=0,"",_xlfn.NUMBERVALUE(PobierzDaneLogistyczne!$D555))</f>
        <v>6</v>
      </c>
      <c r="K555" s="1">
        <f>IF(PobierzDaneLogistyczne!$E555=0,"",_xlfn.NUMBERVALUE(PobierzDaneLogistyczne!$E555))</f>
        <v>432</v>
      </c>
      <c r="L555" s="1">
        <f>IF(MID(PobierzDaneLogistyczne!$O555,1,3)="non"," ",_xlfn.NUMBERVALUE(PobierzDaneLogistyczne!$O555))</f>
        <v>5905575900401</v>
      </c>
      <c r="M555" s="6">
        <f>IF(PobierzDaneLogistyczne!$K555=0,"",_xlfn.NUMBERVALUE(PobierzDaneLogistyczne!$K555,"."))</f>
        <v>32.5</v>
      </c>
      <c r="N555" s="6">
        <f>IF(PobierzDaneLogistyczne!$L555=0,"",_xlfn.NUMBERVALUE(PobierzDaneLogistyczne!$L555,"."))</f>
        <v>28.5</v>
      </c>
      <c r="O555" s="6">
        <f>IF(PobierzDaneLogistyczne!$M555=0,"",_xlfn.NUMBERVALUE(PobierzDaneLogistyczne!$M555,"."))</f>
        <v>24</v>
      </c>
      <c r="P555" s="2">
        <f>IF(PobierzDaneLogistyczne!$G555=0,0,_xlfn.NUMBERVALUE(PobierzDaneLogistyczne!$G555,"."))</f>
        <v>4.24</v>
      </c>
      <c r="Q555" s="1">
        <f>IF(PobierzDaneLogistyczne!$R555=0,"",PobierzDaneLogistyczne!$R555)</f>
        <v>5</v>
      </c>
      <c r="R555" t="str">
        <f>IF(PobierzDaneLogistyczne!$S555=0,"",PobierzDaneLogistyczne!$S555)</f>
        <v/>
      </c>
      <c r="S555" t="str">
        <f>IF(PobierzDaneLogistyczne!$T555=0,"",PobierzDaneLogistyczne!$T555)</f>
        <v/>
      </c>
      <c r="T555" t="str">
        <f>IF(PobierzDaneLogistyczne!$U555=0," ",PobierzDaneLogistyczne!$U555)</f>
        <v/>
      </c>
      <c r="U555" t="str">
        <f t="shared" si="27"/>
        <v/>
      </c>
      <c r="V555" s="2">
        <f>IF(PobierzDaneLogistyczne!$V555="","",_xlfn.NUMBERVALUE(PobierzDaneLogistyczne!$V555,"."))</f>
        <v>4.0000000000000001E-3</v>
      </c>
      <c r="W555" s="2">
        <f>IF(IF(PobierzDaneLogistyczne!$W555=0,0,_xlfn.NUMBERVALUE(PobierzDaneLogistyczne!$W555,"."))=0,"",_xlfn.NUMBERVALUE(PobierzDaneLogistyczne!$W555,"."))</f>
        <v>6.3E-2</v>
      </c>
      <c r="X555" s="2">
        <f t="shared" si="28"/>
        <v>6.3E-2</v>
      </c>
      <c r="Y555" s="2">
        <f t="shared" si="26"/>
        <v>0.33999999999999986</v>
      </c>
      <c r="Z555" s="2" t="str">
        <f>IF(PobierzDaneLogistyczne!$Y555="t","YES","")</f>
        <v/>
      </c>
      <c r="AA555" s="4" t="str">
        <f>IF(PobierzDaneLogistyczne!$X555="t","YES","")</f>
        <v/>
      </c>
      <c r="AB555" t="str">
        <f>PobierzDaneLogistyczne!$N555</f>
        <v>Electric lunch box</v>
      </c>
    </row>
    <row r="556" spans="1:28" x14ac:dyDescent="0.3">
      <c r="A556" s="5" t="str">
        <f>HYPERLINK(_xlfn.CONCAT("https://www.adler.com.pl/index.php/en/Main/Produkt/",B556),PobierzDaneLogistyczne!$N556)</f>
        <v>Electric lunch box</v>
      </c>
      <c r="B556" t="str">
        <f>PobierzDaneLogistyczne!$A556</f>
        <v>ad_4505g</v>
      </c>
      <c r="C556" s="1">
        <f>IF(MID(PobierzDaneLogistyczne!$P556,1,3)=""," ",_xlfn.NUMBERVALUE(PobierzDaneLogistyczne!$P556))</f>
        <v>85167970</v>
      </c>
      <c r="D556" s="1">
        <f>IF(MID(PobierzDaneLogistyczne!$C556,1,3)="111"," ",_xlfn.NUMBERVALUE(PobierzDaneLogistyczne!$C556))</f>
        <v>5905575900371</v>
      </c>
      <c r="E556" s="6">
        <f>IF(PobierzDaneLogistyczne!$H556=0,"",_xlfn.NUMBERVALUE(PobierzDaneLogistyczne!$H556,"."))</f>
        <v>13.5</v>
      </c>
      <c r="F556" s="6">
        <f>IF(PobierzDaneLogistyczne!$I556=0,"",_xlfn.NUMBERVALUE(PobierzDaneLogistyczne!$I556,"."))</f>
        <v>10</v>
      </c>
      <c r="G556" s="6">
        <f>IF(PobierzDaneLogistyczne!$J556=0,"",_xlfn.NUMBERVALUE(PobierzDaneLogistyczne!$J556,"."))</f>
        <v>22</v>
      </c>
      <c r="H556" s="2">
        <f>IF(IF(PobierzDaneLogistyczne!$F556=0,0,_xlfn.NUMBERVALUE(PobierzDaneLogistyczne!$F556,"."))=0,"",IF(PobierzDaneLogistyczne!$F556=0,0,_xlfn.NUMBERVALUE(PobierzDaneLogistyczne!$F556,".")))</f>
        <v>0.52</v>
      </c>
      <c r="I556" s="2">
        <f>IF(IF(PobierzDaneLogistyczne!$Z556=0,0,_xlfn.NUMBERVALUE(PobierzDaneLogistyczne!$Z556,"."))=0,"",IF(PobierzDaneLogistyczne!$Z556=0,0,_xlfn.NUMBERVALUE(PobierzDaneLogistyczne!$Z556,".")))</f>
        <v>0.65</v>
      </c>
      <c r="J556" s="1">
        <f>IF(PobierzDaneLogistyczne!$D556=0,"",_xlfn.NUMBERVALUE(PobierzDaneLogistyczne!$D556))</f>
        <v>6</v>
      </c>
      <c r="K556" s="1">
        <f>IF(PobierzDaneLogistyczne!$E556=0,"",_xlfn.NUMBERVALUE(PobierzDaneLogistyczne!$E556))</f>
        <v>432</v>
      </c>
      <c r="L556" s="1">
        <f>IF(MID(PobierzDaneLogistyczne!$O556,1,3)="non"," ",_xlfn.NUMBERVALUE(PobierzDaneLogistyczne!$O556))</f>
        <v>5905575900388</v>
      </c>
      <c r="M556" s="6">
        <f>IF(PobierzDaneLogistyczne!$K556=0,"",_xlfn.NUMBERVALUE(PobierzDaneLogistyczne!$K556,"."))</f>
        <v>32.5</v>
      </c>
      <c r="N556" s="6">
        <f>IF(PobierzDaneLogistyczne!$L556=0,"",_xlfn.NUMBERVALUE(PobierzDaneLogistyczne!$L556,"."))</f>
        <v>28.5</v>
      </c>
      <c r="O556" s="6">
        <f>IF(PobierzDaneLogistyczne!$M556=0,"",_xlfn.NUMBERVALUE(PobierzDaneLogistyczne!$M556,"."))</f>
        <v>24</v>
      </c>
      <c r="P556" s="2">
        <f>IF(PobierzDaneLogistyczne!$G556=0,0,_xlfn.NUMBERVALUE(PobierzDaneLogistyczne!$G556,"."))</f>
        <v>4.24</v>
      </c>
      <c r="Q556" s="1">
        <f>IF(PobierzDaneLogistyczne!$R556=0,"",PobierzDaneLogistyczne!$R556)</f>
        <v>5</v>
      </c>
      <c r="R556" t="str">
        <f>IF(PobierzDaneLogistyczne!$S556=0,"",PobierzDaneLogistyczne!$S556)</f>
        <v/>
      </c>
      <c r="S556" t="str">
        <f>IF(PobierzDaneLogistyczne!$T556=0,"",PobierzDaneLogistyczne!$T556)</f>
        <v/>
      </c>
      <c r="T556" t="str">
        <f>IF(PobierzDaneLogistyczne!$U556=0," ",PobierzDaneLogistyczne!$U556)</f>
        <v/>
      </c>
      <c r="U556" t="str">
        <f t="shared" si="27"/>
        <v/>
      </c>
      <c r="V556" s="2">
        <f>IF(PobierzDaneLogistyczne!$V556="","",_xlfn.NUMBERVALUE(PobierzDaneLogistyczne!$V556,"."))</f>
        <v>4.0000000000000001E-3</v>
      </c>
      <c r="W556" s="2">
        <f>IF(IF(PobierzDaneLogistyczne!$W556=0,0,_xlfn.NUMBERVALUE(PobierzDaneLogistyczne!$W556,"."))=0,"",_xlfn.NUMBERVALUE(PobierzDaneLogistyczne!$W556,"."))</f>
        <v>6.3E-2</v>
      </c>
      <c r="X556" s="2">
        <f t="shared" si="28"/>
        <v>6.3E-2</v>
      </c>
      <c r="Y556" s="2">
        <f t="shared" si="26"/>
        <v>0.33999999999999986</v>
      </c>
      <c r="Z556" s="2" t="str">
        <f>IF(PobierzDaneLogistyczne!$Y556="t","YES","")</f>
        <v/>
      </c>
      <c r="AA556" s="4" t="str">
        <f>IF(PobierzDaneLogistyczne!$X556="t","YES","")</f>
        <v/>
      </c>
      <c r="AB556" t="str">
        <f>PobierzDaneLogistyczne!$N556</f>
        <v>Electric lunch box</v>
      </c>
    </row>
    <row r="557" spans="1:28" x14ac:dyDescent="0.3">
      <c r="A557" s="5" t="str">
        <f>HYPERLINK(_xlfn.CONCAT("https://www.adler.com.pl/index.php/en/Main/Produkt/",B557),PobierzDaneLogistyczne!$N557)</f>
        <v>Thermal flask LED 473ml black</v>
      </c>
      <c r="B557" t="str">
        <f>PobierzDaneLogistyczne!$A557</f>
        <v>ad_4506bk</v>
      </c>
      <c r="C557" s="1">
        <f>IF(MID(PobierzDaneLogistyczne!$P557,1,3)=""," ",_xlfn.NUMBERVALUE(PobierzDaneLogistyczne!$P557))</f>
        <v>96170000</v>
      </c>
      <c r="D557" s="1">
        <f>IF(MID(PobierzDaneLogistyczne!$C557,1,3)="111"," ",_xlfn.NUMBERVALUE(PobierzDaneLogistyczne!$C557))</f>
        <v>5905575900791</v>
      </c>
      <c r="E557" s="6">
        <f>IF(PobierzDaneLogistyczne!$H557=0,"",_xlfn.NUMBERVALUE(PobierzDaneLogistyczne!$H557,"."))</f>
        <v>7</v>
      </c>
      <c r="F557" s="6">
        <f>IF(PobierzDaneLogistyczne!$I557=0,"",_xlfn.NUMBERVALUE(PobierzDaneLogistyczne!$I557,"."))</f>
        <v>7</v>
      </c>
      <c r="G557" s="6">
        <f>IF(PobierzDaneLogistyczne!$J557=0,"",_xlfn.NUMBERVALUE(PobierzDaneLogistyczne!$J557,"."))</f>
        <v>23.5</v>
      </c>
      <c r="H557" s="2">
        <f>IF(IF(PobierzDaneLogistyczne!$F557=0,0,_xlfn.NUMBERVALUE(PobierzDaneLogistyczne!$F557,"."))=0,"",IF(PobierzDaneLogistyczne!$F557=0,0,_xlfn.NUMBERVALUE(PobierzDaneLogistyczne!$F557,".")))</f>
        <v>0.245</v>
      </c>
      <c r="I557" s="2">
        <f>IF(IF(PobierzDaneLogistyczne!$Z557=0,0,_xlfn.NUMBERVALUE(PobierzDaneLogistyczne!$Z557,"."))=0,"",IF(PobierzDaneLogistyczne!$Z557=0,0,_xlfn.NUMBERVALUE(PobierzDaneLogistyczne!$Z557,".")))</f>
        <v>0.307</v>
      </c>
      <c r="J557" s="1">
        <f>IF(PobierzDaneLogistyczne!$D557=0,"",_xlfn.NUMBERVALUE(PobierzDaneLogistyczne!$D557))</f>
        <v>24</v>
      </c>
      <c r="K557" s="1">
        <f>IF(PobierzDaneLogistyczne!$E557=0,"",_xlfn.NUMBERVALUE(PobierzDaneLogistyczne!$E557))</f>
        <v>1008</v>
      </c>
      <c r="L557" s="1">
        <f>IF(MID(PobierzDaneLogistyczne!$O557,1,3)="non"," ",_xlfn.NUMBERVALUE(PobierzDaneLogistyczne!$O557))</f>
        <v>5905575900807</v>
      </c>
      <c r="M557" s="6">
        <f>IF(PobierzDaneLogistyczne!$K557=0,"",_xlfn.NUMBERVALUE(PobierzDaneLogistyczne!$K557,"."))</f>
        <v>44</v>
      </c>
      <c r="N557" s="6">
        <f>IF(PobierzDaneLogistyczne!$L557=0,"",_xlfn.NUMBERVALUE(PobierzDaneLogistyczne!$L557,"."))</f>
        <v>30</v>
      </c>
      <c r="O557" s="6">
        <f>IF(PobierzDaneLogistyczne!$M557=0,"",_xlfn.NUMBERVALUE(PobierzDaneLogistyczne!$M557,"."))</f>
        <v>25</v>
      </c>
      <c r="P557" s="2">
        <f>IF(PobierzDaneLogistyczne!$G557=0,0,_xlfn.NUMBERVALUE(PobierzDaneLogistyczne!$G557,"."))</f>
        <v>8.5</v>
      </c>
      <c r="Q557" s="1">
        <f>IF(PobierzDaneLogistyczne!$R557=0,"",PobierzDaneLogistyczne!$R557)</f>
        <v>5</v>
      </c>
      <c r="R557" t="str">
        <f>IF(PobierzDaneLogistyczne!$S557=0,"",PobierzDaneLogistyczne!$S557)</f>
        <v>Lithium CR2032</v>
      </c>
      <c r="S557">
        <f>IF(PobierzDaneLogistyczne!$T557=0,"",PobierzDaneLogistyczne!$T557)</f>
        <v>1</v>
      </c>
      <c r="T557" t="str">
        <f>IF(PobierzDaneLogistyczne!$U557=0," ",PobierzDaneLogistyczne!$U557)</f>
        <v>0.003</v>
      </c>
      <c r="U557" t="str">
        <f t="shared" si="27"/>
        <v/>
      </c>
      <c r="V557" s="2">
        <f>IF(PobierzDaneLogistyczne!$V557="","",_xlfn.NUMBERVALUE(PobierzDaneLogistyczne!$V557,"."))</f>
        <v>4.0000000000000001E-3</v>
      </c>
      <c r="W557" s="2">
        <f>IF(IF(PobierzDaneLogistyczne!$W557=0,0,_xlfn.NUMBERVALUE(PobierzDaneLogistyczne!$W557,"."))=0,"",_xlfn.NUMBERVALUE(PobierzDaneLogistyczne!$W557,"."))</f>
        <v>8.0000000000000002E-3</v>
      </c>
      <c r="X557" s="2">
        <f t="shared" si="28"/>
        <v>4.9999999999999996E-2</v>
      </c>
      <c r="Y557" s="2">
        <f t="shared" si="26"/>
        <v>1.1319999999999997</v>
      </c>
      <c r="Z557" s="2" t="str">
        <f>IF(PobierzDaneLogistyczne!$Y557="t","YES","")</f>
        <v>YES</v>
      </c>
      <c r="AA557" s="4" t="str">
        <f>IF(PobierzDaneLogistyczne!$X557="t","YES","")</f>
        <v/>
      </c>
      <c r="AB557" t="str">
        <f>PobierzDaneLogistyczne!$N557</f>
        <v>Thermal flask LED 473ml black</v>
      </c>
    </row>
    <row r="558" spans="1:28" x14ac:dyDescent="0.3">
      <c r="A558" s="5" t="str">
        <f>HYPERLINK(_xlfn.CONCAT("https://www.adler.com.pl/index.php/en/Main/Produkt/",B558),PobierzDaneLogistyczne!$N558)</f>
        <v>Thermal flask LED 473ml blue</v>
      </c>
      <c r="B558" t="str">
        <f>PobierzDaneLogistyczne!$A558</f>
        <v>ad_4506bl</v>
      </c>
      <c r="C558" s="1">
        <f>IF(MID(PobierzDaneLogistyczne!$P558,1,3)=""," ",_xlfn.NUMBERVALUE(PobierzDaneLogistyczne!$P558))</f>
        <v>96170000</v>
      </c>
      <c r="D558" s="1">
        <f>IF(MID(PobierzDaneLogistyczne!$C558,1,3)="111"," ",_xlfn.NUMBERVALUE(PobierzDaneLogistyczne!$C558))</f>
        <v>5905575900838</v>
      </c>
      <c r="E558" s="6">
        <f>IF(PobierzDaneLogistyczne!$H558=0,"",_xlfn.NUMBERVALUE(PobierzDaneLogistyczne!$H558,"."))</f>
        <v>7</v>
      </c>
      <c r="F558" s="6">
        <f>IF(PobierzDaneLogistyczne!$I558=0,"",_xlfn.NUMBERVALUE(PobierzDaneLogistyczne!$I558,"."))</f>
        <v>7</v>
      </c>
      <c r="G558" s="6">
        <f>IF(PobierzDaneLogistyczne!$J558=0,"",_xlfn.NUMBERVALUE(PobierzDaneLogistyczne!$J558,"."))</f>
        <v>23.5</v>
      </c>
      <c r="H558" s="2">
        <f>IF(IF(PobierzDaneLogistyczne!$F558=0,0,_xlfn.NUMBERVALUE(PobierzDaneLogistyczne!$F558,"."))=0,"",IF(PobierzDaneLogistyczne!$F558=0,0,_xlfn.NUMBERVALUE(PobierzDaneLogistyczne!$F558,".")))</f>
        <v>0.245</v>
      </c>
      <c r="I558" s="2">
        <f>IF(IF(PobierzDaneLogistyczne!$Z558=0,0,_xlfn.NUMBERVALUE(PobierzDaneLogistyczne!$Z558,"."))=0,"",IF(PobierzDaneLogistyczne!$Z558=0,0,_xlfn.NUMBERVALUE(PobierzDaneLogistyczne!$Z558,".")))</f>
        <v>0.307</v>
      </c>
      <c r="J558" s="1">
        <f>IF(PobierzDaneLogistyczne!$D558=0,"",_xlfn.NUMBERVALUE(PobierzDaneLogistyczne!$D558))</f>
        <v>24</v>
      </c>
      <c r="K558" s="1">
        <f>IF(PobierzDaneLogistyczne!$E558=0,"",_xlfn.NUMBERVALUE(PobierzDaneLogistyczne!$E558))</f>
        <v>1008</v>
      </c>
      <c r="L558" s="1">
        <f>IF(MID(PobierzDaneLogistyczne!$O558,1,3)="non"," ",_xlfn.NUMBERVALUE(PobierzDaneLogistyczne!$O558))</f>
        <v>5905575900845</v>
      </c>
      <c r="M558" s="6">
        <f>IF(PobierzDaneLogistyczne!$K558=0,"",_xlfn.NUMBERVALUE(PobierzDaneLogistyczne!$K558,"."))</f>
        <v>44</v>
      </c>
      <c r="N558" s="6">
        <f>IF(PobierzDaneLogistyczne!$L558=0,"",_xlfn.NUMBERVALUE(PobierzDaneLogistyczne!$L558,"."))</f>
        <v>30</v>
      </c>
      <c r="O558" s="6">
        <f>IF(PobierzDaneLogistyczne!$M558=0,"",_xlfn.NUMBERVALUE(PobierzDaneLogistyczne!$M558,"."))</f>
        <v>25</v>
      </c>
      <c r="P558" s="2">
        <f>IF(PobierzDaneLogistyczne!$G558=0,0,_xlfn.NUMBERVALUE(PobierzDaneLogistyczne!$G558,"."))</f>
        <v>8.5</v>
      </c>
      <c r="Q558" s="1">
        <f>IF(PobierzDaneLogistyczne!$R558=0,"",PobierzDaneLogistyczne!$R558)</f>
        <v>5</v>
      </c>
      <c r="R558" t="str">
        <f>IF(PobierzDaneLogistyczne!$S558=0,"",PobierzDaneLogistyczne!$S558)</f>
        <v>Lithium CR2032</v>
      </c>
      <c r="S558">
        <f>IF(PobierzDaneLogistyczne!$T558=0,"",PobierzDaneLogistyczne!$T558)</f>
        <v>1</v>
      </c>
      <c r="T558" t="str">
        <f>IF(PobierzDaneLogistyczne!$U558=0," ",PobierzDaneLogistyczne!$U558)</f>
        <v>0.003</v>
      </c>
      <c r="U558" t="str">
        <f t="shared" si="27"/>
        <v/>
      </c>
      <c r="V558" s="2">
        <f>IF(PobierzDaneLogistyczne!$V558="","",_xlfn.NUMBERVALUE(PobierzDaneLogistyczne!$V558,"."))</f>
        <v>4.0000000000000001E-3</v>
      </c>
      <c r="W558" s="2">
        <f>IF(IF(PobierzDaneLogistyczne!$W558=0,0,_xlfn.NUMBERVALUE(PobierzDaneLogistyczne!$W558,"."))=0,"",_xlfn.NUMBERVALUE(PobierzDaneLogistyczne!$W558,"."))</f>
        <v>8.0000000000000002E-3</v>
      </c>
      <c r="X558" s="2">
        <f t="shared" si="28"/>
        <v>4.9999999999999996E-2</v>
      </c>
      <c r="Y558" s="2">
        <f t="shared" si="26"/>
        <v>1.1319999999999997</v>
      </c>
      <c r="Z558" s="2" t="str">
        <f>IF(PobierzDaneLogistyczne!$Y558="t","YES","")</f>
        <v>YES</v>
      </c>
      <c r="AA558" s="4" t="str">
        <f>IF(PobierzDaneLogistyczne!$X558="t","YES","")</f>
        <v/>
      </c>
      <c r="AB558" t="str">
        <f>PobierzDaneLogistyczne!$N558</f>
        <v>Thermal flask LED 473ml blue</v>
      </c>
    </row>
    <row r="559" spans="1:28" x14ac:dyDescent="0.3">
      <c r="A559" s="5" t="str">
        <f>HYPERLINK(_xlfn.CONCAT("https://www.adler.com.pl/index.php/en/Main/Produkt/",B559),PobierzDaneLogistyczne!$N559)</f>
        <v>Thermal flask LED 473ml pink</v>
      </c>
      <c r="B559" t="str">
        <f>PobierzDaneLogistyczne!$A559</f>
        <v>ad_4506p</v>
      </c>
      <c r="C559" s="1">
        <f>IF(MID(PobierzDaneLogistyczne!$P559,1,3)=""," ",_xlfn.NUMBERVALUE(PobierzDaneLogistyczne!$P559))</f>
        <v>96170000</v>
      </c>
      <c r="D559" s="1">
        <f>IF(MID(PobierzDaneLogistyczne!$C559,1,3)="111"," ",_xlfn.NUMBERVALUE(PobierzDaneLogistyczne!$C559))</f>
        <v>5905575900814</v>
      </c>
      <c r="E559" s="6">
        <f>IF(PobierzDaneLogistyczne!$H559=0,"",_xlfn.NUMBERVALUE(PobierzDaneLogistyczne!$H559,"."))</f>
        <v>7</v>
      </c>
      <c r="F559" s="6">
        <f>IF(PobierzDaneLogistyczne!$I559=0,"",_xlfn.NUMBERVALUE(PobierzDaneLogistyczne!$I559,"."))</f>
        <v>7</v>
      </c>
      <c r="G559" s="6">
        <f>IF(PobierzDaneLogistyczne!$J559=0,"",_xlfn.NUMBERVALUE(PobierzDaneLogistyczne!$J559,"."))</f>
        <v>23.5</v>
      </c>
      <c r="H559" s="2">
        <f>IF(IF(PobierzDaneLogistyczne!$F559=0,0,_xlfn.NUMBERVALUE(PobierzDaneLogistyczne!$F559,"."))=0,"",IF(PobierzDaneLogistyczne!$F559=0,0,_xlfn.NUMBERVALUE(PobierzDaneLogistyczne!$F559,".")))</f>
        <v>0.245</v>
      </c>
      <c r="I559" s="2">
        <f>IF(IF(PobierzDaneLogistyczne!$Z559=0,0,_xlfn.NUMBERVALUE(PobierzDaneLogistyczne!$Z559,"."))=0,"",IF(PobierzDaneLogistyczne!$Z559=0,0,_xlfn.NUMBERVALUE(PobierzDaneLogistyczne!$Z559,".")))</f>
        <v>0.307</v>
      </c>
      <c r="J559" s="1">
        <f>IF(PobierzDaneLogistyczne!$D559=0,"",_xlfn.NUMBERVALUE(PobierzDaneLogistyczne!$D559))</f>
        <v>24</v>
      </c>
      <c r="K559" s="1">
        <f>IF(PobierzDaneLogistyczne!$E559=0,"",_xlfn.NUMBERVALUE(PobierzDaneLogistyczne!$E559))</f>
        <v>1176</v>
      </c>
      <c r="L559" s="1">
        <f>IF(MID(PobierzDaneLogistyczne!$O559,1,3)="non"," ",_xlfn.NUMBERVALUE(PobierzDaneLogistyczne!$O559))</f>
        <v>5905575900821</v>
      </c>
      <c r="M559" s="6">
        <f>IF(PobierzDaneLogistyczne!$K559=0,"",_xlfn.NUMBERVALUE(PobierzDaneLogistyczne!$K559,"."))</f>
        <v>44</v>
      </c>
      <c r="N559" s="6">
        <f>IF(PobierzDaneLogistyczne!$L559=0,"",_xlfn.NUMBERVALUE(PobierzDaneLogistyczne!$L559,"."))</f>
        <v>30</v>
      </c>
      <c r="O559" s="6">
        <f>IF(PobierzDaneLogistyczne!$M559=0,"",_xlfn.NUMBERVALUE(PobierzDaneLogistyczne!$M559,"."))</f>
        <v>25</v>
      </c>
      <c r="P559" s="2">
        <f>IF(PobierzDaneLogistyczne!$G559=0,0,_xlfn.NUMBERVALUE(PobierzDaneLogistyczne!$G559,"."))</f>
        <v>8.5</v>
      </c>
      <c r="Q559" s="1">
        <f>IF(PobierzDaneLogistyczne!$R559=0,"",PobierzDaneLogistyczne!$R559)</f>
        <v>5</v>
      </c>
      <c r="R559" t="str">
        <f>IF(PobierzDaneLogistyczne!$S559=0,"",PobierzDaneLogistyczne!$S559)</f>
        <v>Lithium CR2032</v>
      </c>
      <c r="S559">
        <f>IF(PobierzDaneLogistyczne!$T559=0,"",PobierzDaneLogistyczne!$T559)</f>
        <v>1</v>
      </c>
      <c r="T559" t="str">
        <f>IF(PobierzDaneLogistyczne!$U559=0," ",PobierzDaneLogistyczne!$U559)</f>
        <v>0.003</v>
      </c>
      <c r="U559" t="str">
        <f t="shared" si="27"/>
        <v/>
      </c>
      <c r="V559" s="2">
        <f>IF(PobierzDaneLogistyczne!$V559="","",_xlfn.NUMBERVALUE(PobierzDaneLogistyczne!$V559,"."))</f>
        <v>4.0000000000000001E-3</v>
      </c>
      <c r="W559" s="2">
        <f>IF(IF(PobierzDaneLogistyczne!$W559=0,0,_xlfn.NUMBERVALUE(PobierzDaneLogistyczne!$W559,"."))=0,"",_xlfn.NUMBERVALUE(PobierzDaneLogistyczne!$W559,"."))</f>
        <v>8.0000000000000002E-3</v>
      </c>
      <c r="X559" s="2">
        <f t="shared" si="28"/>
        <v>4.9999999999999996E-2</v>
      </c>
      <c r="Y559" s="2">
        <f t="shared" si="26"/>
        <v>1.1319999999999997</v>
      </c>
      <c r="Z559" s="2" t="str">
        <f>IF(PobierzDaneLogistyczne!$Y559="t","YES","")</f>
        <v>YES</v>
      </c>
      <c r="AA559" s="4" t="str">
        <f>IF(PobierzDaneLogistyczne!$X559="t","YES","")</f>
        <v/>
      </c>
      <c r="AB559" t="str">
        <f>PobierzDaneLogistyczne!$N559</f>
        <v>Thermal flask LED 473ml pink</v>
      </c>
    </row>
    <row r="560" spans="1:28" x14ac:dyDescent="0.3">
      <c r="A560" s="5" t="str">
        <f>HYPERLINK(_xlfn.CONCAT("https://www.adler.com.pl/index.php/en/Main/Produkt/",B560),PobierzDaneLogistyczne!$N560)</f>
        <v>Thermal flask LED 473ml white</v>
      </c>
      <c r="B560" t="str">
        <f>PobierzDaneLogistyczne!$A560</f>
        <v>ad_4506w</v>
      </c>
      <c r="C560" s="1">
        <f>IF(MID(PobierzDaneLogistyczne!$P560,1,3)=""," ",_xlfn.NUMBERVALUE(PobierzDaneLogistyczne!$P560))</f>
        <v>96170000</v>
      </c>
      <c r="D560" s="1">
        <f>IF(MID(PobierzDaneLogistyczne!$C560,1,3)="111"," ",_xlfn.NUMBERVALUE(PobierzDaneLogistyczne!$C560))</f>
        <v>5905575900777</v>
      </c>
      <c r="E560" s="6">
        <f>IF(PobierzDaneLogistyczne!$H560=0,"",_xlfn.NUMBERVALUE(PobierzDaneLogistyczne!$H560,"."))</f>
        <v>7</v>
      </c>
      <c r="F560" s="6">
        <f>IF(PobierzDaneLogistyczne!$I560=0,"",_xlfn.NUMBERVALUE(PobierzDaneLogistyczne!$I560,"."))</f>
        <v>7</v>
      </c>
      <c r="G560" s="6">
        <f>IF(PobierzDaneLogistyczne!$J560=0,"",_xlfn.NUMBERVALUE(PobierzDaneLogistyczne!$J560,"."))</f>
        <v>23.5</v>
      </c>
      <c r="H560" s="2">
        <f>IF(IF(PobierzDaneLogistyczne!$F560=0,0,_xlfn.NUMBERVALUE(PobierzDaneLogistyczne!$F560,"."))=0,"",IF(PobierzDaneLogistyczne!$F560=0,0,_xlfn.NUMBERVALUE(PobierzDaneLogistyczne!$F560,".")))</f>
        <v>0.245</v>
      </c>
      <c r="I560" s="2">
        <f>IF(IF(PobierzDaneLogistyczne!$Z560=0,0,_xlfn.NUMBERVALUE(PobierzDaneLogistyczne!$Z560,"."))=0,"",IF(PobierzDaneLogistyczne!$Z560=0,0,_xlfn.NUMBERVALUE(PobierzDaneLogistyczne!$Z560,".")))</f>
        <v>0.307</v>
      </c>
      <c r="J560" s="1">
        <f>IF(PobierzDaneLogistyczne!$D560=0,"",_xlfn.NUMBERVALUE(PobierzDaneLogistyczne!$D560))</f>
        <v>24</v>
      </c>
      <c r="K560" s="1">
        <f>IF(PobierzDaneLogistyczne!$E560=0,"",_xlfn.NUMBERVALUE(PobierzDaneLogistyczne!$E560))</f>
        <v>1176</v>
      </c>
      <c r="L560" s="1">
        <f>IF(MID(PobierzDaneLogistyczne!$O560,1,3)="non"," ",_xlfn.NUMBERVALUE(PobierzDaneLogistyczne!$O560))</f>
        <v>5905575900784</v>
      </c>
      <c r="M560" s="6">
        <f>IF(PobierzDaneLogistyczne!$K560=0,"",_xlfn.NUMBERVALUE(PobierzDaneLogistyczne!$K560,"."))</f>
        <v>44</v>
      </c>
      <c r="N560" s="6">
        <f>IF(PobierzDaneLogistyczne!$L560=0,"",_xlfn.NUMBERVALUE(PobierzDaneLogistyczne!$L560,"."))</f>
        <v>30</v>
      </c>
      <c r="O560" s="6">
        <f>IF(PobierzDaneLogistyczne!$M560=0,"",_xlfn.NUMBERVALUE(PobierzDaneLogistyczne!$M560,"."))</f>
        <v>25</v>
      </c>
      <c r="P560" s="2">
        <f>IF(PobierzDaneLogistyczne!$G560=0,0,_xlfn.NUMBERVALUE(PobierzDaneLogistyczne!$G560,"."))</f>
        <v>8.5</v>
      </c>
      <c r="Q560" s="1">
        <f>IF(PobierzDaneLogistyczne!$R560=0,"",PobierzDaneLogistyczne!$R560)</f>
        <v>5</v>
      </c>
      <c r="R560" t="str">
        <f>IF(PobierzDaneLogistyczne!$S560=0,"",PobierzDaneLogistyczne!$S560)</f>
        <v>Lithium CR2032</v>
      </c>
      <c r="S560">
        <f>IF(PobierzDaneLogistyczne!$T560=0,"",PobierzDaneLogistyczne!$T560)</f>
        <v>1</v>
      </c>
      <c r="T560" t="str">
        <f>IF(PobierzDaneLogistyczne!$U560=0," ",PobierzDaneLogistyczne!$U560)</f>
        <v>0.003</v>
      </c>
      <c r="U560" t="str">
        <f t="shared" si="27"/>
        <v/>
      </c>
      <c r="V560" s="2">
        <f>IF(PobierzDaneLogistyczne!$V560="","",_xlfn.NUMBERVALUE(PobierzDaneLogistyczne!$V560,"."))</f>
        <v>4.0000000000000001E-3</v>
      </c>
      <c r="W560" s="2">
        <f>IF(IF(PobierzDaneLogistyczne!$W560=0,0,_xlfn.NUMBERVALUE(PobierzDaneLogistyczne!$W560,"."))=0,"",_xlfn.NUMBERVALUE(PobierzDaneLogistyczne!$W560,"."))</f>
        <v>8.0000000000000002E-3</v>
      </c>
      <c r="X560" s="2">
        <f t="shared" si="28"/>
        <v>4.9999999999999996E-2</v>
      </c>
      <c r="Y560" s="2">
        <f t="shared" si="26"/>
        <v>1.1319999999999997</v>
      </c>
      <c r="Z560" s="2" t="str">
        <f>IF(PobierzDaneLogistyczne!$Y560="t","YES","")</f>
        <v>YES</v>
      </c>
      <c r="AA560" s="4" t="str">
        <f>IF(PobierzDaneLogistyczne!$X560="t","YES","")</f>
        <v/>
      </c>
      <c r="AB560" t="str">
        <f>PobierzDaneLogistyczne!$N560</f>
        <v>Thermal flask LED 473ml white</v>
      </c>
    </row>
    <row r="561" spans="1:28" x14ac:dyDescent="0.3">
      <c r="A561" s="5" t="str">
        <f>HYPERLINK(_xlfn.CONCAT("https://www.adler.com.pl/index.php/en/Main/Produkt/",B561),PobierzDaneLogistyczne!$N561)</f>
        <v>Stick blender</v>
      </c>
      <c r="B561" t="str">
        <f>PobierzDaneLogistyczne!$A561</f>
        <v>ad_46</v>
      </c>
      <c r="C561" s="1" t="str">
        <f>IF(MID(PobierzDaneLogistyczne!$P561,1,3)=""," ",_xlfn.NUMBERVALUE(PobierzDaneLogistyczne!$P561))</f>
        <v xml:space="preserve"> </v>
      </c>
      <c r="D561" s="1">
        <f>IF(MID(PobierzDaneLogistyczne!$C561,1,3)="111"," ",_xlfn.NUMBERVALUE(PobierzDaneLogistyczne!$C561))</f>
        <v>5907468860465</v>
      </c>
      <c r="E561" s="6">
        <f>IF(PobierzDaneLogistyczne!$H561=0,"",_xlfn.NUMBERVALUE(PobierzDaneLogistyczne!$H561,"."))</f>
        <v>0</v>
      </c>
      <c r="F561" s="6">
        <f>IF(PobierzDaneLogistyczne!$I561=0,"",_xlfn.NUMBERVALUE(PobierzDaneLogistyczne!$I561,"."))</f>
        <v>0</v>
      </c>
      <c r="G561" s="6">
        <f>IF(PobierzDaneLogistyczne!$J561=0,"",_xlfn.NUMBERVALUE(PobierzDaneLogistyczne!$J561,"."))</f>
        <v>0</v>
      </c>
      <c r="H561" s="2" t="str">
        <f>IF(IF(PobierzDaneLogistyczne!$F561=0,0,_xlfn.NUMBERVALUE(PobierzDaneLogistyczne!$F561,"."))=0,"",IF(PobierzDaneLogistyczne!$F561=0,0,_xlfn.NUMBERVALUE(PobierzDaneLogistyczne!$F561,".")))</f>
        <v/>
      </c>
      <c r="I561" s="2" t="str">
        <f>IF(IF(PobierzDaneLogistyczne!$Z561=0,0,_xlfn.NUMBERVALUE(PobierzDaneLogistyczne!$Z561,"."))=0,"",IF(PobierzDaneLogistyczne!$Z561=0,0,_xlfn.NUMBERVALUE(PobierzDaneLogistyczne!$Z561,".")))</f>
        <v/>
      </c>
      <c r="J561" s="1" t="str">
        <f>IF(PobierzDaneLogistyczne!$D561=0,"",_xlfn.NUMBERVALUE(PobierzDaneLogistyczne!$D561))</f>
        <v/>
      </c>
      <c r="K561" s="1" t="str">
        <f>IF(PobierzDaneLogistyczne!$E561=0,"",_xlfn.NUMBERVALUE(PobierzDaneLogistyczne!$E561))</f>
        <v/>
      </c>
      <c r="L561" s="1" t="str">
        <f>IF(MID(PobierzDaneLogistyczne!$O561,1,3)="non"," ",_xlfn.NUMBERVALUE(PobierzDaneLogistyczne!$O561))</f>
        <v xml:space="preserve"> </v>
      </c>
      <c r="M561" s="6">
        <f>IF(PobierzDaneLogistyczne!$K561=0,"",_xlfn.NUMBERVALUE(PobierzDaneLogistyczne!$K561,"."))</f>
        <v>0</v>
      </c>
      <c r="N561" s="6">
        <f>IF(PobierzDaneLogistyczne!$L561=0,"",_xlfn.NUMBERVALUE(PobierzDaneLogistyczne!$L561,"."))</f>
        <v>0</v>
      </c>
      <c r="O561" s="6">
        <f>IF(PobierzDaneLogistyczne!$M561=0,"",_xlfn.NUMBERVALUE(PobierzDaneLogistyczne!$M561,"."))</f>
        <v>0</v>
      </c>
      <c r="P561" s="2">
        <f>IF(PobierzDaneLogistyczne!$G561=0,0,_xlfn.NUMBERVALUE(PobierzDaneLogistyczne!$G561,"."))</f>
        <v>0</v>
      </c>
      <c r="Q561" s="1" t="str">
        <f>IF(PobierzDaneLogistyczne!$R561=0,"",PobierzDaneLogistyczne!$R561)</f>
        <v/>
      </c>
      <c r="R561" t="str">
        <f>IF(PobierzDaneLogistyczne!$S561=0,"",PobierzDaneLogistyczne!$S561)</f>
        <v/>
      </c>
      <c r="S561" t="str">
        <f>IF(PobierzDaneLogistyczne!$T561=0,"",PobierzDaneLogistyczne!$T561)</f>
        <v/>
      </c>
      <c r="T561" t="str">
        <f>IF(PobierzDaneLogistyczne!$U561=0," ",PobierzDaneLogistyczne!$U561)</f>
        <v/>
      </c>
      <c r="U561" t="str">
        <f t="shared" si="27"/>
        <v/>
      </c>
      <c r="V561" s="2" t="str">
        <f>IF(PobierzDaneLogistyczne!$V561="","",_xlfn.NUMBERVALUE(PobierzDaneLogistyczne!$V561,"."))</f>
        <v/>
      </c>
      <c r="W561" s="2" t="str">
        <f>IF(IF(PobierzDaneLogistyczne!$W561=0,0,_xlfn.NUMBERVALUE(PobierzDaneLogistyczne!$W561,"."))=0,"",_xlfn.NUMBERVALUE(PobierzDaneLogistyczne!$W561,"."))</f>
        <v/>
      </c>
      <c r="X561" s="2" t="str">
        <f t="shared" si="28"/>
        <v/>
      </c>
      <c r="Y561" s="2" t="str">
        <f t="shared" si="26"/>
        <v/>
      </c>
      <c r="Z561" s="2" t="str">
        <f>IF(PobierzDaneLogistyczne!$Y561="t","YES","")</f>
        <v/>
      </c>
      <c r="AA561" s="4" t="str">
        <f>IF(PobierzDaneLogistyczne!$X561="t","YES","")</f>
        <v>YES</v>
      </c>
      <c r="AB561" t="str">
        <f>PobierzDaneLogistyczne!$N561</f>
        <v>Stick blender</v>
      </c>
    </row>
    <row r="562" spans="1:28" x14ac:dyDescent="0.3">
      <c r="A562" s="5" t="str">
        <f>HYPERLINK(_xlfn.CONCAT("https://www.adler.com.pl/index.php/en/Main/Produkt/",B562),PobierzDaneLogistyczne!$N562)</f>
        <v>Stick Blender</v>
      </c>
      <c r="B562" t="str">
        <f>PobierzDaneLogistyczne!$A562</f>
        <v>ad_4601</v>
      </c>
      <c r="C562" s="1">
        <f>IF(MID(PobierzDaneLogistyczne!$P562,1,3)=""," ",_xlfn.NUMBERVALUE(PobierzDaneLogistyczne!$P562))</f>
        <v>85094000</v>
      </c>
      <c r="D562" s="1">
        <f>IF(MID(PobierzDaneLogistyczne!$C562,1,3)="111"," ",_xlfn.NUMBERVALUE(PobierzDaneLogistyczne!$C562))</f>
        <v>5907633494457</v>
      </c>
      <c r="E562" s="6">
        <f>IF(PobierzDaneLogistyczne!$H562=0,"",_xlfn.NUMBERVALUE(PobierzDaneLogistyczne!$H562,"."))</f>
        <v>24</v>
      </c>
      <c r="F562" s="6">
        <f>IF(PobierzDaneLogistyczne!$I562=0,"",_xlfn.NUMBERVALUE(PobierzDaneLogistyczne!$I562,"."))</f>
        <v>13.5</v>
      </c>
      <c r="G562" s="6">
        <f>IF(PobierzDaneLogistyczne!$J562=0,"",_xlfn.NUMBERVALUE(PobierzDaneLogistyczne!$J562,"."))</f>
        <v>24.5</v>
      </c>
      <c r="H562" s="2" t="str">
        <f>IF(IF(PobierzDaneLogistyczne!$F562=0,0,_xlfn.NUMBERVALUE(PobierzDaneLogistyczne!$F562,"."))=0,"",IF(PobierzDaneLogistyczne!$F562=0,0,_xlfn.NUMBERVALUE(PobierzDaneLogistyczne!$F562,".")))</f>
        <v/>
      </c>
      <c r="I562" s="2" t="str">
        <f>IF(IF(PobierzDaneLogistyczne!$Z562=0,0,_xlfn.NUMBERVALUE(PobierzDaneLogistyczne!$Z562,"."))=0,"",IF(PobierzDaneLogistyczne!$Z562=0,0,_xlfn.NUMBERVALUE(PobierzDaneLogistyczne!$Z562,".")))</f>
        <v/>
      </c>
      <c r="J562" s="1">
        <f>IF(PobierzDaneLogistyczne!$D562=0,"",_xlfn.NUMBERVALUE(PobierzDaneLogistyczne!$D562))</f>
        <v>6</v>
      </c>
      <c r="K562" s="1">
        <f>IF(PobierzDaneLogistyczne!$E562=0,"",_xlfn.NUMBERVALUE(PobierzDaneLogistyczne!$E562))</f>
        <v>252</v>
      </c>
      <c r="L562" s="1" t="str">
        <f>IF(MID(PobierzDaneLogistyczne!$O562,1,3)="non"," ",_xlfn.NUMBERVALUE(PobierzDaneLogistyczne!$O562))</f>
        <v xml:space="preserve"> </v>
      </c>
      <c r="M562" s="6">
        <f>IF(PobierzDaneLogistyczne!$K562=0,"",_xlfn.NUMBERVALUE(PobierzDaneLogistyczne!$K562,"."))</f>
        <v>48.5</v>
      </c>
      <c r="N562" s="6">
        <f>IF(PobierzDaneLogistyczne!$L562=0,"",_xlfn.NUMBERVALUE(PobierzDaneLogistyczne!$L562,"."))</f>
        <v>43</v>
      </c>
      <c r="O562" s="6">
        <f>IF(PobierzDaneLogistyczne!$M562=0,"",_xlfn.NUMBERVALUE(PobierzDaneLogistyczne!$M562,"."))</f>
        <v>26</v>
      </c>
      <c r="P562" s="2">
        <f>IF(PobierzDaneLogistyczne!$G562=0,0,_xlfn.NUMBERVALUE(PobierzDaneLogistyczne!$G562,"."))</f>
        <v>0</v>
      </c>
      <c r="Q562" s="1" t="str">
        <f>IF(PobierzDaneLogistyczne!$R562=0,"",PobierzDaneLogistyczne!$R562)</f>
        <v/>
      </c>
      <c r="R562" t="str">
        <f>IF(PobierzDaneLogistyczne!$S562=0,"",PobierzDaneLogistyczne!$S562)</f>
        <v/>
      </c>
      <c r="S562" t="str">
        <f>IF(PobierzDaneLogistyczne!$T562=0,"",PobierzDaneLogistyczne!$T562)</f>
        <v/>
      </c>
      <c r="T562" t="str">
        <f>IF(PobierzDaneLogistyczne!$U562=0," ",PobierzDaneLogistyczne!$U562)</f>
        <v/>
      </c>
      <c r="U562" t="str">
        <f t="shared" si="27"/>
        <v/>
      </c>
      <c r="V562" s="2">
        <f>IF(PobierzDaneLogistyczne!$V562="","",_xlfn.NUMBERVALUE(PobierzDaneLogistyczne!$V562,"."))</f>
        <v>1.0999999999999999E-2</v>
      </c>
      <c r="W562" s="2" t="str">
        <f>IF(IF(PobierzDaneLogistyczne!$W562=0,0,_xlfn.NUMBERVALUE(PobierzDaneLogistyczne!$W562,"."))=0,"",_xlfn.NUMBERVALUE(PobierzDaneLogistyczne!$W562,"."))</f>
        <v/>
      </c>
      <c r="X562" s="2" t="str">
        <f t="shared" si="28"/>
        <v/>
      </c>
      <c r="Y562" s="2" t="str">
        <f t="shared" ref="Y562:Y625" si="29">IFERROR(IF(ROUND(P562-(I562*J562),2)=0,"",P562-(I562*J562)),"")</f>
        <v/>
      </c>
      <c r="Z562" s="2" t="str">
        <f>IF(PobierzDaneLogistyczne!$Y562="t","YES","")</f>
        <v/>
      </c>
      <c r="AA562" s="4" t="str">
        <f>IF(PobierzDaneLogistyczne!$X562="t","YES","")</f>
        <v>YES</v>
      </c>
      <c r="AB562" t="str">
        <f>PobierzDaneLogistyczne!$N562</f>
        <v>Stick Blender</v>
      </c>
    </row>
    <row r="563" spans="1:28" x14ac:dyDescent="0.3">
      <c r="A563" s="5" t="str">
        <f>HYPERLINK(_xlfn.CONCAT("https://www.adler.com.pl/index.php/en/Main/Produkt/",B563),PobierzDaneLogistyczne!$N563)</f>
        <v>Blender hand</v>
      </c>
      <c r="B563" t="str">
        <f>PobierzDaneLogistyczne!$A563</f>
        <v>ad_4602</v>
      </c>
      <c r="C563" s="1">
        <f>IF(MID(PobierzDaneLogistyczne!$P563,1,3)=""," ",_xlfn.NUMBERVALUE(PobierzDaneLogistyczne!$P563))</f>
        <v>85094000</v>
      </c>
      <c r="D563" s="1">
        <f>IF(MID(PobierzDaneLogistyczne!$C563,1,3)="111"," ",_xlfn.NUMBERVALUE(PobierzDaneLogistyczne!$C563))</f>
        <v>5907633494464</v>
      </c>
      <c r="E563" s="6">
        <f>IF(PobierzDaneLogistyczne!$H563=0,"",_xlfn.NUMBERVALUE(PobierzDaneLogistyczne!$H563,"."))</f>
        <v>7.5</v>
      </c>
      <c r="F563" s="6">
        <f>IF(PobierzDaneLogistyczne!$I563=0,"",_xlfn.NUMBERVALUE(PobierzDaneLogistyczne!$I563,"."))</f>
        <v>39.200000000000003</v>
      </c>
      <c r="G563" s="6">
        <f>IF(PobierzDaneLogistyczne!$J563=0,"",_xlfn.NUMBERVALUE(PobierzDaneLogistyczne!$J563,"."))</f>
        <v>7.5</v>
      </c>
      <c r="H563" s="2">
        <f>IF(IF(PobierzDaneLogistyczne!$F563=0,0,_xlfn.NUMBERVALUE(PobierzDaneLogistyczne!$F563,"."))=0,"",IF(PobierzDaneLogistyczne!$F563=0,0,_xlfn.NUMBERVALUE(PobierzDaneLogistyczne!$F563,".")))</f>
        <v>0.72099999999999997</v>
      </c>
      <c r="I563" s="2">
        <f>IF(IF(PobierzDaneLogistyczne!$Z563=0,0,_xlfn.NUMBERVALUE(PobierzDaneLogistyczne!$Z563,"."))=0,"",IF(PobierzDaneLogistyczne!$Z563=0,0,_xlfn.NUMBERVALUE(PobierzDaneLogistyczne!$Z563,".")))</f>
        <v>0.75</v>
      </c>
      <c r="J563" s="1">
        <f>IF(PobierzDaneLogistyczne!$D563=0,"",_xlfn.NUMBERVALUE(PobierzDaneLogistyczne!$D563))</f>
        <v>12</v>
      </c>
      <c r="K563" s="1">
        <f>IF(PobierzDaneLogistyczne!$E563=0,"",_xlfn.NUMBERVALUE(PobierzDaneLogistyczne!$E563))</f>
        <v>624</v>
      </c>
      <c r="L563" s="1" t="str">
        <f>IF(MID(PobierzDaneLogistyczne!$O563,1,3)="non"," ",_xlfn.NUMBERVALUE(PobierzDaneLogistyczne!$O563))</f>
        <v xml:space="preserve"> </v>
      </c>
      <c r="M563" s="6">
        <f>IF(PobierzDaneLogistyczne!$K563=0,"",_xlfn.NUMBERVALUE(PobierzDaneLogistyczne!$K563,"."))</f>
        <v>30</v>
      </c>
      <c r="N563" s="6">
        <f>IF(PobierzDaneLogistyczne!$L563=0,"",_xlfn.NUMBERVALUE(PobierzDaneLogistyczne!$L563,"."))</f>
        <v>23</v>
      </c>
      <c r="O563" s="6">
        <f>IF(PobierzDaneLogistyczne!$M563=0,"",_xlfn.NUMBERVALUE(PobierzDaneLogistyczne!$M563,"."))</f>
        <v>40.5</v>
      </c>
      <c r="P563" s="2">
        <f>IF(PobierzDaneLogistyczne!$G563=0,0,_xlfn.NUMBERVALUE(PobierzDaneLogistyczne!$G563,"."))</f>
        <v>9</v>
      </c>
      <c r="Q563" s="1" t="str">
        <f>IF(PobierzDaneLogistyczne!$R563=0,"",PobierzDaneLogistyczne!$R563)</f>
        <v/>
      </c>
      <c r="R563" t="str">
        <f>IF(PobierzDaneLogistyczne!$S563=0,"",PobierzDaneLogistyczne!$S563)</f>
        <v/>
      </c>
      <c r="S563" t="str">
        <f>IF(PobierzDaneLogistyczne!$T563=0,"",PobierzDaneLogistyczne!$T563)</f>
        <v/>
      </c>
      <c r="T563" t="str">
        <f>IF(PobierzDaneLogistyczne!$U563=0," ",PobierzDaneLogistyczne!$U563)</f>
        <v/>
      </c>
      <c r="U563" t="str">
        <f t="shared" si="27"/>
        <v/>
      </c>
      <c r="V563" s="2">
        <f>IF(PobierzDaneLogistyczne!$V563="","",_xlfn.NUMBERVALUE(PobierzDaneLogistyczne!$V563,"."))</f>
        <v>3.0000000000000001E-3</v>
      </c>
      <c r="W563" s="2" t="str">
        <f>IF(IF(PobierzDaneLogistyczne!$W563=0,0,_xlfn.NUMBERVALUE(PobierzDaneLogistyczne!$W563,"."))=0,"",_xlfn.NUMBERVALUE(PobierzDaneLogistyczne!$W563,"."))</f>
        <v/>
      </c>
      <c r="X563" s="2" t="str">
        <f t="shared" si="28"/>
        <v/>
      </c>
      <c r="Y563" s="2" t="str">
        <f t="shared" si="29"/>
        <v/>
      </c>
      <c r="Z563" s="2" t="str">
        <f>IF(PobierzDaneLogistyczne!$Y563="t","YES","")</f>
        <v/>
      </c>
      <c r="AA563" s="4" t="str">
        <f>IF(PobierzDaneLogistyczne!$X563="t","YES","")</f>
        <v>YES</v>
      </c>
      <c r="AB563" t="str">
        <f>PobierzDaneLogistyczne!$N563</f>
        <v>Blender hand</v>
      </c>
    </row>
    <row r="564" spans="1:28" x14ac:dyDescent="0.3">
      <c r="A564" s="5" t="str">
        <f>HYPERLINK(_xlfn.CONCAT("https://www.adler.com.pl/index.php/en/Main/Produkt/",B564),PobierzDaneLogistyczne!$N564)</f>
        <v>Stick Blender</v>
      </c>
      <c r="B564" t="str">
        <f>PobierzDaneLogistyczne!$A564</f>
        <v>ad_4603</v>
      </c>
      <c r="C564" s="1" t="str">
        <f>IF(MID(PobierzDaneLogistyczne!$P564,1,3)=""," ",_xlfn.NUMBERVALUE(PobierzDaneLogistyczne!$P564))</f>
        <v xml:space="preserve"> </v>
      </c>
      <c r="D564" s="1">
        <f>IF(MID(PobierzDaneLogistyczne!$C564,1,3)="111"," ",_xlfn.NUMBERVALUE(PobierzDaneLogistyczne!$C564))</f>
        <v>5907633494556</v>
      </c>
      <c r="E564" s="6">
        <f>IF(PobierzDaneLogistyczne!$H564=0,"",_xlfn.NUMBERVALUE(PobierzDaneLogistyczne!$H564,"."))</f>
        <v>0</v>
      </c>
      <c r="F564" s="6">
        <f>IF(PobierzDaneLogistyczne!$I564=0,"",_xlfn.NUMBERVALUE(PobierzDaneLogistyczne!$I564,"."))</f>
        <v>0</v>
      </c>
      <c r="G564" s="6">
        <f>IF(PobierzDaneLogistyczne!$J564=0,"",_xlfn.NUMBERVALUE(PobierzDaneLogistyczne!$J564,"."))</f>
        <v>0</v>
      </c>
      <c r="H564" s="2" t="str">
        <f>IF(IF(PobierzDaneLogistyczne!$F564=0,0,_xlfn.NUMBERVALUE(PobierzDaneLogistyczne!$F564,"."))=0,"",IF(PobierzDaneLogistyczne!$F564=0,0,_xlfn.NUMBERVALUE(PobierzDaneLogistyczne!$F564,".")))</f>
        <v/>
      </c>
      <c r="I564" s="2" t="str">
        <f>IF(IF(PobierzDaneLogistyczne!$Z564=0,0,_xlfn.NUMBERVALUE(PobierzDaneLogistyczne!$Z564,"."))=0,"",IF(PobierzDaneLogistyczne!$Z564=0,0,_xlfn.NUMBERVALUE(PobierzDaneLogistyczne!$Z564,".")))</f>
        <v/>
      </c>
      <c r="J564" s="1" t="str">
        <f>IF(PobierzDaneLogistyczne!$D564=0,"",_xlfn.NUMBERVALUE(PobierzDaneLogistyczne!$D564))</f>
        <v/>
      </c>
      <c r="K564" s="1" t="str">
        <f>IF(PobierzDaneLogistyczne!$E564=0,"",_xlfn.NUMBERVALUE(PobierzDaneLogistyczne!$E564))</f>
        <v/>
      </c>
      <c r="L564" s="1" t="str">
        <f>IF(MID(PobierzDaneLogistyczne!$O564,1,3)="non"," ",_xlfn.NUMBERVALUE(PobierzDaneLogistyczne!$O564))</f>
        <v xml:space="preserve"> </v>
      </c>
      <c r="M564" s="6">
        <f>IF(PobierzDaneLogistyczne!$K564=0,"",_xlfn.NUMBERVALUE(PobierzDaneLogistyczne!$K564,"."))</f>
        <v>0</v>
      </c>
      <c r="N564" s="6">
        <f>IF(PobierzDaneLogistyczne!$L564=0,"",_xlfn.NUMBERVALUE(PobierzDaneLogistyczne!$L564,"."))</f>
        <v>0</v>
      </c>
      <c r="O564" s="6">
        <f>IF(PobierzDaneLogistyczne!$M564=0,"",_xlfn.NUMBERVALUE(PobierzDaneLogistyczne!$M564,"."))</f>
        <v>0</v>
      </c>
      <c r="P564" s="2">
        <f>IF(PobierzDaneLogistyczne!$G564=0,0,_xlfn.NUMBERVALUE(PobierzDaneLogistyczne!$G564,"."))</f>
        <v>0</v>
      </c>
      <c r="Q564" s="1" t="str">
        <f>IF(PobierzDaneLogistyczne!$R564=0,"",PobierzDaneLogistyczne!$R564)</f>
        <v/>
      </c>
      <c r="R564" t="str">
        <f>IF(PobierzDaneLogistyczne!$S564=0,"",PobierzDaneLogistyczne!$S564)</f>
        <v/>
      </c>
      <c r="S564" t="str">
        <f>IF(PobierzDaneLogistyczne!$T564=0,"",PobierzDaneLogistyczne!$T564)</f>
        <v/>
      </c>
      <c r="T564" t="str">
        <f>IF(PobierzDaneLogistyczne!$U564=0," ",PobierzDaneLogistyczne!$U564)</f>
        <v/>
      </c>
      <c r="U564" t="str">
        <f t="shared" si="27"/>
        <v/>
      </c>
      <c r="V564" s="2" t="str">
        <f>IF(PobierzDaneLogistyczne!$V564="","",_xlfn.NUMBERVALUE(PobierzDaneLogistyczne!$V564,"."))</f>
        <v/>
      </c>
      <c r="W564" s="2" t="str">
        <f>IF(IF(PobierzDaneLogistyczne!$W564=0,0,_xlfn.NUMBERVALUE(PobierzDaneLogistyczne!$W564,"."))=0,"",_xlfn.NUMBERVALUE(PobierzDaneLogistyczne!$W564,"."))</f>
        <v/>
      </c>
      <c r="X564" s="2" t="str">
        <f t="shared" si="28"/>
        <v/>
      </c>
      <c r="Y564" s="2" t="str">
        <f t="shared" si="29"/>
        <v/>
      </c>
      <c r="Z564" s="2" t="str">
        <f>IF(PobierzDaneLogistyczne!$Y564="t","YES","")</f>
        <v/>
      </c>
      <c r="AA564" s="4" t="str">
        <f>IF(PobierzDaneLogistyczne!$X564="t","YES","")</f>
        <v>YES</v>
      </c>
      <c r="AB564" t="str">
        <f>PobierzDaneLogistyczne!$N564</f>
        <v>Stick Blender</v>
      </c>
    </row>
    <row r="565" spans="1:28" x14ac:dyDescent="0.3">
      <c r="A565" s="5" t="str">
        <f>HYPERLINK(_xlfn.CONCAT("https://www.adler.com.pl/index.php/en/Main/Produkt/",B565),PobierzDaneLogistyczne!$N565)</f>
        <v>Blender hand</v>
      </c>
      <c r="B565" t="str">
        <f>PobierzDaneLogistyczne!$A565</f>
        <v>ad_4604</v>
      </c>
      <c r="C565" s="1">
        <f>IF(MID(PobierzDaneLogistyczne!$P565,1,3)=""," ",_xlfn.NUMBERVALUE(PobierzDaneLogistyczne!$P565))</f>
        <v>85094000</v>
      </c>
      <c r="D565" s="1">
        <f>IF(MID(PobierzDaneLogistyczne!$C565,1,3)="111"," ",_xlfn.NUMBERVALUE(PobierzDaneLogistyczne!$C565))</f>
        <v>5908256830738</v>
      </c>
      <c r="E565" s="6">
        <f>IF(PobierzDaneLogistyczne!$H565=0,"",_xlfn.NUMBERVALUE(PobierzDaneLogistyczne!$H565,"."))</f>
        <v>7.5</v>
      </c>
      <c r="F565" s="6">
        <f>IF(PobierzDaneLogistyczne!$I565=0,"",_xlfn.NUMBERVALUE(PobierzDaneLogistyczne!$I565,"."))</f>
        <v>39.200000000000003</v>
      </c>
      <c r="G565" s="6">
        <f>IF(PobierzDaneLogistyczne!$J565=0,"",_xlfn.NUMBERVALUE(PobierzDaneLogistyczne!$J565,"."))</f>
        <v>7.5</v>
      </c>
      <c r="H565" s="2">
        <f>IF(IF(PobierzDaneLogistyczne!$F565=0,0,_xlfn.NUMBERVALUE(PobierzDaneLogistyczne!$F565,"."))=0,"",IF(PobierzDaneLogistyczne!$F565=0,0,_xlfn.NUMBERVALUE(PobierzDaneLogistyczne!$F565,".")))</f>
        <v>0.79200000000000004</v>
      </c>
      <c r="I565" s="2">
        <f>IF(IF(PobierzDaneLogistyczne!$Z565=0,0,_xlfn.NUMBERVALUE(PobierzDaneLogistyczne!$Z565,"."))=0,"",IF(PobierzDaneLogistyczne!$Z565=0,0,_xlfn.NUMBERVALUE(PobierzDaneLogistyczne!$Z565,".")))</f>
        <v>0.9</v>
      </c>
      <c r="J565" s="1">
        <f>IF(PobierzDaneLogistyczne!$D565=0,"",_xlfn.NUMBERVALUE(PobierzDaneLogistyczne!$D565))</f>
        <v>12</v>
      </c>
      <c r="K565" s="1">
        <f>IF(PobierzDaneLogistyczne!$E565=0,"",_xlfn.NUMBERVALUE(PobierzDaneLogistyczne!$E565))</f>
        <v>624</v>
      </c>
      <c r="L565" s="1">
        <f>IF(MID(PobierzDaneLogistyczne!$O565,1,3)="non"," ",_xlfn.NUMBERVALUE(PobierzDaneLogistyczne!$O565))</f>
        <v>5902934833585</v>
      </c>
      <c r="M565" s="6">
        <f>IF(PobierzDaneLogistyczne!$K565=0,"",_xlfn.NUMBERVALUE(PobierzDaneLogistyczne!$K565,"."))</f>
        <v>30</v>
      </c>
      <c r="N565" s="6">
        <f>IF(PobierzDaneLogistyczne!$L565=0,"",_xlfn.NUMBERVALUE(PobierzDaneLogistyczne!$L565,"."))</f>
        <v>23.5</v>
      </c>
      <c r="O565" s="6">
        <f>IF(PobierzDaneLogistyczne!$M565=0,"",_xlfn.NUMBERVALUE(PobierzDaneLogistyczne!$M565,"."))</f>
        <v>40.5</v>
      </c>
      <c r="P565" s="2">
        <f>IF(PobierzDaneLogistyczne!$G565=0,0,_xlfn.NUMBERVALUE(PobierzDaneLogistyczne!$G565,"."))</f>
        <v>10.8</v>
      </c>
      <c r="Q565" s="1">
        <f>IF(PobierzDaneLogistyczne!$R565=0,"",PobierzDaneLogistyczne!$R565)</f>
        <v>5</v>
      </c>
      <c r="R565" t="str">
        <f>IF(PobierzDaneLogistyczne!$S565=0,"",PobierzDaneLogistyczne!$S565)</f>
        <v/>
      </c>
      <c r="S565" t="str">
        <f>IF(PobierzDaneLogistyczne!$T565=0,"",PobierzDaneLogistyczne!$T565)</f>
        <v/>
      </c>
      <c r="T565" t="str">
        <f>IF(PobierzDaneLogistyczne!$U565=0," ",PobierzDaneLogistyczne!$U565)</f>
        <v/>
      </c>
      <c r="U565" t="str">
        <f t="shared" si="27"/>
        <v/>
      </c>
      <c r="V565" s="2">
        <f>IF(PobierzDaneLogistyczne!$V565="","",_xlfn.NUMBERVALUE(PobierzDaneLogistyczne!$V565,"."))</f>
        <v>3.0000000000000001E-3</v>
      </c>
      <c r="W565" s="2">
        <f>IF(IF(PobierzDaneLogistyczne!$W565=0,0,_xlfn.NUMBERVALUE(PobierzDaneLogistyczne!$W565,"."))=0,"",_xlfn.NUMBERVALUE(PobierzDaneLogistyczne!$W565,"."))</f>
        <v>5.8999999999999997E-2</v>
      </c>
      <c r="X565" s="2">
        <f t="shared" si="28"/>
        <v>4.5999999999999985E-2</v>
      </c>
      <c r="Y565" s="2" t="str">
        <f t="shared" si="29"/>
        <v/>
      </c>
      <c r="Z565" s="2" t="str">
        <f>IF(PobierzDaneLogistyczne!$Y565="t","YES","")</f>
        <v/>
      </c>
      <c r="AA565" s="4" t="str">
        <f>IF(PobierzDaneLogistyczne!$X565="t","YES","")</f>
        <v>YES</v>
      </c>
      <c r="AB565" t="str">
        <f>PobierzDaneLogistyczne!$N565</f>
        <v>Blender hand</v>
      </c>
    </row>
    <row r="566" spans="1:28" x14ac:dyDescent="0.3">
      <c r="A566" s="5" t="str">
        <f>HYPERLINK(_xlfn.CONCAT("https://www.adler.com.pl/index.php/en/Main/Produkt/",B566),PobierzDaneLogistyczne!$N566)</f>
        <v>Blender hand + set</v>
      </c>
      <c r="B566" t="str">
        <f>PobierzDaneLogistyczne!$A566</f>
        <v>ad_4605</v>
      </c>
      <c r="C566" s="1">
        <f>IF(MID(PobierzDaneLogistyczne!$P566,1,3)=""," ",_xlfn.NUMBERVALUE(PobierzDaneLogistyczne!$P566))</f>
        <v>85094000</v>
      </c>
      <c r="D566" s="1">
        <f>IF(MID(PobierzDaneLogistyczne!$C566,1,3)="111"," ",_xlfn.NUMBERVALUE(PobierzDaneLogistyczne!$C566))</f>
        <v>5908256830745</v>
      </c>
      <c r="E566" s="6">
        <f>IF(PobierzDaneLogistyczne!$H566=0,"",_xlfn.NUMBERVALUE(PobierzDaneLogistyczne!$H566,"."))</f>
        <v>23</v>
      </c>
      <c r="F566" s="6">
        <f>IF(PobierzDaneLogistyczne!$I566=0,"",_xlfn.NUMBERVALUE(PobierzDaneLogistyczne!$I566,"."))</f>
        <v>13</v>
      </c>
      <c r="G566" s="6">
        <f>IF(PobierzDaneLogistyczne!$J566=0,"",_xlfn.NUMBERVALUE(PobierzDaneLogistyczne!$J566,"."))</f>
        <v>24.5</v>
      </c>
      <c r="H566" s="2">
        <f>IF(IF(PobierzDaneLogistyczne!$F566=0,0,_xlfn.NUMBERVALUE(PobierzDaneLogistyczne!$F566,"."))=0,"",IF(PobierzDaneLogistyczne!$F566=0,0,_xlfn.NUMBERVALUE(PobierzDaneLogistyczne!$F566,".")))</f>
        <v>1.19</v>
      </c>
      <c r="I566" s="2">
        <f>IF(IF(PobierzDaneLogistyczne!$Z566=0,0,_xlfn.NUMBERVALUE(PobierzDaneLogistyczne!$Z566,"."))=0,"",IF(PobierzDaneLogistyczne!$Z566=0,0,_xlfn.NUMBERVALUE(PobierzDaneLogistyczne!$Z566,".")))</f>
        <v>1.3</v>
      </c>
      <c r="J566" s="1">
        <f>IF(PobierzDaneLogistyczne!$D566=0,"",_xlfn.NUMBERVALUE(PobierzDaneLogistyczne!$D566))</f>
        <v>8</v>
      </c>
      <c r="K566" s="1">
        <f>IF(PobierzDaneLogistyczne!$E566=0,"",_xlfn.NUMBERVALUE(PobierzDaneLogistyczne!$E566))</f>
        <v>144</v>
      </c>
      <c r="L566" s="1">
        <f>IF(MID(PobierzDaneLogistyczne!$O566,1,3)="non"," ",_xlfn.NUMBERVALUE(PobierzDaneLogistyczne!$O566))</f>
        <v>5902934832359</v>
      </c>
      <c r="M566" s="6">
        <f>IF(PobierzDaneLogistyczne!$K566=0,"",_xlfn.NUMBERVALUE(PobierzDaneLogistyczne!$K566,"."))</f>
        <v>50</v>
      </c>
      <c r="N566" s="6">
        <f>IF(PobierzDaneLogistyczne!$L566=0,"",_xlfn.NUMBERVALUE(PobierzDaneLogistyczne!$L566,"."))</f>
        <v>28</v>
      </c>
      <c r="O566" s="6">
        <f>IF(PobierzDaneLogistyczne!$M566=0,"",_xlfn.NUMBERVALUE(PobierzDaneLogistyczne!$M566,"."))</f>
        <v>52</v>
      </c>
      <c r="P566" s="2">
        <f>IF(PobierzDaneLogistyczne!$G566=0,0,_xlfn.NUMBERVALUE(PobierzDaneLogistyczne!$G566,"."))</f>
        <v>10.4</v>
      </c>
      <c r="Q566" s="1">
        <f>IF(PobierzDaneLogistyczne!$R566=0,"",PobierzDaneLogistyczne!$R566)</f>
        <v>5</v>
      </c>
      <c r="R566" t="str">
        <f>IF(PobierzDaneLogistyczne!$S566=0,"",PobierzDaneLogistyczne!$S566)</f>
        <v/>
      </c>
      <c r="S566" t="str">
        <f>IF(PobierzDaneLogistyczne!$T566=0,"",PobierzDaneLogistyczne!$T566)</f>
        <v/>
      </c>
      <c r="T566" t="str">
        <f>IF(PobierzDaneLogistyczne!$U566=0," ",PobierzDaneLogistyczne!$U566)</f>
        <v/>
      </c>
      <c r="U566" t="str">
        <f t="shared" si="27"/>
        <v/>
      </c>
      <c r="V566" s="2">
        <f>IF(PobierzDaneLogistyczne!$V566="","",_xlfn.NUMBERVALUE(PobierzDaneLogistyczne!$V566,"."))</f>
        <v>1.2E-2</v>
      </c>
      <c r="W566" s="2">
        <f>IF(IF(PobierzDaneLogistyczne!$W566=0,0,_xlfn.NUMBERVALUE(PobierzDaneLogistyczne!$W566,"."))=0,"",_xlfn.NUMBERVALUE(PobierzDaneLogistyczne!$W566,"."))</f>
        <v>5.8999999999999997E-2</v>
      </c>
      <c r="X566" s="2">
        <f t="shared" si="28"/>
        <v>3.9000000000000104E-2</v>
      </c>
      <c r="Y566" s="2" t="str">
        <f t="shared" si="29"/>
        <v/>
      </c>
      <c r="Z566" s="2" t="str">
        <f>IF(PobierzDaneLogistyczne!$Y566="t","YES","")</f>
        <v>YES</v>
      </c>
      <c r="AA566" s="4" t="str">
        <f>IF(PobierzDaneLogistyczne!$X566="t","YES","")</f>
        <v>YES</v>
      </c>
      <c r="AB566" t="str">
        <f>PobierzDaneLogistyczne!$N566</f>
        <v>Blender hand + set</v>
      </c>
    </row>
    <row r="567" spans="1:28" x14ac:dyDescent="0.3">
      <c r="A567" s="5" t="str">
        <f>HYPERLINK(_xlfn.CONCAT("https://www.adler.com.pl/index.php/en/Main/Produkt/",B567),PobierzDaneLogistyczne!$N567)</f>
        <v>Blender hand + set</v>
      </c>
      <c r="B567" t="str">
        <f>PobierzDaneLogistyczne!$A567</f>
        <v>ad_4607</v>
      </c>
      <c r="C567" s="1">
        <f>IF(MID(PobierzDaneLogistyczne!$P567,1,3)=""," ",_xlfn.NUMBERVALUE(PobierzDaneLogistyczne!$P567))</f>
        <v>85094000</v>
      </c>
      <c r="D567" s="1">
        <f>IF(MID(PobierzDaneLogistyczne!$C567,1,3)="111"," ",_xlfn.NUMBERVALUE(PobierzDaneLogistyczne!$C567))</f>
        <v>5908256832091</v>
      </c>
      <c r="E567" s="6">
        <f>IF(PobierzDaneLogistyczne!$H567=0,"",_xlfn.NUMBERVALUE(PobierzDaneLogistyczne!$H567,"."))</f>
        <v>26</v>
      </c>
      <c r="F567" s="6">
        <f>IF(PobierzDaneLogistyczne!$I567=0,"",_xlfn.NUMBERVALUE(PobierzDaneLogistyczne!$I567,"."))</f>
        <v>15</v>
      </c>
      <c r="G567" s="6">
        <f>IF(PobierzDaneLogistyczne!$J567=0,"",_xlfn.NUMBERVALUE(PobierzDaneLogistyczne!$J567,"."))</f>
        <v>25</v>
      </c>
      <c r="H567" s="2">
        <f>IF(IF(PobierzDaneLogistyczne!$F567=0,0,_xlfn.NUMBERVALUE(PobierzDaneLogistyczne!$F567,"."))=0,"",IF(PobierzDaneLogistyczne!$F567=0,0,_xlfn.NUMBERVALUE(PobierzDaneLogistyczne!$F567,".")))</f>
        <v>1.496</v>
      </c>
      <c r="I567" s="2">
        <f>IF(IF(PobierzDaneLogistyczne!$Z567=0,0,_xlfn.NUMBERVALUE(PobierzDaneLogistyczne!$Z567,"."))=0,"",IF(PobierzDaneLogistyczne!$Z567=0,0,_xlfn.NUMBERVALUE(PobierzDaneLogistyczne!$Z567,".")))</f>
        <v>1.65</v>
      </c>
      <c r="J567" s="1">
        <f>IF(PobierzDaneLogistyczne!$D567=0,"",_xlfn.NUMBERVALUE(PobierzDaneLogistyczne!$D567))</f>
        <v>8</v>
      </c>
      <c r="K567" s="1">
        <f>IF(PobierzDaneLogistyczne!$E567=0,"",_xlfn.NUMBERVALUE(PobierzDaneLogistyczne!$E567))</f>
        <v>112</v>
      </c>
      <c r="L567" s="1">
        <f>IF(MID(PobierzDaneLogistyczne!$O567,1,3)="non"," ",_xlfn.NUMBERVALUE(PobierzDaneLogistyczne!$O567))</f>
        <v>5902934832281</v>
      </c>
      <c r="M567" s="6">
        <f>IF(PobierzDaneLogistyczne!$K567=0,"",_xlfn.NUMBERVALUE(PobierzDaneLogistyczne!$K567,"."))</f>
        <v>54</v>
      </c>
      <c r="N567" s="6">
        <f>IF(PobierzDaneLogistyczne!$L567=0,"",_xlfn.NUMBERVALUE(PobierzDaneLogistyczne!$L567,"."))</f>
        <v>31.5</v>
      </c>
      <c r="O567" s="6">
        <f>IF(PobierzDaneLogistyczne!$M567=0,"",_xlfn.NUMBERVALUE(PobierzDaneLogistyczne!$M567,"."))</f>
        <v>52.5</v>
      </c>
      <c r="P567" s="2">
        <f>IF(PobierzDaneLogistyczne!$G567=0,0,_xlfn.NUMBERVALUE(PobierzDaneLogistyczne!$G567,"."))</f>
        <v>13.1976</v>
      </c>
      <c r="Q567" s="1">
        <f>IF(PobierzDaneLogistyczne!$R567=0,"",PobierzDaneLogistyczne!$R567)</f>
        <v>5</v>
      </c>
      <c r="R567" t="str">
        <f>IF(PobierzDaneLogistyczne!$S567=0,"",PobierzDaneLogistyczne!$S567)</f>
        <v/>
      </c>
      <c r="S567" t="str">
        <f>IF(PobierzDaneLogistyczne!$T567=0,"",PobierzDaneLogistyczne!$T567)</f>
        <v/>
      </c>
      <c r="T567" t="str">
        <f>IF(PobierzDaneLogistyczne!$U567=0," ",PobierzDaneLogistyczne!$U567)</f>
        <v/>
      </c>
      <c r="U567" t="str">
        <f t="shared" si="27"/>
        <v/>
      </c>
      <c r="V567" s="2">
        <f>IF(PobierzDaneLogistyczne!$V567="","",_xlfn.NUMBERVALUE(PobierzDaneLogistyczne!$V567,"."))</f>
        <v>1.2999999999999999E-2</v>
      </c>
      <c r="W567" s="2">
        <f>IF(IF(PobierzDaneLogistyczne!$W567=0,0,_xlfn.NUMBERVALUE(PobierzDaneLogistyczne!$W567,"."))=0,"",_xlfn.NUMBERVALUE(PobierzDaneLogistyczne!$W567,"."))</f>
        <v>5.8999999999999997E-2</v>
      </c>
      <c r="X567" s="2">
        <f t="shared" si="28"/>
        <v>8.1999999999999906E-2</v>
      </c>
      <c r="Y567" s="2" t="str">
        <f t="shared" si="29"/>
        <v/>
      </c>
      <c r="Z567" s="2" t="str">
        <f>IF(PobierzDaneLogistyczne!$Y567="t","YES","")</f>
        <v>YES</v>
      </c>
      <c r="AA567" s="4" t="str">
        <f>IF(PobierzDaneLogistyczne!$X567="t","YES","")</f>
        <v>YES</v>
      </c>
      <c r="AB567" t="str">
        <f>PobierzDaneLogistyczne!$N567</f>
        <v>Blender hand + set</v>
      </c>
    </row>
    <row r="568" spans="1:28" x14ac:dyDescent="0.3">
      <c r="A568" s="5" t="str">
        <f>HYPERLINK(_xlfn.CONCAT("https://www.adler.com.pl/index.php/en/Main/Produkt/",B568),PobierzDaneLogistyczne!$N568)</f>
        <v xml:space="preserve">Stick Blender </v>
      </c>
      <c r="B568" t="str">
        <f>PobierzDaneLogistyczne!$A568</f>
        <v>ad_4608</v>
      </c>
      <c r="C568" s="1">
        <f>IF(MID(PobierzDaneLogistyczne!$P568,1,3)=""," ",_xlfn.NUMBERVALUE(PobierzDaneLogistyczne!$P568))</f>
        <v>85094000</v>
      </c>
      <c r="D568" s="1">
        <f>IF(MID(PobierzDaneLogistyczne!$C568,1,3)="111"," ",_xlfn.NUMBERVALUE(PobierzDaneLogistyczne!$C568))</f>
        <v>5908256832589</v>
      </c>
      <c r="E568" s="6">
        <f>IF(PobierzDaneLogistyczne!$H568=0,"",_xlfn.NUMBERVALUE(PobierzDaneLogistyczne!$H568,"."))</f>
        <v>0</v>
      </c>
      <c r="F568" s="6">
        <f>IF(PobierzDaneLogistyczne!$I568=0,"",_xlfn.NUMBERVALUE(PobierzDaneLogistyczne!$I568,"."))</f>
        <v>0</v>
      </c>
      <c r="G568" s="6">
        <f>IF(PobierzDaneLogistyczne!$J568=0,"",_xlfn.NUMBERVALUE(PobierzDaneLogistyczne!$J568,"."))</f>
        <v>0</v>
      </c>
      <c r="H568" s="2" t="str">
        <f>IF(IF(PobierzDaneLogistyczne!$F568=0,0,_xlfn.NUMBERVALUE(PobierzDaneLogistyczne!$F568,"."))=0,"",IF(PobierzDaneLogistyczne!$F568=0,0,_xlfn.NUMBERVALUE(PobierzDaneLogistyczne!$F568,".")))</f>
        <v/>
      </c>
      <c r="I568" s="2">
        <f>IF(IF(PobierzDaneLogistyczne!$Z568=0,0,_xlfn.NUMBERVALUE(PobierzDaneLogistyczne!$Z568,"."))=0,"",IF(PobierzDaneLogistyczne!$Z568=0,0,_xlfn.NUMBERVALUE(PobierzDaneLogistyczne!$Z568,".")))</f>
        <v>10.42</v>
      </c>
      <c r="J568" s="1">
        <f>IF(PobierzDaneLogistyczne!$D568=0,"",_xlfn.NUMBERVALUE(PobierzDaneLogistyczne!$D568))</f>
        <v>12</v>
      </c>
      <c r="K568" s="1">
        <f>IF(PobierzDaneLogistyczne!$E568=0,"",_xlfn.NUMBERVALUE(PobierzDaneLogistyczne!$E568))</f>
        <v>672</v>
      </c>
      <c r="L568" s="1" t="str">
        <f>IF(MID(PobierzDaneLogistyczne!$O568,1,3)="non"," ",_xlfn.NUMBERVALUE(PobierzDaneLogistyczne!$O568))</f>
        <v xml:space="preserve"> </v>
      </c>
      <c r="M568" s="6">
        <f>IF(PobierzDaneLogistyczne!$K568=0,"",_xlfn.NUMBERVALUE(PobierzDaneLogistyczne!$K568,"."))</f>
        <v>29.5</v>
      </c>
      <c r="N568" s="6">
        <f>IF(PobierzDaneLogistyczne!$L568=0,"",_xlfn.NUMBERVALUE(PobierzDaneLogistyczne!$L568,"."))</f>
        <v>22</v>
      </c>
      <c r="O568" s="6">
        <f>IF(PobierzDaneLogistyczne!$M568=0,"",_xlfn.NUMBERVALUE(PobierzDaneLogistyczne!$M568,"."))</f>
        <v>43.5</v>
      </c>
      <c r="P568" s="2">
        <f>IF(PobierzDaneLogistyczne!$G568=0,0,_xlfn.NUMBERVALUE(PobierzDaneLogistyczne!$G568,"."))</f>
        <v>125.04</v>
      </c>
      <c r="Q568" s="1" t="str">
        <f>IF(PobierzDaneLogistyczne!$R568=0,"",PobierzDaneLogistyczne!$R568)</f>
        <v/>
      </c>
      <c r="R568" t="str">
        <f>IF(PobierzDaneLogistyczne!$S568=0,"",PobierzDaneLogistyczne!$S568)</f>
        <v/>
      </c>
      <c r="S568" t="str">
        <f>IF(PobierzDaneLogistyczne!$T568=0,"",PobierzDaneLogistyczne!$T568)</f>
        <v/>
      </c>
      <c r="T568" t="str">
        <f>IF(PobierzDaneLogistyczne!$U568=0," ",PobierzDaneLogistyczne!$U568)</f>
        <v/>
      </c>
      <c r="U568" t="str">
        <f t="shared" si="27"/>
        <v/>
      </c>
      <c r="V568" s="2" t="str">
        <f>IF(PobierzDaneLogistyczne!$V568="","",_xlfn.NUMBERVALUE(PobierzDaneLogistyczne!$V568,"."))</f>
        <v/>
      </c>
      <c r="W568" s="2" t="str">
        <f>IF(IF(PobierzDaneLogistyczne!$W568=0,0,_xlfn.NUMBERVALUE(PobierzDaneLogistyczne!$W568,"."))=0,"",_xlfn.NUMBERVALUE(PobierzDaneLogistyczne!$W568,"."))</f>
        <v/>
      </c>
      <c r="X568" s="2" t="str">
        <f t="shared" si="28"/>
        <v/>
      </c>
      <c r="Y568" s="2" t="str">
        <f t="shared" si="29"/>
        <v/>
      </c>
      <c r="Z568" s="2" t="str">
        <f>IF(PobierzDaneLogistyczne!$Y568="t","YES","")</f>
        <v/>
      </c>
      <c r="AA568" s="4" t="str">
        <f>IF(PobierzDaneLogistyczne!$X568="t","YES","")</f>
        <v>YES</v>
      </c>
      <c r="AB568" t="str">
        <f>PobierzDaneLogistyczne!$N568</f>
        <v xml:space="preserve">Stick Blender </v>
      </c>
    </row>
    <row r="569" spans="1:28" x14ac:dyDescent="0.3">
      <c r="A569" s="5" t="str">
        <f>HYPERLINK(_xlfn.CONCAT("https://www.adler.com.pl/index.php/en/Main/Produkt/",B569),PobierzDaneLogistyczne!$N569)</f>
        <v>Blender hand</v>
      </c>
      <c r="B569" t="str">
        <f>PobierzDaneLogistyczne!$A569</f>
        <v>ad_4609</v>
      </c>
      <c r="C569" s="1">
        <f>IF(MID(PobierzDaneLogistyczne!$P569,1,3)=""," ",_xlfn.NUMBERVALUE(PobierzDaneLogistyczne!$P569))</f>
        <v>85094000</v>
      </c>
      <c r="D569" s="1">
        <f>IF(MID(PobierzDaneLogistyczne!$C569,1,3)="111"," ",_xlfn.NUMBERVALUE(PobierzDaneLogistyczne!$C569))</f>
        <v>5908256833340</v>
      </c>
      <c r="E569" s="6">
        <f>IF(PobierzDaneLogistyczne!$H569=0,"",_xlfn.NUMBERVALUE(PobierzDaneLogistyczne!$H569,"."))</f>
        <v>12.6</v>
      </c>
      <c r="F569" s="6">
        <f>IF(PobierzDaneLogistyczne!$I569=0,"",_xlfn.NUMBERVALUE(PobierzDaneLogistyczne!$I569,"."))</f>
        <v>7.4</v>
      </c>
      <c r="G569" s="6">
        <f>IF(PobierzDaneLogistyczne!$J569=0,"",_xlfn.NUMBERVALUE(PobierzDaneLogistyczne!$J569,"."))</f>
        <v>21.3</v>
      </c>
      <c r="H569" s="2">
        <f>IF(IF(PobierzDaneLogistyczne!$F569=0,0,_xlfn.NUMBERVALUE(PobierzDaneLogistyczne!$F569,"."))=0,"",IF(PobierzDaneLogistyczne!$F569=0,0,_xlfn.NUMBERVALUE(PobierzDaneLogistyczne!$F569,".")))</f>
        <v>0.68100000000000005</v>
      </c>
      <c r="I569" s="2">
        <f>IF(IF(PobierzDaneLogistyczne!$Z569=0,0,_xlfn.NUMBERVALUE(PobierzDaneLogistyczne!$Z569,"."))=0,"",IF(PobierzDaneLogistyczne!$Z569=0,0,_xlfn.NUMBERVALUE(PobierzDaneLogistyczne!$Z569,".")))</f>
        <v>0.82499999999999996</v>
      </c>
      <c r="J569" s="1">
        <f>IF(PobierzDaneLogistyczne!$D569=0,"",_xlfn.NUMBERVALUE(PobierzDaneLogistyczne!$D569))</f>
        <v>12</v>
      </c>
      <c r="K569" s="1">
        <f>IF(PobierzDaneLogistyczne!$E569=0,"",_xlfn.NUMBERVALUE(PobierzDaneLogistyczne!$E569))</f>
        <v>576</v>
      </c>
      <c r="L569" s="1" t="str">
        <f>IF(MID(PobierzDaneLogistyczne!$O569,1,3)="non"," ",_xlfn.NUMBERVALUE(PobierzDaneLogistyczne!$O569))</f>
        <v xml:space="preserve"> </v>
      </c>
      <c r="M569" s="6">
        <f>IF(PobierzDaneLogistyczne!$K569=0,"",_xlfn.NUMBERVALUE(PobierzDaneLogistyczne!$K569,"."))</f>
        <v>39.799999999999997</v>
      </c>
      <c r="N569" s="6">
        <f>IF(PobierzDaneLogistyczne!$L569=0,"",_xlfn.NUMBERVALUE(PobierzDaneLogistyczne!$L569,"."))</f>
        <v>32.299999999999997</v>
      </c>
      <c r="O569" s="6">
        <f>IF(PobierzDaneLogistyczne!$M569=0,"",_xlfn.NUMBERVALUE(PobierzDaneLogistyczne!$M569,"."))</f>
        <v>23.7</v>
      </c>
      <c r="P569" s="2">
        <f>IF(PobierzDaneLogistyczne!$G569=0,0,_xlfn.NUMBERVALUE(PobierzDaneLogistyczne!$G569,"."))</f>
        <v>9.9</v>
      </c>
      <c r="Q569" s="1">
        <f>IF(PobierzDaneLogistyczne!$R569=0,"",PobierzDaneLogistyczne!$R569)</f>
        <v>5</v>
      </c>
      <c r="R569" t="str">
        <f>IF(PobierzDaneLogistyczne!$S569=0,"",PobierzDaneLogistyczne!$S569)</f>
        <v/>
      </c>
      <c r="S569" t="str">
        <f>IF(PobierzDaneLogistyczne!$T569=0,"",PobierzDaneLogistyczne!$T569)</f>
        <v/>
      </c>
      <c r="T569" t="str">
        <f>IF(PobierzDaneLogistyczne!$U569=0," ",PobierzDaneLogistyczne!$U569)</f>
        <v/>
      </c>
      <c r="U569" t="str">
        <f t="shared" si="27"/>
        <v/>
      </c>
      <c r="V569" s="2">
        <f>IF(PobierzDaneLogistyczne!$V569="","",_xlfn.NUMBERVALUE(PobierzDaneLogistyczne!$V569,"."))</f>
        <v>3.0000000000000001E-3</v>
      </c>
      <c r="W569" s="2">
        <f>IF(IF(PobierzDaneLogistyczne!$W569=0,0,_xlfn.NUMBERVALUE(PobierzDaneLogistyczne!$W569,"."))=0,"",_xlfn.NUMBERVALUE(PobierzDaneLogistyczne!$W569,"."))</f>
        <v>5.8999999999999997E-2</v>
      </c>
      <c r="X569" s="2">
        <f t="shared" si="28"/>
        <v>8.1999999999999906E-2</v>
      </c>
      <c r="Y569" s="2" t="str">
        <f t="shared" si="29"/>
        <v/>
      </c>
      <c r="Z569" s="2" t="str">
        <f>IF(PobierzDaneLogistyczne!$Y569="t","YES","")</f>
        <v/>
      </c>
      <c r="AA569" s="4" t="str">
        <f>IF(PobierzDaneLogistyczne!$X569="t","YES","")</f>
        <v>YES</v>
      </c>
      <c r="AB569" t="str">
        <f>PobierzDaneLogistyczne!$N569</f>
        <v>Blender hand</v>
      </c>
    </row>
    <row r="570" spans="1:28" x14ac:dyDescent="0.3">
      <c r="A570" s="5" t="str">
        <f>HYPERLINK(_xlfn.CONCAT("https://www.adler.com.pl/index.php/en/Main/Produkt/",B570),PobierzDaneLogistyczne!$N570)</f>
        <v>Stick blender</v>
      </c>
      <c r="B570" t="str">
        <f>PobierzDaneLogistyczne!$A570</f>
        <v>ad_461</v>
      </c>
      <c r="C570" s="1" t="str">
        <f>IF(MID(PobierzDaneLogistyczne!$P570,1,3)=""," ",_xlfn.NUMBERVALUE(PobierzDaneLogistyczne!$P570))</f>
        <v xml:space="preserve"> </v>
      </c>
      <c r="D570" s="1">
        <f>IF(MID(PobierzDaneLogistyczne!$C570,1,3)="111"," ",_xlfn.NUMBERVALUE(PobierzDaneLogistyczne!$C570))</f>
        <v>5901436590040</v>
      </c>
      <c r="E570" s="6">
        <f>IF(PobierzDaneLogistyczne!$H570=0,"",_xlfn.NUMBERVALUE(PobierzDaneLogistyczne!$H570,"."))</f>
        <v>0</v>
      </c>
      <c r="F570" s="6">
        <f>IF(PobierzDaneLogistyczne!$I570=0,"",_xlfn.NUMBERVALUE(PobierzDaneLogistyczne!$I570,"."))</f>
        <v>0</v>
      </c>
      <c r="G570" s="6">
        <f>IF(PobierzDaneLogistyczne!$J570=0,"",_xlfn.NUMBERVALUE(PobierzDaneLogistyczne!$J570,"."))</f>
        <v>0</v>
      </c>
      <c r="H570" s="2" t="str">
        <f>IF(IF(PobierzDaneLogistyczne!$F570=0,0,_xlfn.NUMBERVALUE(PobierzDaneLogistyczne!$F570,"."))=0,"",IF(PobierzDaneLogistyczne!$F570=0,0,_xlfn.NUMBERVALUE(PobierzDaneLogistyczne!$F570,".")))</f>
        <v/>
      </c>
      <c r="I570" s="2" t="str">
        <f>IF(IF(PobierzDaneLogistyczne!$Z570=0,0,_xlfn.NUMBERVALUE(PobierzDaneLogistyczne!$Z570,"."))=0,"",IF(PobierzDaneLogistyczne!$Z570=0,0,_xlfn.NUMBERVALUE(PobierzDaneLogistyczne!$Z570,".")))</f>
        <v/>
      </c>
      <c r="J570" s="1" t="str">
        <f>IF(PobierzDaneLogistyczne!$D570=0,"",_xlfn.NUMBERVALUE(PobierzDaneLogistyczne!$D570))</f>
        <v/>
      </c>
      <c r="K570" s="1" t="str">
        <f>IF(PobierzDaneLogistyczne!$E570=0,"",_xlfn.NUMBERVALUE(PobierzDaneLogistyczne!$E570))</f>
        <v/>
      </c>
      <c r="L570" s="1" t="str">
        <f>IF(MID(PobierzDaneLogistyczne!$O570,1,3)="non"," ",_xlfn.NUMBERVALUE(PobierzDaneLogistyczne!$O570))</f>
        <v xml:space="preserve"> </v>
      </c>
      <c r="M570" s="6">
        <f>IF(PobierzDaneLogistyczne!$K570=0,"",_xlfn.NUMBERVALUE(PobierzDaneLogistyczne!$K570,"."))</f>
        <v>0</v>
      </c>
      <c r="N570" s="6">
        <f>IF(PobierzDaneLogistyczne!$L570=0,"",_xlfn.NUMBERVALUE(PobierzDaneLogistyczne!$L570,"."))</f>
        <v>0</v>
      </c>
      <c r="O570" s="6">
        <f>IF(PobierzDaneLogistyczne!$M570=0,"",_xlfn.NUMBERVALUE(PobierzDaneLogistyczne!$M570,"."))</f>
        <v>0</v>
      </c>
      <c r="P570" s="2">
        <f>IF(PobierzDaneLogistyczne!$G570=0,0,_xlfn.NUMBERVALUE(PobierzDaneLogistyczne!$G570,"."))</f>
        <v>0</v>
      </c>
      <c r="Q570" s="1" t="str">
        <f>IF(PobierzDaneLogistyczne!$R570=0,"",PobierzDaneLogistyczne!$R570)</f>
        <v/>
      </c>
      <c r="R570" t="str">
        <f>IF(PobierzDaneLogistyczne!$S570=0,"",PobierzDaneLogistyczne!$S570)</f>
        <v/>
      </c>
      <c r="S570" t="str">
        <f>IF(PobierzDaneLogistyczne!$T570=0,"",PobierzDaneLogistyczne!$T570)</f>
        <v/>
      </c>
      <c r="T570" t="str">
        <f>IF(PobierzDaneLogistyczne!$U570=0," ",PobierzDaneLogistyczne!$U570)</f>
        <v/>
      </c>
      <c r="U570" t="str">
        <f t="shared" si="27"/>
        <v/>
      </c>
      <c r="V570" s="2" t="str">
        <f>IF(PobierzDaneLogistyczne!$V570="","",_xlfn.NUMBERVALUE(PobierzDaneLogistyczne!$V570,"."))</f>
        <v/>
      </c>
      <c r="W570" s="2" t="str">
        <f>IF(IF(PobierzDaneLogistyczne!$W570=0,0,_xlfn.NUMBERVALUE(PobierzDaneLogistyczne!$W570,"."))=0,"",_xlfn.NUMBERVALUE(PobierzDaneLogistyczne!$W570,"."))</f>
        <v/>
      </c>
      <c r="X570" s="2" t="str">
        <f t="shared" si="28"/>
        <v/>
      </c>
      <c r="Y570" s="2" t="str">
        <f t="shared" si="29"/>
        <v/>
      </c>
      <c r="Z570" s="2" t="str">
        <f>IF(PobierzDaneLogistyczne!$Y570="t","YES","")</f>
        <v/>
      </c>
      <c r="AA570" s="4" t="str">
        <f>IF(PobierzDaneLogistyczne!$X570="t","YES","")</f>
        <v>YES</v>
      </c>
      <c r="AB570" t="str">
        <f>PobierzDaneLogistyczne!$N570</f>
        <v>Stick blender</v>
      </c>
    </row>
    <row r="571" spans="1:28" x14ac:dyDescent="0.3">
      <c r="A571" s="5" t="str">
        <f>HYPERLINK(_xlfn.CONCAT("https://www.adler.com.pl/index.php/en/Main/Produkt/",B571),PobierzDaneLogistyczne!$N571)</f>
        <v>Blender hand</v>
      </c>
      <c r="B571" t="str">
        <f>PobierzDaneLogistyczne!$A571</f>
        <v>ad_4610g</v>
      </c>
      <c r="C571" s="1">
        <f>IF(MID(PobierzDaneLogistyczne!$P571,1,3)=""," ",_xlfn.NUMBERVALUE(PobierzDaneLogistyczne!$P571))</f>
        <v>85094000</v>
      </c>
      <c r="D571" s="1">
        <f>IF(MID(PobierzDaneLogistyczne!$C571,1,3)="111"," ",_xlfn.NUMBERVALUE(PobierzDaneLogistyczne!$C571))</f>
        <v>5908256838543</v>
      </c>
      <c r="E571" s="6">
        <f>IF(PobierzDaneLogistyczne!$H571=0,"",_xlfn.NUMBERVALUE(PobierzDaneLogistyczne!$H571,"."))</f>
        <v>12.5</v>
      </c>
      <c r="F571" s="6">
        <f>IF(PobierzDaneLogistyczne!$I571=0,"",_xlfn.NUMBERVALUE(PobierzDaneLogistyczne!$I571,"."))</f>
        <v>7.5</v>
      </c>
      <c r="G571" s="6">
        <f>IF(PobierzDaneLogistyczne!$J571=0,"",_xlfn.NUMBERVALUE(PobierzDaneLogistyczne!$J571,"."))</f>
        <v>21.5</v>
      </c>
      <c r="H571" s="2">
        <f>IF(IF(PobierzDaneLogistyczne!$F571=0,0,_xlfn.NUMBERVALUE(PobierzDaneLogistyczne!$F571,"."))=0,"",IF(PobierzDaneLogistyczne!$F571=0,0,_xlfn.NUMBERVALUE(PobierzDaneLogistyczne!$F571,".")))</f>
        <v>0.63800000000000001</v>
      </c>
      <c r="I571" s="2">
        <f>IF(IF(PobierzDaneLogistyczne!$Z571=0,0,_xlfn.NUMBERVALUE(PobierzDaneLogistyczne!$Z571,"."))=0,"",IF(PobierzDaneLogistyczne!$Z571=0,0,_xlfn.NUMBERVALUE(PobierzDaneLogistyczne!$Z571,".")))</f>
        <v>0.73799999999999999</v>
      </c>
      <c r="J571" s="1">
        <f>IF(PobierzDaneLogistyczne!$D571=0,"",_xlfn.NUMBERVALUE(PobierzDaneLogistyczne!$D571))</f>
        <v>8</v>
      </c>
      <c r="K571" s="1">
        <f>IF(PobierzDaneLogistyczne!$E571=0,"",_xlfn.NUMBERVALUE(PobierzDaneLogistyczne!$E571))</f>
        <v>560</v>
      </c>
      <c r="L571" s="1" t="str">
        <f>IF(MID(PobierzDaneLogistyczne!$O571,1,3)="non"," ",_xlfn.NUMBERVALUE(PobierzDaneLogistyczne!$O571))</f>
        <v xml:space="preserve"> </v>
      </c>
      <c r="M571" s="6">
        <f>IF(PobierzDaneLogistyczne!$K571=0,"",_xlfn.NUMBERVALUE(PobierzDaneLogistyczne!$K571,"."))</f>
        <v>31</v>
      </c>
      <c r="N571" s="6">
        <f>IF(PobierzDaneLogistyczne!$L571=0,"",_xlfn.NUMBERVALUE(PobierzDaneLogistyczne!$L571,"."))</f>
        <v>27</v>
      </c>
      <c r="O571" s="6">
        <f>IF(PobierzDaneLogistyczne!$M571=0,"",_xlfn.NUMBERVALUE(PobierzDaneLogistyczne!$M571,"."))</f>
        <v>23</v>
      </c>
      <c r="P571" s="2">
        <f>IF(PobierzDaneLogistyczne!$G571=0,0,_xlfn.NUMBERVALUE(PobierzDaneLogistyczne!$G571,"."))</f>
        <v>5.9039999999999999</v>
      </c>
      <c r="Q571" s="1">
        <f>IF(PobierzDaneLogistyczne!$R571=0,"",PobierzDaneLogistyczne!$R571)</f>
        <v>5</v>
      </c>
      <c r="R571" t="str">
        <f>IF(PobierzDaneLogistyczne!$S571=0,"",PobierzDaneLogistyczne!$S571)</f>
        <v/>
      </c>
      <c r="S571" t="str">
        <f>IF(PobierzDaneLogistyczne!$T571=0,"",PobierzDaneLogistyczne!$T571)</f>
        <v/>
      </c>
      <c r="T571" t="str">
        <f>IF(PobierzDaneLogistyczne!$U571=0," ",PobierzDaneLogistyczne!$U571)</f>
        <v/>
      </c>
      <c r="U571" t="str">
        <f t="shared" si="27"/>
        <v/>
      </c>
      <c r="V571" s="2">
        <f>IF(PobierzDaneLogistyczne!$V571="","",_xlfn.NUMBERVALUE(PobierzDaneLogistyczne!$V571,"."))</f>
        <v>3.0000000000000001E-3</v>
      </c>
      <c r="W571" s="2" t="str">
        <f>IF(IF(PobierzDaneLogistyczne!$W571=0,0,_xlfn.NUMBERVALUE(PobierzDaneLogistyczne!$W571,"."))=0,"",_xlfn.NUMBERVALUE(PobierzDaneLogistyczne!$W571,"."))</f>
        <v/>
      </c>
      <c r="X571" s="2" t="str">
        <f t="shared" si="28"/>
        <v/>
      </c>
      <c r="Y571" s="2" t="str">
        <f t="shared" si="29"/>
        <v/>
      </c>
      <c r="Z571" s="2" t="str">
        <f>IF(PobierzDaneLogistyczne!$Y571="t","YES","")</f>
        <v/>
      </c>
      <c r="AA571" s="4" t="str">
        <f>IF(PobierzDaneLogistyczne!$X571="t","YES","")</f>
        <v>YES</v>
      </c>
      <c r="AB571" t="str">
        <f>PobierzDaneLogistyczne!$N571</f>
        <v>Blender hand</v>
      </c>
    </row>
    <row r="572" spans="1:28" x14ac:dyDescent="0.3">
      <c r="A572" s="5" t="str">
        <f>HYPERLINK(_xlfn.CONCAT("https://www.adler.com.pl/index.php/en/Main/Produkt/",B572),PobierzDaneLogistyczne!$N572)</f>
        <v>Blender hand</v>
      </c>
      <c r="B572" t="str">
        <f>PobierzDaneLogistyczne!$A572</f>
        <v>ad_4610r</v>
      </c>
      <c r="C572" s="1">
        <f>IF(MID(PobierzDaneLogistyczne!$P572,1,3)=""," ",_xlfn.NUMBERVALUE(PobierzDaneLogistyczne!$P572))</f>
        <v>85094000</v>
      </c>
      <c r="D572" s="1">
        <f>IF(MID(PobierzDaneLogistyczne!$C572,1,3)="111"," ",_xlfn.NUMBERVALUE(PobierzDaneLogistyczne!$C572))</f>
        <v>5908256833333</v>
      </c>
      <c r="E572" s="6">
        <f>IF(PobierzDaneLogistyczne!$H572=0,"",_xlfn.NUMBERVALUE(PobierzDaneLogistyczne!$H572,"."))</f>
        <v>12.5</v>
      </c>
      <c r="F572" s="6">
        <f>IF(PobierzDaneLogistyczne!$I572=0,"",_xlfn.NUMBERVALUE(PobierzDaneLogistyczne!$I572,"."))</f>
        <v>7.5</v>
      </c>
      <c r="G572" s="6">
        <f>IF(PobierzDaneLogistyczne!$J572=0,"",_xlfn.NUMBERVALUE(PobierzDaneLogistyczne!$J572,"."))</f>
        <v>21.5</v>
      </c>
      <c r="H572" s="2">
        <f>IF(IF(PobierzDaneLogistyczne!$F572=0,0,_xlfn.NUMBERVALUE(PobierzDaneLogistyczne!$F572,"."))=0,"",IF(PobierzDaneLogistyczne!$F572=0,0,_xlfn.NUMBERVALUE(PobierzDaneLogistyczne!$F572,".")))</f>
        <v>0.63800000000000001</v>
      </c>
      <c r="I572" s="2">
        <f>IF(IF(PobierzDaneLogistyczne!$Z572=0,0,_xlfn.NUMBERVALUE(PobierzDaneLogistyczne!$Z572,"."))=0,"",IF(PobierzDaneLogistyczne!$Z572=0,0,_xlfn.NUMBERVALUE(PobierzDaneLogistyczne!$Z572,".")))</f>
        <v>0.73799999999999999</v>
      </c>
      <c r="J572" s="1">
        <f>IF(PobierzDaneLogistyczne!$D572=0,"",_xlfn.NUMBERVALUE(PobierzDaneLogistyczne!$D572))</f>
        <v>8</v>
      </c>
      <c r="K572" s="1">
        <f>IF(PobierzDaneLogistyczne!$E572=0,"",_xlfn.NUMBERVALUE(PobierzDaneLogistyczne!$E572))</f>
        <v>560</v>
      </c>
      <c r="L572" s="1" t="str">
        <f>IF(MID(PobierzDaneLogistyczne!$O572,1,3)="non"," ",_xlfn.NUMBERVALUE(PobierzDaneLogistyczne!$O572))</f>
        <v xml:space="preserve"> </v>
      </c>
      <c r="M572" s="6">
        <f>IF(PobierzDaneLogistyczne!$K572=0,"",_xlfn.NUMBERVALUE(PobierzDaneLogistyczne!$K572,"."))</f>
        <v>40</v>
      </c>
      <c r="N572" s="6">
        <f>IF(PobierzDaneLogistyczne!$L572=0,"",_xlfn.NUMBERVALUE(PobierzDaneLogistyczne!$L572,"."))</f>
        <v>33</v>
      </c>
      <c r="O572" s="6">
        <f>IF(PobierzDaneLogistyczne!$M572=0,"",_xlfn.NUMBERVALUE(PobierzDaneLogistyczne!$M572,"."))</f>
        <v>24</v>
      </c>
      <c r="P572" s="2">
        <f>IF(PobierzDaneLogistyczne!$G572=0,0,_xlfn.NUMBERVALUE(PobierzDaneLogistyczne!$G572,"."))</f>
        <v>5.9039999999999999</v>
      </c>
      <c r="Q572" s="1">
        <f>IF(PobierzDaneLogistyczne!$R572=0,"",PobierzDaneLogistyczne!$R572)</f>
        <v>5</v>
      </c>
      <c r="R572" t="str">
        <f>IF(PobierzDaneLogistyczne!$S572=0,"",PobierzDaneLogistyczne!$S572)</f>
        <v/>
      </c>
      <c r="S572" t="str">
        <f>IF(PobierzDaneLogistyczne!$T572=0,"",PobierzDaneLogistyczne!$T572)</f>
        <v/>
      </c>
      <c r="T572" t="str">
        <f>IF(PobierzDaneLogistyczne!$U572=0," ",PobierzDaneLogistyczne!$U572)</f>
        <v/>
      </c>
      <c r="U572" t="str">
        <f t="shared" si="27"/>
        <v/>
      </c>
      <c r="V572" s="2">
        <f>IF(PobierzDaneLogistyczne!$V572="","",_xlfn.NUMBERVALUE(PobierzDaneLogistyczne!$V572,"."))</f>
        <v>3.0000000000000001E-3</v>
      </c>
      <c r="W572" s="2" t="str">
        <f>IF(IF(PobierzDaneLogistyczne!$W572=0,0,_xlfn.NUMBERVALUE(PobierzDaneLogistyczne!$W572,"."))=0,"",_xlfn.NUMBERVALUE(PobierzDaneLogistyczne!$W572,"."))</f>
        <v/>
      </c>
      <c r="X572" s="2" t="str">
        <f t="shared" si="28"/>
        <v/>
      </c>
      <c r="Y572" s="2" t="str">
        <f t="shared" si="29"/>
        <v/>
      </c>
      <c r="Z572" s="2" t="str">
        <f>IF(PobierzDaneLogistyczne!$Y572="t","YES","")</f>
        <v/>
      </c>
      <c r="AA572" s="4" t="str">
        <f>IF(PobierzDaneLogistyczne!$X572="t","YES","")</f>
        <v>YES</v>
      </c>
      <c r="AB572" t="str">
        <f>PobierzDaneLogistyczne!$N572</f>
        <v>Blender hand</v>
      </c>
    </row>
    <row r="573" spans="1:28" x14ac:dyDescent="0.3">
      <c r="A573" s="5" t="str">
        <f>HYPERLINK(_xlfn.CONCAT("https://www.adler.com.pl/index.php/en/Main/Produkt/",B573),PobierzDaneLogistyczne!$N573)</f>
        <v>Blender hand</v>
      </c>
      <c r="B573" t="str">
        <f>PobierzDaneLogistyczne!$A573</f>
        <v>ad_4611</v>
      </c>
      <c r="C573" s="1">
        <f>IF(MID(PobierzDaneLogistyczne!$P573,1,3)=""," ",_xlfn.NUMBERVALUE(PobierzDaneLogistyczne!$P573))</f>
        <v>85094000</v>
      </c>
      <c r="D573" s="1">
        <f>IF(MID(PobierzDaneLogistyczne!$C573,1,3)="111"," ",_xlfn.NUMBERVALUE(PobierzDaneLogistyczne!$C573))</f>
        <v>5908256833326</v>
      </c>
      <c r="E573" s="6">
        <f>IF(PobierzDaneLogistyczne!$H573=0,"",_xlfn.NUMBERVALUE(PobierzDaneLogistyczne!$H573,"."))</f>
        <v>12.5</v>
      </c>
      <c r="F573" s="6">
        <f>IF(PobierzDaneLogistyczne!$I573=0,"",_xlfn.NUMBERVALUE(PobierzDaneLogistyczne!$I573,"."))</f>
        <v>7.5</v>
      </c>
      <c r="G573" s="6">
        <f>IF(PobierzDaneLogistyczne!$J573=0,"",_xlfn.NUMBERVALUE(PobierzDaneLogistyczne!$J573,"."))</f>
        <v>21.5</v>
      </c>
      <c r="H573" s="2">
        <f>IF(IF(PobierzDaneLogistyczne!$F573=0,0,_xlfn.NUMBERVALUE(PobierzDaneLogistyczne!$F573,"."))=0,"",IF(PobierzDaneLogistyczne!$F573=0,0,_xlfn.NUMBERVALUE(PobierzDaneLogistyczne!$F573,".")))</f>
        <v>0.67500000000000004</v>
      </c>
      <c r="I573" s="2">
        <f>IF(IF(PobierzDaneLogistyczne!$Z573=0,0,_xlfn.NUMBERVALUE(PobierzDaneLogistyczne!$Z573,"."))=0,"",IF(PobierzDaneLogistyczne!$Z573=0,0,_xlfn.NUMBERVALUE(PobierzDaneLogistyczne!$Z573,".")))</f>
        <v>0.73799999999999999</v>
      </c>
      <c r="J573" s="1">
        <f>IF(PobierzDaneLogistyczne!$D573=0,"",_xlfn.NUMBERVALUE(PobierzDaneLogistyczne!$D573))</f>
        <v>8</v>
      </c>
      <c r="K573" s="1">
        <f>IF(PobierzDaneLogistyczne!$E573=0,"",_xlfn.NUMBERVALUE(PobierzDaneLogistyczne!$E573))</f>
        <v>640</v>
      </c>
      <c r="L573" s="1" t="str">
        <f>IF(MID(PobierzDaneLogistyczne!$O573,1,3)="non"," ",_xlfn.NUMBERVALUE(PobierzDaneLogistyczne!$O573))</f>
        <v xml:space="preserve"> </v>
      </c>
      <c r="M573" s="6">
        <f>IF(PobierzDaneLogistyczne!$K573=0,"",_xlfn.NUMBERVALUE(PobierzDaneLogistyczne!$K573,"."))</f>
        <v>31.5</v>
      </c>
      <c r="N573" s="6">
        <f>IF(PobierzDaneLogistyczne!$L573=0,"",_xlfn.NUMBERVALUE(PobierzDaneLogistyczne!$L573,"."))</f>
        <v>27.5</v>
      </c>
      <c r="O573" s="6">
        <f>IF(PobierzDaneLogistyczne!$M573=0,"",_xlfn.NUMBERVALUE(PobierzDaneLogistyczne!$M573,"."))</f>
        <v>23.5</v>
      </c>
      <c r="P573" s="2">
        <f>IF(PobierzDaneLogistyczne!$G573=0,0,_xlfn.NUMBERVALUE(PobierzDaneLogistyczne!$G573,"."))</f>
        <v>5.9039999999999999</v>
      </c>
      <c r="Q573" s="1">
        <f>IF(PobierzDaneLogistyczne!$R573=0,"",PobierzDaneLogistyczne!$R573)</f>
        <v>5</v>
      </c>
      <c r="R573" t="str">
        <f>IF(PobierzDaneLogistyczne!$S573=0,"",PobierzDaneLogistyczne!$S573)</f>
        <v/>
      </c>
      <c r="S573" t="str">
        <f>IF(PobierzDaneLogistyczne!$T573=0,"",PobierzDaneLogistyczne!$T573)</f>
        <v/>
      </c>
      <c r="T573" t="str">
        <f>IF(PobierzDaneLogistyczne!$U573=0," ",PobierzDaneLogistyczne!$U573)</f>
        <v/>
      </c>
      <c r="U573" t="str">
        <f t="shared" si="27"/>
        <v/>
      </c>
      <c r="V573" s="2">
        <f>IF(PobierzDaneLogistyczne!$V573="","",_xlfn.NUMBERVALUE(PobierzDaneLogistyczne!$V573,"."))</f>
        <v>3.0000000000000001E-3</v>
      </c>
      <c r="W573" s="2" t="str">
        <f>IF(IF(PobierzDaneLogistyczne!$W573=0,0,_xlfn.NUMBERVALUE(PobierzDaneLogistyczne!$W573,"."))=0,"",_xlfn.NUMBERVALUE(PobierzDaneLogistyczne!$W573,"."))</f>
        <v/>
      </c>
      <c r="X573" s="2" t="str">
        <f t="shared" si="28"/>
        <v/>
      </c>
      <c r="Y573" s="2" t="str">
        <f t="shared" si="29"/>
        <v/>
      </c>
      <c r="Z573" s="2" t="str">
        <f>IF(PobierzDaneLogistyczne!$Y573="t","YES","")</f>
        <v/>
      </c>
      <c r="AA573" s="4" t="str">
        <f>IF(PobierzDaneLogistyczne!$X573="t","YES","")</f>
        <v>YES</v>
      </c>
      <c r="AB573" t="str">
        <f>PobierzDaneLogistyczne!$N573</f>
        <v>Blender hand</v>
      </c>
    </row>
    <row r="574" spans="1:28" x14ac:dyDescent="0.3">
      <c r="A574" s="5" t="str">
        <f>HYPERLINK(_xlfn.CONCAT("https://www.adler.com.pl/index.php/en/Main/Produkt/",B574),PobierzDaneLogistyczne!$N574)</f>
        <v>Hand Blender</v>
      </c>
      <c r="B574" t="str">
        <f>PobierzDaneLogistyczne!$A574</f>
        <v>ad_4616</v>
      </c>
      <c r="C574" s="1">
        <f>IF(MID(PobierzDaneLogistyczne!$P574,1,3)=""," ",_xlfn.NUMBERVALUE(PobierzDaneLogistyczne!$P574))</f>
        <v>85094000</v>
      </c>
      <c r="D574" s="1">
        <f>IF(MID(PobierzDaneLogistyczne!$C574,1,3)="111"," ",_xlfn.NUMBERVALUE(PobierzDaneLogistyczne!$C574))</f>
        <v>5902934831291</v>
      </c>
      <c r="E574" s="6">
        <f>IF(PobierzDaneLogistyczne!$H574=0,"",_xlfn.NUMBERVALUE(PobierzDaneLogistyczne!$H574,"."))</f>
        <v>8</v>
      </c>
      <c r="F574" s="6">
        <f>IF(PobierzDaneLogistyczne!$I574=0,"",_xlfn.NUMBERVALUE(PobierzDaneLogistyczne!$I574,"."))</f>
        <v>7</v>
      </c>
      <c r="G574" s="6">
        <f>IF(PobierzDaneLogistyczne!$J574=0,"",_xlfn.NUMBERVALUE(PobierzDaneLogistyczne!$J574,"."))</f>
        <v>39</v>
      </c>
      <c r="H574" s="2">
        <f>IF(IF(PobierzDaneLogistyczne!$F574=0,0,_xlfn.NUMBERVALUE(PobierzDaneLogistyczne!$F574,"."))=0,"",IF(PobierzDaneLogistyczne!$F574=0,0,_xlfn.NUMBERVALUE(PobierzDaneLogistyczne!$F574,".")))</f>
        <v>0.51500000000000001</v>
      </c>
      <c r="I574" s="2">
        <f>IF(IF(PobierzDaneLogistyczne!$Z574=0,0,_xlfn.NUMBERVALUE(PobierzDaneLogistyczne!$Z574,"."))=0,"",IF(PobierzDaneLogistyczne!$Z574=0,0,_xlfn.NUMBERVALUE(PobierzDaneLogistyczne!$Z574,".")))</f>
        <v>0.68799999999999994</v>
      </c>
      <c r="J574" s="1">
        <f>IF(PobierzDaneLogistyczne!$D574=0,"",_xlfn.NUMBERVALUE(PobierzDaneLogistyczne!$D574))</f>
        <v>12</v>
      </c>
      <c r="K574" s="1">
        <f>IF(PobierzDaneLogistyczne!$E574=0,"",_xlfn.NUMBERVALUE(PobierzDaneLogistyczne!$E574))</f>
        <v>576</v>
      </c>
      <c r="L574" s="1">
        <f>IF(MID(PobierzDaneLogistyczne!$O574,1,3)="non"," ",_xlfn.NUMBERVALUE(PobierzDaneLogistyczne!$O574))</f>
        <v>5902934834575</v>
      </c>
      <c r="M574" s="6">
        <f>IF(PobierzDaneLogistyczne!$K574=0,"",_xlfn.NUMBERVALUE(PobierzDaneLogistyczne!$K574,"."))</f>
        <v>31</v>
      </c>
      <c r="N574" s="6">
        <f>IF(PobierzDaneLogistyczne!$L574=0,"",_xlfn.NUMBERVALUE(PobierzDaneLogistyczne!$L574,"."))</f>
        <v>24</v>
      </c>
      <c r="O574" s="6">
        <f>IF(PobierzDaneLogistyczne!$M574=0,"",_xlfn.NUMBERVALUE(PobierzDaneLogistyczne!$M574,"."))</f>
        <v>41</v>
      </c>
      <c r="P574" s="2">
        <f>IF(PobierzDaneLogistyczne!$G574=0,0,_xlfn.NUMBERVALUE(PobierzDaneLogistyczne!$G574,"."))</f>
        <v>8.2560000000000002</v>
      </c>
      <c r="Q574" s="1">
        <f>IF(PobierzDaneLogistyczne!$R574=0,"",PobierzDaneLogistyczne!$R574)</f>
        <v>5</v>
      </c>
      <c r="R574" t="str">
        <f>IF(PobierzDaneLogistyczne!$S574=0,"",PobierzDaneLogistyczne!$S574)</f>
        <v/>
      </c>
      <c r="S574" t="str">
        <f>IF(PobierzDaneLogistyczne!$T574=0,"",PobierzDaneLogistyczne!$T574)</f>
        <v/>
      </c>
      <c r="T574" t="str">
        <f>IF(PobierzDaneLogistyczne!$U574=0," ",PobierzDaneLogistyczne!$U574)</f>
        <v/>
      </c>
      <c r="U574" t="str">
        <f t="shared" si="27"/>
        <v/>
      </c>
      <c r="V574" s="2">
        <f>IF(PobierzDaneLogistyczne!$V574="","",_xlfn.NUMBERVALUE(PobierzDaneLogistyczne!$V574,"."))</f>
        <v>3.0000000000000001E-3</v>
      </c>
      <c r="W574" s="2">
        <f>IF(IF(PobierzDaneLogistyczne!$W574=0,0,_xlfn.NUMBERVALUE(PobierzDaneLogistyczne!$W574,"."))=0,"",_xlfn.NUMBERVALUE(PobierzDaneLogistyczne!$W574,"."))</f>
        <v>5.8999999999999997E-2</v>
      </c>
      <c r="X574" s="2">
        <f t="shared" si="28"/>
        <v>0.11099999999999993</v>
      </c>
      <c r="Y574" s="2" t="str">
        <f t="shared" si="29"/>
        <v/>
      </c>
      <c r="Z574" s="2" t="str">
        <f>IF(PobierzDaneLogistyczne!$Y574="t","YES","")</f>
        <v>YES</v>
      </c>
      <c r="AA574" s="4" t="str">
        <f>IF(PobierzDaneLogistyczne!$X574="t","YES","")</f>
        <v/>
      </c>
      <c r="AB574" t="str">
        <f>PobierzDaneLogistyczne!$N574</f>
        <v>Hand Blender</v>
      </c>
    </row>
    <row r="575" spans="1:28" x14ac:dyDescent="0.3">
      <c r="A575" s="5" t="str">
        <f>HYPERLINK(_xlfn.CONCAT("https://www.adler.com.pl/index.php/en/Main/Produkt/",B575),PobierzDaneLogistyczne!$N575)</f>
        <v>Hand blender</v>
      </c>
      <c r="B575" t="str">
        <f>PobierzDaneLogistyczne!$A575</f>
        <v>ad_4617</v>
      </c>
      <c r="C575" s="1">
        <f>IF(MID(PobierzDaneLogistyczne!$P575,1,3)=""," ",_xlfn.NUMBERVALUE(PobierzDaneLogistyczne!$P575))</f>
        <v>85094000</v>
      </c>
      <c r="D575" s="1">
        <f>IF(MID(PobierzDaneLogistyczne!$C575,1,3)="111"," ",_xlfn.NUMBERVALUE(PobierzDaneLogistyczne!$C575))</f>
        <v>5908256839816</v>
      </c>
      <c r="E575" s="6">
        <f>IF(PobierzDaneLogistyczne!$H575=0,"",_xlfn.NUMBERVALUE(PobierzDaneLogistyczne!$H575,"."))</f>
        <v>7</v>
      </c>
      <c r="F575" s="6">
        <f>IF(PobierzDaneLogistyczne!$I575=0,"",_xlfn.NUMBERVALUE(PobierzDaneLogistyczne!$I575,"."))</f>
        <v>7</v>
      </c>
      <c r="G575" s="6">
        <f>IF(PobierzDaneLogistyczne!$J575=0,"",_xlfn.NUMBERVALUE(PobierzDaneLogistyczne!$J575,"."))</f>
        <v>40</v>
      </c>
      <c r="H575" s="2">
        <f>IF(IF(PobierzDaneLogistyczne!$F575=0,0,_xlfn.NUMBERVALUE(PobierzDaneLogistyczne!$F575,"."))=0,"",IF(PobierzDaneLogistyczne!$F575=0,0,_xlfn.NUMBERVALUE(PobierzDaneLogistyczne!$F575,".")))</f>
        <v>0.51500000000000001</v>
      </c>
      <c r="I575" s="2">
        <f>IF(IF(PobierzDaneLogistyczne!$Z575=0,0,_xlfn.NUMBERVALUE(PobierzDaneLogistyczne!$Z575,"."))=0,"",IF(PobierzDaneLogistyczne!$Z575=0,0,_xlfn.NUMBERVALUE(PobierzDaneLogistyczne!$Z575,".")))</f>
        <v>0.75</v>
      </c>
      <c r="J575" s="1">
        <f>IF(PobierzDaneLogistyczne!$D575=0,"",_xlfn.NUMBERVALUE(PobierzDaneLogistyczne!$D575))</f>
        <v>8</v>
      </c>
      <c r="K575" s="1">
        <f>IF(PobierzDaneLogistyczne!$E575=0,"",_xlfn.NUMBERVALUE(PobierzDaneLogistyczne!$E575))</f>
        <v>480</v>
      </c>
      <c r="L575" s="1">
        <f>IF(MID(PobierzDaneLogistyczne!$O575,1,3)="non"," ",_xlfn.NUMBERVALUE(PobierzDaneLogistyczne!$O575))</f>
        <v>5902934834179</v>
      </c>
      <c r="M575" s="6">
        <f>IF(PobierzDaneLogistyczne!$K575=0,"",_xlfn.NUMBERVALUE(PobierzDaneLogistyczne!$K575,"."))</f>
        <v>31.5</v>
      </c>
      <c r="N575" s="6">
        <f>IF(PobierzDaneLogistyczne!$L575=0,"",_xlfn.NUMBERVALUE(PobierzDaneLogistyczne!$L575,"."))</f>
        <v>16</v>
      </c>
      <c r="O575" s="6">
        <f>IF(PobierzDaneLogistyczne!$M575=0,"",_xlfn.NUMBERVALUE(PobierzDaneLogistyczne!$M575,"."))</f>
        <v>41.5</v>
      </c>
      <c r="P575" s="2">
        <f>IF(PobierzDaneLogistyczne!$G575=0,0,_xlfn.NUMBERVALUE(PobierzDaneLogistyczne!$G575,"."))</f>
        <v>6</v>
      </c>
      <c r="Q575" s="1">
        <f>IF(PobierzDaneLogistyczne!$R575=0,"",PobierzDaneLogistyczne!$R575)</f>
        <v>5</v>
      </c>
      <c r="R575" t="str">
        <f>IF(PobierzDaneLogistyczne!$S575=0,"",PobierzDaneLogistyczne!$S575)</f>
        <v/>
      </c>
      <c r="S575" t="str">
        <f>IF(PobierzDaneLogistyczne!$T575=0,"",PobierzDaneLogistyczne!$T575)</f>
        <v/>
      </c>
      <c r="T575" t="str">
        <f>IF(PobierzDaneLogistyczne!$U575=0," ",PobierzDaneLogistyczne!$U575)</f>
        <v/>
      </c>
      <c r="U575" t="str">
        <f t="shared" si="27"/>
        <v/>
      </c>
      <c r="V575" s="2">
        <f>IF(PobierzDaneLogistyczne!$V575="","",_xlfn.NUMBERVALUE(PobierzDaneLogistyczne!$V575,"."))</f>
        <v>1.2E-2</v>
      </c>
      <c r="W575" s="2">
        <f>IF(IF(PobierzDaneLogistyczne!$W575=0,0,_xlfn.NUMBERVALUE(PobierzDaneLogistyczne!$W575,"."))=0,"",_xlfn.NUMBERVALUE(PobierzDaneLogistyczne!$W575,"."))</f>
        <v>5.8999999999999997E-2</v>
      </c>
      <c r="X575" s="2">
        <f t="shared" si="28"/>
        <v>0.16399999999999998</v>
      </c>
      <c r="Y575" s="2" t="str">
        <f t="shared" si="29"/>
        <v/>
      </c>
      <c r="Z575" s="2" t="str">
        <f>IF(PobierzDaneLogistyczne!$Y575="t","YES","")</f>
        <v>YES</v>
      </c>
      <c r="AA575" s="4" t="str">
        <f>IF(PobierzDaneLogistyczne!$X575="t","YES","")</f>
        <v/>
      </c>
      <c r="AB575" t="str">
        <f>PobierzDaneLogistyczne!$N575</f>
        <v>Hand blender</v>
      </c>
    </row>
    <row r="576" spans="1:28" x14ac:dyDescent="0.3">
      <c r="A576" s="5" t="str">
        <f>HYPERLINK(_xlfn.CONCAT("https://www.adler.com.pl/index.php/en/Main/Produkt/",B576),PobierzDaneLogistyczne!$N576)</f>
        <v>Blender hand</v>
      </c>
      <c r="B576" t="str">
        <f>PobierzDaneLogistyczne!$A576</f>
        <v>ad_4617gr</v>
      </c>
      <c r="C576" s="1">
        <f>IF(MID(PobierzDaneLogistyczne!$P576,1,3)=""," ",_xlfn.NUMBERVALUE(PobierzDaneLogistyczne!$P576))</f>
        <v>85094000</v>
      </c>
      <c r="D576" s="1">
        <f>IF(MID(PobierzDaneLogistyczne!$C576,1,3)="111"," ",_xlfn.NUMBERVALUE(PobierzDaneLogistyczne!$C576))</f>
        <v>5902934830713</v>
      </c>
      <c r="E576" s="6">
        <f>IF(PobierzDaneLogistyczne!$H576=0,"",_xlfn.NUMBERVALUE(PobierzDaneLogistyczne!$H576,"."))</f>
        <v>7</v>
      </c>
      <c r="F576" s="6">
        <f>IF(PobierzDaneLogistyczne!$I576=0,"",_xlfn.NUMBERVALUE(PobierzDaneLogistyczne!$I576,"."))</f>
        <v>7</v>
      </c>
      <c r="G576" s="6">
        <f>IF(PobierzDaneLogistyczne!$J576=0,"",_xlfn.NUMBERVALUE(PobierzDaneLogistyczne!$J576,"."))</f>
        <v>39</v>
      </c>
      <c r="H576" s="2">
        <f>IF(IF(PobierzDaneLogistyczne!$F576=0,0,_xlfn.NUMBERVALUE(PobierzDaneLogistyczne!$F576,"."))=0,"",IF(PobierzDaneLogistyczne!$F576=0,0,_xlfn.NUMBERVALUE(PobierzDaneLogistyczne!$F576,".")))</f>
        <v>0.51500000000000001</v>
      </c>
      <c r="I576" s="2">
        <f>IF(IF(PobierzDaneLogistyczne!$Z576=0,0,_xlfn.NUMBERVALUE(PobierzDaneLogistyczne!$Z576,"."))=0,"",IF(PobierzDaneLogistyczne!$Z576=0,0,_xlfn.NUMBERVALUE(PobierzDaneLogistyczne!$Z576,".")))</f>
        <v>0.75</v>
      </c>
      <c r="J576" s="1">
        <f>IF(PobierzDaneLogistyczne!$D576=0,"",_xlfn.NUMBERVALUE(PobierzDaneLogistyczne!$D576))</f>
        <v>8</v>
      </c>
      <c r="K576" s="1">
        <f>IF(PobierzDaneLogistyczne!$E576=0,"",_xlfn.NUMBERVALUE(PobierzDaneLogistyczne!$E576))</f>
        <v>448</v>
      </c>
      <c r="L576" s="1">
        <f>IF(MID(PobierzDaneLogistyczne!$O576,1,3)="non"," ",_xlfn.NUMBERVALUE(PobierzDaneLogistyczne!$O576))</f>
        <v>5902934833677</v>
      </c>
      <c r="M576" s="6">
        <f>IF(PobierzDaneLogistyczne!$K576=0,"",_xlfn.NUMBERVALUE(PobierzDaneLogistyczne!$K576,"."))</f>
        <v>31.5</v>
      </c>
      <c r="N576" s="6">
        <f>IF(PobierzDaneLogistyczne!$L576=0,"",_xlfn.NUMBERVALUE(PobierzDaneLogistyczne!$L576,"."))</f>
        <v>16</v>
      </c>
      <c r="O576" s="6">
        <f>IF(PobierzDaneLogistyczne!$M576=0,"",_xlfn.NUMBERVALUE(PobierzDaneLogistyczne!$M576,"."))</f>
        <v>41.5</v>
      </c>
      <c r="P576" s="2">
        <f>IF(PobierzDaneLogistyczne!$G576=0,0,_xlfn.NUMBERVALUE(PobierzDaneLogistyczne!$G576,"."))</f>
        <v>6</v>
      </c>
      <c r="Q576" s="1">
        <f>IF(PobierzDaneLogistyczne!$R576=0,"",PobierzDaneLogistyczne!$R576)</f>
        <v>5</v>
      </c>
      <c r="R576" t="str">
        <f>IF(PobierzDaneLogistyczne!$S576=0,"",PobierzDaneLogistyczne!$S576)</f>
        <v/>
      </c>
      <c r="S576" t="str">
        <f>IF(PobierzDaneLogistyczne!$T576=0,"",PobierzDaneLogistyczne!$T576)</f>
        <v/>
      </c>
      <c r="T576" t="str">
        <f>IF(PobierzDaneLogistyczne!$U576=0," ",PobierzDaneLogistyczne!$U576)</f>
        <v/>
      </c>
      <c r="U576" t="str">
        <f t="shared" si="27"/>
        <v/>
      </c>
      <c r="V576" s="2">
        <f>IF(PobierzDaneLogistyczne!$V576="","",_xlfn.NUMBERVALUE(PobierzDaneLogistyczne!$V576,"."))</f>
        <v>3.0000000000000001E-3</v>
      </c>
      <c r="W576" s="2">
        <f>IF(IF(PobierzDaneLogistyczne!$W576=0,0,_xlfn.NUMBERVALUE(PobierzDaneLogistyczne!$W576,"."))=0,"",_xlfn.NUMBERVALUE(PobierzDaneLogistyczne!$W576,"."))</f>
        <v>5.8999999999999997E-2</v>
      </c>
      <c r="X576" s="2">
        <f t="shared" si="28"/>
        <v>0.17299999999999999</v>
      </c>
      <c r="Y576" s="2" t="str">
        <f t="shared" si="29"/>
        <v/>
      </c>
      <c r="Z576" s="2" t="str">
        <f>IF(PobierzDaneLogistyczne!$Y576="t","YES","")</f>
        <v>YES</v>
      </c>
      <c r="AA576" s="4" t="str">
        <f>IF(PobierzDaneLogistyczne!$X576="t","YES","")</f>
        <v/>
      </c>
      <c r="AB576" t="str">
        <f>PobierzDaneLogistyczne!$N576</f>
        <v>Blender hand</v>
      </c>
    </row>
    <row r="577" spans="1:28" x14ac:dyDescent="0.3">
      <c r="A577" s="5" t="str">
        <f>HYPERLINK(_xlfn.CONCAT("https://www.adler.com.pl/index.php/en/Main/Produkt/",B577),PobierzDaneLogistyczne!$N577)</f>
        <v>Hand blender</v>
      </c>
      <c r="B577" t="str">
        <f>PobierzDaneLogistyczne!$A577</f>
        <v>ad_4617w</v>
      </c>
      <c r="C577" s="1">
        <f>IF(MID(PobierzDaneLogistyczne!$P577,1,3)=""," ",_xlfn.NUMBERVALUE(PobierzDaneLogistyczne!$P577))</f>
        <v>85094000</v>
      </c>
      <c r="D577" s="1">
        <f>IF(MID(PobierzDaneLogistyczne!$C577,1,3)="111"," ",_xlfn.NUMBERVALUE(PobierzDaneLogistyczne!$C577))</f>
        <v>5903887801898</v>
      </c>
      <c r="E577" s="6">
        <f>IF(PobierzDaneLogistyczne!$H577=0,"",_xlfn.NUMBERVALUE(PobierzDaneLogistyczne!$H577,"."))</f>
        <v>7</v>
      </c>
      <c r="F577" s="6">
        <f>IF(PobierzDaneLogistyczne!$I577=0,"",_xlfn.NUMBERVALUE(PobierzDaneLogistyczne!$I577,"."))</f>
        <v>7</v>
      </c>
      <c r="G577" s="6">
        <f>IF(PobierzDaneLogistyczne!$J577=0,"",_xlfn.NUMBERVALUE(PobierzDaneLogistyczne!$J577,"."))</f>
        <v>40</v>
      </c>
      <c r="H577" s="2">
        <f>IF(IF(PobierzDaneLogistyczne!$F577=0,0,_xlfn.NUMBERVALUE(PobierzDaneLogistyczne!$F577,"."))=0,"",IF(PobierzDaneLogistyczne!$F577=0,0,_xlfn.NUMBERVALUE(PobierzDaneLogistyczne!$F577,".")))</f>
        <v>0.51500000000000001</v>
      </c>
      <c r="I577" s="2">
        <f>IF(IF(PobierzDaneLogistyczne!$Z577=0,0,_xlfn.NUMBERVALUE(PobierzDaneLogistyczne!$Z577,"."))=0,"",IF(PobierzDaneLogistyczne!$Z577=0,0,_xlfn.NUMBERVALUE(PobierzDaneLogistyczne!$Z577,".")))</f>
        <v>0.75</v>
      </c>
      <c r="J577" s="1">
        <f>IF(PobierzDaneLogistyczne!$D577=0,"",_xlfn.NUMBERVALUE(PobierzDaneLogistyczne!$D577))</f>
        <v>8</v>
      </c>
      <c r="K577" s="1">
        <f>IF(PobierzDaneLogistyczne!$E577=0,"",_xlfn.NUMBERVALUE(PobierzDaneLogistyczne!$E577))</f>
        <v>480</v>
      </c>
      <c r="L577" s="1">
        <f>IF(MID(PobierzDaneLogistyczne!$O577,1,3)="non"," ",_xlfn.NUMBERVALUE(PobierzDaneLogistyczne!$O577))</f>
        <v>5903887801904</v>
      </c>
      <c r="M577" s="6">
        <f>IF(PobierzDaneLogistyczne!$K577=0,"",_xlfn.NUMBERVALUE(PobierzDaneLogistyczne!$K577,"."))</f>
        <v>31.5</v>
      </c>
      <c r="N577" s="6">
        <f>IF(PobierzDaneLogistyczne!$L577=0,"",_xlfn.NUMBERVALUE(PobierzDaneLogistyczne!$L577,"."))</f>
        <v>16.5</v>
      </c>
      <c r="O577" s="6">
        <f>IF(PobierzDaneLogistyczne!$M577=0,"",_xlfn.NUMBERVALUE(PobierzDaneLogistyczne!$M577,"."))</f>
        <v>41.5</v>
      </c>
      <c r="P577" s="2">
        <f>IF(PobierzDaneLogistyczne!$G577=0,0,_xlfn.NUMBERVALUE(PobierzDaneLogistyczne!$G577,"."))</f>
        <v>6</v>
      </c>
      <c r="Q577" s="1">
        <f>IF(PobierzDaneLogistyczne!$R577=0,"",PobierzDaneLogistyczne!$R577)</f>
        <v>5</v>
      </c>
      <c r="R577" t="str">
        <f>IF(PobierzDaneLogistyczne!$S577=0,"",PobierzDaneLogistyczne!$S577)</f>
        <v/>
      </c>
      <c r="S577" t="str">
        <f>IF(PobierzDaneLogistyczne!$T577=0,"",PobierzDaneLogistyczne!$T577)</f>
        <v/>
      </c>
      <c r="T577" t="str">
        <f>IF(PobierzDaneLogistyczne!$U577=0," ",PobierzDaneLogistyczne!$U577)</f>
        <v/>
      </c>
      <c r="U577" t="str">
        <f t="shared" si="27"/>
        <v/>
      </c>
      <c r="V577" s="2">
        <f>IF(PobierzDaneLogistyczne!$V577="","",_xlfn.NUMBERVALUE(PobierzDaneLogistyczne!$V577,"."))</f>
        <v>1.2E-2</v>
      </c>
      <c r="W577" s="2">
        <f>IF(IF(PobierzDaneLogistyczne!$W577=0,0,_xlfn.NUMBERVALUE(PobierzDaneLogistyczne!$W577,"."))=0,"",_xlfn.NUMBERVALUE(PobierzDaneLogistyczne!$W577,"."))</f>
        <v>5.8999999999999997E-2</v>
      </c>
      <c r="X577" s="2">
        <f t="shared" si="28"/>
        <v>0.16399999999999998</v>
      </c>
      <c r="Y577" s="2" t="str">
        <f t="shared" si="29"/>
        <v/>
      </c>
      <c r="Z577" s="2" t="str">
        <f>IF(PobierzDaneLogistyczne!$Y577="t","YES","")</f>
        <v>YES</v>
      </c>
      <c r="AA577" s="4" t="str">
        <f>IF(PobierzDaneLogistyczne!$X577="t","YES","")</f>
        <v/>
      </c>
      <c r="AB577" t="str">
        <f>PobierzDaneLogistyczne!$N577</f>
        <v>Hand blender</v>
      </c>
    </row>
    <row r="578" spans="1:28" x14ac:dyDescent="0.3">
      <c r="A578" s="5" t="str">
        <f>HYPERLINK(_xlfn.CONCAT("https://www.adler.com.pl/index.php/en/Main/Produkt/",B578),PobierzDaneLogistyczne!$N578)</f>
        <v>Hand blender - set</v>
      </c>
      <c r="B578" t="str">
        <f>PobierzDaneLogistyczne!$A578</f>
        <v>ad_4620</v>
      </c>
      <c r="C578" s="1">
        <f>IF(MID(PobierzDaneLogistyczne!$P578,1,3)=""," ",_xlfn.NUMBERVALUE(PobierzDaneLogistyczne!$P578))</f>
        <v>85094000</v>
      </c>
      <c r="D578" s="1">
        <f>IF(MID(PobierzDaneLogistyczne!$C578,1,3)="111"," ",_xlfn.NUMBERVALUE(PobierzDaneLogistyczne!$C578))</f>
        <v>5903887800051</v>
      </c>
      <c r="E578" s="6">
        <f>IF(PobierzDaneLogistyczne!$H578=0,"",_xlfn.NUMBERVALUE(PobierzDaneLogistyczne!$H578,"."))</f>
        <v>21</v>
      </c>
      <c r="F578" s="6">
        <f>IF(PobierzDaneLogistyczne!$I578=0,"",_xlfn.NUMBERVALUE(PobierzDaneLogistyczne!$I578,"."))</f>
        <v>11.5</v>
      </c>
      <c r="G578" s="6">
        <f>IF(PobierzDaneLogistyczne!$J578=0,"",_xlfn.NUMBERVALUE(PobierzDaneLogistyczne!$J578,"."))</f>
        <v>23</v>
      </c>
      <c r="H578" s="2">
        <f>IF(IF(PobierzDaneLogistyczne!$F578=0,0,_xlfn.NUMBERVALUE(PobierzDaneLogistyczne!$F578,"."))=0,"",IF(PobierzDaneLogistyczne!$F578=0,0,_xlfn.NUMBERVALUE(PobierzDaneLogistyczne!$F578,".")))</f>
        <v>0.92</v>
      </c>
      <c r="I578" s="2">
        <f>IF(IF(PobierzDaneLogistyczne!$Z578=0,0,_xlfn.NUMBERVALUE(PobierzDaneLogistyczne!$Z578,"."))=0,"",IF(PobierzDaneLogistyczne!$Z578=0,0,_xlfn.NUMBERVALUE(PobierzDaneLogistyczne!$Z578,".")))</f>
        <v>1.107</v>
      </c>
      <c r="J578" s="1">
        <f>IF(PobierzDaneLogistyczne!$D578=0,"",_xlfn.NUMBERVALUE(PobierzDaneLogistyczne!$D578))</f>
        <v>8</v>
      </c>
      <c r="K578" s="1">
        <f>IF(PobierzDaneLogistyczne!$E578=0,"",_xlfn.NUMBERVALUE(PobierzDaneLogistyczne!$E578))</f>
        <v>192</v>
      </c>
      <c r="L578" s="1">
        <f>IF(MID(PobierzDaneLogistyczne!$O578,1,3)="non"," ",_xlfn.NUMBERVALUE(PobierzDaneLogistyczne!$O578))</f>
        <v>5903887800068</v>
      </c>
      <c r="M578" s="6">
        <f>IF(PobierzDaneLogistyczne!$K578=0,"",_xlfn.NUMBERVALUE(PobierzDaneLogistyczne!$K578,"."))</f>
        <v>44</v>
      </c>
      <c r="N578" s="6">
        <f>IF(PobierzDaneLogistyczne!$L578=0,"",_xlfn.NUMBERVALUE(PobierzDaneLogistyczne!$L578,"."))</f>
        <v>25</v>
      </c>
      <c r="O578" s="6">
        <f>IF(PobierzDaneLogistyczne!$M578=0,"",_xlfn.NUMBERVALUE(PobierzDaneLogistyczne!$M578,"."))</f>
        <v>48</v>
      </c>
      <c r="P578" s="2">
        <f>IF(PobierzDaneLogistyczne!$G578=0,0,_xlfn.NUMBERVALUE(PobierzDaneLogistyczne!$G578,"."))</f>
        <v>8.8559999999999999</v>
      </c>
      <c r="Q578" s="1">
        <f>IF(PobierzDaneLogistyczne!$R578=0,"",PobierzDaneLogistyczne!$R578)</f>
        <v>5</v>
      </c>
      <c r="R578" t="str">
        <f>IF(PobierzDaneLogistyczne!$S578=0,"",PobierzDaneLogistyczne!$S578)</f>
        <v/>
      </c>
      <c r="S578" t="str">
        <f>IF(PobierzDaneLogistyczne!$T578=0,"",PobierzDaneLogistyczne!$T578)</f>
        <v/>
      </c>
      <c r="T578" t="str">
        <f>IF(PobierzDaneLogistyczne!$U578=0," ",PobierzDaneLogistyczne!$U578)</f>
        <v/>
      </c>
      <c r="U578" t="str">
        <f t="shared" si="27"/>
        <v/>
      </c>
      <c r="V578" s="2">
        <f>IF(PobierzDaneLogistyczne!$V578="","",_xlfn.NUMBERVALUE(PobierzDaneLogistyczne!$V578,"."))</f>
        <v>8.9999999999999993E-3</v>
      </c>
      <c r="W578" s="2">
        <f>IF(IF(PobierzDaneLogistyczne!$W578=0,0,_xlfn.NUMBERVALUE(PobierzDaneLogistyczne!$W578,"."))=0,"",_xlfn.NUMBERVALUE(PobierzDaneLogistyczne!$W578,"."))</f>
        <v>8.1000000000000003E-2</v>
      </c>
      <c r="X578" s="2">
        <f t="shared" si="28"/>
        <v>9.6999999999999933E-2</v>
      </c>
      <c r="Y578" s="2" t="str">
        <f t="shared" si="29"/>
        <v/>
      </c>
      <c r="Z578" s="2" t="str">
        <f>IF(PobierzDaneLogistyczne!$Y578="t","YES","")</f>
        <v>YES</v>
      </c>
      <c r="AA578" s="4" t="str">
        <f>IF(PobierzDaneLogistyczne!$X578="t","YES","")</f>
        <v/>
      </c>
      <c r="AB578" t="str">
        <f>PobierzDaneLogistyczne!$N578</f>
        <v>Hand blender - set</v>
      </c>
    </row>
    <row r="579" spans="1:28" x14ac:dyDescent="0.3">
      <c r="A579" s="5" t="str">
        <f>HYPERLINK(_xlfn.CONCAT("https://www.adler.com.pl/index.php/en/Main/Produkt/",B579),PobierzDaneLogistyczne!$N579)</f>
        <v>Blender hand</v>
      </c>
      <c r="B579" t="str">
        <f>PobierzDaneLogistyczne!$A579</f>
        <v>ad_4622</v>
      </c>
      <c r="C579" s="1">
        <f>IF(MID(PobierzDaneLogistyczne!$P579,1,3)=""," ",_xlfn.NUMBERVALUE(PobierzDaneLogistyczne!$P579))</f>
        <v>85094000</v>
      </c>
      <c r="D579" s="1">
        <f>IF(MID(PobierzDaneLogistyczne!$C579,1,3)="111"," ",_xlfn.NUMBERVALUE(PobierzDaneLogistyczne!$C579))</f>
        <v>5902934833448</v>
      </c>
      <c r="E579" s="6">
        <f>IF(PobierzDaneLogistyczne!$H579=0,"",_xlfn.NUMBERVALUE(PobierzDaneLogistyczne!$H579,"."))</f>
        <v>8</v>
      </c>
      <c r="F579" s="6">
        <f>IF(PobierzDaneLogistyczne!$I579=0,"",_xlfn.NUMBERVALUE(PobierzDaneLogistyczne!$I579,"."))</f>
        <v>6.5</v>
      </c>
      <c r="G579" s="6">
        <f>IF(PobierzDaneLogistyczne!$J579=0,"",_xlfn.NUMBERVALUE(PobierzDaneLogistyczne!$J579,"."))</f>
        <v>35.5</v>
      </c>
      <c r="H579" s="2">
        <f>IF(IF(PobierzDaneLogistyczne!$F579=0,0,_xlfn.NUMBERVALUE(PobierzDaneLogistyczne!$F579,"."))=0,"",IF(PobierzDaneLogistyczne!$F579=0,0,_xlfn.NUMBERVALUE(PobierzDaneLogistyczne!$F579,".")))</f>
        <v>0.47</v>
      </c>
      <c r="I579" s="2">
        <f>IF(IF(PobierzDaneLogistyczne!$Z579=0,0,_xlfn.NUMBERVALUE(PobierzDaneLogistyczne!$Z579,"."))=0,"",IF(PobierzDaneLogistyczne!$Z579=0,0,_xlfn.NUMBERVALUE(PobierzDaneLogistyczne!$Z579,".")))</f>
        <v>0.61699999999999999</v>
      </c>
      <c r="J579" s="1">
        <f>IF(PobierzDaneLogistyczne!$D579=0,"",_xlfn.NUMBERVALUE(PobierzDaneLogistyczne!$D579))</f>
        <v>12</v>
      </c>
      <c r="K579" s="1">
        <f>IF(PobierzDaneLogistyczne!$E579=0,"",_xlfn.NUMBERVALUE(PobierzDaneLogistyczne!$E579))</f>
        <v>720</v>
      </c>
      <c r="L579" s="1">
        <f>IF(MID(PobierzDaneLogistyczne!$O579,1,3)="non"," ",_xlfn.NUMBERVALUE(PobierzDaneLogistyczne!$O579))</f>
        <v>5902934833455</v>
      </c>
      <c r="M579" s="6">
        <f>IF(PobierzDaneLogistyczne!$K579=0,"",_xlfn.NUMBERVALUE(PobierzDaneLogistyczne!$K579,"."))</f>
        <v>28</v>
      </c>
      <c r="N579" s="6">
        <f>IF(PobierzDaneLogistyczne!$L579=0,"",_xlfn.NUMBERVALUE(PobierzDaneLogistyczne!$L579,"."))</f>
        <v>26</v>
      </c>
      <c r="O579" s="6">
        <f>IF(PobierzDaneLogistyczne!$M579=0,"",_xlfn.NUMBERVALUE(PobierzDaneLogistyczne!$M579,"."))</f>
        <v>37.5</v>
      </c>
      <c r="P579" s="2">
        <f>IF(PobierzDaneLogistyczne!$G579=0,0,_xlfn.NUMBERVALUE(PobierzDaneLogistyczne!$G579,"."))</f>
        <v>7.4039999999999999</v>
      </c>
      <c r="Q579" s="1">
        <f>IF(PobierzDaneLogistyczne!$R579=0,"",PobierzDaneLogistyczne!$R579)</f>
        <v>5</v>
      </c>
      <c r="R579" t="str">
        <f>IF(PobierzDaneLogistyczne!$S579=0,"",PobierzDaneLogistyczne!$S579)</f>
        <v/>
      </c>
      <c r="S579" t="str">
        <f>IF(PobierzDaneLogistyczne!$T579=0,"",PobierzDaneLogistyczne!$T579)</f>
        <v/>
      </c>
      <c r="T579" t="str">
        <f>IF(PobierzDaneLogistyczne!$U579=0," ",PobierzDaneLogistyczne!$U579)</f>
        <v/>
      </c>
      <c r="U579" t="str">
        <f t="shared" si="27"/>
        <v/>
      </c>
      <c r="V579" s="2">
        <f>IF(PobierzDaneLogistyczne!$V579="","",_xlfn.NUMBERVALUE(PobierzDaneLogistyczne!$V579,"."))</f>
        <v>3.5999999999999997E-2</v>
      </c>
      <c r="W579" s="2">
        <f>IF(IF(PobierzDaneLogistyczne!$W579=0,0,_xlfn.NUMBERVALUE(PobierzDaneLogistyczne!$W579,"."))=0,"",_xlfn.NUMBERVALUE(PobierzDaneLogistyczne!$W579,"."))</f>
        <v>5.8999999999999997E-2</v>
      </c>
      <c r="X579" s="2">
        <f t="shared" si="28"/>
        <v>5.2000000000000018E-2</v>
      </c>
      <c r="Y579" s="2" t="str">
        <f t="shared" si="29"/>
        <v/>
      </c>
      <c r="Z579" s="2" t="str">
        <f>IF(PobierzDaneLogistyczne!$Y579="t","YES","")</f>
        <v>YES</v>
      </c>
      <c r="AA579" s="4" t="str">
        <f>IF(PobierzDaneLogistyczne!$X579="t","YES","")</f>
        <v/>
      </c>
      <c r="AB579" t="str">
        <f>PobierzDaneLogistyczne!$N579</f>
        <v>Blender hand</v>
      </c>
    </row>
    <row r="580" spans="1:28" x14ac:dyDescent="0.3">
      <c r="A580" s="5" t="str">
        <f>HYPERLINK(_xlfn.CONCAT("https://www.adler.com.pl/index.php/en/Main/Produkt/",B580),PobierzDaneLogistyczne!$N580)</f>
        <v>Hand blender</v>
      </c>
      <c r="B580" t="str">
        <f>PobierzDaneLogistyczne!$A580</f>
        <v>ad_4625b</v>
      </c>
      <c r="C580" s="1">
        <f>IF(MID(PobierzDaneLogistyczne!$P580,1,3)=""," ",_xlfn.NUMBERVALUE(PobierzDaneLogistyczne!$P580))</f>
        <v>85094000</v>
      </c>
      <c r="D580" s="1">
        <f>IF(MID(PobierzDaneLogistyczne!$C580,1,3)="111"," ",_xlfn.NUMBERVALUE(PobierzDaneLogistyczne!$C580))</f>
        <v>5902934839013</v>
      </c>
      <c r="E580" s="6">
        <f>IF(PobierzDaneLogistyczne!$H580=0,"",_xlfn.NUMBERVALUE(PobierzDaneLogistyczne!$H580,"."))</f>
        <v>13</v>
      </c>
      <c r="F580" s="6">
        <f>IF(PobierzDaneLogistyczne!$I580=0,"",_xlfn.NUMBERVALUE(PobierzDaneLogistyczne!$I580,"."))</f>
        <v>7</v>
      </c>
      <c r="G580" s="6">
        <f>IF(PobierzDaneLogistyczne!$J580=0,"",_xlfn.NUMBERVALUE(PobierzDaneLogistyczne!$J580,"."))</f>
        <v>22.5</v>
      </c>
      <c r="H580" s="2">
        <f>IF(IF(PobierzDaneLogistyczne!$F580=0,0,_xlfn.NUMBERVALUE(PobierzDaneLogistyczne!$F580,"."))=0,"",IF(PobierzDaneLogistyczne!$F580=0,0,_xlfn.NUMBERVALUE(PobierzDaneLogistyczne!$F580,".")))</f>
        <v>0.81299999999999994</v>
      </c>
      <c r="I580" s="2">
        <f>IF(IF(PobierzDaneLogistyczne!$Z580=0,0,_xlfn.NUMBERVALUE(PobierzDaneLogistyczne!$Z580,"."))=0,"",IF(PobierzDaneLogistyczne!$Z580=0,0,_xlfn.NUMBERVALUE(PobierzDaneLogistyczne!$Z580,".")))</f>
        <v>0.97799999999999998</v>
      </c>
      <c r="J580" s="1">
        <f>IF(PobierzDaneLogistyczne!$D580=0,"",_xlfn.NUMBERVALUE(PobierzDaneLogistyczne!$D580))</f>
        <v>12</v>
      </c>
      <c r="K580" s="1">
        <f>IF(PobierzDaneLogistyczne!$E580=0,"",_xlfn.NUMBERVALUE(PobierzDaneLogistyczne!$E580))</f>
        <v>576</v>
      </c>
      <c r="L580" s="1">
        <f>IF(MID(PobierzDaneLogistyczne!$O580,1,3)="non"," ",_xlfn.NUMBERVALUE(PobierzDaneLogistyczne!$O580))</f>
        <v>5902934839020</v>
      </c>
      <c r="M580" s="6">
        <f>IF(PobierzDaneLogistyczne!$K580=0,"",_xlfn.NUMBERVALUE(PobierzDaneLogistyczne!$K580,"."))</f>
        <v>40.5</v>
      </c>
      <c r="N580" s="6">
        <f>IF(PobierzDaneLogistyczne!$L580=0,"",_xlfn.NUMBERVALUE(PobierzDaneLogistyczne!$L580,"."))</f>
        <v>29.5</v>
      </c>
      <c r="O580" s="6">
        <f>IF(PobierzDaneLogistyczne!$M580=0,"",_xlfn.NUMBERVALUE(PobierzDaneLogistyczne!$M580,"."))</f>
        <v>24.5</v>
      </c>
      <c r="P580" s="2">
        <f>IF(PobierzDaneLogistyczne!$G580=0,0,_xlfn.NUMBERVALUE(PobierzDaneLogistyczne!$G580,"."))</f>
        <v>12.1</v>
      </c>
      <c r="Q580" s="1">
        <f>IF(PobierzDaneLogistyczne!$R580=0,"",PobierzDaneLogistyczne!$R580)</f>
        <v>5</v>
      </c>
      <c r="R580" t="str">
        <f>IF(PobierzDaneLogistyczne!$S580=0,"",PobierzDaneLogistyczne!$S580)</f>
        <v/>
      </c>
      <c r="S580" t="str">
        <f>IF(PobierzDaneLogistyczne!$T580=0,"",PobierzDaneLogistyczne!$T580)</f>
        <v/>
      </c>
      <c r="T580" t="str">
        <f>IF(PobierzDaneLogistyczne!$U580=0," ",PobierzDaneLogistyczne!$U580)</f>
        <v/>
      </c>
      <c r="U580" t="str">
        <f t="shared" ref="U580:U643" si="30">IFERROR(S580*T580,"")</f>
        <v/>
      </c>
      <c r="V580" s="2">
        <f>IF(PobierzDaneLogistyczne!$V580="","",_xlfn.NUMBERVALUE(PobierzDaneLogistyczne!$V580,"."))</f>
        <v>2E-3</v>
      </c>
      <c r="W580" s="2">
        <f>IF(IF(PobierzDaneLogistyczne!$W580=0,0,_xlfn.NUMBERVALUE(PobierzDaneLogistyczne!$W580,"."))=0,"",_xlfn.NUMBERVALUE(PobierzDaneLogistyczne!$W580,"."))</f>
        <v>5.6000000000000001E-2</v>
      </c>
      <c r="X580" s="2">
        <f t="shared" ref="X580:X643" si="31">IFERROR(I580-H580-V580-W580,"")</f>
        <v>0.10700000000000004</v>
      </c>
      <c r="Y580" s="2">
        <f t="shared" si="29"/>
        <v>0.36399999999999899</v>
      </c>
      <c r="Z580" s="2" t="str">
        <f>IF(PobierzDaneLogistyczne!$Y580="t","YES","")</f>
        <v>YES</v>
      </c>
      <c r="AA580" s="4" t="str">
        <f>IF(PobierzDaneLogistyczne!$X580="t","YES","")</f>
        <v/>
      </c>
      <c r="AB580" t="str">
        <f>PobierzDaneLogistyczne!$N580</f>
        <v>Hand blender</v>
      </c>
    </row>
    <row r="581" spans="1:28" x14ac:dyDescent="0.3">
      <c r="A581" s="5" t="str">
        <f>HYPERLINK(_xlfn.CONCAT("https://www.adler.com.pl/index.php/en/Main/Produkt/",B581),PobierzDaneLogistyczne!$N581)</f>
        <v>Hand blender</v>
      </c>
      <c r="B581" t="str">
        <f>PobierzDaneLogistyczne!$A581</f>
        <v>ad_4625w</v>
      </c>
      <c r="C581" s="1">
        <f>IF(MID(PobierzDaneLogistyczne!$P581,1,3)=""," ",_xlfn.NUMBERVALUE(PobierzDaneLogistyczne!$P581))</f>
        <v>85094000</v>
      </c>
      <c r="D581" s="1">
        <f>IF(MID(PobierzDaneLogistyczne!$C581,1,3)="111"," ",_xlfn.NUMBERVALUE(PobierzDaneLogistyczne!$C581))</f>
        <v>5902934838993</v>
      </c>
      <c r="E581" s="6">
        <f>IF(PobierzDaneLogistyczne!$H581=0,"",_xlfn.NUMBERVALUE(PobierzDaneLogistyczne!$H581,"."))</f>
        <v>13</v>
      </c>
      <c r="F581" s="6">
        <f>IF(PobierzDaneLogistyczne!$I581=0,"",_xlfn.NUMBERVALUE(PobierzDaneLogistyczne!$I581,"."))</f>
        <v>7</v>
      </c>
      <c r="G581" s="6">
        <f>IF(PobierzDaneLogistyczne!$J581=0,"",_xlfn.NUMBERVALUE(PobierzDaneLogistyczne!$J581,"."))</f>
        <v>22.5</v>
      </c>
      <c r="H581" s="2">
        <f>IF(IF(PobierzDaneLogistyczne!$F581=0,0,_xlfn.NUMBERVALUE(PobierzDaneLogistyczne!$F581,"."))=0,"",IF(PobierzDaneLogistyczne!$F581=0,0,_xlfn.NUMBERVALUE(PobierzDaneLogistyczne!$F581,".")))</f>
        <v>0.81299999999999994</v>
      </c>
      <c r="I581" s="2">
        <f>IF(IF(PobierzDaneLogistyczne!$Z581=0,0,_xlfn.NUMBERVALUE(PobierzDaneLogistyczne!$Z581,"."))=0,"",IF(PobierzDaneLogistyczne!$Z581=0,0,_xlfn.NUMBERVALUE(PobierzDaneLogistyczne!$Z581,".")))</f>
        <v>0.97799999999999998</v>
      </c>
      <c r="J581" s="1">
        <f>IF(PobierzDaneLogistyczne!$D581=0,"",_xlfn.NUMBERVALUE(PobierzDaneLogistyczne!$D581))</f>
        <v>12</v>
      </c>
      <c r="K581" s="1">
        <f>IF(PobierzDaneLogistyczne!$E581=0,"",_xlfn.NUMBERVALUE(PobierzDaneLogistyczne!$E581))</f>
        <v>576</v>
      </c>
      <c r="L581" s="1">
        <f>IF(MID(PobierzDaneLogistyczne!$O581,1,3)="non"," ",_xlfn.NUMBERVALUE(PobierzDaneLogistyczne!$O581))</f>
        <v>5902934839006</v>
      </c>
      <c r="M581" s="6">
        <f>IF(PobierzDaneLogistyczne!$K581=0,"",_xlfn.NUMBERVALUE(PobierzDaneLogistyczne!$K581,"."))</f>
        <v>40.5</v>
      </c>
      <c r="N581" s="6">
        <f>IF(PobierzDaneLogistyczne!$L581=0,"",_xlfn.NUMBERVALUE(PobierzDaneLogistyczne!$L581,"."))</f>
        <v>29.5</v>
      </c>
      <c r="O581" s="6">
        <f>IF(PobierzDaneLogistyczne!$M581=0,"",_xlfn.NUMBERVALUE(PobierzDaneLogistyczne!$M581,"."))</f>
        <v>24.5</v>
      </c>
      <c r="P581" s="2">
        <f>IF(PobierzDaneLogistyczne!$G581=0,0,_xlfn.NUMBERVALUE(PobierzDaneLogistyczne!$G581,"."))</f>
        <v>12.1</v>
      </c>
      <c r="Q581" s="1">
        <f>IF(PobierzDaneLogistyczne!$R581=0,"",PobierzDaneLogistyczne!$R581)</f>
        <v>5</v>
      </c>
      <c r="R581" t="str">
        <f>IF(PobierzDaneLogistyczne!$S581=0,"",PobierzDaneLogistyczne!$S581)</f>
        <v/>
      </c>
      <c r="S581" t="str">
        <f>IF(PobierzDaneLogistyczne!$T581=0,"",PobierzDaneLogistyczne!$T581)</f>
        <v/>
      </c>
      <c r="T581" t="str">
        <f>IF(PobierzDaneLogistyczne!$U581=0," ",PobierzDaneLogistyczne!$U581)</f>
        <v/>
      </c>
      <c r="U581" t="str">
        <f t="shared" si="30"/>
        <v/>
      </c>
      <c r="V581" s="2">
        <f>IF(PobierzDaneLogistyczne!$V581="","",_xlfn.NUMBERVALUE(PobierzDaneLogistyczne!$V581,"."))</f>
        <v>2E-3</v>
      </c>
      <c r="W581" s="2">
        <f>IF(IF(PobierzDaneLogistyczne!$W581=0,0,_xlfn.NUMBERVALUE(PobierzDaneLogistyczne!$W581,"."))=0,"",_xlfn.NUMBERVALUE(PobierzDaneLogistyczne!$W581,"."))</f>
        <v>5.7000000000000002E-2</v>
      </c>
      <c r="X581" s="2">
        <f t="shared" si="31"/>
        <v>0.10600000000000004</v>
      </c>
      <c r="Y581" s="2">
        <f t="shared" si="29"/>
        <v>0.36399999999999899</v>
      </c>
      <c r="Z581" s="2" t="str">
        <f>IF(PobierzDaneLogistyczne!$Y581="t","YES","")</f>
        <v>YES</v>
      </c>
      <c r="AA581" s="4" t="str">
        <f>IF(PobierzDaneLogistyczne!$X581="t","YES","")</f>
        <v/>
      </c>
      <c r="AB581" t="str">
        <f>PobierzDaneLogistyczne!$N581</f>
        <v>Hand blender</v>
      </c>
    </row>
    <row r="582" spans="1:28" x14ac:dyDescent="0.3">
      <c r="A582" s="5" t="str">
        <f>HYPERLINK(_xlfn.CONCAT("https://www.adler.com.pl/index.php/en/Main/Produkt/",B582),PobierzDaneLogistyczne!$N582)</f>
        <v>Hand blender</v>
      </c>
      <c r="B582" t="str">
        <f>PobierzDaneLogistyczne!$A582</f>
        <v>ad_4628</v>
      </c>
      <c r="C582" s="1" t="str">
        <f>IF(MID(PobierzDaneLogistyczne!$P582,1,3)=""," ",_xlfn.NUMBERVALUE(PobierzDaneLogistyczne!$P582))</f>
        <v xml:space="preserve"> </v>
      </c>
      <c r="D582" s="1">
        <f>IF(MID(PobierzDaneLogistyczne!$C582,1,3)="111"," ",_xlfn.NUMBERVALUE(PobierzDaneLogistyczne!$C582))</f>
        <v>5905575902047</v>
      </c>
      <c r="E582" s="6">
        <f>IF(PobierzDaneLogistyczne!$H582=0,"",_xlfn.NUMBERVALUE(PobierzDaneLogistyczne!$H582,"."))</f>
        <v>7</v>
      </c>
      <c r="F582" s="6">
        <f>IF(PobierzDaneLogistyczne!$I582=0,"",_xlfn.NUMBERVALUE(PobierzDaneLogistyczne!$I582,"."))</f>
        <v>7</v>
      </c>
      <c r="G582" s="6">
        <f>IF(PobierzDaneLogistyczne!$J582=0,"",_xlfn.NUMBERVALUE(PobierzDaneLogistyczne!$J582,"."))</f>
        <v>38</v>
      </c>
      <c r="H582" s="2">
        <f>IF(IF(PobierzDaneLogistyczne!$F582=0,0,_xlfn.NUMBERVALUE(PobierzDaneLogistyczne!$F582,"."))=0,"",IF(PobierzDaneLogistyczne!$F582=0,0,_xlfn.NUMBERVALUE(PobierzDaneLogistyczne!$F582,".")))</f>
        <v>0.70499999999999996</v>
      </c>
      <c r="I582" s="2" t="str">
        <f>IF(IF(PobierzDaneLogistyczne!$Z582=0,0,_xlfn.NUMBERVALUE(PobierzDaneLogistyczne!$Z582,"."))=0,"",IF(PobierzDaneLogistyczne!$Z582=0,0,_xlfn.NUMBERVALUE(PobierzDaneLogistyczne!$Z582,".")))</f>
        <v/>
      </c>
      <c r="J582" s="1">
        <f>IF(PobierzDaneLogistyczne!$D582=0,"",_xlfn.NUMBERVALUE(PobierzDaneLogistyczne!$D582))</f>
        <v>20</v>
      </c>
      <c r="K582" s="1">
        <f>IF(PobierzDaneLogistyczne!$E582=0,"",_xlfn.NUMBERVALUE(PobierzDaneLogistyczne!$E582))</f>
        <v>640</v>
      </c>
      <c r="L582" s="1">
        <f>IF(MID(PobierzDaneLogistyczne!$O582,1,3)="non"," ",_xlfn.NUMBERVALUE(PobierzDaneLogistyczne!$O582))</f>
        <v>5905575902054</v>
      </c>
      <c r="M582" s="6">
        <f>IF(PobierzDaneLogistyczne!$K582=0,"",_xlfn.NUMBERVALUE(PobierzDaneLogistyczne!$K582,"."))</f>
        <v>36.5</v>
      </c>
      <c r="N582" s="6">
        <f>IF(PobierzDaneLogistyczne!$L582=0,"",_xlfn.NUMBERVALUE(PobierzDaneLogistyczne!$L582,"."))</f>
        <v>39.5</v>
      </c>
      <c r="O582" s="6">
        <f>IF(PobierzDaneLogistyczne!$M582=0,"",_xlfn.NUMBERVALUE(PobierzDaneLogistyczne!$M582,"."))</f>
        <v>29.5</v>
      </c>
      <c r="P582" s="2">
        <f>IF(PobierzDaneLogistyczne!$G582=0,0,_xlfn.NUMBERVALUE(PobierzDaneLogistyczne!$G582,"."))</f>
        <v>20.9</v>
      </c>
      <c r="Q582" s="1" t="str">
        <f>IF(PobierzDaneLogistyczne!$R582=0,"",PobierzDaneLogistyczne!$R582)</f>
        <v/>
      </c>
      <c r="R582" t="str">
        <f>IF(PobierzDaneLogistyczne!$S582=0,"",PobierzDaneLogistyczne!$S582)</f>
        <v/>
      </c>
      <c r="S582" t="str">
        <f>IF(PobierzDaneLogistyczne!$T582=0,"",PobierzDaneLogistyczne!$T582)</f>
        <v/>
      </c>
      <c r="T582" t="str">
        <f>IF(PobierzDaneLogistyczne!$U582=0," ",PobierzDaneLogistyczne!$U582)</f>
        <v/>
      </c>
      <c r="U582" t="str">
        <f t="shared" si="30"/>
        <v/>
      </c>
      <c r="V582" s="2" t="str">
        <f>IF(PobierzDaneLogistyczne!$V582="","",_xlfn.NUMBERVALUE(PobierzDaneLogistyczne!$V582,"."))</f>
        <v/>
      </c>
      <c r="W582" s="2" t="str">
        <f>IF(IF(PobierzDaneLogistyczne!$W582=0,0,_xlfn.NUMBERVALUE(PobierzDaneLogistyczne!$W582,"."))=0,"",_xlfn.NUMBERVALUE(PobierzDaneLogistyczne!$W582,"."))</f>
        <v/>
      </c>
      <c r="X582" s="2" t="str">
        <f t="shared" si="31"/>
        <v/>
      </c>
      <c r="Y582" s="2" t="str">
        <f t="shared" si="29"/>
        <v/>
      </c>
      <c r="Z582" s="2" t="str">
        <f>IF(PobierzDaneLogistyczne!$Y582="t","YES","")</f>
        <v>YES</v>
      </c>
      <c r="AA582" s="4" t="str">
        <f>IF(PobierzDaneLogistyczne!$X582="t","YES","")</f>
        <v>YES</v>
      </c>
      <c r="AB582" t="str">
        <f>PobierzDaneLogistyczne!$N582</f>
        <v>Hand blender</v>
      </c>
    </row>
    <row r="583" spans="1:28" x14ac:dyDescent="0.3">
      <c r="A583" s="5" t="str">
        <f>HYPERLINK(_xlfn.CONCAT("https://www.adler.com.pl/index.php/en/Main/Produkt/",B583),PobierzDaneLogistyczne!$N583)</f>
        <v>Meat slicer</v>
      </c>
      <c r="B583" t="str">
        <f>PobierzDaneLogistyczne!$A583</f>
        <v>ad_47</v>
      </c>
      <c r="C583" s="1" t="str">
        <f>IF(MID(PobierzDaneLogistyczne!$P583,1,3)=""," ",_xlfn.NUMBERVALUE(PobierzDaneLogistyczne!$P583))</f>
        <v xml:space="preserve"> </v>
      </c>
      <c r="D583" s="1">
        <f>IF(MID(PobierzDaneLogistyczne!$C583,1,3)="111"," ",_xlfn.NUMBERVALUE(PobierzDaneLogistyczne!$C583))</f>
        <v>5907468860472</v>
      </c>
      <c r="E583" s="6">
        <f>IF(PobierzDaneLogistyczne!$H583=0,"",_xlfn.NUMBERVALUE(PobierzDaneLogistyczne!$H583,"."))</f>
        <v>0</v>
      </c>
      <c r="F583" s="6">
        <f>IF(PobierzDaneLogistyczne!$I583=0,"",_xlfn.NUMBERVALUE(PobierzDaneLogistyczne!$I583,"."))</f>
        <v>0</v>
      </c>
      <c r="G583" s="6">
        <f>IF(PobierzDaneLogistyczne!$J583=0,"",_xlfn.NUMBERVALUE(PobierzDaneLogistyczne!$J583,"."))</f>
        <v>0</v>
      </c>
      <c r="H583" s="2" t="str">
        <f>IF(IF(PobierzDaneLogistyczne!$F583=0,0,_xlfn.NUMBERVALUE(PobierzDaneLogistyczne!$F583,"."))=0,"",IF(PobierzDaneLogistyczne!$F583=0,0,_xlfn.NUMBERVALUE(PobierzDaneLogistyczne!$F583,".")))</f>
        <v/>
      </c>
      <c r="I583" s="2" t="str">
        <f>IF(IF(PobierzDaneLogistyczne!$Z583=0,0,_xlfn.NUMBERVALUE(PobierzDaneLogistyczne!$Z583,"."))=0,"",IF(PobierzDaneLogistyczne!$Z583=0,0,_xlfn.NUMBERVALUE(PobierzDaneLogistyczne!$Z583,".")))</f>
        <v/>
      </c>
      <c r="J583" s="1" t="str">
        <f>IF(PobierzDaneLogistyczne!$D583=0,"",_xlfn.NUMBERVALUE(PobierzDaneLogistyczne!$D583))</f>
        <v/>
      </c>
      <c r="K583" s="1" t="str">
        <f>IF(PobierzDaneLogistyczne!$E583=0,"",_xlfn.NUMBERVALUE(PobierzDaneLogistyczne!$E583))</f>
        <v/>
      </c>
      <c r="L583" s="1" t="str">
        <f>IF(MID(PobierzDaneLogistyczne!$O583,1,3)="non"," ",_xlfn.NUMBERVALUE(PobierzDaneLogistyczne!$O583))</f>
        <v xml:space="preserve"> </v>
      </c>
      <c r="M583" s="6">
        <f>IF(PobierzDaneLogistyczne!$K583=0,"",_xlfn.NUMBERVALUE(PobierzDaneLogistyczne!$K583,"."))</f>
        <v>0</v>
      </c>
      <c r="N583" s="6">
        <f>IF(PobierzDaneLogistyczne!$L583=0,"",_xlfn.NUMBERVALUE(PobierzDaneLogistyczne!$L583,"."))</f>
        <v>0</v>
      </c>
      <c r="O583" s="6">
        <f>IF(PobierzDaneLogistyczne!$M583=0,"",_xlfn.NUMBERVALUE(PobierzDaneLogistyczne!$M583,"."))</f>
        <v>0</v>
      </c>
      <c r="P583" s="2">
        <f>IF(PobierzDaneLogistyczne!$G583=0,0,_xlfn.NUMBERVALUE(PobierzDaneLogistyczne!$G583,"."))</f>
        <v>0</v>
      </c>
      <c r="Q583" s="1" t="str">
        <f>IF(PobierzDaneLogistyczne!$R583=0,"",PobierzDaneLogistyczne!$R583)</f>
        <v/>
      </c>
      <c r="R583" t="str">
        <f>IF(PobierzDaneLogistyczne!$S583=0,"",PobierzDaneLogistyczne!$S583)</f>
        <v/>
      </c>
      <c r="S583" t="str">
        <f>IF(PobierzDaneLogistyczne!$T583=0,"",PobierzDaneLogistyczne!$T583)</f>
        <v/>
      </c>
      <c r="T583" t="str">
        <f>IF(PobierzDaneLogistyczne!$U583=0," ",PobierzDaneLogistyczne!$U583)</f>
        <v/>
      </c>
      <c r="U583" t="str">
        <f t="shared" si="30"/>
        <v/>
      </c>
      <c r="V583" s="2" t="str">
        <f>IF(PobierzDaneLogistyczne!$V583="","",_xlfn.NUMBERVALUE(PobierzDaneLogistyczne!$V583,"."))</f>
        <v/>
      </c>
      <c r="W583" s="2" t="str">
        <f>IF(IF(PobierzDaneLogistyczne!$W583=0,0,_xlfn.NUMBERVALUE(PobierzDaneLogistyczne!$W583,"."))=0,"",_xlfn.NUMBERVALUE(PobierzDaneLogistyczne!$W583,"."))</f>
        <v/>
      </c>
      <c r="X583" s="2" t="str">
        <f t="shared" si="31"/>
        <v/>
      </c>
      <c r="Y583" s="2" t="str">
        <f t="shared" si="29"/>
        <v/>
      </c>
      <c r="Z583" s="2" t="str">
        <f>IF(PobierzDaneLogistyczne!$Y583="t","YES","")</f>
        <v/>
      </c>
      <c r="AA583" s="4" t="str">
        <f>IF(PobierzDaneLogistyczne!$X583="t","YES","")</f>
        <v>YES</v>
      </c>
      <c r="AB583" t="str">
        <f>PobierzDaneLogistyczne!$N583</f>
        <v>Meat slicer</v>
      </c>
    </row>
    <row r="584" spans="1:28" x14ac:dyDescent="0.3">
      <c r="A584" s="5" t="str">
        <f>HYPERLINK(_xlfn.CONCAT("https://www.adler.com.pl/index.php/en/Main/Produkt/",B584),PobierzDaneLogistyczne!$N584)</f>
        <v>Food slicer</v>
      </c>
      <c r="B584" t="str">
        <f>PobierzDaneLogistyczne!$A584</f>
        <v>ad_4701</v>
      </c>
      <c r="C584" s="1">
        <f>IF(MID(PobierzDaneLogistyczne!$P584,1,3)=""," ",_xlfn.NUMBERVALUE(PobierzDaneLogistyczne!$P584))</f>
        <v>85098000</v>
      </c>
      <c r="D584" s="1">
        <f>IF(MID(PobierzDaneLogistyczne!$C584,1,3)="111"," ",_xlfn.NUMBERVALUE(PobierzDaneLogistyczne!$C584))</f>
        <v>5908256832633</v>
      </c>
      <c r="E584" s="6">
        <f>IF(PobierzDaneLogistyczne!$H584=0,"",_xlfn.NUMBERVALUE(PobierzDaneLogistyczne!$H584,"."))</f>
        <v>12</v>
      </c>
      <c r="F584" s="6">
        <f>IF(PobierzDaneLogistyczne!$I584=0,"",_xlfn.NUMBERVALUE(PobierzDaneLogistyczne!$I584,"."))</f>
        <v>38</v>
      </c>
      <c r="G584" s="6">
        <f>IF(PobierzDaneLogistyczne!$J584=0,"",_xlfn.NUMBERVALUE(PobierzDaneLogistyczne!$J584,"."))</f>
        <v>24</v>
      </c>
      <c r="H584" s="2">
        <f>IF(IF(PobierzDaneLogistyczne!$F584=0,0,_xlfn.NUMBERVALUE(PobierzDaneLogistyczne!$F584,"."))=0,"",IF(PobierzDaneLogistyczne!$F584=0,0,_xlfn.NUMBERVALUE(PobierzDaneLogistyczne!$F584,".")))</f>
        <v>2.0579999999999998</v>
      </c>
      <c r="I584" s="2">
        <f>IF(IF(PobierzDaneLogistyczne!$Z584=0,0,_xlfn.NUMBERVALUE(PobierzDaneLogistyczne!$Z584,"."))=0,"",IF(PobierzDaneLogistyczne!$Z584=0,0,_xlfn.NUMBERVALUE(PobierzDaneLogistyczne!$Z584,".")))</f>
        <v>2.58</v>
      </c>
      <c r="J584" s="1">
        <f>IF(PobierzDaneLogistyczne!$D584=0,"",_xlfn.NUMBERVALUE(PobierzDaneLogistyczne!$D584))</f>
        <v>3</v>
      </c>
      <c r="K584" s="1">
        <f>IF(PobierzDaneLogistyczne!$E584=0,"",_xlfn.NUMBERVALUE(PobierzDaneLogistyczne!$E584))</f>
        <v>144</v>
      </c>
      <c r="L584" s="1">
        <f>IF(MID(PobierzDaneLogistyczne!$O584,1,3)="non"," ",_xlfn.NUMBERVALUE(PobierzDaneLogistyczne!$O584))</f>
        <v>5902934831819</v>
      </c>
      <c r="M584" s="6">
        <f>IF(PobierzDaneLogistyczne!$K584=0,"",_xlfn.NUMBERVALUE(PobierzDaneLogistyczne!$K584,"."))</f>
        <v>39.6</v>
      </c>
      <c r="N584" s="6">
        <f>IF(PobierzDaneLogistyczne!$L584=0,"",_xlfn.NUMBERVALUE(PobierzDaneLogistyczne!$L584,"."))</f>
        <v>36.299999999999997</v>
      </c>
      <c r="O584" s="6">
        <f>IF(PobierzDaneLogistyczne!$M584=0,"",_xlfn.NUMBERVALUE(PobierzDaneLogistyczne!$M584,"."))</f>
        <v>24.5</v>
      </c>
      <c r="P584" s="2">
        <f>IF(PobierzDaneLogistyczne!$G584=0,0,_xlfn.NUMBERVALUE(PobierzDaneLogistyczne!$G584,"."))</f>
        <v>7.74</v>
      </c>
      <c r="Q584" s="1">
        <f>IF(PobierzDaneLogistyczne!$R584=0,"",PobierzDaneLogistyczne!$R584)</f>
        <v>5</v>
      </c>
      <c r="R584" t="str">
        <f>IF(PobierzDaneLogistyczne!$S584=0,"",PobierzDaneLogistyczne!$S584)</f>
        <v/>
      </c>
      <c r="S584" t="str">
        <f>IF(PobierzDaneLogistyczne!$T584=0,"",PobierzDaneLogistyczne!$T584)</f>
        <v/>
      </c>
      <c r="T584" t="str">
        <f>IF(PobierzDaneLogistyczne!$U584=0," ",PobierzDaneLogistyczne!$U584)</f>
        <v/>
      </c>
      <c r="U584" t="str">
        <f t="shared" si="30"/>
        <v/>
      </c>
      <c r="V584" s="2">
        <f>IF(PobierzDaneLogistyczne!$V584="","",_xlfn.NUMBERVALUE(PobierzDaneLogistyczne!$V584,"."))</f>
        <v>1.4999999999999999E-2</v>
      </c>
      <c r="W584" s="2">
        <f>IF(IF(PobierzDaneLogistyczne!$W584=0,0,_xlfn.NUMBERVALUE(PobierzDaneLogistyczne!$W584,"."))=0,"",_xlfn.NUMBERVALUE(PobierzDaneLogistyczne!$W584,"."))</f>
        <v>5.8999999999999997E-2</v>
      </c>
      <c r="X584" s="2">
        <f t="shared" si="31"/>
        <v>0.44800000000000023</v>
      </c>
      <c r="Y584" s="2" t="str">
        <f t="shared" si="29"/>
        <v/>
      </c>
      <c r="Z584" s="2" t="str">
        <f>IF(PobierzDaneLogistyczne!$Y584="t","YES","")</f>
        <v/>
      </c>
      <c r="AA584" s="4" t="str">
        <f>IF(PobierzDaneLogistyczne!$X584="t","YES","")</f>
        <v>YES</v>
      </c>
      <c r="AB584" t="str">
        <f>PobierzDaneLogistyczne!$N584</f>
        <v>Food slicer</v>
      </c>
    </row>
    <row r="585" spans="1:28" ht="28.8" x14ac:dyDescent="0.3">
      <c r="A585" s="5" t="str">
        <f>HYPERLINK(_xlfn.CONCAT("https://www.adler.com.pl/index.php/en/Main/Produkt/",B585),PobierzDaneLogistyczne!$N585)</f>
        <v xml:space="preserve">Food Slicer AD 4703 </v>
      </c>
      <c r="B585" t="str">
        <f>PobierzDaneLogistyczne!$A585</f>
        <v>ad_4703</v>
      </c>
      <c r="C585" s="1">
        <f>IF(MID(PobierzDaneLogistyczne!$P585,1,3)=""," ",_xlfn.NUMBERVALUE(PobierzDaneLogistyczne!$P585))</f>
        <v>85098000</v>
      </c>
      <c r="D585" s="1">
        <f>IF(MID(PobierzDaneLogistyczne!$C585,1,3)="111"," ",_xlfn.NUMBERVALUE(PobierzDaneLogistyczne!$C585))</f>
        <v>5903887804561</v>
      </c>
      <c r="E585" s="6">
        <f>IF(PobierzDaneLogistyczne!$H585=0,"",_xlfn.NUMBERVALUE(PobierzDaneLogistyczne!$H585,"."))</f>
        <v>35.700000000000003</v>
      </c>
      <c r="F585" s="6">
        <f>IF(PobierzDaneLogistyczne!$I585=0,"",_xlfn.NUMBERVALUE(PobierzDaneLogistyczne!$I585,"."))</f>
        <v>21.5</v>
      </c>
      <c r="G585" s="6">
        <f>IF(PobierzDaneLogistyczne!$J585=0,"",_xlfn.NUMBERVALUE(PobierzDaneLogistyczne!$J585,"."))</f>
        <v>12</v>
      </c>
      <c r="H585" s="2">
        <f>IF(IF(PobierzDaneLogistyczne!$F585=0,0,_xlfn.NUMBERVALUE(PobierzDaneLogistyczne!$F585,"."))=0,"",IF(PobierzDaneLogistyczne!$F585=0,0,_xlfn.NUMBERVALUE(PobierzDaneLogistyczne!$F585,".")))</f>
        <v>1.85</v>
      </c>
      <c r="I585" s="2">
        <f>IF(IF(PobierzDaneLogistyczne!$Z585=0,0,_xlfn.NUMBERVALUE(PobierzDaneLogistyczne!$Z585,"."))=0,"",IF(PobierzDaneLogistyczne!$Z585=0,0,_xlfn.NUMBERVALUE(PobierzDaneLogistyczne!$Z585,".")))</f>
        <v>2.375</v>
      </c>
      <c r="J585" s="1">
        <f>IF(PobierzDaneLogistyczne!$D585=0,"",_xlfn.NUMBERVALUE(PobierzDaneLogistyczne!$D585))</f>
        <v>4</v>
      </c>
      <c r="K585" s="1">
        <f>IF(PobierzDaneLogistyczne!$E585=0,"",_xlfn.NUMBERVALUE(PobierzDaneLogistyczne!$E585))</f>
        <v>140</v>
      </c>
      <c r="L585" s="1">
        <f>IF(MID(PobierzDaneLogistyczne!$O585,1,3)="non"," ",_xlfn.NUMBERVALUE(PobierzDaneLogistyczne!$O585))</f>
        <v>5903887804578</v>
      </c>
      <c r="M585" s="6">
        <f>IF(PobierzDaneLogistyczne!$K585=0,"",_xlfn.NUMBERVALUE(PobierzDaneLogistyczne!$K585,"."))</f>
        <v>49.2</v>
      </c>
      <c r="N585" s="6">
        <f>IF(PobierzDaneLogistyczne!$L585=0,"",_xlfn.NUMBERVALUE(PobierzDaneLogistyczne!$L585,"."))</f>
        <v>23.5</v>
      </c>
      <c r="O585" s="6">
        <f>IF(PobierzDaneLogistyczne!$M585=0,"",_xlfn.NUMBERVALUE(PobierzDaneLogistyczne!$M585,"."))</f>
        <v>37.299999999999997</v>
      </c>
      <c r="P585" s="2">
        <f>IF(PobierzDaneLogistyczne!$G585=0,0,_xlfn.NUMBERVALUE(PobierzDaneLogistyczne!$G585,"."))</f>
        <v>9.5</v>
      </c>
      <c r="Q585" s="1">
        <f>IF(PobierzDaneLogistyczne!$R585=0,"",PobierzDaneLogistyczne!$R585)</f>
        <v>5</v>
      </c>
      <c r="R585" t="str">
        <f>IF(PobierzDaneLogistyczne!$S585=0,"",PobierzDaneLogistyczne!$S585)</f>
        <v/>
      </c>
      <c r="S585" t="str">
        <f>IF(PobierzDaneLogistyczne!$T585=0,"",PobierzDaneLogistyczne!$T585)</f>
        <v/>
      </c>
      <c r="T585" t="str">
        <f>IF(PobierzDaneLogistyczne!$U585=0," ",PobierzDaneLogistyczne!$U585)</f>
        <v/>
      </c>
      <c r="U585" t="str">
        <f t="shared" si="30"/>
        <v/>
      </c>
      <c r="V585" s="2">
        <f>IF(PobierzDaneLogistyczne!$V585="","",_xlfn.NUMBERVALUE(PobierzDaneLogistyczne!$V585,"."))</f>
        <v>0.04</v>
      </c>
      <c r="W585" s="2">
        <f>IF(IF(PobierzDaneLogistyczne!$W585=0,0,_xlfn.NUMBERVALUE(PobierzDaneLogistyczne!$W585,"."))=0,"",_xlfn.NUMBERVALUE(PobierzDaneLogistyczne!$W585,"."))</f>
        <v>0.105</v>
      </c>
      <c r="X585" s="2">
        <f t="shared" si="31"/>
        <v>0.37999999999999995</v>
      </c>
      <c r="Y585" s="2" t="str">
        <f t="shared" si="29"/>
        <v/>
      </c>
      <c r="Z585" s="2" t="str">
        <f>IF(PobierzDaneLogistyczne!$Y585="t","YES","")</f>
        <v>YES</v>
      </c>
      <c r="AA585" s="4" t="str">
        <f>IF(PobierzDaneLogistyczne!$X585="t","YES","")</f>
        <v/>
      </c>
      <c r="AB585" t="str">
        <f>PobierzDaneLogistyczne!$N585</f>
        <v xml:space="preserve">Food Slicer AD 4703 </v>
      </c>
    </row>
    <row r="586" spans="1:28" x14ac:dyDescent="0.3">
      <c r="A586" s="5" t="str">
        <f>HYPERLINK(_xlfn.CONCAT("https://www.adler.com.pl/index.php/en/Main/Produkt/",B586),PobierzDaneLogistyczne!$N586)</f>
        <v>Meat mincer</v>
      </c>
      <c r="B586" t="str">
        <f>PobierzDaneLogistyczne!$A586</f>
        <v>ad_48</v>
      </c>
      <c r="C586" s="1">
        <f>IF(MID(PobierzDaneLogistyczne!$P586,1,3)=""," ",_xlfn.NUMBERVALUE(PobierzDaneLogistyczne!$P586))</f>
        <v>85098000</v>
      </c>
      <c r="D586" s="1">
        <f>IF(MID(PobierzDaneLogistyczne!$C586,1,3)="111"," ",_xlfn.NUMBERVALUE(PobierzDaneLogistyczne!$C586))</f>
        <v>5907468860489</v>
      </c>
      <c r="E586" s="6">
        <f>IF(PobierzDaneLogistyczne!$H586=0,"",_xlfn.NUMBERVALUE(PobierzDaneLogistyczne!$H586,"."))</f>
        <v>32.5</v>
      </c>
      <c r="F586" s="6">
        <f>IF(PobierzDaneLogistyczne!$I586=0,"",_xlfn.NUMBERVALUE(PobierzDaneLogistyczne!$I586,"."))</f>
        <v>19.5</v>
      </c>
      <c r="G586" s="6">
        <f>IF(PobierzDaneLogistyczne!$J586=0,"",_xlfn.NUMBERVALUE(PobierzDaneLogistyczne!$J586,"."))</f>
        <v>24</v>
      </c>
      <c r="H586" s="2">
        <f>IF(IF(PobierzDaneLogistyczne!$F586=0,0,_xlfn.NUMBERVALUE(PobierzDaneLogistyczne!$F586,"."))=0,"",IF(PobierzDaneLogistyczne!$F586=0,0,_xlfn.NUMBERVALUE(PobierzDaneLogistyczne!$F586,".")))</f>
        <v>3</v>
      </c>
      <c r="I586" s="2">
        <f>IF(IF(PobierzDaneLogistyczne!$Z586=0,0,_xlfn.NUMBERVALUE(PobierzDaneLogistyczne!$Z586,"."))=0,"",IF(PobierzDaneLogistyczne!$Z586=0,0,_xlfn.NUMBERVALUE(PobierzDaneLogistyczne!$Z586,".")))</f>
        <v>3.82</v>
      </c>
      <c r="J586" s="1">
        <f>IF(PobierzDaneLogistyczne!$D586=0,"",_xlfn.NUMBERVALUE(PobierzDaneLogistyczne!$D586))</f>
        <v>1</v>
      </c>
      <c r="K586" s="1">
        <f>IF(PobierzDaneLogistyczne!$E586=0,"",_xlfn.NUMBERVALUE(PobierzDaneLogistyczne!$E586))</f>
        <v>101</v>
      </c>
      <c r="L586" s="1" t="str">
        <f>IF(MID(PobierzDaneLogistyczne!$O586,1,3)="non"," ",_xlfn.NUMBERVALUE(PobierzDaneLogistyczne!$O586))</f>
        <v xml:space="preserve"> </v>
      </c>
      <c r="M586" s="6">
        <f>IF(PobierzDaneLogistyczne!$K586=0,"",_xlfn.NUMBERVALUE(PobierzDaneLogistyczne!$K586,"."))</f>
        <v>10.5</v>
      </c>
      <c r="N586" s="6">
        <f>IF(PobierzDaneLogistyczne!$L586=0,"",_xlfn.NUMBERVALUE(PobierzDaneLogistyczne!$L586,"."))</f>
        <v>25</v>
      </c>
      <c r="O586" s="6">
        <f>IF(PobierzDaneLogistyczne!$M586=0,"",_xlfn.NUMBERVALUE(PobierzDaneLogistyczne!$M586,"."))</f>
        <v>33.5</v>
      </c>
      <c r="P586" s="2">
        <f>IF(PobierzDaneLogistyczne!$G586=0,0,_xlfn.NUMBERVALUE(PobierzDaneLogistyczne!$G586,"."))</f>
        <v>3.82</v>
      </c>
      <c r="Q586" s="1">
        <f>IF(PobierzDaneLogistyczne!$R586=0,"",PobierzDaneLogistyczne!$R586)</f>
        <v>5</v>
      </c>
      <c r="R586" t="str">
        <f>IF(PobierzDaneLogistyczne!$S586=0,"",PobierzDaneLogistyczne!$S586)</f>
        <v/>
      </c>
      <c r="S586" t="str">
        <f>IF(PobierzDaneLogistyczne!$T586=0,"",PobierzDaneLogistyczne!$T586)</f>
        <v/>
      </c>
      <c r="T586" t="str">
        <f>IF(PobierzDaneLogistyczne!$U586=0," ",PobierzDaneLogistyczne!$U586)</f>
        <v/>
      </c>
      <c r="U586" t="str">
        <f t="shared" si="30"/>
        <v/>
      </c>
      <c r="V586" s="2">
        <f>IF(PobierzDaneLogistyczne!$V586="","",_xlfn.NUMBERVALUE(PobierzDaneLogistyczne!$V586,"."))</f>
        <v>2.1000000000000001E-2</v>
      </c>
      <c r="W586" s="2">
        <f>IF(IF(PobierzDaneLogistyczne!$W586=0,0,_xlfn.NUMBERVALUE(PobierzDaneLogistyczne!$W586,"."))=0,"",_xlfn.NUMBERVALUE(PobierzDaneLogistyczne!$W586,"."))</f>
        <v>5.8999999999999997E-2</v>
      </c>
      <c r="X586" s="2">
        <f t="shared" si="31"/>
        <v>0.73999999999999977</v>
      </c>
      <c r="Y586" s="2" t="str">
        <f t="shared" si="29"/>
        <v/>
      </c>
      <c r="Z586" s="2" t="str">
        <f>IF(PobierzDaneLogistyczne!$Y586="t","YES","")</f>
        <v/>
      </c>
      <c r="AA586" s="4" t="str">
        <f>IF(PobierzDaneLogistyczne!$X586="t","YES","")</f>
        <v>YES</v>
      </c>
      <c r="AB586" t="str">
        <f>PobierzDaneLogistyczne!$N586</f>
        <v>Meat mincer</v>
      </c>
    </row>
    <row r="587" spans="1:28" x14ac:dyDescent="0.3">
      <c r="A587" s="5" t="str">
        <f>HYPERLINK(_xlfn.CONCAT("https://www.adler.com.pl/index.php/en/Main/Produkt/",B587),PobierzDaneLogistyczne!$N587)</f>
        <v>Meat mincer</v>
      </c>
      <c r="B587" t="str">
        <f>PobierzDaneLogistyczne!$A587</f>
        <v>ad_4801</v>
      </c>
      <c r="C587" s="1">
        <f>IF(MID(PobierzDaneLogistyczne!$P587,1,3)=""," ",_xlfn.NUMBERVALUE(PobierzDaneLogistyczne!$P587))</f>
        <v>85098000</v>
      </c>
      <c r="D587" s="1">
        <f>IF(MID(PobierzDaneLogistyczne!$C587,1,3)="111"," ",_xlfn.NUMBERVALUE(PobierzDaneLogistyczne!$C587))</f>
        <v>5907633494891</v>
      </c>
      <c r="E587" s="6">
        <f>IF(PobierzDaneLogistyczne!$H587=0,"",_xlfn.NUMBERVALUE(PobierzDaneLogistyczne!$H587,"."))</f>
        <v>0</v>
      </c>
      <c r="F587" s="6">
        <f>IF(PobierzDaneLogistyczne!$I587=0,"",_xlfn.NUMBERVALUE(PobierzDaneLogistyczne!$I587,"."))</f>
        <v>0</v>
      </c>
      <c r="G587" s="6">
        <f>IF(PobierzDaneLogistyczne!$J587=0,"",_xlfn.NUMBERVALUE(PobierzDaneLogistyczne!$J587,"."))</f>
        <v>0</v>
      </c>
      <c r="H587" s="2" t="str">
        <f>IF(IF(PobierzDaneLogistyczne!$F587=0,0,_xlfn.NUMBERVALUE(PobierzDaneLogistyczne!$F587,"."))=0,"",IF(PobierzDaneLogistyczne!$F587=0,0,_xlfn.NUMBERVALUE(PobierzDaneLogistyczne!$F587,".")))</f>
        <v/>
      </c>
      <c r="I587" s="2" t="str">
        <f>IF(IF(PobierzDaneLogistyczne!$Z587=0,0,_xlfn.NUMBERVALUE(PobierzDaneLogistyczne!$Z587,"."))=0,"",IF(PobierzDaneLogistyczne!$Z587=0,0,_xlfn.NUMBERVALUE(PobierzDaneLogistyczne!$Z587,".")))</f>
        <v/>
      </c>
      <c r="J587" s="1" t="str">
        <f>IF(PobierzDaneLogistyczne!$D587=0,"",_xlfn.NUMBERVALUE(PobierzDaneLogistyczne!$D587))</f>
        <v/>
      </c>
      <c r="K587" s="1" t="str">
        <f>IF(PobierzDaneLogistyczne!$E587=0,"",_xlfn.NUMBERVALUE(PobierzDaneLogistyczne!$E587))</f>
        <v/>
      </c>
      <c r="L587" s="1" t="str">
        <f>IF(MID(PobierzDaneLogistyczne!$O587,1,3)="non"," ",_xlfn.NUMBERVALUE(PobierzDaneLogistyczne!$O587))</f>
        <v xml:space="preserve"> </v>
      </c>
      <c r="M587" s="6">
        <f>IF(PobierzDaneLogistyczne!$K587=0,"",_xlfn.NUMBERVALUE(PobierzDaneLogistyczne!$K587,"."))</f>
        <v>0</v>
      </c>
      <c r="N587" s="6">
        <f>IF(PobierzDaneLogistyczne!$L587=0,"",_xlfn.NUMBERVALUE(PobierzDaneLogistyczne!$L587,"."))</f>
        <v>0</v>
      </c>
      <c r="O587" s="6">
        <f>IF(PobierzDaneLogistyczne!$M587=0,"",_xlfn.NUMBERVALUE(PobierzDaneLogistyczne!$M587,"."))</f>
        <v>0</v>
      </c>
      <c r="P587" s="2">
        <f>IF(PobierzDaneLogistyczne!$G587=0,0,_xlfn.NUMBERVALUE(PobierzDaneLogistyczne!$G587,"."))</f>
        <v>0</v>
      </c>
      <c r="Q587" s="1" t="str">
        <f>IF(PobierzDaneLogistyczne!$R587=0,"",PobierzDaneLogistyczne!$R587)</f>
        <v/>
      </c>
      <c r="R587" t="str">
        <f>IF(PobierzDaneLogistyczne!$S587=0,"",PobierzDaneLogistyczne!$S587)</f>
        <v/>
      </c>
      <c r="S587" t="str">
        <f>IF(PobierzDaneLogistyczne!$T587=0,"",PobierzDaneLogistyczne!$T587)</f>
        <v/>
      </c>
      <c r="T587" t="str">
        <f>IF(PobierzDaneLogistyczne!$U587=0," ",PobierzDaneLogistyczne!$U587)</f>
        <v/>
      </c>
      <c r="U587" t="str">
        <f t="shared" si="30"/>
        <v/>
      </c>
      <c r="V587" s="2" t="str">
        <f>IF(PobierzDaneLogistyczne!$V587="","",_xlfn.NUMBERVALUE(PobierzDaneLogistyczne!$V587,"."))</f>
        <v/>
      </c>
      <c r="W587" s="2" t="str">
        <f>IF(IF(PobierzDaneLogistyczne!$W587=0,0,_xlfn.NUMBERVALUE(PobierzDaneLogistyczne!$W587,"."))=0,"",_xlfn.NUMBERVALUE(PobierzDaneLogistyczne!$W587,"."))</f>
        <v/>
      </c>
      <c r="X587" s="2" t="str">
        <f t="shared" si="31"/>
        <v/>
      </c>
      <c r="Y587" s="2" t="str">
        <f t="shared" si="29"/>
        <v/>
      </c>
      <c r="Z587" s="2" t="str">
        <f>IF(PobierzDaneLogistyczne!$Y587="t","YES","")</f>
        <v/>
      </c>
      <c r="AA587" s="4" t="str">
        <f>IF(PobierzDaneLogistyczne!$X587="t","YES","")</f>
        <v>YES</v>
      </c>
      <c r="AB587" t="str">
        <f>PobierzDaneLogistyczne!$N587</f>
        <v>Meat mincer</v>
      </c>
    </row>
    <row r="588" spans="1:28" x14ac:dyDescent="0.3">
      <c r="A588" s="5" t="str">
        <f>HYPERLINK(_xlfn.CONCAT("https://www.adler.com.pl/index.php/en/Main/Produkt/",B588),PobierzDaneLogistyczne!$N588)</f>
        <v>Meat mincer</v>
      </c>
      <c r="B588" t="str">
        <f>PobierzDaneLogistyczne!$A588</f>
        <v>ad_4803</v>
      </c>
      <c r="C588" s="1">
        <f>IF(MID(PobierzDaneLogistyczne!$P588,1,3)=""," ",_xlfn.NUMBERVALUE(PobierzDaneLogistyczne!$P588))</f>
        <v>85094000</v>
      </c>
      <c r="D588" s="1">
        <f>IF(MID(PobierzDaneLogistyczne!$C588,1,3)="111"," ",_xlfn.NUMBERVALUE(PobierzDaneLogistyczne!$C588))</f>
        <v>5908256832060</v>
      </c>
      <c r="E588" s="6">
        <f>IF(PobierzDaneLogistyczne!$H588=0,"",_xlfn.NUMBERVALUE(PobierzDaneLogistyczne!$H588,"."))</f>
        <v>34</v>
      </c>
      <c r="F588" s="6">
        <f>IF(PobierzDaneLogistyczne!$I588=0,"",_xlfn.NUMBERVALUE(PobierzDaneLogistyczne!$I588,"."))</f>
        <v>19.5</v>
      </c>
      <c r="G588" s="6">
        <f>IF(PobierzDaneLogistyczne!$J588=0,"",_xlfn.NUMBERVALUE(PobierzDaneLogistyczne!$J588,"."))</f>
        <v>25</v>
      </c>
      <c r="H588" s="2">
        <f>IF(IF(PobierzDaneLogistyczne!$F588=0,0,_xlfn.NUMBERVALUE(PobierzDaneLogistyczne!$F588,"."))=0,"",IF(PobierzDaneLogistyczne!$F588=0,0,_xlfn.NUMBERVALUE(PobierzDaneLogistyczne!$F588,".")))</f>
        <v>3.1749999999999998</v>
      </c>
      <c r="I588" s="2">
        <f>IF(IF(PobierzDaneLogistyczne!$Z588=0,0,_xlfn.NUMBERVALUE(PobierzDaneLogistyczne!$Z588,"."))=0,"",IF(PobierzDaneLogistyczne!$Z588=0,0,_xlfn.NUMBERVALUE(PobierzDaneLogistyczne!$Z588,".")))</f>
        <v>3.9049999999999998</v>
      </c>
      <c r="J588" s="1">
        <f>IF(PobierzDaneLogistyczne!$D588=0,"",_xlfn.NUMBERVALUE(PobierzDaneLogistyczne!$D588))</f>
        <v>1</v>
      </c>
      <c r="K588" s="1">
        <f>IF(PobierzDaneLogistyczne!$E588=0,"",_xlfn.NUMBERVALUE(PobierzDaneLogistyczne!$E588))</f>
        <v>96</v>
      </c>
      <c r="L588" s="1" t="str">
        <f>IF(MID(PobierzDaneLogistyczne!$O588,1,3)="non"," ",_xlfn.NUMBERVALUE(PobierzDaneLogistyczne!$O588))</f>
        <v xml:space="preserve"> </v>
      </c>
      <c r="M588" s="6">
        <f>IF(PobierzDaneLogistyczne!$K588=0,"",_xlfn.NUMBERVALUE(PobierzDaneLogistyczne!$K588,"."))</f>
        <v>34</v>
      </c>
      <c r="N588" s="6">
        <f>IF(PobierzDaneLogistyczne!$L588=0,"",_xlfn.NUMBERVALUE(PobierzDaneLogistyczne!$L588,"."))</f>
        <v>19.5</v>
      </c>
      <c r="O588" s="6">
        <f>IF(PobierzDaneLogistyczne!$M588=0,"",_xlfn.NUMBERVALUE(PobierzDaneLogistyczne!$M588,"."))</f>
        <v>25</v>
      </c>
      <c r="P588" s="2">
        <f>IF(PobierzDaneLogistyczne!$G588=0,0,_xlfn.NUMBERVALUE(PobierzDaneLogistyczne!$G588,"."))</f>
        <v>3.9049999999999998</v>
      </c>
      <c r="Q588" s="1">
        <f>IF(PobierzDaneLogistyczne!$R588=0,"",PobierzDaneLogistyczne!$R588)</f>
        <v>5</v>
      </c>
      <c r="R588" t="str">
        <f>IF(PobierzDaneLogistyczne!$S588=0,"",PobierzDaneLogistyczne!$S588)</f>
        <v/>
      </c>
      <c r="S588" t="str">
        <f>IF(PobierzDaneLogistyczne!$T588=0,"",PobierzDaneLogistyczne!$T588)</f>
        <v/>
      </c>
      <c r="T588" t="str">
        <f>IF(PobierzDaneLogistyczne!$U588=0," ",PobierzDaneLogistyczne!$U588)</f>
        <v/>
      </c>
      <c r="U588" t="str">
        <f t="shared" si="30"/>
        <v/>
      </c>
      <c r="V588" s="2">
        <f>IF(PobierzDaneLogistyczne!$V588="","",_xlfn.NUMBERVALUE(PobierzDaneLogistyczne!$V588,"."))</f>
        <v>2.3E-2</v>
      </c>
      <c r="W588" s="2">
        <f>IF(IF(PobierzDaneLogistyczne!$W588=0,0,_xlfn.NUMBERVALUE(PobierzDaneLogistyczne!$W588,"."))=0,"",_xlfn.NUMBERVALUE(PobierzDaneLogistyczne!$W588,"."))</f>
        <v>5.8999999999999997E-2</v>
      </c>
      <c r="X588" s="2">
        <f t="shared" si="31"/>
        <v>0.64799999999999991</v>
      </c>
      <c r="Y588" s="2" t="str">
        <f t="shared" si="29"/>
        <v/>
      </c>
      <c r="Z588" s="2" t="str">
        <f>IF(PobierzDaneLogistyczne!$Y588="t","YES","")</f>
        <v>YES</v>
      </c>
      <c r="AA588" s="4" t="str">
        <f>IF(PobierzDaneLogistyczne!$X588="t","YES","")</f>
        <v/>
      </c>
      <c r="AB588" t="str">
        <f>PobierzDaneLogistyczne!$N588</f>
        <v>Meat mincer</v>
      </c>
    </row>
    <row r="589" spans="1:28" x14ac:dyDescent="0.3">
      <c r="A589" s="5" t="str">
        <f>HYPERLINK(_xlfn.CONCAT("https://www.adler.com.pl/index.php/en/Main/Produkt/",B589),PobierzDaneLogistyczne!$N589)</f>
        <v>Meat mincer</v>
      </c>
      <c r="B589" t="str">
        <f>PobierzDaneLogistyczne!$A589</f>
        <v>ad_4808</v>
      </c>
      <c r="C589" s="1">
        <f>IF(MID(PobierzDaneLogistyczne!$P589,1,3)=""," ",_xlfn.NUMBERVALUE(PobierzDaneLogistyczne!$P589))</f>
        <v>85094000</v>
      </c>
      <c r="D589" s="1">
        <f>IF(MID(PobierzDaneLogistyczne!$C589,1,3)="111"," ",_xlfn.NUMBERVALUE(PobierzDaneLogistyczne!$C589))</f>
        <v>5902934830232</v>
      </c>
      <c r="E589" s="6">
        <f>IF(PobierzDaneLogistyczne!$H589=0,"",_xlfn.NUMBERVALUE(PobierzDaneLogistyczne!$H589,"."))</f>
        <v>16</v>
      </c>
      <c r="F589" s="6">
        <f>IF(PobierzDaneLogistyczne!$I589=0,"",_xlfn.NUMBERVALUE(PobierzDaneLogistyczne!$I589,"."))</f>
        <v>36</v>
      </c>
      <c r="G589" s="6">
        <f>IF(PobierzDaneLogistyczne!$J589=0,"",_xlfn.NUMBERVALUE(PobierzDaneLogistyczne!$J589,"."))</f>
        <v>34</v>
      </c>
      <c r="H589" s="2">
        <f>IF(IF(PobierzDaneLogistyczne!$F589=0,0,_xlfn.NUMBERVALUE(PobierzDaneLogistyczne!$F589,"."))=0,"",IF(PobierzDaneLogistyczne!$F589=0,0,_xlfn.NUMBERVALUE(PobierzDaneLogistyczne!$F589,".")))</f>
        <v>2.1</v>
      </c>
      <c r="I589" s="2">
        <f>IF(IF(PobierzDaneLogistyczne!$Z589=0,0,_xlfn.NUMBERVALUE(PobierzDaneLogistyczne!$Z589,"."))=0,"",IF(PobierzDaneLogistyczne!$Z589=0,0,_xlfn.NUMBERVALUE(PobierzDaneLogistyczne!$Z589,".")))</f>
        <v>2.7170000000000001</v>
      </c>
      <c r="J589" s="1">
        <f>IF(PobierzDaneLogistyczne!$D589=0,"",_xlfn.NUMBERVALUE(PobierzDaneLogistyczne!$D589))</f>
        <v>3</v>
      </c>
      <c r="K589" s="1">
        <f>IF(PobierzDaneLogistyczne!$E589=0,"",_xlfn.NUMBERVALUE(PobierzDaneLogistyczne!$E589))</f>
        <v>108</v>
      </c>
      <c r="L589" s="1">
        <f>IF(MID(PobierzDaneLogistyczne!$O589,1,3)="non"," ",_xlfn.NUMBERVALUE(PobierzDaneLogistyczne!$O589))</f>
        <v>5902934832045</v>
      </c>
      <c r="M589" s="6">
        <f>IF(PobierzDaneLogistyczne!$K589=0,"",_xlfn.NUMBERVALUE(PobierzDaneLogistyczne!$K589,"."))</f>
        <v>25.8</v>
      </c>
      <c r="N589" s="6">
        <f>IF(PobierzDaneLogistyczne!$L589=0,"",_xlfn.NUMBERVALUE(PobierzDaneLogistyczne!$L589,"."))</f>
        <v>37</v>
      </c>
      <c r="O589" s="6">
        <f>IF(PobierzDaneLogistyczne!$M589=0,"",_xlfn.NUMBERVALUE(PobierzDaneLogistyczne!$M589,"."))</f>
        <v>48.9</v>
      </c>
      <c r="P589" s="2">
        <f>IF(PobierzDaneLogistyczne!$G589=0,0,_xlfn.NUMBERVALUE(PobierzDaneLogistyczne!$G589,"."))</f>
        <v>8.1509999999999998</v>
      </c>
      <c r="Q589" s="1">
        <f>IF(PobierzDaneLogistyczne!$R589=0,"",PobierzDaneLogistyczne!$R589)</f>
        <v>5</v>
      </c>
      <c r="R589" t="str">
        <f>IF(PobierzDaneLogistyczne!$S589=0,"",PobierzDaneLogistyczne!$S589)</f>
        <v/>
      </c>
      <c r="S589" t="str">
        <f>IF(PobierzDaneLogistyczne!$T589=0,"",PobierzDaneLogistyczne!$T589)</f>
        <v/>
      </c>
      <c r="T589" t="str">
        <f>IF(PobierzDaneLogistyczne!$U589=0," ",PobierzDaneLogistyczne!$U589)</f>
        <v/>
      </c>
      <c r="U589" t="str">
        <f t="shared" si="30"/>
        <v/>
      </c>
      <c r="V589" s="2">
        <f>IF(PobierzDaneLogistyczne!$V589="","",_xlfn.NUMBERVALUE(PobierzDaneLogistyczne!$V589,"."))</f>
        <v>2.7E-2</v>
      </c>
      <c r="W589" s="2">
        <f>IF(IF(PobierzDaneLogistyczne!$W589=0,0,_xlfn.NUMBERVALUE(PobierzDaneLogistyczne!$W589,"."))=0,"",_xlfn.NUMBERVALUE(PobierzDaneLogistyczne!$W589,"."))</f>
        <v>5.8999999999999997E-2</v>
      </c>
      <c r="X589" s="2">
        <f t="shared" si="31"/>
        <v>0.53099999999999992</v>
      </c>
      <c r="Y589" s="2" t="str">
        <f t="shared" si="29"/>
        <v/>
      </c>
      <c r="Z589" s="2" t="str">
        <f>IF(PobierzDaneLogistyczne!$Y589="t","YES","")</f>
        <v>YES</v>
      </c>
      <c r="AA589" s="4" t="str">
        <f>IF(PobierzDaneLogistyczne!$X589="t","YES","")</f>
        <v/>
      </c>
      <c r="AB589" t="str">
        <f>PobierzDaneLogistyczne!$N589</f>
        <v>Meat mincer</v>
      </c>
    </row>
    <row r="590" spans="1:28" x14ac:dyDescent="0.3">
      <c r="A590" s="5" t="str">
        <f>HYPERLINK(_xlfn.CONCAT("https://www.adler.com.pl/index.php/en/Main/Produkt/",B590),PobierzDaneLogistyczne!$N590)</f>
        <v>Meat mincer</v>
      </c>
      <c r="B590" t="str">
        <f>PobierzDaneLogistyczne!$A590</f>
        <v>ad_4811</v>
      </c>
      <c r="C590" s="1">
        <f>IF(MID(PobierzDaneLogistyczne!$P590,1,3)=""," ",_xlfn.NUMBERVALUE(PobierzDaneLogistyczne!$P590))</f>
        <v>85094000</v>
      </c>
      <c r="D590" s="1">
        <f>IF(MID(PobierzDaneLogistyczne!$C590,1,3)="111"," ",_xlfn.NUMBERVALUE(PobierzDaneLogistyczne!$C590))</f>
        <v>5902934838207</v>
      </c>
      <c r="E590" s="6">
        <f>IF(PobierzDaneLogistyczne!$H590=0,"",_xlfn.NUMBERVALUE(PobierzDaneLogistyczne!$H590,"."))</f>
        <v>19</v>
      </c>
      <c r="F590" s="6">
        <f>IF(PobierzDaneLogistyczne!$I590=0,"",_xlfn.NUMBERVALUE(PobierzDaneLogistyczne!$I590,"."))</f>
        <v>33</v>
      </c>
      <c r="G590" s="6">
        <f>IF(PobierzDaneLogistyczne!$J590=0,"",_xlfn.NUMBERVALUE(PobierzDaneLogistyczne!$J590,"."))</f>
        <v>25</v>
      </c>
      <c r="H590" s="2">
        <f>IF(IF(PobierzDaneLogistyczne!$F590=0,0,_xlfn.NUMBERVALUE(PobierzDaneLogistyczne!$F590,"."))=0,"",IF(PobierzDaneLogistyczne!$F590=0,0,_xlfn.NUMBERVALUE(PobierzDaneLogistyczne!$F590,".")))</f>
        <v>3.3</v>
      </c>
      <c r="I590" s="2">
        <f>IF(IF(PobierzDaneLogistyczne!$Z590=0,0,_xlfn.NUMBERVALUE(PobierzDaneLogistyczne!$Z590,"."))=0,"",IF(PobierzDaneLogistyczne!$Z590=0,0,_xlfn.NUMBERVALUE(PobierzDaneLogistyczne!$Z590,".")))</f>
        <v>3.65</v>
      </c>
      <c r="J590" s="1">
        <f>IF(PobierzDaneLogistyczne!$D590=0,"",_xlfn.NUMBERVALUE(PobierzDaneLogistyczne!$D590))</f>
        <v>1</v>
      </c>
      <c r="K590" s="1">
        <f>IF(PobierzDaneLogistyczne!$E590=0,"",_xlfn.NUMBERVALUE(PobierzDaneLogistyczne!$E590))</f>
        <v>84</v>
      </c>
      <c r="L590" s="1" t="str">
        <f>IF(MID(PobierzDaneLogistyczne!$O590,1,3)="non"," ",_xlfn.NUMBERVALUE(PobierzDaneLogistyczne!$O590))</f>
        <v xml:space="preserve"> </v>
      </c>
      <c r="M590" s="6">
        <f>IF(PobierzDaneLogistyczne!$K590=0,"",_xlfn.NUMBERVALUE(PobierzDaneLogistyczne!$K590,"."))</f>
        <v>19</v>
      </c>
      <c r="N590" s="6">
        <f>IF(PobierzDaneLogistyczne!$L590=0,"",_xlfn.NUMBERVALUE(PobierzDaneLogistyczne!$L590,"."))</f>
        <v>33</v>
      </c>
      <c r="O590" s="6">
        <f>IF(PobierzDaneLogistyczne!$M590=0,"",_xlfn.NUMBERVALUE(PobierzDaneLogistyczne!$M590,"."))</f>
        <v>25</v>
      </c>
      <c r="P590" s="2">
        <f>IF(PobierzDaneLogistyczne!$G590=0,0,_xlfn.NUMBERVALUE(PobierzDaneLogistyczne!$G590,"."))</f>
        <v>4</v>
      </c>
      <c r="Q590" s="1">
        <f>IF(PobierzDaneLogistyczne!$R590=0,"",PobierzDaneLogistyczne!$R590)</f>
        <v>5</v>
      </c>
      <c r="R590" t="str">
        <f>IF(PobierzDaneLogistyczne!$S590=0,"",PobierzDaneLogistyczne!$S590)</f>
        <v/>
      </c>
      <c r="S590" t="str">
        <f>IF(PobierzDaneLogistyczne!$T590=0,"",PobierzDaneLogistyczne!$T590)</f>
        <v/>
      </c>
      <c r="T590" t="str">
        <f>IF(PobierzDaneLogistyczne!$U590=0," ",PobierzDaneLogistyczne!$U590)</f>
        <v/>
      </c>
      <c r="U590" t="str">
        <f t="shared" si="30"/>
        <v/>
      </c>
      <c r="V590" s="2">
        <f>IF(PobierzDaneLogistyczne!$V590="","",_xlfn.NUMBERVALUE(PobierzDaneLogistyczne!$V590,"."))</f>
        <v>1.7000000000000001E-2</v>
      </c>
      <c r="W590" s="2">
        <f>IF(IF(PobierzDaneLogistyczne!$W590=0,0,_xlfn.NUMBERVALUE(PobierzDaneLogistyczne!$W590,"."))=0,"",_xlfn.NUMBERVALUE(PobierzDaneLogistyczne!$W590,"."))</f>
        <v>7.1999999999999995E-2</v>
      </c>
      <c r="X590" s="2">
        <f t="shared" si="31"/>
        <v>0.26100000000000007</v>
      </c>
      <c r="Y590" s="2">
        <f t="shared" si="29"/>
        <v>0.35000000000000009</v>
      </c>
      <c r="Z590" s="2" t="str">
        <f>IF(PobierzDaneLogistyczne!$Y590="t","YES","")</f>
        <v>YES</v>
      </c>
      <c r="AA590" s="4" t="str">
        <f>IF(PobierzDaneLogistyczne!$X590="t","YES","")</f>
        <v/>
      </c>
      <c r="AB590" t="str">
        <f>PobierzDaneLogistyczne!$N590</f>
        <v>Meat mincer</v>
      </c>
    </row>
    <row r="591" spans="1:28" x14ac:dyDescent="0.3">
      <c r="A591" s="5" t="str">
        <f>HYPERLINK(_xlfn.CONCAT("https://www.adler.com.pl/index.php/en/Main/Produkt/",B591),PobierzDaneLogistyczne!$N591)</f>
        <v>Meat mincer #5 with a shredder</v>
      </c>
      <c r="B591" t="str">
        <f>PobierzDaneLogistyczne!$A591</f>
        <v>ad_4813</v>
      </c>
      <c r="C591" s="1">
        <f>IF(MID(PobierzDaneLogistyczne!$P591,1,3)=""," ",_xlfn.NUMBERVALUE(PobierzDaneLogistyczne!$P591))</f>
        <v>85094000</v>
      </c>
      <c r="D591" s="1">
        <f>IF(MID(PobierzDaneLogistyczne!$C591,1,3)="111"," ",_xlfn.NUMBERVALUE(PobierzDaneLogistyczne!$C591))</f>
        <v>5903887803991</v>
      </c>
      <c r="E591" s="6">
        <f>IF(PobierzDaneLogistyczne!$H591=0,"",_xlfn.NUMBERVALUE(PobierzDaneLogistyczne!$H591,"."))</f>
        <v>24.5</v>
      </c>
      <c r="F591" s="6">
        <f>IF(PobierzDaneLogistyczne!$I591=0,"",_xlfn.NUMBERVALUE(PobierzDaneLogistyczne!$I591,"."))</f>
        <v>50</v>
      </c>
      <c r="G591" s="6">
        <f>IF(PobierzDaneLogistyczne!$J591=0,"",_xlfn.NUMBERVALUE(PobierzDaneLogistyczne!$J591,"."))</f>
        <v>21</v>
      </c>
      <c r="H591" s="2">
        <f>IF(IF(PobierzDaneLogistyczne!$F591=0,0,_xlfn.NUMBERVALUE(PobierzDaneLogistyczne!$F591,"."))=0,"",IF(PobierzDaneLogistyczne!$F591=0,0,_xlfn.NUMBERVALUE(PobierzDaneLogistyczne!$F591,".")))</f>
        <v>4.0999999999999996</v>
      </c>
      <c r="I591" s="2">
        <f>IF(IF(PobierzDaneLogistyczne!$Z591=0,0,_xlfn.NUMBERVALUE(PobierzDaneLogistyczne!$Z591,"."))=0,"",IF(PobierzDaneLogistyczne!$Z591=0,0,_xlfn.NUMBERVALUE(PobierzDaneLogistyczne!$Z591,".")))</f>
        <v>5.0330000000000004</v>
      </c>
      <c r="J591" s="1">
        <f>IF(PobierzDaneLogistyczne!$D591=0,"",_xlfn.NUMBERVALUE(PobierzDaneLogistyczne!$D591))</f>
        <v>3</v>
      </c>
      <c r="K591" s="1">
        <f>IF(PobierzDaneLogistyczne!$E591=0,"",_xlfn.NUMBERVALUE(PobierzDaneLogistyczne!$E591))</f>
        <v>54</v>
      </c>
      <c r="L591" s="1">
        <f>IF(MID(PobierzDaneLogistyczne!$O591,1,3)="non"," ",_xlfn.NUMBERVALUE(PobierzDaneLogistyczne!$O591))</f>
        <v>5903887804004</v>
      </c>
      <c r="M591" s="6">
        <f>IF(PobierzDaneLogistyczne!$K591=0,"",_xlfn.NUMBERVALUE(PobierzDaneLogistyczne!$K591,"."))</f>
        <v>26.5</v>
      </c>
      <c r="N591" s="6">
        <f>IF(PobierzDaneLogistyczne!$L591=0,"",_xlfn.NUMBERVALUE(PobierzDaneLogistyczne!$L591,"."))</f>
        <v>51</v>
      </c>
      <c r="O591" s="6">
        <f>IF(PobierzDaneLogistyczne!$M591=0,"",_xlfn.NUMBERVALUE(PobierzDaneLogistyczne!$M591,"."))</f>
        <v>65</v>
      </c>
      <c r="P591" s="2">
        <f>IF(PobierzDaneLogistyczne!$G591=0,0,_xlfn.NUMBERVALUE(PobierzDaneLogistyczne!$G591,"."))</f>
        <v>15.1</v>
      </c>
      <c r="Q591" s="1">
        <f>IF(PobierzDaneLogistyczne!$R591=0,"",PobierzDaneLogistyczne!$R591)</f>
        <v>5</v>
      </c>
      <c r="R591" t="str">
        <f>IF(PobierzDaneLogistyczne!$S591=0,"",PobierzDaneLogistyczne!$S591)</f>
        <v/>
      </c>
      <c r="S591" t="str">
        <f>IF(PobierzDaneLogistyczne!$T591=0,"",PobierzDaneLogistyczne!$T591)</f>
        <v/>
      </c>
      <c r="T591" t="str">
        <f>IF(PobierzDaneLogistyczne!$U591=0," ",PobierzDaneLogistyczne!$U591)</f>
        <v/>
      </c>
      <c r="U591" t="str">
        <f t="shared" si="30"/>
        <v/>
      </c>
      <c r="V591" s="2">
        <f>IF(PobierzDaneLogistyczne!$V591="","",_xlfn.NUMBERVALUE(PobierzDaneLogistyczne!$V591,"."))</f>
        <v>0.17</v>
      </c>
      <c r="W591" s="2">
        <f>IF(IF(PobierzDaneLogistyczne!$W591=0,0,_xlfn.NUMBERVALUE(PobierzDaneLogistyczne!$W591,"."))=0,"",_xlfn.NUMBERVALUE(PobierzDaneLogistyczne!$W591,"."))</f>
        <v>0.20100000000000001</v>
      </c>
      <c r="X591" s="2">
        <f t="shared" si="31"/>
        <v>0.56200000000000072</v>
      </c>
      <c r="Y591" s="2" t="str">
        <f t="shared" si="29"/>
        <v/>
      </c>
      <c r="Z591" s="2" t="str">
        <f>IF(PobierzDaneLogistyczne!$Y591="t","YES","")</f>
        <v>YES</v>
      </c>
      <c r="AA591" s="4" t="str">
        <f>IF(PobierzDaneLogistyczne!$X591="t","YES","")</f>
        <v/>
      </c>
      <c r="AB591" t="str">
        <f>PobierzDaneLogistyczne!$N591</f>
        <v>Meat mincer #5 with a shredder</v>
      </c>
    </row>
    <row r="592" spans="1:28" x14ac:dyDescent="0.3">
      <c r="A592" s="5" t="str">
        <f>HYPERLINK(_xlfn.CONCAT("https://www.adler.com.pl/index.php/en/Main/Produkt/",B592),PobierzDaneLogistyczne!$N592)</f>
        <v>Vegetable slicer AD 4815</v>
      </c>
      <c r="B592" t="str">
        <f>PobierzDaneLogistyczne!$A592</f>
        <v>ad_4815</v>
      </c>
      <c r="C592" s="1">
        <f>IF(MID(PobierzDaneLogistyczne!$P592,1,3)=""," ",_xlfn.NUMBERVALUE(PobierzDaneLogistyczne!$P592))</f>
        <v>85094000</v>
      </c>
      <c r="D592" s="1">
        <f>IF(MID(PobierzDaneLogistyczne!$C592,1,3)="111"," ",_xlfn.NUMBERVALUE(PobierzDaneLogistyczne!$C592))</f>
        <v>5905575900692</v>
      </c>
      <c r="E592" s="6">
        <f>IF(PobierzDaneLogistyczne!$H592=0,"",_xlfn.NUMBERVALUE(PobierzDaneLogistyczne!$H592,"."))</f>
        <v>26</v>
      </c>
      <c r="F592" s="6">
        <f>IF(PobierzDaneLogistyczne!$I592=0,"",_xlfn.NUMBERVALUE(PobierzDaneLogistyczne!$I592,"."))</f>
        <v>22</v>
      </c>
      <c r="G592" s="6">
        <f>IF(PobierzDaneLogistyczne!$J592=0,"",_xlfn.NUMBERVALUE(PobierzDaneLogistyczne!$J592,"."))</f>
        <v>17</v>
      </c>
      <c r="H592" s="2">
        <f>IF(IF(PobierzDaneLogistyczne!$F592=0,0,_xlfn.NUMBERVALUE(PobierzDaneLogistyczne!$F592,"."))=0,"",IF(PobierzDaneLogistyczne!$F592=0,0,_xlfn.NUMBERVALUE(PobierzDaneLogistyczne!$F592,".")))</f>
        <v>1.46</v>
      </c>
      <c r="I592" s="2">
        <f>IF(IF(PobierzDaneLogistyczne!$Z592=0,0,_xlfn.NUMBERVALUE(PobierzDaneLogistyczne!$Z592,"."))=0,"",IF(PobierzDaneLogistyczne!$Z592=0,0,_xlfn.NUMBERVALUE(PobierzDaneLogistyczne!$Z592,".")))</f>
        <v>1.86</v>
      </c>
      <c r="J592" s="1">
        <f>IF(PobierzDaneLogistyczne!$D592=0,"",_xlfn.NUMBERVALUE(PobierzDaneLogistyczne!$D592))</f>
        <v>6</v>
      </c>
      <c r="K592" s="1">
        <f>IF(PobierzDaneLogistyczne!$E592=0,"",_xlfn.NUMBERVALUE(PobierzDaneLogistyczne!$E592))</f>
        <v>120</v>
      </c>
      <c r="L592" s="1">
        <f>IF(MID(PobierzDaneLogistyczne!$O592,1,3)="non"," ",_xlfn.NUMBERVALUE(PobierzDaneLogistyczne!$O592))</f>
        <v>5905575900708</v>
      </c>
      <c r="M592" s="6">
        <f>IF(PobierzDaneLogistyczne!$K592=0,"",_xlfn.NUMBERVALUE(PobierzDaneLogistyczne!$K592,"."))</f>
        <v>68</v>
      </c>
      <c r="N592" s="6">
        <f>IF(PobierzDaneLogistyczne!$L592=0,"",_xlfn.NUMBERVALUE(PobierzDaneLogistyczne!$L592,"."))</f>
        <v>27.5</v>
      </c>
      <c r="O592" s="6">
        <f>IF(PobierzDaneLogistyczne!$M592=0,"",_xlfn.NUMBERVALUE(PobierzDaneLogistyczne!$M592,"."))</f>
        <v>36.5</v>
      </c>
      <c r="P592" s="2">
        <f>IF(PobierzDaneLogistyczne!$G592=0,0,_xlfn.NUMBERVALUE(PobierzDaneLogistyczne!$G592,"."))</f>
        <v>11.95</v>
      </c>
      <c r="Q592" s="1">
        <f>IF(PobierzDaneLogistyczne!$R592=0,"",PobierzDaneLogistyczne!$R592)</f>
        <v>5</v>
      </c>
      <c r="R592" t="str">
        <f>IF(PobierzDaneLogistyczne!$S592=0,"",PobierzDaneLogistyczne!$S592)</f>
        <v/>
      </c>
      <c r="S592" t="str">
        <f>IF(PobierzDaneLogistyczne!$T592=0,"",PobierzDaneLogistyczne!$T592)</f>
        <v/>
      </c>
      <c r="T592" t="str">
        <f>IF(PobierzDaneLogistyczne!$U592=0," ",PobierzDaneLogistyczne!$U592)</f>
        <v/>
      </c>
      <c r="U592" t="str">
        <f t="shared" si="30"/>
        <v/>
      </c>
      <c r="V592" s="2">
        <f>IF(PobierzDaneLogistyczne!$V592="","",_xlfn.NUMBERVALUE(PobierzDaneLogistyczne!$V592,"."))</f>
        <v>1.7999999999999999E-2</v>
      </c>
      <c r="W592" s="2">
        <f>IF(IF(PobierzDaneLogistyczne!$W592=0,0,_xlfn.NUMBERVALUE(PobierzDaneLogistyczne!$W592,"."))=0,"",_xlfn.NUMBERVALUE(PobierzDaneLogistyczne!$W592,"."))</f>
        <v>0.1</v>
      </c>
      <c r="X592" s="2">
        <f t="shared" si="31"/>
        <v>0.28200000000000014</v>
      </c>
      <c r="Y592" s="2">
        <f t="shared" si="29"/>
        <v>0.78999999999999915</v>
      </c>
      <c r="Z592" s="2" t="str">
        <f>IF(PobierzDaneLogistyczne!$Y592="t","YES","")</f>
        <v>YES</v>
      </c>
      <c r="AA592" s="4" t="str">
        <f>IF(PobierzDaneLogistyczne!$X592="t","YES","")</f>
        <v/>
      </c>
      <c r="AB592" t="str">
        <f>PobierzDaneLogistyczne!$N592</f>
        <v>Vegetable slicer AD 4815</v>
      </c>
    </row>
    <row r="593" spans="1:28" x14ac:dyDescent="0.3">
      <c r="A593" s="5" t="str">
        <f>HYPERLINK(_xlfn.CONCAT("https://www.adler.com.pl/index.php/en/Main/Produkt/",B593),PobierzDaneLogistyczne!$N593)</f>
        <v>Meat mincer</v>
      </c>
      <c r="B593" t="str">
        <f>PobierzDaneLogistyczne!$A593</f>
        <v>ad48_beige</v>
      </c>
      <c r="C593" s="1" t="str">
        <f>IF(MID(PobierzDaneLogistyczne!$P593,1,3)=""," ",_xlfn.NUMBERVALUE(PobierzDaneLogistyczne!$P593))</f>
        <v xml:space="preserve"> </v>
      </c>
      <c r="D593" s="1" t="str">
        <f>IF(MID(PobierzDaneLogistyczne!$C593,1,3)="111"," ",_xlfn.NUMBERVALUE(PobierzDaneLogistyczne!$C593))</f>
        <v xml:space="preserve"> </v>
      </c>
      <c r="E593" s="6">
        <f>IF(PobierzDaneLogistyczne!$H593=0,"",_xlfn.NUMBERVALUE(PobierzDaneLogistyczne!$H593,"."))</f>
        <v>0</v>
      </c>
      <c r="F593" s="6">
        <f>IF(PobierzDaneLogistyczne!$I593=0,"",_xlfn.NUMBERVALUE(PobierzDaneLogistyczne!$I593,"."))</f>
        <v>0</v>
      </c>
      <c r="G593" s="6">
        <f>IF(PobierzDaneLogistyczne!$J593=0,"",_xlfn.NUMBERVALUE(PobierzDaneLogistyczne!$J593,"."))</f>
        <v>0</v>
      </c>
      <c r="H593" s="2" t="str">
        <f>IF(IF(PobierzDaneLogistyczne!$F593=0,0,_xlfn.NUMBERVALUE(PobierzDaneLogistyczne!$F593,"."))=0,"",IF(PobierzDaneLogistyczne!$F593=0,0,_xlfn.NUMBERVALUE(PobierzDaneLogistyczne!$F593,".")))</f>
        <v/>
      </c>
      <c r="I593" s="2" t="str">
        <f>IF(IF(PobierzDaneLogistyczne!$Z593=0,0,_xlfn.NUMBERVALUE(PobierzDaneLogistyczne!$Z593,"."))=0,"",IF(PobierzDaneLogistyczne!$Z593=0,0,_xlfn.NUMBERVALUE(PobierzDaneLogistyczne!$Z593,".")))</f>
        <v/>
      </c>
      <c r="J593" s="1" t="str">
        <f>IF(PobierzDaneLogistyczne!$D593=0,"",_xlfn.NUMBERVALUE(PobierzDaneLogistyczne!$D593))</f>
        <v/>
      </c>
      <c r="K593" s="1" t="str">
        <f>IF(PobierzDaneLogistyczne!$E593=0,"",_xlfn.NUMBERVALUE(PobierzDaneLogistyczne!$E593))</f>
        <v/>
      </c>
      <c r="L593" s="1" t="str">
        <f>IF(MID(PobierzDaneLogistyczne!$O593,1,3)="non"," ",_xlfn.NUMBERVALUE(PobierzDaneLogistyczne!$O593))</f>
        <v xml:space="preserve"> </v>
      </c>
      <c r="M593" s="6">
        <f>IF(PobierzDaneLogistyczne!$K593=0,"",_xlfn.NUMBERVALUE(PobierzDaneLogistyczne!$K593,"."))</f>
        <v>0</v>
      </c>
      <c r="N593" s="6">
        <f>IF(PobierzDaneLogistyczne!$L593=0,"",_xlfn.NUMBERVALUE(PobierzDaneLogistyczne!$L593,"."))</f>
        <v>0</v>
      </c>
      <c r="O593" s="6">
        <f>IF(PobierzDaneLogistyczne!$M593=0,"",_xlfn.NUMBERVALUE(PobierzDaneLogistyczne!$M593,"."))</f>
        <v>0</v>
      </c>
      <c r="P593" s="2">
        <f>IF(PobierzDaneLogistyczne!$G593=0,0,_xlfn.NUMBERVALUE(PobierzDaneLogistyczne!$G593,"."))</f>
        <v>0</v>
      </c>
      <c r="Q593" s="1" t="str">
        <f>IF(PobierzDaneLogistyczne!$R593=0,"",PobierzDaneLogistyczne!$R593)</f>
        <v/>
      </c>
      <c r="R593" t="str">
        <f>IF(PobierzDaneLogistyczne!$S593=0,"",PobierzDaneLogistyczne!$S593)</f>
        <v/>
      </c>
      <c r="S593" t="str">
        <f>IF(PobierzDaneLogistyczne!$T593=0,"",PobierzDaneLogistyczne!$T593)</f>
        <v/>
      </c>
      <c r="T593" t="str">
        <f>IF(PobierzDaneLogistyczne!$U593=0," ",PobierzDaneLogistyczne!$U593)</f>
        <v/>
      </c>
      <c r="U593" t="str">
        <f t="shared" si="30"/>
        <v/>
      </c>
      <c r="V593" s="2" t="str">
        <f>IF(PobierzDaneLogistyczne!$V593="","",_xlfn.NUMBERVALUE(PobierzDaneLogistyczne!$V593,"."))</f>
        <v/>
      </c>
      <c r="W593" s="2" t="str">
        <f>IF(IF(PobierzDaneLogistyczne!$W593=0,0,_xlfn.NUMBERVALUE(PobierzDaneLogistyczne!$W593,"."))=0,"",_xlfn.NUMBERVALUE(PobierzDaneLogistyczne!$W593,"."))</f>
        <v/>
      </c>
      <c r="X593" s="2" t="str">
        <f t="shared" si="31"/>
        <v/>
      </c>
      <c r="Y593" s="2" t="str">
        <f t="shared" si="29"/>
        <v/>
      </c>
      <c r="Z593" s="2" t="str">
        <f>IF(PobierzDaneLogistyczne!$Y593="t","YES","")</f>
        <v/>
      </c>
      <c r="AA593" s="4" t="str">
        <f>IF(PobierzDaneLogistyczne!$X593="t","YES","")</f>
        <v>YES</v>
      </c>
      <c r="AB593" t="str">
        <f>PobierzDaneLogistyczne!$N593</f>
        <v>Meat mincer</v>
      </c>
    </row>
    <row r="594" spans="1:28" x14ac:dyDescent="0.3">
      <c r="A594" s="5" t="str">
        <f>HYPERLINK(_xlfn.CONCAT("https://www.adler.com.pl/index.php/en/Main/Produkt/",B594),PobierzDaneLogistyczne!$N594)</f>
        <v>Deep fryer</v>
      </c>
      <c r="B594" t="str">
        <f>PobierzDaneLogistyczne!$A594</f>
        <v>ad_4901</v>
      </c>
      <c r="C594" s="1">
        <f>IF(MID(PobierzDaneLogistyczne!$P594,1,3)=""," ",_xlfn.NUMBERVALUE(PobierzDaneLogistyczne!$P594))</f>
        <v>85167920</v>
      </c>
      <c r="D594" s="1">
        <f>IF(MID(PobierzDaneLogistyczne!$C594,1,3)="111"," ",_xlfn.NUMBERVALUE(PobierzDaneLogistyczne!$C594))</f>
        <v>5908256830301</v>
      </c>
      <c r="E594" s="6">
        <f>IF(PobierzDaneLogistyczne!$H594=0,"",_xlfn.NUMBERVALUE(PobierzDaneLogistyczne!$H594,"."))</f>
        <v>0</v>
      </c>
      <c r="F594" s="6">
        <f>IF(PobierzDaneLogistyczne!$I594=0,"",_xlfn.NUMBERVALUE(PobierzDaneLogistyczne!$I594,"."))</f>
        <v>0</v>
      </c>
      <c r="G594" s="6">
        <f>IF(PobierzDaneLogistyczne!$J594=0,"",_xlfn.NUMBERVALUE(PobierzDaneLogistyczne!$J594,"."))</f>
        <v>0</v>
      </c>
      <c r="H594" s="2" t="str">
        <f>IF(IF(PobierzDaneLogistyczne!$F594=0,0,_xlfn.NUMBERVALUE(PobierzDaneLogistyczne!$F594,"."))=0,"",IF(PobierzDaneLogistyczne!$F594=0,0,_xlfn.NUMBERVALUE(PobierzDaneLogistyczne!$F594,".")))</f>
        <v/>
      </c>
      <c r="I594" s="2" t="str">
        <f>IF(IF(PobierzDaneLogistyczne!$Z594=0,0,_xlfn.NUMBERVALUE(PobierzDaneLogistyczne!$Z594,"."))=0,"",IF(PobierzDaneLogistyczne!$Z594=0,0,_xlfn.NUMBERVALUE(PobierzDaneLogistyczne!$Z594,".")))</f>
        <v/>
      </c>
      <c r="J594" s="1" t="str">
        <f>IF(PobierzDaneLogistyczne!$D594=0,"",_xlfn.NUMBERVALUE(PobierzDaneLogistyczne!$D594))</f>
        <v/>
      </c>
      <c r="K594" s="1" t="str">
        <f>IF(PobierzDaneLogistyczne!$E594=0,"",_xlfn.NUMBERVALUE(PobierzDaneLogistyczne!$E594))</f>
        <v/>
      </c>
      <c r="L594" s="1" t="str">
        <f>IF(MID(PobierzDaneLogistyczne!$O594,1,3)="non"," ",_xlfn.NUMBERVALUE(PobierzDaneLogistyczne!$O594))</f>
        <v xml:space="preserve"> </v>
      </c>
      <c r="M594" s="6">
        <f>IF(PobierzDaneLogistyczne!$K594=0,"",_xlfn.NUMBERVALUE(PobierzDaneLogistyczne!$K594,"."))</f>
        <v>0</v>
      </c>
      <c r="N594" s="6">
        <f>IF(PobierzDaneLogistyczne!$L594=0,"",_xlfn.NUMBERVALUE(PobierzDaneLogistyczne!$L594,"."))</f>
        <v>0</v>
      </c>
      <c r="O594" s="6">
        <f>IF(PobierzDaneLogistyczne!$M594=0,"",_xlfn.NUMBERVALUE(PobierzDaneLogistyczne!$M594,"."))</f>
        <v>0</v>
      </c>
      <c r="P594" s="2">
        <f>IF(PobierzDaneLogistyczne!$G594=0,0,_xlfn.NUMBERVALUE(PobierzDaneLogistyczne!$G594,"."))</f>
        <v>0</v>
      </c>
      <c r="Q594" s="1" t="str">
        <f>IF(PobierzDaneLogistyczne!$R594=0,"",PobierzDaneLogistyczne!$R594)</f>
        <v/>
      </c>
      <c r="R594" t="str">
        <f>IF(PobierzDaneLogistyczne!$S594=0,"",PobierzDaneLogistyczne!$S594)</f>
        <v/>
      </c>
      <c r="S594" t="str">
        <f>IF(PobierzDaneLogistyczne!$T594=0,"",PobierzDaneLogistyczne!$T594)</f>
        <v/>
      </c>
      <c r="T594" t="str">
        <f>IF(PobierzDaneLogistyczne!$U594=0," ",PobierzDaneLogistyczne!$U594)</f>
        <v/>
      </c>
      <c r="U594" t="str">
        <f t="shared" si="30"/>
        <v/>
      </c>
      <c r="V594" s="2" t="str">
        <f>IF(PobierzDaneLogistyczne!$V594="","",_xlfn.NUMBERVALUE(PobierzDaneLogistyczne!$V594,"."))</f>
        <v/>
      </c>
      <c r="W594" s="2" t="str">
        <f>IF(IF(PobierzDaneLogistyczne!$W594=0,0,_xlfn.NUMBERVALUE(PobierzDaneLogistyczne!$W594,"."))=0,"",_xlfn.NUMBERVALUE(PobierzDaneLogistyczne!$W594,"."))</f>
        <v/>
      </c>
      <c r="X594" s="2" t="str">
        <f t="shared" si="31"/>
        <v/>
      </c>
      <c r="Y594" s="2" t="str">
        <f t="shared" si="29"/>
        <v/>
      </c>
      <c r="Z594" s="2" t="str">
        <f>IF(PobierzDaneLogistyczne!$Y594="t","YES","")</f>
        <v/>
      </c>
      <c r="AA594" s="4" t="str">
        <f>IF(PobierzDaneLogistyczne!$X594="t","YES","")</f>
        <v>YES</v>
      </c>
      <c r="AB594" t="str">
        <f>PobierzDaneLogistyczne!$N594</f>
        <v>Deep fryer</v>
      </c>
    </row>
    <row r="595" spans="1:28" x14ac:dyDescent="0.3">
      <c r="A595" s="5" t="str">
        <f>HYPERLINK(_xlfn.CONCAT("https://www.adler.com.pl/index.php/en/Main/Produkt/",B595),PobierzDaneLogistyczne!$N595)</f>
        <v>Deep Fryer</v>
      </c>
      <c r="B595" t="str">
        <f>PobierzDaneLogistyczne!$A595</f>
        <v>ad_4903</v>
      </c>
      <c r="C595" s="1">
        <f>IF(MID(PobierzDaneLogistyczne!$P595,1,3)=""," ",_xlfn.NUMBERVALUE(PobierzDaneLogistyczne!$P595))</f>
        <v>85167920</v>
      </c>
      <c r="D595" s="1" t="str">
        <f>IF(MID(PobierzDaneLogistyczne!$C595,1,3)="111"," ",_xlfn.NUMBERVALUE(PobierzDaneLogistyczne!$C595))</f>
        <v xml:space="preserve"> </v>
      </c>
      <c r="E595" s="6">
        <f>IF(PobierzDaneLogistyczne!$H595=0,"",_xlfn.NUMBERVALUE(PobierzDaneLogistyczne!$H595,"."))</f>
        <v>31</v>
      </c>
      <c r="F595" s="6">
        <f>IF(PobierzDaneLogistyczne!$I595=0,"",_xlfn.NUMBERVALUE(PobierzDaneLogistyczne!$I595,"."))</f>
        <v>28</v>
      </c>
      <c r="G595" s="6">
        <f>IF(PobierzDaneLogistyczne!$J595=0,"",_xlfn.NUMBERVALUE(PobierzDaneLogistyczne!$J595,"."))</f>
        <v>21.5</v>
      </c>
      <c r="H595" s="2" t="str">
        <f>IF(IF(PobierzDaneLogistyczne!$F595=0,0,_xlfn.NUMBERVALUE(PobierzDaneLogistyczne!$F595,"."))=0,"",IF(PobierzDaneLogistyczne!$F595=0,0,_xlfn.NUMBERVALUE(PobierzDaneLogistyczne!$F595,".")))</f>
        <v/>
      </c>
      <c r="I595" s="2" t="str">
        <f>IF(IF(PobierzDaneLogistyczne!$Z595=0,0,_xlfn.NUMBERVALUE(PobierzDaneLogistyczne!$Z595,"."))=0,"",IF(PobierzDaneLogistyczne!$Z595=0,0,_xlfn.NUMBERVALUE(PobierzDaneLogistyczne!$Z595,".")))</f>
        <v/>
      </c>
      <c r="J595" s="1" t="str">
        <f>IF(PobierzDaneLogistyczne!$D595=0,"",_xlfn.NUMBERVALUE(PobierzDaneLogistyczne!$D595))</f>
        <v/>
      </c>
      <c r="K595" s="1" t="str">
        <f>IF(PobierzDaneLogistyczne!$E595=0,"",_xlfn.NUMBERVALUE(PobierzDaneLogistyczne!$E595))</f>
        <v/>
      </c>
      <c r="L595" s="1" t="str">
        <f>IF(MID(PobierzDaneLogistyczne!$O595,1,3)="non"," ",_xlfn.NUMBERVALUE(PobierzDaneLogistyczne!$O595))</f>
        <v xml:space="preserve"> </v>
      </c>
      <c r="M595" s="6">
        <f>IF(PobierzDaneLogistyczne!$K595=0,"",_xlfn.NUMBERVALUE(PobierzDaneLogistyczne!$K595,"."))</f>
        <v>56.5</v>
      </c>
      <c r="N595" s="6">
        <f>IF(PobierzDaneLogistyczne!$L595=0,"",_xlfn.NUMBERVALUE(PobierzDaneLogistyczne!$L595,"."))</f>
        <v>32</v>
      </c>
      <c r="O595" s="6">
        <f>IF(PobierzDaneLogistyczne!$M595=0,"",_xlfn.NUMBERVALUE(PobierzDaneLogistyczne!$M595,"."))</f>
        <v>45</v>
      </c>
      <c r="P595" s="2">
        <f>IF(PobierzDaneLogistyczne!$G595=0,0,_xlfn.NUMBERVALUE(PobierzDaneLogistyczne!$G595,"."))</f>
        <v>0</v>
      </c>
      <c r="Q595" s="1" t="str">
        <f>IF(PobierzDaneLogistyczne!$R595=0,"",PobierzDaneLogistyczne!$R595)</f>
        <v/>
      </c>
      <c r="R595" t="str">
        <f>IF(PobierzDaneLogistyczne!$S595=0,"",PobierzDaneLogistyczne!$S595)</f>
        <v/>
      </c>
      <c r="S595" t="str">
        <f>IF(PobierzDaneLogistyczne!$T595=0,"",PobierzDaneLogistyczne!$T595)</f>
        <v/>
      </c>
      <c r="T595" t="str">
        <f>IF(PobierzDaneLogistyczne!$U595=0," ",PobierzDaneLogistyczne!$U595)</f>
        <v/>
      </c>
      <c r="U595" t="str">
        <f t="shared" si="30"/>
        <v/>
      </c>
      <c r="V595" s="2">
        <f>IF(PobierzDaneLogistyczne!$V595="","",_xlfn.NUMBERVALUE(PobierzDaneLogistyczne!$V595,"."))</f>
        <v>2.5000000000000001E-2</v>
      </c>
      <c r="W595" s="2" t="str">
        <f>IF(IF(PobierzDaneLogistyczne!$W595=0,0,_xlfn.NUMBERVALUE(PobierzDaneLogistyczne!$W595,"."))=0,"",_xlfn.NUMBERVALUE(PobierzDaneLogistyczne!$W595,"."))</f>
        <v/>
      </c>
      <c r="X595" s="2" t="str">
        <f t="shared" si="31"/>
        <v/>
      </c>
      <c r="Y595" s="2" t="str">
        <f t="shared" si="29"/>
        <v/>
      </c>
      <c r="Z595" s="2" t="str">
        <f>IF(PobierzDaneLogistyczne!$Y595="t","YES","")</f>
        <v/>
      </c>
      <c r="AA595" s="4" t="str">
        <f>IF(PobierzDaneLogistyczne!$X595="t","YES","")</f>
        <v>YES</v>
      </c>
      <c r="AB595" t="str">
        <f>PobierzDaneLogistyczne!$N595</f>
        <v>Deep Fryer</v>
      </c>
    </row>
    <row r="596" spans="1:28" x14ac:dyDescent="0.3">
      <c r="A596" s="5" t="str">
        <f>HYPERLINK(_xlfn.CONCAT("https://www.adler.com.pl/index.php/en/Main/Produkt/",B596),PobierzDaneLogistyczne!$N596)</f>
        <v>Deep Fryer</v>
      </c>
      <c r="B596" t="str">
        <f>PobierzDaneLogistyczne!$A596</f>
        <v>ad_4904</v>
      </c>
      <c r="C596" s="1">
        <f>IF(MID(PobierzDaneLogistyczne!$P596,1,3)=""," ",_xlfn.NUMBERVALUE(PobierzDaneLogistyczne!$P596))</f>
        <v>85167920</v>
      </c>
      <c r="D596" s="1">
        <f>IF(MID(PobierzDaneLogistyczne!$C596,1,3)="111"," ",_xlfn.NUMBERVALUE(PobierzDaneLogistyczne!$C596))</f>
        <v>5908256831605</v>
      </c>
      <c r="E596" s="6">
        <f>IF(PobierzDaneLogistyczne!$H596=0,"",_xlfn.NUMBERVALUE(PobierzDaneLogistyczne!$H596,"."))</f>
        <v>24.9</v>
      </c>
      <c r="F596" s="6">
        <f>IF(PobierzDaneLogistyczne!$I596=0,"",_xlfn.NUMBERVALUE(PobierzDaneLogistyczne!$I596,"."))</f>
        <v>21.5</v>
      </c>
      <c r="G596" s="6">
        <f>IF(PobierzDaneLogistyczne!$J596=0,"",_xlfn.NUMBERVALUE(PobierzDaneLogistyczne!$J596,"."))</f>
        <v>20</v>
      </c>
      <c r="H596" s="2" t="str">
        <f>IF(IF(PobierzDaneLogistyczne!$F596=0,0,_xlfn.NUMBERVALUE(PobierzDaneLogistyczne!$F596,"."))=0,"",IF(PobierzDaneLogistyczne!$F596=0,0,_xlfn.NUMBERVALUE(PobierzDaneLogistyczne!$F596,".")))</f>
        <v/>
      </c>
      <c r="I596" s="2" t="str">
        <f>IF(IF(PobierzDaneLogistyczne!$Z596=0,0,_xlfn.NUMBERVALUE(PobierzDaneLogistyczne!$Z596,"."))=0,"",IF(PobierzDaneLogistyczne!$Z596=0,0,_xlfn.NUMBERVALUE(PobierzDaneLogistyczne!$Z596,".")))</f>
        <v/>
      </c>
      <c r="J596" s="1" t="str">
        <f>IF(PobierzDaneLogistyczne!$D596=0,"",_xlfn.NUMBERVALUE(PobierzDaneLogistyczne!$D596))</f>
        <v/>
      </c>
      <c r="K596" s="1" t="str">
        <f>IF(PobierzDaneLogistyczne!$E596=0,"",_xlfn.NUMBERVALUE(PobierzDaneLogistyczne!$E596))</f>
        <v/>
      </c>
      <c r="L596" s="1" t="str">
        <f>IF(MID(PobierzDaneLogistyczne!$O596,1,3)="non"," ",_xlfn.NUMBERVALUE(PobierzDaneLogistyczne!$O596))</f>
        <v xml:space="preserve"> </v>
      </c>
      <c r="M596" s="6">
        <f>IF(PobierzDaneLogistyczne!$K596=0,"",_xlfn.NUMBERVALUE(PobierzDaneLogistyczne!$K596,"."))</f>
        <v>65</v>
      </c>
      <c r="N596" s="6">
        <f>IF(PobierzDaneLogistyczne!$L596=0,"",_xlfn.NUMBERVALUE(PobierzDaneLogistyczne!$L596,"."))</f>
        <v>52</v>
      </c>
      <c r="O596" s="6">
        <f>IF(PobierzDaneLogistyczne!$M596=0,"",_xlfn.NUMBERVALUE(PobierzDaneLogistyczne!$M596,"."))</f>
        <v>21.5</v>
      </c>
      <c r="P596" s="2">
        <f>IF(PobierzDaneLogistyczne!$G596=0,0,_xlfn.NUMBERVALUE(PobierzDaneLogistyczne!$G596,"."))</f>
        <v>0</v>
      </c>
      <c r="Q596" s="1" t="str">
        <f>IF(PobierzDaneLogistyczne!$R596=0,"",PobierzDaneLogistyczne!$R596)</f>
        <v/>
      </c>
      <c r="R596" t="str">
        <f>IF(PobierzDaneLogistyczne!$S596=0,"",PobierzDaneLogistyczne!$S596)</f>
        <v/>
      </c>
      <c r="S596" t="str">
        <f>IF(PobierzDaneLogistyczne!$T596=0,"",PobierzDaneLogistyczne!$T596)</f>
        <v/>
      </c>
      <c r="T596" t="str">
        <f>IF(PobierzDaneLogistyczne!$U596=0," ",PobierzDaneLogistyczne!$U596)</f>
        <v/>
      </c>
      <c r="U596" t="str">
        <f t="shared" si="30"/>
        <v/>
      </c>
      <c r="V596" s="2">
        <f>IF(PobierzDaneLogistyczne!$V596="","",_xlfn.NUMBERVALUE(PobierzDaneLogistyczne!$V596,"."))</f>
        <v>1.4999999999999999E-2</v>
      </c>
      <c r="W596" s="2" t="str">
        <f>IF(IF(PobierzDaneLogistyczne!$W596=0,0,_xlfn.NUMBERVALUE(PobierzDaneLogistyczne!$W596,"."))=0,"",_xlfn.NUMBERVALUE(PobierzDaneLogistyczne!$W596,"."))</f>
        <v/>
      </c>
      <c r="X596" s="2" t="str">
        <f t="shared" si="31"/>
        <v/>
      </c>
      <c r="Y596" s="2" t="str">
        <f t="shared" si="29"/>
        <v/>
      </c>
      <c r="Z596" s="2" t="str">
        <f>IF(PobierzDaneLogistyczne!$Y596="t","YES","")</f>
        <v/>
      </c>
      <c r="AA596" s="4" t="str">
        <f>IF(PobierzDaneLogistyczne!$X596="t","YES","")</f>
        <v>YES</v>
      </c>
      <c r="AB596" t="str">
        <f>PobierzDaneLogistyczne!$N596</f>
        <v>Deep Fryer</v>
      </c>
    </row>
    <row r="597" spans="1:28" x14ac:dyDescent="0.3">
      <c r="A597" s="5" t="str">
        <f>HYPERLINK(_xlfn.CONCAT("https://www.adler.com.pl/index.php/en/Main/Produkt/",B597),PobierzDaneLogistyczne!$N597)</f>
        <v>Fryer deep 1,5 L</v>
      </c>
      <c r="B597" t="str">
        <f>PobierzDaneLogistyczne!$A597</f>
        <v>ad_4905</v>
      </c>
      <c r="C597" s="1">
        <f>IF(MID(PobierzDaneLogistyczne!$P597,1,3)=""," ",_xlfn.NUMBERVALUE(PobierzDaneLogistyczne!$P597))</f>
        <v>85167920</v>
      </c>
      <c r="D597" s="1">
        <f>IF(MID(PobierzDaneLogistyczne!$C597,1,3)="111"," ",_xlfn.NUMBERVALUE(PobierzDaneLogistyczne!$C597))</f>
        <v>5908256833616</v>
      </c>
      <c r="E597" s="6">
        <f>IF(PobierzDaneLogistyczne!$H597=0,"",_xlfn.NUMBERVALUE(PobierzDaneLogistyczne!$H597,"."))</f>
        <v>26.1</v>
      </c>
      <c r="F597" s="6">
        <f>IF(PobierzDaneLogistyczne!$I597=0,"",_xlfn.NUMBERVALUE(PobierzDaneLogistyczne!$I597,"."))</f>
        <v>26.1</v>
      </c>
      <c r="G597" s="6">
        <f>IF(PobierzDaneLogistyczne!$J597=0,"",_xlfn.NUMBERVALUE(PobierzDaneLogistyczne!$J597,"."))</f>
        <v>26.3</v>
      </c>
      <c r="H597" s="2">
        <f>IF(IF(PobierzDaneLogistyczne!$F597=0,0,_xlfn.NUMBERVALUE(PobierzDaneLogistyczne!$F597,"."))=0,"",IF(PobierzDaneLogistyczne!$F597=0,0,_xlfn.NUMBERVALUE(PobierzDaneLogistyczne!$F597,".")))</f>
        <v>2.4900000000000002</v>
      </c>
      <c r="I597" s="2">
        <f>IF(IF(PobierzDaneLogistyczne!$Z597=0,0,_xlfn.NUMBERVALUE(PobierzDaneLogistyczne!$Z597,"."))=0,"",IF(PobierzDaneLogistyczne!$Z597=0,0,_xlfn.NUMBERVALUE(PobierzDaneLogistyczne!$Z597,".")))</f>
        <v>2.5</v>
      </c>
      <c r="J597" s="1">
        <f>IF(PobierzDaneLogistyczne!$D597=0,"",_xlfn.NUMBERVALUE(PobierzDaneLogistyczne!$D597))</f>
        <v>4</v>
      </c>
      <c r="K597" s="1">
        <f>IF(PobierzDaneLogistyczne!$E597=0,"",_xlfn.NUMBERVALUE(PobierzDaneLogistyczne!$E597))</f>
        <v>72</v>
      </c>
      <c r="L597" s="1" t="str">
        <f>IF(MID(PobierzDaneLogistyczne!$O597,1,3)="non"," ",_xlfn.NUMBERVALUE(PobierzDaneLogistyczne!$O597))</f>
        <v xml:space="preserve"> </v>
      </c>
      <c r="M597" s="6">
        <f>IF(PobierzDaneLogistyczne!$K597=0,"",_xlfn.NUMBERVALUE(PobierzDaneLogistyczne!$K597,"."))</f>
        <v>53.6</v>
      </c>
      <c r="N597" s="6">
        <f>IF(PobierzDaneLogistyczne!$L597=0,"",_xlfn.NUMBERVALUE(PobierzDaneLogistyczne!$L597,"."))</f>
        <v>27.1</v>
      </c>
      <c r="O597" s="6">
        <f>IF(PobierzDaneLogistyczne!$M597=0,"",_xlfn.NUMBERVALUE(PobierzDaneLogistyczne!$M597,"."))</f>
        <v>54.5</v>
      </c>
      <c r="P597" s="2">
        <f>IF(PobierzDaneLogistyczne!$G597=0,0,_xlfn.NUMBERVALUE(PobierzDaneLogistyczne!$G597,"."))</f>
        <v>10</v>
      </c>
      <c r="Q597" s="1" t="str">
        <f>IF(PobierzDaneLogistyczne!$R597=0,"",PobierzDaneLogistyczne!$R597)</f>
        <v/>
      </c>
      <c r="R597" t="str">
        <f>IF(PobierzDaneLogistyczne!$S597=0,"",PobierzDaneLogistyczne!$S597)</f>
        <v/>
      </c>
      <c r="S597" t="str">
        <f>IF(PobierzDaneLogistyczne!$T597=0,"",PobierzDaneLogistyczne!$T597)</f>
        <v/>
      </c>
      <c r="T597" t="str">
        <f>IF(PobierzDaneLogistyczne!$U597=0," ",PobierzDaneLogistyczne!$U597)</f>
        <v/>
      </c>
      <c r="U597" t="str">
        <f t="shared" si="30"/>
        <v/>
      </c>
      <c r="V597" s="2">
        <f>IF(PobierzDaneLogistyczne!$V597="","",_xlfn.NUMBERVALUE(PobierzDaneLogistyczne!$V597,"."))</f>
        <v>2.4E-2</v>
      </c>
      <c r="W597" s="2" t="str">
        <f>IF(IF(PobierzDaneLogistyczne!$W597=0,0,_xlfn.NUMBERVALUE(PobierzDaneLogistyczne!$W597,"."))=0,"",_xlfn.NUMBERVALUE(PobierzDaneLogistyczne!$W597,"."))</f>
        <v/>
      </c>
      <c r="X597" s="2" t="str">
        <f t="shared" si="31"/>
        <v/>
      </c>
      <c r="Y597" s="2" t="str">
        <f t="shared" si="29"/>
        <v/>
      </c>
      <c r="Z597" s="2" t="str">
        <f>IF(PobierzDaneLogistyczne!$Y597="t","YES","")</f>
        <v/>
      </c>
      <c r="AA597" s="4" t="str">
        <f>IF(PobierzDaneLogistyczne!$X597="t","YES","")</f>
        <v>YES</v>
      </c>
      <c r="AB597" t="str">
        <f>PobierzDaneLogistyczne!$N597</f>
        <v>Fryer deep 1,5 L</v>
      </c>
    </row>
    <row r="598" spans="1:28" x14ac:dyDescent="0.3">
      <c r="A598" s="5" t="str">
        <f>HYPERLINK(_xlfn.CONCAT("https://www.adler.com.pl/index.php/en/Main/Produkt/",B598),PobierzDaneLogistyczne!$N598)</f>
        <v>Fryer deep 2,5 L</v>
      </c>
      <c r="B598" t="str">
        <f>PobierzDaneLogistyczne!$A598</f>
        <v>ad_4906</v>
      </c>
      <c r="C598" s="1">
        <f>IF(MID(PobierzDaneLogistyczne!$P598,1,3)=""," ",_xlfn.NUMBERVALUE(PobierzDaneLogistyczne!$P598))</f>
        <v>85167920</v>
      </c>
      <c r="D598" s="1">
        <f>IF(MID(PobierzDaneLogistyczne!$C598,1,3)="111"," ",_xlfn.NUMBERVALUE(PobierzDaneLogistyczne!$C598))</f>
        <v>5908256833623</v>
      </c>
      <c r="E598" s="6">
        <f>IF(PobierzDaneLogistyczne!$H598=0,"",_xlfn.NUMBERVALUE(PobierzDaneLogistyczne!$H598,"."))</f>
        <v>40</v>
      </c>
      <c r="F598" s="6">
        <f>IF(PobierzDaneLogistyczne!$I598=0,"",_xlfn.NUMBERVALUE(PobierzDaneLogistyczne!$I598,"."))</f>
        <v>34</v>
      </c>
      <c r="G598" s="6">
        <f>IF(PobierzDaneLogistyczne!$J598=0,"",_xlfn.NUMBERVALUE(PobierzDaneLogistyczne!$J598,"."))</f>
        <v>29.5</v>
      </c>
      <c r="H598" s="2">
        <f>IF(IF(PobierzDaneLogistyczne!$F598=0,0,_xlfn.NUMBERVALUE(PobierzDaneLogistyczne!$F598,"."))=0,"",IF(PobierzDaneLogistyczne!$F598=0,0,_xlfn.NUMBERVALUE(PobierzDaneLogistyczne!$F598,".")))</f>
        <v>3.35</v>
      </c>
      <c r="I598" s="2">
        <f>IF(IF(PobierzDaneLogistyczne!$Z598=0,0,_xlfn.NUMBERVALUE(PobierzDaneLogistyczne!$Z598,"."))=0,"",IF(PobierzDaneLogistyczne!$Z598=0,0,_xlfn.NUMBERVALUE(PobierzDaneLogistyczne!$Z598,".")))</f>
        <v>4.6500000000000004</v>
      </c>
      <c r="J598" s="1">
        <f>IF(PobierzDaneLogistyczne!$D598=0,"",_xlfn.NUMBERVALUE(PobierzDaneLogistyczne!$D598))</f>
        <v>1</v>
      </c>
      <c r="K598" s="1">
        <f>IF(PobierzDaneLogistyczne!$E598=0,"",_xlfn.NUMBERVALUE(PobierzDaneLogistyczne!$E598))</f>
        <v>36</v>
      </c>
      <c r="L598" s="1" t="str">
        <f>IF(MID(PobierzDaneLogistyczne!$O598,1,3)="non"," ",_xlfn.NUMBERVALUE(PobierzDaneLogistyczne!$O598))</f>
        <v xml:space="preserve"> </v>
      </c>
      <c r="M598" s="6">
        <f>IF(PobierzDaneLogistyczne!$K598=0,"",_xlfn.NUMBERVALUE(PobierzDaneLogistyczne!$K598,"."))</f>
        <v>41.5</v>
      </c>
      <c r="N598" s="6">
        <f>IF(PobierzDaneLogistyczne!$L598=0,"",_xlfn.NUMBERVALUE(PobierzDaneLogistyczne!$L598,"."))</f>
        <v>35</v>
      </c>
      <c r="O598" s="6">
        <f>IF(PobierzDaneLogistyczne!$M598=0,"",_xlfn.NUMBERVALUE(PobierzDaneLogistyczne!$M598,"."))</f>
        <v>30.5</v>
      </c>
      <c r="P598" s="2">
        <f>IF(PobierzDaneLogistyczne!$G598=0,0,_xlfn.NUMBERVALUE(PobierzDaneLogistyczne!$G598,"."))</f>
        <v>4.6500000000000004</v>
      </c>
      <c r="Q598" s="1">
        <f>IF(PobierzDaneLogistyczne!$R598=0,"",PobierzDaneLogistyczne!$R598)</f>
        <v>5</v>
      </c>
      <c r="R598" t="str">
        <f>IF(PobierzDaneLogistyczne!$S598=0,"",PobierzDaneLogistyczne!$S598)</f>
        <v/>
      </c>
      <c r="S598" t="str">
        <f>IF(PobierzDaneLogistyczne!$T598=0,"",PobierzDaneLogistyczne!$T598)</f>
        <v/>
      </c>
      <c r="T598" t="str">
        <f>IF(PobierzDaneLogistyczne!$U598=0," ",PobierzDaneLogistyczne!$U598)</f>
        <v/>
      </c>
      <c r="U598" t="str">
        <f t="shared" si="30"/>
        <v/>
      </c>
      <c r="V598" s="2">
        <f>IF(PobierzDaneLogistyczne!$V598="","",_xlfn.NUMBERVALUE(PobierzDaneLogistyczne!$V598,"."))</f>
        <v>5.3999999999999999E-2</v>
      </c>
      <c r="W598" s="2" t="str">
        <f>IF(IF(PobierzDaneLogistyczne!$W598=0,0,_xlfn.NUMBERVALUE(PobierzDaneLogistyczne!$W598,"."))=0,"",_xlfn.NUMBERVALUE(PobierzDaneLogistyczne!$W598,"."))</f>
        <v/>
      </c>
      <c r="X598" s="2" t="str">
        <f t="shared" si="31"/>
        <v/>
      </c>
      <c r="Y598" s="2" t="str">
        <f t="shared" si="29"/>
        <v/>
      </c>
      <c r="Z598" s="2" t="str">
        <f>IF(PobierzDaneLogistyczne!$Y598="t","YES","")</f>
        <v/>
      </c>
      <c r="AA598" s="4" t="str">
        <f>IF(PobierzDaneLogistyczne!$X598="t","YES","")</f>
        <v>YES</v>
      </c>
      <c r="AB598" t="str">
        <f>PobierzDaneLogistyczne!$N598</f>
        <v>Fryer deep 2,5 L</v>
      </c>
    </row>
    <row r="599" spans="1:28" ht="28.8" x14ac:dyDescent="0.3">
      <c r="A599" s="5" t="str">
        <f>HYPERLINK(_xlfn.CONCAT("https://www.adler.com.pl/index.php/en/Main/Produkt/",B599),PobierzDaneLogistyczne!$N599)</f>
        <v>Fryer deep 1,5 L</v>
      </c>
      <c r="B599" t="str">
        <f>PobierzDaneLogistyczne!$A599</f>
        <v>ad_4911</v>
      </c>
      <c r="C599" s="1">
        <f>IF(MID(PobierzDaneLogistyczne!$P599,1,3)=""," ",_xlfn.NUMBERVALUE(PobierzDaneLogistyczne!$P599))</f>
        <v>85167920</v>
      </c>
      <c r="D599" s="1">
        <f>IF(MID(PobierzDaneLogistyczne!$C599,1,3)="111"," ",_xlfn.NUMBERVALUE(PobierzDaneLogistyczne!$C599))</f>
        <v>5902934830836</v>
      </c>
      <c r="E599" s="6">
        <f>IF(PobierzDaneLogistyczne!$H599=0,"",_xlfn.NUMBERVALUE(PobierzDaneLogistyczne!$H599,"."))</f>
        <v>27.3</v>
      </c>
      <c r="F599" s="6">
        <f>IF(PobierzDaneLogistyczne!$I599=0,"",_xlfn.NUMBERVALUE(PobierzDaneLogistyczne!$I599,"."))</f>
        <v>22.7</v>
      </c>
      <c r="G599" s="6">
        <f>IF(PobierzDaneLogistyczne!$J599=0,"",_xlfn.NUMBERVALUE(PobierzDaneLogistyczne!$J599,"."))</f>
        <v>25</v>
      </c>
      <c r="H599" s="2">
        <f>IF(IF(PobierzDaneLogistyczne!$F599=0,0,_xlfn.NUMBERVALUE(PobierzDaneLogistyczne!$F599,"."))=0,"",IF(PobierzDaneLogistyczne!$F599=0,0,_xlfn.NUMBERVALUE(PobierzDaneLogistyczne!$F599,".")))</f>
        <v>2.1259999999999999</v>
      </c>
      <c r="I599" s="2">
        <f>IF(IF(PobierzDaneLogistyczne!$Z599=0,0,_xlfn.NUMBERVALUE(PobierzDaneLogistyczne!$Z599,"."))=0,"",IF(PobierzDaneLogistyczne!$Z599=0,0,_xlfn.NUMBERVALUE(PobierzDaneLogistyczne!$Z599,".")))</f>
        <v>2.367</v>
      </c>
      <c r="J599" s="1">
        <f>IF(PobierzDaneLogistyczne!$D599=0,"",_xlfn.NUMBERVALUE(PobierzDaneLogistyczne!$D599))</f>
        <v>4</v>
      </c>
      <c r="K599" s="1">
        <f>IF(PobierzDaneLogistyczne!$E599=0,"",_xlfn.NUMBERVALUE(PobierzDaneLogistyczne!$E599))</f>
        <v>72</v>
      </c>
      <c r="L599" s="1">
        <f>IF(MID(PobierzDaneLogistyczne!$O599,1,3)="non"," ",_xlfn.NUMBERVALUE(PobierzDaneLogistyczne!$O599))</f>
        <v>5902934839549</v>
      </c>
      <c r="M599" s="6">
        <f>IF(PobierzDaneLogistyczne!$K599=0,"",_xlfn.NUMBERVALUE(PobierzDaneLogistyczne!$K599,"."))</f>
        <v>48</v>
      </c>
      <c r="N599" s="6">
        <f>IF(PobierzDaneLogistyczne!$L599=0,"",_xlfn.NUMBERVALUE(PobierzDaneLogistyczne!$L599,"."))</f>
        <v>51.5</v>
      </c>
      <c r="O599" s="6">
        <f>IF(PobierzDaneLogistyczne!$M599=0,"",_xlfn.NUMBERVALUE(PobierzDaneLogistyczne!$M599,"."))</f>
        <v>27.9</v>
      </c>
      <c r="P599" s="2">
        <f>IF(PobierzDaneLogistyczne!$G599=0,0,_xlfn.NUMBERVALUE(PobierzDaneLogistyczne!$G599,"."))</f>
        <v>9.468</v>
      </c>
      <c r="Q599" s="1">
        <f>IF(PobierzDaneLogistyczne!$R599=0,"",PobierzDaneLogistyczne!$R599)</f>
        <v>5</v>
      </c>
      <c r="R599" t="str">
        <f>IF(PobierzDaneLogistyczne!$S599=0,"",PobierzDaneLogistyczne!$S599)</f>
        <v/>
      </c>
      <c r="S599" t="str">
        <f>IF(PobierzDaneLogistyczne!$T599=0,"",PobierzDaneLogistyczne!$T599)</f>
        <v/>
      </c>
      <c r="T599" t="str">
        <f>IF(PobierzDaneLogistyczne!$U599=0," ",PobierzDaneLogistyczne!$U599)</f>
        <v/>
      </c>
      <c r="U599" t="str">
        <f t="shared" si="30"/>
        <v/>
      </c>
      <c r="V599" s="2">
        <f>IF(PobierzDaneLogistyczne!$V599="","",_xlfn.NUMBERVALUE(PobierzDaneLogistyczne!$V599,"."))</f>
        <v>2.1000000000000001E-2</v>
      </c>
      <c r="W599" s="2">
        <f>IF(IF(PobierzDaneLogistyczne!$W599=0,0,_xlfn.NUMBERVALUE(PobierzDaneLogistyczne!$W599,"."))=0,"",_xlfn.NUMBERVALUE(PobierzDaneLogistyczne!$W599,"."))</f>
        <v>5.8999999999999997E-2</v>
      </c>
      <c r="X599" s="2">
        <f t="shared" si="31"/>
        <v>0.16100000000000012</v>
      </c>
      <c r="Y599" s="2" t="str">
        <f t="shared" si="29"/>
        <v/>
      </c>
      <c r="Z599" s="2" t="str">
        <f>IF(PobierzDaneLogistyczne!$Y599="t","YES","")</f>
        <v>YES</v>
      </c>
      <c r="AA599" s="4" t="str">
        <f>IF(PobierzDaneLogistyczne!$X599="t","YES","")</f>
        <v>YES</v>
      </c>
      <c r="AB599" t="str">
        <f>PobierzDaneLogistyczne!$N599</f>
        <v>Fryer deep 1,5 L</v>
      </c>
    </row>
    <row r="600" spans="1:28" ht="28.8" x14ac:dyDescent="0.3">
      <c r="A600" s="5" t="str">
        <f>HYPERLINK(_xlfn.CONCAT("https://www.adler.com.pl/index.php/en/Main/Produkt/",B600),PobierzDaneLogistyczne!$N600)</f>
        <v>Steam iron 1200W</v>
      </c>
      <c r="B600" t="str">
        <f>PobierzDaneLogistyczne!$A600</f>
        <v>ad_50</v>
      </c>
      <c r="C600" s="1">
        <f>IF(MID(PobierzDaneLogistyczne!$P600,1,3)=""," ",_xlfn.NUMBERVALUE(PobierzDaneLogistyczne!$P600))</f>
        <v>85164000</v>
      </c>
      <c r="D600" s="1">
        <f>IF(MID(PobierzDaneLogistyczne!$C600,1,3)="111"," ",_xlfn.NUMBERVALUE(PobierzDaneLogistyczne!$C600))</f>
        <v>5907468860502</v>
      </c>
      <c r="E600" s="6">
        <f>IF(PobierzDaneLogistyczne!$H600=0,"",_xlfn.NUMBERVALUE(PobierzDaneLogistyczne!$H600,"."))</f>
        <v>0</v>
      </c>
      <c r="F600" s="6">
        <f>IF(PobierzDaneLogistyczne!$I600=0,"",_xlfn.NUMBERVALUE(PobierzDaneLogistyczne!$I600,"."))</f>
        <v>0</v>
      </c>
      <c r="G600" s="6">
        <f>IF(PobierzDaneLogistyczne!$J600=0,"",_xlfn.NUMBERVALUE(PobierzDaneLogistyczne!$J600,"."))</f>
        <v>0</v>
      </c>
      <c r="H600" s="2" t="str">
        <f>IF(IF(PobierzDaneLogistyczne!$F600=0,0,_xlfn.NUMBERVALUE(PobierzDaneLogistyczne!$F600,"."))=0,"",IF(PobierzDaneLogistyczne!$F600=0,0,_xlfn.NUMBERVALUE(PobierzDaneLogistyczne!$F600,".")))</f>
        <v/>
      </c>
      <c r="I600" s="2" t="str">
        <f>IF(IF(PobierzDaneLogistyczne!$Z600=0,0,_xlfn.NUMBERVALUE(PobierzDaneLogistyczne!$Z600,"."))=0,"",IF(PobierzDaneLogistyczne!$Z600=0,0,_xlfn.NUMBERVALUE(PobierzDaneLogistyczne!$Z600,".")))</f>
        <v/>
      </c>
      <c r="J600" s="1" t="str">
        <f>IF(PobierzDaneLogistyczne!$D600=0,"",_xlfn.NUMBERVALUE(PobierzDaneLogistyczne!$D600))</f>
        <v/>
      </c>
      <c r="K600" s="1" t="str">
        <f>IF(PobierzDaneLogistyczne!$E600=0,"",_xlfn.NUMBERVALUE(PobierzDaneLogistyczne!$E600))</f>
        <v/>
      </c>
      <c r="L600" s="1" t="str">
        <f>IF(MID(PobierzDaneLogistyczne!$O600,1,3)="non"," ",_xlfn.NUMBERVALUE(PobierzDaneLogistyczne!$O600))</f>
        <v xml:space="preserve"> </v>
      </c>
      <c r="M600" s="6">
        <f>IF(PobierzDaneLogistyczne!$K600=0,"",_xlfn.NUMBERVALUE(PobierzDaneLogistyczne!$K600,"."))</f>
        <v>0</v>
      </c>
      <c r="N600" s="6">
        <f>IF(PobierzDaneLogistyczne!$L600=0,"",_xlfn.NUMBERVALUE(PobierzDaneLogistyczne!$L600,"."))</f>
        <v>0</v>
      </c>
      <c r="O600" s="6">
        <f>IF(PobierzDaneLogistyczne!$M600=0,"",_xlfn.NUMBERVALUE(PobierzDaneLogistyczne!$M600,"."))</f>
        <v>0</v>
      </c>
      <c r="P600" s="2">
        <f>IF(PobierzDaneLogistyczne!$G600=0,0,_xlfn.NUMBERVALUE(PobierzDaneLogistyczne!$G600,"."))</f>
        <v>0</v>
      </c>
      <c r="Q600" s="1" t="str">
        <f>IF(PobierzDaneLogistyczne!$R600=0,"",PobierzDaneLogistyczne!$R600)</f>
        <v/>
      </c>
      <c r="R600" t="str">
        <f>IF(PobierzDaneLogistyczne!$S600=0,"",PobierzDaneLogistyczne!$S600)</f>
        <v/>
      </c>
      <c r="S600" t="str">
        <f>IF(PobierzDaneLogistyczne!$T600=0,"",PobierzDaneLogistyczne!$T600)</f>
        <v/>
      </c>
      <c r="T600" t="str">
        <f>IF(PobierzDaneLogistyczne!$U600=0," ",PobierzDaneLogistyczne!$U600)</f>
        <v/>
      </c>
      <c r="U600" t="str">
        <f t="shared" si="30"/>
        <v/>
      </c>
      <c r="V600" s="2" t="str">
        <f>IF(PobierzDaneLogistyczne!$V600="","",_xlfn.NUMBERVALUE(PobierzDaneLogistyczne!$V600,"."))</f>
        <v/>
      </c>
      <c r="W600" s="2" t="str">
        <f>IF(IF(PobierzDaneLogistyczne!$W600=0,0,_xlfn.NUMBERVALUE(PobierzDaneLogistyczne!$W600,"."))=0,"",_xlfn.NUMBERVALUE(PobierzDaneLogistyczne!$W600,"."))</f>
        <v/>
      </c>
      <c r="X600" s="2" t="str">
        <f t="shared" si="31"/>
        <v/>
      </c>
      <c r="Y600" s="2" t="str">
        <f t="shared" si="29"/>
        <v/>
      </c>
      <c r="Z600" s="2" t="str">
        <f>IF(PobierzDaneLogistyczne!$Y600="t","YES","")</f>
        <v/>
      </c>
      <c r="AA600" s="4" t="str">
        <f>IF(PobierzDaneLogistyczne!$X600="t","YES","")</f>
        <v>YES</v>
      </c>
      <c r="AB600" t="str">
        <f>PobierzDaneLogistyczne!$N600</f>
        <v>Steam iron 1200W</v>
      </c>
    </row>
    <row r="601" spans="1:28" x14ac:dyDescent="0.3">
      <c r="A601" s="5" t="str">
        <f>HYPERLINK(_xlfn.CONCAT("https://www.adler.com.pl/index.php/en/Main/Produkt/",B601),PobierzDaneLogistyczne!$N601)</f>
        <v>Iron ceramic soleplate 2400 W</v>
      </c>
      <c r="B601" t="str">
        <f>PobierzDaneLogistyczne!$A601</f>
        <v>ad_5011</v>
      </c>
      <c r="C601" s="1">
        <f>IF(MID(PobierzDaneLogistyczne!$P601,1,3)=""," ",_xlfn.NUMBERVALUE(PobierzDaneLogistyczne!$P601))</f>
        <v>85164000</v>
      </c>
      <c r="D601" s="1">
        <f>IF(MID(PobierzDaneLogistyczne!$C601,1,3)="111"," ",_xlfn.NUMBERVALUE(PobierzDaneLogistyczne!$C601))</f>
        <v>5908256830271</v>
      </c>
      <c r="E601" s="6">
        <f>IF(PobierzDaneLogistyczne!$H601=0,"",_xlfn.NUMBERVALUE(PobierzDaneLogistyczne!$H601,"."))</f>
        <v>30.2</v>
      </c>
      <c r="F601" s="6">
        <f>IF(PobierzDaneLogistyczne!$I601=0,"",_xlfn.NUMBERVALUE(PobierzDaneLogistyczne!$I601,"."))</f>
        <v>12.5</v>
      </c>
      <c r="G601" s="6">
        <f>IF(PobierzDaneLogistyczne!$J601=0,"",_xlfn.NUMBERVALUE(PobierzDaneLogistyczne!$J601,"."))</f>
        <v>15.8</v>
      </c>
      <c r="H601" s="2">
        <f>IF(IF(PobierzDaneLogistyczne!$F601=0,0,_xlfn.NUMBERVALUE(PobierzDaneLogistyczne!$F601,"."))=0,"",IF(PobierzDaneLogistyczne!$F601=0,0,_xlfn.NUMBERVALUE(PobierzDaneLogistyczne!$F601,".")))</f>
        <v>1.2230000000000001</v>
      </c>
      <c r="I601" s="2">
        <f>IF(IF(PobierzDaneLogistyczne!$Z601=0,0,_xlfn.NUMBERVALUE(PobierzDaneLogistyczne!$Z601,"."))=0,"",IF(PobierzDaneLogistyczne!$Z601=0,0,_xlfn.NUMBERVALUE(PobierzDaneLogistyczne!$Z601,".")))</f>
        <v>1.58</v>
      </c>
      <c r="J601" s="1">
        <f>IF(PobierzDaneLogistyczne!$D601=0,"",_xlfn.NUMBERVALUE(PobierzDaneLogistyczne!$D601))</f>
        <v>6</v>
      </c>
      <c r="K601" s="1">
        <f>IF(PobierzDaneLogistyczne!$E601=0,"",_xlfn.NUMBERVALUE(PobierzDaneLogistyczne!$E601))</f>
        <v>180</v>
      </c>
      <c r="L601" s="1" t="str">
        <f>IF(MID(PobierzDaneLogistyczne!$O601,1,3)="non"," ",_xlfn.NUMBERVALUE(PobierzDaneLogistyczne!$O601))</f>
        <v xml:space="preserve"> </v>
      </c>
      <c r="M601" s="6">
        <f>IF(PobierzDaneLogistyczne!$K601=0,"",_xlfn.NUMBERVALUE(PobierzDaneLogistyczne!$K601,"."))</f>
        <v>39</v>
      </c>
      <c r="N601" s="6">
        <f>IF(PobierzDaneLogistyczne!$L601=0,"",_xlfn.NUMBERVALUE(PobierzDaneLogistyczne!$L601,"."))</f>
        <v>31.7</v>
      </c>
      <c r="O601" s="6">
        <f>IF(PobierzDaneLogistyczne!$M601=0,"",_xlfn.NUMBERVALUE(PobierzDaneLogistyczne!$M601,"."))</f>
        <v>33.799999999999997</v>
      </c>
      <c r="P601" s="2">
        <f>IF(PobierzDaneLogistyczne!$G601=0,0,_xlfn.NUMBERVALUE(PobierzDaneLogistyczne!$G601,"."))</f>
        <v>9.48</v>
      </c>
      <c r="Q601" s="1">
        <f>IF(PobierzDaneLogistyczne!$R601=0,"",PobierzDaneLogistyczne!$R601)</f>
        <v>5</v>
      </c>
      <c r="R601" t="str">
        <f>IF(PobierzDaneLogistyczne!$S601=0,"",PobierzDaneLogistyczne!$S601)</f>
        <v/>
      </c>
      <c r="S601" t="str">
        <f>IF(PobierzDaneLogistyczne!$T601=0,"",PobierzDaneLogistyczne!$T601)</f>
        <v/>
      </c>
      <c r="T601" t="str">
        <f>IF(PobierzDaneLogistyczne!$U601=0," ",PobierzDaneLogistyczne!$U601)</f>
        <v/>
      </c>
      <c r="U601" t="str">
        <f t="shared" si="30"/>
        <v/>
      </c>
      <c r="V601" s="2">
        <f>IF(PobierzDaneLogistyczne!$V601="","",_xlfn.NUMBERVALUE(PobierzDaneLogistyczne!$V601,"."))</f>
        <v>8.0000000000000002E-3</v>
      </c>
      <c r="W601" s="2">
        <f>IF(IF(PobierzDaneLogistyczne!$W601=0,0,_xlfn.NUMBERVALUE(PobierzDaneLogistyczne!$W601,"."))=0,"",_xlfn.NUMBERVALUE(PobierzDaneLogistyczne!$W601,"."))</f>
        <v>5.8999999999999997E-2</v>
      </c>
      <c r="X601" s="2">
        <f t="shared" si="31"/>
        <v>0.28999999999999998</v>
      </c>
      <c r="Y601" s="2" t="str">
        <f t="shared" si="29"/>
        <v/>
      </c>
      <c r="Z601" s="2" t="str">
        <f>IF(PobierzDaneLogistyczne!$Y601="t","YES","")</f>
        <v/>
      </c>
      <c r="AA601" s="4" t="str">
        <f>IF(PobierzDaneLogistyczne!$X601="t","YES","")</f>
        <v>YES</v>
      </c>
      <c r="AB601" t="str">
        <f>PobierzDaneLogistyczne!$N601</f>
        <v>Iron ceramic soleplate 2400 W</v>
      </c>
    </row>
    <row r="602" spans="1:28" x14ac:dyDescent="0.3">
      <c r="A602" s="5" t="str">
        <f>HYPERLINK(_xlfn.CONCAT("https://www.adler.com.pl/index.php/en/Main/Produkt/",B602),PobierzDaneLogistyczne!$N602)</f>
        <v>Steam iron</v>
      </c>
      <c r="B602" t="str">
        <f>PobierzDaneLogistyczne!$A602</f>
        <v>ad_5012</v>
      </c>
      <c r="C602" s="1">
        <f>IF(MID(PobierzDaneLogistyczne!$P602,1,3)=""," ",_xlfn.NUMBERVALUE(PobierzDaneLogistyczne!$P602))</f>
        <v>85164000</v>
      </c>
      <c r="D602" s="1">
        <f>IF(MID(PobierzDaneLogistyczne!$C602,1,3)="111"," ",_xlfn.NUMBERVALUE(PobierzDaneLogistyczne!$C602))</f>
        <v>5908256830240</v>
      </c>
      <c r="E602" s="6">
        <f>IF(PobierzDaneLogistyczne!$H602=0,"",_xlfn.NUMBERVALUE(PobierzDaneLogistyczne!$H602,"."))</f>
        <v>31</v>
      </c>
      <c r="F602" s="6">
        <f>IF(PobierzDaneLogistyczne!$I602=0,"",_xlfn.NUMBERVALUE(PobierzDaneLogistyczne!$I602,"."))</f>
        <v>16.8</v>
      </c>
      <c r="G602" s="6">
        <f>IF(PobierzDaneLogistyczne!$J602=0,"",_xlfn.NUMBERVALUE(PobierzDaneLogistyczne!$J602,"."))</f>
        <v>13.8</v>
      </c>
      <c r="H602" s="2" t="str">
        <f>IF(IF(PobierzDaneLogistyczne!$F602=0,0,_xlfn.NUMBERVALUE(PobierzDaneLogistyczne!$F602,"."))=0,"",IF(PobierzDaneLogistyczne!$F602=0,0,_xlfn.NUMBERVALUE(PobierzDaneLogistyczne!$F602,".")))</f>
        <v/>
      </c>
      <c r="I602" s="2">
        <f>IF(IF(PobierzDaneLogistyczne!$Z602=0,0,_xlfn.NUMBERVALUE(PobierzDaneLogistyczne!$Z602,"."))=0,"",IF(PobierzDaneLogistyczne!$Z602=0,0,_xlfn.NUMBERVALUE(PobierzDaneLogistyczne!$Z602,".")))</f>
        <v>1.583</v>
      </c>
      <c r="J602" s="1">
        <f>IF(PobierzDaneLogistyczne!$D602=0,"",_xlfn.NUMBERVALUE(PobierzDaneLogistyczne!$D602))</f>
        <v>1</v>
      </c>
      <c r="K602" s="1">
        <f>IF(PobierzDaneLogistyczne!$E602=0,"",_xlfn.NUMBERVALUE(PobierzDaneLogistyczne!$E602))</f>
        <v>30</v>
      </c>
      <c r="L602" s="1" t="str">
        <f>IF(MID(PobierzDaneLogistyczne!$O602,1,3)="non"," ",_xlfn.NUMBERVALUE(PobierzDaneLogistyczne!$O602))</f>
        <v xml:space="preserve"> </v>
      </c>
      <c r="M602" s="6">
        <f>IF(PobierzDaneLogistyczne!$K602=0,"",_xlfn.NUMBERVALUE(PobierzDaneLogistyczne!$K602,"."))</f>
        <v>32</v>
      </c>
      <c r="N602" s="6">
        <f>IF(PobierzDaneLogistyczne!$L602=0,"",_xlfn.NUMBERVALUE(PobierzDaneLogistyczne!$L602,"."))</f>
        <v>44</v>
      </c>
      <c r="O602" s="6">
        <f>IF(PobierzDaneLogistyczne!$M602=0,"",_xlfn.NUMBERVALUE(PobierzDaneLogistyczne!$M602,"."))</f>
        <v>35</v>
      </c>
      <c r="P602" s="2">
        <f>IF(PobierzDaneLogistyczne!$G602=0,0,_xlfn.NUMBERVALUE(PobierzDaneLogistyczne!$G602,"."))</f>
        <v>1.583</v>
      </c>
      <c r="Q602" s="1" t="str">
        <f>IF(PobierzDaneLogistyczne!$R602=0,"",PobierzDaneLogistyczne!$R602)</f>
        <v/>
      </c>
      <c r="R602" t="str">
        <f>IF(PobierzDaneLogistyczne!$S602=0,"",PobierzDaneLogistyczne!$S602)</f>
        <v/>
      </c>
      <c r="S602" t="str">
        <f>IF(PobierzDaneLogistyczne!$T602=0,"",PobierzDaneLogistyczne!$T602)</f>
        <v/>
      </c>
      <c r="T602" t="str">
        <f>IF(PobierzDaneLogistyczne!$U602=0," ",PobierzDaneLogistyczne!$U602)</f>
        <v/>
      </c>
      <c r="U602" t="str">
        <f t="shared" si="30"/>
        <v/>
      </c>
      <c r="V602" s="2">
        <f>IF(PobierzDaneLogistyczne!$V602="","",_xlfn.NUMBERVALUE(PobierzDaneLogistyczne!$V602,"."))</f>
        <v>0.01</v>
      </c>
      <c r="W602" s="2" t="str">
        <f>IF(IF(PobierzDaneLogistyczne!$W602=0,0,_xlfn.NUMBERVALUE(PobierzDaneLogistyczne!$W602,"."))=0,"",_xlfn.NUMBERVALUE(PobierzDaneLogistyczne!$W602,"."))</f>
        <v/>
      </c>
      <c r="X602" s="2" t="str">
        <f t="shared" si="31"/>
        <v/>
      </c>
      <c r="Y602" s="2" t="str">
        <f t="shared" si="29"/>
        <v/>
      </c>
      <c r="Z602" s="2" t="str">
        <f>IF(PobierzDaneLogistyczne!$Y602="t","YES","")</f>
        <v/>
      </c>
      <c r="AA602" s="4" t="str">
        <f>IF(PobierzDaneLogistyczne!$X602="t","YES","")</f>
        <v>YES</v>
      </c>
      <c r="AB602" t="str">
        <f>PobierzDaneLogistyczne!$N602</f>
        <v>Steam iron</v>
      </c>
    </row>
    <row r="603" spans="1:28" x14ac:dyDescent="0.3">
      <c r="A603" s="5" t="str">
        <f>HYPERLINK(_xlfn.CONCAT("https://www.adler.com.pl/index.php/en/Main/Produkt/",B603),PobierzDaneLogistyczne!$N603)</f>
        <v>Iron ceramic soleplate 2200 W</v>
      </c>
      <c r="B603" t="str">
        <f>PobierzDaneLogistyczne!$A603</f>
        <v>ad_5014</v>
      </c>
      <c r="C603" s="1">
        <f>IF(MID(PobierzDaneLogistyczne!$P603,1,3)=""," ",_xlfn.NUMBERVALUE(PobierzDaneLogistyczne!$P603))</f>
        <v>85164000</v>
      </c>
      <c r="D603" s="1">
        <f>IF(MID(PobierzDaneLogistyczne!$C603,1,3)="111"," ",_xlfn.NUMBERVALUE(PobierzDaneLogistyczne!$C603))</f>
        <v>5908256830257</v>
      </c>
      <c r="E603" s="6">
        <f>IF(PobierzDaneLogistyczne!$H603=0,"",_xlfn.NUMBERVALUE(PobierzDaneLogistyczne!$H603,"."))</f>
        <v>31</v>
      </c>
      <c r="F603" s="6">
        <f>IF(PobierzDaneLogistyczne!$I603=0,"",_xlfn.NUMBERVALUE(PobierzDaneLogistyczne!$I603,"."))</f>
        <v>16.8</v>
      </c>
      <c r="G603" s="6">
        <f>IF(PobierzDaneLogistyczne!$J603=0,"",_xlfn.NUMBERVALUE(PobierzDaneLogistyczne!$J603,"."))</f>
        <v>13.8</v>
      </c>
      <c r="H603" s="2">
        <f>IF(IF(PobierzDaneLogistyczne!$F603=0,0,_xlfn.NUMBERVALUE(PobierzDaneLogistyczne!$F603,"."))=0,"",IF(PobierzDaneLogistyczne!$F603=0,0,_xlfn.NUMBERVALUE(PobierzDaneLogistyczne!$F603,".")))</f>
        <v>1.2529999999999999</v>
      </c>
      <c r="I603" s="2">
        <f>IF(IF(PobierzDaneLogistyczne!$Z603=0,0,_xlfn.NUMBERVALUE(PobierzDaneLogistyczne!$Z603,"."))=0,"",IF(PobierzDaneLogistyczne!$Z603=0,0,_xlfn.NUMBERVALUE(PobierzDaneLogistyczne!$Z603,".")))</f>
        <v>1.353</v>
      </c>
      <c r="J603" s="1">
        <f>IF(PobierzDaneLogistyczne!$D603=0,"",_xlfn.NUMBERVALUE(PobierzDaneLogistyczne!$D603))</f>
        <v>6</v>
      </c>
      <c r="K603" s="1">
        <f>IF(PobierzDaneLogistyczne!$E603=0,"",_xlfn.NUMBERVALUE(PobierzDaneLogistyczne!$E603))</f>
        <v>180</v>
      </c>
      <c r="L603" s="1" t="str">
        <f>IF(MID(PobierzDaneLogistyczne!$O603,1,3)="non"," ",_xlfn.NUMBERVALUE(PobierzDaneLogistyczne!$O603))</f>
        <v xml:space="preserve"> </v>
      </c>
      <c r="M603" s="6">
        <f>IF(PobierzDaneLogistyczne!$K603=0,"",_xlfn.NUMBERVALUE(PobierzDaneLogistyczne!$K603,"."))</f>
        <v>40.6</v>
      </c>
      <c r="N603" s="6">
        <f>IF(PobierzDaneLogistyczne!$L603=0,"",_xlfn.NUMBERVALUE(PobierzDaneLogistyczne!$L603,"."))</f>
        <v>31.5</v>
      </c>
      <c r="O603" s="6">
        <f>IF(PobierzDaneLogistyczne!$M603=0,"",_xlfn.NUMBERVALUE(PobierzDaneLogistyczne!$M603,"."))</f>
        <v>34.6</v>
      </c>
      <c r="P603" s="2">
        <f>IF(PobierzDaneLogistyczne!$G603=0,0,_xlfn.NUMBERVALUE(PobierzDaneLogistyczne!$G603,"."))</f>
        <v>8.1180000000000003</v>
      </c>
      <c r="Q603" s="1">
        <f>IF(PobierzDaneLogistyczne!$R603=0,"",PobierzDaneLogistyczne!$R603)</f>
        <v>5</v>
      </c>
      <c r="R603" t="str">
        <f>IF(PobierzDaneLogistyczne!$S603=0,"",PobierzDaneLogistyczne!$S603)</f>
        <v/>
      </c>
      <c r="S603" t="str">
        <f>IF(PobierzDaneLogistyczne!$T603=0,"",PobierzDaneLogistyczne!$T603)</f>
        <v/>
      </c>
      <c r="T603" t="str">
        <f>IF(PobierzDaneLogistyczne!$U603=0," ",PobierzDaneLogistyczne!$U603)</f>
        <v/>
      </c>
      <c r="U603" t="str">
        <f t="shared" si="30"/>
        <v/>
      </c>
      <c r="V603" s="2">
        <f>IF(PobierzDaneLogistyczne!$V603="","",_xlfn.NUMBERVALUE(PobierzDaneLogistyczne!$V603,"."))</f>
        <v>0.01</v>
      </c>
      <c r="W603" s="2" t="str">
        <f>IF(IF(PobierzDaneLogistyczne!$W603=0,0,_xlfn.NUMBERVALUE(PobierzDaneLogistyczne!$W603,"."))=0,"",_xlfn.NUMBERVALUE(PobierzDaneLogistyczne!$W603,"."))</f>
        <v/>
      </c>
      <c r="X603" s="2" t="str">
        <f t="shared" si="31"/>
        <v/>
      </c>
      <c r="Y603" s="2" t="str">
        <f t="shared" si="29"/>
        <v/>
      </c>
      <c r="Z603" s="2" t="str">
        <f>IF(PobierzDaneLogistyczne!$Y603="t","YES","")</f>
        <v/>
      </c>
      <c r="AA603" s="4" t="str">
        <f>IF(PobierzDaneLogistyczne!$X603="t","YES","")</f>
        <v>YES</v>
      </c>
      <c r="AB603" t="str">
        <f>PobierzDaneLogistyczne!$N603</f>
        <v>Iron ceramic soleplate 2200 W</v>
      </c>
    </row>
    <row r="604" spans="1:28" x14ac:dyDescent="0.3">
      <c r="A604" s="5" t="str">
        <f>HYPERLINK(_xlfn.CONCAT("https://www.adler.com.pl/index.php/en/Main/Produkt/",B604),PobierzDaneLogistyczne!$N604)</f>
        <v xml:space="preserve">Iron travel 700 W </v>
      </c>
      <c r="B604" t="str">
        <f>PobierzDaneLogistyczne!$A604</f>
        <v>ad_5015</v>
      </c>
      <c r="C604" s="1">
        <f>IF(MID(PobierzDaneLogistyczne!$P604,1,3)=""," ",_xlfn.NUMBERVALUE(PobierzDaneLogistyczne!$P604))</f>
        <v>85164000</v>
      </c>
      <c r="D604" s="1">
        <f>IF(MID(PobierzDaneLogistyczne!$C604,1,3)="111"," ",_xlfn.NUMBERVALUE(PobierzDaneLogistyczne!$C604))</f>
        <v>5908256832299</v>
      </c>
      <c r="E604" s="6">
        <f>IF(PobierzDaneLogistyczne!$H604=0,"",_xlfn.NUMBERVALUE(PobierzDaneLogistyczne!$H604,"."))</f>
        <v>20.2</v>
      </c>
      <c r="F604" s="6">
        <f>IF(PobierzDaneLogistyczne!$I604=0,"",_xlfn.NUMBERVALUE(PobierzDaneLogistyczne!$I604,"."))</f>
        <v>5.8</v>
      </c>
      <c r="G604" s="6">
        <f>IF(PobierzDaneLogistyczne!$J604=0,"",_xlfn.NUMBERVALUE(PobierzDaneLogistyczne!$J604,"."))</f>
        <v>13.5</v>
      </c>
      <c r="H604" s="2">
        <f>IF(IF(PobierzDaneLogistyczne!$F604=0,0,_xlfn.NUMBERVALUE(PobierzDaneLogistyczne!$F604,"."))=0,"",IF(PobierzDaneLogistyczne!$F604=0,0,_xlfn.NUMBERVALUE(PobierzDaneLogistyczne!$F604,".")))</f>
        <v>0.45</v>
      </c>
      <c r="I604" s="2">
        <f>IF(IF(PobierzDaneLogistyczne!$Z604=0,0,_xlfn.NUMBERVALUE(PobierzDaneLogistyczne!$Z604,"."))=0,"",IF(PobierzDaneLogistyczne!$Z604=0,0,_xlfn.NUMBERVALUE(PobierzDaneLogistyczne!$Z604,".")))</f>
        <v>0.57499999999999996</v>
      </c>
      <c r="J604" s="1">
        <f>IF(PobierzDaneLogistyczne!$D604=0,"",_xlfn.NUMBERVALUE(PobierzDaneLogistyczne!$D604))</f>
        <v>8</v>
      </c>
      <c r="K604" s="1">
        <f>IF(PobierzDaneLogistyczne!$E604=0,"",_xlfn.NUMBERVALUE(PobierzDaneLogistyczne!$E604))</f>
        <v>600</v>
      </c>
      <c r="L604" s="1">
        <f>IF(MID(PobierzDaneLogistyczne!$O604,1,3)="non"," ",_xlfn.NUMBERVALUE(PobierzDaneLogistyczne!$O604))</f>
        <v>5902934837507</v>
      </c>
      <c r="M604" s="6">
        <f>IF(PobierzDaneLogistyczne!$K604=0,"",_xlfn.NUMBERVALUE(PobierzDaneLogistyczne!$K604,"."))</f>
        <v>25.3</v>
      </c>
      <c r="N604" s="6">
        <f>IF(PobierzDaneLogistyczne!$L604=0,"",_xlfn.NUMBERVALUE(PobierzDaneLogistyczne!$L604,"."))</f>
        <v>21.2</v>
      </c>
      <c r="O604" s="6">
        <f>IF(PobierzDaneLogistyczne!$M604=0,"",_xlfn.NUMBERVALUE(PobierzDaneLogistyczne!$M604,"."))</f>
        <v>28.5</v>
      </c>
      <c r="P604" s="2">
        <f>IF(PobierzDaneLogistyczne!$G604=0,0,_xlfn.NUMBERVALUE(PobierzDaneLogistyczne!$G604,"."))</f>
        <v>4.5999999999999996</v>
      </c>
      <c r="Q604" s="1">
        <f>IF(PobierzDaneLogistyczne!$R604=0,"",PobierzDaneLogistyczne!$R604)</f>
        <v>5</v>
      </c>
      <c r="R604" t="str">
        <f>IF(PobierzDaneLogistyczne!$S604=0,"",PobierzDaneLogistyczne!$S604)</f>
        <v/>
      </c>
      <c r="S604" t="str">
        <f>IF(PobierzDaneLogistyczne!$T604=0,"",PobierzDaneLogistyczne!$T604)</f>
        <v/>
      </c>
      <c r="T604" t="str">
        <f>IF(PobierzDaneLogistyczne!$U604=0," ",PobierzDaneLogistyczne!$U604)</f>
        <v/>
      </c>
      <c r="U604" t="str">
        <f t="shared" si="30"/>
        <v/>
      </c>
      <c r="V604" s="2">
        <f>IF(PobierzDaneLogistyczne!$V604="","",_xlfn.NUMBERVALUE(PobierzDaneLogistyczne!$V604,"."))</f>
        <v>3.0000000000000001E-3</v>
      </c>
      <c r="W604" s="2">
        <f>IF(IF(PobierzDaneLogistyczne!$W604=0,0,_xlfn.NUMBERVALUE(PobierzDaneLogistyczne!$W604,"."))=0,"",_xlfn.NUMBERVALUE(PobierzDaneLogistyczne!$W604,"."))</f>
        <v>5.8999999999999997E-2</v>
      </c>
      <c r="X604" s="2">
        <f t="shared" si="31"/>
        <v>6.2999999999999945E-2</v>
      </c>
      <c r="Y604" s="2" t="str">
        <f t="shared" si="29"/>
        <v/>
      </c>
      <c r="Z604" s="2" t="str">
        <f>IF(PobierzDaneLogistyczne!$Y604="t","YES","")</f>
        <v>YES</v>
      </c>
      <c r="AA604" s="4" t="str">
        <f>IF(PobierzDaneLogistyczne!$X604="t","YES","")</f>
        <v/>
      </c>
      <c r="AB604" t="str">
        <f>PobierzDaneLogistyczne!$N604</f>
        <v xml:space="preserve">Iron travel 700 W </v>
      </c>
    </row>
    <row r="605" spans="1:28" ht="28.8" x14ac:dyDescent="0.3">
      <c r="A605" s="5" t="str">
        <f>HYPERLINK(_xlfn.CONCAT("https://www.adler.com.pl/index.php/en/Main/Produkt/",B605),PobierzDaneLogistyczne!$N605)</f>
        <v>Iron non-stick soleplate 1600 W</v>
      </c>
      <c r="B605" t="str">
        <f>PobierzDaneLogistyczne!$A605</f>
        <v>ad_5019</v>
      </c>
      <c r="C605" s="1">
        <f>IF(MID(PobierzDaneLogistyczne!$P605,1,3)=""," ",_xlfn.NUMBERVALUE(PobierzDaneLogistyczne!$P605))</f>
        <v>85164000</v>
      </c>
      <c r="D605" s="1">
        <f>IF(MID(PobierzDaneLogistyczne!$C605,1,3)="111"," ",_xlfn.NUMBERVALUE(PobierzDaneLogistyczne!$C605))</f>
        <v>5908256833364</v>
      </c>
      <c r="E605" s="6">
        <f>IF(PobierzDaneLogistyczne!$H605=0,"",_xlfn.NUMBERVALUE(PobierzDaneLogistyczne!$H605,"."))</f>
        <v>26.3</v>
      </c>
      <c r="F605" s="6">
        <f>IF(PobierzDaneLogistyczne!$I605=0,"",_xlfn.NUMBERVALUE(PobierzDaneLogistyczne!$I605,"."))</f>
        <v>11</v>
      </c>
      <c r="G605" s="6">
        <f>IF(PobierzDaneLogistyczne!$J605=0,"",_xlfn.NUMBERVALUE(PobierzDaneLogistyczne!$J605,"."))</f>
        <v>13</v>
      </c>
      <c r="H605" s="2">
        <f>IF(IF(PobierzDaneLogistyczne!$F605=0,0,_xlfn.NUMBERVALUE(PobierzDaneLogistyczne!$F605,"."))=0,"",IF(PobierzDaneLogistyczne!$F605=0,0,_xlfn.NUMBERVALUE(PobierzDaneLogistyczne!$F605,".")))</f>
        <v>0.6</v>
      </c>
      <c r="I605" s="2">
        <f>IF(IF(PobierzDaneLogistyczne!$Z605=0,0,_xlfn.NUMBERVALUE(PobierzDaneLogistyczne!$Z605,"."))=0,"",IF(PobierzDaneLogistyczne!$Z605=0,0,_xlfn.NUMBERVALUE(PobierzDaneLogistyczne!$Z605,".")))</f>
        <v>0.69</v>
      </c>
      <c r="J605" s="1">
        <f>IF(PobierzDaneLogistyczne!$D605=0,"",_xlfn.NUMBERVALUE(PobierzDaneLogistyczne!$D605))</f>
        <v>8</v>
      </c>
      <c r="K605" s="1">
        <f>IF(PobierzDaneLogistyczne!$E605=0,"",_xlfn.NUMBERVALUE(PobierzDaneLogistyczne!$E605))</f>
        <v>336</v>
      </c>
      <c r="L605" s="1">
        <f>IF(MID(PobierzDaneLogistyczne!$O605,1,3)="non"," ",_xlfn.NUMBERVALUE(PobierzDaneLogistyczne!$O605))</f>
        <v>5902934833288</v>
      </c>
      <c r="M605" s="6">
        <f>IF(PobierzDaneLogistyczne!$K605=0,"",_xlfn.NUMBERVALUE(PobierzDaneLogistyczne!$K605,"."))</f>
        <v>51.5</v>
      </c>
      <c r="N605" s="6">
        <f>IF(PobierzDaneLogistyczne!$L605=0,"",_xlfn.NUMBERVALUE(PobierzDaneLogistyczne!$L605,"."))</f>
        <v>22</v>
      </c>
      <c r="O605" s="6">
        <f>IF(PobierzDaneLogistyczne!$M605=0,"",_xlfn.NUMBERVALUE(PobierzDaneLogistyczne!$M605,"."))</f>
        <v>26</v>
      </c>
      <c r="P605" s="2">
        <f>IF(PobierzDaneLogistyczne!$G605=0,0,_xlfn.NUMBERVALUE(PobierzDaneLogistyczne!$G605,"."))</f>
        <v>5.5224000000000002</v>
      </c>
      <c r="Q605" s="1">
        <f>IF(PobierzDaneLogistyczne!$R605=0,"",PobierzDaneLogistyczne!$R605)</f>
        <v>5</v>
      </c>
      <c r="R605" t="str">
        <f>IF(PobierzDaneLogistyczne!$S605=0,"",PobierzDaneLogistyczne!$S605)</f>
        <v/>
      </c>
      <c r="S605" t="str">
        <f>IF(PobierzDaneLogistyczne!$T605=0,"",PobierzDaneLogistyczne!$T605)</f>
        <v/>
      </c>
      <c r="T605" t="str">
        <f>IF(PobierzDaneLogistyczne!$U605=0," ",PobierzDaneLogistyczne!$U605)</f>
        <v/>
      </c>
      <c r="U605" t="str">
        <f t="shared" si="30"/>
        <v/>
      </c>
      <c r="V605" s="2">
        <f>IF(PobierzDaneLogistyczne!$V605="","",_xlfn.NUMBERVALUE(PobierzDaneLogistyczne!$V605,"."))</f>
        <v>6.0000000000000001E-3</v>
      </c>
      <c r="W605" s="2">
        <f>IF(IF(PobierzDaneLogistyczne!$W605=0,0,_xlfn.NUMBERVALUE(PobierzDaneLogistyczne!$W605,"."))=0,"",_xlfn.NUMBERVALUE(PobierzDaneLogistyczne!$W605,"."))</f>
        <v>5.8999999999999997E-2</v>
      </c>
      <c r="X605" s="2">
        <f t="shared" si="31"/>
        <v>2.4999999999999967E-2</v>
      </c>
      <c r="Y605" s="2" t="str">
        <f t="shared" si="29"/>
        <v/>
      </c>
      <c r="Z605" s="2" t="str">
        <f>IF(PobierzDaneLogistyczne!$Y605="t","YES","")</f>
        <v>YES</v>
      </c>
      <c r="AA605" s="4" t="str">
        <f>IF(PobierzDaneLogistyczne!$X605="t","YES","")</f>
        <v/>
      </c>
      <c r="AB605" t="str">
        <f>PobierzDaneLogistyczne!$N605</f>
        <v>Iron non-stick soleplate 1600 W</v>
      </c>
    </row>
    <row r="606" spans="1:28" ht="28.8" x14ac:dyDescent="0.3">
      <c r="A606" s="5" t="str">
        <f>HYPERLINK(_xlfn.CONCAT("https://www.adler.com.pl/index.php/en/Main/Produkt/",B606),PobierzDaneLogistyczne!$N606)</f>
        <v>Iron steel soleplate  Max power 3000 W</v>
      </c>
      <c r="B606" t="str">
        <f>PobierzDaneLogistyczne!$A606</f>
        <v>ad_5022</v>
      </c>
      <c r="C606" s="1">
        <f>IF(MID(PobierzDaneLogistyczne!$P606,1,3)=""," ",_xlfn.NUMBERVALUE(PobierzDaneLogistyczne!$P606))</f>
        <v>85164000</v>
      </c>
      <c r="D606" s="1">
        <f>IF(MID(PobierzDaneLogistyczne!$C606,1,3)="111"," ",_xlfn.NUMBERVALUE(PobierzDaneLogistyczne!$C606))</f>
        <v>5908256834293</v>
      </c>
      <c r="E606" s="6">
        <f>IF(PobierzDaneLogistyczne!$H606=0,"",_xlfn.NUMBERVALUE(PobierzDaneLogistyczne!$H606,"."))</f>
        <v>13</v>
      </c>
      <c r="F606" s="6">
        <f>IF(PobierzDaneLogistyczne!$I606=0,"",_xlfn.NUMBERVALUE(PobierzDaneLogistyczne!$I606,"."))</f>
        <v>39</v>
      </c>
      <c r="G606" s="6">
        <f>IF(PobierzDaneLogistyczne!$J606=0,"",_xlfn.NUMBERVALUE(PobierzDaneLogistyczne!$J606,"."))</f>
        <v>16</v>
      </c>
      <c r="H606" s="2">
        <f>IF(IF(PobierzDaneLogistyczne!$F606=0,0,_xlfn.NUMBERVALUE(PobierzDaneLogistyczne!$F606,"."))=0,"",IF(PobierzDaneLogistyczne!$F606=0,0,_xlfn.NUMBERVALUE(PobierzDaneLogistyczne!$F606,".")))</f>
        <v>1</v>
      </c>
      <c r="I606" s="2">
        <f>IF(IF(PobierzDaneLogistyczne!$Z606=0,0,_xlfn.NUMBERVALUE(PobierzDaneLogistyczne!$Z606,"."))=0,"",IF(PobierzDaneLogistyczne!$Z606=0,0,_xlfn.NUMBERVALUE(PobierzDaneLogistyczne!$Z606,".")))</f>
        <v>1.3169999999999999</v>
      </c>
      <c r="J606" s="1">
        <f>IF(PobierzDaneLogistyczne!$D606=0,"",_xlfn.NUMBERVALUE(PobierzDaneLogistyczne!$D606))</f>
        <v>6</v>
      </c>
      <c r="K606" s="1">
        <f>IF(PobierzDaneLogistyczne!$E606=0,"",_xlfn.NUMBERVALUE(PobierzDaneLogistyczne!$E606))</f>
        <v>180</v>
      </c>
      <c r="L606" s="1">
        <f>IF(MID(PobierzDaneLogistyczne!$O606,1,3)="non"," ",_xlfn.NUMBERVALUE(PobierzDaneLogistyczne!$O606))</f>
        <v>5902934834308</v>
      </c>
      <c r="M606" s="6">
        <f>IF(PobierzDaneLogistyczne!$K606=0,"",_xlfn.NUMBERVALUE(PobierzDaneLogistyczne!$K606,"."))</f>
        <v>30</v>
      </c>
      <c r="N606" s="6">
        <f>IF(PobierzDaneLogistyczne!$L606=0,"",_xlfn.NUMBERVALUE(PobierzDaneLogistyczne!$L606,"."))</f>
        <v>40.5</v>
      </c>
      <c r="O606" s="6">
        <f>IF(PobierzDaneLogistyczne!$M606=0,"",_xlfn.NUMBERVALUE(PobierzDaneLogistyczne!$M606,"."))</f>
        <v>33</v>
      </c>
      <c r="P606" s="2">
        <f>IF(PobierzDaneLogistyczne!$G606=0,0,_xlfn.NUMBERVALUE(PobierzDaneLogistyczne!$G606,"."))</f>
        <v>7.9020000000000001</v>
      </c>
      <c r="Q606" s="1">
        <f>IF(PobierzDaneLogistyczne!$R606=0,"",PobierzDaneLogistyczne!$R606)</f>
        <v>5</v>
      </c>
      <c r="R606" t="str">
        <f>IF(PobierzDaneLogistyczne!$S606=0,"",PobierzDaneLogistyczne!$S606)</f>
        <v/>
      </c>
      <c r="S606" t="str">
        <f>IF(PobierzDaneLogistyczne!$T606=0,"",PobierzDaneLogistyczne!$T606)</f>
        <v/>
      </c>
      <c r="T606" t="str">
        <f>IF(PobierzDaneLogistyczne!$U606=0," ",PobierzDaneLogistyczne!$U606)</f>
        <v/>
      </c>
      <c r="U606" t="str">
        <f t="shared" si="30"/>
        <v/>
      </c>
      <c r="V606" s="2">
        <f>IF(PobierzDaneLogistyczne!$V606="","",_xlfn.NUMBERVALUE(PobierzDaneLogistyczne!$V606,"."))</f>
        <v>1.0999999999999999E-2</v>
      </c>
      <c r="W606" s="2">
        <f>IF(IF(PobierzDaneLogistyczne!$W606=0,0,_xlfn.NUMBERVALUE(PobierzDaneLogistyczne!$W606,"."))=0,"",_xlfn.NUMBERVALUE(PobierzDaneLogistyczne!$W606,"."))</f>
        <v>5.8999999999999997E-2</v>
      </c>
      <c r="X606" s="2">
        <f t="shared" si="31"/>
        <v>0.24699999999999994</v>
      </c>
      <c r="Y606" s="2" t="str">
        <f t="shared" si="29"/>
        <v/>
      </c>
      <c r="Z606" s="2" t="str">
        <f>IF(PobierzDaneLogistyczne!$Y606="t","YES","")</f>
        <v>YES</v>
      </c>
      <c r="AA606" s="4" t="str">
        <f>IF(PobierzDaneLogistyczne!$X606="t","YES","")</f>
        <v/>
      </c>
      <c r="AB606" t="str">
        <f>PobierzDaneLogistyczne!$N606</f>
        <v>Iron steel soleplate  Max power 3000 W</v>
      </c>
    </row>
    <row r="607" spans="1:28" ht="28.8" x14ac:dyDescent="0.3">
      <c r="A607" s="5" t="str">
        <f>HYPERLINK(_xlfn.CONCAT("https://www.adler.com.pl/index.php/en/Main/Produkt/",B607),PobierzDaneLogistyczne!$N607)</f>
        <v>Iron ceramic soleplate 3000 W</v>
      </c>
      <c r="B607" t="str">
        <f>PobierzDaneLogistyczne!$A607</f>
        <v>ad_5030</v>
      </c>
      <c r="C607" s="1">
        <f>IF(MID(PobierzDaneLogistyczne!$P607,1,3)=""," ",_xlfn.NUMBERVALUE(PobierzDaneLogistyczne!$P607))</f>
        <v>85164000</v>
      </c>
      <c r="D607" s="1">
        <f>IF(MID(PobierzDaneLogistyczne!$C607,1,3)="111"," ",_xlfn.NUMBERVALUE(PobierzDaneLogistyczne!$C607))</f>
        <v>5902934831048</v>
      </c>
      <c r="E607" s="6">
        <f>IF(PobierzDaneLogistyczne!$H607=0,"",_xlfn.NUMBERVALUE(PobierzDaneLogistyczne!$H607,"."))</f>
        <v>30.5</v>
      </c>
      <c r="F607" s="6">
        <f>IF(PobierzDaneLogistyczne!$I607=0,"",_xlfn.NUMBERVALUE(PobierzDaneLogistyczne!$I607,"."))</f>
        <v>11.5</v>
      </c>
      <c r="G607" s="6">
        <f>IF(PobierzDaneLogistyczne!$J607=0,"",_xlfn.NUMBERVALUE(PobierzDaneLogistyczne!$J607,"."))</f>
        <v>15</v>
      </c>
      <c r="H607" s="2">
        <f>IF(IF(PobierzDaneLogistyczne!$F607=0,0,_xlfn.NUMBERVALUE(PobierzDaneLogistyczne!$F607,"."))=0,"",IF(PobierzDaneLogistyczne!$F607=0,0,_xlfn.NUMBERVALUE(PobierzDaneLogistyczne!$F607,".")))</f>
        <v>1.125</v>
      </c>
      <c r="I607" s="2">
        <f>IF(IF(PobierzDaneLogistyczne!$Z607=0,0,_xlfn.NUMBERVALUE(PobierzDaneLogistyczne!$Z607,"."))=0,"",IF(PobierzDaneLogistyczne!$Z607=0,0,_xlfn.NUMBERVALUE(PobierzDaneLogistyczne!$Z607,".")))</f>
        <v>1.2829999999999999</v>
      </c>
      <c r="J607" s="1">
        <f>IF(PobierzDaneLogistyczne!$D607=0,"",_xlfn.NUMBERVALUE(PobierzDaneLogistyczne!$D607))</f>
        <v>6</v>
      </c>
      <c r="K607" s="1">
        <f>IF(PobierzDaneLogistyczne!$E607=0,"",_xlfn.NUMBERVALUE(PobierzDaneLogistyczne!$E607))</f>
        <v>216</v>
      </c>
      <c r="L607" s="1">
        <f>IF(MID(PobierzDaneLogistyczne!$O607,1,3)="non"," ",_xlfn.NUMBERVALUE(PobierzDaneLogistyczne!$O607))</f>
        <v>5902934831963</v>
      </c>
      <c r="M607" s="6">
        <f>IF(PobierzDaneLogistyczne!$K607=0,"",_xlfn.NUMBERVALUE(PobierzDaneLogistyczne!$K607,"."))</f>
        <v>37.5</v>
      </c>
      <c r="N607" s="6">
        <f>IF(PobierzDaneLogistyczne!$L607=0,"",_xlfn.NUMBERVALUE(PobierzDaneLogistyczne!$L607,"."))</f>
        <v>32</v>
      </c>
      <c r="O607" s="6">
        <f>IF(PobierzDaneLogistyczne!$M607=0,"",_xlfn.NUMBERVALUE(PobierzDaneLogistyczne!$M607,"."))</f>
        <v>31.5</v>
      </c>
      <c r="P607" s="2">
        <f>IF(PobierzDaneLogistyczne!$G607=0,0,_xlfn.NUMBERVALUE(PobierzDaneLogistyczne!$G607,"."))</f>
        <v>7.6980000000000004</v>
      </c>
      <c r="Q607" s="1">
        <f>IF(PobierzDaneLogistyczne!$R607=0,"",PobierzDaneLogistyczne!$R607)</f>
        <v>5</v>
      </c>
      <c r="R607" t="str">
        <f>IF(PobierzDaneLogistyczne!$S607=0,"",PobierzDaneLogistyczne!$S607)</f>
        <v/>
      </c>
      <c r="S607" t="str">
        <f>IF(PobierzDaneLogistyczne!$T607=0,"",PobierzDaneLogistyczne!$T607)</f>
        <v/>
      </c>
      <c r="T607" t="str">
        <f>IF(PobierzDaneLogistyczne!$U607=0," ",PobierzDaneLogistyczne!$U607)</f>
        <v/>
      </c>
      <c r="U607" t="str">
        <f t="shared" si="30"/>
        <v/>
      </c>
      <c r="V607" s="2">
        <f>IF(PobierzDaneLogistyczne!$V607="","",_xlfn.NUMBERVALUE(PobierzDaneLogistyczne!$V607,"."))</f>
        <v>8.0000000000000002E-3</v>
      </c>
      <c r="W607" s="2">
        <f>IF(IF(PobierzDaneLogistyczne!$W607=0,0,_xlfn.NUMBERVALUE(PobierzDaneLogistyczne!$W607,"."))=0,"",_xlfn.NUMBERVALUE(PobierzDaneLogistyczne!$W607,"."))</f>
        <v>5.8999999999999997E-2</v>
      </c>
      <c r="X607" s="2">
        <f t="shared" si="31"/>
        <v>9.0999999999999914E-2</v>
      </c>
      <c r="Y607" s="2" t="str">
        <f t="shared" si="29"/>
        <v/>
      </c>
      <c r="Z607" s="2" t="str">
        <f>IF(PobierzDaneLogistyczne!$Y607="t","YES","")</f>
        <v>YES</v>
      </c>
      <c r="AA607" s="4" t="str">
        <f>IF(PobierzDaneLogistyczne!$X607="t","YES","")</f>
        <v/>
      </c>
      <c r="AB607" t="str">
        <f>PobierzDaneLogistyczne!$N607</f>
        <v>Iron ceramic soleplate 3000 W</v>
      </c>
    </row>
    <row r="608" spans="1:28" ht="28.8" x14ac:dyDescent="0.3">
      <c r="A608" s="5" t="str">
        <f>HYPERLINK(_xlfn.CONCAT("https://www.adler.com.pl/index.php/en/Main/Produkt/",B608),PobierzDaneLogistyczne!$N608)</f>
        <v>Iron ceramic 3000 W</v>
      </c>
      <c r="B608" t="str">
        <f>PobierzDaneLogistyczne!$A608</f>
        <v>ad_5032</v>
      </c>
      <c r="C608" s="1">
        <f>IF(MID(PobierzDaneLogistyczne!$P608,1,3)=""," ",_xlfn.NUMBERVALUE(PobierzDaneLogistyczne!$P608))</f>
        <v>85164000</v>
      </c>
      <c r="D608" s="1">
        <f>IF(MID(PobierzDaneLogistyczne!$C608,1,3)="111"," ",_xlfn.NUMBERVALUE(PobierzDaneLogistyczne!$C608))</f>
        <v>5902934833776</v>
      </c>
      <c r="E608" s="6">
        <f>IF(PobierzDaneLogistyczne!$H608=0,"",_xlfn.NUMBERVALUE(PobierzDaneLogistyczne!$H608,"."))</f>
        <v>14.5</v>
      </c>
      <c r="F608" s="6">
        <f>IF(PobierzDaneLogistyczne!$I608=0,"",_xlfn.NUMBERVALUE(PobierzDaneLogistyczne!$I608,"."))</f>
        <v>31.5</v>
      </c>
      <c r="G608" s="6">
        <f>IF(PobierzDaneLogistyczne!$J608=0,"",_xlfn.NUMBERVALUE(PobierzDaneLogistyczne!$J608,"."))</f>
        <v>18.5</v>
      </c>
      <c r="H608" s="2">
        <f>IF(IF(PobierzDaneLogistyczne!$F608=0,0,_xlfn.NUMBERVALUE(PobierzDaneLogistyczne!$F608,"."))=0,"",IF(PobierzDaneLogistyczne!$F608=0,0,_xlfn.NUMBERVALUE(PobierzDaneLogistyczne!$F608,".")))</f>
        <v>1.234</v>
      </c>
      <c r="I608" s="2">
        <f>IF(IF(PobierzDaneLogistyczne!$Z608=0,0,_xlfn.NUMBERVALUE(PobierzDaneLogistyczne!$Z608,"."))=0,"",IF(PobierzDaneLogistyczne!$Z608=0,0,_xlfn.NUMBERVALUE(PobierzDaneLogistyczne!$Z608,".")))</f>
        <v>1.5</v>
      </c>
      <c r="J608" s="1">
        <f>IF(PobierzDaneLogistyczne!$D608=0,"",_xlfn.NUMBERVALUE(PobierzDaneLogistyczne!$D608))</f>
        <v>8</v>
      </c>
      <c r="K608" s="1">
        <f>IF(PobierzDaneLogistyczne!$E608=0,"",_xlfn.NUMBERVALUE(PobierzDaneLogistyczne!$E608))</f>
        <v>160</v>
      </c>
      <c r="L608" s="1">
        <f>IF(MID(PobierzDaneLogistyczne!$O608,1,3)="non"," ",_xlfn.NUMBERVALUE(PobierzDaneLogistyczne!$O608))</f>
        <v>5902934833769</v>
      </c>
      <c r="M608" s="6">
        <f>IF(PobierzDaneLogistyczne!$K608=0,"",_xlfn.NUMBERVALUE(PobierzDaneLogistyczne!$K608,"."))</f>
        <v>33</v>
      </c>
      <c r="N608" s="6">
        <f>IF(PobierzDaneLogistyczne!$L608=0,"",_xlfn.NUMBERVALUE(PobierzDaneLogistyczne!$L608,"."))</f>
        <v>59</v>
      </c>
      <c r="O608" s="6">
        <f>IF(PobierzDaneLogistyczne!$M608=0,"",_xlfn.NUMBERVALUE(PobierzDaneLogistyczne!$M608,"."))</f>
        <v>39.5</v>
      </c>
      <c r="P608" s="2">
        <f>IF(PobierzDaneLogistyczne!$G608=0,0,_xlfn.NUMBERVALUE(PobierzDaneLogistyczne!$G608,"."))</f>
        <v>13</v>
      </c>
      <c r="Q608" s="1">
        <f>IF(PobierzDaneLogistyczne!$R608=0,"",PobierzDaneLogistyczne!$R608)</f>
        <v>5</v>
      </c>
      <c r="R608" t="str">
        <f>IF(PobierzDaneLogistyczne!$S608=0,"",PobierzDaneLogistyczne!$S608)</f>
        <v/>
      </c>
      <c r="S608" t="str">
        <f>IF(PobierzDaneLogistyczne!$T608=0,"",PobierzDaneLogistyczne!$T608)</f>
        <v/>
      </c>
      <c r="T608" t="str">
        <f>IF(PobierzDaneLogistyczne!$U608=0," ",PobierzDaneLogistyczne!$U608)</f>
        <v/>
      </c>
      <c r="U608" t="str">
        <f t="shared" si="30"/>
        <v/>
      </c>
      <c r="V608" s="2">
        <f>IF(PobierzDaneLogistyczne!$V608="","",_xlfn.NUMBERVALUE(PobierzDaneLogistyczne!$V608,"."))</f>
        <v>8.9999999999999993E-3</v>
      </c>
      <c r="W608" s="2">
        <f>IF(IF(PobierzDaneLogistyczne!$W608=0,0,_xlfn.NUMBERVALUE(PobierzDaneLogistyczne!$W608,"."))=0,"",_xlfn.NUMBERVALUE(PobierzDaneLogistyczne!$W608,"."))</f>
        <v>5.8999999999999997E-2</v>
      </c>
      <c r="X608" s="2">
        <f t="shared" si="31"/>
        <v>0.19800000000000001</v>
      </c>
      <c r="Y608" s="2">
        <f t="shared" si="29"/>
        <v>1</v>
      </c>
      <c r="Z608" s="2" t="str">
        <f>IF(PobierzDaneLogistyczne!$Y608="t","YES","")</f>
        <v>YES</v>
      </c>
      <c r="AA608" s="4" t="str">
        <f>IF(PobierzDaneLogistyczne!$X608="t","YES","")</f>
        <v/>
      </c>
      <c r="AB608" t="str">
        <f>PobierzDaneLogistyczne!$N608</f>
        <v>Iron ceramic 3000 W</v>
      </c>
    </row>
    <row r="609" spans="1:28" x14ac:dyDescent="0.3">
      <c r="A609" s="5" t="str">
        <f>HYPERLINK(_xlfn.CONCAT("https://www.adler.com.pl/index.php/en/Main/Produkt/",B609),PobierzDaneLogistyczne!$N609)</f>
        <v>Steam travel iron</v>
      </c>
      <c r="B609" t="str">
        <f>PobierzDaneLogistyczne!$A609</f>
        <v>ad_5035</v>
      </c>
      <c r="C609" s="1">
        <f>IF(MID(PobierzDaneLogistyczne!$P609,1,3)=""," ",_xlfn.NUMBERVALUE(PobierzDaneLogistyczne!$P609))</f>
        <v>85164000</v>
      </c>
      <c r="D609" s="1">
        <f>IF(MID(PobierzDaneLogistyczne!$C609,1,3)="111"," ",_xlfn.NUMBERVALUE(PobierzDaneLogistyczne!$C609))</f>
        <v>5903887808361</v>
      </c>
      <c r="E609" s="6">
        <f>IF(PobierzDaneLogistyczne!$H609=0,"",_xlfn.NUMBERVALUE(PobierzDaneLogistyczne!$H609,"."))</f>
        <v>21.5</v>
      </c>
      <c r="F609" s="6">
        <f>IF(PobierzDaneLogistyczne!$I609=0,"",_xlfn.NUMBERVALUE(PobierzDaneLogistyczne!$I609,"."))</f>
        <v>10</v>
      </c>
      <c r="G609" s="6">
        <f>IF(PobierzDaneLogistyczne!$J609=0,"",_xlfn.NUMBERVALUE(PobierzDaneLogistyczne!$J609,"."))</f>
        <v>9.5</v>
      </c>
      <c r="H609" s="2" t="str">
        <f>IF(IF(PobierzDaneLogistyczne!$F609=0,0,_xlfn.NUMBERVALUE(PobierzDaneLogistyczne!$F609,"."))=0,"",IF(PobierzDaneLogistyczne!$F609=0,0,_xlfn.NUMBERVALUE(PobierzDaneLogistyczne!$F609,".")))</f>
        <v/>
      </c>
      <c r="I609" s="2">
        <f>IF(IF(PobierzDaneLogistyczne!$Z609=0,0,_xlfn.NUMBERVALUE(PobierzDaneLogistyczne!$Z609,"."))=0,"",IF(PobierzDaneLogistyczne!$Z609=0,0,_xlfn.NUMBERVALUE(PobierzDaneLogistyczne!$Z609,".")))</f>
        <v>0.82</v>
      </c>
      <c r="J609" s="1">
        <f>IF(PobierzDaneLogistyczne!$D609=0,"",_xlfn.NUMBERVALUE(PobierzDaneLogistyczne!$D609))</f>
        <v>10</v>
      </c>
      <c r="K609" s="1">
        <f>IF(PobierzDaneLogistyczne!$E609=0,"",_xlfn.NUMBERVALUE(PobierzDaneLogistyczne!$E609))</f>
        <v>560</v>
      </c>
      <c r="L609" s="1">
        <f>IF(MID(PobierzDaneLogistyczne!$O609,1,3)="non"," ",_xlfn.NUMBERVALUE(PobierzDaneLogistyczne!$O609))</f>
        <v>5903887808378</v>
      </c>
      <c r="M609" s="6">
        <f>IF(PobierzDaneLogistyczne!$K609=0,"",_xlfn.NUMBERVALUE(PobierzDaneLogistyczne!$K609,"."))</f>
        <v>52</v>
      </c>
      <c r="N609" s="6">
        <f>IF(PobierzDaneLogistyczne!$L609=0,"",_xlfn.NUMBERVALUE(PobierzDaneLogistyczne!$L609,"."))</f>
        <v>23</v>
      </c>
      <c r="O609" s="6">
        <f>IF(PobierzDaneLogistyczne!$M609=0,"",_xlfn.NUMBERVALUE(PobierzDaneLogistyczne!$M609,"."))</f>
        <v>23</v>
      </c>
      <c r="P609" s="2">
        <f>IF(PobierzDaneLogistyczne!$G609=0,0,_xlfn.NUMBERVALUE(PobierzDaneLogistyczne!$G609,"."))</f>
        <v>8.1999999999999993</v>
      </c>
      <c r="Q609" s="1">
        <f>IF(PobierzDaneLogistyczne!$R609=0,"",PobierzDaneLogistyczne!$R609)</f>
        <v>5</v>
      </c>
      <c r="R609" t="str">
        <f>IF(PobierzDaneLogistyczne!$S609=0,"",PobierzDaneLogistyczne!$S609)</f>
        <v/>
      </c>
      <c r="S609" t="str">
        <f>IF(PobierzDaneLogistyczne!$T609=0,"",PobierzDaneLogistyczne!$T609)</f>
        <v/>
      </c>
      <c r="T609" t="str">
        <f>IF(PobierzDaneLogistyczne!$U609=0," ",PobierzDaneLogistyczne!$U609)</f>
        <v/>
      </c>
      <c r="U609" t="str">
        <f t="shared" si="30"/>
        <v/>
      </c>
      <c r="V609" s="2" t="str">
        <f>IF(PobierzDaneLogistyczne!$V609="","",_xlfn.NUMBERVALUE(PobierzDaneLogistyczne!$V609,"."))</f>
        <v/>
      </c>
      <c r="W609" s="2" t="str">
        <f>IF(IF(PobierzDaneLogistyczne!$W609=0,0,_xlfn.NUMBERVALUE(PobierzDaneLogistyczne!$W609,"."))=0,"",_xlfn.NUMBERVALUE(PobierzDaneLogistyczne!$W609,"."))</f>
        <v/>
      </c>
      <c r="X609" s="2" t="str">
        <f t="shared" si="31"/>
        <v/>
      </c>
      <c r="Y609" s="2" t="str">
        <f t="shared" si="29"/>
        <v/>
      </c>
      <c r="Z609" s="2" t="str">
        <f>IF(PobierzDaneLogistyczne!$Y609="t","YES","")</f>
        <v/>
      </c>
      <c r="AA609" s="4" t="str">
        <f>IF(PobierzDaneLogistyczne!$X609="t","YES","")</f>
        <v/>
      </c>
      <c r="AB609" t="str">
        <f>PobierzDaneLogistyczne!$N609</f>
        <v>Steam travel iron</v>
      </c>
    </row>
    <row r="610" spans="1:28" x14ac:dyDescent="0.3">
      <c r="A610" s="5" t="str">
        <f>HYPERLINK(_xlfn.CONCAT("https://www.adler.com.pl/index.php/en/Main/Produkt/",B610),PobierzDaneLogistyczne!$N610)</f>
        <v>Steam iron 3000W</v>
      </c>
      <c r="B610" t="str">
        <f>PobierzDaneLogistyczne!$A610</f>
        <v>ad_5038</v>
      </c>
      <c r="C610" s="1">
        <f>IF(MID(PobierzDaneLogistyczne!$P610,1,3)=""," ",_xlfn.NUMBERVALUE(PobierzDaneLogistyczne!$P610))</f>
        <v>85164000</v>
      </c>
      <c r="D610" s="1">
        <f>IF(MID(PobierzDaneLogistyczne!$C610,1,3)="111"," ",_xlfn.NUMBERVALUE(PobierzDaneLogistyczne!$C610))</f>
        <v>5903887809825</v>
      </c>
      <c r="E610" s="6">
        <f>IF(PobierzDaneLogistyczne!$H610=0,"",_xlfn.NUMBERVALUE(PobierzDaneLogistyczne!$H610,"."))</f>
        <v>14.5</v>
      </c>
      <c r="F610" s="6">
        <f>IF(PobierzDaneLogistyczne!$I610=0,"",_xlfn.NUMBERVALUE(PobierzDaneLogistyczne!$I610,"."))</f>
        <v>31.5</v>
      </c>
      <c r="G610" s="6">
        <f>IF(PobierzDaneLogistyczne!$J610=0,"",_xlfn.NUMBERVALUE(PobierzDaneLogistyczne!$J610,"."))</f>
        <v>18.5</v>
      </c>
      <c r="H610" s="2" t="str">
        <f>IF(IF(PobierzDaneLogistyczne!$F610=0,0,_xlfn.NUMBERVALUE(PobierzDaneLogistyczne!$F610,"."))=0,"",IF(PobierzDaneLogistyczne!$F610=0,0,_xlfn.NUMBERVALUE(PobierzDaneLogistyczne!$F610,".")))</f>
        <v/>
      </c>
      <c r="I610" s="2" t="str">
        <f>IF(IF(PobierzDaneLogistyczne!$Z610=0,0,_xlfn.NUMBERVALUE(PobierzDaneLogistyczne!$Z610,"."))=0,"",IF(PobierzDaneLogistyczne!$Z610=0,0,_xlfn.NUMBERVALUE(PobierzDaneLogistyczne!$Z610,".")))</f>
        <v/>
      </c>
      <c r="J610" s="1">
        <f>IF(PobierzDaneLogistyczne!$D610=0,"",_xlfn.NUMBERVALUE(PobierzDaneLogistyczne!$D610))</f>
        <v>8</v>
      </c>
      <c r="K610" s="1">
        <f>IF(PobierzDaneLogistyczne!$E610=0,"",_xlfn.NUMBERVALUE(PobierzDaneLogistyczne!$E610))</f>
        <v>160</v>
      </c>
      <c r="L610" s="1">
        <f>IF(MID(PobierzDaneLogistyczne!$O610,1,3)="non"," ",_xlfn.NUMBERVALUE(PobierzDaneLogistyczne!$O610))</f>
        <v>5903887809832</v>
      </c>
      <c r="M610" s="6">
        <f>IF(PobierzDaneLogistyczne!$K610=0,"",_xlfn.NUMBERVALUE(PobierzDaneLogistyczne!$K610,"."))</f>
        <v>33</v>
      </c>
      <c r="N610" s="6">
        <f>IF(PobierzDaneLogistyczne!$L610=0,"",_xlfn.NUMBERVALUE(PobierzDaneLogistyczne!$L610,"."))</f>
        <v>59</v>
      </c>
      <c r="O610" s="6">
        <f>IF(PobierzDaneLogistyczne!$M610=0,"",_xlfn.NUMBERVALUE(PobierzDaneLogistyczne!$M610,"."))</f>
        <v>39.5</v>
      </c>
      <c r="P610" s="2">
        <f>IF(PobierzDaneLogistyczne!$G610=0,0,_xlfn.NUMBERVALUE(PobierzDaneLogistyczne!$G610,"."))</f>
        <v>0</v>
      </c>
      <c r="Q610" s="1" t="str">
        <f>IF(PobierzDaneLogistyczne!$R610=0,"",PobierzDaneLogistyczne!$R610)</f>
        <v/>
      </c>
      <c r="R610" t="str">
        <f>IF(PobierzDaneLogistyczne!$S610=0,"",PobierzDaneLogistyczne!$S610)</f>
        <v/>
      </c>
      <c r="S610" t="str">
        <f>IF(PobierzDaneLogistyczne!$T610=0,"",PobierzDaneLogistyczne!$T610)</f>
        <v/>
      </c>
      <c r="T610" t="str">
        <f>IF(PobierzDaneLogistyczne!$U610=0," ",PobierzDaneLogistyczne!$U610)</f>
        <v/>
      </c>
      <c r="U610" t="str">
        <f t="shared" si="30"/>
        <v/>
      </c>
      <c r="V610" s="2" t="str">
        <f>IF(PobierzDaneLogistyczne!$V610="","",_xlfn.NUMBERVALUE(PobierzDaneLogistyczne!$V610,"."))</f>
        <v/>
      </c>
      <c r="W610" s="2" t="str">
        <f>IF(IF(PobierzDaneLogistyczne!$W610=0,0,_xlfn.NUMBERVALUE(PobierzDaneLogistyczne!$W610,"."))=0,"",_xlfn.NUMBERVALUE(PobierzDaneLogistyczne!$W610,"."))</f>
        <v/>
      </c>
      <c r="X610" s="2" t="str">
        <f t="shared" si="31"/>
        <v/>
      </c>
      <c r="Y610" s="2" t="str">
        <f t="shared" si="29"/>
        <v/>
      </c>
      <c r="Z610" s="2" t="str">
        <f>IF(PobierzDaneLogistyczne!$Y610="t","YES","")</f>
        <v>YES</v>
      </c>
      <c r="AA610" s="4" t="str">
        <f>IF(PobierzDaneLogistyczne!$X610="t","YES","")</f>
        <v/>
      </c>
      <c r="AB610" t="str">
        <f>PobierzDaneLogistyczne!$N610</f>
        <v>Steam iron 3000W</v>
      </c>
    </row>
    <row r="611" spans="1:28" x14ac:dyDescent="0.3">
      <c r="A611" s="5" t="str">
        <f>HYPERLINK(_xlfn.CONCAT("https://www.adler.com.pl/index.php/en/Main/Produkt/",B611),PobierzDaneLogistyczne!$N611)</f>
        <v>Steam iron 1800W w/Self Clean function</v>
      </c>
      <c r="B611" t="str">
        <f>PobierzDaneLogistyczne!$A611</f>
        <v>ad_51</v>
      </c>
      <c r="C611" s="1" t="str">
        <f>IF(MID(PobierzDaneLogistyczne!$P611,1,3)=""," ",_xlfn.NUMBERVALUE(PobierzDaneLogistyczne!$P611))</f>
        <v xml:space="preserve"> </v>
      </c>
      <c r="D611" s="1">
        <f>IF(MID(PobierzDaneLogistyczne!$C611,1,3)="111"," ",_xlfn.NUMBERVALUE(PobierzDaneLogistyczne!$C611))</f>
        <v>5907468860519</v>
      </c>
      <c r="E611" s="6">
        <f>IF(PobierzDaneLogistyczne!$H611=0,"",_xlfn.NUMBERVALUE(PobierzDaneLogistyczne!$H611,"."))</f>
        <v>0</v>
      </c>
      <c r="F611" s="6">
        <f>IF(PobierzDaneLogistyczne!$I611=0,"",_xlfn.NUMBERVALUE(PobierzDaneLogistyczne!$I611,"."))</f>
        <v>0</v>
      </c>
      <c r="G611" s="6">
        <f>IF(PobierzDaneLogistyczne!$J611=0,"",_xlfn.NUMBERVALUE(PobierzDaneLogistyczne!$J611,"."))</f>
        <v>0</v>
      </c>
      <c r="H611" s="2" t="str">
        <f>IF(IF(PobierzDaneLogistyczne!$F611=0,0,_xlfn.NUMBERVALUE(PobierzDaneLogistyczne!$F611,"."))=0,"",IF(PobierzDaneLogistyczne!$F611=0,0,_xlfn.NUMBERVALUE(PobierzDaneLogistyczne!$F611,".")))</f>
        <v/>
      </c>
      <c r="I611" s="2" t="str">
        <f>IF(IF(PobierzDaneLogistyczne!$Z611=0,0,_xlfn.NUMBERVALUE(PobierzDaneLogistyczne!$Z611,"."))=0,"",IF(PobierzDaneLogistyczne!$Z611=0,0,_xlfn.NUMBERVALUE(PobierzDaneLogistyczne!$Z611,".")))</f>
        <v/>
      </c>
      <c r="J611" s="1" t="str">
        <f>IF(PobierzDaneLogistyczne!$D611=0,"",_xlfn.NUMBERVALUE(PobierzDaneLogistyczne!$D611))</f>
        <v/>
      </c>
      <c r="K611" s="1" t="str">
        <f>IF(PobierzDaneLogistyczne!$E611=0,"",_xlfn.NUMBERVALUE(PobierzDaneLogistyczne!$E611))</f>
        <v/>
      </c>
      <c r="L611" s="1" t="str">
        <f>IF(MID(PobierzDaneLogistyczne!$O611,1,3)="non"," ",_xlfn.NUMBERVALUE(PobierzDaneLogistyczne!$O611))</f>
        <v xml:space="preserve"> </v>
      </c>
      <c r="M611" s="6">
        <f>IF(PobierzDaneLogistyczne!$K611=0,"",_xlfn.NUMBERVALUE(PobierzDaneLogistyczne!$K611,"."))</f>
        <v>0</v>
      </c>
      <c r="N611" s="6">
        <f>IF(PobierzDaneLogistyczne!$L611=0,"",_xlfn.NUMBERVALUE(PobierzDaneLogistyczne!$L611,"."))</f>
        <v>0</v>
      </c>
      <c r="O611" s="6">
        <f>IF(PobierzDaneLogistyczne!$M611=0,"",_xlfn.NUMBERVALUE(PobierzDaneLogistyczne!$M611,"."))</f>
        <v>0</v>
      </c>
      <c r="P611" s="2">
        <f>IF(PobierzDaneLogistyczne!$G611=0,0,_xlfn.NUMBERVALUE(PobierzDaneLogistyczne!$G611,"."))</f>
        <v>0</v>
      </c>
      <c r="Q611" s="1" t="str">
        <f>IF(PobierzDaneLogistyczne!$R611=0,"",PobierzDaneLogistyczne!$R611)</f>
        <v/>
      </c>
      <c r="R611" t="str">
        <f>IF(PobierzDaneLogistyczne!$S611=0,"",PobierzDaneLogistyczne!$S611)</f>
        <v/>
      </c>
      <c r="S611" t="str">
        <f>IF(PobierzDaneLogistyczne!$T611=0,"",PobierzDaneLogistyczne!$T611)</f>
        <v/>
      </c>
      <c r="T611" t="str">
        <f>IF(PobierzDaneLogistyczne!$U611=0," ",PobierzDaneLogistyczne!$U611)</f>
        <v/>
      </c>
      <c r="U611" t="str">
        <f t="shared" si="30"/>
        <v/>
      </c>
      <c r="V611" s="2" t="str">
        <f>IF(PobierzDaneLogistyczne!$V611="","",_xlfn.NUMBERVALUE(PobierzDaneLogistyczne!$V611,"."))</f>
        <v/>
      </c>
      <c r="W611" s="2" t="str">
        <f>IF(IF(PobierzDaneLogistyczne!$W611=0,0,_xlfn.NUMBERVALUE(PobierzDaneLogistyczne!$W611,"."))=0,"",_xlfn.NUMBERVALUE(PobierzDaneLogistyczne!$W611,"."))</f>
        <v/>
      </c>
      <c r="X611" s="2" t="str">
        <f t="shared" si="31"/>
        <v/>
      </c>
      <c r="Y611" s="2" t="str">
        <f t="shared" si="29"/>
        <v/>
      </c>
      <c r="Z611" s="2" t="str">
        <f>IF(PobierzDaneLogistyczne!$Y611="t","YES","")</f>
        <v/>
      </c>
      <c r="AA611" s="4" t="str">
        <f>IF(PobierzDaneLogistyczne!$X611="t","YES","")</f>
        <v>YES</v>
      </c>
      <c r="AB611" t="str">
        <f>PobierzDaneLogistyczne!$N611</f>
        <v>Steam iron 1800W w/Self Clean function</v>
      </c>
    </row>
    <row r="612" spans="1:28" x14ac:dyDescent="0.3">
      <c r="A612" s="5" t="str">
        <f>HYPERLINK(_xlfn.CONCAT("https://www.adler.com.pl/index.php/en/Main/Produkt/",B612),PobierzDaneLogistyczne!$N612)</f>
        <v>Steam iron ceramic soleplate 1800 W</v>
      </c>
      <c r="B612" t="str">
        <f>PobierzDaneLogistyczne!$A612</f>
        <v>ad_511</v>
      </c>
      <c r="C612" s="1" t="str">
        <f>IF(MID(PobierzDaneLogistyczne!$P612,1,3)=""," ",_xlfn.NUMBERVALUE(PobierzDaneLogistyczne!$P612))</f>
        <v xml:space="preserve"> </v>
      </c>
      <c r="D612" s="1">
        <f>IF(MID(PobierzDaneLogistyczne!$C612,1,3)="111"," ",_xlfn.NUMBERVALUE(PobierzDaneLogistyczne!$C612))</f>
        <v>5907468860540</v>
      </c>
      <c r="E612" s="6">
        <f>IF(PobierzDaneLogistyczne!$H612=0,"",_xlfn.NUMBERVALUE(PobierzDaneLogistyczne!$H612,"."))</f>
        <v>0</v>
      </c>
      <c r="F612" s="6">
        <f>IF(PobierzDaneLogistyczne!$I612=0,"",_xlfn.NUMBERVALUE(PobierzDaneLogistyczne!$I612,"."))</f>
        <v>0</v>
      </c>
      <c r="G612" s="6">
        <f>IF(PobierzDaneLogistyczne!$J612=0,"",_xlfn.NUMBERVALUE(PobierzDaneLogistyczne!$J612,"."))</f>
        <v>0</v>
      </c>
      <c r="H612" s="2" t="str">
        <f>IF(IF(PobierzDaneLogistyczne!$F612=0,0,_xlfn.NUMBERVALUE(PobierzDaneLogistyczne!$F612,"."))=0,"",IF(PobierzDaneLogistyczne!$F612=0,0,_xlfn.NUMBERVALUE(PobierzDaneLogistyczne!$F612,".")))</f>
        <v/>
      </c>
      <c r="I612" s="2" t="str">
        <f>IF(IF(PobierzDaneLogistyczne!$Z612=0,0,_xlfn.NUMBERVALUE(PobierzDaneLogistyczne!$Z612,"."))=0,"",IF(PobierzDaneLogistyczne!$Z612=0,0,_xlfn.NUMBERVALUE(PobierzDaneLogistyczne!$Z612,".")))</f>
        <v/>
      </c>
      <c r="J612" s="1" t="str">
        <f>IF(PobierzDaneLogistyczne!$D612=0,"",_xlfn.NUMBERVALUE(PobierzDaneLogistyczne!$D612))</f>
        <v/>
      </c>
      <c r="K612" s="1" t="str">
        <f>IF(PobierzDaneLogistyczne!$E612=0,"",_xlfn.NUMBERVALUE(PobierzDaneLogistyczne!$E612))</f>
        <v/>
      </c>
      <c r="L612" s="1" t="str">
        <f>IF(MID(PobierzDaneLogistyczne!$O612,1,3)="non"," ",_xlfn.NUMBERVALUE(PobierzDaneLogistyczne!$O612))</f>
        <v xml:space="preserve"> </v>
      </c>
      <c r="M612" s="6">
        <f>IF(PobierzDaneLogistyczne!$K612=0,"",_xlfn.NUMBERVALUE(PobierzDaneLogistyczne!$K612,"."))</f>
        <v>0</v>
      </c>
      <c r="N612" s="6">
        <f>IF(PobierzDaneLogistyczne!$L612=0,"",_xlfn.NUMBERVALUE(PobierzDaneLogistyczne!$L612,"."))</f>
        <v>0</v>
      </c>
      <c r="O612" s="6">
        <f>IF(PobierzDaneLogistyczne!$M612=0,"",_xlfn.NUMBERVALUE(PobierzDaneLogistyczne!$M612,"."))</f>
        <v>0</v>
      </c>
      <c r="P612" s="2">
        <f>IF(PobierzDaneLogistyczne!$G612=0,0,_xlfn.NUMBERVALUE(PobierzDaneLogistyczne!$G612,"."))</f>
        <v>0</v>
      </c>
      <c r="Q612" s="1" t="str">
        <f>IF(PobierzDaneLogistyczne!$R612=0,"",PobierzDaneLogistyczne!$R612)</f>
        <v/>
      </c>
      <c r="R612" t="str">
        <f>IF(PobierzDaneLogistyczne!$S612=0,"",PobierzDaneLogistyczne!$S612)</f>
        <v/>
      </c>
      <c r="S612" t="str">
        <f>IF(PobierzDaneLogistyczne!$T612=0,"",PobierzDaneLogistyczne!$T612)</f>
        <v/>
      </c>
      <c r="T612" t="str">
        <f>IF(PobierzDaneLogistyczne!$U612=0," ",PobierzDaneLogistyczne!$U612)</f>
        <v/>
      </c>
      <c r="U612" t="str">
        <f t="shared" si="30"/>
        <v/>
      </c>
      <c r="V612" s="2" t="str">
        <f>IF(PobierzDaneLogistyczne!$V612="","",_xlfn.NUMBERVALUE(PobierzDaneLogistyczne!$V612,"."))</f>
        <v/>
      </c>
      <c r="W612" s="2" t="str">
        <f>IF(IF(PobierzDaneLogistyczne!$W612=0,0,_xlfn.NUMBERVALUE(PobierzDaneLogistyczne!$W612,"."))=0,"",_xlfn.NUMBERVALUE(PobierzDaneLogistyczne!$W612,"."))</f>
        <v/>
      </c>
      <c r="X612" s="2" t="str">
        <f t="shared" si="31"/>
        <v/>
      </c>
      <c r="Y612" s="2" t="str">
        <f t="shared" si="29"/>
        <v/>
      </c>
      <c r="Z612" s="2" t="str">
        <f>IF(PobierzDaneLogistyczne!$Y612="t","YES","")</f>
        <v/>
      </c>
      <c r="AA612" s="4" t="str">
        <f>IF(PobierzDaneLogistyczne!$X612="t","YES","")</f>
        <v>YES</v>
      </c>
      <c r="AB612" t="str">
        <f>PobierzDaneLogistyczne!$N612</f>
        <v>Steam iron ceramic soleplate 1800 W</v>
      </c>
    </row>
    <row r="613" spans="1:28" x14ac:dyDescent="0.3">
      <c r="A613" s="5" t="str">
        <f>HYPERLINK(_xlfn.CONCAT("https://www.adler.com.pl/index.php/en/Main/Produkt/",B613),PobierzDaneLogistyczne!$N613)</f>
        <v>Steam iron with ceramic soleplate 1800 W</v>
      </c>
      <c r="B613" t="str">
        <f>PobierzDaneLogistyczne!$A613</f>
        <v>ad_520</v>
      </c>
      <c r="C613" s="1" t="str">
        <f>IF(MID(PobierzDaneLogistyczne!$P613,1,3)=""," ",_xlfn.NUMBERVALUE(PobierzDaneLogistyczne!$P613))</f>
        <v xml:space="preserve"> </v>
      </c>
      <c r="D613" s="1">
        <f>IF(MID(PobierzDaneLogistyczne!$C613,1,3)="111"," ",_xlfn.NUMBERVALUE(PobierzDaneLogistyczne!$C613))</f>
        <v>5907468860557</v>
      </c>
      <c r="E613" s="6">
        <f>IF(PobierzDaneLogistyczne!$H613=0,"",_xlfn.NUMBERVALUE(PobierzDaneLogistyczne!$H613,"."))</f>
        <v>0</v>
      </c>
      <c r="F613" s="6">
        <f>IF(PobierzDaneLogistyczne!$I613=0,"",_xlfn.NUMBERVALUE(PobierzDaneLogistyczne!$I613,"."))</f>
        <v>0</v>
      </c>
      <c r="G613" s="6">
        <f>IF(PobierzDaneLogistyczne!$J613=0,"",_xlfn.NUMBERVALUE(PobierzDaneLogistyczne!$J613,"."))</f>
        <v>0</v>
      </c>
      <c r="H613" s="2" t="str">
        <f>IF(IF(PobierzDaneLogistyczne!$F613=0,0,_xlfn.NUMBERVALUE(PobierzDaneLogistyczne!$F613,"."))=0,"",IF(PobierzDaneLogistyczne!$F613=0,0,_xlfn.NUMBERVALUE(PobierzDaneLogistyczne!$F613,".")))</f>
        <v/>
      </c>
      <c r="I613" s="2" t="str">
        <f>IF(IF(PobierzDaneLogistyczne!$Z613=0,0,_xlfn.NUMBERVALUE(PobierzDaneLogistyczne!$Z613,"."))=0,"",IF(PobierzDaneLogistyczne!$Z613=0,0,_xlfn.NUMBERVALUE(PobierzDaneLogistyczne!$Z613,".")))</f>
        <v/>
      </c>
      <c r="J613" s="1" t="str">
        <f>IF(PobierzDaneLogistyczne!$D613=0,"",_xlfn.NUMBERVALUE(PobierzDaneLogistyczne!$D613))</f>
        <v/>
      </c>
      <c r="K613" s="1" t="str">
        <f>IF(PobierzDaneLogistyczne!$E613=0,"",_xlfn.NUMBERVALUE(PobierzDaneLogistyczne!$E613))</f>
        <v/>
      </c>
      <c r="L613" s="1" t="str">
        <f>IF(MID(PobierzDaneLogistyczne!$O613,1,3)="non"," ",_xlfn.NUMBERVALUE(PobierzDaneLogistyczne!$O613))</f>
        <v xml:space="preserve"> </v>
      </c>
      <c r="M613" s="6">
        <f>IF(PobierzDaneLogistyczne!$K613=0,"",_xlfn.NUMBERVALUE(PobierzDaneLogistyczne!$K613,"."))</f>
        <v>0</v>
      </c>
      <c r="N613" s="6">
        <f>IF(PobierzDaneLogistyczne!$L613=0,"",_xlfn.NUMBERVALUE(PobierzDaneLogistyczne!$L613,"."))</f>
        <v>0</v>
      </c>
      <c r="O613" s="6">
        <f>IF(PobierzDaneLogistyczne!$M613=0,"",_xlfn.NUMBERVALUE(PobierzDaneLogistyczne!$M613,"."))</f>
        <v>0</v>
      </c>
      <c r="P613" s="2">
        <f>IF(PobierzDaneLogistyczne!$G613=0,0,_xlfn.NUMBERVALUE(PobierzDaneLogistyczne!$G613,"."))</f>
        <v>0</v>
      </c>
      <c r="Q613" s="1" t="str">
        <f>IF(PobierzDaneLogistyczne!$R613=0,"",PobierzDaneLogistyczne!$R613)</f>
        <v/>
      </c>
      <c r="R613" t="str">
        <f>IF(PobierzDaneLogistyczne!$S613=0,"",PobierzDaneLogistyczne!$S613)</f>
        <v/>
      </c>
      <c r="S613" t="str">
        <f>IF(PobierzDaneLogistyczne!$T613=0,"",PobierzDaneLogistyczne!$T613)</f>
        <v/>
      </c>
      <c r="T613" t="str">
        <f>IF(PobierzDaneLogistyczne!$U613=0," ",PobierzDaneLogistyczne!$U613)</f>
        <v/>
      </c>
      <c r="U613" t="str">
        <f t="shared" si="30"/>
        <v/>
      </c>
      <c r="V613" s="2" t="str">
        <f>IF(PobierzDaneLogistyczne!$V613="","",_xlfn.NUMBERVALUE(PobierzDaneLogistyczne!$V613,"."))</f>
        <v/>
      </c>
      <c r="W613" s="2" t="str">
        <f>IF(IF(PobierzDaneLogistyczne!$W613=0,0,_xlfn.NUMBERVALUE(PobierzDaneLogistyczne!$W613,"."))=0,"",_xlfn.NUMBERVALUE(PobierzDaneLogistyczne!$W613,"."))</f>
        <v/>
      </c>
      <c r="X613" s="2" t="str">
        <f t="shared" si="31"/>
        <v/>
      </c>
      <c r="Y613" s="2" t="str">
        <f t="shared" si="29"/>
        <v/>
      </c>
      <c r="Z613" s="2" t="str">
        <f>IF(PobierzDaneLogistyczne!$Y613="t","YES","")</f>
        <v/>
      </c>
      <c r="AA613" s="4" t="str">
        <f>IF(PobierzDaneLogistyczne!$X613="t","YES","")</f>
        <v>YES</v>
      </c>
      <c r="AB613" t="str">
        <f>PobierzDaneLogistyczne!$N613</f>
        <v>Steam iron with ceramic soleplate 1800 W</v>
      </c>
    </row>
    <row r="614" spans="1:28" x14ac:dyDescent="0.3">
      <c r="A614" s="5" t="str">
        <f>HYPERLINK(_xlfn.CONCAT("https://www.adler.com.pl/index.php/en/Main/Produkt/",B614),PobierzDaneLogistyczne!$N614)</f>
        <v>Steam iron ceramic coating 1400 W</v>
      </c>
      <c r="B614" t="str">
        <f>PobierzDaneLogistyczne!$A614</f>
        <v>ad_521</v>
      </c>
      <c r="C614" s="1" t="str">
        <f>IF(MID(PobierzDaneLogistyczne!$P614,1,3)=""," ",_xlfn.NUMBERVALUE(PobierzDaneLogistyczne!$P614))</f>
        <v xml:space="preserve"> </v>
      </c>
      <c r="D614" s="1">
        <f>IF(MID(PobierzDaneLogistyczne!$C614,1,3)="111"," ",_xlfn.NUMBERVALUE(PobierzDaneLogistyczne!$C614))</f>
        <v>5907468860526</v>
      </c>
      <c r="E614" s="6">
        <f>IF(PobierzDaneLogistyczne!$H614=0,"",_xlfn.NUMBERVALUE(PobierzDaneLogistyczne!$H614,"."))</f>
        <v>0</v>
      </c>
      <c r="F614" s="6">
        <f>IF(PobierzDaneLogistyczne!$I614=0,"",_xlfn.NUMBERVALUE(PobierzDaneLogistyczne!$I614,"."))</f>
        <v>0</v>
      </c>
      <c r="G614" s="6">
        <f>IF(PobierzDaneLogistyczne!$J614=0,"",_xlfn.NUMBERVALUE(PobierzDaneLogistyczne!$J614,"."))</f>
        <v>0</v>
      </c>
      <c r="H614" s="2" t="str">
        <f>IF(IF(PobierzDaneLogistyczne!$F614=0,0,_xlfn.NUMBERVALUE(PobierzDaneLogistyczne!$F614,"."))=0,"",IF(PobierzDaneLogistyczne!$F614=0,0,_xlfn.NUMBERVALUE(PobierzDaneLogistyczne!$F614,".")))</f>
        <v/>
      </c>
      <c r="I614" s="2" t="str">
        <f>IF(IF(PobierzDaneLogistyczne!$Z614=0,0,_xlfn.NUMBERVALUE(PobierzDaneLogistyczne!$Z614,"."))=0,"",IF(PobierzDaneLogistyczne!$Z614=0,0,_xlfn.NUMBERVALUE(PobierzDaneLogistyczne!$Z614,".")))</f>
        <v/>
      </c>
      <c r="J614" s="1" t="str">
        <f>IF(PobierzDaneLogistyczne!$D614=0,"",_xlfn.NUMBERVALUE(PobierzDaneLogistyczne!$D614))</f>
        <v/>
      </c>
      <c r="K614" s="1" t="str">
        <f>IF(PobierzDaneLogistyczne!$E614=0,"",_xlfn.NUMBERVALUE(PobierzDaneLogistyczne!$E614))</f>
        <v/>
      </c>
      <c r="L614" s="1" t="str">
        <f>IF(MID(PobierzDaneLogistyczne!$O614,1,3)="non"," ",_xlfn.NUMBERVALUE(PobierzDaneLogistyczne!$O614))</f>
        <v xml:space="preserve"> </v>
      </c>
      <c r="M614" s="6">
        <f>IF(PobierzDaneLogistyczne!$K614=0,"",_xlfn.NUMBERVALUE(PobierzDaneLogistyczne!$K614,"."))</f>
        <v>0</v>
      </c>
      <c r="N614" s="6">
        <f>IF(PobierzDaneLogistyczne!$L614=0,"",_xlfn.NUMBERVALUE(PobierzDaneLogistyczne!$L614,"."))</f>
        <v>0</v>
      </c>
      <c r="O614" s="6">
        <f>IF(PobierzDaneLogistyczne!$M614=0,"",_xlfn.NUMBERVALUE(PobierzDaneLogistyczne!$M614,"."))</f>
        <v>0</v>
      </c>
      <c r="P614" s="2">
        <f>IF(PobierzDaneLogistyczne!$G614=0,0,_xlfn.NUMBERVALUE(PobierzDaneLogistyczne!$G614,"."))</f>
        <v>0</v>
      </c>
      <c r="Q614" s="1" t="str">
        <f>IF(PobierzDaneLogistyczne!$R614=0,"",PobierzDaneLogistyczne!$R614)</f>
        <v/>
      </c>
      <c r="R614" t="str">
        <f>IF(PobierzDaneLogistyczne!$S614=0,"",PobierzDaneLogistyczne!$S614)</f>
        <v/>
      </c>
      <c r="S614" t="str">
        <f>IF(PobierzDaneLogistyczne!$T614=0,"",PobierzDaneLogistyczne!$T614)</f>
        <v/>
      </c>
      <c r="T614" t="str">
        <f>IF(PobierzDaneLogistyczne!$U614=0," ",PobierzDaneLogistyczne!$U614)</f>
        <v/>
      </c>
      <c r="U614" t="str">
        <f t="shared" si="30"/>
        <v/>
      </c>
      <c r="V614" s="2" t="str">
        <f>IF(PobierzDaneLogistyczne!$V614="","",_xlfn.NUMBERVALUE(PobierzDaneLogistyczne!$V614,"."))</f>
        <v/>
      </c>
      <c r="W614" s="2" t="str">
        <f>IF(IF(PobierzDaneLogistyczne!$W614=0,0,_xlfn.NUMBERVALUE(PobierzDaneLogistyczne!$W614,"."))=0,"",_xlfn.NUMBERVALUE(PobierzDaneLogistyczne!$W614,"."))</f>
        <v/>
      </c>
      <c r="X614" s="2" t="str">
        <f t="shared" si="31"/>
        <v/>
      </c>
      <c r="Y614" s="2" t="str">
        <f t="shared" si="29"/>
        <v/>
      </c>
      <c r="Z614" s="2" t="str">
        <f>IF(PobierzDaneLogistyczne!$Y614="t","YES","")</f>
        <v/>
      </c>
      <c r="AA614" s="4" t="str">
        <f>IF(PobierzDaneLogistyczne!$X614="t","YES","")</f>
        <v>YES</v>
      </c>
      <c r="AB614" t="str">
        <f>PobierzDaneLogistyczne!$N614</f>
        <v>Steam iron ceramic coating 1400 W</v>
      </c>
    </row>
    <row r="615" spans="1:28" x14ac:dyDescent="0.3">
      <c r="A615" s="5" t="str">
        <f>HYPERLINK(_xlfn.CONCAT("https://www.adler.com.pl/index.php/en/Main/Produkt/",B615),PobierzDaneLogistyczne!$N615)</f>
        <v xml:space="preserve">Steam iron ceramic </v>
      </c>
      <c r="B615" t="str">
        <f>PobierzDaneLogistyczne!$A615</f>
        <v>ad_522</v>
      </c>
      <c r="C615" s="1">
        <f>IF(MID(PobierzDaneLogistyczne!$P615,1,3)=""," ",_xlfn.NUMBERVALUE(PobierzDaneLogistyczne!$P615))</f>
        <v>85164000</v>
      </c>
      <c r="D615" s="1">
        <f>IF(MID(PobierzDaneLogistyczne!$C615,1,3)="111"," ",_xlfn.NUMBERVALUE(PobierzDaneLogistyczne!$C615))</f>
        <v>5907468860533</v>
      </c>
      <c r="E615" s="6">
        <f>IF(PobierzDaneLogistyczne!$H615=0,"",_xlfn.NUMBERVALUE(PobierzDaneLogistyczne!$H615,"."))</f>
        <v>0</v>
      </c>
      <c r="F615" s="6">
        <f>IF(PobierzDaneLogistyczne!$I615=0,"",_xlfn.NUMBERVALUE(PobierzDaneLogistyczne!$I615,"."))</f>
        <v>0</v>
      </c>
      <c r="G615" s="6">
        <f>IF(PobierzDaneLogistyczne!$J615=0,"",_xlfn.NUMBERVALUE(PobierzDaneLogistyczne!$J615,"."))</f>
        <v>0</v>
      </c>
      <c r="H615" s="2" t="str">
        <f>IF(IF(PobierzDaneLogistyczne!$F615=0,0,_xlfn.NUMBERVALUE(PobierzDaneLogistyczne!$F615,"."))=0,"",IF(PobierzDaneLogistyczne!$F615=0,0,_xlfn.NUMBERVALUE(PobierzDaneLogistyczne!$F615,".")))</f>
        <v/>
      </c>
      <c r="I615" s="2" t="str">
        <f>IF(IF(PobierzDaneLogistyczne!$Z615=0,0,_xlfn.NUMBERVALUE(PobierzDaneLogistyczne!$Z615,"."))=0,"",IF(PobierzDaneLogistyczne!$Z615=0,0,_xlfn.NUMBERVALUE(PobierzDaneLogistyczne!$Z615,".")))</f>
        <v/>
      </c>
      <c r="J615" s="1" t="str">
        <f>IF(PobierzDaneLogistyczne!$D615=0,"",_xlfn.NUMBERVALUE(PobierzDaneLogistyczne!$D615))</f>
        <v/>
      </c>
      <c r="K615" s="1" t="str">
        <f>IF(PobierzDaneLogistyczne!$E615=0,"",_xlfn.NUMBERVALUE(PobierzDaneLogistyczne!$E615))</f>
        <v/>
      </c>
      <c r="L615" s="1" t="str">
        <f>IF(MID(PobierzDaneLogistyczne!$O615,1,3)="non"," ",_xlfn.NUMBERVALUE(PobierzDaneLogistyczne!$O615))</f>
        <v xml:space="preserve"> </v>
      </c>
      <c r="M615" s="6">
        <f>IF(PobierzDaneLogistyczne!$K615=0,"",_xlfn.NUMBERVALUE(PobierzDaneLogistyczne!$K615,"."))</f>
        <v>0</v>
      </c>
      <c r="N615" s="6">
        <f>IF(PobierzDaneLogistyczne!$L615=0,"",_xlfn.NUMBERVALUE(PobierzDaneLogistyczne!$L615,"."))</f>
        <v>0</v>
      </c>
      <c r="O615" s="6">
        <f>IF(PobierzDaneLogistyczne!$M615=0,"",_xlfn.NUMBERVALUE(PobierzDaneLogistyczne!$M615,"."))</f>
        <v>0</v>
      </c>
      <c r="P615" s="2">
        <f>IF(PobierzDaneLogistyczne!$G615=0,0,_xlfn.NUMBERVALUE(PobierzDaneLogistyczne!$G615,"."))</f>
        <v>0</v>
      </c>
      <c r="Q615" s="1" t="str">
        <f>IF(PobierzDaneLogistyczne!$R615=0,"",PobierzDaneLogistyczne!$R615)</f>
        <v/>
      </c>
      <c r="R615" t="str">
        <f>IF(PobierzDaneLogistyczne!$S615=0,"",PobierzDaneLogistyczne!$S615)</f>
        <v/>
      </c>
      <c r="S615" t="str">
        <f>IF(PobierzDaneLogistyczne!$T615=0,"",PobierzDaneLogistyczne!$T615)</f>
        <v/>
      </c>
      <c r="T615" t="str">
        <f>IF(PobierzDaneLogistyczne!$U615=0," ",PobierzDaneLogistyczne!$U615)</f>
        <v/>
      </c>
      <c r="U615" t="str">
        <f t="shared" si="30"/>
        <v/>
      </c>
      <c r="V615" s="2" t="str">
        <f>IF(PobierzDaneLogistyczne!$V615="","",_xlfn.NUMBERVALUE(PobierzDaneLogistyczne!$V615,"."))</f>
        <v/>
      </c>
      <c r="W615" s="2" t="str">
        <f>IF(IF(PobierzDaneLogistyczne!$W615=0,0,_xlfn.NUMBERVALUE(PobierzDaneLogistyczne!$W615,"."))=0,"",_xlfn.NUMBERVALUE(PobierzDaneLogistyczne!$W615,"."))</f>
        <v/>
      </c>
      <c r="X615" s="2" t="str">
        <f t="shared" si="31"/>
        <v/>
      </c>
      <c r="Y615" s="2" t="str">
        <f t="shared" si="29"/>
        <v/>
      </c>
      <c r="Z615" s="2" t="str">
        <f>IF(PobierzDaneLogistyczne!$Y615="t","YES","")</f>
        <v/>
      </c>
      <c r="AA615" s="4" t="str">
        <f>IF(PobierzDaneLogistyczne!$X615="t","YES","")</f>
        <v>YES</v>
      </c>
      <c r="AB615" t="str">
        <f>PobierzDaneLogistyczne!$N615</f>
        <v xml:space="preserve">Steam iron ceramic </v>
      </c>
    </row>
    <row r="616" spans="1:28" x14ac:dyDescent="0.3">
      <c r="A616" s="5" t="str">
        <f>HYPERLINK(_xlfn.CONCAT("https://www.adler.com.pl/index.php/en/Main/Produkt/",B616),PobierzDaneLogistyczne!$N616)</f>
        <v>Steam iron</v>
      </c>
      <c r="B616" t="str">
        <f>PobierzDaneLogistyczne!$A616</f>
        <v>ad_523</v>
      </c>
      <c r="C616" s="1" t="str">
        <f>IF(MID(PobierzDaneLogistyczne!$P616,1,3)=""," ",_xlfn.NUMBERVALUE(PobierzDaneLogistyczne!$P616))</f>
        <v xml:space="preserve"> </v>
      </c>
      <c r="D616" s="1">
        <f>IF(MID(PobierzDaneLogistyczne!$C616,1,3)="111"," ",_xlfn.NUMBERVALUE(PobierzDaneLogistyczne!$C616))</f>
        <v>5901436590637</v>
      </c>
      <c r="E616" s="6">
        <f>IF(PobierzDaneLogistyczne!$H616=0,"",_xlfn.NUMBERVALUE(PobierzDaneLogistyczne!$H616,"."))</f>
        <v>0</v>
      </c>
      <c r="F616" s="6">
        <f>IF(PobierzDaneLogistyczne!$I616=0,"",_xlfn.NUMBERVALUE(PobierzDaneLogistyczne!$I616,"."))</f>
        <v>0</v>
      </c>
      <c r="G616" s="6">
        <f>IF(PobierzDaneLogistyczne!$J616=0,"",_xlfn.NUMBERVALUE(PobierzDaneLogistyczne!$J616,"."))</f>
        <v>0</v>
      </c>
      <c r="H616" s="2" t="str">
        <f>IF(IF(PobierzDaneLogistyczne!$F616=0,0,_xlfn.NUMBERVALUE(PobierzDaneLogistyczne!$F616,"."))=0,"",IF(PobierzDaneLogistyczne!$F616=0,0,_xlfn.NUMBERVALUE(PobierzDaneLogistyczne!$F616,".")))</f>
        <v/>
      </c>
      <c r="I616" s="2" t="str">
        <f>IF(IF(PobierzDaneLogistyczne!$Z616=0,0,_xlfn.NUMBERVALUE(PobierzDaneLogistyczne!$Z616,"."))=0,"",IF(PobierzDaneLogistyczne!$Z616=0,0,_xlfn.NUMBERVALUE(PobierzDaneLogistyczne!$Z616,".")))</f>
        <v/>
      </c>
      <c r="J616" s="1" t="str">
        <f>IF(PobierzDaneLogistyczne!$D616=0,"",_xlfn.NUMBERVALUE(PobierzDaneLogistyczne!$D616))</f>
        <v/>
      </c>
      <c r="K616" s="1" t="str">
        <f>IF(PobierzDaneLogistyczne!$E616=0,"",_xlfn.NUMBERVALUE(PobierzDaneLogistyczne!$E616))</f>
        <v/>
      </c>
      <c r="L616" s="1" t="str">
        <f>IF(MID(PobierzDaneLogistyczne!$O616,1,3)="non"," ",_xlfn.NUMBERVALUE(PobierzDaneLogistyczne!$O616))</f>
        <v xml:space="preserve"> </v>
      </c>
      <c r="M616" s="6">
        <f>IF(PobierzDaneLogistyczne!$K616=0,"",_xlfn.NUMBERVALUE(PobierzDaneLogistyczne!$K616,"."))</f>
        <v>0</v>
      </c>
      <c r="N616" s="6">
        <f>IF(PobierzDaneLogistyczne!$L616=0,"",_xlfn.NUMBERVALUE(PobierzDaneLogistyczne!$L616,"."))</f>
        <v>0</v>
      </c>
      <c r="O616" s="6">
        <f>IF(PobierzDaneLogistyczne!$M616=0,"",_xlfn.NUMBERVALUE(PobierzDaneLogistyczne!$M616,"."))</f>
        <v>0</v>
      </c>
      <c r="P616" s="2">
        <f>IF(PobierzDaneLogistyczne!$G616=0,0,_xlfn.NUMBERVALUE(PobierzDaneLogistyczne!$G616,"."))</f>
        <v>0</v>
      </c>
      <c r="Q616" s="1" t="str">
        <f>IF(PobierzDaneLogistyczne!$R616=0,"",PobierzDaneLogistyczne!$R616)</f>
        <v/>
      </c>
      <c r="R616" t="str">
        <f>IF(PobierzDaneLogistyczne!$S616=0,"",PobierzDaneLogistyczne!$S616)</f>
        <v/>
      </c>
      <c r="S616" t="str">
        <f>IF(PobierzDaneLogistyczne!$T616=0,"",PobierzDaneLogistyczne!$T616)</f>
        <v/>
      </c>
      <c r="T616" t="str">
        <f>IF(PobierzDaneLogistyczne!$U616=0," ",PobierzDaneLogistyczne!$U616)</f>
        <v/>
      </c>
      <c r="U616" t="str">
        <f t="shared" si="30"/>
        <v/>
      </c>
      <c r="V616" s="2" t="str">
        <f>IF(PobierzDaneLogistyczne!$V616="","",_xlfn.NUMBERVALUE(PobierzDaneLogistyczne!$V616,"."))</f>
        <v/>
      </c>
      <c r="W616" s="2" t="str">
        <f>IF(IF(PobierzDaneLogistyczne!$W616=0,0,_xlfn.NUMBERVALUE(PobierzDaneLogistyczne!$W616,"."))=0,"",_xlfn.NUMBERVALUE(PobierzDaneLogistyczne!$W616,"."))</f>
        <v/>
      </c>
      <c r="X616" s="2" t="str">
        <f t="shared" si="31"/>
        <v/>
      </c>
      <c r="Y616" s="2" t="str">
        <f t="shared" si="29"/>
        <v/>
      </c>
      <c r="Z616" s="2" t="str">
        <f>IF(PobierzDaneLogistyczne!$Y616="t","YES","")</f>
        <v/>
      </c>
      <c r="AA616" s="4" t="str">
        <f>IF(PobierzDaneLogistyczne!$X616="t","YES","")</f>
        <v>YES</v>
      </c>
      <c r="AB616" t="str">
        <f>PobierzDaneLogistyczne!$N616</f>
        <v>Steam iron</v>
      </c>
    </row>
    <row r="617" spans="1:28" x14ac:dyDescent="0.3">
      <c r="A617" s="5" t="str">
        <f>HYPERLINK(_xlfn.CONCAT("https://www.adler.com.pl/index.php/en/Main/Produkt/",B617),PobierzDaneLogistyczne!$N617)</f>
        <v>Steam iron ceramic</v>
      </c>
      <c r="B617" t="str">
        <f>PobierzDaneLogistyczne!$A617</f>
        <v>ad_524</v>
      </c>
      <c r="C617" s="1">
        <f>IF(MID(PobierzDaneLogistyczne!$P617,1,3)=""," ",_xlfn.NUMBERVALUE(PobierzDaneLogistyczne!$P617))</f>
        <v>85164000</v>
      </c>
      <c r="D617" s="1">
        <f>IF(MID(PobierzDaneLogistyczne!$C617,1,3)="111"," ",_xlfn.NUMBERVALUE(PobierzDaneLogistyczne!$C617))</f>
        <v>5901436590897</v>
      </c>
      <c r="E617" s="6">
        <f>IF(PobierzDaneLogistyczne!$H617=0,"",_xlfn.NUMBERVALUE(PobierzDaneLogistyczne!$H617,"."))</f>
        <v>0</v>
      </c>
      <c r="F617" s="6">
        <f>IF(PobierzDaneLogistyczne!$I617=0,"",_xlfn.NUMBERVALUE(PobierzDaneLogistyczne!$I617,"."))</f>
        <v>0</v>
      </c>
      <c r="G617" s="6">
        <f>IF(PobierzDaneLogistyczne!$J617=0,"",_xlfn.NUMBERVALUE(PobierzDaneLogistyczne!$J617,"."))</f>
        <v>0</v>
      </c>
      <c r="H617" s="2" t="str">
        <f>IF(IF(PobierzDaneLogistyczne!$F617=0,0,_xlfn.NUMBERVALUE(PobierzDaneLogistyczne!$F617,"."))=0,"",IF(PobierzDaneLogistyczne!$F617=0,0,_xlfn.NUMBERVALUE(PobierzDaneLogistyczne!$F617,".")))</f>
        <v/>
      </c>
      <c r="I617" s="2" t="str">
        <f>IF(IF(PobierzDaneLogistyczne!$Z617=0,0,_xlfn.NUMBERVALUE(PobierzDaneLogistyczne!$Z617,"."))=0,"",IF(PobierzDaneLogistyczne!$Z617=0,0,_xlfn.NUMBERVALUE(PobierzDaneLogistyczne!$Z617,".")))</f>
        <v/>
      </c>
      <c r="J617" s="1">
        <f>IF(PobierzDaneLogistyczne!$D617=0,"",_xlfn.NUMBERVALUE(PobierzDaneLogistyczne!$D617))</f>
        <v>4</v>
      </c>
      <c r="K617" s="1">
        <f>IF(PobierzDaneLogistyczne!$E617=0,"",_xlfn.NUMBERVALUE(PobierzDaneLogistyczne!$E617))</f>
        <v>192</v>
      </c>
      <c r="L617" s="1" t="str">
        <f>IF(MID(PobierzDaneLogistyczne!$O617,1,3)="non"," ",_xlfn.NUMBERVALUE(PobierzDaneLogistyczne!$O617))</f>
        <v xml:space="preserve"> </v>
      </c>
      <c r="M617" s="6">
        <f>IF(PobierzDaneLogistyczne!$K617=0,"",_xlfn.NUMBERVALUE(PobierzDaneLogistyczne!$K617,"."))</f>
        <v>31</v>
      </c>
      <c r="N617" s="6">
        <f>IF(PobierzDaneLogistyczne!$L617=0,"",_xlfn.NUMBERVALUE(PobierzDaneLogistyczne!$L617,"."))</f>
        <v>35</v>
      </c>
      <c r="O617" s="6">
        <f>IF(PobierzDaneLogistyczne!$M617=0,"",_xlfn.NUMBERVALUE(PobierzDaneLogistyczne!$M617,"."))</f>
        <v>28.5</v>
      </c>
      <c r="P617" s="2">
        <f>IF(PobierzDaneLogistyczne!$G617=0,0,_xlfn.NUMBERVALUE(PobierzDaneLogistyczne!$G617,"."))</f>
        <v>0</v>
      </c>
      <c r="Q617" s="1" t="str">
        <f>IF(PobierzDaneLogistyczne!$R617=0,"",PobierzDaneLogistyczne!$R617)</f>
        <v/>
      </c>
      <c r="R617" t="str">
        <f>IF(PobierzDaneLogistyczne!$S617=0,"",PobierzDaneLogistyczne!$S617)</f>
        <v/>
      </c>
      <c r="S617" t="str">
        <f>IF(PobierzDaneLogistyczne!$T617=0,"",PobierzDaneLogistyczne!$T617)</f>
        <v/>
      </c>
      <c r="T617" t="str">
        <f>IF(PobierzDaneLogistyczne!$U617=0," ",PobierzDaneLogistyczne!$U617)</f>
        <v/>
      </c>
      <c r="U617" t="str">
        <f t="shared" si="30"/>
        <v/>
      </c>
      <c r="V617" s="2" t="str">
        <f>IF(PobierzDaneLogistyczne!$V617="","",_xlfn.NUMBERVALUE(PobierzDaneLogistyczne!$V617,"."))</f>
        <v/>
      </c>
      <c r="W617" s="2" t="str">
        <f>IF(IF(PobierzDaneLogistyczne!$W617=0,0,_xlfn.NUMBERVALUE(PobierzDaneLogistyczne!$W617,"."))=0,"",_xlfn.NUMBERVALUE(PobierzDaneLogistyczne!$W617,"."))</f>
        <v/>
      </c>
      <c r="X617" s="2" t="str">
        <f t="shared" si="31"/>
        <v/>
      </c>
      <c r="Y617" s="2" t="str">
        <f t="shared" si="29"/>
        <v/>
      </c>
      <c r="Z617" s="2" t="str">
        <f>IF(PobierzDaneLogistyczne!$Y617="t","YES","")</f>
        <v/>
      </c>
      <c r="AA617" s="4" t="str">
        <f>IF(PobierzDaneLogistyczne!$X617="t","YES","")</f>
        <v>YES</v>
      </c>
      <c r="AB617" t="str">
        <f>PobierzDaneLogistyczne!$N617</f>
        <v>Steam iron ceramic</v>
      </c>
    </row>
    <row r="618" spans="1:28" x14ac:dyDescent="0.3">
      <c r="A618" s="5" t="str">
        <f>HYPERLINK(_xlfn.CONCAT("https://www.adler.com.pl/index.php/en/Main/Produkt/",B618),PobierzDaneLogistyczne!$N618)</f>
        <v>Glass bathroom scale</v>
      </c>
      <c r="B618" t="str">
        <f>PobierzDaneLogistyczne!$A618</f>
        <v>ad_538</v>
      </c>
      <c r="C618" s="1" t="str">
        <f>IF(MID(PobierzDaneLogistyczne!$P618,1,3)=""," ",_xlfn.NUMBERVALUE(PobierzDaneLogistyczne!$P618))</f>
        <v xml:space="preserve"> </v>
      </c>
      <c r="D618" s="1" t="str">
        <f>IF(MID(PobierzDaneLogistyczne!$C618,1,3)="111"," ",_xlfn.NUMBERVALUE(PobierzDaneLogistyczne!$C618))</f>
        <v xml:space="preserve"> </v>
      </c>
      <c r="E618" s="6">
        <f>IF(PobierzDaneLogistyczne!$H618=0,"",_xlfn.NUMBERVALUE(PobierzDaneLogistyczne!$H618,"."))</f>
        <v>0</v>
      </c>
      <c r="F618" s="6">
        <f>IF(PobierzDaneLogistyczne!$I618=0,"",_xlfn.NUMBERVALUE(PobierzDaneLogistyczne!$I618,"."))</f>
        <v>0</v>
      </c>
      <c r="G618" s="6">
        <f>IF(PobierzDaneLogistyczne!$J618=0,"",_xlfn.NUMBERVALUE(PobierzDaneLogistyczne!$J618,"."))</f>
        <v>0</v>
      </c>
      <c r="H618" s="2" t="str">
        <f>IF(IF(PobierzDaneLogistyczne!$F618=0,0,_xlfn.NUMBERVALUE(PobierzDaneLogistyczne!$F618,"."))=0,"",IF(PobierzDaneLogistyczne!$F618=0,0,_xlfn.NUMBERVALUE(PobierzDaneLogistyczne!$F618,".")))</f>
        <v/>
      </c>
      <c r="I618" s="2" t="str">
        <f>IF(IF(PobierzDaneLogistyczne!$Z618=0,0,_xlfn.NUMBERVALUE(PobierzDaneLogistyczne!$Z618,"."))=0,"",IF(PobierzDaneLogistyczne!$Z618=0,0,_xlfn.NUMBERVALUE(PobierzDaneLogistyczne!$Z618,".")))</f>
        <v/>
      </c>
      <c r="J618" s="1" t="str">
        <f>IF(PobierzDaneLogistyczne!$D618=0,"",_xlfn.NUMBERVALUE(PobierzDaneLogistyczne!$D618))</f>
        <v/>
      </c>
      <c r="K618" s="1" t="str">
        <f>IF(PobierzDaneLogistyczne!$E618=0,"",_xlfn.NUMBERVALUE(PobierzDaneLogistyczne!$E618))</f>
        <v/>
      </c>
      <c r="L618" s="1" t="str">
        <f>IF(MID(PobierzDaneLogistyczne!$O618,1,3)="non"," ",_xlfn.NUMBERVALUE(PobierzDaneLogistyczne!$O618))</f>
        <v xml:space="preserve"> </v>
      </c>
      <c r="M618" s="6">
        <f>IF(PobierzDaneLogistyczne!$K618=0,"",_xlfn.NUMBERVALUE(PobierzDaneLogistyczne!$K618,"."))</f>
        <v>0</v>
      </c>
      <c r="N618" s="6">
        <f>IF(PobierzDaneLogistyczne!$L618=0,"",_xlfn.NUMBERVALUE(PobierzDaneLogistyczne!$L618,"."))</f>
        <v>0</v>
      </c>
      <c r="O618" s="6">
        <f>IF(PobierzDaneLogistyczne!$M618=0,"",_xlfn.NUMBERVALUE(PobierzDaneLogistyczne!$M618,"."))</f>
        <v>0</v>
      </c>
      <c r="P618" s="2">
        <f>IF(PobierzDaneLogistyczne!$G618=0,0,_xlfn.NUMBERVALUE(PobierzDaneLogistyczne!$G618,"."))</f>
        <v>0</v>
      </c>
      <c r="Q618" s="1" t="str">
        <f>IF(PobierzDaneLogistyczne!$R618=0,"",PobierzDaneLogistyczne!$R618)</f>
        <v/>
      </c>
      <c r="R618" t="str">
        <f>IF(PobierzDaneLogistyczne!$S618=0,"",PobierzDaneLogistyczne!$S618)</f>
        <v/>
      </c>
      <c r="S618" t="str">
        <f>IF(PobierzDaneLogistyczne!$T618=0,"",PobierzDaneLogistyczne!$T618)</f>
        <v/>
      </c>
      <c r="T618" t="str">
        <f>IF(PobierzDaneLogistyczne!$U618=0," ",PobierzDaneLogistyczne!$U618)</f>
        <v/>
      </c>
      <c r="U618" t="str">
        <f t="shared" si="30"/>
        <v/>
      </c>
      <c r="V618" s="2" t="str">
        <f>IF(PobierzDaneLogistyczne!$V618="","",_xlfn.NUMBERVALUE(PobierzDaneLogistyczne!$V618,"."))</f>
        <v/>
      </c>
      <c r="W618" s="2" t="str">
        <f>IF(IF(PobierzDaneLogistyczne!$W618=0,0,_xlfn.NUMBERVALUE(PobierzDaneLogistyczne!$W618,"."))=0,"",_xlfn.NUMBERVALUE(PobierzDaneLogistyczne!$W618,"."))</f>
        <v/>
      </c>
      <c r="X618" s="2" t="str">
        <f t="shared" si="31"/>
        <v/>
      </c>
      <c r="Y618" s="2" t="str">
        <f t="shared" si="29"/>
        <v/>
      </c>
      <c r="Z618" s="2" t="str">
        <f>IF(PobierzDaneLogistyczne!$Y618="t","YES","")</f>
        <v/>
      </c>
      <c r="AA618" s="4" t="str">
        <f>IF(PobierzDaneLogistyczne!$X618="t","YES","")</f>
        <v>YES</v>
      </c>
      <c r="AB618" t="str">
        <f>PobierzDaneLogistyczne!$N618</f>
        <v>Glass bathroom scale</v>
      </c>
    </row>
    <row r="619" spans="1:28" x14ac:dyDescent="0.3">
      <c r="A619" s="5" t="str">
        <f>HYPERLINK(_xlfn.CONCAT("https://www.adler.com.pl/index.php/en/Main/Produkt/",B619),PobierzDaneLogistyczne!$N619)</f>
        <v/>
      </c>
      <c r="B619" t="str">
        <f>PobierzDaneLogistyczne!$A619</f>
        <v>ad_538s</v>
      </c>
      <c r="C619" s="1" t="str">
        <f>IF(MID(PobierzDaneLogistyczne!$P619,1,3)=""," ",_xlfn.NUMBERVALUE(PobierzDaneLogistyczne!$P619))</f>
        <v xml:space="preserve"> </v>
      </c>
      <c r="D619" s="1" t="str">
        <f>IF(MID(PobierzDaneLogistyczne!$C619,1,3)="111"," ",_xlfn.NUMBERVALUE(PobierzDaneLogistyczne!$C619))</f>
        <v xml:space="preserve"> </v>
      </c>
      <c r="E619" s="6">
        <f>IF(PobierzDaneLogistyczne!$H619=0,"",_xlfn.NUMBERVALUE(PobierzDaneLogistyczne!$H619,"."))</f>
        <v>0</v>
      </c>
      <c r="F619" s="6">
        <f>IF(PobierzDaneLogistyczne!$I619=0,"",_xlfn.NUMBERVALUE(PobierzDaneLogistyczne!$I619,"."))</f>
        <v>0</v>
      </c>
      <c r="G619" s="6">
        <f>IF(PobierzDaneLogistyczne!$J619=0,"",_xlfn.NUMBERVALUE(PobierzDaneLogistyczne!$J619,"."))</f>
        <v>0</v>
      </c>
      <c r="H619" s="2" t="str">
        <f>IF(IF(PobierzDaneLogistyczne!$F619=0,0,_xlfn.NUMBERVALUE(PobierzDaneLogistyczne!$F619,"."))=0,"",IF(PobierzDaneLogistyczne!$F619=0,0,_xlfn.NUMBERVALUE(PobierzDaneLogistyczne!$F619,".")))</f>
        <v/>
      </c>
      <c r="I619" s="2" t="str">
        <f>IF(IF(PobierzDaneLogistyczne!$Z619=0,0,_xlfn.NUMBERVALUE(PobierzDaneLogistyczne!$Z619,"."))=0,"",IF(PobierzDaneLogistyczne!$Z619=0,0,_xlfn.NUMBERVALUE(PobierzDaneLogistyczne!$Z619,".")))</f>
        <v/>
      </c>
      <c r="J619" s="1">
        <f>IF(PobierzDaneLogistyczne!$D619=0,"",_xlfn.NUMBERVALUE(PobierzDaneLogistyczne!$D619))</f>
        <v>1</v>
      </c>
      <c r="K619" s="1" t="str">
        <f>IF(PobierzDaneLogistyczne!$E619=0,"",_xlfn.NUMBERVALUE(PobierzDaneLogistyczne!$E619))</f>
        <v/>
      </c>
      <c r="L619" s="1" t="str">
        <f>IF(MID(PobierzDaneLogistyczne!$O619,1,3)="non"," ",_xlfn.NUMBERVALUE(PobierzDaneLogistyczne!$O619))</f>
        <v xml:space="preserve"> </v>
      </c>
      <c r="M619" s="6">
        <f>IF(PobierzDaneLogistyczne!$K619=0,"",_xlfn.NUMBERVALUE(PobierzDaneLogistyczne!$K619,"."))</f>
        <v>0</v>
      </c>
      <c r="N619" s="6">
        <f>IF(PobierzDaneLogistyczne!$L619=0,"",_xlfn.NUMBERVALUE(PobierzDaneLogistyczne!$L619,"."))</f>
        <v>0</v>
      </c>
      <c r="O619" s="6">
        <f>IF(PobierzDaneLogistyczne!$M619=0,"",_xlfn.NUMBERVALUE(PobierzDaneLogistyczne!$M619,"."))</f>
        <v>0</v>
      </c>
      <c r="P619" s="2">
        <f>IF(PobierzDaneLogistyczne!$G619=0,0,_xlfn.NUMBERVALUE(PobierzDaneLogistyczne!$G619,"."))</f>
        <v>0</v>
      </c>
      <c r="Q619" s="1" t="str">
        <f>IF(PobierzDaneLogistyczne!$R619=0,"",PobierzDaneLogistyczne!$R619)</f>
        <v/>
      </c>
      <c r="R619" t="str">
        <f>IF(PobierzDaneLogistyczne!$S619=0,"",PobierzDaneLogistyczne!$S619)</f>
        <v/>
      </c>
      <c r="S619" t="str">
        <f>IF(PobierzDaneLogistyczne!$T619=0,"",PobierzDaneLogistyczne!$T619)</f>
        <v/>
      </c>
      <c r="T619" t="str">
        <f>IF(PobierzDaneLogistyczne!$U619=0," ",PobierzDaneLogistyczne!$U619)</f>
        <v/>
      </c>
      <c r="U619" t="str">
        <f t="shared" si="30"/>
        <v/>
      </c>
      <c r="V619" s="2" t="str">
        <f>IF(PobierzDaneLogistyczne!$V619="","",_xlfn.NUMBERVALUE(PobierzDaneLogistyczne!$V619,"."))</f>
        <v/>
      </c>
      <c r="W619" s="2" t="str">
        <f>IF(IF(PobierzDaneLogistyczne!$W619=0,0,_xlfn.NUMBERVALUE(PobierzDaneLogistyczne!$W619,"."))=0,"",_xlfn.NUMBERVALUE(PobierzDaneLogistyczne!$W619,"."))</f>
        <v/>
      </c>
      <c r="X619" s="2" t="str">
        <f t="shared" si="31"/>
        <v/>
      </c>
      <c r="Y619" s="2" t="str">
        <f t="shared" si="29"/>
        <v/>
      </c>
      <c r="Z619" s="2" t="str">
        <f>IF(PobierzDaneLogistyczne!$Y619="t","YES","")</f>
        <v/>
      </c>
      <c r="AA619" s="4" t="str">
        <f>IF(PobierzDaneLogistyczne!$X619="t","YES","")</f>
        <v>YES</v>
      </c>
      <c r="AB619" t="str">
        <f>PobierzDaneLogistyczne!$N619</f>
        <v/>
      </c>
    </row>
    <row r="620" spans="1:28" x14ac:dyDescent="0.3">
      <c r="A620" s="5" t="str">
        <f>HYPERLINK(_xlfn.CONCAT("https://www.adler.com.pl/index.php/en/Main/Produkt/",B620),PobierzDaneLogistyczne!$N620)</f>
        <v>Electric oven 8L</v>
      </c>
      <c r="B620" t="str">
        <f>PobierzDaneLogistyczne!$A620</f>
        <v>ad_60</v>
      </c>
      <c r="C620" s="1" t="str">
        <f>IF(MID(PobierzDaneLogistyczne!$P620,1,3)=""," ",_xlfn.NUMBERVALUE(PobierzDaneLogistyczne!$P620))</f>
        <v xml:space="preserve"> </v>
      </c>
      <c r="D620" s="1">
        <f>IF(MID(PobierzDaneLogistyczne!$C620,1,3)="111"," ",_xlfn.NUMBERVALUE(PobierzDaneLogistyczne!$C620))</f>
        <v>5907468860601</v>
      </c>
      <c r="E620" s="6">
        <f>IF(PobierzDaneLogistyczne!$H620=0,"",_xlfn.NUMBERVALUE(PobierzDaneLogistyczne!$H620,"."))</f>
        <v>0</v>
      </c>
      <c r="F620" s="6">
        <f>IF(PobierzDaneLogistyczne!$I620=0,"",_xlfn.NUMBERVALUE(PobierzDaneLogistyczne!$I620,"."))</f>
        <v>0</v>
      </c>
      <c r="G620" s="6">
        <f>IF(PobierzDaneLogistyczne!$J620=0,"",_xlfn.NUMBERVALUE(PobierzDaneLogistyczne!$J620,"."))</f>
        <v>0</v>
      </c>
      <c r="H620" s="2" t="str">
        <f>IF(IF(PobierzDaneLogistyczne!$F620=0,0,_xlfn.NUMBERVALUE(PobierzDaneLogistyczne!$F620,"."))=0,"",IF(PobierzDaneLogistyczne!$F620=0,0,_xlfn.NUMBERVALUE(PobierzDaneLogistyczne!$F620,".")))</f>
        <v/>
      </c>
      <c r="I620" s="2" t="str">
        <f>IF(IF(PobierzDaneLogistyczne!$Z620=0,0,_xlfn.NUMBERVALUE(PobierzDaneLogistyczne!$Z620,"."))=0,"",IF(PobierzDaneLogistyczne!$Z620=0,0,_xlfn.NUMBERVALUE(PobierzDaneLogistyczne!$Z620,".")))</f>
        <v/>
      </c>
      <c r="J620" s="1" t="str">
        <f>IF(PobierzDaneLogistyczne!$D620=0,"",_xlfn.NUMBERVALUE(PobierzDaneLogistyczne!$D620))</f>
        <v/>
      </c>
      <c r="K620" s="1" t="str">
        <f>IF(PobierzDaneLogistyczne!$E620=0,"",_xlfn.NUMBERVALUE(PobierzDaneLogistyczne!$E620))</f>
        <v/>
      </c>
      <c r="L620" s="1" t="str">
        <f>IF(MID(PobierzDaneLogistyczne!$O620,1,3)="non"," ",_xlfn.NUMBERVALUE(PobierzDaneLogistyczne!$O620))</f>
        <v xml:space="preserve"> </v>
      </c>
      <c r="M620" s="6">
        <f>IF(PobierzDaneLogistyczne!$K620=0,"",_xlfn.NUMBERVALUE(PobierzDaneLogistyczne!$K620,"."))</f>
        <v>0</v>
      </c>
      <c r="N620" s="6">
        <f>IF(PobierzDaneLogistyczne!$L620=0,"",_xlfn.NUMBERVALUE(PobierzDaneLogistyczne!$L620,"."))</f>
        <v>0</v>
      </c>
      <c r="O620" s="6">
        <f>IF(PobierzDaneLogistyczne!$M620=0,"",_xlfn.NUMBERVALUE(PobierzDaneLogistyczne!$M620,"."))</f>
        <v>0</v>
      </c>
      <c r="P620" s="2">
        <f>IF(PobierzDaneLogistyczne!$G620=0,0,_xlfn.NUMBERVALUE(PobierzDaneLogistyczne!$G620,"."))</f>
        <v>0</v>
      </c>
      <c r="Q620" s="1" t="str">
        <f>IF(PobierzDaneLogistyczne!$R620=0,"",PobierzDaneLogistyczne!$R620)</f>
        <v/>
      </c>
      <c r="R620" t="str">
        <f>IF(PobierzDaneLogistyczne!$S620=0,"",PobierzDaneLogistyczne!$S620)</f>
        <v/>
      </c>
      <c r="S620" t="str">
        <f>IF(PobierzDaneLogistyczne!$T620=0,"",PobierzDaneLogistyczne!$T620)</f>
        <v/>
      </c>
      <c r="T620" t="str">
        <f>IF(PobierzDaneLogistyczne!$U620=0," ",PobierzDaneLogistyczne!$U620)</f>
        <v/>
      </c>
      <c r="U620" t="str">
        <f t="shared" si="30"/>
        <v/>
      </c>
      <c r="V620" s="2" t="str">
        <f>IF(PobierzDaneLogistyczne!$V620="","",_xlfn.NUMBERVALUE(PobierzDaneLogistyczne!$V620,"."))</f>
        <v/>
      </c>
      <c r="W620" s="2" t="str">
        <f>IF(IF(PobierzDaneLogistyczne!$W620=0,0,_xlfn.NUMBERVALUE(PobierzDaneLogistyczne!$W620,"."))=0,"",_xlfn.NUMBERVALUE(PobierzDaneLogistyczne!$W620,"."))</f>
        <v/>
      </c>
      <c r="X620" s="2" t="str">
        <f t="shared" si="31"/>
        <v/>
      </c>
      <c r="Y620" s="2" t="str">
        <f t="shared" si="29"/>
        <v/>
      </c>
      <c r="Z620" s="2" t="str">
        <f>IF(PobierzDaneLogistyczne!$Y620="t","YES","")</f>
        <v/>
      </c>
      <c r="AA620" s="4" t="str">
        <f>IF(PobierzDaneLogistyczne!$X620="t","YES","")</f>
        <v>YES</v>
      </c>
      <c r="AB620" t="str">
        <f>PobierzDaneLogistyczne!$N620</f>
        <v>Electric oven 8L</v>
      </c>
    </row>
    <row r="621" spans="1:28" x14ac:dyDescent="0.3">
      <c r="A621" s="5" t="str">
        <f>HYPERLINK(_xlfn.CONCAT("https://www.adler.com.pl/index.php/en/Main/Produkt/",B621),PobierzDaneLogistyczne!$N621)</f>
        <v>Oven electric 35 L</v>
      </c>
      <c r="B621" t="str">
        <f>PobierzDaneLogistyczne!$A621</f>
        <v>ad_6001</v>
      </c>
      <c r="C621" s="1">
        <f>IF(MID(PobierzDaneLogistyczne!$P621,1,3)=""," ",_xlfn.NUMBERVALUE(PobierzDaneLogistyczne!$P621))</f>
        <v>85166090</v>
      </c>
      <c r="D621" s="1">
        <f>IF(MID(PobierzDaneLogistyczne!$C621,1,3)="111"," ",_xlfn.NUMBERVALUE(PobierzDaneLogistyczne!$C621))</f>
        <v>5901436590774</v>
      </c>
      <c r="E621" s="6">
        <f>IF(PobierzDaneLogistyczne!$H621=0,"",_xlfn.NUMBERVALUE(PobierzDaneLogistyczne!$H621,"."))</f>
        <v>43.5</v>
      </c>
      <c r="F621" s="6">
        <f>IF(PobierzDaneLogistyczne!$I621=0,"",_xlfn.NUMBERVALUE(PobierzDaneLogistyczne!$I621,"."))</f>
        <v>57</v>
      </c>
      <c r="G621" s="6">
        <f>IF(PobierzDaneLogistyczne!$J621=0,"",_xlfn.NUMBERVALUE(PobierzDaneLogistyczne!$J621,"."))</f>
        <v>37</v>
      </c>
      <c r="H621" s="2">
        <f>IF(IF(PobierzDaneLogistyczne!$F621=0,0,_xlfn.NUMBERVALUE(PobierzDaneLogistyczne!$F621,"."))=0,"",IF(PobierzDaneLogistyczne!$F621=0,0,_xlfn.NUMBERVALUE(PobierzDaneLogistyczne!$F621,".")))</f>
        <v>8.4469999999999992</v>
      </c>
      <c r="I621" s="2">
        <f>IF(IF(PobierzDaneLogistyczne!$Z621=0,0,_xlfn.NUMBERVALUE(PobierzDaneLogistyczne!$Z621,"."))=0,"",IF(PobierzDaneLogistyczne!$Z621=0,0,_xlfn.NUMBERVALUE(PobierzDaneLogistyczne!$Z621,".")))</f>
        <v>11</v>
      </c>
      <c r="J621" s="1">
        <f>IF(PobierzDaneLogistyczne!$D621=0,"",_xlfn.NUMBERVALUE(PobierzDaneLogistyczne!$D621))</f>
        <v>1</v>
      </c>
      <c r="K621" s="1">
        <f>IF(PobierzDaneLogistyczne!$E621=0,"",_xlfn.NUMBERVALUE(PobierzDaneLogistyczne!$E621))</f>
        <v>16</v>
      </c>
      <c r="L621" s="1" t="str">
        <f>IF(MID(PobierzDaneLogistyczne!$O621,1,3)="non"," ",_xlfn.NUMBERVALUE(PobierzDaneLogistyczne!$O621))</f>
        <v xml:space="preserve"> </v>
      </c>
      <c r="M621" s="6">
        <f>IF(PobierzDaneLogistyczne!$K621=0,"",_xlfn.NUMBERVALUE(PobierzDaneLogistyczne!$K621,"."))</f>
        <v>44</v>
      </c>
      <c r="N621" s="6">
        <f>IF(PobierzDaneLogistyczne!$L621=0,"",_xlfn.NUMBERVALUE(PobierzDaneLogistyczne!$L621,"."))</f>
        <v>58</v>
      </c>
      <c r="O621" s="6">
        <f>IF(PobierzDaneLogistyczne!$M621=0,"",_xlfn.NUMBERVALUE(PobierzDaneLogistyczne!$M621,"."))</f>
        <v>38</v>
      </c>
      <c r="P621" s="2">
        <f>IF(PobierzDaneLogistyczne!$G621=0,0,_xlfn.NUMBERVALUE(PobierzDaneLogistyczne!$G621,"."))</f>
        <v>11</v>
      </c>
      <c r="Q621" s="1">
        <f>IF(PobierzDaneLogistyczne!$R621=0,"",PobierzDaneLogistyczne!$R621)</f>
        <v>4</v>
      </c>
      <c r="R621" t="str">
        <f>IF(PobierzDaneLogistyczne!$S621=0,"",PobierzDaneLogistyczne!$S621)</f>
        <v/>
      </c>
      <c r="S621" t="str">
        <f>IF(PobierzDaneLogistyczne!$T621=0,"",PobierzDaneLogistyczne!$T621)</f>
        <v/>
      </c>
      <c r="T621" t="str">
        <f>IF(PobierzDaneLogistyczne!$U621=0," ",PobierzDaneLogistyczne!$U621)</f>
        <v/>
      </c>
      <c r="U621" t="str">
        <f t="shared" si="30"/>
        <v/>
      </c>
      <c r="V621" s="2">
        <f>IF(PobierzDaneLogistyczne!$V621="","",_xlfn.NUMBERVALUE(PobierzDaneLogistyczne!$V621,"."))</f>
        <v>0.128</v>
      </c>
      <c r="W621" s="2">
        <f>IF(IF(PobierzDaneLogistyczne!$W621=0,0,_xlfn.NUMBERVALUE(PobierzDaneLogistyczne!$W621,"."))=0,"",_xlfn.NUMBERVALUE(PobierzDaneLogistyczne!$W621,"."))</f>
        <v>5.8999999999999997E-2</v>
      </c>
      <c r="X621" s="2">
        <f t="shared" si="31"/>
        <v>2.3660000000000005</v>
      </c>
      <c r="Y621" s="2" t="str">
        <f t="shared" si="29"/>
        <v/>
      </c>
      <c r="Z621" s="2" t="str">
        <f>IF(PobierzDaneLogistyczne!$Y621="t","YES","")</f>
        <v>YES</v>
      </c>
      <c r="AA621" s="4" t="str">
        <f>IF(PobierzDaneLogistyczne!$X621="t","YES","")</f>
        <v/>
      </c>
      <c r="AB621" t="str">
        <f>PobierzDaneLogistyczne!$N621</f>
        <v>Oven electric 35 L</v>
      </c>
    </row>
    <row r="622" spans="1:28" x14ac:dyDescent="0.3">
      <c r="A622" s="5" t="str">
        <f>HYPERLINK(_xlfn.CONCAT("https://www.adler.com.pl/index.php/en/Main/Produkt/",B622),PobierzDaneLogistyczne!$N622)</f>
        <v xml:space="preserve">Electric oven  </v>
      </c>
      <c r="B622" t="str">
        <f>PobierzDaneLogistyczne!$A622</f>
        <v>ad_6002</v>
      </c>
      <c r="C622" s="1" t="str">
        <f>IF(MID(PobierzDaneLogistyczne!$P622,1,3)=""," ",_xlfn.NUMBERVALUE(PobierzDaneLogistyczne!$P622))</f>
        <v xml:space="preserve"> </v>
      </c>
      <c r="D622" s="1">
        <f>IF(MID(PobierzDaneLogistyczne!$C622,1,3)="111"," ",_xlfn.NUMBERVALUE(PobierzDaneLogistyczne!$C622))</f>
        <v>5907633494303</v>
      </c>
      <c r="E622" s="6">
        <f>IF(PobierzDaneLogistyczne!$H622=0,"",_xlfn.NUMBERVALUE(PobierzDaneLogistyczne!$H622,"."))</f>
        <v>0</v>
      </c>
      <c r="F622" s="6">
        <f>IF(PobierzDaneLogistyczne!$I622=0,"",_xlfn.NUMBERVALUE(PobierzDaneLogistyczne!$I622,"."))</f>
        <v>0</v>
      </c>
      <c r="G622" s="6">
        <f>IF(PobierzDaneLogistyczne!$J622=0,"",_xlfn.NUMBERVALUE(PobierzDaneLogistyczne!$J622,"."))</f>
        <v>0</v>
      </c>
      <c r="H622" s="2" t="str">
        <f>IF(IF(PobierzDaneLogistyczne!$F622=0,0,_xlfn.NUMBERVALUE(PobierzDaneLogistyczne!$F622,"."))=0,"",IF(PobierzDaneLogistyczne!$F622=0,0,_xlfn.NUMBERVALUE(PobierzDaneLogistyczne!$F622,".")))</f>
        <v/>
      </c>
      <c r="I622" s="2" t="str">
        <f>IF(IF(PobierzDaneLogistyczne!$Z622=0,0,_xlfn.NUMBERVALUE(PobierzDaneLogistyczne!$Z622,"."))=0,"",IF(PobierzDaneLogistyczne!$Z622=0,0,_xlfn.NUMBERVALUE(PobierzDaneLogistyczne!$Z622,".")))</f>
        <v/>
      </c>
      <c r="J622" s="1" t="str">
        <f>IF(PobierzDaneLogistyczne!$D622=0,"",_xlfn.NUMBERVALUE(PobierzDaneLogistyczne!$D622))</f>
        <v/>
      </c>
      <c r="K622" s="1" t="str">
        <f>IF(PobierzDaneLogistyczne!$E622=0,"",_xlfn.NUMBERVALUE(PobierzDaneLogistyczne!$E622))</f>
        <v/>
      </c>
      <c r="L622" s="1" t="str">
        <f>IF(MID(PobierzDaneLogistyczne!$O622,1,3)="non"," ",_xlfn.NUMBERVALUE(PobierzDaneLogistyczne!$O622))</f>
        <v xml:space="preserve"> </v>
      </c>
      <c r="M622" s="6">
        <f>IF(PobierzDaneLogistyczne!$K622=0,"",_xlfn.NUMBERVALUE(PobierzDaneLogistyczne!$K622,"."))</f>
        <v>0</v>
      </c>
      <c r="N622" s="6">
        <f>IF(PobierzDaneLogistyczne!$L622=0,"",_xlfn.NUMBERVALUE(PobierzDaneLogistyczne!$L622,"."))</f>
        <v>0</v>
      </c>
      <c r="O622" s="6">
        <f>IF(PobierzDaneLogistyczne!$M622=0,"",_xlfn.NUMBERVALUE(PobierzDaneLogistyczne!$M622,"."))</f>
        <v>0</v>
      </c>
      <c r="P622" s="2">
        <f>IF(PobierzDaneLogistyczne!$G622=0,0,_xlfn.NUMBERVALUE(PobierzDaneLogistyczne!$G622,"."))</f>
        <v>0</v>
      </c>
      <c r="Q622" s="1" t="str">
        <f>IF(PobierzDaneLogistyczne!$R622=0,"",PobierzDaneLogistyczne!$R622)</f>
        <v/>
      </c>
      <c r="R622" t="str">
        <f>IF(PobierzDaneLogistyczne!$S622=0,"",PobierzDaneLogistyczne!$S622)</f>
        <v/>
      </c>
      <c r="S622" t="str">
        <f>IF(PobierzDaneLogistyczne!$T622=0,"",PobierzDaneLogistyczne!$T622)</f>
        <v/>
      </c>
      <c r="T622" t="str">
        <f>IF(PobierzDaneLogistyczne!$U622=0," ",PobierzDaneLogistyczne!$U622)</f>
        <v/>
      </c>
      <c r="U622" t="str">
        <f t="shared" si="30"/>
        <v/>
      </c>
      <c r="V622" s="2" t="str">
        <f>IF(PobierzDaneLogistyczne!$V622="","",_xlfn.NUMBERVALUE(PobierzDaneLogistyczne!$V622,"."))</f>
        <v/>
      </c>
      <c r="W622" s="2" t="str">
        <f>IF(IF(PobierzDaneLogistyczne!$W622=0,0,_xlfn.NUMBERVALUE(PobierzDaneLogistyczne!$W622,"."))=0,"",_xlfn.NUMBERVALUE(PobierzDaneLogistyczne!$W622,"."))</f>
        <v/>
      </c>
      <c r="X622" s="2" t="str">
        <f t="shared" si="31"/>
        <v/>
      </c>
      <c r="Y622" s="2" t="str">
        <f t="shared" si="29"/>
        <v/>
      </c>
      <c r="Z622" s="2" t="str">
        <f>IF(PobierzDaneLogistyczne!$Y622="t","YES","")</f>
        <v/>
      </c>
      <c r="AA622" s="4" t="str">
        <f>IF(PobierzDaneLogistyczne!$X622="t","YES","")</f>
        <v>YES</v>
      </c>
      <c r="AB622" t="str">
        <f>PobierzDaneLogistyczne!$N622</f>
        <v xml:space="preserve">Electric oven  </v>
      </c>
    </row>
    <row r="623" spans="1:28" x14ac:dyDescent="0.3">
      <c r="A623" s="5" t="str">
        <f>HYPERLINK(_xlfn.CONCAT("https://www.adler.com.pl/index.php/en/Main/Produkt/",B623),PobierzDaneLogistyczne!$N623)</f>
        <v>Oven electric 9 L</v>
      </c>
      <c r="B623" t="str">
        <f>PobierzDaneLogistyczne!$A623</f>
        <v>ad_6003</v>
      </c>
      <c r="C623" s="1">
        <f>IF(MID(PobierzDaneLogistyczne!$P623,1,3)=""," ",_xlfn.NUMBERVALUE(PobierzDaneLogistyczne!$P623))</f>
        <v>85166090</v>
      </c>
      <c r="D623" s="1">
        <f>IF(MID(PobierzDaneLogistyczne!$C623,1,3)="111"," ",_xlfn.NUMBERVALUE(PobierzDaneLogistyczne!$C623))</f>
        <v>5907633494860</v>
      </c>
      <c r="E623" s="6">
        <f>IF(PobierzDaneLogistyczne!$H623=0,"",_xlfn.NUMBERVALUE(PobierzDaneLogistyczne!$H623,"."))</f>
        <v>40.5</v>
      </c>
      <c r="F623" s="6">
        <f>IF(PobierzDaneLogistyczne!$I623=0,"",_xlfn.NUMBERVALUE(PobierzDaneLogistyczne!$I623,"."))</f>
        <v>26</v>
      </c>
      <c r="G623" s="6">
        <f>IF(PobierzDaneLogistyczne!$J623=0,"",_xlfn.NUMBERVALUE(PobierzDaneLogistyczne!$J623,"."))</f>
        <v>32.5</v>
      </c>
      <c r="H623" s="2">
        <f>IF(IF(PobierzDaneLogistyczne!$F623=0,0,_xlfn.NUMBERVALUE(PobierzDaneLogistyczne!$F623,"."))=0,"",IF(PobierzDaneLogistyczne!$F623=0,0,_xlfn.NUMBERVALUE(PobierzDaneLogistyczne!$F623,".")))</f>
        <v>3.19</v>
      </c>
      <c r="I623" s="2">
        <f>IF(IF(PobierzDaneLogistyczne!$Z623=0,0,_xlfn.NUMBERVALUE(PobierzDaneLogistyczne!$Z623,"."))=0,"",IF(PobierzDaneLogistyczne!$Z623=0,0,_xlfn.NUMBERVALUE(PobierzDaneLogistyczne!$Z623,".")))</f>
        <v>4.22</v>
      </c>
      <c r="J623" s="1">
        <f>IF(PobierzDaneLogistyczne!$D623=0,"",_xlfn.NUMBERVALUE(PobierzDaneLogistyczne!$D623))</f>
        <v>1</v>
      </c>
      <c r="K623" s="1">
        <f>IF(PobierzDaneLogistyczne!$E623=0,"",_xlfn.NUMBERVALUE(PobierzDaneLogistyczne!$E623))</f>
        <v>24</v>
      </c>
      <c r="L623" s="1" t="str">
        <f>IF(MID(PobierzDaneLogistyczne!$O623,1,3)="non"," ",_xlfn.NUMBERVALUE(PobierzDaneLogistyczne!$O623))</f>
        <v xml:space="preserve"> </v>
      </c>
      <c r="M623" s="6">
        <f>IF(PobierzDaneLogistyczne!$K623=0,"",_xlfn.NUMBERVALUE(PobierzDaneLogistyczne!$K623,"."))</f>
        <v>64.599999999999994</v>
      </c>
      <c r="N623" s="6">
        <f>IF(PobierzDaneLogistyczne!$L623=0,"",_xlfn.NUMBERVALUE(PobierzDaneLogistyczne!$L623,"."))</f>
        <v>41.8</v>
      </c>
      <c r="O623" s="6">
        <f>IF(PobierzDaneLogistyczne!$M623=0,"",_xlfn.NUMBERVALUE(PobierzDaneLogistyczne!$M623,"."))</f>
        <v>50</v>
      </c>
      <c r="P623" s="2">
        <f>IF(PobierzDaneLogistyczne!$G623=0,0,_xlfn.NUMBERVALUE(PobierzDaneLogistyczne!$G623,"."))</f>
        <v>4.22</v>
      </c>
      <c r="Q623" s="1">
        <f>IF(PobierzDaneLogistyczne!$R623=0,"",PobierzDaneLogistyczne!$R623)</f>
        <v>5</v>
      </c>
      <c r="R623" t="str">
        <f>IF(PobierzDaneLogistyczne!$S623=0,"",PobierzDaneLogistyczne!$S623)</f>
        <v/>
      </c>
      <c r="S623" t="str">
        <f>IF(PobierzDaneLogistyczne!$T623=0,"",PobierzDaneLogistyczne!$T623)</f>
        <v/>
      </c>
      <c r="T623" t="str">
        <f>IF(PobierzDaneLogistyczne!$U623=0," ",PobierzDaneLogistyczne!$U623)</f>
        <v/>
      </c>
      <c r="U623" t="str">
        <f t="shared" si="30"/>
        <v/>
      </c>
      <c r="V623" s="2">
        <f>IF(PobierzDaneLogistyczne!$V623="","",_xlfn.NUMBERVALUE(PobierzDaneLogistyczne!$V623,"."))</f>
        <v>4.5999999999999999E-2</v>
      </c>
      <c r="W623" s="2" t="str">
        <f>IF(IF(PobierzDaneLogistyczne!$W623=0,0,_xlfn.NUMBERVALUE(PobierzDaneLogistyczne!$W623,"."))=0,"",_xlfn.NUMBERVALUE(PobierzDaneLogistyczne!$W623,"."))</f>
        <v/>
      </c>
      <c r="X623" s="2" t="str">
        <f t="shared" si="31"/>
        <v/>
      </c>
      <c r="Y623" s="2" t="str">
        <f t="shared" si="29"/>
        <v/>
      </c>
      <c r="Z623" s="2" t="str">
        <f>IF(PobierzDaneLogistyczne!$Y623="t","YES","")</f>
        <v/>
      </c>
      <c r="AA623" s="4" t="str">
        <f>IF(PobierzDaneLogistyczne!$X623="t","YES","")</f>
        <v>YES</v>
      </c>
      <c r="AB623" t="str">
        <f>PobierzDaneLogistyczne!$N623</f>
        <v>Oven electric 9 L</v>
      </c>
    </row>
    <row r="624" spans="1:28" x14ac:dyDescent="0.3">
      <c r="A624" s="5" t="str">
        <f>HYPERLINK(_xlfn.CONCAT("https://www.adler.com.pl/index.php/en/Main/Produkt/",B624),PobierzDaneLogistyczne!$N624)</f>
        <v>Electric oven</v>
      </c>
      <c r="B624" t="str">
        <f>PobierzDaneLogistyczne!$A624</f>
        <v>ad_6005</v>
      </c>
      <c r="C624" s="1">
        <f>IF(MID(PobierzDaneLogistyczne!$P624,1,3)=""," ",_xlfn.NUMBERVALUE(PobierzDaneLogistyczne!$P624))</f>
        <v>85166090</v>
      </c>
      <c r="D624" s="1">
        <f>IF(MID(PobierzDaneLogistyczne!$C624,1,3)="111"," ",_xlfn.NUMBERVALUE(PobierzDaneLogistyczne!$C624))</f>
        <v>5908256831629</v>
      </c>
      <c r="E624" s="6">
        <f>IF(PobierzDaneLogistyczne!$H624=0,"",_xlfn.NUMBERVALUE(PobierzDaneLogistyczne!$H624,"."))</f>
        <v>51</v>
      </c>
      <c r="F624" s="6">
        <f>IF(PobierzDaneLogistyczne!$I624=0,"",_xlfn.NUMBERVALUE(PobierzDaneLogistyczne!$I624,"."))</f>
        <v>33.5</v>
      </c>
      <c r="G624" s="6">
        <f>IF(PobierzDaneLogistyczne!$J624=0,"",_xlfn.NUMBERVALUE(PobierzDaneLogistyczne!$J624,"."))</f>
        <v>38.5</v>
      </c>
      <c r="H624" s="2" t="str">
        <f>IF(IF(PobierzDaneLogistyczne!$F624=0,0,_xlfn.NUMBERVALUE(PobierzDaneLogistyczne!$F624,"."))=0,"",IF(PobierzDaneLogistyczne!$F624=0,0,_xlfn.NUMBERVALUE(PobierzDaneLogistyczne!$F624,".")))</f>
        <v/>
      </c>
      <c r="I624" s="2" t="str">
        <f>IF(IF(PobierzDaneLogistyczne!$Z624=0,0,_xlfn.NUMBERVALUE(PobierzDaneLogistyczne!$Z624,"."))=0,"",IF(PobierzDaneLogistyczne!$Z624=0,0,_xlfn.NUMBERVALUE(PobierzDaneLogistyczne!$Z624,".")))</f>
        <v/>
      </c>
      <c r="J624" s="1">
        <f>IF(PobierzDaneLogistyczne!$D624=0,"",_xlfn.NUMBERVALUE(PobierzDaneLogistyczne!$D624))</f>
        <v>1</v>
      </c>
      <c r="K624" s="1">
        <f>IF(PobierzDaneLogistyczne!$E624=0,"",_xlfn.NUMBERVALUE(PobierzDaneLogistyczne!$E624))</f>
        <v>20</v>
      </c>
      <c r="L624" s="1" t="str">
        <f>IF(MID(PobierzDaneLogistyczne!$O624,1,3)="non"," ",_xlfn.NUMBERVALUE(PobierzDaneLogistyczne!$O624))</f>
        <v xml:space="preserve"> </v>
      </c>
      <c r="M624" s="6">
        <f>IF(PobierzDaneLogistyczne!$K624=0,"",_xlfn.NUMBERVALUE(PobierzDaneLogistyczne!$K624,"."))</f>
        <v>51</v>
      </c>
      <c r="N624" s="6">
        <f>IF(PobierzDaneLogistyczne!$L624=0,"",_xlfn.NUMBERVALUE(PobierzDaneLogistyczne!$L624,"."))</f>
        <v>33.5</v>
      </c>
      <c r="O624" s="6">
        <f>IF(PobierzDaneLogistyczne!$M624=0,"",_xlfn.NUMBERVALUE(PobierzDaneLogistyczne!$M624,"."))</f>
        <v>38.5</v>
      </c>
      <c r="P624" s="2">
        <f>IF(PobierzDaneLogistyczne!$G624=0,0,_xlfn.NUMBERVALUE(PobierzDaneLogistyczne!$G624,"."))</f>
        <v>0</v>
      </c>
      <c r="Q624" s="1" t="str">
        <f>IF(PobierzDaneLogistyczne!$R624=0,"",PobierzDaneLogistyczne!$R624)</f>
        <v/>
      </c>
      <c r="R624" t="str">
        <f>IF(PobierzDaneLogistyczne!$S624=0,"",PobierzDaneLogistyczne!$S624)</f>
        <v/>
      </c>
      <c r="S624" t="str">
        <f>IF(PobierzDaneLogistyczne!$T624=0,"",PobierzDaneLogistyczne!$T624)</f>
        <v/>
      </c>
      <c r="T624" t="str">
        <f>IF(PobierzDaneLogistyczne!$U624=0," ",PobierzDaneLogistyczne!$U624)</f>
        <v/>
      </c>
      <c r="U624" t="str">
        <f t="shared" si="30"/>
        <v/>
      </c>
      <c r="V624" s="2">
        <f>IF(PobierzDaneLogistyczne!$V624="","",_xlfn.NUMBERVALUE(PobierzDaneLogistyczne!$V624,"."))</f>
        <v>8.7999999999999995E-2</v>
      </c>
      <c r="W624" s="2" t="str">
        <f>IF(IF(PobierzDaneLogistyczne!$W624=0,0,_xlfn.NUMBERVALUE(PobierzDaneLogistyczne!$W624,"."))=0,"",_xlfn.NUMBERVALUE(PobierzDaneLogistyczne!$W624,"."))</f>
        <v/>
      </c>
      <c r="X624" s="2" t="str">
        <f t="shared" si="31"/>
        <v/>
      </c>
      <c r="Y624" s="2" t="str">
        <f t="shared" si="29"/>
        <v/>
      </c>
      <c r="Z624" s="2" t="str">
        <f>IF(PobierzDaneLogistyczne!$Y624="t","YES","")</f>
        <v/>
      </c>
      <c r="AA624" s="4" t="str">
        <f>IF(PobierzDaneLogistyczne!$X624="t","YES","")</f>
        <v>YES</v>
      </c>
      <c r="AB624" t="str">
        <f>PobierzDaneLogistyczne!$N624</f>
        <v>Electric oven</v>
      </c>
    </row>
    <row r="625" spans="1:28" ht="28.8" x14ac:dyDescent="0.3">
      <c r="A625" s="5" t="str">
        <f>HYPERLINK(_xlfn.CONCAT("https://www.adler.com.pl/index.php/en/Main/Produkt/",B625),PobierzDaneLogistyczne!$N625)</f>
        <v>Electric oven</v>
      </c>
      <c r="B625" t="str">
        <f>PobierzDaneLogistyczne!$A625</f>
        <v>ad_6006</v>
      </c>
      <c r="C625" s="1">
        <f>IF(MID(PobierzDaneLogistyczne!$P625,1,3)=""," ",_xlfn.NUMBERVALUE(PobierzDaneLogistyczne!$P625))</f>
        <v>85166090</v>
      </c>
      <c r="D625" s="1">
        <f>IF(MID(PobierzDaneLogistyczne!$C625,1,3)="111"," ",_xlfn.NUMBERVALUE(PobierzDaneLogistyczne!$C625))</f>
        <v>5908256831636</v>
      </c>
      <c r="E625" s="6">
        <f>IF(PobierzDaneLogistyczne!$H625=0,"",_xlfn.NUMBERVALUE(PobierzDaneLogistyczne!$H625,"."))</f>
        <v>0</v>
      </c>
      <c r="F625" s="6">
        <f>IF(PobierzDaneLogistyczne!$I625=0,"",_xlfn.NUMBERVALUE(PobierzDaneLogistyczne!$I625,"."))</f>
        <v>0</v>
      </c>
      <c r="G625" s="6">
        <f>IF(PobierzDaneLogistyczne!$J625=0,"",_xlfn.NUMBERVALUE(PobierzDaneLogistyczne!$J625,"."))</f>
        <v>0</v>
      </c>
      <c r="H625" s="2" t="str">
        <f>IF(IF(PobierzDaneLogistyczne!$F625=0,0,_xlfn.NUMBERVALUE(PobierzDaneLogistyczne!$F625,"."))=0,"",IF(PobierzDaneLogistyczne!$F625=0,0,_xlfn.NUMBERVALUE(PobierzDaneLogistyczne!$F625,".")))</f>
        <v/>
      </c>
      <c r="I625" s="2" t="str">
        <f>IF(IF(PobierzDaneLogistyczne!$Z625=0,0,_xlfn.NUMBERVALUE(PobierzDaneLogistyczne!$Z625,"."))=0,"",IF(PobierzDaneLogistyczne!$Z625=0,0,_xlfn.NUMBERVALUE(PobierzDaneLogistyczne!$Z625,".")))</f>
        <v/>
      </c>
      <c r="J625" s="1">
        <f>IF(PobierzDaneLogistyczne!$D625=0,"",_xlfn.NUMBERVALUE(PobierzDaneLogistyczne!$D625))</f>
        <v>1</v>
      </c>
      <c r="K625" s="1">
        <f>IF(PobierzDaneLogistyczne!$E625=0,"",_xlfn.NUMBERVALUE(PobierzDaneLogistyczne!$E625))</f>
        <v>8</v>
      </c>
      <c r="L625" s="1" t="str">
        <f>IF(MID(PobierzDaneLogistyczne!$O625,1,3)="non"," ",_xlfn.NUMBERVALUE(PobierzDaneLogistyczne!$O625))</f>
        <v xml:space="preserve"> </v>
      </c>
      <c r="M625" s="6">
        <f>IF(PobierzDaneLogistyczne!$K625=0,"",_xlfn.NUMBERVALUE(PobierzDaneLogistyczne!$K625,"."))</f>
        <v>59</v>
      </c>
      <c r="N625" s="6">
        <f>IF(PobierzDaneLogistyczne!$L625=0,"",_xlfn.NUMBERVALUE(PobierzDaneLogistyczne!$L625,"."))</f>
        <v>42</v>
      </c>
      <c r="O625" s="6">
        <f>IF(PobierzDaneLogistyczne!$M625=0,"",_xlfn.NUMBERVALUE(PobierzDaneLogistyczne!$M625,"."))</f>
        <v>42.5</v>
      </c>
      <c r="P625" s="2">
        <f>IF(PobierzDaneLogistyczne!$G625=0,0,_xlfn.NUMBERVALUE(PobierzDaneLogistyczne!$G625,"."))</f>
        <v>0</v>
      </c>
      <c r="Q625" s="1" t="str">
        <f>IF(PobierzDaneLogistyczne!$R625=0,"",PobierzDaneLogistyczne!$R625)</f>
        <v/>
      </c>
      <c r="R625" t="str">
        <f>IF(PobierzDaneLogistyczne!$S625=0,"",PobierzDaneLogistyczne!$S625)</f>
        <v/>
      </c>
      <c r="S625" t="str">
        <f>IF(PobierzDaneLogistyczne!$T625=0,"",PobierzDaneLogistyczne!$T625)</f>
        <v/>
      </c>
      <c r="T625" t="str">
        <f>IF(PobierzDaneLogistyczne!$U625=0," ",PobierzDaneLogistyczne!$U625)</f>
        <v/>
      </c>
      <c r="U625" t="str">
        <f t="shared" si="30"/>
        <v/>
      </c>
      <c r="V625" s="2" t="str">
        <f>IF(PobierzDaneLogistyczne!$V625="","",_xlfn.NUMBERVALUE(PobierzDaneLogistyczne!$V625,"."))</f>
        <v/>
      </c>
      <c r="W625" s="2" t="str">
        <f>IF(IF(PobierzDaneLogistyczne!$W625=0,0,_xlfn.NUMBERVALUE(PobierzDaneLogistyczne!$W625,"."))=0,"",_xlfn.NUMBERVALUE(PobierzDaneLogistyczne!$W625,"."))</f>
        <v/>
      </c>
      <c r="X625" s="2" t="str">
        <f t="shared" si="31"/>
        <v/>
      </c>
      <c r="Y625" s="2" t="str">
        <f t="shared" si="29"/>
        <v/>
      </c>
      <c r="Z625" s="2" t="str">
        <f>IF(PobierzDaneLogistyczne!$Y625="t","YES","")</f>
        <v/>
      </c>
      <c r="AA625" s="4" t="str">
        <f>IF(PobierzDaneLogistyczne!$X625="t","YES","")</f>
        <v>YES</v>
      </c>
      <c r="AB625" t="str">
        <f>PobierzDaneLogistyczne!$N625</f>
        <v>Electric oven</v>
      </c>
    </row>
    <row r="626" spans="1:28" x14ac:dyDescent="0.3">
      <c r="A626" s="5" t="str">
        <f>HYPERLINK(_xlfn.CONCAT("https://www.adler.com.pl/index.php/en/Main/Produkt/",B626),PobierzDaneLogistyczne!$N626)</f>
        <v>Electric Oven 28l</v>
      </c>
      <c r="B626" t="str">
        <f>PobierzDaneLogistyczne!$A626</f>
        <v>ad_6009</v>
      </c>
      <c r="C626" s="1">
        <f>IF(MID(PobierzDaneLogistyczne!$P626,1,3)=""," ",_xlfn.NUMBERVALUE(PobierzDaneLogistyczne!$P626))</f>
        <v>85166090</v>
      </c>
      <c r="D626" s="1">
        <f>IF(MID(PobierzDaneLogistyczne!$C626,1,3)="111"," ",_xlfn.NUMBERVALUE(PobierzDaneLogistyczne!$C626))</f>
        <v>5908256831698</v>
      </c>
      <c r="E626" s="6">
        <f>IF(PobierzDaneLogistyczne!$H626=0,"",_xlfn.NUMBERVALUE(PobierzDaneLogistyczne!$H626,"."))</f>
        <v>53.5</v>
      </c>
      <c r="F626" s="6">
        <f>IF(PobierzDaneLogistyczne!$I626=0,"",_xlfn.NUMBERVALUE(PobierzDaneLogistyczne!$I626,"."))</f>
        <v>34.5</v>
      </c>
      <c r="G626" s="6">
        <f>IF(PobierzDaneLogistyczne!$J626=0,"",_xlfn.NUMBERVALUE(PobierzDaneLogistyczne!$J626,"."))</f>
        <v>40</v>
      </c>
      <c r="H626" s="2" t="str">
        <f>IF(IF(PobierzDaneLogistyczne!$F626=0,0,_xlfn.NUMBERVALUE(PobierzDaneLogistyczne!$F626,"."))=0,"",IF(PobierzDaneLogistyczne!$F626=0,0,_xlfn.NUMBERVALUE(PobierzDaneLogistyczne!$F626,".")))</f>
        <v/>
      </c>
      <c r="I626" s="2">
        <f>IF(IF(PobierzDaneLogistyczne!$Z626=0,0,_xlfn.NUMBERVALUE(PobierzDaneLogistyczne!$Z626,"."))=0,"",IF(PobierzDaneLogistyczne!$Z626=0,0,_xlfn.NUMBERVALUE(PobierzDaneLogistyczne!$Z626,".")))</f>
        <v>10</v>
      </c>
      <c r="J626" s="1">
        <f>IF(PobierzDaneLogistyczne!$D626=0,"",_xlfn.NUMBERVALUE(PobierzDaneLogistyczne!$D626))</f>
        <v>1</v>
      </c>
      <c r="K626" s="1">
        <f>IF(PobierzDaneLogistyczne!$E626=0,"",_xlfn.NUMBERVALUE(PobierzDaneLogistyczne!$E626))</f>
        <v>20</v>
      </c>
      <c r="L626" s="1" t="str">
        <f>IF(MID(PobierzDaneLogistyczne!$O626,1,3)="non"," ",_xlfn.NUMBERVALUE(PobierzDaneLogistyczne!$O626))</f>
        <v xml:space="preserve"> </v>
      </c>
      <c r="M626" s="6">
        <f>IF(PobierzDaneLogistyczne!$K626=0,"",_xlfn.NUMBERVALUE(PobierzDaneLogistyczne!$K626,"."))</f>
        <v>38.4</v>
      </c>
      <c r="N626" s="6">
        <f>IF(PobierzDaneLogistyczne!$L626=0,"",_xlfn.NUMBERVALUE(PobierzDaneLogistyczne!$L626,"."))</f>
        <v>54.3</v>
      </c>
      <c r="O626" s="6">
        <f>IF(PobierzDaneLogistyczne!$M626=0,"",_xlfn.NUMBERVALUE(PobierzDaneLogistyczne!$M626,"."))</f>
        <v>37.200000000000003</v>
      </c>
      <c r="P626" s="2">
        <f>IF(PobierzDaneLogistyczne!$G626=0,0,_xlfn.NUMBERVALUE(PobierzDaneLogistyczne!$G626,"."))</f>
        <v>10</v>
      </c>
      <c r="Q626" s="1" t="str">
        <f>IF(PobierzDaneLogistyczne!$R626=0,"",PobierzDaneLogistyczne!$R626)</f>
        <v/>
      </c>
      <c r="R626" t="str">
        <f>IF(PobierzDaneLogistyczne!$S626=0,"",PobierzDaneLogistyczne!$S626)</f>
        <v/>
      </c>
      <c r="S626" t="str">
        <f>IF(PobierzDaneLogistyczne!$T626=0,"",PobierzDaneLogistyczne!$T626)</f>
        <v/>
      </c>
      <c r="T626" t="str">
        <f>IF(PobierzDaneLogistyczne!$U626=0," ",PobierzDaneLogistyczne!$U626)</f>
        <v/>
      </c>
      <c r="U626" t="str">
        <f t="shared" si="30"/>
        <v/>
      </c>
      <c r="V626" s="2">
        <f>IF(PobierzDaneLogistyczne!$V626="","",_xlfn.NUMBERVALUE(PobierzDaneLogistyczne!$V626,"."))</f>
        <v>9.9000000000000005E-2</v>
      </c>
      <c r="W626" s="2" t="str">
        <f>IF(IF(PobierzDaneLogistyczne!$W626=0,0,_xlfn.NUMBERVALUE(PobierzDaneLogistyczne!$W626,"."))=0,"",_xlfn.NUMBERVALUE(PobierzDaneLogistyczne!$W626,"."))</f>
        <v/>
      </c>
      <c r="X626" s="2" t="str">
        <f t="shared" si="31"/>
        <v/>
      </c>
      <c r="Y626" s="2" t="str">
        <f t="shared" ref="Y626:Y689" si="32">IFERROR(IF(ROUND(P626-(I626*J626),2)=0,"",P626-(I626*J626)),"")</f>
        <v/>
      </c>
      <c r="Z626" s="2" t="str">
        <f>IF(PobierzDaneLogistyczne!$Y626="t","YES","")</f>
        <v/>
      </c>
      <c r="AA626" s="4" t="str">
        <f>IF(PobierzDaneLogistyczne!$X626="t","YES","")</f>
        <v>YES</v>
      </c>
      <c r="AB626" t="str">
        <f>PobierzDaneLogistyczne!$N626</f>
        <v>Electric Oven 28l</v>
      </c>
    </row>
    <row r="627" spans="1:28" x14ac:dyDescent="0.3">
      <c r="A627" s="5" t="str">
        <f>HYPERLINK(_xlfn.CONCAT("https://www.adler.com.pl/index.php/en/Main/Produkt/",B627),PobierzDaneLogistyczne!$N627)</f>
        <v>Oven electric 45 L</v>
      </c>
      <c r="B627" t="str">
        <f>PobierzDaneLogistyczne!$A627</f>
        <v>ad_6010</v>
      </c>
      <c r="C627" s="1">
        <f>IF(MID(PobierzDaneLogistyczne!$P627,1,3)=""," ",_xlfn.NUMBERVALUE(PobierzDaneLogistyczne!$P627))</f>
        <v>85166090</v>
      </c>
      <c r="D627" s="1">
        <f>IF(MID(PobierzDaneLogistyczne!$C627,1,3)="111"," ",_xlfn.NUMBERVALUE(PobierzDaneLogistyczne!$C627))</f>
        <v>5908256832404</v>
      </c>
      <c r="E627" s="6">
        <f>IF(PobierzDaneLogistyczne!$H627=0,"",_xlfn.NUMBERVALUE(PobierzDaneLogistyczne!$H627,"."))</f>
        <v>61</v>
      </c>
      <c r="F627" s="6">
        <f>IF(PobierzDaneLogistyczne!$I627=0,"",_xlfn.NUMBERVALUE(PobierzDaneLogistyczne!$I627,"."))</f>
        <v>43.5</v>
      </c>
      <c r="G627" s="6">
        <f>IF(PobierzDaneLogistyczne!$J627=0,"",_xlfn.NUMBERVALUE(PobierzDaneLogistyczne!$J627,"."))</f>
        <v>39</v>
      </c>
      <c r="H627" s="2">
        <f>IF(IF(PobierzDaneLogistyczne!$F627=0,0,_xlfn.NUMBERVALUE(PobierzDaneLogistyczne!$F627,"."))=0,"",IF(PobierzDaneLogistyczne!$F627=0,0,_xlfn.NUMBERVALUE(PobierzDaneLogistyczne!$F627,".")))</f>
        <v>9.5690000000000008</v>
      </c>
      <c r="I627" s="2">
        <f>IF(IF(PobierzDaneLogistyczne!$Z627=0,0,_xlfn.NUMBERVALUE(PobierzDaneLogistyczne!$Z627,"."))=0,"",IF(PobierzDaneLogistyczne!$Z627=0,0,_xlfn.NUMBERVALUE(PobierzDaneLogistyczne!$Z627,".")))</f>
        <v>9.8130000000000006</v>
      </c>
      <c r="J627" s="1">
        <f>IF(PobierzDaneLogistyczne!$D627=0,"",_xlfn.NUMBERVALUE(PobierzDaneLogistyczne!$D627))</f>
        <v>1</v>
      </c>
      <c r="K627" s="1">
        <f>IF(PobierzDaneLogistyczne!$E627=0,"",_xlfn.NUMBERVALUE(PobierzDaneLogistyczne!$E627))</f>
        <v>8</v>
      </c>
      <c r="L627" s="1" t="str">
        <f>IF(MID(PobierzDaneLogistyczne!$O627,1,3)="non"," ",_xlfn.NUMBERVALUE(PobierzDaneLogistyczne!$O627))</f>
        <v xml:space="preserve"> </v>
      </c>
      <c r="M627" s="6">
        <f>IF(PobierzDaneLogistyczne!$K627=0,"",_xlfn.NUMBERVALUE(PobierzDaneLogistyczne!$K627,"."))</f>
        <v>62</v>
      </c>
      <c r="N627" s="6">
        <f>IF(PobierzDaneLogistyczne!$L627=0,"",_xlfn.NUMBERVALUE(PobierzDaneLogistyczne!$L627,"."))</f>
        <v>45</v>
      </c>
      <c r="O627" s="6">
        <f>IF(PobierzDaneLogistyczne!$M627=0,"",_xlfn.NUMBERVALUE(PobierzDaneLogistyczne!$M627,"."))</f>
        <v>40.5</v>
      </c>
      <c r="P627" s="2">
        <f>IF(PobierzDaneLogistyczne!$G627=0,0,_xlfn.NUMBERVALUE(PobierzDaneLogistyczne!$G627,"."))</f>
        <v>9.8130000000000006</v>
      </c>
      <c r="Q627" s="1">
        <f>IF(PobierzDaneLogistyczne!$R627=0,"",PobierzDaneLogistyczne!$R627)</f>
        <v>4</v>
      </c>
      <c r="R627" t="str">
        <f>IF(PobierzDaneLogistyczne!$S627=0,"",PobierzDaneLogistyczne!$S627)</f>
        <v/>
      </c>
      <c r="S627" t="str">
        <f>IF(PobierzDaneLogistyczne!$T627=0,"",PobierzDaneLogistyczne!$T627)</f>
        <v/>
      </c>
      <c r="T627" t="str">
        <f>IF(PobierzDaneLogistyczne!$U627=0," ",PobierzDaneLogistyczne!$U627)</f>
        <v/>
      </c>
      <c r="U627" t="str">
        <f t="shared" si="30"/>
        <v/>
      </c>
      <c r="V627" s="2">
        <f>IF(PobierzDaneLogistyczne!$V627="","",_xlfn.NUMBERVALUE(PobierzDaneLogistyczne!$V627,"."))</f>
        <v>0.153</v>
      </c>
      <c r="W627" s="2">
        <f>IF(IF(PobierzDaneLogistyczne!$W627=0,0,_xlfn.NUMBERVALUE(PobierzDaneLogistyczne!$W627,"."))=0,"",_xlfn.NUMBERVALUE(PobierzDaneLogistyczne!$W627,"."))</f>
        <v>5.8999999999999997E-2</v>
      </c>
      <c r="X627" s="2">
        <f t="shared" si="31"/>
        <v>3.1999999999999779E-2</v>
      </c>
      <c r="Y627" s="2" t="str">
        <f t="shared" si="32"/>
        <v/>
      </c>
      <c r="Z627" s="2" t="str">
        <f>IF(PobierzDaneLogistyczne!$Y627="t","YES","")</f>
        <v>YES</v>
      </c>
      <c r="AA627" s="4" t="str">
        <f>IF(PobierzDaneLogistyczne!$X627="t","YES","")</f>
        <v/>
      </c>
      <c r="AB627" t="str">
        <f>PobierzDaneLogistyczne!$N627</f>
        <v>Oven electric 45 L</v>
      </c>
    </row>
    <row r="628" spans="1:28" x14ac:dyDescent="0.3">
      <c r="A628" s="5" t="str">
        <f>HYPERLINK(_xlfn.CONCAT("https://www.adler.com.pl/index.php/en/Main/Produkt/",B628),PobierzDaneLogistyczne!$N628)</f>
        <v xml:space="preserve">Electric oven  </v>
      </c>
      <c r="B628" t="str">
        <f>PobierzDaneLogistyczne!$A628</f>
        <v>ad_6011</v>
      </c>
      <c r="C628" s="1">
        <f>IF(MID(PobierzDaneLogistyczne!$P628,1,3)=""," ",_xlfn.NUMBERVALUE(PobierzDaneLogistyczne!$P628))</f>
        <v>85166090</v>
      </c>
      <c r="D628" s="1">
        <f>IF(MID(PobierzDaneLogistyczne!$C628,1,3)="111"," ",_xlfn.NUMBERVALUE(PobierzDaneLogistyczne!$C628))</f>
        <v>5908256832596</v>
      </c>
      <c r="E628" s="6">
        <f>IF(PobierzDaneLogistyczne!$H628=0,"",_xlfn.NUMBERVALUE(PobierzDaneLogistyczne!$H628,"."))</f>
        <v>0</v>
      </c>
      <c r="F628" s="6">
        <f>IF(PobierzDaneLogistyczne!$I628=0,"",_xlfn.NUMBERVALUE(PobierzDaneLogistyczne!$I628,"."))</f>
        <v>0</v>
      </c>
      <c r="G628" s="6">
        <f>IF(PobierzDaneLogistyczne!$J628=0,"",_xlfn.NUMBERVALUE(PobierzDaneLogistyczne!$J628,"."))</f>
        <v>0</v>
      </c>
      <c r="H628" s="2">
        <f>IF(IF(PobierzDaneLogistyczne!$F628=0,0,_xlfn.NUMBERVALUE(PobierzDaneLogistyczne!$F628,"."))=0,"",IF(PobierzDaneLogistyczne!$F628=0,0,_xlfn.NUMBERVALUE(PobierzDaneLogistyczne!$F628,".")))</f>
        <v>11.5</v>
      </c>
      <c r="I628" s="2">
        <f>IF(IF(PobierzDaneLogistyczne!$Z628=0,0,_xlfn.NUMBERVALUE(PobierzDaneLogistyczne!$Z628,"."))=0,"",IF(PobierzDaneLogistyczne!$Z628=0,0,_xlfn.NUMBERVALUE(PobierzDaneLogistyczne!$Z628,".")))</f>
        <v>12.609</v>
      </c>
      <c r="J628" s="1">
        <f>IF(PobierzDaneLogistyczne!$D628=0,"",_xlfn.NUMBERVALUE(PobierzDaneLogistyczne!$D628))</f>
        <v>1</v>
      </c>
      <c r="K628" s="1">
        <f>IF(PobierzDaneLogistyczne!$E628=0,"",_xlfn.NUMBERVALUE(PobierzDaneLogistyczne!$E628))</f>
        <v>8</v>
      </c>
      <c r="L628" s="1" t="str">
        <f>IF(MID(PobierzDaneLogistyczne!$O628,1,3)="non"," ",_xlfn.NUMBERVALUE(PobierzDaneLogistyczne!$O628))</f>
        <v xml:space="preserve"> </v>
      </c>
      <c r="M628" s="6">
        <f>IF(PobierzDaneLogistyczne!$K628=0,"",_xlfn.NUMBERVALUE(PobierzDaneLogistyczne!$K628,"."))</f>
        <v>62.2</v>
      </c>
      <c r="N628" s="6">
        <f>IF(PobierzDaneLogistyczne!$L628=0,"",_xlfn.NUMBERVALUE(PobierzDaneLogistyczne!$L628,"."))</f>
        <v>43.2</v>
      </c>
      <c r="O628" s="6">
        <f>IF(PobierzDaneLogistyczne!$M628=0,"",_xlfn.NUMBERVALUE(PobierzDaneLogistyczne!$M628,"."))</f>
        <v>41.5</v>
      </c>
      <c r="P628" s="2">
        <f>IF(PobierzDaneLogistyczne!$G628=0,0,_xlfn.NUMBERVALUE(PobierzDaneLogistyczne!$G628,"."))</f>
        <v>12.609</v>
      </c>
      <c r="Q628" s="1" t="str">
        <f>IF(PobierzDaneLogistyczne!$R628=0,"",PobierzDaneLogistyczne!$R628)</f>
        <v/>
      </c>
      <c r="R628" t="str">
        <f>IF(PobierzDaneLogistyczne!$S628=0,"",PobierzDaneLogistyczne!$S628)</f>
        <v/>
      </c>
      <c r="S628" t="str">
        <f>IF(PobierzDaneLogistyczne!$T628=0,"",PobierzDaneLogistyczne!$T628)</f>
        <v/>
      </c>
      <c r="T628" t="str">
        <f>IF(PobierzDaneLogistyczne!$U628=0," ",PobierzDaneLogistyczne!$U628)</f>
        <v/>
      </c>
      <c r="U628" t="str">
        <f t="shared" si="30"/>
        <v/>
      </c>
      <c r="V628" s="2" t="str">
        <f>IF(PobierzDaneLogistyczne!$V628="","",_xlfn.NUMBERVALUE(PobierzDaneLogistyczne!$V628,"."))</f>
        <v/>
      </c>
      <c r="W628" s="2" t="str">
        <f>IF(IF(PobierzDaneLogistyczne!$W628=0,0,_xlfn.NUMBERVALUE(PobierzDaneLogistyczne!$W628,"."))=0,"",_xlfn.NUMBERVALUE(PobierzDaneLogistyczne!$W628,"."))</f>
        <v/>
      </c>
      <c r="X628" s="2" t="str">
        <f t="shared" si="31"/>
        <v/>
      </c>
      <c r="Y628" s="2" t="str">
        <f t="shared" si="32"/>
        <v/>
      </c>
      <c r="Z628" s="2" t="str">
        <f>IF(PobierzDaneLogistyczne!$Y628="t","YES","")</f>
        <v/>
      </c>
      <c r="AA628" s="4" t="str">
        <f>IF(PobierzDaneLogistyczne!$X628="t","YES","")</f>
        <v>YES</v>
      </c>
      <c r="AB628" t="str">
        <f>PobierzDaneLogistyczne!$N628</f>
        <v xml:space="preserve">Electric oven  </v>
      </c>
    </row>
    <row r="629" spans="1:28" x14ac:dyDescent="0.3">
      <c r="A629" s="5" t="str">
        <f>HYPERLINK(_xlfn.CONCAT("https://www.adler.com.pl/index.php/en/Main/Produkt/",B629),PobierzDaneLogistyczne!$N629)</f>
        <v>Electronic bathroom scale</v>
      </c>
      <c r="B629" t="str">
        <f>PobierzDaneLogistyczne!$A629</f>
        <v>ad_6011w</v>
      </c>
      <c r="C629" s="1" t="str">
        <f>IF(MID(PobierzDaneLogistyczne!$P629,1,3)=""," ",_xlfn.NUMBERVALUE(PobierzDaneLogistyczne!$P629))</f>
        <v xml:space="preserve"> </v>
      </c>
      <c r="D629" s="1">
        <f>IF(MID(PobierzDaneLogistyczne!$C629,1,3)="111"," ",_xlfn.NUMBERVALUE(PobierzDaneLogistyczne!$C629))</f>
        <v>5907468860847</v>
      </c>
      <c r="E629" s="6">
        <f>IF(PobierzDaneLogistyczne!$H629=0,"",_xlfn.NUMBERVALUE(PobierzDaneLogistyczne!$H629,"."))</f>
        <v>0</v>
      </c>
      <c r="F629" s="6">
        <f>IF(PobierzDaneLogistyczne!$I629=0,"",_xlfn.NUMBERVALUE(PobierzDaneLogistyczne!$I629,"."))</f>
        <v>0</v>
      </c>
      <c r="G629" s="6">
        <f>IF(PobierzDaneLogistyczne!$J629=0,"",_xlfn.NUMBERVALUE(PobierzDaneLogistyczne!$J629,"."))</f>
        <v>0</v>
      </c>
      <c r="H629" s="2" t="str">
        <f>IF(IF(PobierzDaneLogistyczne!$F629=0,0,_xlfn.NUMBERVALUE(PobierzDaneLogistyczne!$F629,"."))=0,"",IF(PobierzDaneLogistyczne!$F629=0,0,_xlfn.NUMBERVALUE(PobierzDaneLogistyczne!$F629,".")))</f>
        <v/>
      </c>
      <c r="I629" s="2" t="str">
        <f>IF(IF(PobierzDaneLogistyczne!$Z629=0,0,_xlfn.NUMBERVALUE(PobierzDaneLogistyczne!$Z629,"."))=0,"",IF(PobierzDaneLogistyczne!$Z629=0,0,_xlfn.NUMBERVALUE(PobierzDaneLogistyczne!$Z629,".")))</f>
        <v/>
      </c>
      <c r="J629" s="1">
        <f>IF(PobierzDaneLogistyczne!$D629=0,"",_xlfn.NUMBERVALUE(PobierzDaneLogistyczne!$D629))</f>
        <v>1</v>
      </c>
      <c r="K629" s="1">
        <f>IF(PobierzDaneLogistyczne!$E629=0,"",_xlfn.NUMBERVALUE(PobierzDaneLogistyczne!$E629))</f>
        <v>8</v>
      </c>
      <c r="L629" s="1" t="str">
        <f>IF(MID(PobierzDaneLogistyczne!$O629,1,3)="non"," ",_xlfn.NUMBERVALUE(PobierzDaneLogistyczne!$O629))</f>
        <v xml:space="preserve"> </v>
      </c>
      <c r="M629" s="6">
        <f>IF(PobierzDaneLogistyczne!$K629=0,"",_xlfn.NUMBERVALUE(PobierzDaneLogistyczne!$K629,"."))</f>
        <v>62.2</v>
      </c>
      <c r="N629" s="6">
        <f>IF(PobierzDaneLogistyczne!$L629=0,"",_xlfn.NUMBERVALUE(PobierzDaneLogistyczne!$L629,"."))</f>
        <v>43.2</v>
      </c>
      <c r="O629" s="6">
        <f>IF(PobierzDaneLogistyczne!$M629=0,"",_xlfn.NUMBERVALUE(PobierzDaneLogistyczne!$M629,"."))</f>
        <v>41.5</v>
      </c>
      <c r="P629" s="2">
        <f>IF(PobierzDaneLogistyczne!$G629=0,0,_xlfn.NUMBERVALUE(PobierzDaneLogistyczne!$G629,"."))</f>
        <v>0</v>
      </c>
      <c r="Q629" s="1">
        <f>IF(PobierzDaneLogistyczne!$R629=0,"",PobierzDaneLogistyczne!$R629)</f>
        <v>4</v>
      </c>
      <c r="R629" t="str">
        <f>IF(PobierzDaneLogistyczne!$S629=0,"",PobierzDaneLogistyczne!$S629)</f>
        <v/>
      </c>
      <c r="S629" t="str">
        <f>IF(PobierzDaneLogistyczne!$T629=0,"",PobierzDaneLogistyczne!$T629)</f>
        <v/>
      </c>
      <c r="T629" t="str">
        <f>IF(PobierzDaneLogistyczne!$U629=0," ",PobierzDaneLogistyczne!$U629)</f>
        <v/>
      </c>
      <c r="U629" t="str">
        <f t="shared" si="30"/>
        <v/>
      </c>
      <c r="V629" s="2" t="str">
        <f>IF(PobierzDaneLogistyczne!$V629="","",_xlfn.NUMBERVALUE(PobierzDaneLogistyczne!$V629,"."))</f>
        <v/>
      </c>
      <c r="W629" s="2" t="str">
        <f>IF(IF(PobierzDaneLogistyczne!$W629=0,0,_xlfn.NUMBERVALUE(PobierzDaneLogistyczne!$W629,"."))=0,"",_xlfn.NUMBERVALUE(PobierzDaneLogistyczne!$W629,"."))</f>
        <v/>
      </c>
      <c r="X629" s="2" t="str">
        <f t="shared" si="31"/>
        <v/>
      </c>
      <c r="Y629" s="2" t="str">
        <f t="shared" si="32"/>
        <v/>
      </c>
      <c r="Z629" s="2" t="str">
        <f>IF(PobierzDaneLogistyczne!$Y629="t","YES","")</f>
        <v>YES</v>
      </c>
      <c r="AA629" s="4" t="str">
        <f>IF(PobierzDaneLogistyczne!$X629="t","YES","")</f>
        <v>YES</v>
      </c>
      <c r="AB629" t="str">
        <f>PobierzDaneLogistyczne!$N629</f>
        <v>Electronic bathroom scale</v>
      </c>
    </row>
    <row r="630" spans="1:28" x14ac:dyDescent="0.3">
      <c r="A630" s="5" t="str">
        <f>HYPERLINK(_xlfn.CONCAT("https://www.adler.com.pl/index.php/en/Main/Produkt/",B630),PobierzDaneLogistyczne!$N630)</f>
        <v>Bread maker - 15 Programs</v>
      </c>
      <c r="B630" t="str">
        <f>PobierzDaneLogistyczne!$A630</f>
        <v>ad_6019</v>
      </c>
      <c r="C630" s="1">
        <f>IF(MID(PobierzDaneLogistyczne!$P630,1,3)=""," ",_xlfn.NUMBERVALUE(PobierzDaneLogistyczne!$P630))</f>
        <v>85166090</v>
      </c>
      <c r="D630" s="1">
        <f>IF(MID(PobierzDaneLogistyczne!$C630,1,3)="111"," ",_xlfn.NUMBERVALUE(PobierzDaneLogistyczne!$C630))</f>
        <v>5908256839755</v>
      </c>
      <c r="E630" s="6">
        <f>IF(PobierzDaneLogistyczne!$H630=0,"",_xlfn.NUMBERVALUE(PobierzDaneLogistyczne!$H630,"."))</f>
        <v>45.5</v>
      </c>
      <c r="F630" s="6">
        <f>IF(PobierzDaneLogistyczne!$I630=0,"",_xlfn.NUMBERVALUE(PobierzDaneLogistyczne!$I630,"."))</f>
        <v>30</v>
      </c>
      <c r="G630" s="6">
        <f>IF(PobierzDaneLogistyczne!$J630=0,"",_xlfn.NUMBERVALUE(PobierzDaneLogistyczne!$J630,"."))</f>
        <v>35</v>
      </c>
      <c r="H630" s="2">
        <f>IF(IF(PobierzDaneLogistyczne!$F630=0,0,_xlfn.NUMBERVALUE(PobierzDaneLogistyczne!$F630,"."))=0,"",IF(PobierzDaneLogistyczne!$F630=0,0,_xlfn.NUMBERVALUE(PobierzDaneLogistyczne!$F630,".")))</f>
        <v>5.7</v>
      </c>
      <c r="I630" s="2">
        <f>IF(IF(PobierzDaneLogistyczne!$Z630=0,0,_xlfn.NUMBERVALUE(PobierzDaneLogistyczne!$Z630,"."))=0,"",IF(PobierzDaneLogistyczne!$Z630=0,0,_xlfn.NUMBERVALUE(PobierzDaneLogistyczne!$Z630,".")))</f>
        <v>6.45</v>
      </c>
      <c r="J630" s="1">
        <f>IF(PobierzDaneLogistyczne!$D630=0,"",_xlfn.NUMBERVALUE(PobierzDaneLogistyczne!$D630))</f>
        <v>1</v>
      </c>
      <c r="K630" s="1">
        <f>IF(PobierzDaneLogistyczne!$E630=0,"",_xlfn.NUMBERVALUE(PobierzDaneLogistyczne!$E630))</f>
        <v>30</v>
      </c>
      <c r="L630" s="1" t="str">
        <f>IF(MID(PobierzDaneLogistyczne!$O630,1,3)="non"," ",_xlfn.NUMBERVALUE(PobierzDaneLogistyczne!$O630))</f>
        <v xml:space="preserve"> </v>
      </c>
      <c r="M630" s="6">
        <f>IF(PobierzDaneLogistyczne!$K630=0,"",_xlfn.NUMBERVALUE(PobierzDaneLogistyczne!$K630,"."))</f>
        <v>45.5</v>
      </c>
      <c r="N630" s="6">
        <f>IF(PobierzDaneLogistyczne!$L630=0,"",_xlfn.NUMBERVALUE(PobierzDaneLogistyczne!$L630,"."))</f>
        <v>30</v>
      </c>
      <c r="O630" s="6">
        <f>IF(PobierzDaneLogistyczne!$M630=0,"",_xlfn.NUMBERVALUE(PobierzDaneLogistyczne!$M630,"."))</f>
        <v>35</v>
      </c>
      <c r="P630" s="2">
        <f>IF(PobierzDaneLogistyczne!$G630=0,0,_xlfn.NUMBERVALUE(PobierzDaneLogistyczne!$G630,"."))</f>
        <v>7.1</v>
      </c>
      <c r="Q630" s="1">
        <f>IF(PobierzDaneLogistyczne!$R630=0,"",PobierzDaneLogistyczne!$R630)</f>
        <v>5</v>
      </c>
      <c r="R630" t="str">
        <f>IF(PobierzDaneLogistyczne!$S630=0,"",PobierzDaneLogistyczne!$S630)</f>
        <v/>
      </c>
      <c r="S630" t="str">
        <f>IF(PobierzDaneLogistyczne!$T630=0,"",PobierzDaneLogistyczne!$T630)</f>
        <v/>
      </c>
      <c r="T630" t="str">
        <f>IF(PobierzDaneLogistyczne!$U630=0," ",PobierzDaneLogistyczne!$U630)</f>
        <v/>
      </c>
      <c r="U630" t="str">
        <f t="shared" si="30"/>
        <v/>
      </c>
      <c r="V630" s="2">
        <f>IF(PobierzDaneLogistyczne!$V630="","",_xlfn.NUMBERVALUE(PobierzDaneLogistyczne!$V630,"."))</f>
        <v>7.0000000000000007E-2</v>
      </c>
      <c r="W630" s="2">
        <f>IF(IF(PobierzDaneLogistyczne!$W630=0,0,_xlfn.NUMBERVALUE(PobierzDaneLogistyczne!$W630,"."))=0,"",_xlfn.NUMBERVALUE(PobierzDaneLogistyczne!$W630,"."))</f>
        <v>5.8999999999999997E-2</v>
      </c>
      <c r="X630" s="2">
        <f t="shared" si="31"/>
        <v>0.621</v>
      </c>
      <c r="Y630" s="2">
        <f t="shared" si="32"/>
        <v>0.64999999999999947</v>
      </c>
      <c r="Z630" s="2" t="str">
        <f>IF(PobierzDaneLogistyczne!$Y630="t","YES","")</f>
        <v>YES</v>
      </c>
      <c r="AA630" s="4" t="str">
        <f>IF(PobierzDaneLogistyczne!$X630="t","YES","")</f>
        <v/>
      </c>
      <c r="AB630" t="str">
        <f>PobierzDaneLogistyczne!$N630</f>
        <v>Bread maker - 15 Programs</v>
      </c>
    </row>
    <row r="631" spans="1:28" x14ac:dyDescent="0.3">
      <c r="A631" s="5" t="str">
        <f>HYPERLINK(_xlfn.CONCAT("https://www.adler.com.pl/index.php/en/Main/Produkt/",B631),PobierzDaneLogistyczne!$N631)</f>
        <v>Electric oven  with heating plates.</v>
      </c>
      <c r="B631" t="str">
        <f>PobierzDaneLogistyczne!$A631</f>
        <v>ad_6020</v>
      </c>
      <c r="C631" s="1">
        <f>IF(MID(PobierzDaneLogistyczne!$P631,1,3)=""," ",_xlfn.NUMBERVALUE(PobierzDaneLogistyczne!$P631))</f>
        <v>85166090</v>
      </c>
      <c r="D631" s="1">
        <f>IF(MID(PobierzDaneLogistyczne!$C631,1,3)="111"," ",_xlfn.NUMBERVALUE(PobierzDaneLogistyczne!$C631))</f>
        <v>5902934834742</v>
      </c>
      <c r="E631" s="6">
        <f>IF(PobierzDaneLogistyczne!$H631=0,"",_xlfn.NUMBERVALUE(PobierzDaneLogistyczne!$H631,"."))</f>
        <v>56</v>
      </c>
      <c r="F631" s="6">
        <f>IF(PobierzDaneLogistyczne!$I631=0,"",_xlfn.NUMBERVALUE(PobierzDaneLogistyczne!$I631,"."))</f>
        <v>38</v>
      </c>
      <c r="G631" s="6">
        <f>IF(PobierzDaneLogistyczne!$J631=0,"",_xlfn.NUMBERVALUE(PobierzDaneLogistyczne!$J631,"."))</f>
        <v>43</v>
      </c>
      <c r="H631" s="2">
        <f>IF(IF(PobierzDaneLogistyczne!$F631=0,0,_xlfn.NUMBERVALUE(PobierzDaneLogistyczne!$F631,"."))=0,"",IF(PobierzDaneLogistyczne!$F631=0,0,_xlfn.NUMBERVALUE(PobierzDaneLogistyczne!$F631,".")))</f>
        <v>10.96</v>
      </c>
      <c r="I631" s="2">
        <f>IF(IF(PobierzDaneLogistyczne!$Z631=0,0,_xlfn.NUMBERVALUE(PobierzDaneLogistyczne!$Z631,"."))=0,"",IF(PobierzDaneLogistyczne!$Z631=0,0,_xlfn.NUMBERVALUE(PobierzDaneLogistyczne!$Z631,".")))</f>
        <v>12.39</v>
      </c>
      <c r="J631" s="1">
        <f>IF(PobierzDaneLogistyczne!$D631=0,"",_xlfn.NUMBERVALUE(PobierzDaneLogistyczne!$D631))</f>
        <v>1</v>
      </c>
      <c r="K631" s="1">
        <f>IF(PobierzDaneLogistyczne!$E631=0,"",_xlfn.NUMBERVALUE(PobierzDaneLogistyczne!$E631))</f>
        <v>10</v>
      </c>
      <c r="L631" s="1" t="str">
        <f>IF(MID(PobierzDaneLogistyczne!$O631,1,3)="non"," ",_xlfn.NUMBERVALUE(PobierzDaneLogistyczne!$O631))</f>
        <v xml:space="preserve"> </v>
      </c>
      <c r="M631" s="6">
        <f>IF(PobierzDaneLogistyczne!$K631=0,"",_xlfn.NUMBERVALUE(PobierzDaneLogistyczne!$K631,"."))</f>
        <v>56.5</v>
      </c>
      <c r="N631" s="6">
        <f>IF(PobierzDaneLogistyczne!$L631=0,"",_xlfn.NUMBERVALUE(PobierzDaneLogistyczne!$L631,"."))</f>
        <v>39</v>
      </c>
      <c r="O631" s="6">
        <f>IF(PobierzDaneLogistyczne!$M631=0,"",_xlfn.NUMBERVALUE(PobierzDaneLogistyczne!$M631,"."))</f>
        <v>44</v>
      </c>
      <c r="P631" s="2">
        <f>IF(PobierzDaneLogistyczne!$G631=0,0,_xlfn.NUMBERVALUE(PobierzDaneLogistyczne!$G631,"."))</f>
        <v>12.39</v>
      </c>
      <c r="Q631" s="1">
        <f>IF(PobierzDaneLogistyczne!$R631=0,"",PobierzDaneLogistyczne!$R631)</f>
        <v>4</v>
      </c>
      <c r="R631" t="str">
        <f>IF(PobierzDaneLogistyczne!$S631=0,"",PobierzDaneLogistyczne!$S631)</f>
        <v/>
      </c>
      <c r="S631" t="str">
        <f>IF(PobierzDaneLogistyczne!$T631=0,"",PobierzDaneLogistyczne!$T631)</f>
        <v/>
      </c>
      <c r="T631" t="str">
        <f>IF(PobierzDaneLogistyczne!$U631=0," ",PobierzDaneLogistyczne!$U631)</f>
        <v/>
      </c>
      <c r="U631" t="str">
        <f t="shared" si="30"/>
        <v/>
      </c>
      <c r="V631" s="2">
        <f>IF(PobierzDaneLogistyczne!$V631="","",_xlfn.NUMBERVALUE(PobierzDaneLogistyczne!$V631,"."))</f>
        <v>0.123</v>
      </c>
      <c r="W631" s="2">
        <f>IF(IF(PobierzDaneLogistyczne!$W631=0,0,_xlfn.NUMBERVALUE(PobierzDaneLogistyczne!$W631,"."))=0,"",_xlfn.NUMBERVALUE(PobierzDaneLogistyczne!$W631,"."))</f>
        <v>5.8999999999999997E-2</v>
      </c>
      <c r="X631" s="2">
        <f t="shared" si="31"/>
        <v>1.2479999999999998</v>
      </c>
      <c r="Y631" s="2" t="str">
        <f t="shared" si="32"/>
        <v/>
      </c>
      <c r="Z631" s="2" t="str">
        <f>IF(PobierzDaneLogistyczne!$Y631="t","YES","")</f>
        <v>YES</v>
      </c>
      <c r="AA631" s="4" t="str">
        <f>IF(PobierzDaneLogistyczne!$X631="t","YES","")</f>
        <v/>
      </c>
      <c r="AB631" t="str">
        <f>PobierzDaneLogistyczne!$N631</f>
        <v>Electric oven  with heating plates.</v>
      </c>
    </row>
    <row r="632" spans="1:28" x14ac:dyDescent="0.3">
      <c r="A632" s="5" t="str">
        <f>HYPERLINK(_xlfn.CONCAT("https://www.adler.com.pl/index.php/en/Main/Produkt/",B632),PobierzDaneLogistyczne!$N632)</f>
        <v>Electric oven 26L</v>
      </c>
      <c r="B632" t="str">
        <f>PobierzDaneLogistyczne!$A632</f>
        <v>ad_6023</v>
      </c>
      <c r="C632" s="1">
        <f>IF(MID(PobierzDaneLogistyczne!$P632,1,3)=""," ",_xlfn.NUMBERVALUE(PobierzDaneLogistyczne!$P632))</f>
        <v>85166090</v>
      </c>
      <c r="D632" s="1">
        <f>IF(MID(PobierzDaneLogistyczne!$C632,1,3)="111"," ",_xlfn.NUMBERVALUE(PobierzDaneLogistyczne!$C632))</f>
        <v>5905575900722</v>
      </c>
      <c r="E632" s="6">
        <f>IF(PobierzDaneLogistyczne!$H632=0,"",_xlfn.NUMBERVALUE(PobierzDaneLogistyczne!$H632,"."))</f>
        <v>56</v>
      </c>
      <c r="F632" s="6">
        <f>IF(PobierzDaneLogistyczne!$I632=0,"",_xlfn.NUMBERVALUE(PobierzDaneLogistyczne!$I632,"."))</f>
        <v>38</v>
      </c>
      <c r="G632" s="6">
        <f>IF(PobierzDaneLogistyczne!$J632=0,"",_xlfn.NUMBERVALUE(PobierzDaneLogistyczne!$J632,"."))</f>
        <v>38</v>
      </c>
      <c r="H632" s="2">
        <f>IF(IF(PobierzDaneLogistyczne!$F632=0,0,_xlfn.NUMBERVALUE(PobierzDaneLogistyczne!$F632,"."))=0,"",IF(PobierzDaneLogistyczne!$F632=0,0,_xlfn.NUMBERVALUE(PobierzDaneLogistyczne!$F632,".")))</f>
        <v>8.3000000000000007</v>
      </c>
      <c r="I632" s="2">
        <f>IF(IF(PobierzDaneLogistyczne!$Z632=0,0,_xlfn.NUMBERVALUE(PobierzDaneLogistyczne!$Z632,"."))=0,"",IF(PobierzDaneLogistyczne!$Z632=0,0,_xlfn.NUMBERVALUE(PobierzDaneLogistyczne!$Z632,".")))</f>
        <v>9.3000000000000007</v>
      </c>
      <c r="J632" s="1">
        <f>IF(PobierzDaneLogistyczne!$D632=0,"",_xlfn.NUMBERVALUE(PobierzDaneLogistyczne!$D632))</f>
        <v>1</v>
      </c>
      <c r="K632" s="1">
        <f>IF(PobierzDaneLogistyczne!$E632=0,"",_xlfn.NUMBERVALUE(PobierzDaneLogistyczne!$E632))</f>
        <v>20</v>
      </c>
      <c r="L632" s="1" t="str">
        <f>IF(MID(PobierzDaneLogistyczne!$O632,1,3)="non"," ",_xlfn.NUMBERVALUE(PobierzDaneLogistyczne!$O632))</f>
        <v xml:space="preserve"> </v>
      </c>
      <c r="M632" s="6">
        <f>IF(PobierzDaneLogistyczne!$K632=0,"",_xlfn.NUMBERVALUE(PobierzDaneLogistyczne!$K632,"."))</f>
        <v>56</v>
      </c>
      <c r="N632" s="6">
        <f>IF(PobierzDaneLogistyczne!$L632=0,"",_xlfn.NUMBERVALUE(PobierzDaneLogistyczne!$L632,"."))</f>
        <v>38</v>
      </c>
      <c r="O632" s="6">
        <f>IF(PobierzDaneLogistyczne!$M632=0,"",_xlfn.NUMBERVALUE(PobierzDaneLogistyczne!$M632,"."))</f>
        <v>38</v>
      </c>
      <c r="P632" s="2">
        <f>IF(PobierzDaneLogistyczne!$G632=0,0,_xlfn.NUMBERVALUE(PobierzDaneLogistyczne!$G632,"."))</f>
        <v>10</v>
      </c>
      <c r="Q632" s="1">
        <f>IF(PobierzDaneLogistyczne!$R632=0,"",PobierzDaneLogistyczne!$R632)</f>
        <v>4</v>
      </c>
      <c r="R632" t="str">
        <f>IF(PobierzDaneLogistyczne!$S632=0,"",PobierzDaneLogistyczne!$S632)</f>
        <v/>
      </c>
      <c r="S632" t="str">
        <f>IF(PobierzDaneLogistyczne!$T632=0,"",PobierzDaneLogistyczne!$T632)</f>
        <v/>
      </c>
      <c r="T632" t="str">
        <f>IF(PobierzDaneLogistyczne!$U632=0," ",PobierzDaneLogistyczne!$U632)</f>
        <v/>
      </c>
      <c r="U632" t="str">
        <f t="shared" si="30"/>
        <v/>
      </c>
      <c r="V632" s="2">
        <f>IF(PobierzDaneLogistyczne!$V632="","",_xlfn.NUMBERVALUE(PobierzDaneLogistyczne!$V632,"."))</f>
        <v>0.17299999999999999</v>
      </c>
      <c r="W632" s="2">
        <f>IF(IF(PobierzDaneLogistyczne!$W632=0,0,_xlfn.NUMBERVALUE(PobierzDaneLogistyczne!$W632,"."))=0,"",_xlfn.NUMBERVALUE(PobierzDaneLogistyczne!$W632,"."))</f>
        <v>0.15</v>
      </c>
      <c r="X632" s="2">
        <f t="shared" si="31"/>
        <v>0.67699999999999994</v>
      </c>
      <c r="Y632" s="2">
        <f t="shared" si="32"/>
        <v>0.69999999999999929</v>
      </c>
      <c r="Z632" s="2" t="str">
        <f>IF(PobierzDaneLogistyczne!$Y632="t","YES","")</f>
        <v>YES</v>
      </c>
      <c r="AA632" s="4" t="str">
        <f>IF(PobierzDaneLogistyczne!$X632="t","YES","")</f>
        <v/>
      </c>
      <c r="AB632" t="str">
        <f>PobierzDaneLogistyczne!$N632</f>
        <v>Electric oven 26L</v>
      </c>
    </row>
    <row r="633" spans="1:28" x14ac:dyDescent="0.3">
      <c r="A633" s="5" t="str">
        <f>HYPERLINK(_xlfn.CONCAT("https://www.adler.com.pl/index.php/en/Main/Produkt/",B633),PobierzDaneLogistyczne!$N633)</f>
        <v>Electric oven 21L w/rotisserie</v>
      </c>
      <c r="B633" t="str">
        <f>PobierzDaneLogistyczne!$A633</f>
        <v>ad_61</v>
      </c>
      <c r="C633" s="1" t="str">
        <f>IF(MID(PobierzDaneLogistyczne!$P633,1,3)=""," ",_xlfn.NUMBERVALUE(PobierzDaneLogistyczne!$P633))</f>
        <v xml:space="preserve"> </v>
      </c>
      <c r="D633" s="1">
        <f>IF(MID(PobierzDaneLogistyczne!$C633,1,3)="111"," ",_xlfn.NUMBERVALUE(PobierzDaneLogistyczne!$C633))</f>
        <v>5907468860618</v>
      </c>
      <c r="E633" s="6">
        <f>IF(PobierzDaneLogistyczne!$H633=0,"",_xlfn.NUMBERVALUE(PobierzDaneLogistyczne!$H633,"."))</f>
        <v>0</v>
      </c>
      <c r="F633" s="6">
        <f>IF(PobierzDaneLogistyczne!$I633=0,"",_xlfn.NUMBERVALUE(PobierzDaneLogistyczne!$I633,"."))</f>
        <v>0</v>
      </c>
      <c r="G633" s="6">
        <f>IF(PobierzDaneLogistyczne!$J633=0,"",_xlfn.NUMBERVALUE(PobierzDaneLogistyczne!$J633,"."))</f>
        <v>0</v>
      </c>
      <c r="H633" s="2" t="str">
        <f>IF(IF(PobierzDaneLogistyczne!$F633=0,0,_xlfn.NUMBERVALUE(PobierzDaneLogistyczne!$F633,"."))=0,"",IF(PobierzDaneLogistyczne!$F633=0,0,_xlfn.NUMBERVALUE(PobierzDaneLogistyczne!$F633,".")))</f>
        <v/>
      </c>
      <c r="I633" s="2" t="str">
        <f>IF(IF(PobierzDaneLogistyczne!$Z633=0,0,_xlfn.NUMBERVALUE(PobierzDaneLogistyczne!$Z633,"."))=0,"",IF(PobierzDaneLogistyczne!$Z633=0,0,_xlfn.NUMBERVALUE(PobierzDaneLogistyczne!$Z633,".")))</f>
        <v/>
      </c>
      <c r="J633" s="1" t="str">
        <f>IF(PobierzDaneLogistyczne!$D633=0,"",_xlfn.NUMBERVALUE(PobierzDaneLogistyczne!$D633))</f>
        <v/>
      </c>
      <c r="K633" s="1" t="str">
        <f>IF(PobierzDaneLogistyczne!$E633=0,"",_xlfn.NUMBERVALUE(PobierzDaneLogistyczne!$E633))</f>
        <v/>
      </c>
      <c r="L633" s="1" t="str">
        <f>IF(MID(PobierzDaneLogistyczne!$O633,1,3)="non"," ",_xlfn.NUMBERVALUE(PobierzDaneLogistyczne!$O633))</f>
        <v xml:space="preserve"> </v>
      </c>
      <c r="M633" s="6">
        <f>IF(PobierzDaneLogistyczne!$K633=0,"",_xlfn.NUMBERVALUE(PobierzDaneLogistyczne!$K633,"."))</f>
        <v>0</v>
      </c>
      <c r="N633" s="6">
        <f>IF(PobierzDaneLogistyczne!$L633=0,"",_xlfn.NUMBERVALUE(PobierzDaneLogistyczne!$L633,"."))</f>
        <v>0</v>
      </c>
      <c r="O633" s="6">
        <f>IF(PobierzDaneLogistyczne!$M633=0,"",_xlfn.NUMBERVALUE(PobierzDaneLogistyczne!$M633,"."))</f>
        <v>0</v>
      </c>
      <c r="P633" s="2">
        <f>IF(PobierzDaneLogistyczne!$G633=0,0,_xlfn.NUMBERVALUE(PobierzDaneLogistyczne!$G633,"."))</f>
        <v>0</v>
      </c>
      <c r="Q633" s="1" t="str">
        <f>IF(PobierzDaneLogistyczne!$R633=0,"",PobierzDaneLogistyczne!$R633)</f>
        <v/>
      </c>
      <c r="R633" t="str">
        <f>IF(PobierzDaneLogistyczne!$S633=0,"",PobierzDaneLogistyczne!$S633)</f>
        <v/>
      </c>
      <c r="S633" t="str">
        <f>IF(PobierzDaneLogistyczne!$T633=0,"",PobierzDaneLogistyczne!$T633)</f>
        <v/>
      </c>
      <c r="T633" t="str">
        <f>IF(PobierzDaneLogistyczne!$U633=0," ",PobierzDaneLogistyczne!$U633)</f>
        <v/>
      </c>
      <c r="U633" t="str">
        <f t="shared" si="30"/>
        <v/>
      </c>
      <c r="V633" s="2" t="str">
        <f>IF(PobierzDaneLogistyczne!$V633="","",_xlfn.NUMBERVALUE(PobierzDaneLogistyczne!$V633,"."))</f>
        <v/>
      </c>
      <c r="W633" s="2" t="str">
        <f>IF(IF(PobierzDaneLogistyczne!$W633=0,0,_xlfn.NUMBERVALUE(PobierzDaneLogistyczne!$W633,"."))=0,"",_xlfn.NUMBERVALUE(PobierzDaneLogistyczne!$W633,"."))</f>
        <v/>
      </c>
      <c r="X633" s="2" t="str">
        <f t="shared" si="31"/>
        <v/>
      </c>
      <c r="Y633" s="2" t="str">
        <f t="shared" si="32"/>
        <v/>
      </c>
      <c r="Z633" s="2" t="str">
        <f>IF(PobierzDaneLogistyczne!$Y633="t","YES","")</f>
        <v/>
      </c>
      <c r="AA633" s="4" t="str">
        <f>IF(PobierzDaneLogistyczne!$X633="t","YES","")</f>
        <v>YES</v>
      </c>
      <c r="AB633" t="str">
        <f>PobierzDaneLogistyczne!$N633</f>
        <v>Electric oven 21L w/rotisserie</v>
      </c>
    </row>
    <row r="634" spans="1:28" x14ac:dyDescent="0.3">
      <c r="A634" s="5" t="str">
        <f>HYPERLINK(_xlfn.CONCAT("https://www.adler.com.pl/index.php/en/Main/Produkt/",B634),PobierzDaneLogistyczne!$N634)</f>
        <v>Microwave oven 20L w/grill</v>
      </c>
      <c r="B634" t="str">
        <f>PobierzDaneLogistyczne!$A634</f>
        <v>ad_62</v>
      </c>
      <c r="C634" s="1" t="str">
        <f>IF(MID(PobierzDaneLogistyczne!$P634,1,3)=""," ",_xlfn.NUMBERVALUE(PobierzDaneLogistyczne!$P634))</f>
        <v xml:space="preserve"> </v>
      </c>
      <c r="D634" s="1">
        <f>IF(MID(PobierzDaneLogistyczne!$C634,1,3)="111"," ",_xlfn.NUMBERVALUE(PobierzDaneLogistyczne!$C634))</f>
        <v>5907468860625</v>
      </c>
      <c r="E634" s="6">
        <f>IF(PobierzDaneLogistyczne!$H634=0,"",_xlfn.NUMBERVALUE(PobierzDaneLogistyczne!$H634,"."))</f>
        <v>0</v>
      </c>
      <c r="F634" s="6">
        <f>IF(PobierzDaneLogistyczne!$I634=0,"",_xlfn.NUMBERVALUE(PobierzDaneLogistyczne!$I634,"."))</f>
        <v>0</v>
      </c>
      <c r="G634" s="6">
        <f>IF(PobierzDaneLogistyczne!$J634=0,"",_xlfn.NUMBERVALUE(PobierzDaneLogistyczne!$J634,"."))</f>
        <v>0</v>
      </c>
      <c r="H634" s="2" t="str">
        <f>IF(IF(PobierzDaneLogistyczne!$F634=0,0,_xlfn.NUMBERVALUE(PobierzDaneLogistyczne!$F634,"."))=0,"",IF(PobierzDaneLogistyczne!$F634=0,0,_xlfn.NUMBERVALUE(PobierzDaneLogistyczne!$F634,".")))</f>
        <v/>
      </c>
      <c r="I634" s="2" t="str">
        <f>IF(IF(PobierzDaneLogistyczne!$Z634=0,0,_xlfn.NUMBERVALUE(PobierzDaneLogistyczne!$Z634,"."))=0,"",IF(PobierzDaneLogistyczne!$Z634=0,0,_xlfn.NUMBERVALUE(PobierzDaneLogistyczne!$Z634,".")))</f>
        <v/>
      </c>
      <c r="J634" s="1" t="str">
        <f>IF(PobierzDaneLogistyczne!$D634=0,"",_xlfn.NUMBERVALUE(PobierzDaneLogistyczne!$D634))</f>
        <v/>
      </c>
      <c r="K634" s="1" t="str">
        <f>IF(PobierzDaneLogistyczne!$E634=0,"",_xlfn.NUMBERVALUE(PobierzDaneLogistyczne!$E634))</f>
        <v/>
      </c>
      <c r="L634" s="1" t="str">
        <f>IF(MID(PobierzDaneLogistyczne!$O634,1,3)="non"," ",_xlfn.NUMBERVALUE(PobierzDaneLogistyczne!$O634))</f>
        <v xml:space="preserve"> </v>
      </c>
      <c r="M634" s="6">
        <f>IF(PobierzDaneLogistyczne!$K634=0,"",_xlfn.NUMBERVALUE(PobierzDaneLogistyczne!$K634,"."))</f>
        <v>0</v>
      </c>
      <c r="N634" s="6">
        <f>IF(PobierzDaneLogistyczne!$L634=0,"",_xlfn.NUMBERVALUE(PobierzDaneLogistyczne!$L634,"."))</f>
        <v>0</v>
      </c>
      <c r="O634" s="6">
        <f>IF(PobierzDaneLogistyczne!$M634=0,"",_xlfn.NUMBERVALUE(PobierzDaneLogistyczne!$M634,"."))</f>
        <v>0</v>
      </c>
      <c r="P634" s="2">
        <f>IF(PobierzDaneLogistyczne!$G634=0,0,_xlfn.NUMBERVALUE(PobierzDaneLogistyczne!$G634,"."))</f>
        <v>0</v>
      </c>
      <c r="Q634" s="1" t="str">
        <f>IF(PobierzDaneLogistyczne!$R634=0,"",PobierzDaneLogistyczne!$R634)</f>
        <v/>
      </c>
      <c r="R634" t="str">
        <f>IF(PobierzDaneLogistyczne!$S634=0,"",PobierzDaneLogistyczne!$S634)</f>
        <v/>
      </c>
      <c r="S634" t="str">
        <f>IF(PobierzDaneLogistyczne!$T634=0,"",PobierzDaneLogistyczne!$T634)</f>
        <v/>
      </c>
      <c r="T634" t="str">
        <f>IF(PobierzDaneLogistyczne!$U634=0," ",PobierzDaneLogistyczne!$U634)</f>
        <v/>
      </c>
      <c r="U634" t="str">
        <f t="shared" si="30"/>
        <v/>
      </c>
      <c r="V634" s="2" t="str">
        <f>IF(PobierzDaneLogistyczne!$V634="","",_xlfn.NUMBERVALUE(PobierzDaneLogistyczne!$V634,"."))</f>
        <v/>
      </c>
      <c r="W634" s="2" t="str">
        <f>IF(IF(PobierzDaneLogistyczne!$W634=0,0,_xlfn.NUMBERVALUE(PobierzDaneLogistyczne!$W634,"."))=0,"",_xlfn.NUMBERVALUE(PobierzDaneLogistyczne!$W634,"."))</f>
        <v/>
      </c>
      <c r="X634" s="2" t="str">
        <f t="shared" si="31"/>
        <v/>
      </c>
      <c r="Y634" s="2" t="str">
        <f t="shared" si="32"/>
        <v/>
      </c>
      <c r="Z634" s="2" t="str">
        <f>IF(PobierzDaneLogistyczne!$Y634="t","YES","")</f>
        <v/>
      </c>
      <c r="AA634" s="4" t="str">
        <f>IF(PobierzDaneLogistyczne!$X634="t","YES","")</f>
        <v>YES</v>
      </c>
      <c r="AB634" t="str">
        <f>PobierzDaneLogistyczne!$N634</f>
        <v>Microwave oven 20L w/grill</v>
      </c>
    </row>
    <row r="635" spans="1:28" x14ac:dyDescent="0.3">
      <c r="A635" s="5" t="str">
        <f>HYPERLINK(_xlfn.CONCAT("https://www.adler.com.pl/index.php/en/Main/Produkt/",B635),PobierzDaneLogistyczne!$N635)</f>
        <v>Microwave oven</v>
      </c>
      <c r="B635" t="str">
        <f>PobierzDaneLogistyczne!$A635</f>
        <v>ad_6201</v>
      </c>
      <c r="C635" s="1" t="str">
        <f>IF(MID(PobierzDaneLogistyczne!$P635,1,3)=""," ",_xlfn.NUMBERVALUE(PobierzDaneLogistyczne!$P635))</f>
        <v xml:space="preserve"> </v>
      </c>
      <c r="D635" s="1">
        <f>IF(MID(PobierzDaneLogistyczne!$C635,1,3)="111"," ",_xlfn.NUMBERVALUE(PobierzDaneLogistyczne!$C635))</f>
        <v>5901436590958</v>
      </c>
      <c r="E635" s="6">
        <f>IF(PobierzDaneLogistyczne!$H635=0,"",_xlfn.NUMBERVALUE(PobierzDaneLogistyczne!$H635,"."))</f>
        <v>0</v>
      </c>
      <c r="F635" s="6">
        <f>IF(PobierzDaneLogistyczne!$I635=0,"",_xlfn.NUMBERVALUE(PobierzDaneLogistyczne!$I635,"."))</f>
        <v>0</v>
      </c>
      <c r="G635" s="6">
        <f>IF(PobierzDaneLogistyczne!$J635=0,"",_xlfn.NUMBERVALUE(PobierzDaneLogistyczne!$J635,"."))</f>
        <v>0</v>
      </c>
      <c r="H635" s="2" t="str">
        <f>IF(IF(PobierzDaneLogistyczne!$F635=0,0,_xlfn.NUMBERVALUE(PobierzDaneLogistyczne!$F635,"."))=0,"",IF(PobierzDaneLogistyczne!$F635=0,0,_xlfn.NUMBERVALUE(PobierzDaneLogistyczne!$F635,".")))</f>
        <v/>
      </c>
      <c r="I635" s="2" t="str">
        <f>IF(IF(PobierzDaneLogistyczne!$Z635=0,0,_xlfn.NUMBERVALUE(PobierzDaneLogistyczne!$Z635,"."))=0,"",IF(PobierzDaneLogistyczne!$Z635=0,0,_xlfn.NUMBERVALUE(PobierzDaneLogistyczne!$Z635,".")))</f>
        <v/>
      </c>
      <c r="J635" s="1" t="str">
        <f>IF(PobierzDaneLogistyczne!$D635=0,"",_xlfn.NUMBERVALUE(PobierzDaneLogistyczne!$D635))</f>
        <v/>
      </c>
      <c r="K635" s="1" t="str">
        <f>IF(PobierzDaneLogistyczne!$E635=0,"",_xlfn.NUMBERVALUE(PobierzDaneLogistyczne!$E635))</f>
        <v/>
      </c>
      <c r="L635" s="1" t="str">
        <f>IF(MID(PobierzDaneLogistyczne!$O635,1,3)="non"," ",_xlfn.NUMBERVALUE(PobierzDaneLogistyczne!$O635))</f>
        <v xml:space="preserve"> </v>
      </c>
      <c r="M635" s="6">
        <f>IF(PobierzDaneLogistyczne!$K635=0,"",_xlfn.NUMBERVALUE(PobierzDaneLogistyczne!$K635,"."))</f>
        <v>0</v>
      </c>
      <c r="N635" s="6">
        <f>IF(PobierzDaneLogistyczne!$L635=0,"",_xlfn.NUMBERVALUE(PobierzDaneLogistyczne!$L635,"."))</f>
        <v>0</v>
      </c>
      <c r="O635" s="6">
        <f>IF(PobierzDaneLogistyczne!$M635=0,"",_xlfn.NUMBERVALUE(PobierzDaneLogistyczne!$M635,"."))</f>
        <v>0</v>
      </c>
      <c r="P635" s="2">
        <f>IF(PobierzDaneLogistyczne!$G635=0,0,_xlfn.NUMBERVALUE(PobierzDaneLogistyczne!$G635,"."))</f>
        <v>0</v>
      </c>
      <c r="Q635" s="1" t="str">
        <f>IF(PobierzDaneLogistyczne!$R635=0,"",PobierzDaneLogistyczne!$R635)</f>
        <v/>
      </c>
      <c r="R635" t="str">
        <f>IF(PobierzDaneLogistyczne!$S635=0,"",PobierzDaneLogistyczne!$S635)</f>
        <v/>
      </c>
      <c r="S635" t="str">
        <f>IF(PobierzDaneLogistyczne!$T635=0,"",PobierzDaneLogistyczne!$T635)</f>
        <v/>
      </c>
      <c r="T635" t="str">
        <f>IF(PobierzDaneLogistyczne!$U635=0," ",PobierzDaneLogistyczne!$U635)</f>
        <v/>
      </c>
      <c r="U635" t="str">
        <f t="shared" si="30"/>
        <v/>
      </c>
      <c r="V635" s="2" t="str">
        <f>IF(PobierzDaneLogistyczne!$V635="","",_xlfn.NUMBERVALUE(PobierzDaneLogistyczne!$V635,"."))</f>
        <v/>
      </c>
      <c r="W635" s="2" t="str">
        <f>IF(IF(PobierzDaneLogistyczne!$W635=0,0,_xlfn.NUMBERVALUE(PobierzDaneLogistyczne!$W635,"."))=0,"",_xlfn.NUMBERVALUE(PobierzDaneLogistyczne!$W635,"."))</f>
        <v/>
      </c>
      <c r="X635" s="2" t="str">
        <f t="shared" si="31"/>
        <v/>
      </c>
      <c r="Y635" s="2" t="str">
        <f t="shared" si="32"/>
        <v/>
      </c>
      <c r="Z635" s="2" t="str">
        <f>IF(PobierzDaneLogistyczne!$Y635="t","YES","")</f>
        <v/>
      </c>
      <c r="AA635" s="4" t="str">
        <f>IF(PobierzDaneLogistyczne!$X635="t","YES","")</f>
        <v>YES</v>
      </c>
      <c r="AB635" t="str">
        <f>PobierzDaneLogistyczne!$N635</f>
        <v>Microwave oven</v>
      </c>
    </row>
    <row r="636" spans="1:28" x14ac:dyDescent="0.3">
      <c r="A636" s="5" t="str">
        <f>HYPERLINK(_xlfn.CONCAT("https://www.adler.com.pl/index.php/en/Main/Produkt/",B636),PobierzDaneLogistyczne!$N636)</f>
        <v>Microwave oven</v>
      </c>
      <c r="B636" t="str">
        <f>PobierzDaneLogistyczne!$A636</f>
        <v>ad_6202</v>
      </c>
      <c r="C636" s="1">
        <f>IF(MID(PobierzDaneLogistyczne!$P636,1,3)=""," ",_xlfn.NUMBERVALUE(PobierzDaneLogistyczne!$P636))</f>
        <v>85165000</v>
      </c>
      <c r="D636" s="1">
        <f>IF(MID(PobierzDaneLogistyczne!$C636,1,3)="111"," ",_xlfn.NUMBERVALUE(PobierzDaneLogistyczne!$C636))</f>
        <v>5908256830172</v>
      </c>
      <c r="E636" s="6">
        <f>IF(PobierzDaneLogistyczne!$H636=0,"",_xlfn.NUMBERVALUE(PobierzDaneLogistyczne!$H636,"."))</f>
        <v>0</v>
      </c>
      <c r="F636" s="6">
        <f>IF(PobierzDaneLogistyczne!$I636=0,"",_xlfn.NUMBERVALUE(PobierzDaneLogistyczne!$I636,"."))</f>
        <v>0</v>
      </c>
      <c r="G636" s="6">
        <f>IF(PobierzDaneLogistyczne!$J636=0,"",_xlfn.NUMBERVALUE(PobierzDaneLogistyczne!$J636,"."))</f>
        <v>0</v>
      </c>
      <c r="H636" s="2" t="str">
        <f>IF(IF(PobierzDaneLogistyczne!$F636=0,0,_xlfn.NUMBERVALUE(PobierzDaneLogistyczne!$F636,"."))=0,"",IF(PobierzDaneLogistyczne!$F636=0,0,_xlfn.NUMBERVALUE(PobierzDaneLogistyczne!$F636,".")))</f>
        <v/>
      </c>
      <c r="I636" s="2" t="str">
        <f>IF(IF(PobierzDaneLogistyczne!$Z636=0,0,_xlfn.NUMBERVALUE(PobierzDaneLogistyczne!$Z636,"."))=0,"",IF(PobierzDaneLogistyczne!$Z636=0,0,_xlfn.NUMBERVALUE(PobierzDaneLogistyczne!$Z636,".")))</f>
        <v/>
      </c>
      <c r="J636" s="1" t="str">
        <f>IF(PobierzDaneLogistyczne!$D636=0,"",_xlfn.NUMBERVALUE(PobierzDaneLogistyczne!$D636))</f>
        <v/>
      </c>
      <c r="K636" s="1" t="str">
        <f>IF(PobierzDaneLogistyczne!$E636=0,"",_xlfn.NUMBERVALUE(PobierzDaneLogistyczne!$E636))</f>
        <v/>
      </c>
      <c r="L636" s="1" t="str">
        <f>IF(MID(PobierzDaneLogistyczne!$O636,1,3)="non"," ",_xlfn.NUMBERVALUE(PobierzDaneLogistyczne!$O636))</f>
        <v xml:space="preserve"> </v>
      </c>
      <c r="M636" s="6">
        <f>IF(PobierzDaneLogistyczne!$K636=0,"",_xlfn.NUMBERVALUE(PobierzDaneLogistyczne!$K636,"."))</f>
        <v>0</v>
      </c>
      <c r="N636" s="6">
        <f>IF(PobierzDaneLogistyczne!$L636=0,"",_xlfn.NUMBERVALUE(PobierzDaneLogistyczne!$L636,"."))</f>
        <v>0</v>
      </c>
      <c r="O636" s="6">
        <f>IF(PobierzDaneLogistyczne!$M636=0,"",_xlfn.NUMBERVALUE(PobierzDaneLogistyczne!$M636,"."))</f>
        <v>0</v>
      </c>
      <c r="P636" s="2">
        <f>IF(PobierzDaneLogistyczne!$G636=0,0,_xlfn.NUMBERVALUE(PobierzDaneLogistyczne!$G636,"."))</f>
        <v>0</v>
      </c>
      <c r="Q636" s="1" t="str">
        <f>IF(PobierzDaneLogistyczne!$R636=0,"",PobierzDaneLogistyczne!$R636)</f>
        <v/>
      </c>
      <c r="R636" t="str">
        <f>IF(PobierzDaneLogistyczne!$S636=0,"",PobierzDaneLogistyczne!$S636)</f>
        <v/>
      </c>
      <c r="S636" t="str">
        <f>IF(PobierzDaneLogistyczne!$T636=0,"",PobierzDaneLogistyczne!$T636)</f>
        <v/>
      </c>
      <c r="T636" t="str">
        <f>IF(PobierzDaneLogistyczne!$U636=0," ",PobierzDaneLogistyczne!$U636)</f>
        <v/>
      </c>
      <c r="U636" t="str">
        <f t="shared" si="30"/>
        <v/>
      </c>
      <c r="V636" s="2" t="str">
        <f>IF(PobierzDaneLogistyczne!$V636="","",_xlfn.NUMBERVALUE(PobierzDaneLogistyczne!$V636,"."))</f>
        <v/>
      </c>
      <c r="W636" s="2" t="str">
        <f>IF(IF(PobierzDaneLogistyczne!$W636=0,0,_xlfn.NUMBERVALUE(PobierzDaneLogistyczne!$W636,"."))=0,"",_xlfn.NUMBERVALUE(PobierzDaneLogistyczne!$W636,"."))</f>
        <v/>
      </c>
      <c r="X636" s="2" t="str">
        <f t="shared" si="31"/>
        <v/>
      </c>
      <c r="Y636" s="2" t="str">
        <f t="shared" si="32"/>
        <v/>
      </c>
      <c r="Z636" s="2" t="str">
        <f>IF(PobierzDaneLogistyczne!$Y636="t","YES","")</f>
        <v/>
      </c>
      <c r="AA636" s="4" t="str">
        <f>IF(PobierzDaneLogistyczne!$X636="t","YES","")</f>
        <v>YES</v>
      </c>
      <c r="AB636" t="str">
        <f>PobierzDaneLogistyczne!$N636</f>
        <v>Microwave oven</v>
      </c>
    </row>
    <row r="637" spans="1:28" x14ac:dyDescent="0.3">
      <c r="A637" s="5" t="str">
        <f>HYPERLINK(_xlfn.CONCAT("https://www.adler.com.pl/index.php/en/Main/Produkt/",B637),PobierzDaneLogistyczne!$N637)</f>
        <v>Oven microwave 20 L</v>
      </c>
      <c r="B637" t="str">
        <f>PobierzDaneLogistyczne!$A637</f>
        <v>ad_6203</v>
      </c>
      <c r="C637" s="1">
        <f>IF(MID(PobierzDaneLogistyczne!$P637,1,3)=""," ",_xlfn.NUMBERVALUE(PobierzDaneLogistyczne!$P637))</f>
        <v>85165000</v>
      </c>
      <c r="D637" s="1">
        <f>IF(MID(PobierzDaneLogistyczne!$C637,1,3)="111"," ",_xlfn.NUMBERVALUE(PobierzDaneLogistyczne!$C637))</f>
        <v>5908256831735</v>
      </c>
      <c r="E637" s="6">
        <f>IF(PobierzDaneLogistyczne!$H637=0,"",_xlfn.NUMBERVALUE(PobierzDaneLogistyczne!$H637,"."))</f>
        <v>49.6</v>
      </c>
      <c r="F637" s="6">
        <f>IF(PobierzDaneLogistyczne!$I637=0,"",_xlfn.NUMBERVALUE(PobierzDaneLogistyczne!$I637,"."))</f>
        <v>35.5</v>
      </c>
      <c r="G637" s="6">
        <f>IF(PobierzDaneLogistyczne!$J637=0,"",_xlfn.NUMBERVALUE(PobierzDaneLogistyczne!$J637,"."))</f>
        <v>28.5</v>
      </c>
      <c r="H637" s="2">
        <f>IF(IF(PobierzDaneLogistyczne!$F637=0,0,_xlfn.NUMBERVALUE(PobierzDaneLogistyczne!$F637,"."))=0,"",IF(PobierzDaneLogistyczne!$F637=0,0,_xlfn.NUMBERVALUE(PobierzDaneLogistyczne!$F637,".")))</f>
        <v>12.1</v>
      </c>
      <c r="I637" s="2">
        <f>IF(IF(PobierzDaneLogistyczne!$Z637=0,0,_xlfn.NUMBERVALUE(PobierzDaneLogistyczne!$Z637,"."))=0,"",IF(PobierzDaneLogistyczne!$Z637=0,0,_xlfn.NUMBERVALUE(PobierzDaneLogistyczne!$Z637,".")))</f>
        <v>13.2</v>
      </c>
      <c r="J637" s="1">
        <f>IF(PobierzDaneLogistyczne!$D637=0,"",_xlfn.NUMBERVALUE(PobierzDaneLogistyczne!$D637))</f>
        <v>1</v>
      </c>
      <c r="K637" s="1">
        <f>IF(PobierzDaneLogistyczne!$E637=0,"",_xlfn.NUMBERVALUE(PobierzDaneLogistyczne!$E637))</f>
        <v>24</v>
      </c>
      <c r="L637" s="1" t="str">
        <f>IF(MID(PobierzDaneLogistyczne!$O637,1,3)="non"," ",_xlfn.NUMBERVALUE(PobierzDaneLogistyczne!$O637))</f>
        <v xml:space="preserve"> </v>
      </c>
      <c r="M637" s="6">
        <f>IF(PobierzDaneLogistyczne!$K637=0,"",_xlfn.NUMBERVALUE(PobierzDaneLogistyczne!$K637,"."))</f>
        <v>49.6</v>
      </c>
      <c r="N637" s="6">
        <f>IF(PobierzDaneLogistyczne!$L637=0,"",_xlfn.NUMBERVALUE(PobierzDaneLogistyczne!$L637,"."))</f>
        <v>35.5</v>
      </c>
      <c r="O637" s="6">
        <f>IF(PobierzDaneLogistyczne!$M637=0,"",_xlfn.NUMBERVALUE(PobierzDaneLogistyczne!$M637,"."))</f>
        <v>28.5</v>
      </c>
      <c r="P637" s="2">
        <f>IF(PobierzDaneLogistyczne!$G637=0,0,_xlfn.NUMBERVALUE(PobierzDaneLogistyczne!$G637,"."))</f>
        <v>13.2</v>
      </c>
      <c r="Q637" s="1">
        <f>IF(PobierzDaneLogistyczne!$R637=0,"",PobierzDaneLogistyczne!$R637)</f>
        <v>5</v>
      </c>
      <c r="R637" t="str">
        <f>IF(PobierzDaneLogistyczne!$S637=0,"",PobierzDaneLogistyczne!$S637)</f>
        <v/>
      </c>
      <c r="S637" t="str">
        <f>IF(PobierzDaneLogistyczne!$T637=0,"",PobierzDaneLogistyczne!$T637)</f>
        <v/>
      </c>
      <c r="T637" t="str">
        <f>IF(PobierzDaneLogistyczne!$U637=0," ",PobierzDaneLogistyczne!$U637)</f>
        <v/>
      </c>
      <c r="U637" t="str">
        <f t="shared" si="30"/>
        <v/>
      </c>
      <c r="V637" s="2">
        <f>IF(PobierzDaneLogistyczne!$V637="","",_xlfn.NUMBERVALUE(PobierzDaneLogistyczne!$V637,"."))</f>
        <v>6.7000000000000004E-2</v>
      </c>
      <c r="W637" s="2">
        <f>IF(IF(PobierzDaneLogistyczne!$W637=0,0,_xlfn.NUMBERVALUE(PobierzDaneLogistyczne!$W637,"."))=0,"",_xlfn.NUMBERVALUE(PobierzDaneLogistyczne!$W637,"."))</f>
        <v>5.8999999999999997E-2</v>
      </c>
      <c r="X637" s="2">
        <f t="shared" si="31"/>
        <v>0.97399999999999975</v>
      </c>
      <c r="Y637" s="2" t="str">
        <f t="shared" si="32"/>
        <v/>
      </c>
      <c r="Z637" s="2" t="str">
        <f>IF(PobierzDaneLogistyczne!$Y637="t","YES","")</f>
        <v/>
      </c>
      <c r="AA637" s="4" t="str">
        <f>IF(PobierzDaneLogistyczne!$X637="t","YES","")</f>
        <v>YES</v>
      </c>
      <c r="AB637" t="str">
        <f>PobierzDaneLogistyczne!$N637</f>
        <v>Oven microwave 20 L</v>
      </c>
    </row>
    <row r="638" spans="1:28" x14ac:dyDescent="0.3">
      <c r="A638" s="5" t="str">
        <f>HYPERLINK(_xlfn.CONCAT("https://www.adler.com.pl/index.php/en/Main/Produkt/",B638),PobierzDaneLogistyczne!$N638)</f>
        <v>Microwave oven with grill</v>
      </c>
      <c r="B638" t="str">
        <f>PobierzDaneLogistyczne!$A638</f>
        <v>ad_6204</v>
      </c>
      <c r="C638" s="1">
        <f>IF(MID(PobierzDaneLogistyczne!$P638,1,3)=""," ",_xlfn.NUMBERVALUE(PobierzDaneLogistyczne!$P638))</f>
        <v>85165000</v>
      </c>
      <c r="D638" s="1">
        <f>IF(MID(PobierzDaneLogistyczne!$C638,1,3)="111"," ",_xlfn.NUMBERVALUE(PobierzDaneLogistyczne!$C638))</f>
        <v>5908256834248</v>
      </c>
      <c r="E638" s="6">
        <f>IF(PobierzDaneLogistyczne!$H638=0,"",_xlfn.NUMBERVALUE(PobierzDaneLogistyczne!$H638,"."))</f>
        <v>0</v>
      </c>
      <c r="F638" s="6">
        <f>IF(PobierzDaneLogistyczne!$I638=0,"",_xlfn.NUMBERVALUE(PobierzDaneLogistyczne!$I638,"."))</f>
        <v>0</v>
      </c>
      <c r="G638" s="6">
        <f>IF(PobierzDaneLogistyczne!$J638=0,"",_xlfn.NUMBERVALUE(PobierzDaneLogistyczne!$J638,"."))</f>
        <v>0</v>
      </c>
      <c r="H638" s="2" t="str">
        <f>IF(IF(PobierzDaneLogistyczne!$F638=0,0,_xlfn.NUMBERVALUE(PobierzDaneLogistyczne!$F638,"."))=0,"",IF(PobierzDaneLogistyczne!$F638=0,0,_xlfn.NUMBERVALUE(PobierzDaneLogistyczne!$F638,".")))</f>
        <v/>
      </c>
      <c r="I638" s="2" t="str">
        <f>IF(IF(PobierzDaneLogistyczne!$Z638=0,0,_xlfn.NUMBERVALUE(PobierzDaneLogistyczne!$Z638,"."))=0,"",IF(PobierzDaneLogistyczne!$Z638=0,0,_xlfn.NUMBERVALUE(PobierzDaneLogistyczne!$Z638,".")))</f>
        <v/>
      </c>
      <c r="J638" s="1" t="str">
        <f>IF(PobierzDaneLogistyczne!$D638=0,"",_xlfn.NUMBERVALUE(PobierzDaneLogistyczne!$D638))</f>
        <v/>
      </c>
      <c r="K638" s="1" t="str">
        <f>IF(PobierzDaneLogistyczne!$E638=0,"",_xlfn.NUMBERVALUE(PobierzDaneLogistyczne!$E638))</f>
        <v/>
      </c>
      <c r="L638" s="1" t="str">
        <f>IF(MID(PobierzDaneLogistyczne!$O638,1,3)="non"," ",_xlfn.NUMBERVALUE(PobierzDaneLogistyczne!$O638))</f>
        <v xml:space="preserve"> </v>
      </c>
      <c r="M638" s="6">
        <f>IF(PobierzDaneLogistyczne!$K638=0,"",_xlfn.NUMBERVALUE(PobierzDaneLogistyczne!$K638,"."))</f>
        <v>0</v>
      </c>
      <c r="N638" s="6">
        <f>IF(PobierzDaneLogistyczne!$L638=0,"",_xlfn.NUMBERVALUE(PobierzDaneLogistyczne!$L638,"."))</f>
        <v>0</v>
      </c>
      <c r="O638" s="6">
        <f>IF(PobierzDaneLogistyczne!$M638=0,"",_xlfn.NUMBERVALUE(PobierzDaneLogistyczne!$M638,"."))</f>
        <v>0</v>
      </c>
      <c r="P638" s="2">
        <f>IF(PobierzDaneLogistyczne!$G638=0,0,_xlfn.NUMBERVALUE(PobierzDaneLogistyczne!$G638,"."))</f>
        <v>0</v>
      </c>
      <c r="Q638" s="1" t="str">
        <f>IF(PobierzDaneLogistyczne!$R638=0,"",PobierzDaneLogistyczne!$R638)</f>
        <v/>
      </c>
      <c r="R638" t="str">
        <f>IF(PobierzDaneLogistyczne!$S638=0,"",PobierzDaneLogistyczne!$S638)</f>
        <v/>
      </c>
      <c r="S638" t="str">
        <f>IF(PobierzDaneLogistyczne!$T638=0,"",PobierzDaneLogistyczne!$T638)</f>
        <v/>
      </c>
      <c r="T638" t="str">
        <f>IF(PobierzDaneLogistyczne!$U638=0," ",PobierzDaneLogistyczne!$U638)</f>
        <v/>
      </c>
      <c r="U638" t="str">
        <f t="shared" si="30"/>
        <v/>
      </c>
      <c r="V638" s="2" t="str">
        <f>IF(PobierzDaneLogistyczne!$V638="","",_xlfn.NUMBERVALUE(PobierzDaneLogistyczne!$V638,"."))</f>
        <v/>
      </c>
      <c r="W638" s="2" t="str">
        <f>IF(IF(PobierzDaneLogistyczne!$W638=0,0,_xlfn.NUMBERVALUE(PobierzDaneLogistyczne!$W638,"."))=0,"",_xlfn.NUMBERVALUE(PobierzDaneLogistyczne!$W638,"."))</f>
        <v/>
      </c>
      <c r="X638" s="2" t="str">
        <f t="shared" si="31"/>
        <v/>
      </c>
      <c r="Y638" s="2" t="str">
        <f t="shared" si="32"/>
        <v/>
      </c>
      <c r="Z638" s="2" t="str">
        <f>IF(PobierzDaneLogistyczne!$Y638="t","YES","")</f>
        <v/>
      </c>
      <c r="AA638" s="4" t="str">
        <f>IF(PobierzDaneLogistyczne!$X638="t","YES","")</f>
        <v>YES</v>
      </c>
      <c r="AB638" t="str">
        <f>PobierzDaneLogistyczne!$N638</f>
        <v>Microwave oven with grill</v>
      </c>
    </row>
    <row r="639" spans="1:28" x14ac:dyDescent="0.3">
      <c r="A639" s="5" t="str">
        <f>HYPERLINK(_xlfn.CONCAT("https://www.adler.com.pl/index.php/en/Main/Produkt/",B639),PobierzDaneLogistyczne!$N639)</f>
        <v>Oven microwave 20 L</v>
      </c>
      <c r="B639" t="str">
        <f>PobierzDaneLogistyczne!$A639</f>
        <v>ad_6205</v>
      </c>
      <c r="C639" s="1">
        <f>IF(MID(PobierzDaneLogistyczne!$P639,1,3)=""," ",_xlfn.NUMBERVALUE(PobierzDaneLogistyczne!$P639))</f>
        <v>85165000</v>
      </c>
      <c r="D639" s="1">
        <f>IF(MID(PobierzDaneLogistyczne!$C639,1,3)="111"," ",_xlfn.NUMBERVALUE(PobierzDaneLogistyczne!$C639))</f>
        <v>5903887801218</v>
      </c>
      <c r="E639" s="6">
        <f>IF(PobierzDaneLogistyczne!$H639=0,"",_xlfn.NUMBERVALUE(PobierzDaneLogistyczne!$H639,"."))</f>
        <v>46</v>
      </c>
      <c r="F639" s="6">
        <f>IF(PobierzDaneLogistyczne!$I639=0,"",_xlfn.NUMBERVALUE(PobierzDaneLogistyczne!$I639,"."))</f>
        <v>39</v>
      </c>
      <c r="G639" s="6">
        <f>IF(PobierzDaneLogistyczne!$J639=0,"",_xlfn.NUMBERVALUE(PobierzDaneLogistyczne!$J639,"."))</f>
        <v>26.5</v>
      </c>
      <c r="H639" s="2">
        <f>IF(IF(PobierzDaneLogistyczne!$F639=0,0,_xlfn.NUMBERVALUE(PobierzDaneLogistyczne!$F639,"."))=0,"",IF(PobierzDaneLogistyczne!$F639=0,0,_xlfn.NUMBERVALUE(PobierzDaneLogistyczne!$F639,".")))</f>
        <v>9.6</v>
      </c>
      <c r="I639" s="2">
        <f>IF(IF(PobierzDaneLogistyczne!$Z639=0,0,_xlfn.NUMBERVALUE(PobierzDaneLogistyczne!$Z639,"."))=0,"",IF(PobierzDaneLogistyczne!$Z639=0,0,_xlfn.NUMBERVALUE(PobierzDaneLogistyczne!$Z639,".")))</f>
        <v>9.98</v>
      </c>
      <c r="J639" s="1">
        <f>IF(PobierzDaneLogistyczne!$D639=0,"",_xlfn.NUMBERVALUE(PobierzDaneLogistyczne!$D639))</f>
        <v>1</v>
      </c>
      <c r="K639" s="1">
        <f>IF(PobierzDaneLogistyczne!$E639=0,"",_xlfn.NUMBERVALUE(PobierzDaneLogistyczne!$E639))</f>
        <v>28</v>
      </c>
      <c r="L639" s="1" t="str">
        <f>IF(MID(PobierzDaneLogistyczne!$O639,1,3)="non"," ",_xlfn.NUMBERVALUE(PobierzDaneLogistyczne!$O639))</f>
        <v xml:space="preserve"> </v>
      </c>
      <c r="M639" s="6">
        <f>IF(PobierzDaneLogistyczne!$K639=0,"",_xlfn.NUMBERVALUE(PobierzDaneLogistyczne!$K639,"."))</f>
        <v>46</v>
      </c>
      <c r="N639" s="6">
        <f>IF(PobierzDaneLogistyczne!$L639=0,"",_xlfn.NUMBERVALUE(PobierzDaneLogistyczne!$L639,"."))</f>
        <v>45.5</v>
      </c>
      <c r="O639" s="6">
        <f>IF(PobierzDaneLogistyczne!$M639=0,"",_xlfn.NUMBERVALUE(PobierzDaneLogistyczne!$M639,"."))</f>
        <v>26.5</v>
      </c>
      <c r="P639" s="2">
        <f>IF(PobierzDaneLogistyczne!$G639=0,0,_xlfn.NUMBERVALUE(PobierzDaneLogistyczne!$G639,"."))</f>
        <v>9.98</v>
      </c>
      <c r="Q639" s="1">
        <f>IF(PobierzDaneLogistyczne!$R639=0,"",PobierzDaneLogistyczne!$R639)</f>
        <v>5</v>
      </c>
      <c r="R639" t="str">
        <f>IF(PobierzDaneLogistyczne!$S639=0,"",PobierzDaneLogistyczne!$S639)</f>
        <v/>
      </c>
      <c r="S639" t="str">
        <f>IF(PobierzDaneLogistyczne!$T639=0,"",PobierzDaneLogistyczne!$T639)</f>
        <v/>
      </c>
      <c r="T639" t="str">
        <f>IF(PobierzDaneLogistyczne!$U639=0," ",PobierzDaneLogistyczne!$U639)</f>
        <v/>
      </c>
      <c r="U639" t="str">
        <f t="shared" si="30"/>
        <v/>
      </c>
      <c r="V639" s="2">
        <f>IF(PobierzDaneLogistyczne!$V639="","",_xlfn.NUMBERVALUE(PobierzDaneLogistyczne!$V639,"."))</f>
        <v>0.16500000000000001</v>
      </c>
      <c r="W639" s="2">
        <f>IF(IF(PobierzDaneLogistyczne!$W639=0,0,_xlfn.NUMBERVALUE(PobierzDaneLogistyczne!$W639,"."))=0,"",_xlfn.NUMBERVALUE(PobierzDaneLogistyczne!$W639,"."))</f>
        <v>0.188</v>
      </c>
      <c r="X639" s="2">
        <f t="shared" si="31"/>
        <v>2.7000000000000773E-2</v>
      </c>
      <c r="Y639" s="2" t="str">
        <f t="shared" si="32"/>
        <v/>
      </c>
      <c r="Z639" s="2" t="str">
        <f>IF(PobierzDaneLogistyczne!$Y639="t","YES","")</f>
        <v>YES</v>
      </c>
      <c r="AA639" s="4" t="str">
        <f>IF(PobierzDaneLogistyczne!$X639="t","YES","")</f>
        <v/>
      </c>
      <c r="AB639" t="str">
        <f>PobierzDaneLogistyczne!$N639</f>
        <v>Oven microwave 20 L</v>
      </c>
    </row>
    <row r="640" spans="1:28" x14ac:dyDescent="0.3">
      <c r="A640" s="5" t="str">
        <f>HYPERLINK(_xlfn.CONCAT("https://www.adler.com.pl/index.php/en/Main/Produkt/",B640),PobierzDaneLogistyczne!$N640)</f>
        <v xml:space="preserve">Convection oven </v>
      </c>
      <c r="B640" t="str">
        <f>PobierzDaneLogistyczne!$A640</f>
        <v>ad_63</v>
      </c>
      <c r="C640" s="1" t="str">
        <f>IF(MID(PobierzDaneLogistyczne!$P640,1,3)=""," ",_xlfn.NUMBERVALUE(PobierzDaneLogistyczne!$P640))</f>
        <v xml:space="preserve"> </v>
      </c>
      <c r="D640" s="1">
        <f>IF(MID(PobierzDaneLogistyczne!$C640,1,3)="111"," ",_xlfn.NUMBERVALUE(PobierzDaneLogistyczne!$C640))</f>
        <v>5907468860632</v>
      </c>
      <c r="E640" s="6">
        <f>IF(PobierzDaneLogistyczne!$H640=0,"",_xlfn.NUMBERVALUE(PobierzDaneLogistyczne!$H640,"."))</f>
        <v>0</v>
      </c>
      <c r="F640" s="6">
        <f>IF(PobierzDaneLogistyczne!$I640=0,"",_xlfn.NUMBERVALUE(PobierzDaneLogistyczne!$I640,"."))</f>
        <v>0</v>
      </c>
      <c r="G640" s="6">
        <f>IF(PobierzDaneLogistyczne!$J640=0,"",_xlfn.NUMBERVALUE(PobierzDaneLogistyczne!$J640,"."))</f>
        <v>0</v>
      </c>
      <c r="H640" s="2" t="str">
        <f>IF(IF(PobierzDaneLogistyczne!$F640=0,0,_xlfn.NUMBERVALUE(PobierzDaneLogistyczne!$F640,"."))=0,"",IF(PobierzDaneLogistyczne!$F640=0,0,_xlfn.NUMBERVALUE(PobierzDaneLogistyczne!$F640,".")))</f>
        <v/>
      </c>
      <c r="I640" s="2" t="str">
        <f>IF(IF(PobierzDaneLogistyczne!$Z640=0,0,_xlfn.NUMBERVALUE(PobierzDaneLogistyczne!$Z640,"."))=0,"",IF(PobierzDaneLogistyczne!$Z640=0,0,_xlfn.NUMBERVALUE(PobierzDaneLogistyczne!$Z640,".")))</f>
        <v/>
      </c>
      <c r="J640" s="1" t="str">
        <f>IF(PobierzDaneLogistyczne!$D640=0,"",_xlfn.NUMBERVALUE(PobierzDaneLogistyczne!$D640))</f>
        <v/>
      </c>
      <c r="K640" s="1" t="str">
        <f>IF(PobierzDaneLogistyczne!$E640=0,"",_xlfn.NUMBERVALUE(PobierzDaneLogistyczne!$E640))</f>
        <v/>
      </c>
      <c r="L640" s="1" t="str">
        <f>IF(MID(PobierzDaneLogistyczne!$O640,1,3)="non"," ",_xlfn.NUMBERVALUE(PobierzDaneLogistyczne!$O640))</f>
        <v xml:space="preserve"> </v>
      </c>
      <c r="M640" s="6">
        <f>IF(PobierzDaneLogistyczne!$K640=0,"",_xlfn.NUMBERVALUE(PobierzDaneLogistyczne!$K640,"."))</f>
        <v>0</v>
      </c>
      <c r="N640" s="6">
        <f>IF(PobierzDaneLogistyczne!$L640=0,"",_xlfn.NUMBERVALUE(PobierzDaneLogistyczne!$L640,"."))</f>
        <v>0</v>
      </c>
      <c r="O640" s="6">
        <f>IF(PobierzDaneLogistyczne!$M640=0,"",_xlfn.NUMBERVALUE(PobierzDaneLogistyczne!$M640,"."))</f>
        <v>0</v>
      </c>
      <c r="P640" s="2">
        <f>IF(PobierzDaneLogistyczne!$G640=0,0,_xlfn.NUMBERVALUE(PobierzDaneLogistyczne!$G640,"."))</f>
        <v>0</v>
      </c>
      <c r="Q640" s="1" t="str">
        <f>IF(PobierzDaneLogistyczne!$R640=0,"",PobierzDaneLogistyczne!$R640)</f>
        <v/>
      </c>
      <c r="R640" t="str">
        <f>IF(PobierzDaneLogistyczne!$S640=0,"",PobierzDaneLogistyczne!$S640)</f>
        <v/>
      </c>
      <c r="S640" t="str">
        <f>IF(PobierzDaneLogistyczne!$T640=0,"",PobierzDaneLogistyczne!$T640)</f>
        <v/>
      </c>
      <c r="T640" t="str">
        <f>IF(PobierzDaneLogistyczne!$U640=0," ",PobierzDaneLogistyczne!$U640)</f>
        <v/>
      </c>
      <c r="U640" t="str">
        <f t="shared" si="30"/>
        <v/>
      </c>
      <c r="V640" s="2" t="str">
        <f>IF(PobierzDaneLogistyczne!$V640="","",_xlfn.NUMBERVALUE(PobierzDaneLogistyczne!$V640,"."))</f>
        <v/>
      </c>
      <c r="W640" s="2" t="str">
        <f>IF(IF(PobierzDaneLogistyczne!$W640=0,0,_xlfn.NUMBERVALUE(PobierzDaneLogistyczne!$W640,"."))=0,"",_xlfn.NUMBERVALUE(PobierzDaneLogistyczne!$W640,"."))</f>
        <v/>
      </c>
      <c r="X640" s="2" t="str">
        <f t="shared" si="31"/>
        <v/>
      </c>
      <c r="Y640" s="2" t="str">
        <f t="shared" si="32"/>
        <v/>
      </c>
      <c r="Z640" s="2" t="str">
        <f>IF(PobierzDaneLogistyczne!$Y640="t","YES","")</f>
        <v/>
      </c>
      <c r="AA640" s="4" t="str">
        <f>IF(PobierzDaneLogistyczne!$X640="t","YES","")</f>
        <v>YES</v>
      </c>
      <c r="AB640" t="str">
        <f>PobierzDaneLogistyczne!$N640</f>
        <v xml:space="preserve">Convection oven </v>
      </c>
    </row>
    <row r="641" spans="1:28" x14ac:dyDescent="0.3">
      <c r="A641" s="5" t="str">
        <f>HYPERLINK(_xlfn.CONCAT("https://www.adler.com.pl/index.php/en/Main/Produkt/",B641),PobierzDaneLogistyczne!$N641)</f>
        <v>Halogen convection oven</v>
      </c>
      <c r="B641" t="str">
        <f>PobierzDaneLogistyczne!$A641</f>
        <v>ad_6302</v>
      </c>
      <c r="C641" s="1">
        <f>IF(MID(PobierzDaneLogistyczne!$P641,1,3)=""," ",_xlfn.NUMBERVALUE(PobierzDaneLogistyczne!$P641))</f>
        <v>85166090</v>
      </c>
      <c r="D641" s="1">
        <f>IF(MID(PobierzDaneLogistyczne!$C641,1,3)="111"," ",_xlfn.NUMBERVALUE(PobierzDaneLogistyczne!$C641))</f>
        <v>5908256830158</v>
      </c>
      <c r="E641" s="6">
        <f>IF(PobierzDaneLogistyczne!$H641=0,"",_xlfn.NUMBERVALUE(PobierzDaneLogistyczne!$H641,"."))</f>
        <v>0</v>
      </c>
      <c r="F641" s="6">
        <f>IF(PobierzDaneLogistyczne!$I641=0,"",_xlfn.NUMBERVALUE(PobierzDaneLogistyczne!$I641,"."))</f>
        <v>0</v>
      </c>
      <c r="G641" s="6">
        <f>IF(PobierzDaneLogistyczne!$J641=0,"",_xlfn.NUMBERVALUE(PobierzDaneLogistyczne!$J641,"."))</f>
        <v>0</v>
      </c>
      <c r="H641" s="2" t="str">
        <f>IF(IF(PobierzDaneLogistyczne!$F641=0,0,_xlfn.NUMBERVALUE(PobierzDaneLogistyczne!$F641,"."))=0,"",IF(PobierzDaneLogistyczne!$F641=0,0,_xlfn.NUMBERVALUE(PobierzDaneLogistyczne!$F641,".")))</f>
        <v/>
      </c>
      <c r="I641" s="2" t="str">
        <f>IF(IF(PobierzDaneLogistyczne!$Z641=0,0,_xlfn.NUMBERVALUE(PobierzDaneLogistyczne!$Z641,"."))=0,"",IF(PobierzDaneLogistyczne!$Z641=0,0,_xlfn.NUMBERVALUE(PobierzDaneLogistyczne!$Z641,".")))</f>
        <v/>
      </c>
      <c r="J641" s="1" t="str">
        <f>IF(PobierzDaneLogistyczne!$D641=0,"",_xlfn.NUMBERVALUE(PobierzDaneLogistyczne!$D641))</f>
        <v/>
      </c>
      <c r="K641" s="1" t="str">
        <f>IF(PobierzDaneLogistyczne!$E641=0,"",_xlfn.NUMBERVALUE(PobierzDaneLogistyczne!$E641))</f>
        <v/>
      </c>
      <c r="L641" s="1" t="str">
        <f>IF(MID(PobierzDaneLogistyczne!$O641,1,3)="non"," ",_xlfn.NUMBERVALUE(PobierzDaneLogistyczne!$O641))</f>
        <v xml:space="preserve"> </v>
      </c>
      <c r="M641" s="6">
        <f>IF(PobierzDaneLogistyczne!$K641=0,"",_xlfn.NUMBERVALUE(PobierzDaneLogistyczne!$K641,"."))</f>
        <v>0</v>
      </c>
      <c r="N641" s="6">
        <f>IF(PobierzDaneLogistyczne!$L641=0,"",_xlfn.NUMBERVALUE(PobierzDaneLogistyczne!$L641,"."))</f>
        <v>0</v>
      </c>
      <c r="O641" s="6">
        <f>IF(PobierzDaneLogistyczne!$M641=0,"",_xlfn.NUMBERVALUE(PobierzDaneLogistyczne!$M641,"."))</f>
        <v>0</v>
      </c>
      <c r="P641" s="2">
        <f>IF(PobierzDaneLogistyczne!$G641=0,0,_xlfn.NUMBERVALUE(PobierzDaneLogistyczne!$G641,"."))</f>
        <v>0</v>
      </c>
      <c r="Q641" s="1" t="str">
        <f>IF(PobierzDaneLogistyczne!$R641=0,"",PobierzDaneLogistyczne!$R641)</f>
        <v/>
      </c>
      <c r="R641" t="str">
        <f>IF(PobierzDaneLogistyczne!$S641=0,"",PobierzDaneLogistyczne!$S641)</f>
        <v/>
      </c>
      <c r="S641" t="str">
        <f>IF(PobierzDaneLogistyczne!$T641=0,"",PobierzDaneLogistyczne!$T641)</f>
        <v/>
      </c>
      <c r="T641" t="str">
        <f>IF(PobierzDaneLogistyczne!$U641=0," ",PobierzDaneLogistyczne!$U641)</f>
        <v/>
      </c>
      <c r="U641" t="str">
        <f t="shared" si="30"/>
        <v/>
      </c>
      <c r="V641" s="2" t="str">
        <f>IF(PobierzDaneLogistyczne!$V641="","",_xlfn.NUMBERVALUE(PobierzDaneLogistyczne!$V641,"."))</f>
        <v/>
      </c>
      <c r="W641" s="2" t="str">
        <f>IF(IF(PobierzDaneLogistyczne!$W641=0,0,_xlfn.NUMBERVALUE(PobierzDaneLogistyczne!$W641,"."))=0,"",_xlfn.NUMBERVALUE(PobierzDaneLogistyczne!$W641,"."))</f>
        <v/>
      </c>
      <c r="X641" s="2" t="str">
        <f t="shared" si="31"/>
        <v/>
      </c>
      <c r="Y641" s="2" t="str">
        <f t="shared" si="32"/>
        <v/>
      </c>
      <c r="Z641" s="2" t="str">
        <f>IF(PobierzDaneLogistyczne!$Y641="t","YES","")</f>
        <v/>
      </c>
      <c r="AA641" s="4" t="str">
        <f>IF(PobierzDaneLogistyczne!$X641="t","YES","")</f>
        <v>YES</v>
      </c>
      <c r="AB641" t="str">
        <f>PobierzDaneLogistyczne!$N641</f>
        <v>Halogen convection oven</v>
      </c>
    </row>
    <row r="642" spans="1:28" x14ac:dyDescent="0.3">
      <c r="A642" s="5" t="str">
        <f>HYPERLINK(_xlfn.CONCAT("https://www.adler.com.pl/index.php/en/Main/Produkt/",B642),PobierzDaneLogistyczne!$N642)</f>
        <v>Halogen convection oven</v>
      </c>
      <c r="B642" t="str">
        <f>PobierzDaneLogistyczne!$A642</f>
        <v>ad_6303</v>
      </c>
      <c r="C642" s="1" t="str">
        <f>IF(MID(PobierzDaneLogistyczne!$P642,1,3)=""," ",_xlfn.NUMBERVALUE(PobierzDaneLogistyczne!$P642))</f>
        <v xml:space="preserve"> </v>
      </c>
      <c r="D642" s="1">
        <f>IF(MID(PobierzDaneLogistyczne!$C642,1,3)="111"," ",_xlfn.NUMBERVALUE(PobierzDaneLogistyczne!$C642))</f>
        <v>5908256830264</v>
      </c>
      <c r="E642" s="6">
        <f>IF(PobierzDaneLogistyczne!$H642=0,"",_xlfn.NUMBERVALUE(PobierzDaneLogistyczne!$H642,"."))</f>
        <v>0</v>
      </c>
      <c r="F642" s="6">
        <f>IF(PobierzDaneLogistyczne!$I642=0,"",_xlfn.NUMBERVALUE(PobierzDaneLogistyczne!$I642,"."))</f>
        <v>0</v>
      </c>
      <c r="G642" s="6">
        <f>IF(PobierzDaneLogistyczne!$J642=0,"",_xlfn.NUMBERVALUE(PobierzDaneLogistyczne!$J642,"."))</f>
        <v>0</v>
      </c>
      <c r="H642" s="2" t="str">
        <f>IF(IF(PobierzDaneLogistyczne!$F642=0,0,_xlfn.NUMBERVALUE(PobierzDaneLogistyczne!$F642,"."))=0,"",IF(PobierzDaneLogistyczne!$F642=0,0,_xlfn.NUMBERVALUE(PobierzDaneLogistyczne!$F642,".")))</f>
        <v/>
      </c>
      <c r="I642" s="2" t="str">
        <f>IF(IF(PobierzDaneLogistyczne!$Z642=0,0,_xlfn.NUMBERVALUE(PobierzDaneLogistyczne!$Z642,"."))=0,"",IF(PobierzDaneLogistyczne!$Z642=0,0,_xlfn.NUMBERVALUE(PobierzDaneLogistyczne!$Z642,".")))</f>
        <v/>
      </c>
      <c r="J642" s="1" t="str">
        <f>IF(PobierzDaneLogistyczne!$D642=0,"",_xlfn.NUMBERVALUE(PobierzDaneLogistyczne!$D642))</f>
        <v/>
      </c>
      <c r="K642" s="1" t="str">
        <f>IF(PobierzDaneLogistyczne!$E642=0,"",_xlfn.NUMBERVALUE(PobierzDaneLogistyczne!$E642))</f>
        <v/>
      </c>
      <c r="L642" s="1" t="str">
        <f>IF(MID(PobierzDaneLogistyczne!$O642,1,3)="non"," ",_xlfn.NUMBERVALUE(PobierzDaneLogistyczne!$O642))</f>
        <v xml:space="preserve"> </v>
      </c>
      <c r="M642" s="6">
        <f>IF(PobierzDaneLogistyczne!$K642=0,"",_xlfn.NUMBERVALUE(PobierzDaneLogistyczne!$K642,"."))</f>
        <v>0</v>
      </c>
      <c r="N642" s="6">
        <f>IF(PobierzDaneLogistyczne!$L642=0,"",_xlfn.NUMBERVALUE(PobierzDaneLogistyczne!$L642,"."))</f>
        <v>0</v>
      </c>
      <c r="O642" s="6">
        <f>IF(PobierzDaneLogistyczne!$M642=0,"",_xlfn.NUMBERVALUE(PobierzDaneLogistyczne!$M642,"."))</f>
        <v>0</v>
      </c>
      <c r="P642" s="2">
        <f>IF(PobierzDaneLogistyczne!$G642=0,0,_xlfn.NUMBERVALUE(PobierzDaneLogistyczne!$G642,"."))</f>
        <v>0</v>
      </c>
      <c r="Q642" s="1" t="str">
        <f>IF(PobierzDaneLogistyczne!$R642=0,"",PobierzDaneLogistyczne!$R642)</f>
        <v/>
      </c>
      <c r="R642" t="str">
        <f>IF(PobierzDaneLogistyczne!$S642=0,"",PobierzDaneLogistyczne!$S642)</f>
        <v/>
      </c>
      <c r="S642" t="str">
        <f>IF(PobierzDaneLogistyczne!$T642=0,"",PobierzDaneLogistyczne!$T642)</f>
        <v/>
      </c>
      <c r="T642" t="str">
        <f>IF(PobierzDaneLogistyczne!$U642=0," ",PobierzDaneLogistyczne!$U642)</f>
        <v/>
      </c>
      <c r="U642" t="str">
        <f t="shared" si="30"/>
        <v/>
      </c>
      <c r="V642" s="2" t="str">
        <f>IF(PobierzDaneLogistyczne!$V642="","",_xlfn.NUMBERVALUE(PobierzDaneLogistyczne!$V642,"."))</f>
        <v/>
      </c>
      <c r="W642" s="2" t="str">
        <f>IF(IF(PobierzDaneLogistyczne!$W642=0,0,_xlfn.NUMBERVALUE(PobierzDaneLogistyczne!$W642,"."))=0,"",_xlfn.NUMBERVALUE(PobierzDaneLogistyczne!$W642,"."))</f>
        <v/>
      </c>
      <c r="X642" s="2" t="str">
        <f t="shared" si="31"/>
        <v/>
      </c>
      <c r="Y642" s="2" t="str">
        <f t="shared" si="32"/>
        <v/>
      </c>
      <c r="Z642" s="2" t="str">
        <f>IF(PobierzDaneLogistyczne!$Y642="t","YES","")</f>
        <v/>
      </c>
      <c r="AA642" s="4" t="str">
        <f>IF(PobierzDaneLogistyczne!$X642="t","YES","")</f>
        <v>YES</v>
      </c>
      <c r="AB642" t="str">
        <f>PobierzDaneLogistyczne!$N642</f>
        <v>Halogen convection oven</v>
      </c>
    </row>
    <row r="643" spans="1:28" x14ac:dyDescent="0.3">
      <c r="A643" s="5" t="str">
        <f>HYPERLINK(_xlfn.CONCAT("https://www.adler.com.pl/index.php/en/Main/Produkt/",B643),PobierzDaneLogistyczne!$N643)</f>
        <v>Convection oven 12 L</v>
      </c>
      <c r="B643" t="str">
        <f>PobierzDaneLogistyczne!$A643</f>
        <v>ad_6304</v>
      </c>
      <c r="C643" s="1">
        <f>IF(MID(PobierzDaneLogistyczne!$P643,1,3)=""," ",_xlfn.NUMBERVALUE(PobierzDaneLogistyczne!$P643))</f>
        <v>85166090</v>
      </c>
      <c r="D643" s="1">
        <f>IF(MID(PobierzDaneLogistyczne!$C643,1,3)="111"," ",_xlfn.NUMBERVALUE(PobierzDaneLogistyczne!$C643))</f>
        <v>5908256830899</v>
      </c>
      <c r="E643" s="6">
        <f>IF(PobierzDaneLogistyczne!$H643=0,"",_xlfn.NUMBERVALUE(PobierzDaneLogistyczne!$H643,"."))</f>
        <v>37.5</v>
      </c>
      <c r="F643" s="6">
        <f>IF(PobierzDaneLogistyczne!$I643=0,"",_xlfn.NUMBERVALUE(PobierzDaneLogistyczne!$I643,"."))</f>
        <v>37.5</v>
      </c>
      <c r="G643" s="6">
        <f>IF(PobierzDaneLogistyczne!$J643=0,"",_xlfn.NUMBERVALUE(PobierzDaneLogistyczne!$J643,"."))</f>
        <v>25</v>
      </c>
      <c r="H643" s="2">
        <f>IF(IF(PobierzDaneLogistyczne!$F643=0,0,_xlfn.NUMBERVALUE(PobierzDaneLogistyczne!$F643,"."))=0,"",IF(PobierzDaneLogistyczne!$F643=0,0,_xlfn.NUMBERVALUE(PobierzDaneLogistyczne!$F643,".")))</f>
        <v>5.5919999999999996</v>
      </c>
      <c r="I643" s="2">
        <f>IF(IF(PobierzDaneLogistyczne!$Z643=0,0,_xlfn.NUMBERVALUE(PobierzDaneLogistyczne!$Z643,"."))=0,"",IF(PobierzDaneLogistyczne!$Z643=0,0,_xlfn.NUMBERVALUE(PobierzDaneLogistyczne!$Z643,".")))</f>
        <v>7.5149999999999997</v>
      </c>
      <c r="J643" s="1">
        <f>IF(PobierzDaneLogistyczne!$D643=0,"",_xlfn.NUMBERVALUE(PobierzDaneLogistyczne!$D643))</f>
        <v>1</v>
      </c>
      <c r="K643" s="1">
        <f>IF(PobierzDaneLogistyczne!$E643=0,"",_xlfn.NUMBERVALUE(PobierzDaneLogistyczne!$E643))</f>
        <v>42</v>
      </c>
      <c r="L643" s="1" t="str">
        <f>IF(MID(PobierzDaneLogistyczne!$O643,1,3)="non"," ",_xlfn.NUMBERVALUE(PobierzDaneLogistyczne!$O643))</f>
        <v xml:space="preserve"> </v>
      </c>
      <c r="M643" s="6">
        <f>IF(PobierzDaneLogistyczne!$K643=0,"",_xlfn.NUMBERVALUE(PobierzDaneLogistyczne!$K643,"."))</f>
        <v>37.5</v>
      </c>
      <c r="N643" s="6">
        <f>IF(PobierzDaneLogistyczne!$L643=0,"",_xlfn.NUMBERVALUE(PobierzDaneLogistyczne!$L643,"."))</f>
        <v>37.5</v>
      </c>
      <c r="O643" s="6">
        <f>IF(PobierzDaneLogistyczne!$M643=0,"",_xlfn.NUMBERVALUE(PobierzDaneLogistyczne!$M643,"."))</f>
        <v>25</v>
      </c>
      <c r="P643" s="2">
        <f>IF(PobierzDaneLogistyczne!$G643=0,0,_xlfn.NUMBERVALUE(PobierzDaneLogistyczne!$G643,"."))</f>
        <v>7.5149999999999997</v>
      </c>
      <c r="Q643" s="1">
        <f>IF(PobierzDaneLogistyczne!$R643=0,"",PobierzDaneLogistyczne!$R643)</f>
        <v>5</v>
      </c>
      <c r="R643" t="str">
        <f>IF(PobierzDaneLogistyczne!$S643=0,"",PobierzDaneLogistyczne!$S643)</f>
        <v/>
      </c>
      <c r="S643" t="str">
        <f>IF(PobierzDaneLogistyczne!$T643=0,"",PobierzDaneLogistyczne!$T643)</f>
        <v/>
      </c>
      <c r="T643" t="str">
        <f>IF(PobierzDaneLogistyczne!$U643=0," ",PobierzDaneLogistyczne!$U643)</f>
        <v/>
      </c>
      <c r="U643" t="str">
        <f t="shared" si="30"/>
        <v/>
      </c>
      <c r="V643" s="2">
        <f>IF(PobierzDaneLogistyczne!$V643="","",_xlfn.NUMBERVALUE(PobierzDaneLogistyczne!$V643,"."))</f>
        <v>4.7E-2</v>
      </c>
      <c r="W643" s="2">
        <f>IF(IF(PobierzDaneLogistyczne!$W643=0,0,_xlfn.NUMBERVALUE(PobierzDaneLogistyczne!$W643,"."))=0,"",_xlfn.NUMBERVALUE(PobierzDaneLogistyczne!$W643,"."))</f>
        <v>5.8999999999999997E-2</v>
      </c>
      <c r="X643" s="2">
        <f t="shared" si="31"/>
        <v>1.8170000000000002</v>
      </c>
      <c r="Y643" s="2" t="str">
        <f t="shared" si="32"/>
        <v/>
      </c>
      <c r="Z643" s="2" t="str">
        <f>IF(PobierzDaneLogistyczne!$Y643="t","YES","")</f>
        <v>YES</v>
      </c>
      <c r="AA643" s="4" t="str">
        <f>IF(PobierzDaneLogistyczne!$X643="t","YES","")</f>
        <v/>
      </c>
      <c r="AB643" t="str">
        <f>PobierzDaneLogistyczne!$N643</f>
        <v>Convection oven 12 L</v>
      </c>
    </row>
    <row r="644" spans="1:28" x14ac:dyDescent="0.3">
      <c r="A644" s="5" t="str">
        <f>HYPERLINK(_xlfn.CONCAT("https://www.adler.com.pl/index.php/en/Main/Produkt/",B644),PobierzDaneLogistyczne!$N644)</f>
        <v>Fryer air 2,0 L</v>
      </c>
      <c r="B644" t="str">
        <f>PobierzDaneLogistyczne!$A644</f>
        <v>ad_6307</v>
      </c>
      <c r="C644" s="1">
        <f>IF(MID(PobierzDaneLogistyczne!$P644,1,3)=""," ",_xlfn.NUMBERVALUE(PobierzDaneLogistyczne!$P644))</f>
        <v>85167970</v>
      </c>
      <c r="D644" s="1">
        <f>IF(MID(PobierzDaneLogistyczne!$C644,1,3)="111"," ",_xlfn.NUMBERVALUE(PobierzDaneLogistyczne!$C644))</f>
        <v>5908256835771</v>
      </c>
      <c r="E644" s="6">
        <f>IF(PobierzDaneLogistyczne!$H644=0,"",_xlfn.NUMBERVALUE(PobierzDaneLogistyczne!$H644,"."))</f>
        <v>35</v>
      </c>
      <c r="F644" s="6">
        <f>IF(PobierzDaneLogistyczne!$I644=0,"",_xlfn.NUMBERVALUE(PobierzDaneLogistyczne!$I644,"."))</f>
        <v>32.200000000000003</v>
      </c>
      <c r="G644" s="6">
        <f>IF(PobierzDaneLogistyczne!$J644=0,"",_xlfn.NUMBERVALUE(PobierzDaneLogistyczne!$J644,"."))</f>
        <v>33.5</v>
      </c>
      <c r="H644" s="2">
        <f>IF(IF(PobierzDaneLogistyczne!$F644=0,0,_xlfn.NUMBERVALUE(PobierzDaneLogistyczne!$F644,"."))=0,"",IF(PobierzDaneLogistyczne!$F644=0,0,_xlfn.NUMBERVALUE(PobierzDaneLogistyczne!$F644,".")))</f>
        <v>4.5999999999999996</v>
      </c>
      <c r="I644" s="2">
        <f>IF(IF(PobierzDaneLogistyczne!$Z644=0,0,_xlfn.NUMBERVALUE(PobierzDaneLogistyczne!$Z644,"."))=0,"",IF(PobierzDaneLogistyczne!$Z644=0,0,_xlfn.NUMBERVALUE(PobierzDaneLogistyczne!$Z644,".")))</f>
        <v>5.7</v>
      </c>
      <c r="J644" s="1">
        <f>IF(PobierzDaneLogistyczne!$D644=0,"",_xlfn.NUMBERVALUE(PobierzDaneLogistyczne!$D644))</f>
        <v>1</v>
      </c>
      <c r="K644" s="1">
        <f>IF(PobierzDaneLogistyczne!$E644=0,"",_xlfn.NUMBERVALUE(PobierzDaneLogistyczne!$E644))</f>
        <v>30</v>
      </c>
      <c r="L644" s="1" t="str">
        <f>IF(MID(PobierzDaneLogistyczne!$O644,1,3)="non"," ",_xlfn.NUMBERVALUE(PobierzDaneLogistyczne!$O644))</f>
        <v xml:space="preserve"> </v>
      </c>
      <c r="M644" s="6">
        <f>IF(PobierzDaneLogistyczne!$K644=0,"",_xlfn.NUMBERVALUE(PobierzDaneLogistyczne!$K644,"."))</f>
        <v>35</v>
      </c>
      <c r="N644" s="6">
        <f>IF(PobierzDaneLogistyczne!$L644=0,"",_xlfn.NUMBERVALUE(PobierzDaneLogistyczne!$L644,"."))</f>
        <v>32.200000000000003</v>
      </c>
      <c r="O644" s="6">
        <f>IF(PobierzDaneLogistyczne!$M644=0,"",_xlfn.NUMBERVALUE(PobierzDaneLogistyczne!$M644,"."))</f>
        <v>33.5</v>
      </c>
      <c r="P644" s="2">
        <f>IF(PobierzDaneLogistyczne!$G644=0,0,_xlfn.NUMBERVALUE(PobierzDaneLogistyczne!$G644,"."))</f>
        <v>5.7</v>
      </c>
      <c r="Q644" s="1">
        <f>IF(PobierzDaneLogistyczne!$R644=0,"",PobierzDaneLogistyczne!$R644)</f>
        <v>5</v>
      </c>
      <c r="R644" t="str">
        <f>IF(PobierzDaneLogistyczne!$S644=0,"",PobierzDaneLogistyczne!$S644)</f>
        <v/>
      </c>
      <c r="S644" t="str">
        <f>IF(PobierzDaneLogistyczne!$T644=0,"",PobierzDaneLogistyczne!$T644)</f>
        <v/>
      </c>
      <c r="T644" t="str">
        <f>IF(PobierzDaneLogistyczne!$U644=0," ",PobierzDaneLogistyczne!$U644)</f>
        <v/>
      </c>
      <c r="U644" t="str">
        <f t="shared" ref="U644:U707" si="33">IFERROR(S644*T644,"")</f>
        <v/>
      </c>
      <c r="V644" s="2">
        <f>IF(PobierzDaneLogistyczne!$V644="","",_xlfn.NUMBERVALUE(PobierzDaneLogistyczne!$V644,"."))</f>
        <v>5.0999999999999997E-2</v>
      </c>
      <c r="W644" s="2">
        <f>IF(IF(PobierzDaneLogistyczne!$W644=0,0,_xlfn.NUMBERVALUE(PobierzDaneLogistyczne!$W644,"."))=0,"",_xlfn.NUMBERVALUE(PobierzDaneLogistyczne!$W644,"."))</f>
        <v>5.8999999999999997E-2</v>
      </c>
      <c r="X644" s="2">
        <f t="shared" ref="X644:X707" si="34">IFERROR(I644-H644-V644-W644,"")</f>
        <v>0.99000000000000066</v>
      </c>
      <c r="Y644" s="2" t="str">
        <f t="shared" si="32"/>
        <v/>
      </c>
      <c r="Z644" s="2" t="str">
        <f>IF(PobierzDaneLogistyczne!$Y644="t","YES","")</f>
        <v/>
      </c>
      <c r="AA644" s="4" t="str">
        <f>IF(PobierzDaneLogistyczne!$X644="t","YES","")</f>
        <v>YES</v>
      </c>
      <c r="AB644" t="str">
        <f>PobierzDaneLogistyczne!$N644</f>
        <v>Fryer air 2,0 L</v>
      </c>
    </row>
    <row r="645" spans="1:28" x14ac:dyDescent="0.3">
      <c r="A645" s="5" t="str">
        <f>HYPERLINK(_xlfn.CONCAT("https://www.adler.com.pl/index.php/en/Main/Produkt/",B645),PobierzDaneLogistyczne!$N645)</f>
        <v>Airfryer Oven 8in1 13 Liters</v>
      </c>
      <c r="B645" t="str">
        <f>PobierzDaneLogistyczne!$A645</f>
        <v>ad_6309</v>
      </c>
      <c r="C645" s="1">
        <f>IF(MID(PobierzDaneLogistyczne!$P645,1,3)=""," ",_xlfn.NUMBERVALUE(PobierzDaneLogistyczne!$P645))</f>
        <v>85166090</v>
      </c>
      <c r="D645" s="1">
        <f>IF(MID(PobierzDaneLogistyczne!$C645,1,3)="111"," ",_xlfn.NUMBERVALUE(PobierzDaneLogistyczne!$C645))</f>
        <v>5903887803168</v>
      </c>
      <c r="E645" s="6">
        <f>IF(PobierzDaneLogistyczne!$H645=0,"",_xlfn.NUMBERVALUE(PobierzDaneLogistyczne!$H645,"."))</f>
        <v>41.5</v>
      </c>
      <c r="F645" s="6">
        <f>IF(PobierzDaneLogistyczne!$I645=0,"",_xlfn.NUMBERVALUE(PobierzDaneLogistyczne!$I645,"."))</f>
        <v>39</v>
      </c>
      <c r="G645" s="6">
        <f>IF(PobierzDaneLogistyczne!$J645=0,"",_xlfn.NUMBERVALUE(PobierzDaneLogistyczne!$J645,"."))</f>
        <v>44.5</v>
      </c>
      <c r="H645" s="2">
        <f>IF(IF(PobierzDaneLogistyczne!$F645=0,0,_xlfn.NUMBERVALUE(PobierzDaneLogistyczne!$F645,"."))=0,"",IF(PobierzDaneLogistyczne!$F645=0,0,_xlfn.NUMBERVALUE(PobierzDaneLogistyczne!$F645,".")))</f>
        <v>7.3</v>
      </c>
      <c r="I645" s="2">
        <f>IF(IF(PobierzDaneLogistyczne!$Z645=0,0,_xlfn.NUMBERVALUE(PobierzDaneLogistyczne!$Z645,"."))=0,"",IF(PobierzDaneLogistyczne!$Z645=0,0,_xlfn.NUMBERVALUE(PobierzDaneLogistyczne!$Z645,".")))</f>
        <v>9.3000000000000007</v>
      </c>
      <c r="J645" s="1">
        <f>IF(PobierzDaneLogistyczne!$D645=0,"",_xlfn.NUMBERVALUE(PobierzDaneLogistyczne!$D645))</f>
        <v>1</v>
      </c>
      <c r="K645" s="1">
        <f>IF(PobierzDaneLogistyczne!$E645=0,"",_xlfn.NUMBERVALUE(PobierzDaneLogistyczne!$E645))</f>
        <v>16</v>
      </c>
      <c r="L645" s="1" t="str">
        <f>IF(MID(PobierzDaneLogistyczne!$O645,1,3)="non"," ",_xlfn.NUMBERVALUE(PobierzDaneLogistyczne!$O645))</f>
        <v xml:space="preserve"> </v>
      </c>
      <c r="M645" s="6">
        <f>IF(PobierzDaneLogistyczne!$K645=0,"",_xlfn.NUMBERVALUE(PobierzDaneLogistyczne!$K645,"."))</f>
        <v>42.5</v>
      </c>
      <c r="N645" s="6">
        <f>IF(PobierzDaneLogistyczne!$L645=0,"",_xlfn.NUMBERVALUE(PobierzDaneLogistyczne!$L645,"."))</f>
        <v>40</v>
      </c>
      <c r="O645" s="6">
        <f>IF(PobierzDaneLogistyczne!$M645=0,"",_xlfn.NUMBERVALUE(PobierzDaneLogistyczne!$M645,"."))</f>
        <v>46</v>
      </c>
      <c r="P645" s="2">
        <f>IF(PobierzDaneLogistyczne!$G645=0,0,_xlfn.NUMBERVALUE(PobierzDaneLogistyczne!$G645,"."))</f>
        <v>9.3000000000000007</v>
      </c>
      <c r="Q645" s="1">
        <f>IF(PobierzDaneLogistyczne!$R645=0,"",PobierzDaneLogistyczne!$R645)</f>
        <v>5</v>
      </c>
      <c r="R645" t="str">
        <f>IF(PobierzDaneLogistyczne!$S645=0,"",PobierzDaneLogistyczne!$S645)</f>
        <v/>
      </c>
      <c r="S645" t="str">
        <f>IF(PobierzDaneLogistyczne!$T645=0,"",PobierzDaneLogistyczne!$T645)</f>
        <v/>
      </c>
      <c r="T645" t="str">
        <f>IF(PobierzDaneLogistyczne!$U645=0," ",PobierzDaneLogistyczne!$U645)</f>
        <v/>
      </c>
      <c r="U645" t="str">
        <f t="shared" si="33"/>
        <v/>
      </c>
      <c r="V645" s="2">
        <f>IF(PobierzDaneLogistyczne!$V645="","",_xlfn.NUMBERVALUE(PobierzDaneLogistyczne!$V645,"."))</f>
        <v>0.23499999999999999</v>
      </c>
      <c r="W645" s="2">
        <f>IF(IF(PobierzDaneLogistyczne!$W645=0,0,_xlfn.NUMBERVALUE(PobierzDaneLogistyczne!$W645,"."))=0,"",_xlfn.NUMBERVALUE(PobierzDaneLogistyczne!$W645,"."))</f>
        <v>9.8000000000000004E-2</v>
      </c>
      <c r="X645" s="2">
        <f t="shared" si="34"/>
        <v>1.6670000000000009</v>
      </c>
      <c r="Y645" s="2" t="str">
        <f t="shared" si="32"/>
        <v/>
      </c>
      <c r="Z645" s="2" t="str">
        <f>IF(PobierzDaneLogistyczne!$Y645="t","YES","")</f>
        <v>YES</v>
      </c>
      <c r="AA645" s="4" t="str">
        <f>IF(PobierzDaneLogistyczne!$X645="t","YES","")</f>
        <v/>
      </c>
      <c r="AB645" t="str">
        <f>PobierzDaneLogistyczne!$N645</f>
        <v>Airfryer Oven 8in1 13 Liters</v>
      </c>
    </row>
    <row r="646" spans="1:28" x14ac:dyDescent="0.3">
      <c r="A646" s="5" t="str">
        <f>HYPERLINK(_xlfn.CONCAT("https://www.adler.com.pl/index.php/en/Main/Produkt/",B646),PobierzDaneLogistyczne!$N646)</f>
        <v>Airfryer 3,0 L</v>
      </c>
      <c r="B646" t="str">
        <f>PobierzDaneLogistyczne!$A646</f>
        <v>ad_6310</v>
      </c>
      <c r="C646" s="1">
        <f>IF(MID(PobierzDaneLogistyczne!$P646,1,3)=""," ",_xlfn.NUMBERVALUE(PobierzDaneLogistyczne!$P646))</f>
        <v>85166090</v>
      </c>
      <c r="D646" s="1">
        <f>IF(MID(PobierzDaneLogistyczne!$C646,1,3)="111"," ",_xlfn.NUMBERVALUE(PobierzDaneLogistyczne!$C646))</f>
        <v>5903887803250</v>
      </c>
      <c r="E646" s="6">
        <f>IF(PobierzDaneLogistyczne!$H646=0,"",_xlfn.NUMBERVALUE(PobierzDaneLogistyczne!$H646,"."))</f>
        <v>33.200000000000003</v>
      </c>
      <c r="F646" s="6">
        <f>IF(PobierzDaneLogistyczne!$I646=0,"",_xlfn.NUMBERVALUE(PobierzDaneLogistyczne!$I646,"."))</f>
        <v>34.1</v>
      </c>
      <c r="G646" s="6">
        <f>IF(PobierzDaneLogistyczne!$J646=0,"",_xlfn.NUMBERVALUE(PobierzDaneLogistyczne!$J646,"."))</f>
        <v>27.1</v>
      </c>
      <c r="H646" s="2">
        <f>IF(IF(PobierzDaneLogistyczne!$F646=0,0,_xlfn.NUMBERVALUE(PobierzDaneLogistyczne!$F646,"."))=0,"",IF(PobierzDaneLogistyczne!$F646=0,0,_xlfn.NUMBERVALUE(PobierzDaneLogistyczne!$F646,".")))</f>
        <v>3.5</v>
      </c>
      <c r="I646" s="2">
        <f>IF(IF(PobierzDaneLogistyczne!$Z646=0,0,_xlfn.NUMBERVALUE(PobierzDaneLogistyczne!$Z646,"."))=0,"",IF(PobierzDaneLogistyczne!$Z646=0,0,_xlfn.NUMBERVALUE(PobierzDaneLogistyczne!$Z646,".")))</f>
        <v>4.1100000000000003</v>
      </c>
      <c r="J646" s="1">
        <f>IF(PobierzDaneLogistyczne!$D646=0,"",_xlfn.NUMBERVALUE(PobierzDaneLogistyczne!$D646))</f>
        <v>1</v>
      </c>
      <c r="K646" s="1">
        <f>IF(PobierzDaneLogistyczne!$E646=0,"",_xlfn.NUMBERVALUE(PobierzDaneLogistyczne!$E646))</f>
        <v>48</v>
      </c>
      <c r="L646" s="1" t="str">
        <f>IF(MID(PobierzDaneLogistyczne!$O646,1,3)="non"," ",_xlfn.NUMBERVALUE(PobierzDaneLogistyczne!$O646))</f>
        <v xml:space="preserve"> </v>
      </c>
      <c r="M646" s="6">
        <f>IF(PobierzDaneLogistyczne!$K646=0,"",_xlfn.NUMBERVALUE(PobierzDaneLogistyczne!$K646,"."))</f>
        <v>34.299999999999997</v>
      </c>
      <c r="N646" s="6">
        <f>IF(PobierzDaneLogistyczne!$L646=0,"",_xlfn.NUMBERVALUE(PobierzDaneLogistyczne!$L646,"."))</f>
        <v>35.799999999999997</v>
      </c>
      <c r="O646" s="6">
        <f>IF(PobierzDaneLogistyczne!$M646=0,"",_xlfn.NUMBERVALUE(PobierzDaneLogistyczne!$M646,"."))</f>
        <v>28.1</v>
      </c>
      <c r="P646" s="2">
        <f>IF(PobierzDaneLogistyczne!$G646=0,0,_xlfn.NUMBERVALUE(PobierzDaneLogistyczne!$G646,"."))</f>
        <v>4.1100000000000003</v>
      </c>
      <c r="Q646" s="1">
        <f>IF(PobierzDaneLogistyczne!$R646=0,"",PobierzDaneLogistyczne!$R646)</f>
        <v>5</v>
      </c>
      <c r="R646" t="str">
        <f>IF(PobierzDaneLogistyczne!$S646=0,"",PobierzDaneLogistyczne!$S646)</f>
        <v/>
      </c>
      <c r="S646" t="str">
        <f>IF(PobierzDaneLogistyczne!$T646=0,"",PobierzDaneLogistyczne!$T646)</f>
        <v/>
      </c>
      <c r="T646" t="str">
        <f>IF(PobierzDaneLogistyczne!$U646=0," ",PobierzDaneLogistyczne!$U646)</f>
        <v/>
      </c>
      <c r="U646" t="str">
        <f t="shared" si="33"/>
        <v/>
      </c>
      <c r="V646" s="2">
        <f>IF(PobierzDaneLogistyczne!$V646="","",_xlfn.NUMBERVALUE(PobierzDaneLogistyczne!$V646,"."))</f>
        <v>0.14599999999999999</v>
      </c>
      <c r="W646" s="2">
        <f>IF(IF(PobierzDaneLogistyczne!$W646=0,0,_xlfn.NUMBERVALUE(PobierzDaneLogistyczne!$W646,"."))=0,"",_xlfn.NUMBERVALUE(PobierzDaneLogistyczne!$W646,"."))</f>
        <v>0.13</v>
      </c>
      <c r="X646" s="2">
        <f t="shared" si="34"/>
        <v>0.3340000000000003</v>
      </c>
      <c r="Y646" s="2" t="str">
        <f t="shared" si="32"/>
        <v/>
      </c>
      <c r="Z646" s="2" t="str">
        <f>IF(PobierzDaneLogistyczne!$Y646="t","YES","")</f>
        <v>YES</v>
      </c>
      <c r="AA646" s="4" t="str">
        <f>IF(PobierzDaneLogistyczne!$X646="t","YES","")</f>
        <v/>
      </c>
      <c r="AB646" t="str">
        <f>PobierzDaneLogistyczne!$N646</f>
        <v>Airfryer 3,0 L</v>
      </c>
    </row>
    <row r="647" spans="1:28" x14ac:dyDescent="0.3">
      <c r="A647" s="5" t="str">
        <f>HYPERLINK(_xlfn.CONCAT("https://www.adler.com.pl/index.php/en/Main/Produkt/",B647),PobierzDaneLogistyczne!$N647)</f>
        <v>Steam cooker</v>
      </c>
      <c r="B647" t="str">
        <f>PobierzDaneLogistyczne!$A647</f>
        <v>ad_633</v>
      </c>
      <c r="C647" s="1">
        <f>IF(MID(PobierzDaneLogistyczne!$P647,1,3)=""," ",_xlfn.NUMBERVALUE(PobierzDaneLogistyczne!$P647))</f>
        <v>85167970</v>
      </c>
      <c r="D647" s="1">
        <f>IF(MID(PobierzDaneLogistyczne!$C647,1,3)="111"," ",_xlfn.NUMBERVALUE(PobierzDaneLogistyczne!$C647))</f>
        <v>5901436590316</v>
      </c>
      <c r="E647" s="6">
        <f>IF(PobierzDaneLogistyczne!$H647=0,"",_xlfn.NUMBERVALUE(PobierzDaneLogistyczne!$H647,"."))</f>
        <v>27</v>
      </c>
      <c r="F647" s="6">
        <f>IF(PobierzDaneLogistyczne!$I647=0,"",_xlfn.NUMBERVALUE(PobierzDaneLogistyczne!$I647,"."))</f>
        <v>27</v>
      </c>
      <c r="G647" s="6">
        <f>IF(PobierzDaneLogistyczne!$J647=0,"",_xlfn.NUMBERVALUE(PobierzDaneLogistyczne!$J647,"."))</f>
        <v>26.5</v>
      </c>
      <c r="H647" s="2">
        <f>IF(IF(PobierzDaneLogistyczne!$F647=0,0,_xlfn.NUMBERVALUE(PobierzDaneLogistyczne!$F647,"."))=0,"",IF(PobierzDaneLogistyczne!$F647=0,0,_xlfn.NUMBERVALUE(PobierzDaneLogistyczne!$F647,".")))</f>
        <v>1.7130000000000001</v>
      </c>
      <c r="I647" s="2">
        <f>IF(IF(PobierzDaneLogistyczne!$Z647=0,0,_xlfn.NUMBERVALUE(PobierzDaneLogistyczne!$Z647,"."))=0,"",IF(PobierzDaneLogistyczne!$Z647=0,0,_xlfn.NUMBERVALUE(PobierzDaneLogistyczne!$Z647,".")))</f>
        <v>1.917</v>
      </c>
      <c r="J647" s="1">
        <f>IF(PobierzDaneLogistyczne!$D647=0,"",_xlfn.NUMBERVALUE(PobierzDaneLogistyczne!$D647))</f>
        <v>4</v>
      </c>
      <c r="K647" s="1">
        <f>IF(PobierzDaneLogistyczne!$E647=0,"",_xlfn.NUMBERVALUE(PobierzDaneLogistyczne!$E647))</f>
        <v>56</v>
      </c>
      <c r="L647" s="1">
        <f>IF(MID(PobierzDaneLogistyczne!$O647,1,3)="non"," ",_xlfn.NUMBERVALUE(PobierzDaneLogistyczne!$O647))</f>
        <v>5902934834513</v>
      </c>
      <c r="M647" s="6">
        <f>IF(PobierzDaneLogistyczne!$K647=0,"",_xlfn.NUMBERVALUE(PobierzDaneLogistyczne!$K647,"."))</f>
        <v>56.9</v>
      </c>
      <c r="N647" s="6">
        <f>IF(PobierzDaneLogistyczne!$L647=0,"",_xlfn.NUMBERVALUE(PobierzDaneLogistyczne!$L647,"."))</f>
        <v>56.9</v>
      </c>
      <c r="O647" s="6">
        <f>IF(PobierzDaneLogistyczne!$M647=0,"",_xlfn.NUMBERVALUE(PobierzDaneLogistyczne!$M647,"."))</f>
        <v>29.3</v>
      </c>
      <c r="P647" s="2">
        <f>IF(PobierzDaneLogistyczne!$G647=0,0,_xlfn.NUMBERVALUE(PobierzDaneLogistyczne!$G647,"."))</f>
        <v>7.6680000000000001</v>
      </c>
      <c r="Q647" s="1">
        <f>IF(PobierzDaneLogistyczne!$R647=0,"",PobierzDaneLogistyczne!$R647)</f>
        <v>5</v>
      </c>
      <c r="R647" t="str">
        <f>IF(PobierzDaneLogistyczne!$S647=0,"",PobierzDaneLogistyczne!$S647)</f>
        <v/>
      </c>
      <c r="S647" t="str">
        <f>IF(PobierzDaneLogistyczne!$T647=0,"",PobierzDaneLogistyczne!$T647)</f>
        <v/>
      </c>
      <c r="T647" t="str">
        <f>IF(PobierzDaneLogistyczne!$U647=0," ",PobierzDaneLogistyczne!$U647)</f>
        <v/>
      </c>
      <c r="U647" t="str">
        <f t="shared" si="33"/>
        <v/>
      </c>
      <c r="V647" s="2">
        <f>IF(PobierzDaneLogistyczne!$V647="","",_xlfn.NUMBERVALUE(PobierzDaneLogistyczne!$V647,"."))</f>
        <v>2.5999999999999999E-2</v>
      </c>
      <c r="W647" s="2">
        <f>IF(IF(PobierzDaneLogistyczne!$W647=0,0,_xlfn.NUMBERVALUE(PobierzDaneLogistyczne!$W647,"."))=0,"",_xlfn.NUMBERVALUE(PobierzDaneLogistyczne!$W647,"."))</f>
        <v>5.8999999999999997E-2</v>
      </c>
      <c r="X647" s="2">
        <f t="shared" si="34"/>
        <v>0.11899999999999997</v>
      </c>
      <c r="Y647" s="2" t="str">
        <f t="shared" si="32"/>
        <v/>
      </c>
      <c r="Z647" s="2" t="str">
        <f>IF(PobierzDaneLogistyczne!$Y647="t","YES","")</f>
        <v>YES</v>
      </c>
      <c r="AA647" s="4" t="str">
        <f>IF(PobierzDaneLogistyczne!$X647="t","YES","")</f>
        <v/>
      </c>
      <c r="AB647" t="str">
        <f>PobierzDaneLogistyczne!$N647</f>
        <v>Steam cooker</v>
      </c>
    </row>
    <row r="648" spans="1:28" x14ac:dyDescent="0.3">
      <c r="A648" s="5" t="str">
        <f>HYPERLINK(_xlfn.CONCAT("https://www.adler.com.pl/index.php/en/Main/Produkt/",B648),PobierzDaneLogistyczne!$N648)</f>
        <v xml:space="preserve">Steam cooker </v>
      </c>
      <c r="B648" t="str">
        <f>PobierzDaneLogistyczne!$A648</f>
        <v>ad_634</v>
      </c>
      <c r="C648" s="1">
        <f>IF(MID(PobierzDaneLogistyczne!$P648,1,3)=""," ",_xlfn.NUMBERVALUE(PobierzDaneLogistyczne!$P648))</f>
        <v>85166090</v>
      </c>
      <c r="D648" s="1">
        <f>IF(MID(PobierzDaneLogistyczne!$C648,1,3)="111"," ",_xlfn.NUMBERVALUE(PobierzDaneLogistyczne!$C648))</f>
        <v>5901436590705</v>
      </c>
      <c r="E648" s="6">
        <f>IF(PobierzDaneLogistyczne!$H648=0,"",_xlfn.NUMBERVALUE(PobierzDaneLogistyczne!$H648,"."))</f>
        <v>29</v>
      </c>
      <c r="F648" s="6">
        <f>IF(PobierzDaneLogistyczne!$I648=0,"",_xlfn.NUMBERVALUE(PobierzDaneLogistyczne!$I648,"."))</f>
        <v>23.5</v>
      </c>
      <c r="G648" s="6">
        <f>IF(PobierzDaneLogistyczne!$J648=0,"",_xlfn.NUMBERVALUE(PobierzDaneLogistyczne!$J648,"."))</f>
        <v>29</v>
      </c>
      <c r="H648" s="2" t="str">
        <f>IF(IF(PobierzDaneLogistyczne!$F648=0,0,_xlfn.NUMBERVALUE(PobierzDaneLogistyczne!$F648,"."))=0,"",IF(PobierzDaneLogistyczne!$F648=0,0,_xlfn.NUMBERVALUE(PobierzDaneLogistyczne!$F648,".")))</f>
        <v/>
      </c>
      <c r="I648" s="2" t="str">
        <f>IF(IF(PobierzDaneLogistyczne!$Z648=0,0,_xlfn.NUMBERVALUE(PobierzDaneLogistyczne!$Z648,"."))=0,"",IF(PobierzDaneLogistyczne!$Z648=0,0,_xlfn.NUMBERVALUE(PobierzDaneLogistyczne!$Z648,".")))</f>
        <v/>
      </c>
      <c r="J648" s="1" t="str">
        <f>IF(PobierzDaneLogistyczne!$D648=0,"",_xlfn.NUMBERVALUE(PobierzDaneLogistyczne!$D648))</f>
        <v/>
      </c>
      <c r="K648" s="1" t="str">
        <f>IF(PobierzDaneLogistyczne!$E648=0,"",_xlfn.NUMBERVALUE(PobierzDaneLogistyczne!$E648))</f>
        <v/>
      </c>
      <c r="L648" s="1" t="str">
        <f>IF(MID(PobierzDaneLogistyczne!$O648,1,3)="non"," ",_xlfn.NUMBERVALUE(PobierzDaneLogistyczne!$O648))</f>
        <v xml:space="preserve"> </v>
      </c>
      <c r="M648" s="6">
        <f>IF(PobierzDaneLogistyczne!$K648=0,"",_xlfn.NUMBERVALUE(PobierzDaneLogistyczne!$K648,"."))</f>
        <v>59</v>
      </c>
      <c r="N648" s="6">
        <f>IF(PobierzDaneLogistyczne!$L648=0,"",_xlfn.NUMBERVALUE(PobierzDaneLogistyczne!$L648,"."))</f>
        <v>48</v>
      </c>
      <c r="O648" s="6">
        <f>IF(PobierzDaneLogistyczne!$M648=0,"",_xlfn.NUMBERVALUE(PobierzDaneLogistyczne!$M648,"."))</f>
        <v>46</v>
      </c>
      <c r="P648" s="2">
        <f>IF(PobierzDaneLogistyczne!$G648=0,0,_xlfn.NUMBERVALUE(PobierzDaneLogistyczne!$G648,"."))</f>
        <v>0</v>
      </c>
      <c r="Q648" s="1" t="str">
        <f>IF(PobierzDaneLogistyczne!$R648=0,"",PobierzDaneLogistyczne!$R648)</f>
        <v/>
      </c>
      <c r="R648" t="str">
        <f>IF(PobierzDaneLogistyczne!$S648=0,"",PobierzDaneLogistyczne!$S648)</f>
        <v/>
      </c>
      <c r="S648" t="str">
        <f>IF(PobierzDaneLogistyczne!$T648=0,"",PobierzDaneLogistyczne!$T648)</f>
        <v/>
      </c>
      <c r="T648" t="str">
        <f>IF(PobierzDaneLogistyczne!$U648=0," ",PobierzDaneLogistyczne!$U648)</f>
        <v/>
      </c>
      <c r="U648" t="str">
        <f t="shared" si="33"/>
        <v/>
      </c>
      <c r="V648" s="2">
        <f>IF(PobierzDaneLogistyczne!$V648="","",_xlfn.NUMBERVALUE(PobierzDaneLogistyczne!$V648,"."))</f>
        <v>2.7E-2</v>
      </c>
      <c r="W648" s="2" t="str">
        <f>IF(IF(PobierzDaneLogistyczne!$W648=0,0,_xlfn.NUMBERVALUE(PobierzDaneLogistyczne!$W648,"."))=0,"",_xlfn.NUMBERVALUE(PobierzDaneLogistyczne!$W648,"."))</f>
        <v/>
      </c>
      <c r="X648" s="2" t="str">
        <f t="shared" si="34"/>
        <v/>
      </c>
      <c r="Y648" s="2" t="str">
        <f t="shared" si="32"/>
        <v/>
      </c>
      <c r="Z648" s="2" t="str">
        <f>IF(PobierzDaneLogistyczne!$Y648="t","YES","")</f>
        <v/>
      </c>
      <c r="AA648" s="4" t="str">
        <f>IF(PobierzDaneLogistyczne!$X648="t","YES","")</f>
        <v>YES</v>
      </c>
      <c r="AB648" t="str">
        <f>PobierzDaneLogistyczne!$N648</f>
        <v xml:space="preserve">Steam cooker </v>
      </c>
    </row>
    <row r="649" spans="1:28" x14ac:dyDescent="0.3">
      <c r="A649" s="5" t="str">
        <f>HYPERLINK(_xlfn.CONCAT("https://www.adler.com.pl/index.php/en/Main/Produkt/",B649),PobierzDaneLogistyczne!$N649)</f>
        <v>Electric oven 30 L</v>
      </c>
      <c r="B649" t="str">
        <f>PobierzDaneLogistyczne!$A649</f>
        <v>ad_64</v>
      </c>
      <c r="C649" s="1" t="str">
        <f>IF(MID(PobierzDaneLogistyczne!$P649,1,3)=""," ",_xlfn.NUMBERVALUE(PobierzDaneLogistyczne!$P649))</f>
        <v xml:space="preserve"> </v>
      </c>
      <c r="D649" s="1">
        <f>IF(MID(PobierzDaneLogistyczne!$C649,1,3)="111"," ",_xlfn.NUMBERVALUE(PobierzDaneLogistyczne!$C649))</f>
        <v>5907468860649</v>
      </c>
      <c r="E649" s="6">
        <f>IF(PobierzDaneLogistyczne!$H649=0,"",_xlfn.NUMBERVALUE(PobierzDaneLogistyczne!$H649,"."))</f>
        <v>0</v>
      </c>
      <c r="F649" s="6">
        <f>IF(PobierzDaneLogistyczne!$I649=0,"",_xlfn.NUMBERVALUE(PobierzDaneLogistyczne!$I649,"."))</f>
        <v>0</v>
      </c>
      <c r="G649" s="6">
        <f>IF(PobierzDaneLogistyczne!$J649=0,"",_xlfn.NUMBERVALUE(PobierzDaneLogistyczne!$J649,"."))</f>
        <v>0</v>
      </c>
      <c r="H649" s="2" t="str">
        <f>IF(IF(PobierzDaneLogistyczne!$F649=0,0,_xlfn.NUMBERVALUE(PobierzDaneLogistyczne!$F649,"."))=0,"",IF(PobierzDaneLogistyczne!$F649=0,0,_xlfn.NUMBERVALUE(PobierzDaneLogistyczne!$F649,".")))</f>
        <v/>
      </c>
      <c r="I649" s="2" t="str">
        <f>IF(IF(PobierzDaneLogistyczne!$Z649=0,0,_xlfn.NUMBERVALUE(PobierzDaneLogistyczne!$Z649,"."))=0,"",IF(PobierzDaneLogistyczne!$Z649=0,0,_xlfn.NUMBERVALUE(PobierzDaneLogistyczne!$Z649,".")))</f>
        <v/>
      </c>
      <c r="J649" s="1" t="str">
        <f>IF(PobierzDaneLogistyczne!$D649=0,"",_xlfn.NUMBERVALUE(PobierzDaneLogistyczne!$D649))</f>
        <v/>
      </c>
      <c r="K649" s="1" t="str">
        <f>IF(PobierzDaneLogistyczne!$E649=0,"",_xlfn.NUMBERVALUE(PobierzDaneLogistyczne!$E649))</f>
        <v/>
      </c>
      <c r="L649" s="1" t="str">
        <f>IF(MID(PobierzDaneLogistyczne!$O649,1,3)="non"," ",_xlfn.NUMBERVALUE(PobierzDaneLogistyczne!$O649))</f>
        <v xml:space="preserve"> </v>
      </c>
      <c r="M649" s="6">
        <f>IF(PobierzDaneLogistyczne!$K649=0,"",_xlfn.NUMBERVALUE(PobierzDaneLogistyczne!$K649,"."))</f>
        <v>0</v>
      </c>
      <c r="N649" s="6">
        <f>IF(PobierzDaneLogistyczne!$L649=0,"",_xlfn.NUMBERVALUE(PobierzDaneLogistyczne!$L649,"."))</f>
        <v>0</v>
      </c>
      <c r="O649" s="6">
        <f>IF(PobierzDaneLogistyczne!$M649=0,"",_xlfn.NUMBERVALUE(PobierzDaneLogistyczne!$M649,"."))</f>
        <v>0</v>
      </c>
      <c r="P649" s="2">
        <f>IF(PobierzDaneLogistyczne!$G649=0,0,_xlfn.NUMBERVALUE(PobierzDaneLogistyczne!$G649,"."))</f>
        <v>0</v>
      </c>
      <c r="Q649" s="1" t="str">
        <f>IF(PobierzDaneLogistyczne!$R649=0,"",PobierzDaneLogistyczne!$R649)</f>
        <v/>
      </c>
      <c r="R649" t="str">
        <f>IF(PobierzDaneLogistyczne!$S649=0,"",PobierzDaneLogistyczne!$S649)</f>
        <v/>
      </c>
      <c r="S649" t="str">
        <f>IF(PobierzDaneLogistyczne!$T649=0,"",PobierzDaneLogistyczne!$T649)</f>
        <v/>
      </c>
      <c r="T649" t="str">
        <f>IF(PobierzDaneLogistyczne!$U649=0," ",PobierzDaneLogistyczne!$U649)</f>
        <v/>
      </c>
      <c r="U649" t="str">
        <f t="shared" si="33"/>
        <v/>
      </c>
      <c r="V649" s="2" t="str">
        <f>IF(PobierzDaneLogistyczne!$V649="","",_xlfn.NUMBERVALUE(PobierzDaneLogistyczne!$V649,"."))</f>
        <v/>
      </c>
      <c r="W649" s="2" t="str">
        <f>IF(IF(PobierzDaneLogistyczne!$W649=0,0,_xlfn.NUMBERVALUE(PobierzDaneLogistyczne!$W649,"."))=0,"",_xlfn.NUMBERVALUE(PobierzDaneLogistyczne!$W649,"."))</f>
        <v/>
      </c>
      <c r="X649" s="2" t="str">
        <f t="shared" si="34"/>
        <v/>
      </c>
      <c r="Y649" s="2" t="str">
        <f t="shared" si="32"/>
        <v/>
      </c>
      <c r="Z649" s="2" t="str">
        <f>IF(PobierzDaneLogistyczne!$Y649="t","YES","")</f>
        <v/>
      </c>
      <c r="AA649" s="4" t="str">
        <f>IF(PobierzDaneLogistyczne!$X649="t","YES","")</f>
        <v>YES</v>
      </c>
      <c r="AB649" t="str">
        <f>PobierzDaneLogistyczne!$N649</f>
        <v>Electric oven 30 L</v>
      </c>
    </row>
    <row r="650" spans="1:28" x14ac:dyDescent="0.3">
      <c r="A650" s="5" t="str">
        <f>HYPERLINK(_xlfn.CONCAT("https://www.adler.com.pl/index.php/en/Main/Produkt/",B650),PobierzDaneLogistyczne!$N650)</f>
        <v>Steam cooker</v>
      </c>
      <c r="B650" t="str">
        <f>PobierzDaneLogistyczne!$A650</f>
        <v>ad_6404</v>
      </c>
      <c r="C650" s="1">
        <f>IF(MID(PobierzDaneLogistyczne!$P650,1,3)=""," ",_xlfn.NUMBERVALUE(PobierzDaneLogistyczne!$P650))</f>
        <v>85166090</v>
      </c>
      <c r="D650" s="1">
        <f>IF(MID(PobierzDaneLogistyczne!$C650,1,3)="111"," ",_xlfn.NUMBERVALUE(PobierzDaneLogistyczne!$C650))</f>
        <v>5908256831599</v>
      </c>
      <c r="E650" s="6">
        <f>IF(PobierzDaneLogistyczne!$H650=0,"",_xlfn.NUMBERVALUE(PobierzDaneLogistyczne!$H650,"."))</f>
        <v>0</v>
      </c>
      <c r="F650" s="6">
        <f>IF(PobierzDaneLogistyczne!$I650=0,"",_xlfn.NUMBERVALUE(PobierzDaneLogistyczne!$I650,"."))</f>
        <v>0</v>
      </c>
      <c r="G650" s="6">
        <f>IF(PobierzDaneLogistyczne!$J650=0,"",_xlfn.NUMBERVALUE(PobierzDaneLogistyczne!$J650,"."))</f>
        <v>0</v>
      </c>
      <c r="H650" s="2" t="str">
        <f>IF(IF(PobierzDaneLogistyczne!$F650=0,0,_xlfn.NUMBERVALUE(PobierzDaneLogistyczne!$F650,"."))=0,"",IF(PobierzDaneLogistyczne!$F650=0,0,_xlfn.NUMBERVALUE(PobierzDaneLogistyczne!$F650,".")))</f>
        <v/>
      </c>
      <c r="I650" s="2" t="str">
        <f>IF(IF(PobierzDaneLogistyczne!$Z650=0,0,_xlfn.NUMBERVALUE(PobierzDaneLogistyczne!$Z650,"."))=0,"",IF(PobierzDaneLogistyczne!$Z650=0,0,_xlfn.NUMBERVALUE(PobierzDaneLogistyczne!$Z650,".")))</f>
        <v/>
      </c>
      <c r="J650" s="1" t="str">
        <f>IF(PobierzDaneLogistyczne!$D650=0,"",_xlfn.NUMBERVALUE(PobierzDaneLogistyczne!$D650))</f>
        <v/>
      </c>
      <c r="K650" s="1" t="str">
        <f>IF(PobierzDaneLogistyczne!$E650=0,"",_xlfn.NUMBERVALUE(PobierzDaneLogistyczne!$E650))</f>
        <v/>
      </c>
      <c r="L650" s="1" t="str">
        <f>IF(MID(PobierzDaneLogistyczne!$O650,1,3)="non"," ",_xlfn.NUMBERVALUE(PobierzDaneLogistyczne!$O650))</f>
        <v xml:space="preserve"> </v>
      </c>
      <c r="M650" s="6">
        <f>IF(PobierzDaneLogistyczne!$K650=0,"",_xlfn.NUMBERVALUE(PobierzDaneLogistyczne!$K650,"."))</f>
        <v>0</v>
      </c>
      <c r="N650" s="6">
        <f>IF(PobierzDaneLogistyczne!$L650=0,"",_xlfn.NUMBERVALUE(PobierzDaneLogistyczne!$L650,"."))</f>
        <v>0</v>
      </c>
      <c r="O650" s="6">
        <f>IF(PobierzDaneLogistyczne!$M650=0,"",_xlfn.NUMBERVALUE(PobierzDaneLogistyczne!$M650,"."))</f>
        <v>0</v>
      </c>
      <c r="P650" s="2">
        <f>IF(PobierzDaneLogistyczne!$G650=0,0,_xlfn.NUMBERVALUE(PobierzDaneLogistyczne!$G650,"."))</f>
        <v>0</v>
      </c>
      <c r="Q650" s="1">
        <f>IF(PobierzDaneLogistyczne!$R650=0,"",PobierzDaneLogistyczne!$R650)</f>
        <v>5</v>
      </c>
      <c r="R650" t="str">
        <f>IF(PobierzDaneLogistyczne!$S650=0,"",PobierzDaneLogistyczne!$S650)</f>
        <v/>
      </c>
      <c r="S650" t="str">
        <f>IF(PobierzDaneLogistyczne!$T650=0,"",PobierzDaneLogistyczne!$T650)</f>
        <v/>
      </c>
      <c r="T650" t="str">
        <f>IF(PobierzDaneLogistyczne!$U650=0," ",PobierzDaneLogistyczne!$U650)</f>
        <v/>
      </c>
      <c r="U650" t="str">
        <f t="shared" si="33"/>
        <v/>
      </c>
      <c r="V650" s="2" t="str">
        <f>IF(PobierzDaneLogistyczne!$V650="","",_xlfn.NUMBERVALUE(PobierzDaneLogistyczne!$V650,"."))</f>
        <v/>
      </c>
      <c r="W650" s="2" t="str">
        <f>IF(IF(PobierzDaneLogistyczne!$W650=0,0,_xlfn.NUMBERVALUE(PobierzDaneLogistyczne!$W650,"."))=0,"",_xlfn.NUMBERVALUE(PobierzDaneLogistyczne!$W650,"."))</f>
        <v/>
      </c>
      <c r="X650" s="2" t="str">
        <f t="shared" si="34"/>
        <v/>
      </c>
      <c r="Y650" s="2" t="str">
        <f t="shared" si="32"/>
        <v/>
      </c>
      <c r="Z650" s="2" t="str">
        <f>IF(PobierzDaneLogistyczne!$Y650="t","YES","")</f>
        <v>YES</v>
      </c>
      <c r="AA650" s="4" t="str">
        <f>IF(PobierzDaneLogistyczne!$X650="t","YES","")</f>
        <v>YES</v>
      </c>
      <c r="AB650" t="str">
        <f>PobierzDaneLogistyczne!$N650</f>
        <v>Steam cooker</v>
      </c>
    </row>
    <row r="651" spans="1:28" x14ac:dyDescent="0.3">
      <c r="A651" s="5" t="str">
        <f>HYPERLINK(_xlfn.CONCAT("https://www.adler.com.pl/index.php/en/Main/Produkt/",B651),PobierzDaneLogistyczne!$N651)</f>
        <v>Rice cooker - capacity 1.5L</v>
      </c>
      <c r="B651" t="str">
        <f>PobierzDaneLogistyczne!$A651</f>
        <v>ad_6406</v>
      </c>
      <c r="C651" s="1">
        <f>IF(MID(PobierzDaneLogistyczne!$P651,1,3)=""," ",_xlfn.NUMBERVALUE(PobierzDaneLogistyczne!$P651))</f>
        <v>85167970</v>
      </c>
      <c r="D651" s="1">
        <f>IF(MID(PobierzDaneLogistyczne!$C651,1,3)="111"," ",_xlfn.NUMBERVALUE(PobierzDaneLogistyczne!$C651))</f>
        <v>5908256835696</v>
      </c>
      <c r="E651" s="6">
        <f>IF(PobierzDaneLogistyczne!$H651=0,"",_xlfn.NUMBERVALUE(PobierzDaneLogistyczne!$H651,"."))</f>
        <v>26</v>
      </c>
      <c r="F651" s="6">
        <f>IF(PobierzDaneLogistyczne!$I651=0,"",_xlfn.NUMBERVALUE(PobierzDaneLogistyczne!$I651,"."))</f>
        <v>26</v>
      </c>
      <c r="G651" s="6">
        <f>IF(PobierzDaneLogistyczne!$J651=0,"",_xlfn.NUMBERVALUE(PobierzDaneLogistyczne!$J651,"."))</f>
        <v>26</v>
      </c>
      <c r="H651" s="2">
        <f>IF(IF(PobierzDaneLogistyczne!$F651=0,0,_xlfn.NUMBERVALUE(PobierzDaneLogistyczne!$F651,"."))=0,"",IF(PobierzDaneLogistyczne!$F651=0,0,_xlfn.NUMBERVALUE(PobierzDaneLogistyczne!$F651,".")))</f>
        <v>1.84</v>
      </c>
      <c r="I651" s="2">
        <f>IF(IF(PobierzDaneLogistyczne!$Z651=0,0,_xlfn.NUMBERVALUE(PobierzDaneLogistyczne!$Z651,"."))=0,"",IF(PobierzDaneLogistyczne!$Z651=0,0,_xlfn.NUMBERVALUE(PobierzDaneLogistyczne!$Z651,".")))</f>
        <v>2.2000000000000002</v>
      </c>
      <c r="J651" s="1">
        <f>IF(PobierzDaneLogistyczne!$D651=0,"",_xlfn.NUMBERVALUE(PobierzDaneLogistyczne!$D651))</f>
        <v>4</v>
      </c>
      <c r="K651" s="1">
        <f>IF(PobierzDaneLogistyczne!$E651=0,"",_xlfn.NUMBERVALUE(PobierzDaneLogistyczne!$E651))</f>
        <v>72</v>
      </c>
      <c r="L651" s="1">
        <f>IF(MID(PobierzDaneLogistyczne!$O651,1,3)="non"," ",_xlfn.NUMBERVALUE(PobierzDaneLogistyczne!$O651))</f>
        <v>5902934832212</v>
      </c>
      <c r="M651" s="6">
        <f>IF(PobierzDaneLogistyczne!$K651=0,"",_xlfn.NUMBERVALUE(PobierzDaneLogistyczne!$K651,"."))</f>
        <v>54.5</v>
      </c>
      <c r="N651" s="6">
        <f>IF(PobierzDaneLogistyczne!$L651=0,"",_xlfn.NUMBERVALUE(PobierzDaneLogistyczne!$L651,"."))</f>
        <v>28</v>
      </c>
      <c r="O651" s="6">
        <f>IF(PobierzDaneLogistyczne!$M651=0,"",_xlfn.NUMBERVALUE(PobierzDaneLogistyczne!$M651,"."))</f>
        <v>56</v>
      </c>
      <c r="P651" s="2">
        <f>IF(PobierzDaneLogistyczne!$G651=0,0,_xlfn.NUMBERVALUE(PobierzDaneLogistyczne!$G651,"."))</f>
        <v>9.1159999999999997</v>
      </c>
      <c r="Q651" s="1">
        <f>IF(PobierzDaneLogistyczne!$R651=0,"",PobierzDaneLogistyczne!$R651)</f>
        <v>5</v>
      </c>
      <c r="R651" t="str">
        <f>IF(PobierzDaneLogistyczne!$S651=0,"",PobierzDaneLogistyczne!$S651)</f>
        <v/>
      </c>
      <c r="S651" t="str">
        <f>IF(PobierzDaneLogistyczne!$T651=0,"",PobierzDaneLogistyczne!$T651)</f>
        <v/>
      </c>
      <c r="T651" t="str">
        <f>IF(PobierzDaneLogistyczne!$U651=0," ",PobierzDaneLogistyczne!$U651)</f>
        <v/>
      </c>
      <c r="U651" t="str">
        <f t="shared" si="33"/>
        <v/>
      </c>
      <c r="V651" s="2">
        <f>IF(PobierzDaneLogistyczne!$V651="","",_xlfn.NUMBERVALUE(PobierzDaneLogistyczne!$V651,"."))</f>
        <v>2.5000000000000001E-2</v>
      </c>
      <c r="W651" s="2">
        <f>IF(IF(PobierzDaneLogistyczne!$W651=0,0,_xlfn.NUMBERVALUE(PobierzDaneLogistyczne!$W651,"."))=0,"",_xlfn.NUMBERVALUE(PobierzDaneLogistyczne!$W651,"."))</f>
        <v>5.8999999999999997E-2</v>
      </c>
      <c r="X651" s="2">
        <f t="shared" si="34"/>
        <v>0.27600000000000008</v>
      </c>
      <c r="Y651" s="2">
        <f t="shared" si="32"/>
        <v>0.31599999999999895</v>
      </c>
      <c r="Z651" s="2" t="str">
        <f>IF(PobierzDaneLogistyczne!$Y651="t","YES","")</f>
        <v>YES</v>
      </c>
      <c r="AA651" s="4" t="str">
        <f>IF(PobierzDaneLogistyczne!$X651="t","YES","")</f>
        <v/>
      </c>
      <c r="AB651" t="str">
        <f>PobierzDaneLogistyczne!$N651</f>
        <v>Rice cooker - capacity 1.5L</v>
      </c>
    </row>
    <row r="652" spans="1:28" x14ac:dyDescent="0.3">
      <c r="A652" s="5" t="str">
        <f>HYPERLINK(_xlfn.CONCAT("https://www.adler.com.pl/index.php/en/Main/Produkt/",B652),PobierzDaneLogistyczne!$N652)</f>
        <v>LCD Multicooker 18in1 6L</v>
      </c>
      <c r="B652" t="str">
        <f>PobierzDaneLogistyczne!$A652</f>
        <v>ad_6413</v>
      </c>
      <c r="C652" s="1" t="str">
        <f>IF(MID(PobierzDaneLogistyczne!$P652,1,3)=""," ",_xlfn.NUMBERVALUE(PobierzDaneLogistyczne!$P652))</f>
        <v xml:space="preserve"> </v>
      </c>
      <c r="D652" s="1">
        <f>IF(MID(PobierzDaneLogistyczne!$C652,1,3)="111"," ",_xlfn.NUMBERVALUE(PobierzDaneLogistyczne!$C652))</f>
        <v>5903887803052</v>
      </c>
      <c r="E652" s="6">
        <f>IF(PobierzDaneLogistyczne!$H652=0,"",_xlfn.NUMBERVALUE(PobierzDaneLogistyczne!$H652,"."))</f>
        <v>40.700000000000003</v>
      </c>
      <c r="F652" s="6">
        <f>IF(PobierzDaneLogistyczne!$I652=0,"",_xlfn.NUMBERVALUE(PobierzDaneLogistyczne!$I652,"."))</f>
        <v>36.5</v>
      </c>
      <c r="G652" s="6">
        <f>IF(PobierzDaneLogistyczne!$J652=0,"",_xlfn.NUMBERVALUE(PobierzDaneLogistyczne!$J652,"."))</f>
        <v>31</v>
      </c>
      <c r="H652" s="2">
        <f>IF(IF(PobierzDaneLogistyczne!$F652=0,0,_xlfn.NUMBERVALUE(PobierzDaneLogistyczne!$F652,"."))=0,"",IF(PobierzDaneLogistyczne!$F652=0,0,_xlfn.NUMBERVALUE(PobierzDaneLogistyczne!$F652,".")))</f>
        <v>4.76</v>
      </c>
      <c r="I652" s="2">
        <f>IF(IF(PobierzDaneLogistyczne!$Z652=0,0,_xlfn.NUMBERVALUE(PobierzDaneLogistyczne!$Z652,"."))=0,"",IF(PobierzDaneLogistyczne!$Z652=0,0,_xlfn.NUMBERVALUE(PobierzDaneLogistyczne!$Z652,".")))</f>
        <v>5</v>
      </c>
      <c r="J652" s="1">
        <f>IF(PobierzDaneLogistyczne!$D652=0,"",_xlfn.NUMBERVALUE(PobierzDaneLogistyczne!$D652))</f>
        <v>1</v>
      </c>
      <c r="K652" s="1">
        <f>IF(PobierzDaneLogistyczne!$E652=0,"",_xlfn.NUMBERVALUE(PobierzDaneLogistyczne!$E652))</f>
        <v>36</v>
      </c>
      <c r="L652" s="1" t="str">
        <f>IF(MID(PobierzDaneLogistyczne!$O652,1,3)="non"," ",_xlfn.NUMBERVALUE(PobierzDaneLogistyczne!$O652))</f>
        <v xml:space="preserve"> </v>
      </c>
      <c r="M652" s="6">
        <f>IF(PobierzDaneLogistyczne!$K652=0,"",_xlfn.NUMBERVALUE(PobierzDaneLogistyczne!$K652,"."))</f>
        <v>40.700000000000003</v>
      </c>
      <c r="N652" s="6">
        <f>IF(PobierzDaneLogistyczne!$L652=0,"",_xlfn.NUMBERVALUE(PobierzDaneLogistyczne!$L652,"."))</f>
        <v>36.5</v>
      </c>
      <c r="O652" s="6">
        <f>IF(PobierzDaneLogistyczne!$M652=0,"",_xlfn.NUMBERVALUE(PobierzDaneLogistyczne!$M652,"."))</f>
        <v>31</v>
      </c>
      <c r="P652" s="2">
        <f>IF(PobierzDaneLogistyczne!$G652=0,0,_xlfn.NUMBERVALUE(PobierzDaneLogistyczne!$G652,"."))</f>
        <v>5.2</v>
      </c>
      <c r="Q652" s="1">
        <f>IF(PobierzDaneLogistyczne!$R652=0,"",PobierzDaneLogistyczne!$R652)</f>
        <v>5</v>
      </c>
      <c r="R652" t="str">
        <f>IF(PobierzDaneLogistyczne!$S652=0,"",PobierzDaneLogistyczne!$S652)</f>
        <v/>
      </c>
      <c r="S652" t="str">
        <f>IF(PobierzDaneLogistyczne!$T652=0,"",PobierzDaneLogistyczne!$T652)</f>
        <v/>
      </c>
      <c r="T652" t="str">
        <f>IF(PobierzDaneLogistyczne!$U652=0," ",PobierzDaneLogistyczne!$U652)</f>
        <v/>
      </c>
      <c r="U652" t="str">
        <f t="shared" si="33"/>
        <v/>
      </c>
      <c r="V652" s="2" t="str">
        <f>IF(PobierzDaneLogistyczne!$V652="","",_xlfn.NUMBERVALUE(PobierzDaneLogistyczne!$V652,"."))</f>
        <v/>
      </c>
      <c r="W652" s="2" t="str">
        <f>IF(IF(PobierzDaneLogistyczne!$W652=0,0,_xlfn.NUMBERVALUE(PobierzDaneLogistyczne!$W652,"."))=0,"",_xlfn.NUMBERVALUE(PobierzDaneLogistyczne!$W652,"."))</f>
        <v/>
      </c>
      <c r="X652" s="2" t="str">
        <f t="shared" si="34"/>
        <v/>
      </c>
      <c r="Y652" s="2">
        <f t="shared" si="32"/>
        <v>0.20000000000000018</v>
      </c>
      <c r="Z652" s="2" t="str">
        <f>IF(PobierzDaneLogistyczne!$Y652="t","YES","")</f>
        <v>YES</v>
      </c>
      <c r="AA652" s="4" t="str">
        <f>IF(PobierzDaneLogistyczne!$X652="t","YES","")</f>
        <v>YES</v>
      </c>
      <c r="AB652" t="str">
        <f>PobierzDaneLogistyczne!$N652</f>
        <v>LCD Multicooker 18in1 6L</v>
      </c>
    </row>
    <row r="653" spans="1:28" x14ac:dyDescent="0.3">
      <c r="A653" s="5" t="str">
        <f>HYPERLINK(_xlfn.CONCAT("https://www.adler.com.pl/index.php/en/Main/Produkt/",B653),PobierzDaneLogistyczne!$N653)</f>
        <v>Slow cooker 5,8L</v>
      </c>
      <c r="B653" t="str">
        <f>PobierzDaneLogistyczne!$A653</f>
        <v>ad_6413r</v>
      </c>
      <c r="C653" s="1">
        <f>IF(MID(PobierzDaneLogistyczne!$P653,1,3)=""," ",_xlfn.NUMBERVALUE(PobierzDaneLogistyczne!$P653))</f>
        <v>85166090</v>
      </c>
      <c r="D653" s="1">
        <f>IF(MID(PobierzDaneLogistyczne!$C653,1,3)="111"," ",_xlfn.NUMBERVALUE(PobierzDaneLogistyczne!$C653))</f>
        <v>5903887809528</v>
      </c>
      <c r="E653" s="6">
        <f>IF(PobierzDaneLogistyczne!$H653=0,"",_xlfn.NUMBERVALUE(PobierzDaneLogistyczne!$H653,"."))</f>
        <v>37</v>
      </c>
      <c r="F653" s="6">
        <f>IF(PobierzDaneLogistyczne!$I653=0,"",_xlfn.NUMBERVALUE(PobierzDaneLogistyczne!$I653,"."))</f>
        <v>25.3</v>
      </c>
      <c r="G653" s="6">
        <f>IF(PobierzDaneLogistyczne!$J653=0,"",_xlfn.NUMBERVALUE(PobierzDaneLogistyczne!$J653,"."))</f>
        <v>25.3</v>
      </c>
      <c r="H653" s="2">
        <f>IF(IF(PobierzDaneLogistyczne!$F653=0,0,_xlfn.NUMBERVALUE(PobierzDaneLogistyczne!$F653,"."))=0,"",IF(PobierzDaneLogistyczne!$F653=0,0,_xlfn.NUMBERVALUE(PobierzDaneLogistyczne!$F653,".")))</f>
        <v>5.15</v>
      </c>
      <c r="I653" s="2">
        <f>IF(IF(PobierzDaneLogistyczne!$Z653=0,0,_xlfn.NUMBERVALUE(PobierzDaneLogistyczne!$Z653,"."))=0,"",IF(PobierzDaneLogistyczne!$Z653=0,0,_xlfn.NUMBERVALUE(PobierzDaneLogistyczne!$Z653,".")))</f>
        <v>5.78</v>
      </c>
      <c r="J653" s="1">
        <f>IF(PobierzDaneLogistyczne!$D653=0,"",_xlfn.NUMBERVALUE(PobierzDaneLogistyczne!$D653))</f>
        <v>1</v>
      </c>
      <c r="K653" s="1">
        <f>IF(PobierzDaneLogistyczne!$E653=0,"",_xlfn.NUMBERVALUE(PobierzDaneLogistyczne!$E653))</f>
        <v>30</v>
      </c>
      <c r="L653" s="1" t="str">
        <f>IF(MID(PobierzDaneLogistyczne!$O653,1,3)="non"," ",_xlfn.NUMBERVALUE(PobierzDaneLogistyczne!$O653))</f>
        <v xml:space="preserve"> </v>
      </c>
      <c r="M653" s="6">
        <f>IF(PobierzDaneLogistyczne!$K653=0,"",_xlfn.NUMBERVALUE(PobierzDaneLogistyczne!$K653,"."))</f>
        <v>38.700000000000003</v>
      </c>
      <c r="N653" s="6">
        <f>IF(PobierzDaneLogistyczne!$L653=0,"",_xlfn.NUMBERVALUE(PobierzDaneLogistyczne!$L653,"."))</f>
        <v>34.6</v>
      </c>
      <c r="O653" s="6">
        <f>IF(PobierzDaneLogistyczne!$M653=0,"",_xlfn.NUMBERVALUE(PobierzDaneLogistyczne!$M653,"."))</f>
        <v>27.7</v>
      </c>
      <c r="P653" s="2">
        <f>IF(PobierzDaneLogistyczne!$G653=0,0,_xlfn.NUMBERVALUE(PobierzDaneLogistyczne!$G653,"."))</f>
        <v>6.1</v>
      </c>
      <c r="Q653" s="1" t="str">
        <f>IF(PobierzDaneLogistyczne!$R653=0,"",PobierzDaneLogistyczne!$R653)</f>
        <v/>
      </c>
      <c r="R653" t="str">
        <f>IF(PobierzDaneLogistyczne!$S653=0,"",PobierzDaneLogistyczne!$S653)</f>
        <v/>
      </c>
      <c r="S653" t="str">
        <f>IF(PobierzDaneLogistyczne!$T653=0,"",PobierzDaneLogistyczne!$T653)</f>
        <v/>
      </c>
      <c r="T653" t="str">
        <f>IF(PobierzDaneLogistyczne!$U653=0," ",PobierzDaneLogistyczne!$U653)</f>
        <v/>
      </c>
      <c r="U653" t="str">
        <f t="shared" si="33"/>
        <v/>
      </c>
      <c r="V653" s="2">
        <f>IF(PobierzDaneLogistyczne!$V653="","",_xlfn.NUMBERVALUE(PobierzDaneLogistyczne!$V653,"."))</f>
        <v>0.112</v>
      </c>
      <c r="W653" s="2">
        <f>IF(IF(PobierzDaneLogistyczne!$W653=0,0,_xlfn.NUMBERVALUE(PobierzDaneLogistyczne!$W653,"."))=0,"",_xlfn.NUMBERVALUE(PobierzDaneLogistyczne!$W653,"."))</f>
        <v>0.154</v>
      </c>
      <c r="X653" s="2">
        <f t="shared" si="34"/>
        <v>0.36399999999999988</v>
      </c>
      <c r="Y653" s="2">
        <f t="shared" si="32"/>
        <v>0.3199999999999994</v>
      </c>
      <c r="Z653" s="2" t="str">
        <f>IF(PobierzDaneLogistyczne!$Y653="t","YES","")</f>
        <v>YES</v>
      </c>
      <c r="AA653" s="4" t="str">
        <f>IF(PobierzDaneLogistyczne!$X653="t","YES","")</f>
        <v/>
      </c>
      <c r="AB653" t="str">
        <f>PobierzDaneLogistyczne!$N653</f>
        <v>Slow cooker 5,8L</v>
      </c>
    </row>
    <row r="654" spans="1:28" x14ac:dyDescent="0.3">
      <c r="A654" s="5" t="str">
        <f>HYPERLINK(_xlfn.CONCAT("https://www.adler.com.pl/index.php/en/Main/Produkt/",B654),PobierzDaneLogistyczne!$N654)</f>
        <v>Slow cooker 5,8L</v>
      </c>
      <c r="B654" t="str">
        <f>PobierzDaneLogistyczne!$A654</f>
        <v>ad_6413w</v>
      </c>
      <c r="C654" s="1" t="str">
        <f>IF(MID(PobierzDaneLogistyczne!$P654,1,3)=""," ",_xlfn.NUMBERVALUE(PobierzDaneLogistyczne!$P654))</f>
        <v xml:space="preserve"> </v>
      </c>
      <c r="D654" s="1">
        <f>IF(MID(PobierzDaneLogistyczne!$C654,1,3)="111"," ",_xlfn.NUMBERVALUE(PobierzDaneLogistyczne!$C654))</f>
        <v>5905575901354</v>
      </c>
      <c r="E654" s="6">
        <f>IF(PobierzDaneLogistyczne!$H654=0,"",_xlfn.NUMBERVALUE(PobierzDaneLogistyczne!$H654,"."))</f>
        <v>37</v>
      </c>
      <c r="F654" s="6">
        <f>IF(PobierzDaneLogistyczne!$I654=0,"",_xlfn.NUMBERVALUE(PobierzDaneLogistyczne!$I654,"."))</f>
        <v>25.3</v>
      </c>
      <c r="G654" s="6">
        <f>IF(PobierzDaneLogistyczne!$J654=0,"",_xlfn.NUMBERVALUE(PobierzDaneLogistyczne!$J654,"."))</f>
        <v>25.3</v>
      </c>
      <c r="H654" s="2">
        <f>IF(IF(PobierzDaneLogistyczne!$F654=0,0,_xlfn.NUMBERVALUE(PobierzDaneLogistyczne!$F654,"."))=0,"",IF(PobierzDaneLogistyczne!$F654=0,0,_xlfn.NUMBERVALUE(PobierzDaneLogistyczne!$F654,".")))</f>
        <v>5.15</v>
      </c>
      <c r="I654" s="2">
        <f>IF(IF(PobierzDaneLogistyczne!$Z654=0,0,_xlfn.NUMBERVALUE(PobierzDaneLogistyczne!$Z654,"."))=0,"",IF(PobierzDaneLogistyczne!$Z654=0,0,_xlfn.NUMBERVALUE(PobierzDaneLogistyczne!$Z654,".")))</f>
        <v>5.81</v>
      </c>
      <c r="J654" s="1">
        <f>IF(PobierzDaneLogistyczne!$D654=0,"",_xlfn.NUMBERVALUE(PobierzDaneLogistyczne!$D654))</f>
        <v>1</v>
      </c>
      <c r="K654" s="1">
        <f>IF(PobierzDaneLogistyczne!$E654=0,"",_xlfn.NUMBERVALUE(PobierzDaneLogistyczne!$E654))</f>
        <v>30</v>
      </c>
      <c r="L654" s="1" t="str">
        <f>IF(MID(PobierzDaneLogistyczne!$O654,1,3)="non"," ",_xlfn.NUMBERVALUE(PobierzDaneLogistyczne!$O654))</f>
        <v xml:space="preserve"> </v>
      </c>
      <c r="M654" s="6">
        <f>IF(PobierzDaneLogistyczne!$K654=0,"",_xlfn.NUMBERVALUE(PobierzDaneLogistyczne!$K654,"."))</f>
        <v>38.700000000000003</v>
      </c>
      <c r="N654" s="6">
        <f>IF(PobierzDaneLogistyczne!$L654=0,"",_xlfn.NUMBERVALUE(PobierzDaneLogistyczne!$L654,"."))</f>
        <v>34.6</v>
      </c>
      <c r="O654" s="6">
        <f>IF(PobierzDaneLogistyczne!$M654=0,"",_xlfn.NUMBERVALUE(PobierzDaneLogistyczne!$M654,"."))</f>
        <v>27.7</v>
      </c>
      <c r="P654" s="2">
        <f>IF(PobierzDaneLogistyczne!$G654=0,0,_xlfn.NUMBERVALUE(PobierzDaneLogistyczne!$G654,"."))</f>
        <v>6.1</v>
      </c>
      <c r="Q654" s="1">
        <f>IF(PobierzDaneLogistyczne!$R654=0,"",PobierzDaneLogistyczne!$R654)</f>
        <v>6</v>
      </c>
      <c r="R654" t="str">
        <f>IF(PobierzDaneLogistyczne!$S654=0,"",PobierzDaneLogistyczne!$S654)</f>
        <v/>
      </c>
      <c r="S654" t="str">
        <f>IF(PobierzDaneLogistyczne!$T654=0,"",PobierzDaneLogistyczne!$T654)</f>
        <v/>
      </c>
      <c r="T654" t="str">
        <f>IF(PobierzDaneLogistyczne!$U654=0," ",PobierzDaneLogistyczne!$U654)</f>
        <v/>
      </c>
      <c r="U654" t="str">
        <f t="shared" si="33"/>
        <v/>
      </c>
      <c r="V654" s="2">
        <f>IF(PobierzDaneLogistyczne!$V654="","",_xlfn.NUMBERVALUE(PobierzDaneLogistyczne!$V654,"."))</f>
        <v>0.112</v>
      </c>
      <c r="W654" s="2">
        <f>IF(IF(PobierzDaneLogistyczne!$W654=0,0,_xlfn.NUMBERVALUE(PobierzDaneLogistyczne!$W654,"."))=0,"",_xlfn.NUMBERVALUE(PobierzDaneLogistyczne!$W654,"."))</f>
        <v>0.154</v>
      </c>
      <c r="X654" s="2">
        <f t="shared" si="34"/>
        <v>0.39399999999999924</v>
      </c>
      <c r="Y654" s="2">
        <f t="shared" si="32"/>
        <v>0.29000000000000004</v>
      </c>
      <c r="Z654" s="2" t="str">
        <f>IF(PobierzDaneLogistyczne!$Y654="t","YES","")</f>
        <v/>
      </c>
      <c r="AA654" s="4" t="str">
        <f>IF(PobierzDaneLogistyczne!$X654="t","YES","")</f>
        <v/>
      </c>
      <c r="AB654" t="str">
        <f>PobierzDaneLogistyczne!$N654</f>
        <v>Slow cooker 5,8L</v>
      </c>
    </row>
    <row r="655" spans="1:28" x14ac:dyDescent="0.3">
      <c r="A655" s="5" t="str">
        <f>HYPERLINK(_xlfn.CONCAT("https://www.adler.com.pl/index.php/en/Main/Produkt/",B655),PobierzDaneLogistyczne!$N655)</f>
        <v>Sous vide Slow Cooker</v>
      </c>
      <c r="B655" t="str">
        <f>PobierzDaneLogistyczne!$A655</f>
        <v>ad_6415</v>
      </c>
      <c r="C655" s="1">
        <f>IF(MID(PobierzDaneLogistyczne!$P655,1,3)=""," ",_xlfn.NUMBERVALUE(PobierzDaneLogistyczne!$P655))</f>
        <v>85167970</v>
      </c>
      <c r="D655" s="1">
        <f>IF(MID(PobierzDaneLogistyczne!$C655,1,3)="111"," ",_xlfn.NUMBERVALUE(PobierzDaneLogistyczne!$C655))</f>
        <v>5903887804066</v>
      </c>
      <c r="E655" s="6">
        <f>IF(PobierzDaneLogistyczne!$H655=0,"",_xlfn.NUMBERVALUE(PobierzDaneLogistyczne!$H655,"."))</f>
        <v>16</v>
      </c>
      <c r="F655" s="6">
        <f>IF(PobierzDaneLogistyczne!$I655=0,"",_xlfn.NUMBERVALUE(PobierzDaneLogistyczne!$I655,"."))</f>
        <v>10</v>
      </c>
      <c r="G655" s="6">
        <f>IF(PobierzDaneLogistyczne!$J655=0,"",_xlfn.NUMBERVALUE(PobierzDaneLogistyczne!$J655,"."))</f>
        <v>42</v>
      </c>
      <c r="H655" s="2">
        <f>IF(IF(PobierzDaneLogistyczne!$F655=0,0,_xlfn.NUMBERVALUE(PobierzDaneLogistyczne!$F655,"."))=0,"",IF(PobierzDaneLogistyczne!$F655=0,0,_xlfn.NUMBERVALUE(PobierzDaneLogistyczne!$F655,".")))</f>
        <v>0.9</v>
      </c>
      <c r="I655" s="2">
        <f>IF(IF(PobierzDaneLogistyczne!$Z655=0,0,_xlfn.NUMBERVALUE(PobierzDaneLogistyczne!$Z655,"."))=0,"",IF(PobierzDaneLogistyczne!$Z655=0,0,_xlfn.NUMBERVALUE(PobierzDaneLogistyczne!$Z655,".")))</f>
        <v>1.28</v>
      </c>
      <c r="J655" s="1">
        <f>IF(PobierzDaneLogistyczne!$D655=0,"",_xlfn.NUMBERVALUE(PobierzDaneLogistyczne!$D655))</f>
        <v>8</v>
      </c>
      <c r="K655" s="1">
        <f>IF(PobierzDaneLogistyczne!$E655=0,"",_xlfn.NUMBERVALUE(PobierzDaneLogistyczne!$E655))</f>
        <v>160</v>
      </c>
      <c r="L655" s="1">
        <f>IF(MID(PobierzDaneLogistyczne!$O655,1,3)="non"," ",_xlfn.NUMBERVALUE(PobierzDaneLogistyczne!$O655))</f>
        <v>5903887804073</v>
      </c>
      <c r="M655" s="6">
        <f>IF(PobierzDaneLogistyczne!$K655=0,"",_xlfn.NUMBERVALUE(PobierzDaneLogistyczne!$K655,"."))</f>
        <v>33.5</v>
      </c>
      <c r="N655" s="6">
        <f>IF(PobierzDaneLogistyczne!$L655=0,"",_xlfn.NUMBERVALUE(PobierzDaneLogistyczne!$L655,"."))</f>
        <v>45.5</v>
      </c>
      <c r="O655" s="6">
        <f>IF(PobierzDaneLogistyczne!$M655=0,"",_xlfn.NUMBERVALUE(PobierzDaneLogistyczne!$M655,"."))</f>
        <v>43</v>
      </c>
      <c r="P655" s="2">
        <f>IF(PobierzDaneLogistyczne!$G655=0,0,_xlfn.NUMBERVALUE(PobierzDaneLogistyczne!$G655,"."))</f>
        <v>13.1</v>
      </c>
      <c r="Q655" s="1">
        <f>IF(PobierzDaneLogistyczne!$R655=0,"",PobierzDaneLogistyczne!$R655)</f>
        <v>5</v>
      </c>
      <c r="R655" t="str">
        <f>IF(PobierzDaneLogistyczne!$S655=0,"",PobierzDaneLogistyczne!$S655)</f>
        <v/>
      </c>
      <c r="S655" t="str">
        <f>IF(PobierzDaneLogistyczne!$T655=0,"",PobierzDaneLogistyczne!$T655)</f>
        <v/>
      </c>
      <c r="T655" t="str">
        <f>IF(PobierzDaneLogistyczne!$U655=0," ",PobierzDaneLogistyczne!$U655)</f>
        <v/>
      </c>
      <c r="U655" t="str">
        <f t="shared" si="33"/>
        <v/>
      </c>
      <c r="V655" s="2">
        <f>IF(PobierzDaneLogistyczne!$V655="","",_xlfn.NUMBERVALUE(PobierzDaneLogistyczne!$V655,"."))</f>
        <v>9.2999999999999999E-2</v>
      </c>
      <c r="W655" s="2">
        <f>IF(IF(PobierzDaneLogistyczne!$W655=0,0,_xlfn.NUMBERVALUE(PobierzDaneLogistyczne!$W655,"."))=0,"",_xlfn.NUMBERVALUE(PobierzDaneLogistyczne!$W655,"."))</f>
        <v>0.16500000000000001</v>
      </c>
      <c r="X655" s="2">
        <f t="shared" si="34"/>
        <v>0.12200000000000003</v>
      </c>
      <c r="Y655" s="2">
        <f t="shared" si="32"/>
        <v>2.8599999999999994</v>
      </c>
      <c r="Z655" s="2" t="str">
        <f>IF(PobierzDaneLogistyczne!$Y655="t","YES","")</f>
        <v>YES</v>
      </c>
      <c r="AA655" s="4" t="str">
        <f>IF(PobierzDaneLogistyczne!$X655="t","YES","")</f>
        <v/>
      </c>
      <c r="AB655" t="str">
        <f>PobierzDaneLogistyczne!$N655</f>
        <v>Sous vide Slow Cooker</v>
      </c>
    </row>
    <row r="656" spans="1:28" x14ac:dyDescent="0.3">
      <c r="A656" s="5" t="str">
        <f>HYPERLINK(_xlfn.CONCAT("https://www.adler.com.pl/index.php/en/Main/Produkt/",B656),PobierzDaneLogistyczne!$N656)</f>
        <v>Electric pot 5in1</v>
      </c>
      <c r="B656" t="str">
        <f>PobierzDaneLogistyczne!$A656</f>
        <v>ad_6417</v>
      </c>
      <c r="C656" s="1">
        <f>IF(MID(PobierzDaneLogistyczne!$P656,1,3)=""," ",_xlfn.NUMBERVALUE(PobierzDaneLogistyczne!$P656))</f>
        <v>85167970</v>
      </c>
      <c r="D656" s="1">
        <f>IF(MID(PobierzDaneLogistyczne!$C656,1,3)="111"," ",_xlfn.NUMBERVALUE(PobierzDaneLogistyczne!$C656))</f>
        <v>5903887809351</v>
      </c>
      <c r="E656" s="6">
        <f>IF(PobierzDaneLogistyczne!$H656=0,"",_xlfn.NUMBERVALUE(PobierzDaneLogistyczne!$H656,"."))</f>
        <v>24.5</v>
      </c>
      <c r="F656" s="6">
        <f>IF(PobierzDaneLogistyczne!$I656=0,"",_xlfn.NUMBERVALUE(PobierzDaneLogistyczne!$I656,"."))</f>
        <v>23.5</v>
      </c>
      <c r="G656" s="6">
        <f>IF(PobierzDaneLogistyczne!$J656=0,"",_xlfn.NUMBERVALUE(PobierzDaneLogistyczne!$J656,"."))</f>
        <v>21</v>
      </c>
      <c r="H656" s="2">
        <f>IF(IF(PobierzDaneLogistyczne!$F656=0,0,_xlfn.NUMBERVALUE(PobierzDaneLogistyczne!$F656,"."))=0,"",IF(PobierzDaneLogistyczne!$F656=0,0,_xlfn.NUMBERVALUE(PobierzDaneLogistyczne!$F656,".")))</f>
        <v>1.2769999999999999</v>
      </c>
      <c r="I656" s="2">
        <f>IF(IF(PobierzDaneLogistyczne!$Z656=0,0,_xlfn.NUMBERVALUE(PobierzDaneLogistyczne!$Z656,"."))=0,"",IF(PobierzDaneLogistyczne!$Z656=0,0,_xlfn.NUMBERVALUE(PobierzDaneLogistyczne!$Z656,".")))</f>
        <v>1.52</v>
      </c>
      <c r="J656" s="1">
        <f>IF(PobierzDaneLogistyczne!$D656=0,"",_xlfn.NUMBERVALUE(PobierzDaneLogistyczne!$D656))</f>
        <v>6</v>
      </c>
      <c r="K656" s="1">
        <f>IF(PobierzDaneLogistyczne!$E656=0,"",_xlfn.NUMBERVALUE(PobierzDaneLogistyczne!$E656))</f>
        <v>90</v>
      </c>
      <c r="L656" s="1">
        <f>IF(MID(PobierzDaneLogistyczne!$O656,1,3)="non"," ",_xlfn.NUMBERVALUE(PobierzDaneLogistyczne!$O656))</f>
        <v>5903887809368</v>
      </c>
      <c r="M656" s="6">
        <f>IF(PobierzDaneLogistyczne!$K656=0,"",_xlfn.NUMBERVALUE(PobierzDaneLogistyczne!$K656,"."))</f>
        <v>65</v>
      </c>
      <c r="N656" s="6">
        <f>IF(PobierzDaneLogistyczne!$L656=0,"",_xlfn.NUMBERVALUE(PobierzDaneLogistyczne!$L656,"."))</f>
        <v>25.5</v>
      </c>
      <c r="O656" s="6">
        <f>IF(PobierzDaneLogistyczne!$M656=0,"",_xlfn.NUMBERVALUE(PobierzDaneLogistyczne!$M656,"."))</f>
        <v>50.5</v>
      </c>
      <c r="P656" s="2">
        <f>IF(PobierzDaneLogistyczne!$G656=0,0,_xlfn.NUMBERVALUE(PobierzDaneLogistyczne!$G656,"."))</f>
        <v>9.6</v>
      </c>
      <c r="Q656" s="1">
        <f>IF(PobierzDaneLogistyczne!$R656=0,"",PobierzDaneLogistyczne!$R656)</f>
        <v>5</v>
      </c>
      <c r="R656" t="str">
        <f>IF(PobierzDaneLogistyczne!$S656=0,"",PobierzDaneLogistyczne!$S656)</f>
        <v/>
      </c>
      <c r="S656" t="str">
        <f>IF(PobierzDaneLogistyczne!$T656=0,"",PobierzDaneLogistyczne!$T656)</f>
        <v/>
      </c>
      <c r="T656" t="str">
        <f>IF(PobierzDaneLogistyczne!$U656=0," ",PobierzDaneLogistyczne!$U656)</f>
        <v/>
      </c>
      <c r="U656" t="str">
        <f t="shared" si="33"/>
        <v/>
      </c>
      <c r="V656" s="2">
        <f>IF(PobierzDaneLogistyczne!$V656="","",_xlfn.NUMBERVALUE(PobierzDaneLogistyczne!$V656,"."))</f>
        <v>6.2E-2</v>
      </c>
      <c r="W656" s="2">
        <f>IF(IF(PobierzDaneLogistyczne!$W656=0,0,_xlfn.NUMBERVALUE(PobierzDaneLogistyczne!$W656,"."))=0,"",_xlfn.NUMBERVALUE(PobierzDaneLogistyczne!$W656,"."))</f>
        <v>8.8999999999999996E-2</v>
      </c>
      <c r="X656" s="2">
        <f t="shared" si="34"/>
        <v>9.2000000000000109E-2</v>
      </c>
      <c r="Y656" s="2">
        <f t="shared" si="32"/>
        <v>0.47999999999999865</v>
      </c>
      <c r="Z656" s="2" t="str">
        <f>IF(PobierzDaneLogistyczne!$Y656="t","YES","")</f>
        <v/>
      </c>
      <c r="AA656" s="4" t="str">
        <f>IF(PobierzDaneLogistyczne!$X656="t","YES","")</f>
        <v/>
      </c>
      <c r="AB656" t="str">
        <f>PobierzDaneLogistyczne!$N656</f>
        <v>Electric pot 5in1</v>
      </c>
    </row>
    <row r="657" spans="1:28" x14ac:dyDescent="0.3">
      <c r="A657" s="5" t="str">
        <f>HYPERLINK(_xlfn.CONCAT("https://www.adler.com.pl/index.php/en/Main/Produkt/",B657),PobierzDaneLogistyczne!$N657)</f>
        <v>Single heating plate</v>
      </c>
      <c r="B657" t="str">
        <f>PobierzDaneLogistyczne!$A657</f>
        <v>ad_65</v>
      </c>
      <c r="C657" s="1" t="str">
        <f>IF(MID(PobierzDaneLogistyczne!$P657,1,3)=""," ",_xlfn.NUMBERVALUE(PobierzDaneLogistyczne!$P657))</f>
        <v xml:space="preserve"> </v>
      </c>
      <c r="D657" s="1">
        <f>IF(MID(PobierzDaneLogistyczne!$C657,1,3)="111"," ",_xlfn.NUMBERVALUE(PobierzDaneLogistyczne!$C657))</f>
        <v>5901436590651</v>
      </c>
      <c r="E657" s="6">
        <f>IF(PobierzDaneLogistyczne!$H657=0,"",_xlfn.NUMBERVALUE(PobierzDaneLogistyczne!$H657,"."))</f>
        <v>0</v>
      </c>
      <c r="F657" s="6">
        <f>IF(PobierzDaneLogistyczne!$I657=0,"",_xlfn.NUMBERVALUE(PobierzDaneLogistyczne!$I657,"."))</f>
        <v>0</v>
      </c>
      <c r="G657" s="6">
        <f>IF(PobierzDaneLogistyczne!$J657=0,"",_xlfn.NUMBERVALUE(PobierzDaneLogistyczne!$J657,"."))</f>
        <v>0</v>
      </c>
      <c r="H657" s="2" t="str">
        <f>IF(IF(PobierzDaneLogistyczne!$F657=0,0,_xlfn.NUMBERVALUE(PobierzDaneLogistyczne!$F657,"."))=0,"",IF(PobierzDaneLogistyczne!$F657=0,0,_xlfn.NUMBERVALUE(PobierzDaneLogistyczne!$F657,".")))</f>
        <v/>
      </c>
      <c r="I657" s="2" t="str">
        <f>IF(IF(PobierzDaneLogistyczne!$Z657=0,0,_xlfn.NUMBERVALUE(PobierzDaneLogistyczne!$Z657,"."))=0,"",IF(PobierzDaneLogistyczne!$Z657=0,0,_xlfn.NUMBERVALUE(PobierzDaneLogistyczne!$Z657,".")))</f>
        <v/>
      </c>
      <c r="J657" s="1" t="str">
        <f>IF(PobierzDaneLogistyczne!$D657=0,"",_xlfn.NUMBERVALUE(PobierzDaneLogistyczne!$D657))</f>
        <v/>
      </c>
      <c r="K657" s="1" t="str">
        <f>IF(PobierzDaneLogistyczne!$E657=0,"",_xlfn.NUMBERVALUE(PobierzDaneLogistyczne!$E657))</f>
        <v/>
      </c>
      <c r="L657" s="1" t="str">
        <f>IF(MID(PobierzDaneLogistyczne!$O657,1,3)="non"," ",_xlfn.NUMBERVALUE(PobierzDaneLogistyczne!$O657))</f>
        <v xml:space="preserve"> </v>
      </c>
      <c r="M657" s="6">
        <f>IF(PobierzDaneLogistyczne!$K657=0,"",_xlfn.NUMBERVALUE(PobierzDaneLogistyczne!$K657,"."))</f>
        <v>0</v>
      </c>
      <c r="N657" s="6">
        <f>IF(PobierzDaneLogistyczne!$L657=0,"",_xlfn.NUMBERVALUE(PobierzDaneLogistyczne!$L657,"."))</f>
        <v>0</v>
      </c>
      <c r="O657" s="6">
        <f>IF(PobierzDaneLogistyczne!$M657=0,"",_xlfn.NUMBERVALUE(PobierzDaneLogistyczne!$M657,"."))</f>
        <v>0</v>
      </c>
      <c r="P657" s="2">
        <f>IF(PobierzDaneLogistyczne!$G657=0,0,_xlfn.NUMBERVALUE(PobierzDaneLogistyczne!$G657,"."))</f>
        <v>0</v>
      </c>
      <c r="Q657" s="1" t="str">
        <f>IF(PobierzDaneLogistyczne!$R657=0,"",PobierzDaneLogistyczne!$R657)</f>
        <v/>
      </c>
      <c r="R657" t="str">
        <f>IF(PobierzDaneLogistyczne!$S657=0,"",PobierzDaneLogistyczne!$S657)</f>
        <v/>
      </c>
      <c r="S657" t="str">
        <f>IF(PobierzDaneLogistyczne!$T657=0,"",PobierzDaneLogistyczne!$T657)</f>
        <v/>
      </c>
      <c r="T657" t="str">
        <f>IF(PobierzDaneLogistyczne!$U657=0," ",PobierzDaneLogistyczne!$U657)</f>
        <v/>
      </c>
      <c r="U657" t="str">
        <f t="shared" si="33"/>
        <v/>
      </c>
      <c r="V657" s="2" t="str">
        <f>IF(PobierzDaneLogistyczne!$V657="","",_xlfn.NUMBERVALUE(PobierzDaneLogistyczne!$V657,"."))</f>
        <v/>
      </c>
      <c r="W657" s="2" t="str">
        <f>IF(IF(PobierzDaneLogistyczne!$W657=0,0,_xlfn.NUMBERVALUE(PobierzDaneLogistyczne!$W657,"."))=0,"",_xlfn.NUMBERVALUE(PobierzDaneLogistyczne!$W657,"."))</f>
        <v/>
      </c>
      <c r="X657" s="2" t="str">
        <f t="shared" si="34"/>
        <v/>
      </c>
      <c r="Y657" s="2" t="str">
        <f t="shared" si="32"/>
        <v/>
      </c>
      <c r="Z657" s="2" t="str">
        <f>IF(PobierzDaneLogistyczne!$Y657="t","YES","")</f>
        <v/>
      </c>
      <c r="AA657" s="4" t="str">
        <f>IF(PobierzDaneLogistyczne!$X657="t","YES","")</f>
        <v>YES</v>
      </c>
      <c r="AB657" t="str">
        <f>PobierzDaneLogistyczne!$N657</f>
        <v>Single heating plate</v>
      </c>
    </row>
    <row r="658" spans="1:28" x14ac:dyDescent="0.3">
      <c r="A658" s="5" t="str">
        <f>HYPERLINK(_xlfn.CONCAT("https://www.adler.com.pl/index.php/en/Main/Produkt/",B658),PobierzDaneLogistyczne!$N658)</f>
        <v>Electric stove One Burner</v>
      </c>
      <c r="B658" t="str">
        <f>PobierzDaneLogistyczne!$A658</f>
        <v>ad_6501</v>
      </c>
      <c r="C658" s="1">
        <f>IF(MID(PobierzDaneLogistyczne!$P658,1,3)=""," ",_xlfn.NUMBERVALUE(PobierzDaneLogistyczne!$P658))</f>
        <v>85166050</v>
      </c>
      <c r="D658" s="1">
        <f>IF(MID(PobierzDaneLogistyczne!$C658,1,3)="111"," ",_xlfn.NUMBERVALUE(PobierzDaneLogistyczne!$C658))</f>
        <v>5908256830943</v>
      </c>
      <c r="E658" s="6">
        <f>IF(PobierzDaneLogistyczne!$H658=0,"",_xlfn.NUMBERVALUE(PobierzDaneLogistyczne!$H658,"."))</f>
        <v>31</v>
      </c>
      <c r="F658" s="6">
        <f>IF(PobierzDaneLogistyczne!$I658=0,"",_xlfn.NUMBERVALUE(PobierzDaneLogistyczne!$I658,"."))</f>
        <v>10.5</v>
      </c>
      <c r="G658" s="6">
        <f>IF(PobierzDaneLogistyczne!$J658=0,"",_xlfn.NUMBERVALUE(PobierzDaneLogistyczne!$J658,"."))</f>
        <v>25.5</v>
      </c>
      <c r="H658" s="2" t="str">
        <f>IF(IF(PobierzDaneLogistyczne!$F658=0,0,_xlfn.NUMBERVALUE(PobierzDaneLogistyczne!$F658,"."))=0,"",IF(PobierzDaneLogistyczne!$F658=0,0,_xlfn.NUMBERVALUE(PobierzDaneLogistyczne!$F658,".")))</f>
        <v/>
      </c>
      <c r="I658" s="2" t="str">
        <f>IF(IF(PobierzDaneLogistyczne!$Z658=0,0,_xlfn.NUMBERVALUE(PobierzDaneLogistyczne!$Z658,"."))=0,"",IF(PobierzDaneLogistyczne!$Z658=0,0,_xlfn.NUMBERVALUE(PobierzDaneLogistyczne!$Z658,".")))</f>
        <v/>
      </c>
      <c r="J658" s="1" t="str">
        <f>IF(PobierzDaneLogistyczne!$D658=0,"",_xlfn.NUMBERVALUE(PobierzDaneLogistyczne!$D658))</f>
        <v/>
      </c>
      <c r="K658" s="1" t="str">
        <f>IF(PobierzDaneLogistyczne!$E658=0,"",_xlfn.NUMBERVALUE(PobierzDaneLogistyczne!$E658))</f>
        <v/>
      </c>
      <c r="L658" s="1" t="str">
        <f>IF(MID(PobierzDaneLogistyczne!$O658,1,3)="non"," ",_xlfn.NUMBERVALUE(PobierzDaneLogistyczne!$O658))</f>
        <v xml:space="preserve"> </v>
      </c>
      <c r="M658" s="6">
        <f>IF(PobierzDaneLogistyczne!$K658=0,"",_xlfn.NUMBERVALUE(PobierzDaneLogistyczne!$K658,"."))</f>
        <v>42</v>
      </c>
      <c r="N658" s="6">
        <f>IF(PobierzDaneLogistyczne!$L658=0,"",_xlfn.NUMBERVALUE(PobierzDaneLogistyczne!$L658,"."))</f>
        <v>32</v>
      </c>
      <c r="O658" s="6">
        <f>IF(PobierzDaneLogistyczne!$M658=0,"",_xlfn.NUMBERVALUE(PobierzDaneLogistyczne!$M658,"."))</f>
        <v>26</v>
      </c>
      <c r="P658" s="2">
        <f>IF(PobierzDaneLogistyczne!$G658=0,0,_xlfn.NUMBERVALUE(PobierzDaneLogistyczne!$G658,"."))</f>
        <v>0</v>
      </c>
      <c r="Q658" s="1" t="str">
        <f>IF(PobierzDaneLogistyczne!$R658=0,"",PobierzDaneLogistyczne!$R658)</f>
        <v/>
      </c>
      <c r="R658" t="str">
        <f>IF(PobierzDaneLogistyczne!$S658=0,"",PobierzDaneLogistyczne!$S658)</f>
        <v/>
      </c>
      <c r="S658" t="str">
        <f>IF(PobierzDaneLogistyczne!$T658=0,"",PobierzDaneLogistyczne!$T658)</f>
        <v/>
      </c>
      <c r="T658" t="str">
        <f>IF(PobierzDaneLogistyczne!$U658=0," ",PobierzDaneLogistyczne!$U658)</f>
        <v/>
      </c>
      <c r="U658" t="str">
        <f t="shared" si="33"/>
        <v/>
      </c>
      <c r="V658" s="2">
        <f>IF(PobierzDaneLogistyczne!$V658="","",_xlfn.NUMBERVALUE(PobierzDaneLogistyczne!$V658,"."))</f>
        <v>1.2E-2</v>
      </c>
      <c r="W658" s="2" t="str">
        <f>IF(IF(PobierzDaneLogistyczne!$W658=0,0,_xlfn.NUMBERVALUE(PobierzDaneLogistyczne!$W658,"."))=0,"",_xlfn.NUMBERVALUE(PobierzDaneLogistyczne!$W658,"."))</f>
        <v/>
      </c>
      <c r="X658" s="2" t="str">
        <f t="shared" si="34"/>
        <v/>
      </c>
      <c r="Y658" s="2" t="str">
        <f t="shared" si="32"/>
        <v/>
      </c>
      <c r="Z658" s="2" t="str">
        <f>IF(PobierzDaneLogistyczne!$Y658="t","YES","")</f>
        <v/>
      </c>
      <c r="AA658" s="4" t="str">
        <f>IF(PobierzDaneLogistyczne!$X658="t","YES","")</f>
        <v>YES</v>
      </c>
      <c r="AB658" t="str">
        <f>PobierzDaneLogistyczne!$N658</f>
        <v>Electric stove One Burner</v>
      </c>
    </row>
    <row r="659" spans="1:28" x14ac:dyDescent="0.3">
      <c r="A659" s="5" t="str">
        <f>HYPERLINK(_xlfn.CONCAT("https://www.adler.com.pl/index.php/en/Main/Produkt/",B659),PobierzDaneLogistyczne!$N659)</f>
        <v>Electric stove Two Burner</v>
      </c>
      <c r="B659" t="str">
        <f>PobierzDaneLogistyczne!$A659</f>
        <v>ad_6502</v>
      </c>
      <c r="C659" s="1">
        <f>IF(MID(PobierzDaneLogistyczne!$P659,1,3)=""," ",_xlfn.NUMBERVALUE(PobierzDaneLogistyczne!$P659))</f>
        <v>85166050</v>
      </c>
      <c r="D659" s="1">
        <f>IF(MID(PobierzDaneLogistyczne!$C659,1,3)="111"," ",_xlfn.NUMBERVALUE(PobierzDaneLogistyczne!$C659))</f>
        <v>5908256830950</v>
      </c>
      <c r="E659" s="6">
        <f>IF(PobierzDaneLogistyczne!$H659=0,"",_xlfn.NUMBERVALUE(PobierzDaneLogistyczne!$H659,"."))</f>
        <v>0</v>
      </c>
      <c r="F659" s="6">
        <f>IF(PobierzDaneLogistyczne!$I659=0,"",_xlfn.NUMBERVALUE(PobierzDaneLogistyczne!$I659,"."))</f>
        <v>0</v>
      </c>
      <c r="G659" s="6">
        <f>IF(PobierzDaneLogistyczne!$J659=0,"",_xlfn.NUMBERVALUE(PobierzDaneLogistyczne!$J659,"."))</f>
        <v>0</v>
      </c>
      <c r="H659" s="2" t="str">
        <f>IF(IF(PobierzDaneLogistyczne!$F659=0,0,_xlfn.NUMBERVALUE(PobierzDaneLogistyczne!$F659,"."))=0,"",IF(PobierzDaneLogistyczne!$F659=0,0,_xlfn.NUMBERVALUE(PobierzDaneLogistyczne!$F659,".")))</f>
        <v/>
      </c>
      <c r="I659" s="2" t="str">
        <f>IF(IF(PobierzDaneLogistyczne!$Z659=0,0,_xlfn.NUMBERVALUE(PobierzDaneLogistyczne!$Z659,"."))=0,"",IF(PobierzDaneLogistyczne!$Z659=0,0,_xlfn.NUMBERVALUE(PobierzDaneLogistyczne!$Z659,".")))</f>
        <v/>
      </c>
      <c r="J659" s="1">
        <f>IF(PobierzDaneLogistyczne!$D659=0,"",_xlfn.NUMBERVALUE(PobierzDaneLogistyczne!$D659))</f>
        <v>2</v>
      </c>
      <c r="K659" s="1" t="str">
        <f>IF(PobierzDaneLogistyczne!$E659=0,"",_xlfn.NUMBERVALUE(PobierzDaneLogistyczne!$E659))</f>
        <v/>
      </c>
      <c r="L659" s="1" t="str">
        <f>IF(MID(PobierzDaneLogistyczne!$O659,1,3)="non"," ",_xlfn.NUMBERVALUE(PobierzDaneLogistyczne!$O659))</f>
        <v xml:space="preserve"> </v>
      </c>
      <c r="M659" s="6">
        <f>IF(PobierzDaneLogistyczne!$K659=0,"",_xlfn.NUMBERVALUE(PobierzDaneLogistyczne!$K659,"."))</f>
        <v>0</v>
      </c>
      <c r="N659" s="6">
        <f>IF(PobierzDaneLogistyczne!$L659=0,"",_xlfn.NUMBERVALUE(PobierzDaneLogistyczne!$L659,"."))</f>
        <v>0</v>
      </c>
      <c r="O659" s="6">
        <f>IF(PobierzDaneLogistyczne!$M659=0,"",_xlfn.NUMBERVALUE(PobierzDaneLogistyczne!$M659,"."))</f>
        <v>0</v>
      </c>
      <c r="P659" s="2">
        <f>IF(PobierzDaneLogistyczne!$G659=0,0,_xlfn.NUMBERVALUE(PobierzDaneLogistyczne!$G659,"."))</f>
        <v>0</v>
      </c>
      <c r="Q659" s="1" t="str">
        <f>IF(PobierzDaneLogistyczne!$R659=0,"",PobierzDaneLogistyczne!$R659)</f>
        <v/>
      </c>
      <c r="R659" t="str">
        <f>IF(PobierzDaneLogistyczne!$S659=0,"",PobierzDaneLogistyczne!$S659)</f>
        <v/>
      </c>
      <c r="S659" t="str">
        <f>IF(PobierzDaneLogistyczne!$T659=0,"",PobierzDaneLogistyczne!$T659)</f>
        <v/>
      </c>
      <c r="T659" t="str">
        <f>IF(PobierzDaneLogistyczne!$U659=0," ",PobierzDaneLogistyczne!$U659)</f>
        <v/>
      </c>
      <c r="U659" t="str">
        <f t="shared" si="33"/>
        <v/>
      </c>
      <c r="V659" s="2" t="str">
        <f>IF(PobierzDaneLogistyczne!$V659="","",_xlfn.NUMBERVALUE(PobierzDaneLogistyczne!$V659,"."))</f>
        <v/>
      </c>
      <c r="W659" s="2" t="str">
        <f>IF(IF(PobierzDaneLogistyczne!$W659=0,0,_xlfn.NUMBERVALUE(PobierzDaneLogistyczne!$W659,"."))=0,"",_xlfn.NUMBERVALUE(PobierzDaneLogistyczne!$W659,"."))</f>
        <v/>
      </c>
      <c r="X659" s="2" t="str">
        <f t="shared" si="34"/>
        <v/>
      </c>
      <c r="Y659" s="2" t="str">
        <f t="shared" si="32"/>
        <v/>
      </c>
      <c r="Z659" s="2" t="str">
        <f>IF(PobierzDaneLogistyczne!$Y659="t","YES","")</f>
        <v/>
      </c>
      <c r="AA659" s="4" t="str">
        <f>IF(PobierzDaneLogistyczne!$X659="t","YES","")</f>
        <v>YES</v>
      </c>
      <c r="AB659" t="str">
        <f>PobierzDaneLogistyczne!$N659</f>
        <v>Electric stove Two Burner</v>
      </c>
    </row>
    <row r="660" spans="1:28" ht="28.8" x14ac:dyDescent="0.3">
      <c r="A660" s="5" t="str">
        <f>HYPERLINK(_xlfn.CONCAT("https://www.adler.com.pl/index.php/en/Main/Produkt/",B660),PobierzDaneLogistyczne!$N660)</f>
        <v>Hot Plate</v>
      </c>
      <c r="B660" t="str">
        <f>PobierzDaneLogistyczne!$A660</f>
        <v>ad_6503</v>
      </c>
      <c r="C660" s="1">
        <f>IF(MID(PobierzDaneLogistyczne!$P660,1,3)=""," ",_xlfn.NUMBERVALUE(PobierzDaneLogistyczne!$P660))</f>
        <v>85166050</v>
      </c>
      <c r="D660" s="1">
        <f>IF(MID(PobierzDaneLogistyczne!$C660,1,3)="111"," ",_xlfn.NUMBERVALUE(PobierzDaneLogistyczne!$C660))</f>
        <v>5908256834460</v>
      </c>
      <c r="E660" s="6">
        <f>IF(PobierzDaneLogistyczne!$H660=0,"",_xlfn.NUMBERVALUE(PobierzDaneLogistyczne!$H660,"."))</f>
        <v>27.5</v>
      </c>
      <c r="F660" s="6">
        <f>IF(PobierzDaneLogistyczne!$I660=0,"",_xlfn.NUMBERVALUE(PobierzDaneLogistyczne!$I660,"."))</f>
        <v>8</v>
      </c>
      <c r="G660" s="6">
        <f>IF(PobierzDaneLogistyczne!$J660=0,"",_xlfn.NUMBERVALUE(PobierzDaneLogistyczne!$J660,"."))</f>
        <v>32</v>
      </c>
      <c r="H660" s="2">
        <f>IF(IF(PobierzDaneLogistyczne!$F660=0,0,_xlfn.NUMBERVALUE(PobierzDaneLogistyczne!$F660,"."))=0,"",IF(PobierzDaneLogistyczne!$F660=0,0,_xlfn.NUMBERVALUE(PobierzDaneLogistyczne!$F660,".")))</f>
        <v>2.1150000000000002</v>
      </c>
      <c r="I660" s="2">
        <f>IF(IF(PobierzDaneLogistyczne!$Z660=0,0,_xlfn.NUMBERVALUE(PobierzDaneLogistyczne!$Z660,"."))=0,"",IF(PobierzDaneLogistyczne!$Z660=0,0,_xlfn.NUMBERVALUE(PobierzDaneLogistyczne!$Z660,".")))</f>
        <v>2.2000000000000002</v>
      </c>
      <c r="J660" s="1">
        <f>IF(PobierzDaneLogistyczne!$D660=0,"",_xlfn.NUMBERVALUE(PobierzDaneLogistyczne!$D660))</f>
        <v>3</v>
      </c>
      <c r="K660" s="1">
        <f>IF(PobierzDaneLogistyczne!$E660=0,"",_xlfn.NUMBERVALUE(PobierzDaneLogistyczne!$E660))</f>
        <v>216</v>
      </c>
      <c r="L660" s="1">
        <f>IF(MID(PobierzDaneLogistyczne!$O660,1,3)="non"," ",_xlfn.NUMBERVALUE(PobierzDaneLogistyczne!$O660))</f>
        <v>5902934832755</v>
      </c>
      <c r="M660" s="6">
        <f>IF(PobierzDaneLogistyczne!$K660=0,"",_xlfn.NUMBERVALUE(PobierzDaneLogistyczne!$K660,"."))</f>
        <v>25.5</v>
      </c>
      <c r="N660" s="6">
        <f>IF(PobierzDaneLogistyczne!$L660=0,"",_xlfn.NUMBERVALUE(PobierzDaneLogistyczne!$L660,"."))</f>
        <v>29</v>
      </c>
      <c r="O660" s="6">
        <f>IF(PobierzDaneLogistyczne!$M660=0,"",_xlfn.NUMBERVALUE(PobierzDaneLogistyczne!$M660,"."))</f>
        <v>33.5</v>
      </c>
      <c r="P660" s="2">
        <f>IF(PobierzDaneLogistyczne!$G660=0,0,_xlfn.NUMBERVALUE(PobierzDaneLogistyczne!$G660,"."))</f>
        <v>6.6</v>
      </c>
      <c r="Q660" s="1">
        <f>IF(PobierzDaneLogistyczne!$R660=0,"",PobierzDaneLogistyczne!$R660)</f>
        <v>5</v>
      </c>
      <c r="R660" t="str">
        <f>IF(PobierzDaneLogistyczne!$S660=0,"",PobierzDaneLogistyczne!$S660)</f>
        <v/>
      </c>
      <c r="S660" t="str">
        <f>IF(PobierzDaneLogistyczne!$T660=0,"",PobierzDaneLogistyczne!$T660)</f>
        <v/>
      </c>
      <c r="T660" t="str">
        <f>IF(PobierzDaneLogistyczne!$U660=0," ",PobierzDaneLogistyczne!$U660)</f>
        <v/>
      </c>
      <c r="U660" t="str">
        <f t="shared" si="33"/>
        <v/>
      </c>
      <c r="V660" s="2">
        <f>IF(PobierzDaneLogistyczne!$V660="","",_xlfn.NUMBERVALUE(PobierzDaneLogistyczne!$V660,"."))</f>
        <v>8.0000000000000002E-3</v>
      </c>
      <c r="W660" s="2">
        <f>IF(IF(PobierzDaneLogistyczne!$W660=0,0,_xlfn.NUMBERVALUE(PobierzDaneLogistyczne!$W660,"."))=0,"",_xlfn.NUMBERVALUE(PobierzDaneLogistyczne!$W660,"."))</f>
        <v>5.8999999999999997E-2</v>
      </c>
      <c r="X660" s="2">
        <f t="shared" si="34"/>
        <v>1.799999999999996E-2</v>
      </c>
      <c r="Y660" s="2" t="str">
        <f t="shared" si="32"/>
        <v/>
      </c>
      <c r="Z660" s="2" t="str">
        <f>IF(PobierzDaneLogistyczne!$Y660="t","YES","")</f>
        <v>YES</v>
      </c>
      <c r="AA660" s="4" t="str">
        <f>IF(PobierzDaneLogistyczne!$X660="t","YES","")</f>
        <v/>
      </c>
      <c r="AB660" t="str">
        <f>PobierzDaneLogistyczne!$N660</f>
        <v>Hot Plate</v>
      </c>
    </row>
    <row r="661" spans="1:28" x14ac:dyDescent="0.3">
      <c r="A661" s="5" t="str">
        <f>HYPERLINK(_xlfn.CONCAT("https://www.adler.com.pl/index.php/en/Main/Produkt/",B661),PobierzDaneLogistyczne!$N661)</f>
        <v>Hot Plate</v>
      </c>
      <c r="B661" t="str">
        <f>PobierzDaneLogistyczne!$A661</f>
        <v>ad_6504</v>
      </c>
      <c r="C661" s="1">
        <f>IF(MID(PobierzDaneLogistyczne!$P661,1,3)=""," ",_xlfn.NUMBERVALUE(PobierzDaneLogistyczne!$P661))</f>
        <v>85166050</v>
      </c>
      <c r="D661" s="1">
        <f>IF(MID(PobierzDaneLogistyczne!$C661,1,3)="111"," ",_xlfn.NUMBERVALUE(PobierzDaneLogistyczne!$C661))</f>
        <v>5908256834477</v>
      </c>
      <c r="E661" s="6">
        <f>IF(PobierzDaneLogistyczne!$H661=0,"",_xlfn.NUMBERVALUE(PobierzDaneLogistyczne!$H661,"."))</f>
        <v>47</v>
      </c>
      <c r="F661" s="6">
        <f>IF(PobierzDaneLogistyczne!$I661=0,"",_xlfn.NUMBERVALUE(PobierzDaneLogistyczne!$I661,"."))</f>
        <v>8.4</v>
      </c>
      <c r="G661" s="6">
        <f>IF(PobierzDaneLogistyczne!$J661=0,"",_xlfn.NUMBERVALUE(PobierzDaneLogistyczne!$J661,"."))</f>
        <v>30</v>
      </c>
      <c r="H661" s="2">
        <f>IF(IF(PobierzDaneLogistyczne!$F661=0,0,_xlfn.NUMBERVALUE(PobierzDaneLogistyczne!$F661,"."))=0,"",IF(PobierzDaneLogistyczne!$F661=0,0,_xlfn.NUMBERVALUE(PobierzDaneLogistyczne!$F661,".")))</f>
        <v>3.36</v>
      </c>
      <c r="I661" s="2">
        <f>IF(IF(PobierzDaneLogistyczne!$Z661=0,0,_xlfn.NUMBERVALUE(PobierzDaneLogistyczne!$Z661,"."))=0,"",IF(PobierzDaneLogistyczne!$Z661=0,0,_xlfn.NUMBERVALUE(PobierzDaneLogistyczne!$Z661,".")))</f>
        <v>3.6</v>
      </c>
      <c r="J661" s="1">
        <f>IF(PobierzDaneLogistyczne!$D661=0,"",_xlfn.NUMBERVALUE(PobierzDaneLogistyczne!$D661))</f>
        <v>3</v>
      </c>
      <c r="K661" s="1">
        <f>IF(PobierzDaneLogistyczne!$E661=0,"",_xlfn.NUMBERVALUE(PobierzDaneLogistyczne!$E661))</f>
        <v>108</v>
      </c>
      <c r="L661" s="1">
        <f>IF(MID(PobierzDaneLogistyczne!$O661,1,3)="non"," ",_xlfn.NUMBERVALUE(PobierzDaneLogistyczne!$O661))</f>
        <v>5902934832762</v>
      </c>
      <c r="M661" s="6">
        <f>IF(PobierzDaneLogistyczne!$K661=0,"",_xlfn.NUMBERVALUE(PobierzDaneLogistyczne!$K661,"."))</f>
        <v>25</v>
      </c>
      <c r="N661" s="6">
        <f>IF(PobierzDaneLogistyczne!$L661=0,"",_xlfn.NUMBERVALUE(PobierzDaneLogistyczne!$L661,"."))</f>
        <v>48.5</v>
      </c>
      <c r="O661" s="6">
        <f>IF(PobierzDaneLogistyczne!$M661=0,"",_xlfn.NUMBERVALUE(PobierzDaneLogistyczne!$M661,"."))</f>
        <v>32</v>
      </c>
      <c r="P661" s="2">
        <f>IF(PobierzDaneLogistyczne!$G661=0,0,_xlfn.NUMBERVALUE(PobierzDaneLogistyczne!$G661,"."))</f>
        <v>10.8</v>
      </c>
      <c r="Q661" s="1">
        <f>IF(PobierzDaneLogistyczne!$R661=0,"",PobierzDaneLogistyczne!$R661)</f>
        <v>5</v>
      </c>
      <c r="R661" t="str">
        <f>IF(PobierzDaneLogistyczne!$S661=0,"",PobierzDaneLogistyczne!$S661)</f>
        <v/>
      </c>
      <c r="S661" t="str">
        <f>IF(PobierzDaneLogistyczne!$T661=0,"",PobierzDaneLogistyczne!$T661)</f>
        <v/>
      </c>
      <c r="T661" t="str">
        <f>IF(PobierzDaneLogistyczne!$U661=0," ",PobierzDaneLogistyczne!$U661)</f>
        <v/>
      </c>
      <c r="U661" t="str">
        <f t="shared" si="33"/>
        <v/>
      </c>
      <c r="V661" s="2">
        <f>IF(PobierzDaneLogistyczne!$V661="","",_xlfn.NUMBERVALUE(PobierzDaneLogistyczne!$V661,"."))</f>
        <v>1.7000000000000001E-2</v>
      </c>
      <c r="W661" s="2">
        <f>IF(IF(PobierzDaneLogistyczne!$W661=0,0,_xlfn.NUMBERVALUE(PobierzDaneLogistyczne!$W661,"."))=0,"",_xlfn.NUMBERVALUE(PobierzDaneLogistyczne!$W661,"."))</f>
        <v>5.8999999999999997E-2</v>
      </c>
      <c r="X661" s="2">
        <f t="shared" si="34"/>
        <v>0.1640000000000002</v>
      </c>
      <c r="Y661" s="2" t="str">
        <f t="shared" si="32"/>
        <v/>
      </c>
      <c r="Z661" s="2" t="str">
        <f>IF(PobierzDaneLogistyczne!$Y661="t","YES","")</f>
        <v>YES</v>
      </c>
      <c r="AA661" s="4" t="str">
        <f>IF(PobierzDaneLogistyczne!$X661="t","YES","")</f>
        <v/>
      </c>
      <c r="AB661" t="str">
        <f>PobierzDaneLogistyczne!$N661</f>
        <v>Hot Plate</v>
      </c>
    </row>
    <row r="662" spans="1:28" x14ac:dyDescent="0.3">
      <c r="A662" s="5" t="str">
        <f>HYPERLINK(_xlfn.CONCAT("https://www.adler.com.pl/index.php/en/Main/Produkt/",B662),PobierzDaneLogistyczne!$N662)</f>
        <v>Electric stove One Burner</v>
      </c>
      <c r="B662" t="str">
        <f>PobierzDaneLogistyczne!$A662</f>
        <v>ad_6507</v>
      </c>
      <c r="C662" s="1">
        <f>IF(MID(PobierzDaneLogistyczne!$P662,1,3)=""," ",_xlfn.NUMBERVALUE(PobierzDaneLogistyczne!$P662))</f>
        <v>85166050</v>
      </c>
      <c r="D662" s="1">
        <f>IF(MID(PobierzDaneLogistyczne!$C662,1,3)="111"," ",_xlfn.NUMBERVALUE(PobierzDaneLogistyczne!$C662))</f>
        <v>5908256837355</v>
      </c>
      <c r="E662" s="6">
        <f>IF(PobierzDaneLogistyczne!$H662=0,"",_xlfn.NUMBERVALUE(PobierzDaneLogistyczne!$H662,"."))</f>
        <v>0</v>
      </c>
      <c r="F662" s="6">
        <f>IF(PobierzDaneLogistyczne!$I662=0,"",_xlfn.NUMBERVALUE(PobierzDaneLogistyczne!$I662,"."))</f>
        <v>0</v>
      </c>
      <c r="G662" s="6">
        <f>IF(PobierzDaneLogistyczne!$J662=0,"",_xlfn.NUMBERVALUE(PobierzDaneLogistyczne!$J662,"."))</f>
        <v>0</v>
      </c>
      <c r="H662" s="2">
        <f>IF(IF(PobierzDaneLogistyczne!$F662=0,0,_xlfn.NUMBERVALUE(PobierzDaneLogistyczne!$F662,"."))=0,"",IF(PobierzDaneLogistyczne!$F662=0,0,_xlfn.NUMBERVALUE(PobierzDaneLogistyczne!$F662,".")))</f>
        <v>2.3340000000000001</v>
      </c>
      <c r="I662" s="2">
        <f>IF(IF(PobierzDaneLogistyczne!$Z662=0,0,_xlfn.NUMBERVALUE(PobierzDaneLogistyczne!$Z662,"."))=0,"",IF(PobierzDaneLogistyczne!$Z662=0,0,_xlfn.NUMBERVALUE(PobierzDaneLogistyczne!$Z662,".")))</f>
        <v>2.5</v>
      </c>
      <c r="J662" s="1">
        <f>IF(PobierzDaneLogistyczne!$D662=0,"",_xlfn.NUMBERVALUE(PobierzDaneLogistyczne!$D662))</f>
        <v>3</v>
      </c>
      <c r="K662" s="1">
        <f>IF(PobierzDaneLogistyczne!$E662=0,"",_xlfn.NUMBERVALUE(PobierzDaneLogistyczne!$E662))</f>
        <v>144</v>
      </c>
      <c r="L662" s="1" t="str">
        <f>IF(MID(PobierzDaneLogistyczne!$O662,1,3)="non"," ",_xlfn.NUMBERVALUE(PobierzDaneLogistyczne!$O662))</f>
        <v xml:space="preserve"> </v>
      </c>
      <c r="M662" s="6">
        <f>IF(PobierzDaneLogistyczne!$K662=0,"",_xlfn.NUMBERVALUE(PobierzDaneLogistyczne!$K662,"."))</f>
        <v>29</v>
      </c>
      <c r="N662" s="6">
        <f>IF(PobierzDaneLogistyczne!$L662=0,"",_xlfn.NUMBERVALUE(PobierzDaneLogistyczne!$L662,"."))</f>
        <v>27.5</v>
      </c>
      <c r="O662" s="6">
        <f>IF(PobierzDaneLogistyczne!$M662=0,"",_xlfn.NUMBERVALUE(PobierzDaneLogistyczne!$M662,"."))</f>
        <v>30.5</v>
      </c>
      <c r="P662" s="2">
        <f>IF(PobierzDaneLogistyczne!$G662=0,0,_xlfn.NUMBERVALUE(PobierzDaneLogistyczne!$G662,"."))</f>
        <v>7.5</v>
      </c>
      <c r="Q662" s="1" t="str">
        <f>IF(PobierzDaneLogistyczne!$R662=0,"",PobierzDaneLogistyczne!$R662)</f>
        <v/>
      </c>
      <c r="R662" t="str">
        <f>IF(PobierzDaneLogistyczne!$S662=0,"",PobierzDaneLogistyczne!$S662)</f>
        <v/>
      </c>
      <c r="S662" t="str">
        <f>IF(PobierzDaneLogistyczne!$T662=0,"",PobierzDaneLogistyczne!$T662)</f>
        <v/>
      </c>
      <c r="T662" t="str">
        <f>IF(PobierzDaneLogistyczne!$U662=0," ",PobierzDaneLogistyczne!$U662)</f>
        <v/>
      </c>
      <c r="U662" t="str">
        <f t="shared" si="33"/>
        <v/>
      </c>
      <c r="V662" s="2" t="str">
        <f>IF(PobierzDaneLogistyczne!$V662="","",_xlfn.NUMBERVALUE(PobierzDaneLogistyczne!$V662,"."))</f>
        <v/>
      </c>
      <c r="W662" s="2" t="str">
        <f>IF(IF(PobierzDaneLogistyczne!$W662=0,0,_xlfn.NUMBERVALUE(PobierzDaneLogistyczne!$W662,"."))=0,"",_xlfn.NUMBERVALUE(PobierzDaneLogistyczne!$W662,"."))</f>
        <v/>
      </c>
      <c r="X662" s="2" t="str">
        <f t="shared" si="34"/>
        <v/>
      </c>
      <c r="Y662" s="2" t="str">
        <f t="shared" si="32"/>
        <v/>
      </c>
      <c r="Z662" s="2" t="str">
        <f>IF(PobierzDaneLogistyczne!$Y662="t","YES","")</f>
        <v/>
      </c>
      <c r="AA662" s="4" t="str">
        <f>IF(PobierzDaneLogistyczne!$X662="t","YES","")</f>
        <v>YES</v>
      </c>
      <c r="AB662" t="str">
        <f>PobierzDaneLogistyczne!$N662</f>
        <v>Electric stove One Burner</v>
      </c>
    </row>
    <row r="663" spans="1:28" x14ac:dyDescent="0.3">
      <c r="A663" s="5" t="str">
        <f>HYPERLINK(_xlfn.CONCAT("https://www.adler.com.pl/index.php/en/Main/Produkt/",B663),PobierzDaneLogistyczne!$N663)</f>
        <v>Electric heating plate</v>
      </c>
      <c r="B663" t="str">
        <f>PobierzDaneLogistyczne!$A663</f>
        <v>ad_651</v>
      </c>
      <c r="C663" s="1" t="str">
        <f>IF(MID(PobierzDaneLogistyczne!$P663,1,3)=""," ",_xlfn.NUMBERVALUE(PobierzDaneLogistyczne!$P663))</f>
        <v xml:space="preserve"> </v>
      </c>
      <c r="D663" s="1">
        <f>IF(MID(PobierzDaneLogistyczne!$C663,1,3)="111"," ",_xlfn.NUMBERVALUE(PobierzDaneLogistyczne!$C663))</f>
        <v>5901436590675</v>
      </c>
      <c r="E663" s="6">
        <f>IF(PobierzDaneLogistyczne!$H663=0,"",_xlfn.NUMBERVALUE(PobierzDaneLogistyczne!$H663,"."))</f>
        <v>0</v>
      </c>
      <c r="F663" s="6">
        <f>IF(PobierzDaneLogistyczne!$I663=0,"",_xlfn.NUMBERVALUE(PobierzDaneLogistyczne!$I663,"."))</f>
        <v>0</v>
      </c>
      <c r="G663" s="6">
        <f>IF(PobierzDaneLogistyczne!$J663=0,"",_xlfn.NUMBERVALUE(PobierzDaneLogistyczne!$J663,"."))</f>
        <v>0</v>
      </c>
      <c r="H663" s="2" t="str">
        <f>IF(IF(PobierzDaneLogistyczne!$F663=0,0,_xlfn.NUMBERVALUE(PobierzDaneLogistyczne!$F663,"."))=0,"",IF(PobierzDaneLogistyczne!$F663=0,0,_xlfn.NUMBERVALUE(PobierzDaneLogistyczne!$F663,".")))</f>
        <v/>
      </c>
      <c r="I663" s="2" t="str">
        <f>IF(IF(PobierzDaneLogistyczne!$Z663=0,0,_xlfn.NUMBERVALUE(PobierzDaneLogistyczne!$Z663,"."))=0,"",IF(PobierzDaneLogistyczne!$Z663=0,0,_xlfn.NUMBERVALUE(PobierzDaneLogistyczne!$Z663,".")))</f>
        <v/>
      </c>
      <c r="J663" s="1" t="str">
        <f>IF(PobierzDaneLogistyczne!$D663=0,"",_xlfn.NUMBERVALUE(PobierzDaneLogistyczne!$D663))</f>
        <v/>
      </c>
      <c r="K663" s="1" t="str">
        <f>IF(PobierzDaneLogistyczne!$E663=0,"",_xlfn.NUMBERVALUE(PobierzDaneLogistyczne!$E663))</f>
        <v/>
      </c>
      <c r="L663" s="1" t="str">
        <f>IF(MID(PobierzDaneLogistyczne!$O663,1,3)="non"," ",_xlfn.NUMBERVALUE(PobierzDaneLogistyczne!$O663))</f>
        <v xml:space="preserve"> </v>
      </c>
      <c r="M663" s="6">
        <f>IF(PobierzDaneLogistyczne!$K663=0,"",_xlfn.NUMBERVALUE(PobierzDaneLogistyczne!$K663,"."))</f>
        <v>0</v>
      </c>
      <c r="N663" s="6">
        <f>IF(PobierzDaneLogistyczne!$L663=0,"",_xlfn.NUMBERVALUE(PobierzDaneLogistyczne!$L663,"."))</f>
        <v>0</v>
      </c>
      <c r="O663" s="6">
        <f>IF(PobierzDaneLogistyczne!$M663=0,"",_xlfn.NUMBERVALUE(PobierzDaneLogistyczne!$M663,"."))</f>
        <v>0</v>
      </c>
      <c r="P663" s="2">
        <f>IF(PobierzDaneLogistyczne!$G663=0,0,_xlfn.NUMBERVALUE(PobierzDaneLogistyczne!$G663,"."))</f>
        <v>0</v>
      </c>
      <c r="Q663" s="1" t="str">
        <f>IF(PobierzDaneLogistyczne!$R663=0,"",PobierzDaneLogistyczne!$R663)</f>
        <v/>
      </c>
      <c r="R663" t="str">
        <f>IF(PobierzDaneLogistyczne!$S663=0,"",PobierzDaneLogistyczne!$S663)</f>
        <v/>
      </c>
      <c r="S663" t="str">
        <f>IF(PobierzDaneLogistyczne!$T663=0,"",PobierzDaneLogistyczne!$T663)</f>
        <v/>
      </c>
      <c r="T663" t="str">
        <f>IF(PobierzDaneLogistyczne!$U663=0," ",PobierzDaneLogistyczne!$U663)</f>
        <v/>
      </c>
      <c r="U663" t="str">
        <f t="shared" si="33"/>
        <v/>
      </c>
      <c r="V663" s="2" t="str">
        <f>IF(PobierzDaneLogistyczne!$V663="","",_xlfn.NUMBERVALUE(PobierzDaneLogistyczne!$V663,"."))</f>
        <v/>
      </c>
      <c r="W663" s="2" t="str">
        <f>IF(IF(PobierzDaneLogistyczne!$W663=0,0,_xlfn.NUMBERVALUE(PobierzDaneLogistyczne!$W663,"."))=0,"",_xlfn.NUMBERVALUE(PobierzDaneLogistyczne!$W663,"."))</f>
        <v/>
      </c>
      <c r="X663" s="2" t="str">
        <f t="shared" si="34"/>
        <v/>
      </c>
      <c r="Y663" s="2" t="str">
        <f t="shared" si="32"/>
        <v/>
      </c>
      <c r="Z663" s="2" t="str">
        <f>IF(PobierzDaneLogistyczne!$Y663="t","YES","")</f>
        <v/>
      </c>
      <c r="AA663" s="4" t="str">
        <f>IF(PobierzDaneLogistyczne!$X663="t","YES","")</f>
        <v>YES</v>
      </c>
      <c r="AB663" t="str">
        <f>PobierzDaneLogistyczne!$N663</f>
        <v>Electric heating plate</v>
      </c>
    </row>
    <row r="664" spans="1:28" x14ac:dyDescent="0.3">
      <c r="A664" s="5" t="str">
        <f>HYPERLINK(_xlfn.CONCAT("https://www.adler.com.pl/index.php/en/Main/Produkt/",B664),PobierzDaneLogistyczne!$N664)</f>
        <v>Cooker induction</v>
      </c>
      <c r="B664" t="str">
        <f>PobierzDaneLogistyczne!$A664</f>
        <v>ad_6513</v>
      </c>
      <c r="C664" s="1">
        <f>IF(MID(PobierzDaneLogistyczne!$P664,1,3)=""," ",_xlfn.NUMBERVALUE(PobierzDaneLogistyczne!$P664))</f>
        <v>85166050</v>
      </c>
      <c r="D664" s="1">
        <f>IF(MID(PobierzDaneLogistyczne!$C664,1,3)="111"," ",_xlfn.NUMBERVALUE(PobierzDaneLogistyczne!$C664))</f>
        <v>5902934838856</v>
      </c>
      <c r="E664" s="6">
        <f>IF(PobierzDaneLogistyczne!$H664=0,"",_xlfn.NUMBERVALUE(PobierzDaneLogistyczne!$H664,"."))</f>
        <v>33.5</v>
      </c>
      <c r="F664" s="6">
        <f>IF(PobierzDaneLogistyczne!$I664=0,"",_xlfn.NUMBERVALUE(PobierzDaneLogistyczne!$I664,"."))</f>
        <v>42.5</v>
      </c>
      <c r="G664" s="6">
        <f>IF(PobierzDaneLogistyczne!$J664=0,"",_xlfn.NUMBERVALUE(PobierzDaneLogistyczne!$J664,"."))</f>
        <v>8.5</v>
      </c>
      <c r="H664" s="2">
        <f>IF(IF(PobierzDaneLogistyczne!$F664=0,0,_xlfn.NUMBERVALUE(PobierzDaneLogistyczne!$F664,"."))=0,"",IF(PobierzDaneLogistyczne!$F664=0,0,_xlfn.NUMBERVALUE(PobierzDaneLogistyczne!$F664,".")))</f>
        <v>2.3889999999999998</v>
      </c>
      <c r="I664" s="2">
        <f>IF(IF(PobierzDaneLogistyczne!$Z664=0,0,_xlfn.NUMBERVALUE(PobierzDaneLogistyczne!$Z664,"."))=0,"",IF(PobierzDaneLogistyczne!$Z664=0,0,_xlfn.NUMBERVALUE(PobierzDaneLogistyczne!$Z664,".")))</f>
        <v>2.99</v>
      </c>
      <c r="J664" s="1">
        <f>IF(PobierzDaneLogistyczne!$D664=0,"",_xlfn.NUMBERVALUE(PobierzDaneLogistyczne!$D664))</f>
        <v>4</v>
      </c>
      <c r="K664" s="1">
        <f>IF(PobierzDaneLogistyczne!$E664=0,"",_xlfn.NUMBERVALUE(PobierzDaneLogistyczne!$E664))</f>
        <v>96</v>
      </c>
      <c r="L664" s="1">
        <f>IF(MID(PobierzDaneLogistyczne!$O664,1,3)="non"," ",_xlfn.NUMBERVALUE(PobierzDaneLogistyczne!$O664))</f>
        <v>5902934838863</v>
      </c>
      <c r="M664" s="6">
        <f>IF(PobierzDaneLogistyczne!$K664=0,"",_xlfn.NUMBERVALUE(PobierzDaneLogistyczne!$K664,"."))</f>
        <v>35</v>
      </c>
      <c r="N664" s="6">
        <f>IF(PobierzDaneLogistyczne!$L664=0,"",_xlfn.NUMBERVALUE(PobierzDaneLogistyczne!$L664,"."))</f>
        <v>44.5</v>
      </c>
      <c r="O664" s="6">
        <f>IF(PobierzDaneLogistyczne!$M664=0,"",_xlfn.NUMBERVALUE(PobierzDaneLogistyczne!$M664,"."))</f>
        <v>34.5</v>
      </c>
      <c r="P664" s="2">
        <f>IF(PobierzDaneLogistyczne!$G664=0,0,_xlfn.NUMBERVALUE(PobierzDaneLogistyczne!$G664,"."))</f>
        <v>11.96</v>
      </c>
      <c r="Q664" s="1">
        <f>IF(PobierzDaneLogistyczne!$R664=0,"",PobierzDaneLogistyczne!$R664)</f>
        <v>5</v>
      </c>
      <c r="R664" t="str">
        <f>IF(PobierzDaneLogistyczne!$S664=0,"",PobierzDaneLogistyczne!$S664)</f>
        <v/>
      </c>
      <c r="S664" t="str">
        <f>IF(PobierzDaneLogistyczne!$T664=0,"",PobierzDaneLogistyczne!$T664)</f>
        <v/>
      </c>
      <c r="T664" t="str">
        <f>IF(PobierzDaneLogistyczne!$U664=0," ",PobierzDaneLogistyczne!$U664)</f>
        <v/>
      </c>
      <c r="U664" t="str">
        <f t="shared" si="33"/>
        <v/>
      </c>
      <c r="V664" s="2">
        <f>IF(PobierzDaneLogistyczne!$V664="","",_xlfn.NUMBERVALUE(PobierzDaneLogistyczne!$V664,"."))</f>
        <v>6.9000000000000006E-2</v>
      </c>
      <c r="W664" s="2">
        <f>IF(IF(PobierzDaneLogistyczne!$W664=0,0,_xlfn.NUMBERVALUE(PobierzDaneLogistyczne!$W664,"."))=0,"",_xlfn.NUMBERVALUE(PobierzDaneLogistyczne!$W664,"."))</f>
        <v>0.16600000000000001</v>
      </c>
      <c r="X664" s="2">
        <f t="shared" si="34"/>
        <v>0.36600000000000044</v>
      </c>
      <c r="Y664" s="2" t="str">
        <f t="shared" si="32"/>
        <v/>
      </c>
      <c r="Z664" s="2" t="str">
        <f>IF(PobierzDaneLogistyczne!$Y664="t","YES","")</f>
        <v>YES</v>
      </c>
      <c r="AA664" s="4" t="str">
        <f>IF(PobierzDaneLogistyczne!$X664="t","YES","")</f>
        <v/>
      </c>
      <c r="AB664" t="str">
        <f>PobierzDaneLogistyczne!$N664</f>
        <v>Cooker induction</v>
      </c>
    </row>
    <row r="665" spans="1:28" x14ac:dyDescent="0.3">
      <c r="A665" s="5" t="str">
        <f>HYPERLINK(_xlfn.CONCAT("https://www.adler.com.pl/index.php/en/Main/Produkt/",B665),PobierzDaneLogistyczne!$N665)</f>
        <v>Multipurpose electric pan</v>
      </c>
      <c r="B665" t="str">
        <f>PobierzDaneLogistyczne!$A665</f>
        <v>ad_66</v>
      </c>
      <c r="C665" s="1" t="str">
        <f>IF(MID(PobierzDaneLogistyczne!$P665,1,3)=""," ",_xlfn.NUMBERVALUE(PobierzDaneLogistyczne!$P665))</f>
        <v xml:space="preserve"> </v>
      </c>
      <c r="D665" s="1">
        <f>IF(MID(PobierzDaneLogistyczne!$C665,1,3)="111"," ",_xlfn.NUMBERVALUE(PobierzDaneLogistyczne!$C665))</f>
        <v>5901436590668</v>
      </c>
      <c r="E665" s="6">
        <f>IF(PobierzDaneLogistyczne!$H665=0,"",_xlfn.NUMBERVALUE(PobierzDaneLogistyczne!$H665,"."))</f>
        <v>0</v>
      </c>
      <c r="F665" s="6">
        <f>IF(PobierzDaneLogistyczne!$I665=0,"",_xlfn.NUMBERVALUE(PobierzDaneLogistyczne!$I665,"."))</f>
        <v>0</v>
      </c>
      <c r="G665" s="6">
        <f>IF(PobierzDaneLogistyczne!$J665=0,"",_xlfn.NUMBERVALUE(PobierzDaneLogistyczne!$J665,"."))</f>
        <v>0</v>
      </c>
      <c r="H665" s="2" t="str">
        <f>IF(IF(PobierzDaneLogistyczne!$F665=0,0,_xlfn.NUMBERVALUE(PobierzDaneLogistyczne!$F665,"."))=0,"",IF(PobierzDaneLogistyczne!$F665=0,0,_xlfn.NUMBERVALUE(PobierzDaneLogistyczne!$F665,".")))</f>
        <v/>
      </c>
      <c r="I665" s="2" t="str">
        <f>IF(IF(PobierzDaneLogistyczne!$Z665=0,0,_xlfn.NUMBERVALUE(PobierzDaneLogistyczne!$Z665,"."))=0,"",IF(PobierzDaneLogistyczne!$Z665=0,0,_xlfn.NUMBERVALUE(PobierzDaneLogistyczne!$Z665,".")))</f>
        <v/>
      </c>
      <c r="J665" s="1" t="str">
        <f>IF(PobierzDaneLogistyczne!$D665=0,"",_xlfn.NUMBERVALUE(PobierzDaneLogistyczne!$D665))</f>
        <v/>
      </c>
      <c r="K665" s="1" t="str">
        <f>IF(PobierzDaneLogistyczne!$E665=0,"",_xlfn.NUMBERVALUE(PobierzDaneLogistyczne!$E665))</f>
        <v/>
      </c>
      <c r="L665" s="1" t="str">
        <f>IF(MID(PobierzDaneLogistyczne!$O665,1,3)="non"," ",_xlfn.NUMBERVALUE(PobierzDaneLogistyczne!$O665))</f>
        <v xml:space="preserve"> </v>
      </c>
      <c r="M665" s="6">
        <f>IF(PobierzDaneLogistyczne!$K665=0,"",_xlfn.NUMBERVALUE(PobierzDaneLogistyczne!$K665,"."))</f>
        <v>0</v>
      </c>
      <c r="N665" s="6">
        <f>IF(PobierzDaneLogistyczne!$L665=0,"",_xlfn.NUMBERVALUE(PobierzDaneLogistyczne!$L665,"."))</f>
        <v>0</v>
      </c>
      <c r="O665" s="6">
        <f>IF(PobierzDaneLogistyczne!$M665=0,"",_xlfn.NUMBERVALUE(PobierzDaneLogistyczne!$M665,"."))</f>
        <v>0</v>
      </c>
      <c r="P665" s="2">
        <f>IF(PobierzDaneLogistyczne!$G665=0,0,_xlfn.NUMBERVALUE(PobierzDaneLogistyczne!$G665,"."))</f>
        <v>0</v>
      </c>
      <c r="Q665" s="1" t="str">
        <f>IF(PobierzDaneLogistyczne!$R665=0,"",PobierzDaneLogistyczne!$R665)</f>
        <v/>
      </c>
      <c r="R665" t="str">
        <f>IF(PobierzDaneLogistyczne!$S665=0,"",PobierzDaneLogistyczne!$S665)</f>
        <v/>
      </c>
      <c r="S665" t="str">
        <f>IF(PobierzDaneLogistyczne!$T665=0,"",PobierzDaneLogistyczne!$T665)</f>
        <v/>
      </c>
      <c r="T665" t="str">
        <f>IF(PobierzDaneLogistyczne!$U665=0," ",PobierzDaneLogistyczne!$U665)</f>
        <v/>
      </c>
      <c r="U665" t="str">
        <f t="shared" si="33"/>
        <v/>
      </c>
      <c r="V665" s="2" t="str">
        <f>IF(PobierzDaneLogistyczne!$V665="","",_xlfn.NUMBERVALUE(PobierzDaneLogistyczne!$V665,"."))</f>
        <v/>
      </c>
      <c r="W665" s="2" t="str">
        <f>IF(IF(PobierzDaneLogistyczne!$W665=0,0,_xlfn.NUMBERVALUE(PobierzDaneLogistyczne!$W665,"."))=0,"",_xlfn.NUMBERVALUE(PobierzDaneLogistyczne!$W665,"."))</f>
        <v/>
      </c>
      <c r="X665" s="2" t="str">
        <f t="shared" si="34"/>
        <v/>
      </c>
      <c r="Y665" s="2" t="str">
        <f t="shared" si="32"/>
        <v/>
      </c>
      <c r="Z665" s="2" t="str">
        <f>IF(PobierzDaneLogistyczne!$Y665="t","YES","")</f>
        <v/>
      </c>
      <c r="AA665" s="4" t="str">
        <f>IF(PobierzDaneLogistyczne!$X665="t","YES","")</f>
        <v>YES</v>
      </c>
      <c r="AB665" t="str">
        <f>PobierzDaneLogistyczne!$N665</f>
        <v>Multipurpose electric pan</v>
      </c>
    </row>
    <row r="666" spans="1:28" x14ac:dyDescent="0.3">
      <c r="A666" s="5" t="str">
        <f>HYPERLINK(_xlfn.CONCAT("https://www.adler.com.pl/index.php/en/Main/Produkt/",B666),PobierzDaneLogistyczne!$N666)</f>
        <v>Grill electric</v>
      </c>
      <c r="B666" t="str">
        <f>PobierzDaneLogistyczne!$A666</f>
        <v>ad_6601</v>
      </c>
      <c r="C666" s="1">
        <f>IF(MID(PobierzDaneLogistyczne!$P666,1,3)=""," ",_xlfn.NUMBERVALUE(PobierzDaneLogistyczne!$P666))</f>
        <v>85166070</v>
      </c>
      <c r="D666" s="1">
        <f>IF(MID(PobierzDaneLogistyczne!$C666,1,3)="111"," ",_xlfn.NUMBERVALUE(PobierzDaneLogistyczne!$C666))</f>
        <v>5908256831667</v>
      </c>
      <c r="E666" s="6">
        <f>IF(PobierzDaneLogistyczne!$H666=0,"",_xlfn.NUMBERVALUE(PobierzDaneLogistyczne!$H666,"."))</f>
        <v>45.5</v>
      </c>
      <c r="F666" s="6">
        <f>IF(PobierzDaneLogistyczne!$I666=0,"",_xlfn.NUMBERVALUE(PobierzDaneLogistyczne!$I666,"."))</f>
        <v>8</v>
      </c>
      <c r="G666" s="6">
        <f>IF(PobierzDaneLogistyczne!$J666=0,"",_xlfn.NUMBERVALUE(PobierzDaneLogistyczne!$J666,"."))</f>
        <v>35</v>
      </c>
      <c r="H666" s="2">
        <f>IF(IF(PobierzDaneLogistyczne!$F666=0,0,_xlfn.NUMBERVALUE(PobierzDaneLogistyczne!$F666,"."))=0,"",IF(PobierzDaneLogistyczne!$F666=0,0,_xlfn.NUMBERVALUE(PobierzDaneLogistyczne!$F666,".")))</f>
        <v>1.8</v>
      </c>
      <c r="I666" s="2">
        <f>IF(IF(PobierzDaneLogistyczne!$Z666=0,0,_xlfn.NUMBERVALUE(PobierzDaneLogistyczne!$Z666,"."))=0,"",IF(PobierzDaneLogistyczne!$Z666=0,0,_xlfn.NUMBERVALUE(PobierzDaneLogistyczne!$Z666,".")))</f>
        <v>1.9339999999999999</v>
      </c>
      <c r="J666" s="1">
        <f>IF(PobierzDaneLogistyczne!$D666=0,"",_xlfn.NUMBERVALUE(PobierzDaneLogistyczne!$D666))</f>
        <v>3</v>
      </c>
      <c r="K666" s="1">
        <f>IF(PobierzDaneLogistyczne!$E666=0,"",_xlfn.NUMBERVALUE(PobierzDaneLogistyczne!$E666))</f>
        <v>90</v>
      </c>
      <c r="L666" s="1" t="str">
        <f>IF(MID(PobierzDaneLogistyczne!$O666,1,3)="non"," ",_xlfn.NUMBERVALUE(PobierzDaneLogistyczne!$O666))</f>
        <v xml:space="preserve"> </v>
      </c>
      <c r="M666" s="6">
        <f>IF(PobierzDaneLogistyczne!$K666=0,"",_xlfn.NUMBERVALUE(PobierzDaneLogistyczne!$K666,"."))</f>
        <v>47</v>
      </c>
      <c r="N666" s="6">
        <f>IF(PobierzDaneLogistyczne!$L666=0,"",_xlfn.NUMBERVALUE(PobierzDaneLogistyczne!$L666,"."))</f>
        <v>27.5</v>
      </c>
      <c r="O666" s="6">
        <f>IF(PobierzDaneLogistyczne!$M666=0,"",_xlfn.NUMBERVALUE(PobierzDaneLogistyczne!$M666,"."))</f>
        <v>37.5</v>
      </c>
      <c r="P666" s="2">
        <f>IF(PobierzDaneLogistyczne!$G666=0,0,_xlfn.NUMBERVALUE(PobierzDaneLogistyczne!$G666,"."))</f>
        <v>5.8019999999999996</v>
      </c>
      <c r="Q666" s="1" t="str">
        <f>IF(PobierzDaneLogistyczne!$R666=0,"",PobierzDaneLogistyczne!$R666)</f>
        <v/>
      </c>
      <c r="R666" t="str">
        <f>IF(PobierzDaneLogistyczne!$S666=0,"",PobierzDaneLogistyczne!$S666)</f>
        <v/>
      </c>
      <c r="S666" t="str">
        <f>IF(PobierzDaneLogistyczne!$T666=0,"",PobierzDaneLogistyczne!$T666)</f>
        <v/>
      </c>
      <c r="T666" t="str">
        <f>IF(PobierzDaneLogistyczne!$U666=0," ",PobierzDaneLogistyczne!$U666)</f>
        <v/>
      </c>
      <c r="U666" t="str">
        <f t="shared" si="33"/>
        <v/>
      </c>
      <c r="V666" s="2">
        <f>IF(PobierzDaneLogistyczne!$V666="","",_xlfn.NUMBERVALUE(PobierzDaneLogistyczne!$V666,"."))</f>
        <v>1.7000000000000001E-2</v>
      </c>
      <c r="W666" s="2" t="str">
        <f>IF(IF(PobierzDaneLogistyczne!$W666=0,0,_xlfn.NUMBERVALUE(PobierzDaneLogistyczne!$W666,"."))=0,"",_xlfn.NUMBERVALUE(PobierzDaneLogistyczne!$W666,"."))</f>
        <v/>
      </c>
      <c r="X666" s="2" t="str">
        <f t="shared" si="34"/>
        <v/>
      </c>
      <c r="Y666" s="2" t="str">
        <f t="shared" si="32"/>
        <v/>
      </c>
      <c r="Z666" s="2" t="str">
        <f>IF(PobierzDaneLogistyczne!$Y666="t","YES","")</f>
        <v/>
      </c>
      <c r="AA666" s="4" t="str">
        <f>IF(PobierzDaneLogistyczne!$X666="t","YES","")</f>
        <v>YES</v>
      </c>
      <c r="AB666" t="str">
        <f>PobierzDaneLogistyczne!$N666</f>
        <v>Grill electric</v>
      </c>
    </row>
    <row r="667" spans="1:28" x14ac:dyDescent="0.3">
      <c r="A667" s="5" t="str">
        <f>HYPERLINK(_xlfn.CONCAT("https://www.adler.com.pl/index.php/en/Main/Produkt/",B667),PobierzDaneLogistyczne!$N667)</f>
        <v>Grill electric with removable heater</v>
      </c>
      <c r="B667" t="str">
        <f>PobierzDaneLogistyczne!$A667</f>
        <v>ad_6602</v>
      </c>
      <c r="C667" s="1">
        <f>IF(MID(PobierzDaneLogistyczne!$P667,1,3)=""," ",_xlfn.NUMBERVALUE(PobierzDaneLogistyczne!$P667))</f>
        <v>85166070</v>
      </c>
      <c r="D667" s="1">
        <f>IF(MID(PobierzDaneLogistyczne!$C667,1,3)="111"," ",_xlfn.NUMBERVALUE(PobierzDaneLogistyczne!$C667))</f>
        <v>5908256831674</v>
      </c>
      <c r="E667" s="6">
        <f>IF(PobierzDaneLogistyczne!$H667=0,"",_xlfn.NUMBERVALUE(PobierzDaneLogistyczne!$H667,"."))</f>
        <v>46</v>
      </c>
      <c r="F667" s="6">
        <f>IF(PobierzDaneLogistyczne!$I667=0,"",_xlfn.NUMBERVALUE(PobierzDaneLogistyczne!$I667,"."))</f>
        <v>9</v>
      </c>
      <c r="G667" s="6">
        <f>IF(PobierzDaneLogistyczne!$J667=0,"",_xlfn.NUMBERVALUE(PobierzDaneLogistyczne!$J667,"."))</f>
        <v>36</v>
      </c>
      <c r="H667" s="2">
        <f>IF(IF(PobierzDaneLogistyczne!$F667=0,0,_xlfn.NUMBERVALUE(PobierzDaneLogistyczne!$F667,"."))=0,"",IF(PobierzDaneLogistyczne!$F667=0,0,_xlfn.NUMBERVALUE(PobierzDaneLogistyczne!$F667,".")))</f>
        <v>2.7</v>
      </c>
      <c r="I667" s="2">
        <f>IF(IF(PobierzDaneLogistyczne!$Z667=0,0,_xlfn.NUMBERVALUE(PobierzDaneLogistyczne!$Z667,"."))=0,"",IF(PobierzDaneLogistyczne!$Z667=0,0,_xlfn.NUMBERVALUE(PobierzDaneLogistyczne!$Z667,".")))</f>
        <v>3.3330000000000002</v>
      </c>
      <c r="J667" s="1">
        <f>IF(PobierzDaneLogistyczne!$D667=0,"",_xlfn.NUMBERVALUE(PobierzDaneLogistyczne!$D667))</f>
        <v>3</v>
      </c>
      <c r="K667" s="1">
        <f>IF(PobierzDaneLogistyczne!$E667=0,"",_xlfn.NUMBERVALUE(PobierzDaneLogistyczne!$E667))</f>
        <v>90</v>
      </c>
      <c r="L667" s="1">
        <f>IF(MID(PobierzDaneLogistyczne!$O667,1,3)="non"," ",_xlfn.NUMBERVALUE(PobierzDaneLogistyczne!$O667))</f>
        <v>5902934835299</v>
      </c>
      <c r="M667" s="6">
        <f>IF(PobierzDaneLogistyczne!$K667=0,"",_xlfn.NUMBERVALUE(PobierzDaneLogistyczne!$K667,"."))</f>
        <v>48</v>
      </c>
      <c r="N667" s="6">
        <f>IF(PobierzDaneLogistyczne!$L667=0,"",_xlfn.NUMBERVALUE(PobierzDaneLogistyczne!$L667,"."))</f>
        <v>28</v>
      </c>
      <c r="O667" s="6">
        <f>IF(PobierzDaneLogistyczne!$M667=0,"",_xlfn.NUMBERVALUE(PobierzDaneLogistyczne!$M667,"."))</f>
        <v>38</v>
      </c>
      <c r="P667" s="2">
        <f>IF(PobierzDaneLogistyczne!$G667=0,0,_xlfn.NUMBERVALUE(PobierzDaneLogistyczne!$G667,"."))</f>
        <v>10</v>
      </c>
      <c r="Q667" s="1">
        <f>IF(PobierzDaneLogistyczne!$R667=0,"",PobierzDaneLogistyczne!$R667)</f>
        <v>5</v>
      </c>
      <c r="R667" t="str">
        <f>IF(PobierzDaneLogistyczne!$S667=0,"",PobierzDaneLogistyczne!$S667)</f>
        <v/>
      </c>
      <c r="S667" t="str">
        <f>IF(PobierzDaneLogistyczne!$T667=0,"",PobierzDaneLogistyczne!$T667)</f>
        <v/>
      </c>
      <c r="T667" t="str">
        <f>IF(PobierzDaneLogistyczne!$U667=0," ",PobierzDaneLogistyczne!$U667)</f>
        <v/>
      </c>
      <c r="U667" t="str">
        <f t="shared" si="33"/>
        <v/>
      </c>
      <c r="V667" s="2">
        <f>IF(PobierzDaneLogistyczne!$V667="","",_xlfn.NUMBERVALUE(PobierzDaneLogistyczne!$V667,"."))</f>
        <v>1.9E-2</v>
      </c>
      <c r="W667" s="2">
        <f>IF(IF(PobierzDaneLogistyczne!$W667=0,0,_xlfn.NUMBERVALUE(PobierzDaneLogistyczne!$W667,"."))=0,"",_xlfn.NUMBERVALUE(PobierzDaneLogistyczne!$W667,"."))</f>
        <v>5.8999999999999997E-2</v>
      </c>
      <c r="X667" s="2">
        <f t="shared" si="34"/>
        <v>0.55499999999999994</v>
      </c>
      <c r="Y667" s="2" t="str">
        <f t="shared" si="32"/>
        <v/>
      </c>
      <c r="Z667" s="2" t="str">
        <f>IF(PobierzDaneLogistyczne!$Y667="t","YES","")</f>
        <v/>
      </c>
      <c r="AA667" s="4" t="str">
        <f>IF(PobierzDaneLogistyczne!$X667="t","YES","")</f>
        <v/>
      </c>
      <c r="AB667" t="str">
        <f>PobierzDaneLogistyczne!$N667</f>
        <v>Grill electric with removable heater</v>
      </c>
    </row>
    <row r="668" spans="1:28" x14ac:dyDescent="0.3">
      <c r="A668" s="5" t="str">
        <f>HYPERLINK(_xlfn.CONCAT("https://www.adler.com.pl/index.php/en/Main/Produkt/",B668),PobierzDaneLogistyczne!$N668)</f>
        <v>Grill electric - Non-stick</v>
      </c>
      <c r="B668" t="str">
        <f>PobierzDaneLogistyczne!$A668</f>
        <v>ad_6608</v>
      </c>
      <c r="C668" s="1">
        <f>IF(MID(PobierzDaneLogistyczne!$P668,1,3)=""," ",_xlfn.NUMBERVALUE(PobierzDaneLogistyczne!$P668))</f>
        <v>85166070</v>
      </c>
      <c r="D668" s="1">
        <f>IF(MID(PobierzDaneLogistyczne!$C668,1,3)="111"," ",_xlfn.NUMBERVALUE(PobierzDaneLogistyczne!$C668))</f>
        <v>5908256839939</v>
      </c>
      <c r="E668" s="6">
        <f>IF(PobierzDaneLogistyczne!$H668=0,"",_xlfn.NUMBERVALUE(PobierzDaneLogistyczne!$H668,"."))</f>
        <v>56</v>
      </c>
      <c r="F668" s="6">
        <f>IF(PobierzDaneLogistyczne!$I668=0,"",_xlfn.NUMBERVALUE(PobierzDaneLogistyczne!$I668,"."))</f>
        <v>19.399999999999999</v>
      </c>
      <c r="G668" s="6">
        <f>IF(PobierzDaneLogistyczne!$J668=0,"",_xlfn.NUMBERVALUE(PobierzDaneLogistyczne!$J668,"."))</f>
        <v>37.5</v>
      </c>
      <c r="H668" s="2">
        <f>IF(IF(PobierzDaneLogistyczne!$F668=0,0,_xlfn.NUMBERVALUE(PobierzDaneLogistyczne!$F668,"."))=0,"",IF(PobierzDaneLogistyczne!$F668=0,0,_xlfn.NUMBERVALUE(PobierzDaneLogistyczne!$F668,".")))</f>
        <v>3.29</v>
      </c>
      <c r="I668" s="2">
        <f>IF(IF(PobierzDaneLogistyczne!$Z668=0,0,_xlfn.NUMBERVALUE(PobierzDaneLogistyczne!$Z668,"."))=0,"",IF(PobierzDaneLogistyczne!$Z668=0,0,_xlfn.NUMBERVALUE(PobierzDaneLogistyczne!$Z668,".")))</f>
        <v>4.5</v>
      </c>
      <c r="J668" s="1">
        <f>IF(PobierzDaneLogistyczne!$D668=0,"",_xlfn.NUMBERVALUE(PobierzDaneLogistyczne!$D668))</f>
        <v>1</v>
      </c>
      <c r="K668" s="1">
        <f>IF(PobierzDaneLogistyczne!$E668=0,"",_xlfn.NUMBERVALUE(PobierzDaneLogistyczne!$E668))</f>
        <v>40</v>
      </c>
      <c r="L668" s="1" t="str">
        <f>IF(MID(PobierzDaneLogistyczne!$O668,1,3)="non"," ",_xlfn.NUMBERVALUE(PobierzDaneLogistyczne!$O668))</f>
        <v xml:space="preserve"> </v>
      </c>
      <c r="M668" s="6">
        <f>IF(PobierzDaneLogistyczne!$K668=0,"",_xlfn.NUMBERVALUE(PobierzDaneLogistyczne!$K668,"."))</f>
        <v>56</v>
      </c>
      <c r="N668" s="6">
        <f>IF(PobierzDaneLogistyczne!$L668=0,"",_xlfn.NUMBERVALUE(PobierzDaneLogistyczne!$L668,"."))</f>
        <v>19.399999999999999</v>
      </c>
      <c r="O668" s="6">
        <f>IF(PobierzDaneLogistyczne!$M668=0,"",_xlfn.NUMBERVALUE(PobierzDaneLogistyczne!$M668,"."))</f>
        <v>37.5</v>
      </c>
      <c r="P668" s="2">
        <f>IF(PobierzDaneLogistyczne!$G668=0,0,_xlfn.NUMBERVALUE(PobierzDaneLogistyczne!$G668,"."))</f>
        <v>4.5</v>
      </c>
      <c r="Q668" s="1">
        <f>IF(PobierzDaneLogistyczne!$R668=0,"",PobierzDaneLogistyczne!$R668)</f>
        <v>4</v>
      </c>
      <c r="R668" t="str">
        <f>IF(PobierzDaneLogistyczne!$S668=0,"",PobierzDaneLogistyczne!$S668)</f>
        <v/>
      </c>
      <c r="S668" t="str">
        <f>IF(PobierzDaneLogistyczne!$T668=0,"",PobierzDaneLogistyczne!$T668)</f>
        <v/>
      </c>
      <c r="T668" t="str">
        <f>IF(PobierzDaneLogistyczne!$U668=0," ",PobierzDaneLogistyczne!$U668)</f>
        <v/>
      </c>
      <c r="U668" t="str">
        <f t="shared" si="33"/>
        <v/>
      </c>
      <c r="V668" s="2">
        <f>IF(PobierzDaneLogistyczne!$V668="","",_xlfn.NUMBERVALUE(PobierzDaneLogistyczne!$V668,"."))</f>
        <v>5.5E-2</v>
      </c>
      <c r="W668" s="2">
        <f>IF(IF(PobierzDaneLogistyczne!$W668=0,0,_xlfn.NUMBERVALUE(PobierzDaneLogistyczne!$W668,"."))=0,"",_xlfn.NUMBERVALUE(PobierzDaneLogistyczne!$W668,"."))</f>
        <v>5.8999999999999997E-2</v>
      </c>
      <c r="X668" s="2">
        <f t="shared" si="34"/>
        <v>1.0960000000000001</v>
      </c>
      <c r="Y668" s="2" t="str">
        <f t="shared" si="32"/>
        <v/>
      </c>
      <c r="Z668" s="2" t="str">
        <f>IF(PobierzDaneLogistyczne!$Y668="t","YES","")</f>
        <v/>
      </c>
      <c r="AA668" s="4" t="str">
        <f>IF(PobierzDaneLogistyczne!$X668="t","YES","")</f>
        <v>YES</v>
      </c>
      <c r="AB668" t="str">
        <f>PobierzDaneLogistyczne!$N668</f>
        <v>Grill electric - Non-stick</v>
      </c>
    </row>
    <row r="669" spans="1:28" ht="28.8" x14ac:dyDescent="0.3">
      <c r="A669" s="5" t="str">
        <f>HYPERLINK(_xlfn.CONCAT("https://www.adler.com.pl/index.php/en/Main/Produkt/",B669),PobierzDaneLogistyczne!$N669)</f>
        <v>Electric Grill</v>
      </c>
      <c r="B669" t="str">
        <f>PobierzDaneLogistyczne!$A669</f>
        <v>ad_6610</v>
      </c>
      <c r="C669" s="1">
        <f>IF(MID(PobierzDaneLogistyczne!$P669,1,3)=""," ",_xlfn.NUMBERVALUE(PobierzDaneLogistyczne!$P669))</f>
        <v>85166070</v>
      </c>
      <c r="D669" s="1">
        <f>IF(MID(PobierzDaneLogistyczne!$C669,1,3)="111"," ",_xlfn.NUMBERVALUE(PobierzDaneLogistyczne!$C669))</f>
        <v>5902934836982</v>
      </c>
      <c r="E669" s="6">
        <f>IF(PobierzDaneLogistyczne!$H669=0,"",_xlfn.NUMBERVALUE(PobierzDaneLogistyczne!$H669,"."))</f>
        <v>58</v>
      </c>
      <c r="F669" s="6">
        <f>IF(PobierzDaneLogistyczne!$I669=0,"",_xlfn.NUMBERVALUE(PobierzDaneLogistyczne!$I669,"."))</f>
        <v>13.5</v>
      </c>
      <c r="G669" s="6">
        <f>IF(PobierzDaneLogistyczne!$J669=0,"",_xlfn.NUMBERVALUE(PobierzDaneLogistyczne!$J669,"."))</f>
        <v>38.5</v>
      </c>
      <c r="H669" s="2">
        <f>IF(IF(PobierzDaneLogistyczne!$F669=0,0,_xlfn.NUMBERVALUE(PobierzDaneLogistyczne!$F669,"."))=0,"",IF(PobierzDaneLogistyczne!$F669=0,0,_xlfn.NUMBERVALUE(PobierzDaneLogistyczne!$F669,".")))</f>
        <v>4.1500000000000004</v>
      </c>
      <c r="I669" s="2">
        <f>IF(IF(PobierzDaneLogistyczne!$Z669=0,0,_xlfn.NUMBERVALUE(PobierzDaneLogistyczne!$Z669,"."))=0,"",IF(PobierzDaneLogistyczne!$Z669=0,0,_xlfn.NUMBERVALUE(PobierzDaneLogistyczne!$Z669,".")))</f>
        <v>5.5</v>
      </c>
      <c r="J669" s="1">
        <f>IF(PobierzDaneLogistyczne!$D669=0,"",_xlfn.NUMBERVALUE(PobierzDaneLogistyczne!$D669))</f>
        <v>1</v>
      </c>
      <c r="K669" s="1">
        <f>IF(PobierzDaneLogistyczne!$E669=0,"",_xlfn.NUMBERVALUE(PobierzDaneLogistyczne!$E669))</f>
        <v>40</v>
      </c>
      <c r="L669" s="1" t="str">
        <f>IF(MID(PobierzDaneLogistyczne!$O669,1,3)="non"," ",_xlfn.NUMBERVALUE(PobierzDaneLogistyczne!$O669))</f>
        <v xml:space="preserve"> </v>
      </c>
      <c r="M669" s="6">
        <f>IF(PobierzDaneLogistyczne!$K669=0,"",_xlfn.NUMBERVALUE(PobierzDaneLogistyczne!$K669,"."))</f>
        <v>59</v>
      </c>
      <c r="N669" s="6">
        <f>IF(PobierzDaneLogistyczne!$L669=0,"",_xlfn.NUMBERVALUE(PobierzDaneLogistyczne!$L669,"."))</f>
        <v>15</v>
      </c>
      <c r="O669" s="6">
        <f>IF(PobierzDaneLogistyczne!$M669=0,"",_xlfn.NUMBERVALUE(PobierzDaneLogistyczne!$M669,"."))</f>
        <v>40.5</v>
      </c>
      <c r="P669" s="2">
        <f>IF(PobierzDaneLogistyczne!$G669=0,0,_xlfn.NUMBERVALUE(PobierzDaneLogistyczne!$G669,"."))</f>
        <v>5.5</v>
      </c>
      <c r="Q669" s="1">
        <f>IF(PobierzDaneLogistyczne!$R669=0,"",PobierzDaneLogistyczne!$R669)</f>
        <v>5</v>
      </c>
      <c r="R669" t="str">
        <f>IF(PobierzDaneLogistyczne!$S669=0,"",PobierzDaneLogistyczne!$S669)</f>
        <v/>
      </c>
      <c r="S669" t="str">
        <f>IF(PobierzDaneLogistyczne!$T669=0,"",PobierzDaneLogistyczne!$T669)</f>
        <v/>
      </c>
      <c r="T669" t="str">
        <f>IF(PobierzDaneLogistyczne!$U669=0," ",PobierzDaneLogistyczne!$U669)</f>
        <v/>
      </c>
      <c r="U669" t="str">
        <f t="shared" si="33"/>
        <v/>
      </c>
      <c r="V669" s="2">
        <f>IF(PobierzDaneLogistyczne!$V669="","",_xlfn.NUMBERVALUE(PobierzDaneLogistyczne!$V669,"."))</f>
        <v>0.125</v>
      </c>
      <c r="W669" s="2">
        <f>IF(IF(PobierzDaneLogistyczne!$W669=0,0,_xlfn.NUMBERVALUE(PobierzDaneLogistyczne!$W669,"."))=0,"",_xlfn.NUMBERVALUE(PobierzDaneLogistyczne!$W669,"."))</f>
        <v>8.6999999999999994E-2</v>
      </c>
      <c r="X669" s="2">
        <f t="shared" si="34"/>
        <v>1.1379999999999997</v>
      </c>
      <c r="Y669" s="2" t="str">
        <f t="shared" si="32"/>
        <v/>
      </c>
      <c r="Z669" s="2" t="str">
        <f>IF(PobierzDaneLogistyczne!$Y669="t","YES","")</f>
        <v>YES</v>
      </c>
      <c r="AA669" s="4" t="str">
        <f>IF(PobierzDaneLogistyczne!$X669="t","YES","")</f>
        <v/>
      </c>
      <c r="AB669" t="str">
        <f>PobierzDaneLogistyczne!$N669</f>
        <v>Electric Grill</v>
      </c>
    </row>
    <row r="670" spans="1:28" x14ac:dyDescent="0.3">
      <c r="A670" s="5" t="str">
        <f>HYPERLINK(_xlfn.CONCAT("https://www.adler.com.pl/index.php/en/Main/Produkt/",B670),PobierzDaneLogistyczne!$N670)</f>
        <v>Electric table grill 3000W</v>
      </c>
      <c r="B670" t="str">
        <f>PobierzDaneLogistyczne!$A670</f>
        <v>ad_6613</v>
      </c>
      <c r="C670" s="1">
        <f>IF(MID(PobierzDaneLogistyczne!$P670,1,3)=""," ",_xlfn.NUMBERVALUE(PobierzDaneLogistyczne!$P670))</f>
        <v>85166070</v>
      </c>
      <c r="D670" s="1">
        <f>IF(MID(PobierzDaneLogistyczne!$C670,1,3)="111"," ",_xlfn.NUMBERVALUE(PobierzDaneLogistyczne!$C670))</f>
        <v>5903887807623</v>
      </c>
      <c r="E670" s="6">
        <f>IF(PobierzDaneLogistyczne!$H670=0,"",_xlfn.NUMBERVALUE(PobierzDaneLogistyczne!$H670,"."))</f>
        <v>49.5</v>
      </c>
      <c r="F670" s="6">
        <f>IF(PobierzDaneLogistyczne!$I670=0,"",_xlfn.NUMBERVALUE(PobierzDaneLogistyczne!$I670,"."))</f>
        <v>13</v>
      </c>
      <c r="G670" s="6">
        <f>IF(PobierzDaneLogistyczne!$J670=0,"",_xlfn.NUMBERVALUE(PobierzDaneLogistyczne!$J670,"."))</f>
        <v>36.5</v>
      </c>
      <c r="H670" s="2">
        <f>IF(IF(PobierzDaneLogistyczne!$F670=0,0,_xlfn.NUMBERVALUE(PobierzDaneLogistyczne!$F670,"."))=0,"",IF(PobierzDaneLogistyczne!$F670=0,0,_xlfn.NUMBERVALUE(PobierzDaneLogistyczne!$F670,".")))</f>
        <v>2.2999999999999998</v>
      </c>
      <c r="I670" s="2">
        <f>IF(IF(PobierzDaneLogistyczne!$Z670=0,0,_xlfn.NUMBERVALUE(PobierzDaneLogistyczne!$Z670,"."))=0,"",IF(PobierzDaneLogistyczne!$Z670=0,0,_xlfn.NUMBERVALUE(PobierzDaneLogistyczne!$Z670,".")))</f>
        <v>2.9</v>
      </c>
      <c r="J670" s="1">
        <f>IF(PobierzDaneLogistyczne!$D670=0,"",_xlfn.NUMBERVALUE(PobierzDaneLogistyczne!$D670))</f>
        <v>4</v>
      </c>
      <c r="K670" s="1">
        <f>IF(PobierzDaneLogistyczne!$E670=0,"",_xlfn.NUMBERVALUE(PobierzDaneLogistyczne!$E670))</f>
        <v>48</v>
      </c>
      <c r="L670" s="1">
        <f>IF(MID(PobierzDaneLogistyczne!$O670,1,3)="non"," ",_xlfn.NUMBERVALUE(PobierzDaneLogistyczne!$O670))</f>
        <v>5903887807630</v>
      </c>
      <c r="M670" s="6">
        <f>IF(PobierzDaneLogistyczne!$K670=0,"",_xlfn.NUMBERVALUE(PobierzDaneLogistyczne!$K670,"."))</f>
        <v>54</v>
      </c>
      <c r="N670" s="6">
        <f>IF(PobierzDaneLogistyczne!$L670=0,"",_xlfn.NUMBERVALUE(PobierzDaneLogistyczne!$L670,"."))</f>
        <v>37.5</v>
      </c>
      <c r="O670" s="6">
        <f>IF(PobierzDaneLogistyczne!$M670=0,"",_xlfn.NUMBERVALUE(PobierzDaneLogistyczne!$M670,"."))</f>
        <v>52</v>
      </c>
      <c r="P670" s="2">
        <f>IF(PobierzDaneLogistyczne!$G670=0,0,_xlfn.NUMBERVALUE(PobierzDaneLogistyczne!$G670,"."))</f>
        <v>12.55</v>
      </c>
      <c r="Q670" s="1" t="str">
        <f>IF(PobierzDaneLogistyczne!$R670=0,"",PobierzDaneLogistyczne!$R670)</f>
        <v/>
      </c>
      <c r="R670" t="str">
        <f>IF(PobierzDaneLogistyczne!$S670=0,"",PobierzDaneLogistyczne!$S670)</f>
        <v/>
      </c>
      <c r="S670" t="str">
        <f>IF(PobierzDaneLogistyczne!$T670=0,"",PobierzDaneLogistyczne!$T670)</f>
        <v/>
      </c>
      <c r="T670" t="str">
        <f>IF(PobierzDaneLogistyczne!$U670=0," ",PobierzDaneLogistyczne!$U670)</f>
        <v/>
      </c>
      <c r="U670" t="str">
        <f t="shared" si="33"/>
        <v/>
      </c>
      <c r="V670" s="2">
        <f>IF(PobierzDaneLogistyczne!$V670="","",_xlfn.NUMBERVALUE(PobierzDaneLogistyczne!$V670,"."))</f>
        <v>0.14499999999999999</v>
      </c>
      <c r="W670" s="2">
        <f>IF(IF(PobierzDaneLogistyczne!$W670=0,0,_xlfn.NUMBERVALUE(PobierzDaneLogistyczne!$W670,"."))=0,"",_xlfn.NUMBERVALUE(PobierzDaneLogistyczne!$W670,"."))</f>
        <v>8.8999999999999996E-2</v>
      </c>
      <c r="X670" s="2">
        <f t="shared" si="34"/>
        <v>0.3660000000000001</v>
      </c>
      <c r="Y670" s="2">
        <f t="shared" si="32"/>
        <v>0.95000000000000107</v>
      </c>
      <c r="Z670" s="2" t="str">
        <f>IF(PobierzDaneLogistyczne!$Y670="t","YES","")</f>
        <v>YES</v>
      </c>
      <c r="AA670" s="4" t="str">
        <f>IF(PobierzDaneLogistyczne!$X670="t","YES","")</f>
        <v/>
      </c>
      <c r="AB670" t="str">
        <f>PobierzDaneLogistyczne!$N670</f>
        <v>Electric table grill 3000W</v>
      </c>
    </row>
    <row r="671" spans="1:28" x14ac:dyDescent="0.3">
      <c r="A671" s="5" t="str">
        <f>HYPERLINK(_xlfn.CONCAT("https://www.adler.com.pl/index.php/en/Main/Produkt/",B671),PobierzDaneLogistyczne!$N671)</f>
        <v>Electric table grill 3000W</v>
      </c>
      <c r="B671" t="str">
        <f>PobierzDaneLogistyczne!$A671</f>
        <v>ad_6614</v>
      </c>
      <c r="C671" s="1">
        <f>IF(MID(PobierzDaneLogistyczne!$P671,1,3)=""," ",_xlfn.NUMBERVALUE(PobierzDaneLogistyczne!$P671))</f>
        <v>85166070</v>
      </c>
      <c r="D671" s="1">
        <f>IF(MID(PobierzDaneLogistyczne!$C671,1,3)="111"," ",_xlfn.NUMBERVALUE(PobierzDaneLogistyczne!$C671))</f>
        <v>5903887807647</v>
      </c>
      <c r="E671" s="6">
        <f>IF(PobierzDaneLogistyczne!$H671=0,"",_xlfn.NUMBERVALUE(PobierzDaneLogistyczne!$H671,"."))</f>
        <v>49.5</v>
      </c>
      <c r="F671" s="6">
        <f>IF(PobierzDaneLogistyczne!$I671=0,"",_xlfn.NUMBERVALUE(PobierzDaneLogistyczne!$I671,"."))</f>
        <v>13</v>
      </c>
      <c r="G671" s="6">
        <f>IF(PobierzDaneLogistyczne!$J671=0,"",_xlfn.NUMBERVALUE(PobierzDaneLogistyczne!$J671,"."))</f>
        <v>36.5</v>
      </c>
      <c r="H671" s="2">
        <f>IF(IF(PobierzDaneLogistyczne!$F671=0,0,_xlfn.NUMBERVALUE(PobierzDaneLogistyczne!$F671,"."))=0,"",IF(PobierzDaneLogistyczne!$F671=0,0,_xlfn.NUMBERVALUE(PobierzDaneLogistyczne!$F671,".")))</f>
        <v>2.2999999999999998</v>
      </c>
      <c r="I671" s="2">
        <f>IF(IF(PobierzDaneLogistyczne!$Z671=0,0,_xlfn.NUMBERVALUE(PobierzDaneLogistyczne!$Z671,"."))=0,"",IF(PobierzDaneLogistyczne!$Z671=0,0,_xlfn.NUMBERVALUE(PobierzDaneLogistyczne!$Z671,".")))</f>
        <v>2.9</v>
      </c>
      <c r="J671" s="1">
        <f>IF(PobierzDaneLogistyczne!$D671=0,"",_xlfn.NUMBERVALUE(PobierzDaneLogistyczne!$D671))</f>
        <v>4</v>
      </c>
      <c r="K671" s="1">
        <f>IF(PobierzDaneLogistyczne!$E671=0,"",_xlfn.NUMBERVALUE(PobierzDaneLogistyczne!$E671))</f>
        <v>48</v>
      </c>
      <c r="L671" s="1">
        <f>IF(MID(PobierzDaneLogistyczne!$O671,1,3)="non"," ",_xlfn.NUMBERVALUE(PobierzDaneLogistyczne!$O671))</f>
        <v>5903887807654</v>
      </c>
      <c r="M671" s="6">
        <f>IF(PobierzDaneLogistyczne!$K671=0,"",_xlfn.NUMBERVALUE(PobierzDaneLogistyczne!$K671,"."))</f>
        <v>54</v>
      </c>
      <c r="N671" s="6">
        <f>IF(PobierzDaneLogistyczne!$L671=0,"",_xlfn.NUMBERVALUE(PobierzDaneLogistyczne!$L671,"."))</f>
        <v>37.5</v>
      </c>
      <c r="O671" s="6">
        <f>IF(PobierzDaneLogistyczne!$M671=0,"",_xlfn.NUMBERVALUE(PobierzDaneLogistyczne!$M671,"."))</f>
        <v>52</v>
      </c>
      <c r="P671" s="2">
        <f>IF(PobierzDaneLogistyczne!$G671=0,0,_xlfn.NUMBERVALUE(PobierzDaneLogistyczne!$G671,"."))</f>
        <v>12.55</v>
      </c>
      <c r="Q671" s="1" t="str">
        <f>IF(PobierzDaneLogistyczne!$R671=0,"",PobierzDaneLogistyczne!$R671)</f>
        <v/>
      </c>
      <c r="R671" t="str">
        <f>IF(PobierzDaneLogistyczne!$S671=0,"",PobierzDaneLogistyczne!$S671)</f>
        <v/>
      </c>
      <c r="S671" t="str">
        <f>IF(PobierzDaneLogistyczne!$T671=0,"",PobierzDaneLogistyczne!$T671)</f>
        <v/>
      </c>
      <c r="T671" t="str">
        <f>IF(PobierzDaneLogistyczne!$U671=0," ",PobierzDaneLogistyczne!$U671)</f>
        <v/>
      </c>
      <c r="U671" t="str">
        <f t="shared" si="33"/>
        <v/>
      </c>
      <c r="V671" s="2">
        <f>IF(PobierzDaneLogistyczne!$V671="","",_xlfn.NUMBERVALUE(PobierzDaneLogistyczne!$V671,"."))</f>
        <v>0.14499999999999999</v>
      </c>
      <c r="W671" s="2">
        <f>IF(IF(PobierzDaneLogistyczne!$W671=0,0,_xlfn.NUMBERVALUE(PobierzDaneLogistyczne!$W671,"."))=0,"",_xlfn.NUMBERVALUE(PobierzDaneLogistyczne!$W671,"."))</f>
        <v>8.8999999999999996E-2</v>
      </c>
      <c r="X671" s="2">
        <f t="shared" si="34"/>
        <v>0.3660000000000001</v>
      </c>
      <c r="Y671" s="2">
        <f t="shared" si="32"/>
        <v>0.95000000000000107</v>
      </c>
      <c r="Z671" s="2" t="str">
        <f>IF(PobierzDaneLogistyczne!$Y671="t","YES","")</f>
        <v>YES</v>
      </c>
      <c r="AA671" s="4" t="str">
        <f>IF(PobierzDaneLogistyczne!$X671="t","YES","")</f>
        <v/>
      </c>
      <c r="AB671" t="str">
        <f>PobierzDaneLogistyczne!$N671</f>
        <v>Electric table grill 3000W</v>
      </c>
    </row>
    <row r="672" spans="1:28" x14ac:dyDescent="0.3">
      <c r="A672" s="5" t="str">
        <f>HYPERLINK(_xlfn.CONCAT("https://www.adler.com.pl/index.php/en/Main/Produkt/",B672),PobierzDaneLogistyczne!$N672)</f>
        <v>Raclette - electric grill</v>
      </c>
      <c r="B672" t="str">
        <f>PobierzDaneLogistyczne!$A672</f>
        <v>ad_6616</v>
      </c>
      <c r="C672" s="1">
        <f>IF(MID(PobierzDaneLogistyczne!$P672,1,3)=""," ",_xlfn.NUMBERVALUE(PobierzDaneLogistyczne!$P672))</f>
        <v>85166070</v>
      </c>
      <c r="D672" s="1">
        <f>IF(MID(PobierzDaneLogistyczne!$C672,1,3)="111"," ",_xlfn.NUMBERVALUE(PobierzDaneLogistyczne!$C672))</f>
        <v>5903887809962</v>
      </c>
      <c r="E672" s="6">
        <f>IF(PobierzDaneLogistyczne!$H672=0,"",_xlfn.NUMBERVALUE(PobierzDaneLogistyczne!$H672,"."))</f>
        <v>47.5</v>
      </c>
      <c r="F672" s="6">
        <f>IF(PobierzDaneLogistyczne!$I672=0,"",_xlfn.NUMBERVALUE(PobierzDaneLogistyczne!$I672,"."))</f>
        <v>21</v>
      </c>
      <c r="G672" s="6">
        <f>IF(PobierzDaneLogistyczne!$J672=0,"",_xlfn.NUMBERVALUE(PobierzDaneLogistyczne!$J672,"."))</f>
        <v>30.5</v>
      </c>
      <c r="H672" s="2">
        <f>IF(IF(PobierzDaneLogistyczne!$F672=0,0,_xlfn.NUMBERVALUE(PobierzDaneLogistyczne!$F672,"."))=0,"",IF(PobierzDaneLogistyczne!$F672=0,0,_xlfn.NUMBERVALUE(PobierzDaneLogistyczne!$F672,".")))</f>
        <v>2.62</v>
      </c>
      <c r="I672" s="2">
        <f>IF(IF(PobierzDaneLogistyczne!$Z672=0,0,_xlfn.NUMBERVALUE(PobierzDaneLogistyczne!$Z672,"."))=0,"",IF(PobierzDaneLogistyczne!$Z672=0,0,_xlfn.NUMBERVALUE(PobierzDaneLogistyczne!$Z672,".")))</f>
        <v>3.3</v>
      </c>
      <c r="J672" s="1">
        <f>IF(PobierzDaneLogistyczne!$D672=0,"",_xlfn.NUMBERVALUE(PobierzDaneLogistyczne!$D672))</f>
        <v>3</v>
      </c>
      <c r="K672" s="1">
        <f>IF(PobierzDaneLogistyczne!$E672=0,"",_xlfn.NUMBERVALUE(PobierzDaneLogistyczne!$E672))</f>
        <v>30</v>
      </c>
      <c r="L672" s="1">
        <f>IF(MID(PobierzDaneLogistyczne!$O672,1,3)="non"," ",_xlfn.NUMBERVALUE(PobierzDaneLogistyczne!$O672))</f>
        <v>5903887809979</v>
      </c>
      <c r="M672" s="6">
        <f>IF(PobierzDaneLogistyczne!$K672=0,"",_xlfn.NUMBERVALUE(PobierzDaneLogistyczne!$K672,"."))</f>
        <v>64</v>
      </c>
      <c r="N672" s="6">
        <f>IF(PobierzDaneLogistyczne!$L672=0,"",_xlfn.NUMBERVALUE(PobierzDaneLogistyczne!$L672,"."))</f>
        <v>49.5</v>
      </c>
      <c r="O672" s="6">
        <f>IF(PobierzDaneLogistyczne!$M672=0,"",_xlfn.NUMBERVALUE(PobierzDaneLogistyczne!$M672,"."))</f>
        <v>32</v>
      </c>
      <c r="P672" s="2">
        <f>IF(PobierzDaneLogistyczne!$G672=0,0,_xlfn.NUMBERVALUE(PobierzDaneLogistyczne!$G672,"."))</f>
        <v>9.8000000000000007</v>
      </c>
      <c r="Q672" s="1">
        <f>IF(PobierzDaneLogistyczne!$R672=0,"",PobierzDaneLogistyczne!$R672)</f>
        <v>5</v>
      </c>
      <c r="R672" t="str">
        <f>IF(PobierzDaneLogistyczne!$S672=0,"",PobierzDaneLogistyczne!$S672)</f>
        <v/>
      </c>
      <c r="S672" t="str">
        <f>IF(PobierzDaneLogistyczne!$T672=0,"",PobierzDaneLogistyczne!$T672)</f>
        <v/>
      </c>
      <c r="T672" t="str">
        <f>IF(PobierzDaneLogistyczne!$U672=0," ",PobierzDaneLogistyczne!$U672)</f>
        <v/>
      </c>
      <c r="U672" t="str">
        <f t="shared" si="33"/>
        <v/>
      </c>
      <c r="V672" s="2">
        <f>IF(PobierzDaneLogistyczne!$V672="","",_xlfn.NUMBERVALUE(PobierzDaneLogistyczne!$V672,"."))</f>
        <v>0.127</v>
      </c>
      <c r="W672" s="2">
        <f>IF(IF(PobierzDaneLogistyczne!$W672=0,0,_xlfn.NUMBERVALUE(PobierzDaneLogistyczne!$W672,"."))=0,"",_xlfn.NUMBERVALUE(PobierzDaneLogistyczne!$W672,"."))</f>
        <v>0.108</v>
      </c>
      <c r="X672" s="2">
        <f t="shared" si="34"/>
        <v>0.44499999999999973</v>
      </c>
      <c r="Y672" s="2">
        <f t="shared" si="32"/>
        <v>-9.9999999999997868E-2</v>
      </c>
      <c r="Z672" s="2" t="str">
        <f>IF(PobierzDaneLogistyczne!$Y672="t","YES","")</f>
        <v>YES</v>
      </c>
      <c r="AA672" s="4" t="str">
        <f>IF(PobierzDaneLogistyczne!$X672="t","YES","")</f>
        <v/>
      </c>
      <c r="AB672" t="str">
        <f>PobierzDaneLogistyczne!$N672</f>
        <v>Raclette - electric grill</v>
      </c>
    </row>
    <row r="673" spans="1:28" x14ac:dyDescent="0.3">
      <c r="A673" s="5" t="str">
        <f>HYPERLINK(_xlfn.CONCAT("https://www.adler.com.pl/index.php/en/Main/Produkt/",B673),PobierzDaneLogistyczne!$N673)</f>
        <v xml:space="preserve">Food dryer </v>
      </c>
      <c r="B673" t="str">
        <f>PobierzDaneLogistyczne!$A673</f>
        <v>ad_6651</v>
      </c>
      <c r="C673" s="1">
        <f>IF(MID(PobierzDaneLogistyczne!$P673,1,3)=""," ",_xlfn.NUMBERVALUE(PobierzDaneLogistyczne!$P673))</f>
        <v>85167970</v>
      </c>
      <c r="D673" s="1">
        <f>IF(MID(PobierzDaneLogistyczne!$C673,1,3)="111"," ",_xlfn.NUMBERVALUE(PobierzDaneLogistyczne!$C673))</f>
        <v>5908256832107</v>
      </c>
      <c r="E673" s="6">
        <f>IF(PobierzDaneLogistyczne!$H673=0,"",_xlfn.NUMBERVALUE(PobierzDaneLogistyczne!$H673,"."))</f>
        <v>0</v>
      </c>
      <c r="F673" s="6">
        <f>IF(PobierzDaneLogistyczne!$I673=0,"",_xlfn.NUMBERVALUE(PobierzDaneLogistyczne!$I673,"."))</f>
        <v>0</v>
      </c>
      <c r="G673" s="6">
        <f>IF(PobierzDaneLogistyczne!$J673=0,"",_xlfn.NUMBERVALUE(PobierzDaneLogistyczne!$J673,"."))</f>
        <v>0</v>
      </c>
      <c r="H673" s="2" t="str">
        <f>IF(IF(PobierzDaneLogistyczne!$F673=0,0,_xlfn.NUMBERVALUE(PobierzDaneLogistyczne!$F673,"."))=0,"",IF(PobierzDaneLogistyczne!$F673=0,0,_xlfn.NUMBERVALUE(PobierzDaneLogistyczne!$F673,".")))</f>
        <v/>
      </c>
      <c r="I673" s="2">
        <f>IF(IF(PobierzDaneLogistyczne!$Z673=0,0,_xlfn.NUMBERVALUE(PobierzDaneLogistyczne!$Z673,"."))=0,"",IF(PobierzDaneLogistyczne!$Z673=0,0,_xlfn.NUMBERVALUE(PobierzDaneLogistyczne!$Z673,".")))</f>
        <v>4.2</v>
      </c>
      <c r="J673" s="1">
        <f>IF(PobierzDaneLogistyczne!$D673=0,"",_xlfn.NUMBERVALUE(PobierzDaneLogistyczne!$D673))</f>
        <v>1</v>
      </c>
      <c r="K673" s="1">
        <f>IF(PobierzDaneLogistyczne!$E673=0,"",_xlfn.NUMBERVALUE(PobierzDaneLogistyczne!$E673))</f>
        <v>36</v>
      </c>
      <c r="L673" s="1" t="str">
        <f>IF(MID(PobierzDaneLogistyczne!$O673,1,3)="non"," ",_xlfn.NUMBERVALUE(PobierzDaneLogistyczne!$O673))</f>
        <v xml:space="preserve"> </v>
      </c>
      <c r="M673" s="6">
        <f>IF(PobierzDaneLogistyczne!$K673=0,"",_xlfn.NUMBERVALUE(PobierzDaneLogistyczne!$K673,"."))</f>
        <v>31.5</v>
      </c>
      <c r="N673" s="6">
        <f>IF(PobierzDaneLogistyczne!$L673=0,"",_xlfn.NUMBERVALUE(PobierzDaneLogistyczne!$L673,"."))</f>
        <v>31.5</v>
      </c>
      <c r="O673" s="6">
        <f>IF(PobierzDaneLogistyczne!$M673=0,"",_xlfn.NUMBERVALUE(PobierzDaneLogistyczne!$M673,"."))</f>
        <v>32.5</v>
      </c>
      <c r="P673" s="2">
        <f>IF(PobierzDaneLogistyczne!$G673=0,0,_xlfn.NUMBERVALUE(PobierzDaneLogistyczne!$G673,"."))</f>
        <v>4.2</v>
      </c>
      <c r="Q673" s="1" t="str">
        <f>IF(PobierzDaneLogistyczne!$R673=0,"",PobierzDaneLogistyczne!$R673)</f>
        <v/>
      </c>
      <c r="R673" t="str">
        <f>IF(PobierzDaneLogistyczne!$S673=0,"",PobierzDaneLogistyczne!$S673)</f>
        <v/>
      </c>
      <c r="S673" t="str">
        <f>IF(PobierzDaneLogistyczne!$T673=0,"",PobierzDaneLogistyczne!$T673)</f>
        <v/>
      </c>
      <c r="T673" t="str">
        <f>IF(PobierzDaneLogistyczne!$U673=0," ",PobierzDaneLogistyczne!$U673)</f>
        <v/>
      </c>
      <c r="U673" t="str">
        <f t="shared" si="33"/>
        <v/>
      </c>
      <c r="V673" s="2" t="str">
        <f>IF(PobierzDaneLogistyczne!$V673="","",_xlfn.NUMBERVALUE(PobierzDaneLogistyczne!$V673,"."))</f>
        <v/>
      </c>
      <c r="W673" s="2" t="str">
        <f>IF(IF(PobierzDaneLogistyczne!$W673=0,0,_xlfn.NUMBERVALUE(PobierzDaneLogistyczne!$W673,"."))=0,"",_xlfn.NUMBERVALUE(PobierzDaneLogistyczne!$W673,"."))</f>
        <v/>
      </c>
      <c r="X673" s="2" t="str">
        <f t="shared" si="34"/>
        <v/>
      </c>
      <c r="Y673" s="2" t="str">
        <f t="shared" si="32"/>
        <v/>
      </c>
      <c r="Z673" s="2" t="str">
        <f>IF(PobierzDaneLogistyczne!$Y673="t","YES","")</f>
        <v/>
      </c>
      <c r="AA673" s="4" t="str">
        <f>IF(PobierzDaneLogistyczne!$X673="t","YES","")</f>
        <v>YES</v>
      </c>
      <c r="AB673" t="str">
        <f>PobierzDaneLogistyczne!$N673</f>
        <v xml:space="preserve">Food dryer </v>
      </c>
    </row>
    <row r="674" spans="1:28" x14ac:dyDescent="0.3">
      <c r="A674" s="5" t="str">
        <f>HYPERLINK(_xlfn.CONCAT("https://www.adler.com.pl/index.php/en/Main/Produkt/",B674),PobierzDaneLogistyczne!$N674)</f>
        <v xml:space="preserve">Food dryer </v>
      </c>
      <c r="B674" t="str">
        <f>PobierzDaneLogistyczne!$A674</f>
        <v>ad_6652</v>
      </c>
      <c r="C674" s="1">
        <f>IF(MID(PobierzDaneLogistyczne!$P674,1,3)=""," ",_xlfn.NUMBERVALUE(PobierzDaneLogistyczne!$P674))</f>
        <v>85167970</v>
      </c>
      <c r="D674" s="1">
        <f>IF(MID(PobierzDaneLogistyczne!$C674,1,3)="111"," ",_xlfn.NUMBERVALUE(PobierzDaneLogistyczne!$C674))</f>
        <v>5908256832114</v>
      </c>
      <c r="E674" s="6">
        <f>IF(PobierzDaneLogistyczne!$H674=0,"",_xlfn.NUMBERVALUE(PobierzDaneLogistyczne!$H674,"."))</f>
        <v>0</v>
      </c>
      <c r="F674" s="6">
        <f>IF(PobierzDaneLogistyczne!$I674=0,"",_xlfn.NUMBERVALUE(PobierzDaneLogistyczne!$I674,"."))</f>
        <v>0</v>
      </c>
      <c r="G674" s="6">
        <f>IF(PobierzDaneLogistyczne!$J674=0,"",_xlfn.NUMBERVALUE(PobierzDaneLogistyczne!$J674,"."))</f>
        <v>0</v>
      </c>
      <c r="H674" s="2" t="str">
        <f>IF(IF(PobierzDaneLogistyczne!$F674=0,0,_xlfn.NUMBERVALUE(PobierzDaneLogistyczne!$F674,"."))=0,"",IF(PobierzDaneLogistyczne!$F674=0,0,_xlfn.NUMBERVALUE(PobierzDaneLogistyczne!$F674,".")))</f>
        <v/>
      </c>
      <c r="I674" s="2" t="str">
        <f>IF(IF(PobierzDaneLogistyczne!$Z674=0,0,_xlfn.NUMBERVALUE(PobierzDaneLogistyczne!$Z674,"."))=0,"",IF(PobierzDaneLogistyczne!$Z674=0,0,_xlfn.NUMBERVALUE(PobierzDaneLogistyczne!$Z674,".")))</f>
        <v/>
      </c>
      <c r="J674" s="1" t="str">
        <f>IF(PobierzDaneLogistyczne!$D674=0,"",_xlfn.NUMBERVALUE(PobierzDaneLogistyczne!$D674))</f>
        <v/>
      </c>
      <c r="K674" s="1" t="str">
        <f>IF(PobierzDaneLogistyczne!$E674=0,"",_xlfn.NUMBERVALUE(PobierzDaneLogistyczne!$E674))</f>
        <v/>
      </c>
      <c r="L674" s="1" t="str">
        <f>IF(MID(PobierzDaneLogistyczne!$O674,1,3)="non"," ",_xlfn.NUMBERVALUE(PobierzDaneLogistyczne!$O674))</f>
        <v xml:space="preserve"> </v>
      </c>
      <c r="M674" s="6">
        <f>IF(PobierzDaneLogistyczne!$K674=0,"",_xlfn.NUMBERVALUE(PobierzDaneLogistyczne!$K674,"."))</f>
        <v>0</v>
      </c>
      <c r="N674" s="6">
        <f>IF(PobierzDaneLogistyczne!$L674=0,"",_xlfn.NUMBERVALUE(PobierzDaneLogistyczne!$L674,"."))</f>
        <v>0</v>
      </c>
      <c r="O674" s="6">
        <f>IF(PobierzDaneLogistyczne!$M674=0,"",_xlfn.NUMBERVALUE(PobierzDaneLogistyczne!$M674,"."))</f>
        <v>0</v>
      </c>
      <c r="P674" s="2">
        <f>IF(PobierzDaneLogistyczne!$G674=0,0,_xlfn.NUMBERVALUE(PobierzDaneLogistyczne!$G674,"."))</f>
        <v>0</v>
      </c>
      <c r="Q674" s="1" t="str">
        <f>IF(PobierzDaneLogistyczne!$R674=0,"",PobierzDaneLogistyczne!$R674)</f>
        <v/>
      </c>
      <c r="R674" t="str">
        <f>IF(PobierzDaneLogistyczne!$S674=0,"",PobierzDaneLogistyczne!$S674)</f>
        <v/>
      </c>
      <c r="S674" t="str">
        <f>IF(PobierzDaneLogistyczne!$T674=0,"",PobierzDaneLogistyczne!$T674)</f>
        <v/>
      </c>
      <c r="T674" t="str">
        <f>IF(PobierzDaneLogistyczne!$U674=0," ",PobierzDaneLogistyczne!$U674)</f>
        <v/>
      </c>
      <c r="U674" t="str">
        <f t="shared" si="33"/>
        <v/>
      </c>
      <c r="V674" s="2" t="str">
        <f>IF(PobierzDaneLogistyczne!$V674="","",_xlfn.NUMBERVALUE(PobierzDaneLogistyczne!$V674,"."))</f>
        <v/>
      </c>
      <c r="W674" s="2" t="str">
        <f>IF(IF(PobierzDaneLogistyczne!$W674=0,0,_xlfn.NUMBERVALUE(PobierzDaneLogistyczne!$W674,"."))=0,"",_xlfn.NUMBERVALUE(PobierzDaneLogistyczne!$W674,"."))</f>
        <v/>
      </c>
      <c r="X674" s="2" t="str">
        <f t="shared" si="34"/>
        <v/>
      </c>
      <c r="Y674" s="2" t="str">
        <f t="shared" si="32"/>
        <v/>
      </c>
      <c r="Z674" s="2" t="str">
        <f>IF(PobierzDaneLogistyczne!$Y674="t","YES","")</f>
        <v/>
      </c>
      <c r="AA674" s="4" t="str">
        <f>IF(PobierzDaneLogistyczne!$X674="t","YES","")</f>
        <v>YES</v>
      </c>
      <c r="AB674" t="str">
        <f>PobierzDaneLogistyczne!$N674</f>
        <v xml:space="preserve">Food dryer </v>
      </c>
    </row>
    <row r="675" spans="1:28" x14ac:dyDescent="0.3">
      <c r="A675" s="5" t="str">
        <f>HYPERLINK(_xlfn.CONCAT("https://www.adler.com.pl/index.php/en/Main/Produkt/",B675),PobierzDaneLogistyczne!$N675)</f>
        <v>Food dryer</v>
      </c>
      <c r="B675" t="str">
        <f>PobierzDaneLogistyczne!$A675</f>
        <v>ad_6654</v>
      </c>
      <c r="C675" s="1">
        <f>IF(MID(PobierzDaneLogistyczne!$P675,1,3)=""," ",_xlfn.NUMBERVALUE(PobierzDaneLogistyczne!$P675))</f>
        <v>85167970</v>
      </c>
      <c r="D675" s="1">
        <f>IF(MID(PobierzDaneLogistyczne!$C675,1,3)="111"," ",_xlfn.NUMBERVALUE(PobierzDaneLogistyczne!$C675))</f>
        <v>5908256835801</v>
      </c>
      <c r="E675" s="6">
        <f>IF(PobierzDaneLogistyczne!$H675=0,"",_xlfn.NUMBERVALUE(PobierzDaneLogistyczne!$H675,"."))</f>
        <v>34</v>
      </c>
      <c r="F675" s="6">
        <f>IF(PobierzDaneLogistyczne!$I675=0,"",_xlfn.NUMBERVALUE(PobierzDaneLogistyczne!$I675,"."))</f>
        <v>34</v>
      </c>
      <c r="G675" s="6">
        <f>IF(PobierzDaneLogistyczne!$J675=0,"",_xlfn.NUMBERVALUE(PobierzDaneLogistyczne!$J675,"."))</f>
        <v>24</v>
      </c>
      <c r="H675" s="2">
        <f>IF(IF(PobierzDaneLogistyczne!$F675=0,0,_xlfn.NUMBERVALUE(PobierzDaneLogistyczne!$F675,"."))=0,"",IF(PobierzDaneLogistyczne!$F675=0,0,_xlfn.NUMBERVALUE(PobierzDaneLogistyczne!$F675,".")))</f>
        <v>2.5</v>
      </c>
      <c r="I675" s="2">
        <f>IF(IF(PobierzDaneLogistyczne!$Z675=0,0,_xlfn.NUMBERVALUE(PobierzDaneLogistyczne!$Z675,"."))=0,"",IF(PobierzDaneLogistyczne!$Z675=0,0,_xlfn.NUMBERVALUE(PobierzDaneLogistyczne!$Z675,".")))</f>
        <v>3</v>
      </c>
      <c r="J675" s="1">
        <f>IF(PobierzDaneLogistyczne!$D675=0,"",_xlfn.NUMBERVALUE(PobierzDaneLogistyczne!$D675))</f>
        <v>1</v>
      </c>
      <c r="K675" s="1">
        <f>IF(PobierzDaneLogistyczne!$E675=0,"",_xlfn.NUMBERVALUE(PobierzDaneLogistyczne!$E675))</f>
        <v>50</v>
      </c>
      <c r="L675" s="1" t="str">
        <f>IF(MID(PobierzDaneLogistyczne!$O675,1,3)="non"," ",_xlfn.NUMBERVALUE(PobierzDaneLogistyczne!$O675))</f>
        <v xml:space="preserve"> </v>
      </c>
      <c r="M675" s="6">
        <f>IF(PobierzDaneLogistyczne!$K675=0,"",_xlfn.NUMBERVALUE(PobierzDaneLogistyczne!$K675,"."))</f>
        <v>34</v>
      </c>
      <c r="N675" s="6">
        <f>IF(PobierzDaneLogistyczne!$L675=0,"",_xlfn.NUMBERVALUE(PobierzDaneLogistyczne!$L675,"."))</f>
        <v>34</v>
      </c>
      <c r="O675" s="6">
        <f>IF(PobierzDaneLogistyczne!$M675=0,"",_xlfn.NUMBERVALUE(PobierzDaneLogistyczne!$M675,"."))</f>
        <v>24</v>
      </c>
      <c r="P675" s="2">
        <f>IF(PobierzDaneLogistyczne!$G675=0,0,_xlfn.NUMBERVALUE(PobierzDaneLogistyczne!$G675,"."))</f>
        <v>3</v>
      </c>
      <c r="Q675" s="1">
        <f>IF(PobierzDaneLogistyczne!$R675=0,"",PobierzDaneLogistyczne!$R675)</f>
        <v>5</v>
      </c>
      <c r="R675" t="str">
        <f>IF(PobierzDaneLogistyczne!$S675=0,"",PobierzDaneLogistyczne!$S675)</f>
        <v/>
      </c>
      <c r="S675" t="str">
        <f>IF(PobierzDaneLogistyczne!$T675=0,"",PobierzDaneLogistyczne!$T675)</f>
        <v/>
      </c>
      <c r="T675" t="str">
        <f>IF(PobierzDaneLogistyczne!$U675=0," ",PobierzDaneLogistyczne!$U675)</f>
        <v/>
      </c>
      <c r="U675" t="str">
        <f t="shared" si="33"/>
        <v/>
      </c>
      <c r="V675" s="2">
        <f>IF(PobierzDaneLogistyczne!$V675="","",_xlfn.NUMBERVALUE(PobierzDaneLogistyczne!$V675,"."))</f>
        <v>3.6999999999999998E-2</v>
      </c>
      <c r="W675" s="2">
        <f>IF(IF(PobierzDaneLogistyczne!$W675=0,0,_xlfn.NUMBERVALUE(PobierzDaneLogistyczne!$W675,"."))=0,"",_xlfn.NUMBERVALUE(PobierzDaneLogistyczne!$W675,"."))</f>
        <v>5.8999999999999997E-2</v>
      </c>
      <c r="X675" s="2">
        <f t="shared" si="34"/>
        <v>0.40400000000000003</v>
      </c>
      <c r="Y675" s="2" t="str">
        <f t="shared" si="32"/>
        <v/>
      </c>
      <c r="Z675" s="2" t="str">
        <f>IF(PobierzDaneLogistyczne!$Y675="t","YES","")</f>
        <v/>
      </c>
      <c r="AA675" s="4" t="str">
        <f>IF(PobierzDaneLogistyczne!$X675="t","YES","")</f>
        <v>YES</v>
      </c>
      <c r="AB675" t="str">
        <f>PobierzDaneLogistyczne!$N675</f>
        <v>Food dryer</v>
      </c>
    </row>
    <row r="676" spans="1:28" x14ac:dyDescent="0.3">
      <c r="A676" s="5" t="str">
        <f>HYPERLINK(_xlfn.CONCAT("https://www.adler.com.pl/index.php/en/Main/Produkt/",B676),PobierzDaneLogistyczne!$N676)</f>
        <v>Food dryer - Additional tray for AD6654</v>
      </c>
      <c r="B676" t="str">
        <f>PobierzDaneLogistyczne!$A676</f>
        <v>ad_6654.1</v>
      </c>
      <c r="C676" s="1">
        <f>IF(MID(PobierzDaneLogistyczne!$P676,1,3)=""," ",_xlfn.NUMBERVALUE(PobierzDaneLogistyczne!$P676))</f>
        <v>85169000</v>
      </c>
      <c r="D676" s="1">
        <f>IF(MID(PobierzDaneLogistyczne!$C676,1,3)="111"," ",_xlfn.NUMBERVALUE(PobierzDaneLogistyczne!$C676))</f>
        <v>5902934830690</v>
      </c>
      <c r="E676" s="6">
        <f>IF(PobierzDaneLogistyczne!$H676=0,"",_xlfn.NUMBERVALUE(PobierzDaneLogistyczne!$H676,"."))</f>
        <v>0</v>
      </c>
      <c r="F676" s="6">
        <f>IF(PobierzDaneLogistyczne!$I676=0,"",_xlfn.NUMBERVALUE(PobierzDaneLogistyczne!$I676,"."))</f>
        <v>0</v>
      </c>
      <c r="G676" s="6">
        <f>IF(PobierzDaneLogistyczne!$J676=0,"",_xlfn.NUMBERVALUE(PobierzDaneLogistyczne!$J676,"."))</f>
        <v>0</v>
      </c>
      <c r="H676" s="2">
        <f>IF(IF(PobierzDaneLogistyczne!$F676=0,0,_xlfn.NUMBERVALUE(PobierzDaneLogistyczne!$F676,"."))=0,"",IF(PobierzDaneLogistyczne!$F676=0,0,_xlfn.NUMBERVALUE(PobierzDaneLogistyczne!$F676,".")))</f>
        <v>0.17699999999999999</v>
      </c>
      <c r="I676" s="2">
        <f>IF(IF(PobierzDaneLogistyczne!$Z676=0,0,_xlfn.NUMBERVALUE(PobierzDaneLogistyczne!$Z676,"."))=0,"",IF(PobierzDaneLogistyczne!$Z676=0,0,_xlfn.NUMBERVALUE(PobierzDaneLogistyczne!$Z676,".")))</f>
        <v>0.19400000000000001</v>
      </c>
      <c r="J676" s="1">
        <f>IF(PobierzDaneLogistyczne!$D676=0,"",_xlfn.NUMBERVALUE(PobierzDaneLogistyczne!$D676))</f>
        <v>1</v>
      </c>
      <c r="K676" s="1">
        <f>IF(PobierzDaneLogistyczne!$E676=0,"",_xlfn.NUMBERVALUE(PobierzDaneLogistyczne!$E676))</f>
        <v>1</v>
      </c>
      <c r="L676" s="1" t="str">
        <f>IF(MID(PobierzDaneLogistyczne!$O676,1,3)="non"," ",_xlfn.NUMBERVALUE(PobierzDaneLogistyczne!$O676))</f>
        <v xml:space="preserve"> </v>
      </c>
      <c r="M676" s="6">
        <f>IF(PobierzDaneLogistyczne!$K676=0,"",_xlfn.NUMBERVALUE(PobierzDaneLogistyczne!$K676,"."))</f>
        <v>0</v>
      </c>
      <c r="N676" s="6">
        <f>IF(PobierzDaneLogistyczne!$L676=0,"",_xlfn.NUMBERVALUE(PobierzDaneLogistyczne!$L676,"."))</f>
        <v>0</v>
      </c>
      <c r="O676" s="6">
        <f>IF(PobierzDaneLogistyczne!$M676=0,"",_xlfn.NUMBERVALUE(PobierzDaneLogistyczne!$M676,"."))</f>
        <v>0</v>
      </c>
      <c r="P676" s="2">
        <f>IF(PobierzDaneLogistyczne!$G676=0,0,_xlfn.NUMBERVALUE(PobierzDaneLogistyczne!$G676,"."))</f>
        <v>0.19400000000000001</v>
      </c>
      <c r="Q676" s="1" t="str">
        <f>IF(PobierzDaneLogistyczne!$R676=0,"",PobierzDaneLogistyczne!$R676)</f>
        <v/>
      </c>
      <c r="R676" t="str">
        <f>IF(PobierzDaneLogistyczne!$S676=0,"",PobierzDaneLogistyczne!$S676)</f>
        <v/>
      </c>
      <c r="S676" t="str">
        <f>IF(PobierzDaneLogistyczne!$T676=0,"",PobierzDaneLogistyczne!$T676)</f>
        <v/>
      </c>
      <c r="T676" t="str">
        <f>IF(PobierzDaneLogistyczne!$U676=0," ",PobierzDaneLogistyczne!$U676)</f>
        <v/>
      </c>
      <c r="U676" t="str">
        <f t="shared" si="33"/>
        <v/>
      </c>
      <c r="V676" s="2" t="str">
        <f>IF(PobierzDaneLogistyczne!$V676="","",_xlfn.NUMBERVALUE(PobierzDaneLogistyczne!$V676,"."))</f>
        <v/>
      </c>
      <c r="W676" s="2">
        <f>IF(IF(PobierzDaneLogistyczne!$W676=0,0,_xlfn.NUMBERVALUE(PobierzDaneLogistyczne!$W676,"."))=0,"",_xlfn.NUMBERVALUE(PobierzDaneLogistyczne!$W676,"."))</f>
        <v>5.8999999999999997E-2</v>
      </c>
      <c r="X676" s="2" t="str">
        <f t="shared" si="34"/>
        <v/>
      </c>
      <c r="Y676" s="2" t="str">
        <f t="shared" si="32"/>
        <v/>
      </c>
      <c r="Z676" s="2" t="str">
        <f>IF(PobierzDaneLogistyczne!$Y676="t","YES","")</f>
        <v/>
      </c>
      <c r="AA676" s="4" t="str">
        <f>IF(PobierzDaneLogistyczne!$X676="t","YES","")</f>
        <v>YES</v>
      </c>
      <c r="AB676" t="str">
        <f>PobierzDaneLogistyczne!$N676</f>
        <v>Food dryer - Additional tray for AD6654</v>
      </c>
    </row>
    <row r="677" spans="1:28" x14ac:dyDescent="0.3">
      <c r="A677" s="5" t="str">
        <f>HYPERLINK(_xlfn.CONCAT("https://www.adler.com.pl/index.php/en/Main/Produkt/",B677),PobierzDaneLogistyczne!$N677)</f>
        <v>Food dryer</v>
      </c>
      <c r="B677" t="str">
        <f>PobierzDaneLogistyczne!$A677</f>
        <v>ad_6655</v>
      </c>
      <c r="C677" s="1">
        <f>IF(MID(PobierzDaneLogistyczne!$P677,1,3)=""," ",_xlfn.NUMBERVALUE(PobierzDaneLogistyczne!$P677))</f>
        <v>85167970</v>
      </c>
      <c r="D677" s="1">
        <f>IF(MID(PobierzDaneLogistyczne!$C677,1,3)="111"," ",_xlfn.NUMBERVALUE(PobierzDaneLogistyczne!$C677))</f>
        <v>5908256835962</v>
      </c>
      <c r="E677" s="6">
        <f>IF(PobierzDaneLogistyczne!$H677=0,"",_xlfn.NUMBERVALUE(PobierzDaneLogistyczne!$H677,"."))</f>
        <v>0</v>
      </c>
      <c r="F677" s="6">
        <f>IF(PobierzDaneLogistyczne!$I677=0,"",_xlfn.NUMBERVALUE(PobierzDaneLogistyczne!$I677,"."))</f>
        <v>0</v>
      </c>
      <c r="G677" s="6">
        <f>IF(PobierzDaneLogistyczne!$J677=0,"",_xlfn.NUMBERVALUE(PobierzDaneLogistyczne!$J677,"."))</f>
        <v>0</v>
      </c>
      <c r="H677" s="2" t="str">
        <f>IF(IF(PobierzDaneLogistyczne!$F677=0,0,_xlfn.NUMBERVALUE(PobierzDaneLogistyczne!$F677,"."))=0,"",IF(PobierzDaneLogistyczne!$F677=0,0,_xlfn.NUMBERVALUE(PobierzDaneLogistyczne!$F677,".")))</f>
        <v/>
      </c>
      <c r="I677" s="2">
        <f>IF(IF(PobierzDaneLogistyczne!$Z677=0,0,_xlfn.NUMBERVALUE(PobierzDaneLogistyczne!$Z677,"."))=0,"",IF(PobierzDaneLogistyczne!$Z677=0,0,_xlfn.NUMBERVALUE(PobierzDaneLogistyczne!$Z677,".")))</f>
        <v>3.8</v>
      </c>
      <c r="J677" s="1">
        <f>IF(PobierzDaneLogistyczne!$D677=0,"",_xlfn.NUMBERVALUE(PobierzDaneLogistyczne!$D677))</f>
        <v>4</v>
      </c>
      <c r="K677" s="1">
        <f>IF(PobierzDaneLogistyczne!$E677=0,"",_xlfn.NUMBERVALUE(PobierzDaneLogistyczne!$E677))</f>
        <v>36</v>
      </c>
      <c r="L677" s="1" t="str">
        <f>IF(MID(PobierzDaneLogistyczne!$O677,1,3)="non"," ",_xlfn.NUMBERVALUE(PobierzDaneLogistyczne!$O677))</f>
        <v xml:space="preserve"> </v>
      </c>
      <c r="M677" s="6">
        <f>IF(PobierzDaneLogistyczne!$K677=0,"",_xlfn.NUMBERVALUE(PobierzDaneLogistyczne!$K677,"."))</f>
        <v>63.5</v>
      </c>
      <c r="N677" s="6">
        <f>IF(PobierzDaneLogistyczne!$L677=0,"",_xlfn.NUMBERVALUE(PobierzDaneLogistyczne!$L677,"."))</f>
        <v>38</v>
      </c>
      <c r="O677" s="6">
        <f>IF(PobierzDaneLogistyczne!$M677=0,"",_xlfn.NUMBERVALUE(PobierzDaneLogistyczne!$M677,"."))</f>
        <v>62</v>
      </c>
      <c r="P677" s="2">
        <f>IF(PobierzDaneLogistyczne!$G677=0,0,_xlfn.NUMBERVALUE(PobierzDaneLogistyczne!$G677,"."))</f>
        <v>15.2</v>
      </c>
      <c r="Q677" s="1" t="str">
        <f>IF(PobierzDaneLogistyczne!$R677=0,"",PobierzDaneLogistyczne!$R677)</f>
        <v/>
      </c>
      <c r="R677" t="str">
        <f>IF(PobierzDaneLogistyczne!$S677=0,"",PobierzDaneLogistyczne!$S677)</f>
        <v/>
      </c>
      <c r="S677" t="str">
        <f>IF(PobierzDaneLogistyczne!$T677=0,"",PobierzDaneLogistyczne!$T677)</f>
        <v/>
      </c>
      <c r="T677" t="str">
        <f>IF(PobierzDaneLogistyczne!$U677=0," ",PobierzDaneLogistyczne!$U677)</f>
        <v/>
      </c>
      <c r="U677" t="str">
        <f t="shared" si="33"/>
        <v/>
      </c>
      <c r="V677" s="2" t="str">
        <f>IF(PobierzDaneLogistyczne!$V677="","",_xlfn.NUMBERVALUE(PobierzDaneLogistyczne!$V677,"."))</f>
        <v/>
      </c>
      <c r="W677" s="2" t="str">
        <f>IF(IF(PobierzDaneLogistyczne!$W677=0,0,_xlfn.NUMBERVALUE(PobierzDaneLogistyczne!$W677,"."))=0,"",_xlfn.NUMBERVALUE(PobierzDaneLogistyczne!$W677,"."))</f>
        <v/>
      </c>
      <c r="X677" s="2" t="str">
        <f t="shared" si="34"/>
        <v/>
      </c>
      <c r="Y677" s="2" t="str">
        <f t="shared" si="32"/>
        <v/>
      </c>
      <c r="Z677" s="2" t="str">
        <f>IF(PobierzDaneLogistyczne!$Y677="t","YES","")</f>
        <v/>
      </c>
      <c r="AA677" s="4" t="str">
        <f>IF(PobierzDaneLogistyczne!$X677="t","YES","")</f>
        <v>YES</v>
      </c>
      <c r="AB677" t="str">
        <f>PobierzDaneLogistyczne!$N677</f>
        <v>Food dryer</v>
      </c>
    </row>
    <row r="678" spans="1:28" x14ac:dyDescent="0.3">
      <c r="A678" s="5" t="str">
        <f>HYPERLINK(_xlfn.CONCAT("https://www.adler.com.pl/index.php/en/Main/Produkt/",B678),PobierzDaneLogistyczne!$N678)</f>
        <v>Food Dehydrator</v>
      </c>
      <c r="B678" t="str">
        <f>PobierzDaneLogistyczne!$A678</f>
        <v>ad_6658</v>
      </c>
      <c r="C678" s="1">
        <f>IF(MID(PobierzDaneLogistyczne!$P678,1,3)=""," ",_xlfn.NUMBERVALUE(PobierzDaneLogistyczne!$P678))</f>
        <v>85167970</v>
      </c>
      <c r="D678" s="1">
        <f>IF(MID(PobierzDaneLogistyczne!$C678,1,3)="111"," ",_xlfn.NUMBERVALUE(PobierzDaneLogistyczne!$C678))</f>
        <v>5903887805582</v>
      </c>
      <c r="E678" s="6">
        <f>IF(PobierzDaneLogistyczne!$H678=0,"",_xlfn.NUMBERVALUE(PobierzDaneLogistyczne!$H678,"."))</f>
        <v>26.5</v>
      </c>
      <c r="F678" s="6">
        <f>IF(PobierzDaneLogistyczne!$I678=0,"",_xlfn.NUMBERVALUE(PobierzDaneLogistyczne!$I678,"."))</f>
        <v>27</v>
      </c>
      <c r="G678" s="6">
        <f>IF(PobierzDaneLogistyczne!$J678=0,"",_xlfn.NUMBERVALUE(PobierzDaneLogistyczne!$J678,"."))</f>
        <v>22</v>
      </c>
      <c r="H678" s="2">
        <f>IF(IF(PobierzDaneLogistyczne!$F678=0,0,_xlfn.NUMBERVALUE(PobierzDaneLogistyczne!$F678,"."))=0,"",IF(PobierzDaneLogistyczne!$F678=0,0,_xlfn.NUMBERVALUE(PobierzDaneLogistyczne!$F678,".")))</f>
        <v>1.84</v>
      </c>
      <c r="I678" s="2">
        <f>IF(IF(PobierzDaneLogistyczne!$Z678=0,0,_xlfn.NUMBERVALUE(PobierzDaneLogistyczne!$Z678,"."))=0,"",IF(PobierzDaneLogistyczne!$Z678=0,0,_xlfn.NUMBERVALUE(PobierzDaneLogistyczne!$Z678,".")))</f>
        <v>2.351</v>
      </c>
      <c r="J678" s="1">
        <f>IF(PobierzDaneLogistyczne!$D678=0,"",_xlfn.NUMBERVALUE(PobierzDaneLogistyczne!$D678))</f>
        <v>4</v>
      </c>
      <c r="K678" s="1">
        <f>IF(PobierzDaneLogistyczne!$E678=0,"",_xlfn.NUMBERVALUE(PobierzDaneLogistyczne!$E678))</f>
        <v>72</v>
      </c>
      <c r="L678" s="1">
        <f>IF(MID(PobierzDaneLogistyczne!$O678,1,3)="non"," ",_xlfn.NUMBERVALUE(PobierzDaneLogistyczne!$O678))</f>
        <v>5903887805599</v>
      </c>
      <c r="M678" s="6">
        <f>IF(PobierzDaneLogistyczne!$K678=0,"",_xlfn.NUMBERVALUE(PobierzDaneLogistyczne!$K678,"."))</f>
        <v>56</v>
      </c>
      <c r="N678" s="6">
        <f>IF(PobierzDaneLogistyczne!$L678=0,"",_xlfn.NUMBERVALUE(PobierzDaneLogistyczne!$L678,"."))</f>
        <v>28</v>
      </c>
      <c r="O678" s="6">
        <f>IF(PobierzDaneLogistyczne!$M678=0,"",_xlfn.NUMBERVALUE(PobierzDaneLogistyczne!$M678,"."))</f>
        <v>46</v>
      </c>
      <c r="P678" s="2">
        <f>IF(PobierzDaneLogistyczne!$G678=0,0,_xlfn.NUMBERVALUE(PobierzDaneLogistyczne!$G678,"."))</f>
        <v>9.4049999999999994</v>
      </c>
      <c r="Q678" s="1">
        <f>IF(PobierzDaneLogistyczne!$R678=0,"",PobierzDaneLogistyczne!$R678)</f>
        <v>5</v>
      </c>
      <c r="R678" t="str">
        <f>IF(PobierzDaneLogistyczne!$S678=0,"",PobierzDaneLogistyczne!$S678)</f>
        <v/>
      </c>
      <c r="S678" t="str">
        <f>IF(PobierzDaneLogistyczne!$T678=0,"",PobierzDaneLogistyczne!$T678)</f>
        <v/>
      </c>
      <c r="T678" t="str">
        <f>IF(PobierzDaneLogistyczne!$U678=0," ",PobierzDaneLogistyczne!$U678)</f>
        <v/>
      </c>
      <c r="U678" t="str">
        <f t="shared" si="33"/>
        <v/>
      </c>
      <c r="V678" s="2">
        <f>IF(PobierzDaneLogistyczne!$V678="","",_xlfn.NUMBERVALUE(PobierzDaneLogistyczne!$V678,"."))</f>
        <v>0.01</v>
      </c>
      <c r="W678" s="2">
        <f>IF(IF(PobierzDaneLogistyczne!$W678=0,0,_xlfn.NUMBERVALUE(PobierzDaneLogistyczne!$W678,"."))=0,"",_xlfn.NUMBERVALUE(PobierzDaneLogistyczne!$W678,"."))</f>
        <v>0.08</v>
      </c>
      <c r="X678" s="2">
        <f t="shared" si="34"/>
        <v>0.42099999999999987</v>
      </c>
      <c r="Y678" s="2" t="str">
        <f t="shared" si="32"/>
        <v/>
      </c>
      <c r="Z678" s="2" t="str">
        <f>IF(PobierzDaneLogistyczne!$Y678="t","YES","")</f>
        <v>YES</v>
      </c>
      <c r="AA678" s="4" t="str">
        <f>IF(PobierzDaneLogistyczne!$X678="t","YES","")</f>
        <v/>
      </c>
      <c r="AB678" t="str">
        <f>PobierzDaneLogistyczne!$N678</f>
        <v>Food Dehydrator</v>
      </c>
    </row>
    <row r="679" spans="1:28" x14ac:dyDescent="0.3">
      <c r="A679" s="5" t="str">
        <f>HYPERLINK(_xlfn.CONCAT("https://www.adler.com.pl/index.php/en/Main/Produkt/",B679),PobierzDaneLogistyczne!$N679)</f>
        <v>Ceramic peeler</v>
      </c>
      <c r="B679" t="str">
        <f>PobierzDaneLogistyczne!$A679</f>
        <v>ad_6680</v>
      </c>
      <c r="C679" s="1">
        <f>IF(MID(PobierzDaneLogistyczne!$P679,1,3)=""," ",_xlfn.NUMBERVALUE(PobierzDaneLogistyczne!$P679))</f>
        <v>69120089</v>
      </c>
      <c r="D679" s="1">
        <f>IF(MID(PobierzDaneLogistyczne!$C679,1,3)="111"," ",_xlfn.NUMBERVALUE(PobierzDaneLogistyczne!$C679))</f>
        <v>5908256832824</v>
      </c>
      <c r="E679" s="6">
        <f>IF(PobierzDaneLogistyczne!$H679=0,"",_xlfn.NUMBERVALUE(PobierzDaneLogistyczne!$H679,"."))</f>
        <v>8</v>
      </c>
      <c r="F679" s="6">
        <f>IF(PobierzDaneLogistyczne!$I679=0,"",_xlfn.NUMBERVALUE(PobierzDaneLogistyczne!$I679,"."))</f>
        <v>2</v>
      </c>
      <c r="G679" s="6">
        <f>IF(PobierzDaneLogistyczne!$J679=0,"",_xlfn.NUMBERVALUE(PobierzDaneLogistyczne!$J679,"."))</f>
        <v>25</v>
      </c>
      <c r="H679" s="2" t="str">
        <f>IF(IF(PobierzDaneLogistyczne!$F679=0,0,_xlfn.NUMBERVALUE(PobierzDaneLogistyczne!$F679,"."))=0,"",IF(PobierzDaneLogistyczne!$F679=0,0,_xlfn.NUMBERVALUE(PobierzDaneLogistyczne!$F679,".")))</f>
        <v/>
      </c>
      <c r="I679" s="2">
        <f>IF(IF(PobierzDaneLogistyczne!$Z679=0,0,_xlfn.NUMBERVALUE(PobierzDaneLogistyczne!$Z679,"."))=0,"",IF(PobierzDaneLogistyczne!$Z679=0,0,_xlfn.NUMBERVALUE(PobierzDaneLogistyczne!$Z679,".")))</f>
        <v>5.0000000000000001E-3</v>
      </c>
      <c r="J679" s="1">
        <f>IF(PobierzDaneLogistyczne!$D679=0,"",_xlfn.NUMBERVALUE(PobierzDaneLogistyczne!$D679))</f>
        <v>50</v>
      </c>
      <c r="K679" s="1" t="str">
        <f>IF(PobierzDaneLogistyczne!$E679=0,"",_xlfn.NUMBERVALUE(PobierzDaneLogistyczne!$E679))</f>
        <v/>
      </c>
      <c r="L679" s="1" t="str">
        <f>IF(MID(PobierzDaneLogistyczne!$O679,1,3)="non"," ",_xlfn.NUMBERVALUE(PobierzDaneLogistyczne!$O679))</f>
        <v xml:space="preserve"> </v>
      </c>
      <c r="M679" s="6">
        <f>IF(PobierzDaneLogistyczne!$K679=0,"",_xlfn.NUMBERVALUE(PobierzDaneLogistyczne!$K679,"."))</f>
        <v>26.5</v>
      </c>
      <c r="N679" s="6">
        <f>IF(PobierzDaneLogistyczne!$L679=0,"",_xlfn.NUMBERVALUE(PobierzDaneLogistyczne!$L679,"."))</f>
        <v>18</v>
      </c>
      <c r="O679" s="6">
        <f>IF(PobierzDaneLogistyczne!$M679=0,"",_xlfn.NUMBERVALUE(PobierzDaneLogistyczne!$M679,"."))</f>
        <v>42.5</v>
      </c>
      <c r="P679" s="2">
        <f>IF(PobierzDaneLogistyczne!$G679=0,0,_xlfn.NUMBERVALUE(PobierzDaneLogistyczne!$G679,"."))</f>
        <v>0.25</v>
      </c>
      <c r="Q679" s="1" t="str">
        <f>IF(PobierzDaneLogistyczne!$R679=0,"",PobierzDaneLogistyczne!$R679)</f>
        <v/>
      </c>
      <c r="R679" t="str">
        <f>IF(PobierzDaneLogistyczne!$S679=0,"",PobierzDaneLogistyczne!$S679)</f>
        <v/>
      </c>
      <c r="S679" t="str">
        <f>IF(PobierzDaneLogistyczne!$T679=0,"",PobierzDaneLogistyczne!$T679)</f>
        <v/>
      </c>
      <c r="T679" t="str">
        <f>IF(PobierzDaneLogistyczne!$U679=0," ",PobierzDaneLogistyczne!$U679)</f>
        <v/>
      </c>
      <c r="U679" t="str">
        <f t="shared" si="33"/>
        <v/>
      </c>
      <c r="V679" s="2">
        <f>IF(PobierzDaneLogistyczne!$V679="","",_xlfn.NUMBERVALUE(PobierzDaneLogistyczne!$V679,"."))</f>
        <v>1E-3</v>
      </c>
      <c r="W679" s="2" t="str">
        <f>IF(IF(PobierzDaneLogistyczne!$W679=0,0,_xlfn.NUMBERVALUE(PobierzDaneLogistyczne!$W679,"."))=0,"",_xlfn.NUMBERVALUE(PobierzDaneLogistyczne!$W679,"."))</f>
        <v/>
      </c>
      <c r="X679" s="2" t="str">
        <f t="shared" si="34"/>
        <v/>
      </c>
      <c r="Y679" s="2" t="str">
        <f t="shared" si="32"/>
        <v/>
      </c>
      <c r="Z679" s="2" t="str">
        <f>IF(PobierzDaneLogistyczne!$Y679="t","YES","")</f>
        <v/>
      </c>
      <c r="AA679" s="4" t="str">
        <f>IF(PobierzDaneLogistyczne!$X679="t","YES","")</f>
        <v>YES</v>
      </c>
      <c r="AB679" t="str">
        <f>PobierzDaneLogistyczne!$N679</f>
        <v>Ceramic peeler</v>
      </c>
    </row>
    <row r="680" spans="1:28" x14ac:dyDescent="0.3">
      <c r="A680" s="5" t="str">
        <f>HYPERLINK(_xlfn.CONCAT("https://www.adler.com.pl/index.php/en/Main/Produkt/",B680),PobierzDaneLogistyczne!$N680)</f>
        <v>Knife 7,5 cm - ceramic</v>
      </c>
      <c r="B680" t="str">
        <f>PobierzDaneLogistyczne!$A680</f>
        <v>ad_6681</v>
      </c>
      <c r="C680" s="1">
        <f>IF(MID(PobierzDaneLogistyczne!$P680,1,3)=""," ",_xlfn.NUMBERVALUE(PobierzDaneLogistyczne!$P680))</f>
        <v>69120089</v>
      </c>
      <c r="D680" s="1">
        <f>IF(MID(PobierzDaneLogistyczne!$C680,1,3)="111"," ",_xlfn.NUMBERVALUE(PobierzDaneLogistyczne!$C680))</f>
        <v>5908256832763</v>
      </c>
      <c r="E680" s="6">
        <f>IF(PobierzDaneLogistyczne!$H680=0,"",_xlfn.NUMBERVALUE(PobierzDaneLogistyczne!$H680,"."))</f>
        <v>7</v>
      </c>
      <c r="F680" s="6">
        <f>IF(PobierzDaneLogistyczne!$I680=0,"",_xlfn.NUMBERVALUE(PobierzDaneLogistyczne!$I680,"."))</f>
        <v>25.5</v>
      </c>
      <c r="G680" s="6">
        <f>IF(PobierzDaneLogistyczne!$J680=0,"",_xlfn.NUMBERVALUE(PobierzDaneLogistyczne!$J680,"."))</f>
        <v>29.3</v>
      </c>
      <c r="H680" s="2" t="str">
        <f>IF(IF(PobierzDaneLogistyczne!$F680=0,0,_xlfn.NUMBERVALUE(PobierzDaneLogistyczne!$F680,"."))=0,"",IF(PobierzDaneLogistyczne!$F680=0,0,_xlfn.NUMBERVALUE(PobierzDaneLogistyczne!$F680,".")))</f>
        <v/>
      </c>
      <c r="I680" s="2">
        <f>IF(IF(PobierzDaneLogistyczne!$Z680=0,0,_xlfn.NUMBERVALUE(PobierzDaneLogistyczne!$Z680,"."))=0,"",IF(PobierzDaneLogistyczne!$Z680=0,0,_xlfn.NUMBERVALUE(PobierzDaneLogistyczne!$Z680,".")))</f>
        <v>9.5000000000000001E-2</v>
      </c>
      <c r="J680" s="1">
        <f>IF(PobierzDaneLogistyczne!$D680=0,"",_xlfn.NUMBERVALUE(PobierzDaneLogistyczne!$D680))</f>
        <v>20</v>
      </c>
      <c r="K680" s="1">
        <f>IF(PobierzDaneLogistyczne!$E680=0,"",_xlfn.NUMBERVALUE(PobierzDaneLogistyczne!$E680))</f>
        <v>1000</v>
      </c>
      <c r="L680" s="1" t="str">
        <f>IF(MID(PobierzDaneLogistyczne!$O680,1,3)="non"," ",_xlfn.NUMBERVALUE(PobierzDaneLogistyczne!$O680))</f>
        <v xml:space="preserve"> </v>
      </c>
      <c r="M680" s="6">
        <f>IF(PobierzDaneLogistyczne!$K680=0,"",_xlfn.NUMBERVALUE(PobierzDaneLogistyczne!$K680,"."))</f>
        <v>31</v>
      </c>
      <c r="N680" s="6">
        <f>IF(PobierzDaneLogistyczne!$L680=0,"",_xlfn.NUMBERVALUE(PobierzDaneLogistyczne!$L680,"."))</f>
        <v>16.5</v>
      </c>
      <c r="O680" s="6">
        <f>IF(PobierzDaneLogistyczne!$M680=0,"",_xlfn.NUMBERVALUE(PobierzDaneLogistyczne!$M680,"."))</f>
        <v>26.5</v>
      </c>
      <c r="P680" s="2">
        <f>IF(PobierzDaneLogistyczne!$G680=0,0,_xlfn.NUMBERVALUE(PobierzDaneLogistyczne!$G680,"."))</f>
        <v>1.9</v>
      </c>
      <c r="Q680" s="1" t="str">
        <f>IF(PobierzDaneLogistyczne!$R680=0,"",PobierzDaneLogistyczne!$R680)</f>
        <v/>
      </c>
      <c r="R680" t="str">
        <f>IF(PobierzDaneLogistyczne!$S680=0,"",PobierzDaneLogistyczne!$S680)</f>
        <v/>
      </c>
      <c r="S680" t="str">
        <f>IF(PobierzDaneLogistyczne!$T680=0,"",PobierzDaneLogistyczne!$T680)</f>
        <v/>
      </c>
      <c r="T680" t="str">
        <f>IF(PobierzDaneLogistyczne!$U680=0," ",PobierzDaneLogistyczne!$U680)</f>
        <v/>
      </c>
      <c r="U680" t="str">
        <f t="shared" si="33"/>
        <v/>
      </c>
      <c r="V680" s="2">
        <f>IF(PobierzDaneLogistyczne!$V680="","",_xlfn.NUMBERVALUE(PobierzDaneLogistyczne!$V680,"."))</f>
        <v>7.0000000000000001E-3</v>
      </c>
      <c r="W680" s="2" t="str">
        <f>IF(IF(PobierzDaneLogistyczne!$W680=0,0,_xlfn.NUMBERVALUE(PobierzDaneLogistyczne!$W680,"."))=0,"",_xlfn.NUMBERVALUE(PobierzDaneLogistyczne!$W680,"."))</f>
        <v/>
      </c>
      <c r="X680" s="2" t="str">
        <f t="shared" si="34"/>
        <v/>
      </c>
      <c r="Y680" s="2" t="str">
        <f t="shared" si="32"/>
        <v/>
      </c>
      <c r="Z680" s="2" t="str">
        <f>IF(PobierzDaneLogistyczne!$Y680="t","YES","")</f>
        <v/>
      </c>
      <c r="AA680" s="4" t="str">
        <f>IF(PobierzDaneLogistyczne!$X680="t","YES","")</f>
        <v>YES</v>
      </c>
      <c r="AB680" t="str">
        <f>PobierzDaneLogistyczne!$N680</f>
        <v>Knife 7,5 cm - ceramic</v>
      </c>
    </row>
    <row r="681" spans="1:28" x14ac:dyDescent="0.3">
      <c r="A681" s="5" t="str">
        <f>HYPERLINK(_xlfn.CONCAT("https://www.adler.com.pl/index.php/en/Main/Produkt/",B681),PobierzDaneLogistyczne!$N681)</f>
        <v>Knife 10 cm - ceramic</v>
      </c>
      <c r="B681" t="str">
        <f>PobierzDaneLogistyczne!$A681</f>
        <v>ad_6682</v>
      </c>
      <c r="C681" s="1">
        <f>IF(MID(PobierzDaneLogistyczne!$P681,1,3)=""," ",_xlfn.NUMBERVALUE(PobierzDaneLogistyczne!$P681))</f>
        <v>69120089</v>
      </c>
      <c r="D681" s="1">
        <f>IF(MID(PobierzDaneLogistyczne!$C681,1,3)="111"," ",_xlfn.NUMBERVALUE(PobierzDaneLogistyczne!$C681))</f>
        <v>5908256832770</v>
      </c>
      <c r="E681" s="6">
        <f>IF(PobierzDaneLogistyczne!$H681=0,"",_xlfn.NUMBERVALUE(PobierzDaneLogistyczne!$H681,"."))</f>
        <v>7.2</v>
      </c>
      <c r="F681" s="6">
        <f>IF(PobierzDaneLogistyczne!$I681=0,"",_xlfn.NUMBERVALUE(PobierzDaneLogistyczne!$I681,"."))</f>
        <v>25.5</v>
      </c>
      <c r="G681" s="6">
        <f>IF(PobierzDaneLogistyczne!$J681=0,"",_xlfn.NUMBERVALUE(PobierzDaneLogistyczne!$J681,"."))</f>
        <v>29.3</v>
      </c>
      <c r="H681" s="2" t="str">
        <f>IF(IF(PobierzDaneLogistyczne!$F681=0,0,_xlfn.NUMBERVALUE(PobierzDaneLogistyczne!$F681,"."))=0,"",IF(PobierzDaneLogistyczne!$F681=0,0,_xlfn.NUMBERVALUE(PobierzDaneLogistyczne!$F681,".")))</f>
        <v/>
      </c>
      <c r="I681" s="2" t="str">
        <f>IF(IF(PobierzDaneLogistyczne!$Z681=0,0,_xlfn.NUMBERVALUE(PobierzDaneLogistyczne!$Z681,"."))=0,"",IF(PobierzDaneLogistyczne!$Z681=0,0,_xlfn.NUMBERVALUE(PobierzDaneLogistyczne!$Z681,".")))</f>
        <v/>
      </c>
      <c r="J681" s="1">
        <f>IF(PobierzDaneLogistyczne!$D681=0,"",_xlfn.NUMBERVALUE(PobierzDaneLogistyczne!$D681))</f>
        <v>20</v>
      </c>
      <c r="K681" s="1" t="str">
        <f>IF(PobierzDaneLogistyczne!$E681=0,"",_xlfn.NUMBERVALUE(PobierzDaneLogistyczne!$E681))</f>
        <v/>
      </c>
      <c r="L681" s="1" t="str">
        <f>IF(MID(PobierzDaneLogistyczne!$O681,1,3)="non"," ",_xlfn.NUMBERVALUE(PobierzDaneLogistyczne!$O681))</f>
        <v xml:space="preserve"> </v>
      </c>
      <c r="M681" s="6">
        <f>IF(PobierzDaneLogistyczne!$K681=0,"",_xlfn.NUMBERVALUE(PobierzDaneLogistyczne!$K681,"."))</f>
        <v>31</v>
      </c>
      <c r="N681" s="6">
        <f>IF(PobierzDaneLogistyczne!$L681=0,"",_xlfn.NUMBERVALUE(PobierzDaneLogistyczne!$L681,"."))</f>
        <v>16.5</v>
      </c>
      <c r="O681" s="6">
        <f>IF(PobierzDaneLogistyczne!$M681=0,"",_xlfn.NUMBERVALUE(PobierzDaneLogistyczne!$M681,"."))</f>
        <v>26.5</v>
      </c>
      <c r="P681" s="2">
        <f>IF(PobierzDaneLogistyczne!$G681=0,0,_xlfn.NUMBERVALUE(PobierzDaneLogistyczne!$G681,"."))</f>
        <v>0</v>
      </c>
      <c r="Q681" s="1" t="str">
        <f>IF(PobierzDaneLogistyczne!$R681=0,"",PobierzDaneLogistyczne!$R681)</f>
        <v/>
      </c>
      <c r="R681" t="str">
        <f>IF(PobierzDaneLogistyczne!$S681=0,"",PobierzDaneLogistyczne!$S681)</f>
        <v/>
      </c>
      <c r="S681" t="str">
        <f>IF(PobierzDaneLogistyczne!$T681=0,"",PobierzDaneLogistyczne!$T681)</f>
        <v/>
      </c>
      <c r="T681" t="str">
        <f>IF(PobierzDaneLogistyczne!$U681=0," ",PobierzDaneLogistyczne!$U681)</f>
        <v/>
      </c>
      <c r="U681" t="str">
        <f t="shared" si="33"/>
        <v/>
      </c>
      <c r="V681" s="2">
        <f>IF(PobierzDaneLogistyczne!$V681="","",_xlfn.NUMBERVALUE(PobierzDaneLogistyczne!$V681,"."))</f>
        <v>8.0000000000000002E-3</v>
      </c>
      <c r="W681" s="2" t="str">
        <f>IF(IF(PobierzDaneLogistyczne!$W681=0,0,_xlfn.NUMBERVALUE(PobierzDaneLogistyczne!$W681,"."))=0,"",_xlfn.NUMBERVALUE(PobierzDaneLogistyczne!$W681,"."))</f>
        <v/>
      </c>
      <c r="X681" s="2" t="str">
        <f t="shared" si="34"/>
        <v/>
      </c>
      <c r="Y681" s="2" t="str">
        <f t="shared" si="32"/>
        <v/>
      </c>
      <c r="Z681" s="2" t="str">
        <f>IF(PobierzDaneLogistyczne!$Y681="t","YES","")</f>
        <v/>
      </c>
      <c r="AA681" s="4" t="str">
        <f>IF(PobierzDaneLogistyczne!$X681="t","YES","")</f>
        <v>YES</v>
      </c>
      <c r="AB681" t="str">
        <f>PobierzDaneLogistyczne!$N681</f>
        <v>Knife 10 cm - ceramic</v>
      </c>
    </row>
    <row r="682" spans="1:28" ht="28.8" x14ac:dyDescent="0.3">
      <c r="A682" s="5" t="str">
        <f>HYPERLINK(_xlfn.CONCAT("https://www.adler.com.pl/index.php/en/Main/Produkt/",B682),PobierzDaneLogistyczne!$N682)</f>
        <v>Knife 12,5 cm - ceramic</v>
      </c>
      <c r="B682" t="str">
        <f>PobierzDaneLogistyczne!$A682</f>
        <v>ad_6683</v>
      </c>
      <c r="C682" s="1">
        <f>IF(MID(PobierzDaneLogistyczne!$P682,1,3)=""," ",_xlfn.NUMBERVALUE(PobierzDaneLogistyczne!$P682))</f>
        <v>69120089</v>
      </c>
      <c r="D682" s="1">
        <f>IF(MID(PobierzDaneLogistyczne!$C682,1,3)="111"," ",_xlfn.NUMBERVALUE(PobierzDaneLogistyczne!$C682))</f>
        <v>5908256832787</v>
      </c>
      <c r="E682" s="6">
        <f>IF(PobierzDaneLogistyczne!$H682=0,"",_xlfn.NUMBERVALUE(PobierzDaneLogistyczne!$H682,"."))</f>
        <v>7.2</v>
      </c>
      <c r="F682" s="6">
        <f>IF(PobierzDaneLogistyczne!$I682=0,"",_xlfn.NUMBERVALUE(PobierzDaneLogistyczne!$I682,"."))</f>
        <v>2.2000000000000002</v>
      </c>
      <c r="G682" s="6">
        <f>IF(PobierzDaneLogistyczne!$J682=0,"",_xlfn.NUMBERVALUE(PobierzDaneLogistyczne!$J682,"."))</f>
        <v>34.1</v>
      </c>
      <c r="H682" s="2" t="str">
        <f>IF(IF(PobierzDaneLogistyczne!$F682=0,0,_xlfn.NUMBERVALUE(PobierzDaneLogistyczne!$F682,"."))=0,"",IF(PobierzDaneLogistyczne!$F682=0,0,_xlfn.NUMBERVALUE(PobierzDaneLogistyczne!$F682,".")))</f>
        <v/>
      </c>
      <c r="I682" s="2">
        <f>IF(IF(PobierzDaneLogistyczne!$Z682=0,0,_xlfn.NUMBERVALUE(PobierzDaneLogistyczne!$Z682,"."))=0,"",IF(PobierzDaneLogistyczne!$Z682=0,0,_xlfn.NUMBERVALUE(PobierzDaneLogistyczne!$Z682,".")))</f>
        <v>0.14499999999999999</v>
      </c>
      <c r="J682" s="1">
        <f>IF(PobierzDaneLogistyczne!$D682=0,"",_xlfn.NUMBERVALUE(PobierzDaneLogistyczne!$D682))</f>
        <v>20</v>
      </c>
      <c r="K682" s="1">
        <f>IF(PobierzDaneLogistyczne!$E682=0,"",_xlfn.NUMBERVALUE(PobierzDaneLogistyczne!$E682))</f>
        <v>1000</v>
      </c>
      <c r="L682" s="1" t="str">
        <f>IF(MID(PobierzDaneLogistyczne!$O682,1,3)="non"," ",_xlfn.NUMBERVALUE(PobierzDaneLogistyczne!$O682))</f>
        <v xml:space="preserve"> </v>
      </c>
      <c r="M682" s="6">
        <f>IF(PobierzDaneLogistyczne!$K682=0,"",_xlfn.NUMBERVALUE(PobierzDaneLogistyczne!$K682,"."))</f>
        <v>36</v>
      </c>
      <c r="N682" s="6">
        <f>IF(PobierzDaneLogistyczne!$L682=0,"",_xlfn.NUMBERVALUE(PobierzDaneLogistyczne!$L682,"."))</f>
        <v>16.5</v>
      </c>
      <c r="O682" s="6">
        <f>IF(PobierzDaneLogistyczne!$M682=0,"",_xlfn.NUMBERVALUE(PobierzDaneLogistyczne!$M682,"."))</f>
        <v>26.5</v>
      </c>
      <c r="P682" s="2">
        <f>IF(PobierzDaneLogistyczne!$G682=0,0,_xlfn.NUMBERVALUE(PobierzDaneLogistyczne!$G682,"."))</f>
        <v>2.9</v>
      </c>
      <c r="Q682" s="1" t="str">
        <f>IF(PobierzDaneLogistyczne!$R682=0,"",PobierzDaneLogistyczne!$R682)</f>
        <v/>
      </c>
      <c r="R682" t="str">
        <f>IF(PobierzDaneLogistyczne!$S682=0,"",PobierzDaneLogistyczne!$S682)</f>
        <v/>
      </c>
      <c r="S682" t="str">
        <f>IF(PobierzDaneLogistyczne!$T682=0,"",PobierzDaneLogistyczne!$T682)</f>
        <v/>
      </c>
      <c r="T682" t="str">
        <f>IF(PobierzDaneLogistyczne!$U682=0," ",PobierzDaneLogistyczne!$U682)</f>
        <v/>
      </c>
      <c r="U682" t="str">
        <f t="shared" si="33"/>
        <v/>
      </c>
      <c r="V682" s="2">
        <f>IF(PobierzDaneLogistyczne!$V682="","",_xlfn.NUMBERVALUE(PobierzDaneLogistyczne!$V682,"."))</f>
        <v>1E-3</v>
      </c>
      <c r="W682" s="2" t="str">
        <f>IF(IF(PobierzDaneLogistyczne!$W682=0,0,_xlfn.NUMBERVALUE(PobierzDaneLogistyczne!$W682,"."))=0,"",_xlfn.NUMBERVALUE(PobierzDaneLogistyczne!$W682,"."))</f>
        <v/>
      </c>
      <c r="X682" s="2" t="str">
        <f t="shared" si="34"/>
        <v/>
      </c>
      <c r="Y682" s="2" t="str">
        <f t="shared" si="32"/>
        <v/>
      </c>
      <c r="Z682" s="2" t="str">
        <f>IF(PobierzDaneLogistyczne!$Y682="t","YES","")</f>
        <v/>
      </c>
      <c r="AA682" s="4" t="str">
        <f>IF(PobierzDaneLogistyczne!$X682="t","YES","")</f>
        <v>YES</v>
      </c>
      <c r="AB682" t="str">
        <f>PobierzDaneLogistyczne!$N682</f>
        <v>Knife 12,5 cm - ceramic</v>
      </c>
    </row>
    <row r="683" spans="1:28" ht="28.8" x14ac:dyDescent="0.3">
      <c r="A683" s="5" t="str">
        <f>HYPERLINK(_xlfn.CONCAT("https://www.adler.com.pl/index.php/en/Main/Produkt/",B683),PobierzDaneLogistyczne!$N683)</f>
        <v>Knife 15 cm - ceramic</v>
      </c>
      <c r="B683" t="str">
        <f>PobierzDaneLogistyczne!$A683</f>
        <v>ad_6684</v>
      </c>
      <c r="C683" s="1">
        <f>IF(MID(PobierzDaneLogistyczne!$P683,1,3)=""," ",_xlfn.NUMBERVALUE(PobierzDaneLogistyczne!$P683))</f>
        <v>69120089</v>
      </c>
      <c r="D683" s="1">
        <f>IF(MID(PobierzDaneLogistyczne!$C683,1,3)="111"," ",_xlfn.NUMBERVALUE(PobierzDaneLogistyczne!$C683))</f>
        <v>5908256832794</v>
      </c>
      <c r="E683" s="6">
        <f>IF(PobierzDaneLogistyczne!$H683=0,"",_xlfn.NUMBERVALUE(PobierzDaneLogistyczne!$H683,"."))</f>
        <v>7.2</v>
      </c>
      <c r="F683" s="6">
        <f>IF(PobierzDaneLogistyczne!$I683=0,"",_xlfn.NUMBERVALUE(PobierzDaneLogistyczne!$I683,"."))</f>
        <v>2.2000000000000002</v>
      </c>
      <c r="G683" s="6">
        <f>IF(PobierzDaneLogistyczne!$J683=0,"",_xlfn.NUMBERVALUE(PobierzDaneLogistyczne!$J683,"."))</f>
        <v>34.1</v>
      </c>
      <c r="H683" s="2" t="str">
        <f>IF(IF(PobierzDaneLogistyczne!$F683=0,0,_xlfn.NUMBERVALUE(PobierzDaneLogistyczne!$F683,"."))=0,"",IF(PobierzDaneLogistyczne!$F683=0,0,_xlfn.NUMBERVALUE(PobierzDaneLogistyczne!$F683,".")))</f>
        <v/>
      </c>
      <c r="I683" s="2">
        <f>IF(IF(PobierzDaneLogistyczne!$Z683=0,0,_xlfn.NUMBERVALUE(PobierzDaneLogistyczne!$Z683,"."))=0,"",IF(PobierzDaneLogistyczne!$Z683=0,0,_xlfn.NUMBERVALUE(PobierzDaneLogistyczne!$Z683,".")))</f>
        <v>0.16500000000000001</v>
      </c>
      <c r="J683" s="1">
        <f>IF(PobierzDaneLogistyczne!$D683=0,"",_xlfn.NUMBERVALUE(PobierzDaneLogistyczne!$D683))</f>
        <v>20</v>
      </c>
      <c r="K683" s="1" t="str">
        <f>IF(PobierzDaneLogistyczne!$E683=0,"",_xlfn.NUMBERVALUE(PobierzDaneLogistyczne!$E683))</f>
        <v/>
      </c>
      <c r="L683" s="1" t="str">
        <f>IF(MID(PobierzDaneLogistyczne!$O683,1,3)="non"," ",_xlfn.NUMBERVALUE(PobierzDaneLogistyczne!$O683))</f>
        <v xml:space="preserve"> </v>
      </c>
      <c r="M683" s="6">
        <f>IF(PobierzDaneLogistyczne!$K683=0,"",_xlfn.NUMBERVALUE(PobierzDaneLogistyczne!$K683,"."))</f>
        <v>36</v>
      </c>
      <c r="N683" s="6">
        <f>IF(PobierzDaneLogistyczne!$L683=0,"",_xlfn.NUMBERVALUE(PobierzDaneLogistyczne!$L683,"."))</f>
        <v>16.5</v>
      </c>
      <c r="O683" s="6">
        <f>IF(PobierzDaneLogistyczne!$M683=0,"",_xlfn.NUMBERVALUE(PobierzDaneLogistyczne!$M683,"."))</f>
        <v>26.5</v>
      </c>
      <c r="P683" s="2">
        <f>IF(PobierzDaneLogistyczne!$G683=0,0,_xlfn.NUMBERVALUE(PobierzDaneLogistyczne!$G683,"."))</f>
        <v>3.3</v>
      </c>
      <c r="Q683" s="1" t="str">
        <f>IF(PobierzDaneLogistyczne!$R683=0,"",PobierzDaneLogistyczne!$R683)</f>
        <v/>
      </c>
      <c r="R683" t="str">
        <f>IF(PobierzDaneLogistyczne!$S683=0,"",PobierzDaneLogistyczne!$S683)</f>
        <v/>
      </c>
      <c r="S683" t="str">
        <f>IF(PobierzDaneLogistyczne!$T683=0,"",PobierzDaneLogistyczne!$T683)</f>
        <v/>
      </c>
      <c r="T683" t="str">
        <f>IF(PobierzDaneLogistyczne!$U683=0," ",PobierzDaneLogistyczne!$U683)</f>
        <v/>
      </c>
      <c r="U683" t="str">
        <f t="shared" si="33"/>
        <v/>
      </c>
      <c r="V683" s="2">
        <f>IF(PobierzDaneLogistyczne!$V683="","",_xlfn.NUMBERVALUE(PobierzDaneLogistyczne!$V683,"."))</f>
        <v>1E-3</v>
      </c>
      <c r="W683" s="2" t="str">
        <f>IF(IF(PobierzDaneLogistyczne!$W683=0,0,_xlfn.NUMBERVALUE(PobierzDaneLogistyczne!$W683,"."))=0,"",_xlfn.NUMBERVALUE(PobierzDaneLogistyczne!$W683,"."))</f>
        <v/>
      </c>
      <c r="X683" s="2" t="str">
        <f t="shared" si="34"/>
        <v/>
      </c>
      <c r="Y683" s="2" t="str">
        <f t="shared" si="32"/>
        <v/>
      </c>
      <c r="Z683" s="2" t="str">
        <f>IF(PobierzDaneLogistyczne!$Y683="t","YES","")</f>
        <v/>
      </c>
      <c r="AA683" s="4" t="str">
        <f>IF(PobierzDaneLogistyczne!$X683="t","YES","")</f>
        <v>YES</v>
      </c>
      <c r="AB683" t="str">
        <f>PobierzDaneLogistyczne!$N683</f>
        <v>Knife 15 cm - ceramic</v>
      </c>
    </row>
    <row r="684" spans="1:28" ht="28.8" x14ac:dyDescent="0.3">
      <c r="A684" s="5" t="str">
        <f>HYPERLINK(_xlfn.CONCAT("https://www.adler.com.pl/index.php/en/Main/Produkt/",B684),PobierzDaneLogistyczne!$N684)</f>
        <v>Knife 17,8 cm - ceramic</v>
      </c>
      <c r="B684" t="str">
        <f>PobierzDaneLogistyczne!$A684</f>
        <v>ad_6685</v>
      </c>
      <c r="C684" s="1">
        <f>IF(MID(PobierzDaneLogistyczne!$P684,1,3)=""," ",_xlfn.NUMBERVALUE(PobierzDaneLogistyczne!$P684))</f>
        <v>69120089</v>
      </c>
      <c r="D684" s="1">
        <f>IF(MID(PobierzDaneLogistyczne!$C684,1,3)="111"," ",_xlfn.NUMBERVALUE(PobierzDaneLogistyczne!$C684))</f>
        <v>5908256832800</v>
      </c>
      <c r="E684" s="6">
        <f>IF(PobierzDaneLogistyczne!$H684=0,"",_xlfn.NUMBERVALUE(PobierzDaneLogistyczne!$H684,"."))</f>
        <v>7.2</v>
      </c>
      <c r="F684" s="6">
        <f>IF(PobierzDaneLogistyczne!$I684=0,"",_xlfn.NUMBERVALUE(PobierzDaneLogistyczne!$I684,"."))</f>
        <v>2.2000000000000002</v>
      </c>
      <c r="G684" s="6">
        <f>IF(PobierzDaneLogistyczne!$J684=0,"",_xlfn.NUMBERVALUE(PobierzDaneLogistyczne!$J684,"."))</f>
        <v>40</v>
      </c>
      <c r="H684" s="2">
        <f>IF(IF(PobierzDaneLogistyczne!$F684=0,0,_xlfn.NUMBERVALUE(PobierzDaneLogistyczne!$F684,"."))=0,"",IF(PobierzDaneLogistyczne!$F684=0,0,_xlfn.NUMBERVALUE(PobierzDaneLogistyczne!$F684,".")))</f>
        <v>0.19500000000000001</v>
      </c>
      <c r="I684" s="2">
        <f>IF(IF(PobierzDaneLogistyczne!$Z684=0,0,_xlfn.NUMBERVALUE(PobierzDaneLogistyczne!$Z684,"."))=0,"",IF(PobierzDaneLogistyczne!$Z684=0,0,_xlfn.NUMBERVALUE(PobierzDaneLogistyczne!$Z684,".")))</f>
        <v>0.215</v>
      </c>
      <c r="J684" s="1">
        <f>IF(PobierzDaneLogistyczne!$D684=0,"",_xlfn.NUMBERVALUE(PobierzDaneLogistyczne!$D684))</f>
        <v>20</v>
      </c>
      <c r="K684" s="1">
        <f>IF(PobierzDaneLogistyczne!$E684=0,"",_xlfn.NUMBERVALUE(PobierzDaneLogistyczne!$E684))</f>
        <v>1000</v>
      </c>
      <c r="L684" s="1" t="str">
        <f>IF(MID(PobierzDaneLogistyczne!$O684,1,3)="non"," ",_xlfn.NUMBERVALUE(PobierzDaneLogistyczne!$O684))</f>
        <v xml:space="preserve"> </v>
      </c>
      <c r="M684" s="6">
        <f>IF(PobierzDaneLogistyczne!$K684=0,"",_xlfn.NUMBERVALUE(PobierzDaneLogistyczne!$K684,"."))</f>
        <v>42</v>
      </c>
      <c r="N684" s="6">
        <f>IF(PobierzDaneLogistyczne!$L684=0,"",_xlfn.NUMBERVALUE(PobierzDaneLogistyczne!$L684,"."))</f>
        <v>16.5</v>
      </c>
      <c r="O684" s="6">
        <f>IF(PobierzDaneLogistyczne!$M684=0,"",_xlfn.NUMBERVALUE(PobierzDaneLogistyczne!$M684,"."))</f>
        <v>26.5</v>
      </c>
      <c r="P684" s="2">
        <f>IF(PobierzDaneLogistyczne!$G684=0,0,_xlfn.NUMBERVALUE(PobierzDaneLogistyczne!$G684,"."))</f>
        <v>4.3</v>
      </c>
      <c r="Q684" s="1" t="str">
        <f>IF(PobierzDaneLogistyczne!$R684=0,"",PobierzDaneLogistyczne!$R684)</f>
        <v/>
      </c>
      <c r="R684" t="str">
        <f>IF(PobierzDaneLogistyczne!$S684=0,"",PobierzDaneLogistyczne!$S684)</f>
        <v/>
      </c>
      <c r="S684" t="str">
        <f>IF(PobierzDaneLogistyczne!$T684=0,"",PobierzDaneLogistyczne!$T684)</f>
        <v/>
      </c>
      <c r="T684" t="str">
        <f>IF(PobierzDaneLogistyczne!$U684=0," ",PobierzDaneLogistyczne!$U684)</f>
        <v/>
      </c>
      <c r="U684" t="str">
        <f t="shared" si="33"/>
        <v/>
      </c>
      <c r="V684" s="2">
        <f>IF(PobierzDaneLogistyczne!$V684="","",_xlfn.NUMBERVALUE(PobierzDaneLogistyczne!$V684,"."))</f>
        <v>1E-3</v>
      </c>
      <c r="W684" s="2" t="str">
        <f>IF(IF(PobierzDaneLogistyczne!$W684=0,0,_xlfn.NUMBERVALUE(PobierzDaneLogistyczne!$W684,"."))=0,"",_xlfn.NUMBERVALUE(PobierzDaneLogistyczne!$W684,"."))</f>
        <v/>
      </c>
      <c r="X684" s="2" t="str">
        <f t="shared" si="34"/>
        <v/>
      </c>
      <c r="Y684" s="2" t="str">
        <f t="shared" si="32"/>
        <v/>
      </c>
      <c r="Z684" s="2" t="str">
        <f>IF(PobierzDaneLogistyczne!$Y684="t","YES","")</f>
        <v/>
      </c>
      <c r="AA684" s="4" t="str">
        <f>IF(PobierzDaneLogistyczne!$X684="t","YES","")</f>
        <v>YES</v>
      </c>
      <c r="AB684" t="str">
        <f>PobierzDaneLogistyczne!$N684</f>
        <v>Knife 17,8 cm - ceramic</v>
      </c>
    </row>
    <row r="685" spans="1:28" ht="28.8" x14ac:dyDescent="0.3">
      <c r="A685" s="5" t="str">
        <f>HYPERLINK(_xlfn.CONCAT("https://www.adler.com.pl/index.php/en/Main/Produkt/",B685),PobierzDaneLogistyczne!$N685)</f>
        <v>Knife 20 cm - ceramic</v>
      </c>
      <c r="B685" t="str">
        <f>PobierzDaneLogistyczne!$A685</f>
        <v>ad_6686</v>
      </c>
      <c r="C685" s="1">
        <f>IF(MID(PobierzDaneLogistyczne!$P685,1,3)=""," ",_xlfn.NUMBERVALUE(PobierzDaneLogistyczne!$P685))</f>
        <v>69120089</v>
      </c>
      <c r="D685" s="1">
        <f>IF(MID(PobierzDaneLogistyczne!$C685,1,3)="111"," ",_xlfn.NUMBERVALUE(PobierzDaneLogistyczne!$C685))</f>
        <v>5908256832817</v>
      </c>
      <c r="E685" s="6">
        <f>IF(PobierzDaneLogistyczne!$H685=0,"",_xlfn.NUMBERVALUE(PobierzDaneLogistyczne!$H685,"."))</f>
        <v>7.2</v>
      </c>
      <c r="F685" s="6">
        <f>IF(PobierzDaneLogistyczne!$I685=0,"",_xlfn.NUMBERVALUE(PobierzDaneLogistyczne!$I685,"."))</f>
        <v>2.2000000000000002</v>
      </c>
      <c r="G685" s="6">
        <f>IF(PobierzDaneLogistyczne!$J685=0,"",_xlfn.NUMBERVALUE(PobierzDaneLogistyczne!$J685,"."))</f>
        <v>40</v>
      </c>
      <c r="H685" s="2">
        <f>IF(IF(PobierzDaneLogistyczne!$F685=0,0,_xlfn.NUMBERVALUE(PobierzDaneLogistyczne!$F685,"."))=0,"",IF(PobierzDaneLogistyczne!$F685=0,0,_xlfn.NUMBERVALUE(PobierzDaneLogistyczne!$F685,".")))</f>
        <v>0.215</v>
      </c>
      <c r="I685" s="2">
        <f>IF(IF(PobierzDaneLogistyczne!$Z685=0,0,_xlfn.NUMBERVALUE(PobierzDaneLogistyczne!$Z685,"."))=0,"",IF(PobierzDaneLogistyczne!$Z685=0,0,_xlfn.NUMBERVALUE(PobierzDaneLogistyczne!$Z685,".")))</f>
        <v>0.23499999999999999</v>
      </c>
      <c r="J685" s="1">
        <f>IF(PobierzDaneLogistyczne!$D685=0,"",_xlfn.NUMBERVALUE(PobierzDaneLogistyczne!$D685))</f>
        <v>20</v>
      </c>
      <c r="K685" s="1">
        <f>IF(PobierzDaneLogistyczne!$E685=0,"",_xlfn.NUMBERVALUE(PobierzDaneLogistyczne!$E685))</f>
        <v>1000</v>
      </c>
      <c r="L685" s="1" t="str">
        <f>IF(MID(PobierzDaneLogistyczne!$O685,1,3)="non"," ",_xlfn.NUMBERVALUE(PobierzDaneLogistyczne!$O685))</f>
        <v xml:space="preserve"> </v>
      </c>
      <c r="M685" s="6">
        <f>IF(PobierzDaneLogistyczne!$K685=0,"",_xlfn.NUMBERVALUE(PobierzDaneLogistyczne!$K685,"."))</f>
        <v>42</v>
      </c>
      <c r="N685" s="6">
        <f>IF(PobierzDaneLogistyczne!$L685=0,"",_xlfn.NUMBERVALUE(PobierzDaneLogistyczne!$L685,"."))</f>
        <v>16.5</v>
      </c>
      <c r="O685" s="6">
        <f>IF(PobierzDaneLogistyczne!$M685=0,"",_xlfn.NUMBERVALUE(PobierzDaneLogistyczne!$M685,"."))</f>
        <v>26.5</v>
      </c>
      <c r="P685" s="2">
        <f>IF(PobierzDaneLogistyczne!$G685=0,0,_xlfn.NUMBERVALUE(PobierzDaneLogistyczne!$G685,"."))</f>
        <v>4.7</v>
      </c>
      <c r="Q685" s="1" t="str">
        <f>IF(PobierzDaneLogistyczne!$R685=0,"",PobierzDaneLogistyczne!$R685)</f>
        <v/>
      </c>
      <c r="R685" t="str">
        <f>IF(PobierzDaneLogistyczne!$S685=0,"",PobierzDaneLogistyczne!$S685)</f>
        <v/>
      </c>
      <c r="S685" t="str">
        <f>IF(PobierzDaneLogistyczne!$T685=0,"",PobierzDaneLogistyczne!$T685)</f>
        <v/>
      </c>
      <c r="T685" t="str">
        <f>IF(PobierzDaneLogistyczne!$U685=0," ",PobierzDaneLogistyczne!$U685)</f>
        <v/>
      </c>
      <c r="U685" t="str">
        <f t="shared" si="33"/>
        <v/>
      </c>
      <c r="V685" s="2">
        <f>IF(PobierzDaneLogistyczne!$V685="","",_xlfn.NUMBERVALUE(PobierzDaneLogistyczne!$V685,"."))</f>
        <v>1E-3</v>
      </c>
      <c r="W685" s="2" t="str">
        <f>IF(IF(PobierzDaneLogistyczne!$W685=0,0,_xlfn.NUMBERVALUE(PobierzDaneLogistyczne!$W685,"."))=0,"",_xlfn.NUMBERVALUE(PobierzDaneLogistyczne!$W685,"."))</f>
        <v/>
      </c>
      <c r="X685" s="2" t="str">
        <f t="shared" si="34"/>
        <v/>
      </c>
      <c r="Y685" s="2" t="str">
        <f t="shared" si="32"/>
        <v/>
      </c>
      <c r="Z685" s="2" t="str">
        <f>IF(PobierzDaneLogistyczne!$Y685="t","YES","")</f>
        <v/>
      </c>
      <c r="AA685" s="4" t="str">
        <f>IF(PobierzDaneLogistyczne!$X685="t","YES","")</f>
        <v>YES</v>
      </c>
      <c r="AB685" t="str">
        <f>PobierzDaneLogistyczne!$N685</f>
        <v>Knife 20 cm - ceramic</v>
      </c>
    </row>
    <row r="686" spans="1:28" x14ac:dyDescent="0.3">
      <c r="A686" s="5" t="str">
        <f>HYPERLINK(_xlfn.CONCAT("https://www.adler.com.pl/index.php/en/Main/Produkt/",B686),PobierzDaneLogistyczne!$N686)</f>
        <v>Knife 10 cm - ceramic</v>
      </c>
      <c r="B686" t="str">
        <f>PobierzDaneLogistyczne!$A686</f>
        <v>ad_6700</v>
      </c>
      <c r="C686" s="1">
        <f>IF(MID(PobierzDaneLogistyczne!$P686,1,3)=""," ",_xlfn.NUMBERVALUE(PobierzDaneLogistyczne!$P686))</f>
        <v>69120089</v>
      </c>
      <c r="D686" s="1">
        <f>IF(MID(PobierzDaneLogistyczne!$C686,1,3)="111"," ",_xlfn.NUMBERVALUE(PobierzDaneLogistyczne!$C686))</f>
        <v>5908256833906</v>
      </c>
      <c r="E686" s="6">
        <f>IF(PobierzDaneLogistyczne!$H686=0,"",_xlfn.NUMBERVALUE(PobierzDaneLogistyczne!$H686,"."))</f>
        <v>0</v>
      </c>
      <c r="F686" s="6">
        <f>IF(PobierzDaneLogistyczne!$I686=0,"",_xlfn.NUMBERVALUE(PobierzDaneLogistyczne!$I686,"."))</f>
        <v>0</v>
      </c>
      <c r="G686" s="6">
        <f>IF(PobierzDaneLogistyczne!$J686=0,"",_xlfn.NUMBERVALUE(PobierzDaneLogistyczne!$J686,"."))</f>
        <v>0</v>
      </c>
      <c r="H686" s="2" t="str">
        <f>IF(IF(PobierzDaneLogistyczne!$F686=0,0,_xlfn.NUMBERVALUE(PobierzDaneLogistyczne!$F686,"."))=0,"",IF(PobierzDaneLogistyczne!$F686=0,0,_xlfn.NUMBERVALUE(PobierzDaneLogistyczne!$F686,".")))</f>
        <v/>
      </c>
      <c r="I686" s="2">
        <f>IF(IF(PobierzDaneLogistyczne!$Z686=0,0,_xlfn.NUMBERVALUE(PobierzDaneLogistyczne!$Z686,"."))=0,"",IF(PobierzDaneLogistyczne!$Z686=0,0,_xlfn.NUMBERVALUE(PobierzDaneLogistyczne!$Z686,".")))</f>
        <v>0.1</v>
      </c>
      <c r="J686" s="1">
        <f>IF(PobierzDaneLogistyczne!$D686=0,"",_xlfn.NUMBERVALUE(PobierzDaneLogistyczne!$D686))</f>
        <v>20</v>
      </c>
      <c r="K686" s="1">
        <f>IF(PobierzDaneLogistyczne!$E686=0,"",_xlfn.NUMBERVALUE(PobierzDaneLogistyczne!$E686))</f>
        <v>1000</v>
      </c>
      <c r="L686" s="1" t="str">
        <f>IF(MID(PobierzDaneLogistyczne!$O686,1,3)="non"," ",_xlfn.NUMBERVALUE(PobierzDaneLogistyczne!$O686))</f>
        <v xml:space="preserve"> </v>
      </c>
      <c r="M686" s="6">
        <f>IF(PobierzDaneLogistyczne!$K686=0,"",_xlfn.NUMBERVALUE(PobierzDaneLogistyczne!$K686,"."))</f>
        <v>0</v>
      </c>
      <c r="N686" s="6">
        <f>IF(PobierzDaneLogistyczne!$L686=0,"",_xlfn.NUMBERVALUE(PobierzDaneLogistyczne!$L686,"."))</f>
        <v>0</v>
      </c>
      <c r="O686" s="6">
        <f>IF(PobierzDaneLogistyczne!$M686=0,"",_xlfn.NUMBERVALUE(PobierzDaneLogistyczne!$M686,"."))</f>
        <v>0</v>
      </c>
      <c r="P686" s="2">
        <f>IF(PobierzDaneLogistyczne!$G686=0,0,_xlfn.NUMBERVALUE(PobierzDaneLogistyczne!$G686,"."))</f>
        <v>2</v>
      </c>
      <c r="Q686" s="1" t="str">
        <f>IF(PobierzDaneLogistyczne!$R686=0,"",PobierzDaneLogistyczne!$R686)</f>
        <v/>
      </c>
      <c r="R686" t="str">
        <f>IF(PobierzDaneLogistyczne!$S686=0,"",PobierzDaneLogistyczne!$S686)</f>
        <v/>
      </c>
      <c r="S686" t="str">
        <f>IF(PobierzDaneLogistyczne!$T686=0,"",PobierzDaneLogistyczne!$T686)</f>
        <v/>
      </c>
      <c r="T686" t="str">
        <f>IF(PobierzDaneLogistyczne!$U686=0," ",PobierzDaneLogistyczne!$U686)</f>
        <v/>
      </c>
      <c r="U686" t="str">
        <f t="shared" si="33"/>
        <v/>
      </c>
      <c r="V686" s="2" t="str">
        <f>IF(PobierzDaneLogistyczne!$V686="","",_xlfn.NUMBERVALUE(PobierzDaneLogistyczne!$V686,"."))</f>
        <v/>
      </c>
      <c r="W686" s="2" t="str">
        <f>IF(IF(PobierzDaneLogistyczne!$W686=0,0,_xlfn.NUMBERVALUE(PobierzDaneLogistyczne!$W686,"."))=0,"",_xlfn.NUMBERVALUE(PobierzDaneLogistyczne!$W686,"."))</f>
        <v/>
      </c>
      <c r="X686" s="2" t="str">
        <f t="shared" si="34"/>
        <v/>
      </c>
      <c r="Y686" s="2" t="str">
        <f t="shared" si="32"/>
        <v/>
      </c>
      <c r="Z686" s="2" t="str">
        <f>IF(PobierzDaneLogistyczne!$Y686="t","YES","")</f>
        <v/>
      </c>
      <c r="AA686" s="4" t="str">
        <f>IF(PobierzDaneLogistyczne!$X686="t","YES","")</f>
        <v>YES</v>
      </c>
      <c r="AB686" t="str">
        <f>PobierzDaneLogistyczne!$N686</f>
        <v>Knife 10 cm - ceramic</v>
      </c>
    </row>
    <row r="687" spans="1:28" x14ac:dyDescent="0.3">
      <c r="A687" s="5" t="str">
        <f>HYPERLINK(_xlfn.CONCAT("https://www.adler.com.pl/index.php/en/Main/Produkt/",B687),PobierzDaneLogistyczne!$N687)</f>
        <v>Knife 12,5 cm - ceramic</v>
      </c>
      <c r="B687" t="str">
        <f>PobierzDaneLogistyczne!$A687</f>
        <v>ad_6701</v>
      </c>
      <c r="C687" s="1">
        <f>IF(MID(PobierzDaneLogistyczne!$P687,1,3)=""," ",_xlfn.NUMBERVALUE(PobierzDaneLogistyczne!$P687))</f>
        <v>69120089</v>
      </c>
      <c r="D687" s="1">
        <f>IF(MID(PobierzDaneLogistyczne!$C687,1,3)="111"," ",_xlfn.NUMBERVALUE(PobierzDaneLogistyczne!$C687))</f>
        <v>5908256833913</v>
      </c>
      <c r="E687" s="6">
        <f>IF(PobierzDaneLogistyczne!$H687=0,"",_xlfn.NUMBERVALUE(PobierzDaneLogistyczne!$H687,"."))</f>
        <v>5</v>
      </c>
      <c r="F687" s="6">
        <f>IF(PobierzDaneLogistyczne!$I687=0,"",_xlfn.NUMBERVALUE(PobierzDaneLogistyczne!$I687,"."))</f>
        <v>3</v>
      </c>
      <c r="G687" s="6">
        <f>IF(PobierzDaneLogistyczne!$J687=0,"",_xlfn.NUMBERVALUE(PobierzDaneLogistyczne!$J687,"."))</f>
        <v>15</v>
      </c>
      <c r="H687" s="2">
        <f>IF(IF(PobierzDaneLogistyczne!$F687=0,0,_xlfn.NUMBERVALUE(PobierzDaneLogistyczne!$F687,"."))=0,"",IF(PobierzDaneLogistyczne!$F687=0,0,_xlfn.NUMBERVALUE(PobierzDaneLogistyczne!$F687,".")))</f>
        <v>0.12</v>
      </c>
      <c r="I687" s="2">
        <f>IF(IF(PobierzDaneLogistyczne!$Z687=0,0,_xlfn.NUMBERVALUE(PobierzDaneLogistyczne!$Z687,"."))=0,"",IF(PobierzDaneLogistyczne!$Z687=0,0,_xlfn.NUMBERVALUE(PobierzDaneLogistyczne!$Z687,".")))</f>
        <v>0.14000000000000001</v>
      </c>
      <c r="J687" s="1">
        <f>IF(PobierzDaneLogistyczne!$D687=0,"",_xlfn.NUMBERVALUE(PobierzDaneLogistyczne!$D687))</f>
        <v>20</v>
      </c>
      <c r="K687" s="1">
        <f>IF(PobierzDaneLogistyczne!$E687=0,"",_xlfn.NUMBERVALUE(PobierzDaneLogistyczne!$E687))</f>
        <v>1000</v>
      </c>
      <c r="L687" s="1" t="str">
        <f>IF(MID(PobierzDaneLogistyczne!$O687,1,3)="non"," ",_xlfn.NUMBERVALUE(PobierzDaneLogistyczne!$O687))</f>
        <v xml:space="preserve"> </v>
      </c>
      <c r="M687" s="6">
        <f>IF(PobierzDaneLogistyczne!$K687=0,"",_xlfn.NUMBERVALUE(PobierzDaneLogistyczne!$K687,"."))</f>
        <v>26</v>
      </c>
      <c r="N687" s="6">
        <f>IF(PobierzDaneLogistyczne!$L687=0,"",_xlfn.NUMBERVALUE(PobierzDaneLogistyczne!$L687,"."))</f>
        <v>16</v>
      </c>
      <c r="O687" s="6">
        <f>IF(PobierzDaneLogistyczne!$M687=0,"",_xlfn.NUMBERVALUE(PobierzDaneLogistyczne!$M687,"."))</f>
        <v>16</v>
      </c>
      <c r="P687" s="2">
        <f>IF(PobierzDaneLogistyczne!$G687=0,0,_xlfn.NUMBERVALUE(PobierzDaneLogistyczne!$G687,"."))</f>
        <v>2.8</v>
      </c>
      <c r="Q687" s="1" t="str">
        <f>IF(PobierzDaneLogistyczne!$R687=0,"",PobierzDaneLogistyczne!$R687)</f>
        <v/>
      </c>
      <c r="R687" t="str">
        <f>IF(PobierzDaneLogistyczne!$S687=0,"",PobierzDaneLogistyczne!$S687)</f>
        <v/>
      </c>
      <c r="S687" t="str">
        <f>IF(PobierzDaneLogistyczne!$T687=0,"",PobierzDaneLogistyczne!$T687)</f>
        <v/>
      </c>
      <c r="T687" t="str">
        <f>IF(PobierzDaneLogistyczne!$U687=0," ",PobierzDaneLogistyczne!$U687)</f>
        <v/>
      </c>
      <c r="U687" t="str">
        <f t="shared" si="33"/>
        <v/>
      </c>
      <c r="V687" s="2">
        <f>IF(PobierzDaneLogistyczne!$V687="","",_xlfn.NUMBERVALUE(PobierzDaneLogistyczne!$V687,"."))</f>
        <v>1E-3</v>
      </c>
      <c r="W687" s="2" t="str">
        <f>IF(IF(PobierzDaneLogistyczne!$W687=0,0,_xlfn.NUMBERVALUE(PobierzDaneLogistyczne!$W687,"."))=0,"",_xlfn.NUMBERVALUE(PobierzDaneLogistyczne!$W687,"."))</f>
        <v/>
      </c>
      <c r="X687" s="2" t="str">
        <f t="shared" si="34"/>
        <v/>
      </c>
      <c r="Y687" s="2" t="str">
        <f t="shared" si="32"/>
        <v/>
      </c>
      <c r="Z687" s="2" t="str">
        <f>IF(PobierzDaneLogistyczne!$Y687="t","YES","")</f>
        <v/>
      </c>
      <c r="AA687" s="4" t="str">
        <f>IF(PobierzDaneLogistyczne!$X687="t","YES","")</f>
        <v>YES</v>
      </c>
      <c r="AB687" t="str">
        <f>PobierzDaneLogistyczne!$N687</f>
        <v>Knife 12,5 cm - ceramic</v>
      </c>
    </row>
    <row r="688" spans="1:28" x14ac:dyDescent="0.3">
      <c r="A688" s="5" t="str">
        <f>HYPERLINK(_xlfn.CONCAT("https://www.adler.com.pl/index.php/en/Main/Produkt/",B688),PobierzDaneLogistyczne!$N688)</f>
        <v>Ceramic knife</v>
      </c>
      <c r="B688" t="str">
        <f>PobierzDaneLogistyczne!$A688</f>
        <v>ad_6702</v>
      </c>
      <c r="C688" s="1">
        <f>IF(MID(PobierzDaneLogistyczne!$P688,1,3)=""," ",_xlfn.NUMBERVALUE(PobierzDaneLogistyczne!$P688))</f>
        <v>69120089</v>
      </c>
      <c r="D688" s="1">
        <f>IF(MID(PobierzDaneLogistyczne!$C688,1,3)="111"," ",_xlfn.NUMBERVALUE(PobierzDaneLogistyczne!$C688))</f>
        <v>5908256833920</v>
      </c>
      <c r="E688" s="6">
        <f>IF(PobierzDaneLogistyczne!$H688=0,"",_xlfn.NUMBERVALUE(PobierzDaneLogistyczne!$H688,"."))</f>
        <v>0</v>
      </c>
      <c r="F688" s="6">
        <f>IF(PobierzDaneLogistyczne!$I688=0,"",_xlfn.NUMBERVALUE(PobierzDaneLogistyczne!$I688,"."))</f>
        <v>0</v>
      </c>
      <c r="G688" s="6">
        <f>IF(PobierzDaneLogistyczne!$J688=0,"",_xlfn.NUMBERVALUE(PobierzDaneLogistyczne!$J688,"."))</f>
        <v>0</v>
      </c>
      <c r="H688" s="2" t="str">
        <f>IF(IF(PobierzDaneLogistyczne!$F688=0,0,_xlfn.NUMBERVALUE(PobierzDaneLogistyczne!$F688,"."))=0,"",IF(PobierzDaneLogistyczne!$F688=0,0,_xlfn.NUMBERVALUE(PobierzDaneLogistyczne!$F688,".")))</f>
        <v/>
      </c>
      <c r="I688" s="2" t="str">
        <f>IF(IF(PobierzDaneLogistyczne!$Z688=0,0,_xlfn.NUMBERVALUE(PobierzDaneLogistyczne!$Z688,"."))=0,"",IF(PobierzDaneLogistyczne!$Z688=0,0,_xlfn.NUMBERVALUE(PobierzDaneLogistyczne!$Z688,".")))</f>
        <v/>
      </c>
      <c r="J688" s="1" t="str">
        <f>IF(PobierzDaneLogistyczne!$D688=0,"",_xlfn.NUMBERVALUE(PobierzDaneLogistyczne!$D688))</f>
        <v/>
      </c>
      <c r="K688" s="1" t="str">
        <f>IF(PobierzDaneLogistyczne!$E688=0,"",_xlfn.NUMBERVALUE(PobierzDaneLogistyczne!$E688))</f>
        <v/>
      </c>
      <c r="L688" s="1" t="str">
        <f>IF(MID(PobierzDaneLogistyczne!$O688,1,3)="non"," ",_xlfn.NUMBERVALUE(PobierzDaneLogistyczne!$O688))</f>
        <v xml:space="preserve"> </v>
      </c>
      <c r="M688" s="6">
        <f>IF(PobierzDaneLogistyczne!$K688=0,"",_xlfn.NUMBERVALUE(PobierzDaneLogistyczne!$K688,"."))</f>
        <v>0</v>
      </c>
      <c r="N688" s="6">
        <f>IF(PobierzDaneLogistyczne!$L688=0,"",_xlfn.NUMBERVALUE(PobierzDaneLogistyczne!$L688,"."))</f>
        <v>0</v>
      </c>
      <c r="O688" s="6">
        <f>IF(PobierzDaneLogistyczne!$M688=0,"",_xlfn.NUMBERVALUE(PobierzDaneLogistyczne!$M688,"."))</f>
        <v>0</v>
      </c>
      <c r="P688" s="2">
        <f>IF(PobierzDaneLogistyczne!$G688=0,0,_xlfn.NUMBERVALUE(PobierzDaneLogistyczne!$G688,"."))</f>
        <v>0</v>
      </c>
      <c r="Q688" s="1" t="str">
        <f>IF(PobierzDaneLogistyczne!$R688=0,"",PobierzDaneLogistyczne!$R688)</f>
        <v/>
      </c>
      <c r="R688" t="str">
        <f>IF(PobierzDaneLogistyczne!$S688=0,"",PobierzDaneLogistyczne!$S688)</f>
        <v/>
      </c>
      <c r="S688" t="str">
        <f>IF(PobierzDaneLogistyczne!$T688=0,"",PobierzDaneLogistyczne!$T688)</f>
        <v/>
      </c>
      <c r="T688" t="str">
        <f>IF(PobierzDaneLogistyczne!$U688=0," ",PobierzDaneLogistyczne!$U688)</f>
        <v/>
      </c>
      <c r="U688" t="str">
        <f t="shared" si="33"/>
        <v/>
      </c>
      <c r="V688" s="2" t="str">
        <f>IF(PobierzDaneLogistyczne!$V688="","",_xlfn.NUMBERVALUE(PobierzDaneLogistyczne!$V688,"."))</f>
        <v/>
      </c>
      <c r="W688" s="2" t="str">
        <f>IF(IF(PobierzDaneLogistyczne!$W688=0,0,_xlfn.NUMBERVALUE(PobierzDaneLogistyczne!$W688,"."))=0,"",_xlfn.NUMBERVALUE(PobierzDaneLogistyczne!$W688,"."))</f>
        <v/>
      </c>
      <c r="X688" s="2" t="str">
        <f t="shared" si="34"/>
        <v/>
      </c>
      <c r="Y688" s="2" t="str">
        <f t="shared" si="32"/>
        <v/>
      </c>
      <c r="Z688" s="2" t="str">
        <f>IF(PobierzDaneLogistyczne!$Y688="t","YES","")</f>
        <v/>
      </c>
      <c r="AA688" s="4" t="str">
        <f>IF(PobierzDaneLogistyczne!$X688="t","YES","")</f>
        <v>YES</v>
      </c>
      <c r="AB688" t="str">
        <f>PobierzDaneLogistyczne!$N688</f>
        <v>Ceramic knife</v>
      </c>
    </row>
    <row r="689" spans="1:28" x14ac:dyDescent="0.3">
      <c r="A689" s="5" t="str">
        <f>HYPERLINK(_xlfn.CONCAT("https://www.adler.com.pl/index.php/en/Main/Produkt/",B689),PobierzDaneLogistyczne!$N689)</f>
        <v xml:space="preserve">Lunchbox silicone container 2-compartment </v>
      </c>
      <c r="B689" t="str">
        <f>PobierzDaneLogistyczne!$A689</f>
        <v>ad_6707</v>
      </c>
      <c r="C689" s="1">
        <f>IF(MID(PobierzDaneLogistyczne!$P689,1,3)=""," ",_xlfn.NUMBERVALUE(PobierzDaneLogistyczne!$P689))</f>
        <v>39249000</v>
      </c>
      <c r="D689" s="1">
        <f>IF(MID(PobierzDaneLogistyczne!$C689,1,3)="111"," ",_xlfn.NUMBERVALUE(PobierzDaneLogistyczne!$C689))</f>
        <v>5908256838727</v>
      </c>
      <c r="E689" s="6">
        <f>IF(PobierzDaneLogistyczne!$H689=0,"",_xlfn.NUMBERVALUE(PobierzDaneLogistyczne!$H689,"."))</f>
        <v>21.9</v>
      </c>
      <c r="F689" s="6">
        <f>IF(PobierzDaneLogistyczne!$I689=0,"",_xlfn.NUMBERVALUE(PobierzDaneLogistyczne!$I689,"."))</f>
        <v>4</v>
      </c>
      <c r="G689" s="6">
        <f>IF(PobierzDaneLogistyczne!$J689=0,"",_xlfn.NUMBERVALUE(PobierzDaneLogistyczne!$J689,"."))</f>
        <v>15.5</v>
      </c>
      <c r="H689" s="2">
        <f>IF(IF(PobierzDaneLogistyczne!$F689=0,0,_xlfn.NUMBERVALUE(PobierzDaneLogistyczne!$F689,"."))=0,"",IF(PobierzDaneLogistyczne!$F689=0,0,_xlfn.NUMBERVALUE(PobierzDaneLogistyczne!$F689,".")))</f>
        <v>0.307</v>
      </c>
      <c r="I689" s="2">
        <f>IF(IF(PobierzDaneLogistyczne!$Z689=0,0,_xlfn.NUMBERVALUE(PobierzDaneLogistyczne!$Z689,"."))=0,"",IF(PobierzDaneLogistyczne!$Z689=0,0,_xlfn.NUMBERVALUE(PobierzDaneLogistyczne!$Z689,".")))</f>
        <v>0.371</v>
      </c>
      <c r="J689" s="1">
        <f>IF(PobierzDaneLogistyczne!$D689=0,"",_xlfn.NUMBERVALUE(PobierzDaneLogistyczne!$D689))</f>
        <v>24</v>
      </c>
      <c r="K689" s="1">
        <f>IF(PobierzDaneLogistyczne!$E689=0,"",_xlfn.NUMBERVALUE(PobierzDaneLogistyczne!$E689))</f>
        <v>720</v>
      </c>
      <c r="L689" s="1" t="str">
        <f>IF(MID(PobierzDaneLogistyczne!$O689,1,3)="non"," ",_xlfn.NUMBERVALUE(PobierzDaneLogistyczne!$O689))</f>
        <v xml:space="preserve"> </v>
      </c>
      <c r="M689" s="6">
        <f>IF(PobierzDaneLogistyczne!$K689=0,"",_xlfn.NUMBERVALUE(PobierzDaneLogistyczne!$K689,"."))</f>
        <v>46</v>
      </c>
      <c r="N689" s="6">
        <f>IF(PobierzDaneLogistyczne!$L689=0,"",_xlfn.NUMBERVALUE(PobierzDaneLogistyczne!$L689,"."))</f>
        <v>26</v>
      </c>
      <c r="O689" s="6">
        <f>IF(PobierzDaneLogistyczne!$M689=0,"",_xlfn.NUMBERVALUE(PobierzDaneLogistyczne!$M689,"."))</f>
        <v>33</v>
      </c>
      <c r="P689" s="2">
        <f>IF(PobierzDaneLogistyczne!$G689=0,0,_xlfn.NUMBERVALUE(PobierzDaneLogistyczne!$G689,"."))</f>
        <v>8.9039999999999999</v>
      </c>
      <c r="Q689" s="1" t="str">
        <f>IF(PobierzDaneLogistyczne!$R689=0,"",PobierzDaneLogistyczne!$R689)</f>
        <v/>
      </c>
      <c r="R689" t="str">
        <f>IF(PobierzDaneLogistyczne!$S689=0,"",PobierzDaneLogistyczne!$S689)</f>
        <v/>
      </c>
      <c r="S689" t="str">
        <f>IF(PobierzDaneLogistyczne!$T689=0,"",PobierzDaneLogistyczne!$T689)</f>
        <v/>
      </c>
      <c r="T689" t="str">
        <f>IF(PobierzDaneLogistyczne!$U689=0," ",PobierzDaneLogistyczne!$U689)</f>
        <v/>
      </c>
      <c r="U689" t="str">
        <f t="shared" si="33"/>
        <v/>
      </c>
      <c r="V689" s="2">
        <f>IF(PobierzDaneLogistyczne!$V689="","",_xlfn.NUMBERVALUE(PobierzDaneLogistyczne!$V689,"."))</f>
        <v>2E-3</v>
      </c>
      <c r="W689" s="2" t="str">
        <f>IF(IF(PobierzDaneLogistyczne!$W689=0,0,_xlfn.NUMBERVALUE(PobierzDaneLogistyczne!$W689,"."))=0,"",_xlfn.NUMBERVALUE(PobierzDaneLogistyczne!$W689,"."))</f>
        <v/>
      </c>
      <c r="X689" s="2" t="str">
        <f t="shared" si="34"/>
        <v/>
      </c>
      <c r="Y689" s="2" t="str">
        <f t="shared" si="32"/>
        <v/>
      </c>
      <c r="Z689" s="2" t="str">
        <f>IF(PobierzDaneLogistyczne!$Y689="t","YES","")</f>
        <v/>
      </c>
      <c r="AA689" s="4" t="str">
        <f>IF(PobierzDaneLogistyczne!$X689="t","YES","")</f>
        <v>YES</v>
      </c>
      <c r="AB689" t="str">
        <f>PobierzDaneLogistyczne!$N689</f>
        <v xml:space="preserve">Lunchbox silicone container 2-compartment </v>
      </c>
    </row>
    <row r="690" spans="1:28" ht="28.8" x14ac:dyDescent="0.3">
      <c r="A690" s="5" t="str">
        <f>HYPERLINK(_xlfn.CONCAT("https://www.adler.com.pl/index.php/en/Main/Produkt/",B690),PobierzDaneLogistyczne!$N690)</f>
        <v xml:space="preserve">Lunchbox silicone container 3-compartment </v>
      </c>
      <c r="B690" t="str">
        <f>PobierzDaneLogistyczne!$A690</f>
        <v>ad_6708</v>
      </c>
      <c r="C690" s="1">
        <f>IF(MID(PobierzDaneLogistyczne!$P690,1,3)=""," ",_xlfn.NUMBERVALUE(PobierzDaneLogistyczne!$P690))</f>
        <v>39249000</v>
      </c>
      <c r="D690" s="1">
        <f>IF(MID(PobierzDaneLogistyczne!$C690,1,3)="111"," ",_xlfn.NUMBERVALUE(PobierzDaneLogistyczne!$C690))</f>
        <v>5908256838826</v>
      </c>
      <c r="E690" s="6">
        <f>IF(PobierzDaneLogistyczne!$H690=0,"",_xlfn.NUMBERVALUE(PobierzDaneLogistyczne!$H690,"."))</f>
        <v>0</v>
      </c>
      <c r="F690" s="6">
        <f>IF(PobierzDaneLogistyczne!$I690=0,"",_xlfn.NUMBERVALUE(PobierzDaneLogistyczne!$I690,"."))</f>
        <v>0</v>
      </c>
      <c r="G690" s="6">
        <f>IF(PobierzDaneLogistyczne!$J690=0,"",_xlfn.NUMBERVALUE(PobierzDaneLogistyczne!$J690,"."))</f>
        <v>0</v>
      </c>
      <c r="H690" s="2">
        <f>IF(IF(PobierzDaneLogistyczne!$F690=0,0,_xlfn.NUMBERVALUE(PobierzDaneLogistyczne!$F690,"."))=0,"",IF(PobierzDaneLogistyczne!$F690=0,0,_xlfn.NUMBERVALUE(PobierzDaneLogistyczne!$F690,".")))</f>
        <v>0.45700000000000002</v>
      </c>
      <c r="I690" s="2">
        <f>IF(IF(PobierzDaneLogistyczne!$Z690=0,0,_xlfn.NUMBERVALUE(PobierzDaneLogistyczne!$Z690,"."))=0,"",IF(PobierzDaneLogistyczne!$Z690=0,0,_xlfn.NUMBERVALUE(PobierzDaneLogistyczne!$Z690,".")))</f>
        <v>0.52300000000000002</v>
      </c>
      <c r="J690" s="1">
        <f>IF(PobierzDaneLogistyczne!$D690=0,"",_xlfn.NUMBERVALUE(PobierzDaneLogistyczne!$D690))</f>
        <v>24</v>
      </c>
      <c r="K690" s="1">
        <f>IF(PobierzDaneLogistyczne!$E690=0,"",_xlfn.NUMBERVALUE(PobierzDaneLogistyczne!$E690))</f>
        <v>480</v>
      </c>
      <c r="L690" s="1" t="str">
        <f>IF(MID(PobierzDaneLogistyczne!$O690,1,3)="non"," ",_xlfn.NUMBERVALUE(PobierzDaneLogistyczne!$O690))</f>
        <v xml:space="preserve"> </v>
      </c>
      <c r="M690" s="6">
        <f>IF(PobierzDaneLogistyczne!$K690=0,"",_xlfn.NUMBERVALUE(PobierzDaneLogistyczne!$K690,"."))</f>
        <v>52.5</v>
      </c>
      <c r="N690" s="6">
        <f>IF(PobierzDaneLogistyczne!$L690=0,"",_xlfn.NUMBERVALUE(PobierzDaneLogistyczne!$L690,"."))</f>
        <v>30</v>
      </c>
      <c r="O690" s="6">
        <f>IF(PobierzDaneLogistyczne!$M690=0,"",_xlfn.NUMBERVALUE(PobierzDaneLogistyczne!$M690,"."))</f>
        <v>38.5</v>
      </c>
      <c r="P690" s="2">
        <f>IF(PobierzDaneLogistyczne!$G690=0,0,_xlfn.NUMBERVALUE(PobierzDaneLogistyczne!$G690,"."))</f>
        <v>12.552</v>
      </c>
      <c r="Q690" s="1" t="str">
        <f>IF(PobierzDaneLogistyczne!$R690=0,"",PobierzDaneLogistyczne!$R690)</f>
        <v/>
      </c>
      <c r="R690" t="str">
        <f>IF(PobierzDaneLogistyczne!$S690=0,"",PobierzDaneLogistyczne!$S690)</f>
        <v/>
      </c>
      <c r="S690" t="str">
        <f>IF(PobierzDaneLogistyczne!$T690=0,"",PobierzDaneLogistyczne!$T690)</f>
        <v/>
      </c>
      <c r="T690" t="str">
        <f>IF(PobierzDaneLogistyczne!$U690=0," ",PobierzDaneLogistyczne!$U690)</f>
        <v/>
      </c>
      <c r="U690" t="str">
        <f t="shared" si="33"/>
        <v/>
      </c>
      <c r="V690" s="2" t="str">
        <f>IF(PobierzDaneLogistyczne!$V690="","",_xlfn.NUMBERVALUE(PobierzDaneLogistyczne!$V690,"."))</f>
        <v/>
      </c>
      <c r="W690" s="2" t="str">
        <f>IF(IF(PobierzDaneLogistyczne!$W690=0,0,_xlfn.NUMBERVALUE(PobierzDaneLogistyczne!$W690,"."))=0,"",_xlfn.NUMBERVALUE(PobierzDaneLogistyczne!$W690,"."))</f>
        <v/>
      </c>
      <c r="X690" s="2" t="str">
        <f t="shared" si="34"/>
        <v/>
      </c>
      <c r="Y690" s="2" t="str">
        <f t="shared" ref="Y690:Y753" si="35">IFERROR(IF(ROUND(P690-(I690*J690),2)=0,"",P690-(I690*J690)),"")</f>
        <v/>
      </c>
      <c r="Z690" s="2" t="str">
        <f>IF(PobierzDaneLogistyczne!$Y690="t","YES","")</f>
        <v/>
      </c>
      <c r="AA690" s="4" t="str">
        <f>IF(PobierzDaneLogistyczne!$X690="t","YES","")</f>
        <v>YES</v>
      </c>
      <c r="AB690" t="str">
        <f>PobierzDaneLogistyczne!$N690</f>
        <v xml:space="preserve">Lunchbox silicone container 3-compartment </v>
      </c>
    </row>
    <row r="691" spans="1:28" x14ac:dyDescent="0.3">
      <c r="A691" s="5" t="str">
        <f>HYPERLINK(_xlfn.CONCAT("https://www.adler.com.pl/index.php/en/Main/Produkt/",B691),PobierzDaneLogistyczne!$N691)</f>
        <v>Knife sharpener steel and ceramic</v>
      </c>
      <c r="B691" t="str">
        <f>PobierzDaneLogistyczne!$A691</f>
        <v>ad_6710</v>
      </c>
      <c r="C691" s="1">
        <f>IF(MID(PobierzDaneLogistyczne!$P691,1,3)=""," ",_xlfn.NUMBERVALUE(PobierzDaneLogistyczne!$P691))</f>
        <v>82055100</v>
      </c>
      <c r="D691" s="1">
        <f>IF(MID(PobierzDaneLogistyczne!$C691,1,3)="111"," ",_xlfn.NUMBERVALUE(PobierzDaneLogistyczne!$C691))</f>
        <v>5908256834415</v>
      </c>
      <c r="E691" s="6">
        <f>IF(PobierzDaneLogistyczne!$H691=0,"",_xlfn.NUMBERVALUE(PobierzDaneLogistyczne!$H691,"."))</f>
        <v>22</v>
      </c>
      <c r="F691" s="6">
        <f>IF(PobierzDaneLogistyczne!$I691=0,"",_xlfn.NUMBERVALUE(PobierzDaneLogistyczne!$I691,"."))</f>
        <v>6</v>
      </c>
      <c r="G691" s="6">
        <f>IF(PobierzDaneLogistyczne!$J691=0,"",_xlfn.NUMBERVALUE(PobierzDaneLogistyczne!$J691,"."))</f>
        <v>8</v>
      </c>
      <c r="H691" s="2">
        <f>IF(IF(PobierzDaneLogistyczne!$F691=0,0,_xlfn.NUMBERVALUE(PobierzDaneLogistyczne!$F691,"."))=0,"",IF(PobierzDaneLogistyczne!$F691=0,0,_xlfn.NUMBERVALUE(PobierzDaneLogistyczne!$F691,".")))</f>
        <v>0.20899999999999999</v>
      </c>
      <c r="I691" s="2">
        <f>IF(IF(PobierzDaneLogistyczne!$Z691=0,0,_xlfn.NUMBERVALUE(PobierzDaneLogistyczne!$Z691,"."))=0,"",IF(PobierzDaneLogistyczne!$Z691=0,0,_xlfn.NUMBERVALUE(PobierzDaneLogistyczne!$Z691,".")))</f>
        <v>0.27500000000000002</v>
      </c>
      <c r="J691" s="1">
        <f>IF(PobierzDaneLogistyczne!$D691=0,"",_xlfn.NUMBERVALUE(PobierzDaneLogistyczne!$D691))</f>
        <v>32</v>
      </c>
      <c r="K691" s="1">
        <f>IF(PobierzDaneLogistyczne!$E691=0,"",_xlfn.NUMBERVALUE(PobierzDaneLogistyczne!$E691))</f>
        <v>960</v>
      </c>
      <c r="L691" s="1" t="str">
        <f>IF(MID(PobierzDaneLogistyczne!$O691,1,3)="non"," ",_xlfn.NUMBERVALUE(PobierzDaneLogistyczne!$O691))</f>
        <v xml:space="preserve"> </v>
      </c>
      <c r="M691" s="6">
        <f>IF(PobierzDaneLogistyczne!$K691=0,"",_xlfn.NUMBERVALUE(PobierzDaneLogistyczne!$K691,"."))</f>
        <v>46</v>
      </c>
      <c r="N691" s="6">
        <f>IF(PobierzDaneLogistyczne!$L691=0,"",_xlfn.NUMBERVALUE(PobierzDaneLogistyczne!$L691,"."))</f>
        <v>24.5</v>
      </c>
      <c r="O691" s="6">
        <f>IF(PobierzDaneLogistyczne!$M691=0,"",_xlfn.NUMBERVALUE(PobierzDaneLogistyczne!$M691,"."))</f>
        <v>37</v>
      </c>
      <c r="P691" s="2">
        <f>IF(PobierzDaneLogistyczne!$G691=0,0,_xlfn.NUMBERVALUE(PobierzDaneLogistyczne!$G691,"."))</f>
        <v>8.8000000000000007</v>
      </c>
      <c r="Q691" s="1" t="str">
        <f>IF(PobierzDaneLogistyczne!$R691=0,"",PobierzDaneLogistyczne!$R691)</f>
        <v/>
      </c>
      <c r="R691" t="str">
        <f>IF(PobierzDaneLogistyczne!$S691=0,"",PobierzDaneLogistyczne!$S691)</f>
        <v/>
      </c>
      <c r="S691" t="str">
        <f>IF(PobierzDaneLogistyczne!$T691=0,"",PobierzDaneLogistyczne!$T691)</f>
        <v/>
      </c>
      <c r="T691" t="str">
        <f>IF(PobierzDaneLogistyczne!$U691=0," ",PobierzDaneLogistyczne!$U691)</f>
        <v/>
      </c>
      <c r="U691" t="str">
        <f t="shared" si="33"/>
        <v/>
      </c>
      <c r="V691" s="2">
        <f>IF(PobierzDaneLogistyczne!$V691="","",_xlfn.NUMBERVALUE(PobierzDaneLogistyczne!$V691,"."))</f>
        <v>2E-3</v>
      </c>
      <c r="W691" s="2">
        <f>IF(IF(PobierzDaneLogistyczne!$W691=0,0,_xlfn.NUMBERVALUE(PobierzDaneLogistyczne!$W691,"."))=0,"",_xlfn.NUMBERVALUE(PobierzDaneLogistyczne!$W691,"."))</f>
        <v>5.8999999999999997E-2</v>
      </c>
      <c r="X691" s="2">
        <f t="shared" si="34"/>
        <v>5.0000000000000322E-3</v>
      </c>
      <c r="Y691" s="2" t="str">
        <f t="shared" si="35"/>
        <v/>
      </c>
      <c r="Z691" s="2" t="str">
        <f>IF(PobierzDaneLogistyczne!$Y691="t","YES","")</f>
        <v>YES</v>
      </c>
      <c r="AA691" s="4" t="str">
        <f>IF(PobierzDaneLogistyczne!$X691="t","YES","")</f>
        <v>YES</v>
      </c>
      <c r="AB691" t="str">
        <f>PobierzDaneLogistyczne!$N691</f>
        <v>Knife sharpener steel and ceramic</v>
      </c>
    </row>
    <row r="692" spans="1:28" x14ac:dyDescent="0.3">
      <c r="A692" s="5" t="str">
        <f>HYPERLINK(_xlfn.CONCAT("https://www.adler.com.pl/index.php/en/Main/Produkt/",B692),PobierzDaneLogistyczne!$N692)</f>
        <v>Knife sharpener steel and ceramic</v>
      </c>
      <c r="B692" t="str">
        <f>PobierzDaneLogistyczne!$A692</f>
        <v>ad_6711</v>
      </c>
      <c r="C692" s="1">
        <f>IF(MID(PobierzDaneLogistyczne!$P692,1,3)=""," ",_xlfn.NUMBERVALUE(PobierzDaneLogistyczne!$P692))</f>
        <v>82055100</v>
      </c>
      <c r="D692" s="1">
        <f>IF(MID(PobierzDaneLogistyczne!$C692,1,3)="111"," ",_xlfn.NUMBERVALUE(PobierzDaneLogistyczne!$C692))</f>
        <v>5908256834422</v>
      </c>
      <c r="E692" s="6">
        <f>IF(PobierzDaneLogistyczne!$H692=0,"",_xlfn.NUMBERVALUE(PobierzDaneLogistyczne!$H692,"."))</f>
        <v>0</v>
      </c>
      <c r="F692" s="6">
        <f>IF(PobierzDaneLogistyczne!$I692=0,"",_xlfn.NUMBERVALUE(PobierzDaneLogistyczne!$I692,"."))</f>
        <v>0</v>
      </c>
      <c r="G692" s="6">
        <f>IF(PobierzDaneLogistyczne!$J692=0,"",_xlfn.NUMBERVALUE(PobierzDaneLogistyczne!$J692,"."))</f>
        <v>0</v>
      </c>
      <c r="H692" s="2">
        <f>IF(IF(PobierzDaneLogistyczne!$F692=0,0,_xlfn.NUMBERVALUE(PobierzDaneLogistyczne!$F692,"."))=0,"",IF(PobierzDaneLogistyczne!$F692=0,0,_xlfn.NUMBERVALUE(PobierzDaneLogistyczne!$F692,".")))</f>
        <v>0.20899999999999999</v>
      </c>
      <c r="I692" s="2">
        <f>IF(IF(PobierzDaneLogistyczne!$Z692=0,0,_xlfn.NUMBERVALUE(PobierzDaneLogistyczne!$Z692,"."))=0,"",IF(PobierzDaneLogistyczne!$Z692=0,0,_xlfn.NUMBERVALUE(PobierzDaneLogistyczne!$Z692,".")))</f>
        <v>0.26</v>
      </c>
      <c r="J692" s="1">
        <f>IF(PobierzDaneLogistyczne!$D692=0,"",_xlfn.NUMBERVALUE(PobierzDaneLogistyczne!$D692))</f>
        <v>32</v>
      </c>
      <c r="K692" s="1">
        <f>IF(PobierzDaneLogistyczne!$E692=0,"",_xlfn.NUMBERVALUE(PobierzDaneLogistyczne!$E692))</f>
        <v>960</v>
      </c>
      <c r="L692" s="1" t="str">
        <f>IF(MID(PobierzDaneLogistyczne!$O692,1,3)="non"," ",_xlfn.NUMBERVALUE(PobierzDaneLogistyczne!$O692))</f>
        <v xml:space="preserve"> </v>
      </c>
      <c r="M692" s="6">
        <f>IF(PobierzDaneLogistyczne!$K692=0,"",_xlfn.NUMBERVALUE(PobierzDaneLogistyczne!$K692,"."))</f>
        <v>46</v>
      </c>
      <c r="N692" s="6">
        <f>IF(PobierzDaneLogistyczne!$L692=0,"",_xlfn.NUMBERVALUE(PobierzDaneLogistyczne!$L692,"."))</f>
        <v>23.5</v>
      </c>
      <c r="O692" s="6">
        <f>IF(PobierzDaneLogistyczne!$M692=0,"",_xlfn.NUMBERVALUE(PobierzDaneLogistyczne!$M692,"."))</f>
        <v>38.5</v>
      </c>
      <c r="P692" s="2">
        <f>IF(PobierzDaneLogistyczne!$G692=0,0,_xlfn.NUMBERVALUE(PobierzDaneLogistyczne!$G692,"."))</f>
        <v>8.32</v>
      </c>
      <c r="Q692" s="1" t="str">
        <f>IF(PobierzDaneLogistyczne!$R692=0,"",PobierzDaneLogistyczne!$R692)</f>
        <v/>
      </c>
      <c r="R692" t="str">
        <f>IF(PobierzDaneLogistyczne!$S692=0,"",PobierzDaneLogistyczne!$S692)</f>
        <v/>
      </c>
      <c r="S692" t="str">
        <f>IF(PobierzDaneLogistyczne!$T692=0,"",PobierzDaneLogistyczne!$T692)</f>
        <v/>
      </c>
      <c r="T692" t="str">
        <f>IF(PobierzDaneLogistyczne!$U692=0," ",PobierzDaneLogistyczne!$U692)</f>
        <v/>
      </c>
      <c r="U692" t="str">
        <f t="shared" si="33"/>
        <v/>
      </c>
      <c r="V692" s="2" t="str">
        <f>IF(PobierzDaneLogistyczne!$V692="","",_xlfn.NUMBERVALUE(PobierzDaneLogistyczne!$V692,"."))</f>
        <v/>
      </c>
      <c r="W692" s="2" t="str">
        <f>IF(IF(PobierzDaneLogistyczne!$W692=0,0,_xlfn.NUMBERVALUE(PobierzDaneLogistyczne!$W692,"."))=0,"",_xlfn.NUMBERVALUE(PobierzDaneLogistyczne!$W692,"."))</f>
        <v/>
      </c>
      <c r="X692" s="2" t="str">
        <f t="shared" si="34"/>
        <v/>
      </c>
      <c r="Y692" s="2" t="str">
        <f t="shared" si="35"/>
        <v/>
      </c>
      <c r="Z692" s="2" t="str">
        <f>IF(PobierzDaneLogistyczne!$Y692="t","YES","")</f>
        <v/>
      </c>
      <c r="AA692" s="4" t="str">
        <f>IF(PobierzDaneLogistyczne!$X692="t","YES","")</f>
        <v>YES</v>
      </c>
      <c r="AB692" t="str">
        <f>PobierzDaneLogistyczne!$N692</f>
        <v>Knife sharpener steel and ceramic</v>
      </c>
    </row>
    <row r="693" spans="1:28" x14ac:dyDescent="0.3">
      <c r="A693" s="5" t="str">
        <f>HYPERLINK(_xlfn.CONCAT("https://www.adler.com.pl/index.php/en/Main/Produkt/",B693),PobierzDaneLogistyczne!$N693)</f>
        <v>Pressure cooker 6 L</v>
      </c>
      <c r="B693" t="str">
        <f>PobierzDaneLogistyczne!$A693</f>
        <v>ad_6725</v>
      </c>
      <c r="C693" s="1">
        <f>IF(MID(PobierzDaneLogistyczne!$P693,1,3)=""," ",_xlfn.NUMBERVALUE(PobierzDaneLogistyczne!$P693))</f>
        <v>85167970</v>
      </c>
      <c r="D693" s="1">
        <f>IF(MID(PobierzDaneLogistyczne!$C693,1,3)="111"," ",_xlfn.NUMBERVALUE(PobierzDaneLogistyczne!$C693))</f>
        <v>5908256836822</v>
      </c>
      <c r="E693" s="6">
        <f>IF(PobierzDaneLogistyczne!$H693=0,"",_xlfn.NUMBERVALUE(PobierzDaneLogistyczne!$H693,"."))</f>
        <v>0</v>
      </c>
      <c r="F693" s="6">
        <f>IF(PobierzDaneLogistyczne!$I693=0,"",_xlfn.NUMBERVALUE(PobierzDaneLogistyczne!$I693,"."))</f>
        <v>0</v>
      </c>
      <c r="G693" s="6">
        <f>IF(PobierzDaneLogistyczne!$J693=0,"",_xlfn.NUMBERVALUE(PobierzDaneLogistyczne!$J693,"."))</f>
        <v>0</v>
      </c>
      <c r="H693" s="2">
        <f>IF(IF(PobierzDaneLogistyczne!$F693=0,0,_xlfn.NUMBERVALUE(PobierzDaneLogistyczne!$F693,"."))=0,"",IF(PobierzDaneLogistyczne!$F693=0,0,_xlfn.NUMBERVALUE(PobierzDaneLogistyczne!$F693,".")))</f>
        <v>2.68</v>
      </c>
      <c r="I693" s="2">
        <f>IF(IF(PobierzDaneLogistyczne!$Z693=0,0,_xlfn.NUMBERVALUE(PobierzDaneLogistyczne!$Z693,"."))=0,"",IF(PobierzDaneLogistyczne!$Z693=0,0,_xlfn.NUMBERVALUE(PobierzDaneLogistyczne!$Z693,".")))</f>
        <v>3.95</v>
      </c>
      <c r="J693" s="1">
        <f>IF(PobierzDaneLogistyczne!$D693=0,"",_xlfn.NUMBERVALUE(PobierzDaneLogistyczne!$D693))</f>
        <v>1</v>
      </c>
      <c r="K693" s="1">
        <f>IF(PobierzDaneLogistyczne!$E693=0,"",_xlfn.NUMBERVALUE(PobierzDaneLogistyczne!$E693))</f>
        <v>42</v>
      </c>
      <c r="L693" s="1" t="str">
        <f>IF(MID(PobierzDaneLogistyczne!$O693,1,3)="non"," ",_xlfn.NUMBERVALUE(PobierzDaneLogistyczne!$O693))</f>
        <v xml:space="preserve"> </v>
      </c>
      <c r="M693" s="6">
        <f>IF(PobierzDaneLogistyczne!$K693=0,"",_xlfn.NUMBERVALUE(PobierzDaneLogistyczne!$K693,"."))</f>
        <v>43</v>
      </c>
      <c r="N693" s="6">
        <f>IF(PobierzDaneLogistyczne!$L693=0,"",_xlfn.NUMBERVALUE(PobierzDaneLogistyczne!$L693,"."))</f>
        <v>28</v>
      </c>
      <c r="O693" s="6">
        <f>IF(PobierzDaneLogistyczne!$M693=0,"",_xlfn.NUMBERVALUE(PobierzDaneLogistyczne!$M693,"."))</f>
        <v>25</v>
      </c>
      <c r="P693" s="2">
        <f>IF(PobierzDaneLogistyczne!$G693=0,0,_xlfn.NUMBERVALUE(PobierzDaneLogistyczne!$G693,"."))</f>
        <v>3.95</v>
      </c>
      <c r="Q693" s="1" t="str">
        <f>IF(PobierzDaneLogistyczne!$R693=0,"",PobierzDaneLogistyczne!$R693)</f>
        <v/>
      </c>
      <c r="R693" t="str">
        <f>IF(PobierzDaneLogistyczne!$S693=0,"",PobierzDaneLogistyczne!$S693)</f>
        <v/>
      </c>
      <c r="S693" t="str">
        <f>IF(PobierzDaneLogistyczne!$T693=0,"",PobierzDaneLogistyczne!$T693)</f>
        <v/>
      </c>
      <c r="T693" t="str">
        <f>IF(PobierzDaneLogistyczne!$U693=0," ",PobierzDaneLogistyczne!$U693)</f>
        <v/>
      </c>
      <c r="U693" t="str">
        <f t="shared" si="33"/>
        <v/>
      </c>
      <c r="V693" s="2" t="str">
        <f>IF(PobierzDaneLogistyczne!$V693="","",_xlfn.NUMBERVALUE(PobierzDaneLogistyczne!$V693,"."))</f>
        <v/>
      </c>
      <c r="W693" s="2">
        <f>IF(IF(PobierzDaneLogistyczne!$W693=0,0,_xlfn.NUMBERVALUE(PobierzDaneLogistyczne!$W693,"."))=0,"",_xlfn.NUMBERVALUE(PobierzDaneLogistyczne!$W693,"."))</f>
        <v>5.8999999999999997E-2</v>
      </c>
      <c r="X693" s="2" t="str">
        <f t="shared" si="34"/>
        <v/>
      </c>
      <c r="Y693" s="2" t="str">
        <f t="shared" si="35"/>
        <v/>
      </c>
      <c r="Z693" s="2" t="str">
        <f>IF(PobierzDaneLogistyczne!$Y693="t","YES","")</f>
        <v/>
      </c>
      <c r="AA693" s="4" t="str">
        <f>IF(PobierzDaneLogistyczne!$X693="t","YES","")</f>
        <v>YES</v>
      </c>
      <c r="AB693" t="str">
        <f>PobierzDaneLogistyczne!$N693</f>
        <v>Pressure cooker 6 L</v>
      </c>
    </row>
    <row r="694" spans="1:28" x14ac:dyDescent="0.3">
      <c r="A694" s="5" t="str">
        <f>HYPERLINK(_xlfn.CONCAT("https://www.adler.com.pl/index.php/en/Main/Produkt/",B694),PobierzDaneLogistyczne!$N694)</f>
        <v>Grill cutlery – set</v>
      </c>
      <c r="B694" t="str">
        <f>PobierzDaneLogistyczne!$A694</f>
        <v>ad_6727</v>
      </c>
      <c r="C694" s="1" t="str">
        <f>IF(MID(PobierzDaneLogistyczne!$P694,1,3)=""," ",_xlfn.NUMBERVALUE(PobierzDaneLogistyczne!$P694))</f>
        <v xml:space="preserve"> </v>
      </c>
      <c r="D694" s="1">
        <f>IF(MID(PobierzDaneLogistyczne!$C694,1,3)="111"," ",_xlfn.NUMBERVALUE(PobierzDaneLogistyczne!$C694))</f>
        <v>5905575902146</v>
      </c>
      <c r="E694" s="6">
        <f>IF(PobierzDaneLogistyczne!$H694=0,"",_xlfn.NUMBERVALUE(PobierzDaneLogistyczne!$H694,"."))</f>
        <v>12.8</v>
      </c>
      <c r="F694" s="6">
        <f>IF(PobierzDaneLogistyczne!$I694=0,"",_xlfn.NUMBERVALUE(PobierzDaneLogistyczne!$I694,"."))</f>
        <v>4.8</v>
      </c>
      <c r="G694" s="6">
        <f>IF(PobierzDaneLogistyczne!$J694=0,"",_xlfn.NUMBERVALUE(PobierzDaneLogistyczne!$J694,"."))</f>
        <v>48</v>
      </c>
      <c r="H694" s="2" t="str">
        <f>IF(IF(PobierzDaneLogistyczne!$F694=0,0,_xlfn.NUMBERVALUE(PobierzDaneLogistyczne!$F694,"."))=0,"",IF(PobierzDaneLogistyczne!$F694=0,0,_xlfn.NUMBERVALUE(PobierzDaneLogistyczne!$F694,".")))</f>
        <v/>
      </c>
      <c r="I694" s="2" t="str">
        <f>IF(IF(PobierzDaneLogistyczne!$Z694=0,0,_xlfn.NUMBERVALUE(PobierzDaneLogistyczne!$Z694,"."))=0,"",IF(PobierzDaneLogistyczne!$Z694=0,0,_xlfn.NUMBERVALUE(PobierzDaneLogistyczne!$Z694,".")))</f>
        <v/>
      </c>
      <c r="J694" s="1">
        <f>IF(PobierzDaneLogistyczne!$D694=0,"",_xlfn.NUMBERVALUE(PobierzDaneLogistyczne!$D694))</f>
        <v>12</v>
      </c>
      <c r="K694" s="1">
        <f>IF(PobierzDaneLogistyczne!$E694=0,"",_xlfn.NUMBERVALUE(PobierzDaneLogistyczne!$E694))</f>
        <v>360</v>
      </c>
      <c r="L694" s="1">
        <f>IF(MID(PobierzDaneLogistyczne!$O694,1,3)="non"," ",_xlfn.NUMBERVALUE(PobierzDaneLogistyczne!$O694))</f>
        <v>5905575902153</v>
      </c>
      <c r="M694" s="6">
        <f>IF(PobierzDaneLogistyczne!$K694=0,"",_xlfn.NUMBERVALUE(PobierzDaneLogistyczne!$K694,"."))</f>
        <v>27.5</v>
      </c>
      <c r="N694" s="6">
        <f>IF(PobierzDaneLogistyczne!$L694=0,"",_xlfn.NUMBERVALUE(PobierzDaneLogistyczne!$L694,"."))</f>
        <v>31.5</v>
      </c>
      <c r="O694" s="6">
        <f>IF(PobierzDaneLogistyczne!$M694=0,"",_xlfn.NUMBERVALUE(PobierzDaneLogistyczne!$M694,"."))</f>
        <v>49.5</v>
      </c>
      <c r="P694" s="2">
        <f>IF(PobierzDaneLogistyczne!$G694=0,0,_xlfn.NUMBERVALUE(PobierzDaneLogistyczne!$G694,"."))</f>
        <v>0</v>
      </c>
      <c r="Q694" s="1" t="str">
        <f>IF(PobierzDaneLogistyczne!$R694=0,"",PobierzDaneLogistyczne!$R694)</f>
        <v/>
      </c>
      <c r="R694" t="str">
        <f>IF(PobierzDaneLogistyczne!$S694=0,"",PobierzDaneLogistyczne!$S694)</f>
        <v/>
      </c>
      <c r="S694" t="str">
        <f>IF(PobierzDaneLogistyczne!$T694=0,"",PobierzDaneLogistyczne!$T694)</f>
        <v/>
      </c>
      <c r="T694" t="str">
        <f>IF(PobierzDaneLogistyczne!$U694=0," ",PobierzDaneLogistyczne!$U694)</f>
        <v/>
      </c>
      <c r="U694" t="str">
        <f t="shared" si="33"/>
        <v/>
      </c>
      <c r="V694" s="2" t="str">
        <f>IF(PobierzDaneLogistyczne!$V694="","",_xlfn.NUMBERVALUE(PobierzDaneLogistyczne!$V694,"."))</f>
        <v/>
      </c>
      <c r="W694" s="2" t="str">
        <f>IF(IF(PobierzDaneLogistyczne!$W694=0,0,_xlfn.NUMBERVALUE(PobierzDaneLogistyczne!$W694,"."))=0,"",_xlfn.NUMBERVALUE(PobierzDaneLogistyczne!$W694,"."))</f>
        <v/>
      </c>
      <c r="X694" s="2" t="str">
        <f t="shared" si="34"/>
        <v/>
      </c>
      <c r="Y694" s="2" t="str">
        <f t="shared" si="35"/>
        <v/>
      </c>
      <c r="Z694" s="2" t="str">
        <f>IF(PobierzDaneLogistyczne!$Y694="t","YES","")</f>
        <v>YES</v>
      </c>
      <c r="AA694" s="4" t="str">
        <f>IF(PobierzDaneLogistyczne!$X694="t","YES","")</f>
        <v>YES</v>
      </c>
      <c r="AB694" t="str">
        <f>PobierzDaneLogistyczne!$N694</f>
        <v>Grill cutlery – set</v>
      </c>
    </row>
    <row r="695" spans="1:28" ht="28.8" x14ac:dyDescent="0.3">
      <c r="A695" s="5" t="str">
        <f>HYPERLINK(_xlfn.CONCAT("https://www.adler.com.pl/index.php/en/Main/Produkt/",B695),PobierzDaneLogistyczne!$N695)</f>
        <v>Grill cutlery – set</v>
      </c>
      <c r="B695" t="str">
        <f>PobierzDaneLogistyczne!$A695</f>
        <v>ad_6728</v>
      </c>
      <c r="C695" s="1" t="str">
        <f>IF(MID(PobierzDaneLogistyczne!$P695,1,3)=""," ",_xlfn.NUMBERVALUE(PobierzDaneLogistyczne!$P695))</f>
        <v xml:space="preserve"> </v>
      </c>
      <c r="D695" s="1">
        <f>IF(MID(PobierzDaneLogistyczne!$C695,1,3)="111"," ",_xlfn.NUMBERVALUE(PobierzDaneLogistyczne!$C695))</f>
        <v>5905575902160</v>
      </c>
      <c r="E695" s="6">
        <f>IF(PobierzDaneLogistyczne!$H695=0,"",_xlfn.NUMBERVALUE(PobierzDaneLogistyczne!$H695,"."))</f>
        <v>36</v>
      </c>
      <c r="F695" s="6">
        <f>IF(PobierzDaneLogistyczne!$I695=0,"",_xlfn.NUMBERVALUE(PobierzDaneLogistyczne!$I695,"."))</f>
        <v>6.5</v>
      </c>
      <c r="G695" s="6">
        <f>IF(PobierzDaneLogistyczne!$J695=0,"",_xlfn.NUMBERVALUE(PobierzDaneLogistyczne!$J695,"."))</f>
        <v>8</v>
      </c>
      <c r="H695" s="2">
        <f>IF(IF(PobierzDaneLogistyczne!$F695=0,0,_xlfn.NUMBERVALUE(PobierzDaneLogistyczne!$F695,"."))=0,"",IF(PobierzDaneLogistyczne!$F695=0,0,_xlfn.NUMBERVALUE(PobierzDaneLogistyczne!$F695,".")))</f>
        <v>0.377</v>
      </c>
      <c r="I695" s="2" t="str">
        <f>IF(IF(PobierzDaneLogistyczne!$Z695=0,0,_xlfn.NUMBERVALUE(PobierzDaneLogistyczne!$Z695,"."))=0,"",IF(PobierzDaneLogistyczne!$Z695=0,0,_xlfn.NUMBERVALUE(PobierzDaneLogistyczne!$Z695,".")))</f>
        <v/>
      </c>
      <c r="J695" s="1">
        <f>IF(PobierzDaneLogistyczne!$D695=0,"",_xlfn.NUMBERVALUE(PobierzDaneLogistyczne!$D695))</f>
        <v>12</v>
      </c>
      <c r="K695" s="1">
        <f>IF(PobierzDaneLogistyczne!$E695=0,"",_xlfn.NUMBERVALUE(PobierzDaneLogistyczne!$E695))</f>
        <v>540</v>
      </c>
      <c r="L695" s="1">
        <f>IF(MID(PobierzDaneLogistyczne!$O695,1,3)="non"," ",_xlfn.NUMBERVALUE(PobierzDaneLogistyczne!$O695))</f>
        <v>5905575902177</v>
      </c>
      <c r="M695" s="6">
        <f>IF(PobierzDaneLogistyczne!$K695=0,"",_xlfn.NUMBERVALUE(PobierzDaneLogistyczne!$K695,"."))</f>
        <v>37.5</v>
      </c>
      <c r="N695" s="6">
        <f>IF(PobierzDaneLogistyczne!$L695=0,"",_xlfn.NUMBERVALUE(PobierzDaneLogistyczne!$L695,"."))</f>
        <v>27.5</v>
      </c>
      <c r="O695" s="6">
        <f>IF(PobierzDaneLogistyczne!$M695=0,"",_xlfn.NUMBERVALUE(PobierzDaneLogistyczne!$M695,"."))</f>
        <v>25.5</v>
      </c>
      <c r="P695" s="2">
        <f>IF(PobierzDaneLogistyczne!$G695=0,0,_xlfn.NUMBERVALUE(PobierzDaneLogistyczne!$G695,"."))</f>
        <v>6</v>
      </c>
      <c r="Q695" s="1" t="str">
        <f>IF(PobierzDaneLogistyczne!$R695=0,"",PobierzDaneLogistyczne!$R695)</f>
        <v/>
      </c>
      <c r="R695" t="str">
        <f>IF(PobierzDaneLogistyczne!$S695=0,"",PobierzDaneLogistyczne!$S695)</f>
        <v/>
      </c>
      <c r="S695" t="str">
        <f>IF(PobierzDaneLogistyczne!$T695=0,"",PobierzDaneLogistyczne!$T695)</f>
        <v/>
      </c>
      <c r="T695" t="str">
        <f>IF(PobierzDaneLogistyczne!$U695=0," ",PobierzDaneLogistyczne!$U695)</f>
        <v/>
      </c>
      <c r="U695" t="str">
        <f t="shared" si="33"/>
        <v/>
      </c>
      <c r="V695" s="2" t="str">
        <f>IF(PobierzDaneLogistyczne!$V695="","",_xlfn.NUMBERVALUE(PobierzDaneLogistyczne!$V695,"."))</f>
        <v/>
      </c>
      <c r="W695" s="2" t="str">
        <f>IF(IF(PobierzDaneLogistyczne!$W695=0,0,_xlfn.NUMBERVALUE(PobierzDaneLogistyczne!$W695,"."))=0,"",_xlfn.NUMBERVALUE(PobierzDaneLogistyczne!$W695,"."))</f>
        <v/>
      </c>
      <c r="X695" s="2" t="str">
        <f t="shared" si="34"/>
        <v/>
      </c>
      <c r="Y695" s="2" t="str">
        <f t="shared" si="35"/>
        <v/>
      </c>
      <c r="Z695" s="2" t="str">
        <f>IF(PobierzDaneLogistyczne!$Y695="t","YES","")</f>
        <v>YES</v>
      </c>
      <c r="AA695" s="4" t="str">
        <f>IF(PobierzDaneLogistyczne!$X695="t","YES","")</f>
        <v>YES</v>
      </c>
      <c r="AB695" t="str">
        <f>PobierzDaneLogistyczne!$N695</f>
        <v>Grill cutlery – set</v>
      </c>
    </row>
    <row r="696" spans="1:28" ht="28.8" x14ac:dyDescent="0.3">
      <c r="A696" s="5" t="str">
        <f>HYPERLINK(_xlfn.CONCAT("https://www.adler.com.pl/index.php/en/Main/Produkt/",B696),PobierzDaneLogistyczne!$N696)</f>
        <v>Grill cutlery – set</v>
      </c>
      <c r="B696" t="str">
        <f>PobierzDaneLogistyczne!$A696</f>
        <v>ad_6729</v>
      </c>
      <c r="C696" s="1" t="str">
        <f>IF(MID(PobierzDaneLogistyczne!$P696,1,3)=""," ",_xlfn.NUMBERVALUE(PobierzDaneLogistyczne!$P696))</f>
        <v xml:space="preserve"> </v>
      </c>
      <c r="D696" s="1">
        <f>IF(MID(PobierzDaneLogistyczne!$C696,1,3)="111"," ",_xlfn.NUMBERVALUE(PobierzDaneLogistyczne!$C696))</f>
        <v>5905575902184</v>
      </c>
      <c r="E696" s="6">
        <f>IF(PobierzDaneLogistyczne!$H696=0,"",_xlfn.NUMBERVALUE(PobierzDaneLogistyczne!$H696,"."))</f>
        <v>12</v>
      </c>
      <c r="F696" s="6">
        <f>IF(PobierzDaneLogistyczne!$I696=0,"",_xlfn.NUMBERVALUE(PobierzDaneLogistyczne!$I696,"."))</f>
        <v>8</v>
      </c>
      <c r="G696" s="6">
        <f>IF(PobierzDaneLogistyczne!$J696=0,"",_xlfn.NUMBERVALUE(PobierzDaneLogistyczne!$J696,"."))</f>
        <v>37</v>
      </c>
      <c r="H696" s="2">
        <f>IF(IF(PobierzDaneLogistyczne!$F696=0,0,_xlfn.NUMBERVALUE(PobierzDaneLogistyczne!$F696,"."))=0,"",IF(PobierzDaneLogistyczne!$F696=0,0,_xlfn.NUMBERVALUE(PobierzDaneLogistyczne!$F696,".")))</f>
        <v>0.86499999999999999</v>
      </c>
      <c r="I696" s="2" t="str">
        <f>IF(IF(PobierzDaneLogistyczne!$Z696=0,0,_xlfn.NUMBERVALUE(PobierzDaneLogistyczne!$Z696,"."))=0,"",IF(PobierzDaneLogistyczne!$Z696=0,0,_xlfn.NUMBERVALUE(PobierzDaneLogistyczne!$Z696,".")))</f>
        <v/>
      </c>
      <c r="J696" s="1">
        <f>IF(PobierzDaneLogistyczne!$D696=0,"",_xlfn.NUMBERVALUE(PobierzDaneLogistyczne!$D696))</f>
        <v>10</v>
      </c>
      <c r="K696" s="1">
        <f>IF(PobierzDaneLogistyczne!$E696=0,"",_xlfn.NUMBERVALUE(PobierzDaneLogistyczne!$E696))</f>
        <v>210</v>
      </c>
      <c r="L696" s="1">
        <f>IF(MID(PobierzDaneLogistyczne!$O696,1,3)="non"," ",_xlfn.NUMBERVALUE(PobierzDaneLogistyczne!$O696))</f>
        <v>5905575902191</v>
      </c>
      <c r="M696" s="6">
        <f>IF(PobierzDaneLogistyczne!$K696=0,"",_xlfn.NUMBERVALUE(PobierzDaneLogistyczne!$K696,"."))</f>
        <v>24.5</v>
      </c>
      <c r="N696" s="6">
        <f>IF(PobierzDaneLogistyczne!$L696=0,"",_xlfn.NUMBERVALUE(PobierzDaneLogistyczne!$L696,"."))</f>
        <v>41.5</v>
      </c>
      <c r="O696" s="6">
        <f>IF(PobierzDaneLogistyczne!$M696=0,"",_xlfn.NUMBERVALUE(PobierzDaneLogistyczne!$M696,"."))</f>
        <v>38.5</v>
      </c>
      <c r="P696" s="2">
        <f>IF(PobierzDaneLogistyczne!$G696=0,0,_xlfn.NUMBERVALUE(PobierzDaneLogistyczne!$G696,"."))</f>
        <v>9.5</v>
      </c>
      <c r="Q696" s="1" t="str">
        <f>IF(PobierzDaneLogistyczne!$R696=0,"",PobierzDaneLogistyczne!$R696)</f>
        <v/>
      </c>
      <c r="R696" t="str">
        <f>IF(PobierzDaneLogistyczne!$S696=0,"",PobierzDaneLogistyczne!$S696)</f>
        <v/>
      </c>
      <c r="S696" t="str">
        <f>IF(PobierzDaneLogistyczne!$T696=0,"",PobierzDaneLogistyczne!$T696)</f>
        <v/>
      </c>
      <c r="T696" t="str">
        <f>IF(PobierzDaneLogistyczne!$U696=0," ",PobierzDaneLogistyczne!$U696)</f>
        <v/>
      </c>
      <c r="U696" t="str">
        <f t="shared" si="33"/>
        <v/>
      </c>
      <c r="V696" s="2" t="str">
        <f>IF(PobierzDaneLogistyczne!$V696="","",_xlfn.NUMBERVALUE(PobierzDaneLogistyczne!$V696,"."))</f>
        <v/>
      </c>
      <c r="W696" s="2" t="str">
        <f>IF(IF(PobierzDaneLogistyczne!$W696=0,0,_xlfn.NUMBERVALUE(PobierzDaneLogistyczne!$W696,"."))=0,"",_xlfn.NUMBERVALUE(PobierzDaneLogistyczne!$W696,"."))</f>
        <v/>
      </c>
      <c r="X696" s="2" t="str">
        <f t="shared" si="34"/>
        <v/>
      </c>
      <c r="Y696" s="2" t="str">
        <f t="shared" si="35"/>
        <v/>
      </c>
      <c r="Z696" s="2" t="str">
        <f>IF(PobierzDaneLogistyczne!$Y696="t","YES","")</f>
        <v>YES</v>
      </c>
      <c r="AA696" s="4" t="str">
        <f>IF(PobierzDaneLogistyczne!$X696="t","YES","")</f>
        <v>YES</v>
      </c>
      <c r="AB696" t="str">
        <f>PobierzDaneLogistyczne!$N696</f>
        <v>Grill cutlery – set</v>
      </c>
    </row>
    <row r="697" spans="1:28" x14ac:dyDescent="0.3">
      <c r="A697" s="5" t="str">
        <f>HYPERLINK(_xlfn.CONCAT("https://www.adler.com.pl/index.php/en/Main/Produkt/",B697),PobierzDaneLogistyczne!$N697)</f>
        <v>Grill cutlery – set</v>
      </c>
      <c r="B697" t="str">
        <f>PobierzDaneLogistyczne!$A697</f>
        <v>ad_6730</v>
      </c>
      <c r="C697" s="1" t="str">
        <f>IF(MID(PobierzDaneLogistyczne!$P697,1,3)=""," ",_xlfn.NUMBERVALUE(PobierzDaneLogistyczne!$P697))</f>
        <v xml:space="preserve"> </v>
      </c>
      <c r="D697" s="1">
        <f>IF(MID(PobierzDaneLogistyczne!$C697,1,3)="111"," ",_xlfn.NUMBERVALUE(PobierzDaneLogistyczne!$C697))</f>
        <v>5905575902207</v>
      </c>
      <c r="E697" s="6">
        <f>IF(PobierzDaneLogistyczne!$H697=0,"",_xlfn.NUMBERVALUE(PobierzDaneLogistyczne!$H697,"."))</f>
        <v>5</v>
      </c>
      <c r="F697" s="6">
        <f>IF(PobierzDaneLogistyczne!$I697=0,"",_xlfn.NUMBERVALUE(PobierzDaneLogistyczne!$I697,"."))</f>
        <v>11.8</v>
      </c>
      <c r="G697" s="6">
        <f>IF(PobierzDaneLogistyczne!$J697=0,"",_xlfn.NUMBERVALUE(PobierzDaneLogistyczne!$J697,"."))</f>
        <v>40.5</v>
      </c>
      <c r="H697" s="2" t="str">
        <f>IF(IF(PobierzDaneLogistyczne!$F697=0,0,_xlfn.NUMBERVALUE(PobierzDaneLogistyczne!$F697,"."))=0,"",IF(PobierzDaneLogistyczne!$F697=0,0,_xlfn.NUMBERVALUE(PobierzDaneLogistyczne!$F697,".")))</f>
        <v/>
      </c>
      <c r="I697" s="2" t="str">
        <f>IF(IF(PobierzDaneLogistyczne!$Z697=0,0,_xlfn.NUMBERVALUE(PobierzDaneLogistyczne!$Z697,"."))=0,"",IF(PobierzDaneLogistyczne!$Z697=0,0,_xlfn.NUMBERVALUE(PobierzDaneLogistyczne!$Z697,".")))</f>
        <v/>
      </c>
      <c r="J697" s="1">
        <f>IF(PobierzDaneLogistyczne!$D697=0,"",_xlfn.NUMBERVALUE(PobierzDaneLogistyczne!$D697))</f>
        <v>12</v>
      </c>
      <c r="K697" s="1">
        <f>IF(PobierzDaneLogistyczne!$E697=0,"",_xlfn.NUMBERVALUE(PobierzDaneLogistyczne!$E697))</f>
        <v>420</v>
      </c>
      <c r="L697" s="1">
        <f>IF(MID(PobierzDaneLogistyczne!$O697,1,3)="non"," ",_xlfn.NUMBERVALUE(PobierzDaneLogistyczne!$O697))</f>
        <v>5905575902214</v>
      </c>
      <c r="M697" s="6">
        <f>IF(PobierzDaneLogistyczne!$K697=0,"",_xlfn.NUMBERVALUE(PobierzDaneLogistyczne!$K697,"."))</f>
        <v>42</v>
      </c>
      <c r="N697" s="6">
        <f>IF(PobierzDaneLogistyczne!$L697=0,"",_xlfn.NUMBERVALUE(PobierzDaneLogistyczne!$L697,"."))</f>
        <v>31.5</v>
      </c>
      <c r="O697" s="6">
        <f>IF(PobierzDaneLogistyczne!$M697=0,"",_xlfn.NUMBERVALUE(PobierzDaneLogistyczne!$M697,"."))</f>
        <v>25.5</v>
      </c>
      <c r="P697" s="2">
        <f>IF(PobierzDaneLogistyczne!$G697=0,0,_xlfn.NUMBERVALUE(PobierzDaneLogistyczne!$G697,"."))</f>
        <v>0</v>
      </c>
      <c r="Q697" s="1" t="str">
        <f>IF(PobierzDaneLogistyczne!$R697=0,"",PobierzDaneLogistyczne!$R697)</f>
        <v/>
      </c>
      <c r="R697" t="str">
        <f>IF(PobierzDaneLogistyczne!$S697=0,"",PobierzDaneLogistyczne!$S697)</f>
        <v/>
      </c>
      <c r="S697" t="str">
        <f>IF(PobierzDaneLogistyczne!$T697=0,"",PobierzDaneLogistyczne!$T697)</f>
        <v/>
      </c>
      <c r="T697" t="str">
        <f>IF(PobierzDaneLogistyczne!$U697=0," ",PobierzDaneLogistyczne!$U697)</f>
        <v/>
      </c>
      <c r="U697" t="str">
        <f t="shared" si="33"/>
        <v/>
      </c>
      <c r="V697" s="2" t="str">
        <f>IF(PobierzDaneLogistyczne!$V697="","",_xlfn.NUMBERVALUE(PobierzDaneLogistyczne!$V697,"."))</f>
        <v/>
      </c>
      <c r="W697" s="2" t="str">
        <f>IF(IF(PobierzDaneLogistyczne!$W697=0,0,_xlfn.NUMBERVALUE(PobierzDaneLogistyczne!$W697,"."))=0,"",_xlfn.NUMBERVALUE(PobierzDaneLogistyczne!$W697,"."))</f>
        <v/>
      </c>
      <c r="X697" s="2" t="str">
        <f t="shared" si="34"/>
        <v/>
      </c>
      <c r="Y697" s="2" t="str">
        <f t="shared" si="35"/>
        <v/>
      </c>
      <c r="Z697" s="2" t="str">
        <f>IF(PobierzDaneLogistyczne!$Y697="t","YES","")</f>
        <v>YES</v>
      </c>
      <c r="AA697" s="4" t="str">
        <f>IF(PobierzDaneLogistyczne!$X697="t","YES","")</f>
        <v>YES</v>
      </c>
      <c r="AB697" t="str">
        <f>PobierzDaneLogistyczne!$N697</f>
        <v>Grill cutlery – set</v>
      </c>
    </row>
    <row r="698" spans="1:28" x14ac:dyDescent="0.3">
      <c r="A698" s="5" t="str">
        <f>HYPERLINK(_xlfn.CONCAT("https://www.adler.com.pl/index.php/en/Main/Produkt/",B698),PobierzDaneLogistyczne!$N698)</f>
        <v>Grill barbeque</v>
      </c>
      <c r="B698" t="str">
        <f>PobierzDaneLogistyczne!$A698</f>
        <v>ad_6738</v>
      </c>
      <c r="C698" s="1">
        <f>IF(MID(PobierzDaneLogistyczne!$P698,1,3)=""," ",_xlfn.NUMBERVALUE(PobierzDaneLogistyczne!$P698))</f>
        <v>73211900</v>
      </c>
      <c r="D698" s="1">
        <f>IF(MID(PobierzDaneLogistyczne!$C698,1,3)="111"," ",_xlfn.NUMBERVALUE(PobierzDaneLogistyczne!$C698))</f>
        <v>5908256837577</v>
      </c>
      <c r="E698" s="6">
        <f>IF(PobierzDaneLogistyczne!$H698=0,"",_xlfn.NUMBERVALUE(PobierzDaneLogistyczne!$H698,"."))</f>
        <v>0</v>
      </c>
      <c r="F698" s="6">
        <f>IF(PobierzDaneLogistyczne!$I698=0,"",_xlfn.NUMBERVALUE(PobierzDaneLogistyczne!$I698,"."))</f>
        <v>0</v>
      </c>
      <c r="G698" s="6">
        <f>IF(PobierzDaneLogistyczne!$J698=0,"",_xlfn.NUMBERVALUE(PobierzDaneLogistyczne!$J698,"."))</f>
        <v>0</v>
      </c>
      <c r="H698" s="2">
        <f>IF(IF(PobierzDaneLogistyczne!$F698=0,0,_xlfn.NUMBERVALUE(PobierzDaneLogistyczne!$F698,"."))=0,"",IF(PobierzDaneLogistyczne!$F698=0,0,_xlfn.NUMBERVALUE(PobierzDaneLogistyczne!$F698,".")))</f>
        <v>7.3</v>
      </c>
      <c r="I698" s="2">
        <f>IF(IF(PobierzDaneLogistyczne!$Z698=0,0,_xlfn.NUMBERVALUE(PobierzDaneLogistyczne!$Z698,"."))=0,"",IF(PobierzDaneLogistyczne!$Z698=0,0,_xlfn.NUMBERVALUE(PobierzDaneLogistyczne!$Z698,".")))</f>
        <v>8.6</v>
      </c>
      <c r="J698" s="1">
        <f>IF(PobierzDaneLogistyczne!$D698=0,"",_xlfn.NUMBERVALUE(PobierzDaneLogistyczne!$D698))</f>
        <v>1</v>
      </c>
      <c r="K698" s="1">
        <f>IF(PobierzDaneLogistyczne!$E698=0,"",_xlfn.NUMBERVALUE(PobierzDaneLogistyczne!$E698))</f>
        <v>27</v>
      </c>
      <c r="L698" s="1" t="str">
        <f>IF(MID(PobierzDaneLogistyczne!$O698,1,3)="non"," ",_xlfn.NUMBERVALUE(PobierzDaneLogistyczne!$O698))</f>
        <v xml:space="preserve"> </v>
      </c>
      <c r="M698" s="6">
        <f>IF(PobierzDaneLogistyczne!$K698=0,"",_xlfn.NUMBERVALUE(PobierzDaneLogistyczne!$K698,"."))</f>
        <v>15.6</v>
      </c>
      <c r="N698" s="6">
        <f>IF(PobierzDaneLogistyczne!$L698=0,"",_xlfn.NUMBERVALUE(PobierzDaneLogistyczne!$L698,"."))</f>
        <v>55.6</v>
      </c>
      <c r="O698" s="6">
        <f>IF(PobierzDaneLogistyczne!$M698=0,"",_xlfn.NUMBERVALUE(PobierzDaneLogistyczne!$M698,"."))</f>
        <v>56</v>
      </c>
      <c r="P698" s="2">
        <f>IF(PobierzDaneLogistyczne!$G698=0,0,_xlfn.NUMBERVALUE(PobierzDaneLogistyczne!$G698,"."))</f>
        <v>8.6</v>
      </c>
      <c r="Q698" s="1" t="str">
        <f>IF(PobierzDaneLogistyczne!$R698=0,"",PobierzDaneLogistyczne!$R698)</f>
        <v/>
      </c>
      <c r="R698" t="str">
        <f>IF(PobierzDaneLogistyczne!$S698=0,"",PobierzDaneLogistyczne!$S698)</f>
        <v/>
      </c>
      <c r="S698" t="str">
        <f>IF(PobierzDaneLogistyczne!$T698=0,"",PobierzDaneLogistyczne!$T698)</f>
        <v/>
      </c>
      <c r="T698" t="str">
        <f>IF(PobierzDaneLogistyczne!$U698=0," ",PobierzDaneLogistyczne!$U698)</f>
        <v/>
      </c>
      <c r="U698" t="str">
        <f t="shared" si="33"/>
        <v/>
      </c>
      <c r="V698" s="2" t="str">
        <f>IF(PobierzDaneLogistyczne!$V698="","",_xlfn.NUMBERVALUE(PobierzDaneLogistyczne!$V698,"."))</f>
        <v/>
      </c>
      <c r="W698" s="2" t="str">
        <f>IF(IF(PobierzDaneLogistyczne!$W698=0,0,_xlfn.NUMBERVALUE(PobierzDaneLogistyczne!$W698,"."))=0,"",_xlfn.NUMBERVALUE(PobierzDaneLogistyczne!$W698,"."))</f>
        <v/>
      </c>
      <c r="X698" s="2" t="str">
        <f t="shared" si="34"/>
        <v/>
      </c>
      <c r="Y698" s="2" t="str">
        <f t="shared" si="35"/>
        <v/>
      </c>
      <c r="Z698" s="2" t="str">
        <f>IF(PobierzDaneLogistyczne!$Y698="t","YES","")</f>
        <v/>
      </c>
      <c r="AA698" s="4" t="str">
        <f>IF(PobierzDaneLogistyczne!$X698="t","YES","")</f>
        <v>YES</v>
      </c>
      <c r="AB698" t="str">
        <f>PobierzDaneLogistyczne!$N698</f>
        <v>Grill barbeque</v>
      </c>
    </row>
    <row r="699" spans="1:28" x14ac:dyDescent="0.3">
      <c r="A699" s="5" t="str">
        <f>HYPERLINK(_xlfn.CONCAT("https://www.adler.com.pl/index.php/en/Main/Produkt/",B699),PobierzDaneLogistyczne!$N699)</f>
        <v>Hand Cultivator</v>
      </c>
      <c r="B699" t="str">
        <f>PobierzDaneLogistyczne!$A699</f>
        <v>ad_6800</v>
      </c>
      <c r="C699" s="1">
        <f>IF(MID(PobierzDaneLogistyczne!$P699,1,3)=""," ",_xlfn.NUMBERVALUE(PobierzDaneLogistyczne!$P699))</f>
        <v>82019000</v>
      </c>
      <c r="D699" s="1">
        <f>IF(MID(PobierzDaneLogistyczne!$C699,1,3)="111"," ",_xlfn.NUMBERVALUE(PobierzDaneLogistyczne!$C699))</f>
        <v>5903887807524</v>
      </c>
      <c r="E699" s="6">
        <f>IF(PobierzDaneLogistyczne!$H699=0,"",_xlfn.NUMBERVALUE(PobierzDaneLogistyczne!$H699,"."))</f>
        <v>17.5</v>
      </c>
      <c r="F699" s="6">
        <f>IF(PobierzDaneLogistyczne!$I699=0,"",_xlfn.NUMBERVALUE(PobierzDaneLogistyczne!$I699,"."))</f>
        <v>17.5</v>
      </c>
      <c r="G699" s="6">
        <f>IF(PobierzDaneLogistyczne!$J699=0,"",_xlfn.NUMBERVALUE(PobierzDaneLogistyczne!$J699,"."))</f>
        <v>40.5</v>
      </c>
      <c r="H699" s="2" t="str">
        <f>IF(IF(PobierzDaneLogistyczne!$F699=0,0,_xlfn.NUMBERVALUE(PobierzDaneLogistyczne!$F699,"."))=0,"",IF(PobierzDaneLogistyczne!$F699=0,0,_xlfn.NUMBERVALUE(PobierzDaneLogistyczne!$F699,".")))</f>
        <v/>
      </c>
      <c r="I699" s="2">
        <f>IF(IF(PobierzDaneLogistyczne!$Z699=0,0,_xlfn.NUMBERVALUE(PobierzDaneLogistyczne!$Z699,"."))=0,"",IF(PobierzDaneLogistyczne!$Z699=0,0,_xlfn.NUMBERVALUE(PobierzDaneLogistyczne!$Z699,".")))</f>
        <v>2</v>
      </c>
      <c r="J699" s="1">
        <f>IF(PobierzDaneLogistyczne!$D699=0,"",_xlfn.NUMBERVALUE(PobierzDaneLogistyczne!$D699))</f>
        <v>6</v>
      </c>
      <c r="K699" s="1">
        <f>IF(PobierzDaneLogistyczne!$E699=0,"",_xlfn.NUMBERVALUE(PobierzDaneLogistyczne!$E699))</f>
        <v>96</v>
      </c>
      <c r="L699" s="1">
        <f>IF(MID(PobierzDaneLogistyczne!$O699,1,3)="non"," ",_xlfn.NUMBERVALUE(PobierzDaneLogistyczne!$O699))</f>
        <v>5903887807531</v>
      </c>
      <c r="M699" s="6">
        <f>IF(PobierzDaneLogistyczne!$K699=0,"",_xlfn.NUMBERVALUE(PobierzDaneLogistyczne!$K699,"."))</f>
        <v>58</v>
      </c>
      <c r="N699" s="6">
        <f>IF(PobierzDaneLogistyczne!$L699=0,"",_xlfn.NUMBERVALUE(PobierzDaneLogistyczne!$L699,"."))</f>
        <v>38</v>
      </c>
      <c r="O699" s="6">
        <f>IF(PobierzDaneLogistyczne!$M699=0,"",_xlfn.NUMBERVALUE(PobierzDaneLogistyczne!$M699,"."))</f>
        <v>42</v>
      </c>
      <c r="P699" s="2">
        <f>IF(PobierzDaneLogistyczne!$G699=0,0,_xlfn.NUMBERVALUE(PobierzDaneLogistyczne!$G699,"."))</f>
        <v>12</v>
      </c>
      <c r="Q699" s="1" t="str">
        <f>IF(PobierzDaneLogistyczne!$R699=0,"",PobierzDaneLogistyczne!$R699)</f>
        <v/>
      </c>
      <c r="R699" t="str">
        <f>IF(PobierzDaneLogistyczne!$S699=0,"",PobierzDaneLogistyczne!$S699)</f>
        <v/>
      </c>
      <c r="S699" t="str">
        <f>IF(PobierzDaneLogistyczne!$T699=0,"",PobierzDaneLogistyczne!$T699)</f>
        <v/>
      </c>
      <c r="T699" t="str">
        <f>IF(PobierzDaneLogistyczne!$U699=0," ",PobierzDaneLogistyczne!$U699)</f>
        <v/>
      </c>
      <c r="U699" t="str">
        <f t="shared" si="33"/>
        <v/>
      </c>
      <c r="V699" s="2" t="str">
        <f>IF(PobierzDaneLogistyczne!$V699="","",_xlfn.NUMBERVALUE(PobierzDaneLogistyczne!$V699,"."))</f>
        <v/>
      </c>
      <c r="W699" s="2" t="str">
        <f>IF(IF(PobierzDaneLogistyczne!$W699=0,0,_xlfn.NUMBERVALUE(PobierzDaneLogistyczne!$W699,"."))=0,"",_xlfn.NUMBERVALUE(PobierzDaneLogistyczne!$W699,"."))</f>
        <v/>
      </c>
      <c r="X699" s="2" t="str">
        <f t="shared" si="34"/>
        <v/>
      </c>
      <c r="Y699" s="2" t="str">
        <f t="shared" si="35"/>
        <v/>
      </c>
      <c r="Z699" s="2" t="str">
        <f>IF(PobierzDaneLogistyczne!$Y699="t","YES","")</f>
        <v>YES</v>
      </c>
      <c r="AA699" s="4" t="str">
        <f>IF(PobierzDaneLogistyczne!$X699="t","YES","")</f>
        <v>YES</v>
      </c>
      <c r="AB699" t="str">
        <f>PobierzDaneLogistyczne!$N699</f>
        <v>Hand Cultivator</v>
      </c>
    </row>
    <row r="700" spans="1:28" ht="28.8" x14ac:dyDescent="0.3">
      <c r="A700" s="5" t="str">
        <f>HYPERLINK(_xlfn.CONCAT("https://www.adler.com.pl/index.php/en/Main/Produkt/",B700),PobierzDaneLogistyczne!$N700)</f>
        <v>Vacuum cleaner 1400W</v>
      </c>
      <c r="B700" t="str">
        <f>PobierzDaneLogistyczne!$A700</f>
        <v>ad_70</v>
      </c>
      <c r="C700" s="1" t="str">
        <f>IF(MID(PobierzDaneLogistyczne!$P700,1,3)=""," ",_xlfn.NUMBERVALUE(PobierzDaneLogistyczne!$P700))</f>
        <v xml:space="preserve"> </v>
      </c>
      <c r="D700" s="1">
        <f>IF(MID(PobierzDaneLogistyczne!$C700,1,3)="111"," ",_xlfn.NUMBERVALUE(PobierzDaneLogistyczne!$C700))</f>
        <v>5907468860700</v>
      </c>
      <c r="E700" s="6">
        <f>IF(PobierzDaneLogistyczne!$H700=0,"",_xlfn.NUMBERVALUE(PobierzDaneLogistyczne!$H700,"."))</f>
        <v>0</v>
      </c>
      <c r="F700" s="6">
        <f>IF(PobierzDaneLogistyczne!$I700=0,"",_xlfn.NUMBERVALUE(PobierzDaneLogistyczne!$I700,"."))</f>
        <v>0</v>
      </c>
      <c r="G700" s="6">
        <f>IF(PobierzDaneLogistyczne!$J700=0,"",_xlfn.NUMBERVALUE(PobierzDaneLogistyczne!$J700,"."))</f>
        <v>0</v>
      </c>
      <c r="H700" s="2" t="str">
        <f>IF(IF(PobierzDaneLogistyczne!$F700=0,0,_xlfn.NUMBERVALUE(PobierzDaneLogistyczne!$F700,"."))=0,"",IF(PobierzDaneLogistyczne!$F700=0,0,_xlfn.NUMBERVALUE(PobierzDaneLogistyczne!$F700,".")))</f>
        <v/>
      </c>
      <c r="I700" s="2" t="str">
        <f>IF(IF(PobierzDaneLogistyczne!$Z700=0,0,_xlfn.NUMBERVALUE(PobierzDaneLogistyczne!$Z700,"."))=0,"",IF(PobierzDaneLogistyczne!$Z700=0,0,_xlfn.NUMBERVALUE(PobierzDaneLogistyczne!$Z700,".")))</f>
        <v/>
      </c>
      <c r="J700" s="1" t="str">
        <f>IF(PobierzDaneLogistyczne!$D700=0,"",_xlfn.NUMBERVALUE(PobierzDaneLogistyczne!$D700))</f>
        <v/>
      </c>
      <c r="K700" s="1" t="str">
        <f>IF(PobierzDaneLogistyczne!$E700=0,"",_xlfn.NUMBERVALUE(PobierzDaneLogistyczne!$E700))</f>
        <v/>
      </c>
      <c r="L700" s="1" t="str">
        <f>IF(MID(PobierzDaneLogistyczne!$O700,1,3)="non"," ",_xlfn.NUMBERVALUE(PobierzDaneLogistyczne!$O700))</f>
        <v xml:space="preserve"> </v>
      </c>
      <c r="M700" s="6">
        <f>IF(PobierzDaneLogistyczne!$K700=0,"",_xlfn.NUMBERVALUE(PobierzDaneLogistyczne!$K700,"."))</f>
        <v>0</v>
      </c>
      <c r="N700" s="6">
        <f>IF(PobierzDaneLogistyczne!$L700=0,"",_xlfn.NUMBERVALUE(PobierzDaneLogistyczne!$L700,"."))</f>
        <v>0</v>
      </c>
      <c r="O700" s="6">
        <f>IF(PobierzDaneLogistyczne!$M700=0,"",_xlfn.NUMBERVALUE(PobierzDaneLogistyczne!$M700,"."))</f>
        <v>0</v>
      </c>
      <c r="P700" s="2">
        <f>IF(PobierzDaneLogistyczne!$G700=0,0,_xlfn.NUMBERVALUE(PobierzDaneLogistyczne!$G700,"."))</f>
        <v>0</v>
      </c>
      <c r="Q700" s="1" t="str">
        <f>IF(PobierzDaneLogistyczne!$R700=0,"",PobierzDaneLogistyczne!$R700)</f>
        <v/>
      </c>
      <c r="R700" t="str">
        <f>IF(PobierzDaneLogistyczne!$S700=0,"",PobierzDaneLogistyczne!$S700)</f>
        <v/>
      </c>
      <c r="S700" t="str">
        <f>IF(PobierzDaneLogistyczne!$T700=0,"",PobierzDaneLogistyczne!$T700)</f>
        <v/>
      </c>
      <c r="T700" t="str">
        <f>IF(PobierzDaneLogistyczne!$U700=0," ",PobierzDaneLogistyczne!$U700)</f>
        <v/>
      </c>
      <c r="U700" t="str">
        <f t="shared" si="33"/>
        <v/>
      </c>
      <c r="V700" s="2" t="str">
        <f>IF(PobierzDaneLogistyczne!$V700="","",_xlfn.NUMBERVALUE(PobierzDaneLogistyczne!$V700,"."))</f>
        <v/>
      </c>
      <c r="W700" s="2" t="str">
        <f>IF(IF(PobierzDaneLogistyczne!$W700=0,0,_xlfn.NUMBERVALUE(PobierzDaneLogistyczne!$W700,"."))=0,"",_xlfn.NUMBERVALUE(PobierzDaneLogistyczne!$W700,"."))</f>
        <v/>
      </c>
      <c r="X700" s="2" t="str">
        <f t="shared" si="34"/>
        <v/>
      </c>
      <c r="Y700" s="2" t="str">
        <f t="shared" si="35"/>
        <v/>
      </c>
      <c r="Z700" s="2" t="str">
        <f>IF(PobierzDaneLogistyczne!$Y700="t","YES","")</f>
        <v/>
      </c>
      <c r="AA700" s="4" t="str">
        <f>IF(PobierzDaneLogistyczne!$X700="t","YES","")</f>
        <v>YES</v>
      </c>
      <c r="AB700" t="str">
        <f>PobierzDaneLogistyczne!$N700</f>
        <v>Vacuum cleaner 1400W</v>
      </c>
    </row>
    <row r="701" spans="1:28" ht="28.8" x14ac:dyDescent="0.3">
      <c r="A701" s="5" t="str">
        <f>HYPERLINK(_xlfn.CONCAT("https://www.adler.com.pl/index.php/en/Main/Produkt/",B701),PobierzDaneLogistyczne!$N701)</f>
        <v>Multifunctional vacuum cleaner 2 in 1</v>
      </c>
      <c r="B701" t="str">
        <f>PobierzDaneLogistyczne!$A701</f>
        <v>ad_7002</v>
      </c>
      <c r="C701" s="1">
        <f>IF(MID(PobierzDaneLogistyczne!$P701,1,3)=""," ",_xlfn.NUMBERVALUE(PobierzDaneLogistyczne!$P701))</f>
        <v>85081100</v>
      </c>
      <c r="D701" s="1">
        <f>IF(MID(PobierzDaneLogistyczne!$C701,1,3)="111"," ",_xlfn.NUMBERVALUE(PobierzDaneLogistyczne!$C701))</f>
        <v>5908256830066</v>
      </c>
      <c r="E701" s="6">
        <f>IF(PobierzDaneLogistyczne!$H701=0,"",_xlfn.NUMBERVALUE(PobierzDaneLogistyczne!$H701,"."))</f>
        <v>0</v>
      </c>
      <c r="F701" s="6">
        <f>IF(PobierzDaneLogistyczne!$I701=0,"",_xlfn.NUMBERVALUE(PobierzDaneLogistyczne!$I701,"."))</f>
        <v>0</v>
      </c>
      <c r="G701" s="6">
        <f>IF(PobierzDaneLogistyczne!$J701=0,"",_xlfn.NUMBERVALUE(PobierzDaneLogistyczne!$J701,"."))</f>
        <v>0</v>
      </c>
      <c r="H701" s="2" t="str">
        <f>IF(IF(PobierzDaneLogistyczne!$F701=0,0,_xlfn.NUMBERVALUE(PobierzDaneLogistyczne!$F701,"."))=0,"",IF(PobierzDaneLogistyczne!$F701=0,0,_xlfn.NUMBERVALUE(PobierzDaneLogistyczne!$F701,".")))</f>
        <v/>
      </c>
      <c r="I701" s="2" t="str">
        <f>IF(IF(PobierzDaneLogistyczne!$Z701=0,0,_xlfn.NUMBERVALUE(PobierzDaneLogistyczne!$Z701,"."))=0,"",IF(PobierzDaneLogistyczne!$Z701=0,0,_xlfn.NUMBERVALUE(PobierzDaneLogistyczne!$Z701,".")))</f>
        <v/>
      </c>
      <c r="J701" s="1">
        <f>IF(PobierzDaneLogistyczne!$D701=0,"",_xlfn.NUMBERVALUE(PobierzDaneLogistyczne!$D701))</f>
        <v>1</v>
      </c>
      <c r="K701" s="1">
        <f>IF(PobierzDaneLogistyczne!$E701=0,"",_xlfn.NUMBERVALUE(PobierzDaneLogistyczne!$E701))</f>
        <v>300</v>
      </c>
      <c r="L701" s="1" t="str">
        <f>IF(MID(PobierzDaneLogistyczne!$O701,1,3)="non"," ",_xlfn.NUMBERVALUE(PobierzDaneLogistyczne!$O701))</f>
        <v xml:space="preserve"> </v>
      </c>
      <c r="M701" s="6">
        <f>IF(PobierzDaneLogistyczne!$K701=0,"",_xlfn.NUMBERVALUE(PobierzDaneLogistyczne!$K701,"."))</f>
        <v>0</v>
      </c>
      <c r="N701" s="6">
        <f>IF(PobierzDaneLogistyczne!$L701=0,"",_xlfn.NUMBERVALUE(PobierzDaneLogistyczne!$L701,"."))</f>
        <v>0</v>
      </c>
      <c r="O701" s="6">
        <f>IF(PobierzDaneLogistyczne!$M701=0,"",_xlfn.NUMBERVALUE(PobierzDaneLogistyczne!$M701,"."))</f>
        <v>0</v>
      </c>
      <c r="P701" s="2">
        <f>IF(PobierzDaneLogistyczne!$G701=0,0,_xlfn.NUMBERVALUE(PobierzDaneLogistyczne!$G701,"."))</f>
        <v>0</v>
      </c>
      <c r="Q701" s="1" t="str">
        <f>IF(PobierzDaneLogistyczne!$R701=0,"",PobierzDaneLogistyczne!$R701)</f>
        <v/>
      </c>
      <c r="R701" t="str">
        <f>IF(PobierzDaneLogistyczne!$S701=0,"",PobierzDaneLogistyczne!$S701)</f>
        <v/>
      </c>
      <c r="S701" t="str">
        <f>IF(PobierzDaneLogistyczne!$T701=0,"",PobierzDaneLogistyczne!$T701)</f>
        <v/>
      </c>
      <c r="T701" t="str">
        <f>IF(PobierzDaneLogistyczne!$U701=0," ",PobierzDaneLogistyczne!$U701)</f>
        <v/>
      </c>
      <c r="U701" t="str">
        <f t="shared" si="33"/>
        <v/>
      </c>
      <c r="V701" s="2" t="str">
        <f>IF(PobierzDaneLogistyczne!$V701="","",_xlfn.NUMBERVALUE(PobierzDaneLogistyczne!$V701,"."))</f>
        <v/>
      </c>
      <c r="W701" s="2" t="str">
        <f>IF(IF(PobierzDaneLogistyczne!$W701=0,0,_xlfn.NUMBERVALUE(PobierzDaneLogistyczne!$W701,"."))=0,"",_xlfn.NUMBERVALUE(PobierzDaneLogistyczne!$W701,"."))</f>
        <v/>
      </c>
      <c r="X701" s="2" t="str">
        <f t="shared" si="34"/>
        <v/>
      </c>
      <c r="Y701" s="2" t="str">
        <f t="shared" si="35"/>
        <v/>
      </c>
      <c r="Z701" s="2" t="str">
        <f>IF(PobierzDaneLogistyczne!$Y701="t","YES","")</f>
        <v/>
      </c>
      <c r="AA701" s="4" t="str">
        <f>IF(PobierzDaneLogistyczne!$X701="t","YES","")</f>
        <v>YES</v>
      </c>
      <c r="AB701" t="str">
        <f>PobierzDaneLogistyczne!$N701</f>
        <v>Multifunctional vacuum cleaner 2 in 1</v>
      </c>
    </row>
    <row r="702" spans="1:28" x14ac:dyDescent="0.3">
      <c r="A702" s="5" t="str">
        <f>HYPERLINK(_xlfn.CONCAT("https://www.adler.com.pl/index.php/en/Main/Produkt/",B702),PobierzDaneLogistyczne!$N702)</f>
        <v>Filter to AD 7002</v>
      </c>
      <c r="B702" t="str">
        <f>PobierzDaneLogistyczne!$A702</f>
        <v>ad_7002.1</v>
      </c>
      <c r="C702" s="1">
        <f>IF(MID(PobierzDaneLogistyczne!$P702,1,3)=""," ",_xlfn.NUMBERVALUE(PobierzDaneLogistyczne!$P702))</f>
        <v>85081100</v>
      </c>
      <c r="D702" s="1" t="str">
        <f>IF(MID(PobierzDaneLogistyczne!$C702,1,3)="111"," ",_xlfn.NUMBERVALUE(PobierzDaneLogistyczne!$C702))</f>
        <v xml:space="preserve"> </v>
      </c>
      <c r="E702" s="6">
        <f>IF(PobierzDaneLogistyczne!$H702=0,"",_xlfn.NUMBERVALUE(PobierzDaneLogistyczne!$H702,"."))</f>
        <v>0</v>
      </c>
      <c r="F702" s="6">
        <f>IF(PobierzDaneLogistyczne!$I702=0,"",_xlfn.NUMBERVALUE(PobierzDaneLogistyczne!$I702,"."))</f>
        <v>0</v>
      </c>
      <c r="G702" s="6">
        <f>IF(PobierzDaneLogistyczne!$J702=0,"",_xlfn.NUMBERVALUE(PobierzDaneLogistyczne!$J702,"."))</f>
        <v>0</v>
      </c>
      <c r="H702" s="2" t="str">
        <f>IF(IF(PobierzDaneLogistyczne!$F702=0,0,_xlfn.NUMBERVALUE(PobierzDaneLogistyczne!$F702,"."))=0,"",IF(PobierzDaneLogistyczne!$F702=0,0,_xlfn.NUMBERVALUE(PobierzDaneLogistyczne!$F702,".")))</f>
        <v/>
      </c>
      <c r="I702" s="2" t="str">
        <f>IF(IF(PobierzDaneLogistyczne!$Z702=0,0,_xlfn.NUMBERVALUE(PobierzDaneLogistyczne!$Z702,"."))=0,"",IF(PobierzDaneLogistyczne!$Z702=0,0,_xlfn.NUMBERVALUE(PobierzDaneLogistyczne!$Z702,".")))</f>
        <v/>
      </c>
      <c r="J702" s="1" t="str">
        <f>IF(PobierzDaneLogistyczne!$D702=0,"",_xlfn.NUMBERVALUE(PobierzDaneLogistyczne!$D702))</f>
        <v/>
      </c>
      <c r="K702" s="1" t="str">
        <f>IF(PobierzDaneLogistyczne!$E702=0,"",_xlfn.NUMBERVALUE(PobierzDaneLogistyczne!$E702))</f>
        <v/>
      </c>
      <c r="L702" s="1" t="str">
        <f>IF(MID(PobierzDaneLogistyczne!$O702,1,3)="non"," ",_xlfn.NUMBERVALUE(PobierzDaneLogistyczne!$O702))</f>
        <v xml:space="preserve"> </v>
      </c>
      <c r="M702" s="6">
        <f>IF(PobierzDaneLogistyczne!$K702=0,"",_xlfn.NUMBERVALUE(PobierzDaneLogistyczne!$K702,"."))</f>
        <v>0</v>
      </c>
      <c r="N702" s="6">
        <f>IF(PobierzDaneLogistyczne!$L702=0,"",_xlfn.NUMBERVALUE(PobierzDaneLogistyczne!$L702,"."))</f>
        <v>0</v>
      </c>
      <c r="O702" s="6">
        <f>IF(PobierzDaneLogistyczne!$M702=0,"",_xlfn.NUMBERVALUE(PobierzDaneLogistyczne!$M702,"."))</f>
        <v>0</v>
      </c>
      <c r="P702" s="2">
        <f>IF(PobierzDaneLogistyczne!$G702=0,0,_xlfn.NUMBERVALUE(PobierzDaneLogistyczne!$G702,"."))</f>
        <v>0</v>
      </c>
      <c r="Q702" s="1" t="str">
        <f>IF(PobierzDaneLogistyczne!$R702=0,"",PobierzDaneLogistyczne!$R702)</f>
        <v/>
      </c>
      <c r="R702" t="str">
        <f>IF(PobierzDaneLogistyczne!$S702=0,"",PobierzDaneLogistyczne!$S702)</f>
        <v/>
      </c>
      <c r="S702" t="str">
        <f>IF(PobierzDaneLogistyczne!$T702=0,"",PobierzDaneLogistyczne!$T702)</f>
        <v/>
      </c>
      <c r="T702" t="str">
        <f>IF(PobierzDaneLogistyczne!$U702=0," ",PobierzDaneLogistyczne!$U702)</f>
        <v/>
      </c>
      <c r="U702" t="str">
        <f t="shared" si="33"/>
        <v/>
      </c>
      <c r="V702" s="2" t="str">
        <f>IF(PobierzDaneLogistyczne!$V702="","",_xlfn.NUMBERVALUE(PobierzDaneLogistyczne!$V702,"."))</f>
        <v/>
      </c>
      <c r="W702" s="2" t="str">
        <f>IF(IF(PobierzDaneLogistyczne!$W702=0,0,_xlfn.NUMBERVALUE(PobierzDaneLogistyczne!$W702,"."))=0,"",_xlfn.NUMBERVALUE(PobierzDaneLogistyczne!$W702,"."))</f>
        <v/>
      </c>
      <c r="X702" s="2" t="str">
        <f t="shared" si="34"/>
        <v/>
      </c>
      <c r="Y702" s="2" t="str">
        <f t="shared" si="35"/>
        <v/>
      </c>
      <c r="Z702" s="2" t="str">
        <f>IF(PobierzDaneLogistyczne!$Y702="t","YES","")</f>
        <v/>
      </c>
      <c r="AA702" s="4" t="str">
        <f>IF(PobierzDaneLogistyczne!$X702="t","YES","")</f>
        <v>YES</v>
      </c>
      <c r="AB702" t="str">
        <f>PobierzDaneLogistyczne!$N702</f>
        <v>Filter to AD 7002</v>
      </c>
    </row>
    <row r="703" spans="1:28" x14ac:dyDescent="0.3">
      <c r="A703" s="5" t="str">
        <f>HYPERLINK(_xlfn.CONCAT("https://www.adler.com.pl/index.php/en/Main/Produkt/",B703),PobierzDaneLogistyczne!$N703)</f>
        <v>Eco Steam Mop</v>
      </c>
      <c r="B703" t="str">
        <f>PobierzDaneLogistyczne!$A703</f>
        <v>ad_7003</v>
      </c>
      <c r="C703" s="1">
        <f>IF(MID(PobierzDaneLogistyczne!$P703,1,3)=""," ",_xlfn.NUMBERVALUE(PobierzDaneLogistyczne!$P703))</f>
        <v>85167970</v>
      </c>
      <c r="D703" s="1">
        <f>IF(MID(PobierzDaneLogistyczne!$C703,1,3)="111"," ",_xlfn.NUMBERVALUE(PobierzDaneLogistyczne!$C703))</f>
        <v>5908256830813</v>
      </c>
      <c r="E703" s="6">
        <f>IF(PobierzDaneLogistyczne!$H703=0,"",_xlfn.NUMBERVALUE(PobierzDaneLogistyczne!$H703,"."))</f>
        <v>0</v>
      </c>
      <c r="F703" s="6">
        <f>IF(PobierzDaneLogistyczne!$I703=0,"",_xlfn.NUMBERVALUE(PobierzDaneLogistyczne!$I703,"."))</f>
        <v>0</v>
      </c>
      <c r="G703" s="6">
        <f>IF(PobierzDaneLogistyczne!$J703=0,"",_xlfn.NUMBERVALUE(PobierzDaneLogistyczne!$J703,"."))</f>
        <v>0</v>
      </c>
      <c r="H703" s="2" t="str">
        <f>IF(IF(PobierzDaneLogistyczne!$F703=0,0,_xlfn.NUMBERVALUE(PobierzDaneLogistyczne!$F703,"."))=0,"",IF(PobierzDaneLogistyczne!$F703=0,0,_xlfn.NUMBERVALUE(PobierzDaneLogistyczne!$F703,".")))</f>
        <v/>
      </c>
      <c r="I703" s="2" t="str">
        <f>IF(IF(PobierzDaneLogistyczne!$Z703=0,0,_xlfn.NUMBERVALUE(PobierzDaneLogistyczne!$Z703,"."))=0,"",IF(PobierzDaneLogistyczne!$Z703=0,0,_xlfn.NUMBERVALUE(PobierzDaneLogistyczne!$Z703,".")))</f>
        <v/>
      </c>
      <c r="J703" s="1">
        <f>IF(PobierzDaneLogistyczne!$D703=0,"",_xlfn.NUMBERVALUE(PobierzDaneLogistyczne!$D703))</f>
        <v>1</v>
      </c>
      <c r="K703" s="1">
        <f>IF(PobierzDaneLogistyczne!$E703=0,"",_xlfn.NUMBERVALUE(PobierzDaneLogistyczne!$E703))</f>
        <v>45</v>
      </c>
      <c r="L703" s="1" t="str">
        <f>IF(MID(PobierzDaneLogistyczne!$O703,1,3)="non"," ",_xlfn.NUMBERVALUE(PobierzDaneLogistyczne!$O703))</f>
        <v xml:space="preserve"> </v>
      </c>
      <c r="M703" s="6">
        <f>IF(PobierzDaneLogistyczne!$K703=0,"",_xlfn.NUMBERVALUE(PobierzDaneLogistyczne!$K703,"."))</f>
        <v>70.5</v>
      </c>
      <c r="N703" s="6">
        <f>IF(PobierzDaneLogistyczne!$L703=0,"",_xlfn.NUMBERVALUE(PobierzDaneLogistyczne!$L703,"."))</f>
        <v>20.5</v>
      </c>
      <c r="O703" s="6">
        <f>IF(PobierzDaneLogistyczne!$M703=0,"",_xlfn.NUMBERVALUE(PobierzDaneLogistyczne!$M703,"."))</f>
        <v>21</v>
      </c>
      <c r="P703" s="2">
        <f>IF(PobierzDaneLogistyczne!$G703=0,0,_xlfn.NUMBERVALUE(PobierzDaneLogistyczne!$G703,"."))</f>
        <v>0</v>
      </c>
      <c r="Q703" s="1" t="str">
        <f>IF(PobierzDaneLogistyczne!$R703=0,"",PobierzDaneLogistyczne!$R703)</f>
        <v/>
      </c>
      <c r="R703" t="str">
        <f>IF(PobierzDaneLogistyczne!$S703=0,"",PobierzDaneLogistyczne!$S703)</f>
        <v/>
      </c>
      <c r="S703" t="str">
        <f>IF(PobierzDaneLogistyczne!$T703=0,"",PobierzDaneLogistyczne!$T703)</f>
        <v/>
      </c>
      <c r="T703" t="str">
        <f>IF(PobierzDaneLogistyczne!$U703=0," ",PobierzDaneLogistyczne!$U703)</f>
        <v/>
      </c>
      <c r="U703" t="str">
        <f t="shared" si="33"/>
        <v/>
      </c>
      <c r="V703" s="2" t="str">
        <f>IF(PobierzDaneLogistyczne!$V703="","",_xlfn.NUMBERVALUE(PobierzDaneLogistyczne!$V703,"."))</f>
        <v/>
      </c>
      <c r="W703" s="2" t="str">
        <f>IF(IF(PobierzDaneLogistyczne!$W703=0,0,_xlfn.NUMBERVALUE(PobierzDaneLogistyczne!$W703,"."))=0,"",_xlfn.NUMBERVALUE(PobierzDaneLogistyczne!$W703,"."))</f>
        <v/>
      </c>
      <c r="X703" s="2" t="str">
        <f t="shared" si="34"/>
        <v/>
      </c>
      <c r="Y703" s="2" t="str">
        <f t="shared" si="35"/>
        <v/>
      </c>
      <c r="Z703" s="2" t="str">
        <f>IF(PobierzDaneLogistyczne!$Y703="t","YES","")</f>
        <v/>
      </c>
      <c r="AA703" s="4" t="str">
        <f>IF(PobierzDaneLogistyczne!$X703="t","YES","")</f>
        <v>YES</v>
      </c>
      <c r="AB703" t="str">
        <f>PobierzDaneLogistyczne!$N703</f>
        <v>Eco Steam Mop</v>
      </c>
    </row>
    <row r="704" spans="1:28" ht="28.8" x14ac:dyDescent="0.3">
      <c r="A704" s="5" t="str">
        <f>HYPERLINK(_xlfn.CONCAT("https://www.adler.com.pl/index.php/en/Main/Produkt/",B704),PobierzDaneLogistyczne!$N704)</f>
        <v>Cyclone vacuum cleaner</v>
      </c>
      <c r="B704" t="str">
        <f>PobierzDaneLogistyczne!$A704</f>
        <v>ad_7006</v>
      </c>
      <c r="C704" s="1">
        <f>IF(MID(PobierzDaneLogistyczne!$P704,1,3)=""," ",_xlfn.NUMBERVALUE(PobierzDaneLogistyczne!$P704))</f>
        <v>85081100</v>
      </c>
      <c r="D704" s="1">
        <f>IF(MID(PobierzDaneLogistyczne!$C704,1,3)="111"," ",_xlfn.NUMBERVALUE(PobierzDaneLogistyczne!$C704))</f>
        <v>5908256831360</v>
      </c>
      <c r="E704" s="6">
        <f>IF(PobierzDaneLogistyczne!$H704=0,"",_xlfn.NUMBERVALUE(PobierzDaneLogistyczne!$H704,"."))</f>
        <v>43</v>
      </c>
      <c r="F704" s="6">
        <f>IF(PobierzDaneLogistyczne!$I704=0,"",_xlfn.NUMBERVALUE(PobierzDaneLogistyczne!$I704,"."))</f>
        <v>25</v>
      </c>
      <c r="G704" s="6">
        <f>IF(PobierzDaneLogistyczne!$J704=0,"",_xlfn.NUMBERVALUE(PobierzDaneLogistyczne!$J704,"."))</f>
        <v>26</v>
      </c>
      <c r="H704" s="2" t="str">
        <f>IF(IF(PobierzDaneLogistyczne!$F704=0,0,_xlfn.NUMBERVALUE(PobierzDaneLogistyczne!$F704,"."))=0,"",IF(PobierzDaneLogistyczne!$F704=0,0,_xlfn.NUMBERVALUE(PobierzDaneLogistyczne!$F704,".")))</f>
        <v/>
      </c>
      <c r="I704" s="2" t="str">
        <f>IF(IF(PobierzDaneLogistyczne!$Z704=0,0,_xlfn.NUMBERVALUE(PobierzDaneLogistyczne!$Z704,"."))=0,"",IF(PobierzDaneLogistyczne!$Z704=0,0,_xlfn.NUMBERVALUE(PobierzDaneLogistyczne!$Z704,".")))</f>
        <v/>
      </c>
      <c r="J704" s="1" t="str">
        <f>IF(PobierzDaneLogistyczne!$D704=0,"",_xlfn.NUMBERVALUE(PobierzDaneLogistyczne!$D704))</f>
        <v/>
      </c>
      <c r="K704" s="1" t="str">
        <f>IF(PobierzDaneLogistyczne!$E704=0,"",_xlfn.NUMBERVALUE(PobierzDaneLogistyczne!$E704))</f>
        <v/>
      </c>
      <c r="L704" s="1" t="str">
        <f>IF(MID(PobierzDaneLogistyczne!$O704,1,3)="non"," ",_xlfn.NUMBERVALUE(PobierzDaneLogistyczne!$O704))</f>
        <v xml:space="preserve"> </v>
      </c>
      <c r="M704" s="6">
        <f>IF(PobierzDaneLogistyczne!$K704=0,"",_xlfn.NUMBERVALUE(PobierzDaneLogistyczne!$K704,"."))</f>
        <v>43.5</v>
      </c>
      <c r="N704" s="6">
        <f>IF(PobierzDaneLogistyczne!$L704=0,"",_xlfn.NUMBERVALUE(PobierzDaneLogistyczne!$L704,"."))</f>
        <v>26.7</v>
      </c>
      <c r="O704" s="6">
        <f>IF(PobierzDaneLogistyczne!$M704=0,"",_xlfn.NUMBERVALUE(PobierzDaneLogistyczne!$M704,"."))</f>
        <v>28</v>
      </c>
      <c r="P704" s="2">
        <f>IF(PobierzDaneLogistyczne!$G704=0,0,_xlfn.NUMBERVALUE(PobierzDaneLogistyczne!$G704,"."))</f>
        <v>0</v>
      </c>
      <c r="Q704" s="1" t="str">
        <f>IF(PobierzDaneLogistyczne!$R704=0,"",PobierzDaneLogistyczne!$R704)</f>
        <v/>
      </c>
      <c r="R704" t="str">
        <f>IF(PobierzDaneLogistyczne!$S704=0,"",PobierzDaneLogistyczne!$S704)</f>
        <v/>
      </c>
      <c r="S704" t="str">
        <f>IF(PobierzDaneLogistyczne!$T704=0,"",PobierzDaneLogistyczne!$T704)</f>
        <v/>
      </c>
      <c r="T704" t="str">
        <f>IF(PobierzDaneLogistyczne!$U704=0," ",PobierzDaneLogistyczne!$U704)</f>
        <v/>
      </c>
      <c r="U704" t="str">
        <f t="shared" si="33"/>
        <v/>
      </c>
      <c r="V704" s="2">
        <f>IF(PobierzDaneLogistyczne!$V704="","",_xlfn.NUMBERVALUE(PobierzDaneLogistyczne!$V704,"."))</f>
        <v>3.7999999999999999E-2</v>
      </c>
      <c r="W704" s="2" t="str">
        <f>IF(IF(PobierzDaneLogistyczne!$W704=0,0,_xlfn.NUMBERVALUE(PobierzDaneLogistyczne!$W704,"."))=0,"",_xlfn.NUMBERVALUE(PobierzDaneLogistyczne!$W704,"."))</f>
        <v/>
      </c>
      <c r="X704" s="2" t="str">
        <f t="shared" si="34"/>
        <v/>
      </c>
      <c r="Y704" s="2" t="str">
        <f t="shared" si="35"/>
        <v/>
      </c>
      <c r="Z704" s="2" t="str">
        <f>IF(PobierzDaneLogistyczne!$Y704="t","YES","")</f>
        <v/>
      </c>
      <c r="AA704" s="4" t="str">
        <f>IF(PobierzDaneLogistyczne!$X704="t","YES","")</f>
        <v>YES</v>
      </c>
      <c r="AB704" t="str">
        <f>PobierzDaneLogistyczne!$N704</f>
        <v>Cyclone vacuum cleaner</v>
      </c>
    </row>
    <row r="705" spans="1:28" x14ac:dyDescent="0.3">
      <c r="A705" s="5" t="str">
        <f>HYPERLINK(_xlfn.CONCAT("https://www.adler.com.pl/index.php/en/Main/Produkt/",B705),PobierzDaneLogistyczne!$N705)</f>
        <v>Vacuum cleaner</v>
      </c>
      <c r="B705" t="str">
        <f>PobierzDaneLogistyczne!$A705</f>
        <v>ad_7007</v>
      </c>
      <c r="C705" s="1">
        <f>IF(MID(PobierzDaneLogistyczne!$P705,1,3)=""," ",_xlfn.NUMBERVALUE(PobierzDaneLogistyczne!$P705))</f>
        <v>85081100</v>
      </c>
      <c r="D705" s="1">
        <f>IF(MID(PobierzDaneLogistyczne!$C705,1,3)="111"," ",_xlfn.NUMBERVALUE(PobierzDaneLogistyczne!$C705))</f>
        <v>5908256832190</v>
      </c>
      <c r="E705" s="6">
        <f>IF(PobierzDaneLogistyczne!$H705=0,"",_xlfn.NUMBERVALUE(PobierzDaneLogistyczne!$H705,"."))</f>
        <v>39.799999999999997</v>
      </c>
      <c r="F705" s="6">
        <f>IF(PobierzDaneLogistyczne!$I705=0,"",_xlfn.NUMBERVALUE(PobierzDaneLogistyczne!$I705,"."))</f>
        <v>28.5</v>
      </c>
      <c r="G705" s="6">
        <f>IF(PobierzDaneLogistyczne!$J705=0,"",_xlfn.NUMBERVALUE(PobierzDaneLogistyczne!$J705,"."))</f>
        <v>31</v>
      </c>
      <c r="H705" s="2">
        <f>IF(IF(PobierzDaneLogistyczne!$F705=0,0,_xlfn.NUMBERVALUE(PobierzDaneLogistyczne!$F705,"."))=0,"",IF(PobierzDaneLogistyczne!$F705=0,0,_xlfn.NUMBERVALUE(PobierzDaneLogistyczne!$F705,".")))</f>
        <v>4.08</v>
      </c>
      <c r="I705" s="2">
        <f>IF(IF(PobierzDaneLogistyczne!$Z705=0,0,_xlfn.NUMBERVALUE(PobierzDaneLogistyczne!$Z705,"."))=0,"",IF(PobierzDaneLogistyczne!$Z705=0,0,_xlfn.NUMBERVALUE(PobierzDaneLogistyczne!$Z705,".")))</f>
        <v>5.32</v>
      </c>
      <c r="J705" s="1">
        <f>IF(PobierzDaneLogistyczne!$D705=0,"",_xlfn.NUMBERVALUE(PobierzDaneLogistyczne!$D705))</f>
        <v>1</v>
      </c>
      <c r="K705" s="1">
        <f>IF(PobierzDaneLogistyczne!$E705=0,"",_xlfn.NUMBERVALUE(PobierzDaneLogistyczne!$E705))</f>
        <v>30</v>
      </c>
      <c r="L705" s="1" t="str">
        <f>IF(MID(PobierzDaneLogistyczne!$O705,1,3)="non"," ",_xlfn.NUMBERVALUE(PobierzDaneLogistyczne!$O705))</f>
        <v xml:space="preserve"> </v>
      </c>
      <c r="M705" s="6">
        <f>IF(PobierzDaneLogistyczne!$K705=0,"",_xlfn.NUMBERVALUE(PobierzDaneLogistyczne!$K705,"."))</f>
        <v>40.799999999999997</v>
      </c>
      <c r="N705" s="6">
        <f>IF(PobierzDaneLogistyczne!$L705=0,"",_xlfn.NUMBERVALUE(PobierzDaneLogistyczne!$L705,"."))</f>
        <v>30.2</v>
      </c>
      <c r="O705" s="6">
        <f>IF(PobierzDaneLogistyczne!$M705=0,"",_xlfn.NUMBERVALUE(PobierzDaneLogistyczne!$M705,"."))</f>
        <v>32.4</v>
      </c>
      <c r="P705" s="2">
        <f>IF(PobierzDaneLogistyczne!$G705=0,0,_xlfn.NUMBERVALUE(PobierzDaneLogistyczne!$G705,"."))</f>
        <v>5.32</v>
      </c>
      <c r="Q705" s="1">
        <f>IF(PobierzDaneLogistyczne!$R705=0,"",PobierzDaneLogistyczne!$R705)</f>
        <v>5</v>
      </c>
      <c r="R705" t="str">
        <f>IF(PobierzDaneLogistyczne!$S705=0,"",PobierzDaneLogistyczne!$S705)</f>
        <v/>
      </c>
      <c r="S705" t="str">
        <f>IF(PobierzDaneLogistyczne!$T705=0,"",PobierzDaneLogistyczne!$T705)</f>
        <v/>
      </c>
      <c r="T705" t="str">
        <f>IF(PobierzDaneLogistyczne!$U705=0," ",PobierzDaneLogistyczne!$U705)</f>
        <v/>
      </c>
      <c r="U705" t="str">
        <f t="shared" si="33"/>
        <v/>
      </c>
      <c r="V705" s="2">
        <f>IF(PobierzDaneLogistyczne!$V705="","",_xlfn.NUMBERVALUE(PobierzDaneLogistyczne!$V705,"."))</f>
        <v>4.7E-2</v>
      </c>
      <c r="W705" s="2">
        <f>IF(IF(PobierzDaneLogistyczne!$W705=0,0,_xlfn.NUMBERVALUE(PobierzDaneLogistyczne!$W705,"."))=0,"",_xlfn.NUMBERVALUE(PobierzDaneLogistyczne!$W705,"."))</f>
        <v>5.8999999999999997E-2</v>
      </c>
      <c r="X705" s="2">
        <f t="shared" si="34"/>
        <v>1.1340000000000003</v>
      </c>
      <c r="Y705" s="2" t="str">
        <f t="shared" si="35"/>
        <v/>
      </c>
      <c r="Z705" s="2" t="str">
        <f>IF(PobierzDaneLogistyczne!$Y705="t","YES","")</f>
        <v>YES</v>
      </c>
      <c r="AA705" s="4" t="str">
        <f>IF(PobierzDaneLogistyczne!$X705="t","YES","")</f>
        <v/>
      </c>
      <c r="AB705" t="str">
        <f>PobierzDaneLogistyczne!$N705</f>
        <v>Vacuum cleaner</v>
      </c>
    </row>
    <row r="706" spans="1:28" ht="28.8" x14ac:dyDescent="0.3">
      <c r="A706" s="5" t="str">
        <f>HYPERLINK(_xlfn.CONCAT("https://www.adler.com.pl/index.php/en/Main/Produkt/",B706),PobierzDaneLogistyczne!$N706)</f>
        <v>Filters for Vacuum Cleaner AD 7007</v>
      </c>
      <c r="B706" t="str">
        <f>PobierzDaneLogistyczne!$A706</f>
        <v>ad_7008</v>
      </c>
      <c r="C706" s="1" t="str">
        <f>IF(MID(PobierzDaneLogistyczne!$P706,1,3)=""," ",_xlfn.NUMBERVALUE(PobierzDaneLogistyczne!$P706))</f>
        <v xml:space="preserve"> </v>
      </c>
      <c r="D706" s="1">
        <f>IF(MID(PobierzDaneLogistyczne!$C706,1,3)="111"," ",_xlfn.NUMBERVALUE(PobierzDaneLogistyczne!$C706))</f>
        <v>5908256832183</v>
      </c>
      <c r="E706" s="6">
        <f>IF(PobierzDaneLogistyczne!$H706=0,"",_xlfn.NUMBERVALUE(PobierzDaneLogistyczne!$H706,"."))</f>
        <v>0</v>
      </c>
      <c r="F706" s="6">
        <f>IF(PobierzDaneLogistyczne!$I706=0,"",_xlfn.NUMBERVALUE(PobierzDaneLogistyczne!$I706,"."))</f>
        <v>0</v>
      </c>
      <c r="G706" s="6">
        <f>IF(PobierzDaneLogistyczne!$J706=0,"",_xlfn.NUMBERVALUE(PobierzDaneLogistyczne!$J706,"."))</f>
        <v>0</v>
      </c>
      <c r="H706" s="2">
        <f>IF(IF(PobierzDaneLogistyczne!$F706=0,0,_xlfn.NUMBERVALUE(PobierzDaneLogistyczne!$F706,"."))=0,"",IF(PobierzDaneLogistyczne!$F706=0,0,_xlfn.NUMBERVALUE(PobierzDaneLogistyczne!$F706,".")))</f>
        <v>0.20799999999999999</v>
      </c>
      <c r="I706" s="2" t="str">
        <f>IF(IF(PobierzDaneLogistyczne!$Z706=0,0,_xlfn.NUMBERVALUE(PobierzDaneLogistyczne!$Z706,"."))=0,"",IF(PobierzDaneLogistyczne!$Z706=0,0,_xlfn.NUMBERVALUE(PobierzDaneLogistyczne!$Z706,".")))</f>
        <v/>
      </c>
      <c r="J706" s="1" t="str">
        <f>IF(PobierzDaneLogistyczne!$D706=0,"",_xlfn.NUMBERVALUE(PobierzDaneLogistyczne!$D706))</f>
        <v/>
      </c>
      <c r="K706" s="1" t="str">
        <f>IF(PobierzDaneLogistyczne!$E706=0,"",_xlfn.NUMBERVALUE(PobierzDaneLogistyczne!$E706))</f>
        <v/>
      </c>
      <c r="L706" s="1" t="str">
        <f>IF(MID(PobierzDaneLogistyczne!$O706,1,3)="non"," ",_xlfn.NUMBERVALUE(PobierzDaneLogistyczne!$O706))</f>
        <v xml:space="preserve"> </v>
      </c>
      <c r="M706" s="6">
        <f>IF(PobierzDaneLogistyczne!$K706=0,"",_xlfn.NUMBERVALUE(PobierzDaneLogistyczne!$K706,"."))</f>
        <v>0</v>
      </c>
      <c r="N706" s="6">
        <f>IF(PobierzDaneLogistyczne!$L706=0,"",_xlfn.NUMBERVALUE(PobierzDaneLogistyczne!$L706,"."))</f>
        <v>0</v>
      </c>
      <c r="O706" s="6">
        <f>IF(PobierzDaneLogistyczne!$M706=0,"",_xlfn.NUMBERVALUE(PobierzDaneLogistyczne!$M706,"."))</f>
        <v>0</v>
      </c>
      <c r="P706" s="2">
        <f>IF(PobierzDaneLogistyczne!$G706=0,0,_xlfn.NUMBERVALUE(PobierzDaneLogistyczne!$G706,"."))</f>
        <v>0</v>
      </c>
      <c r="Q706" s="1" t="str">
        <f>IF(PobierzDaneLogistyczne!$R706=0,"",PobierzDaneLogistyczne!$R706)</f>
        <v/>
      </c>
      <c r="R706" t="str">
        <f>IF(PobierzDaneLogistyczne!$S706=0,"",PobierzDaneLogistyczne!$S706)</f>
        <v/>
      </c>
      <c r="S706" t="str">
        <f>IF(PobierzDaneLogistyczne!$T706=0,"",PobierzDaneLogistyczne!$T706)</f>
        <v/>
      </c>
      <c r="T706" t="str">
        <f>IF(PobierzDaneLogistyczne!$U706=0," ",PobierzDaneLogistyczne!$U706)</f>
        <v/>
      </c>
      <c r="U706" t="str">
        <f t="shared" si="33"/>
        <v/>
      </c>
      <c r="V706" s="2" t="str">
        <f>IF(PobierzDaneLogistyczne!$V706="","",_xlfn.NUMBERVALUE(PobierzDaneLogistyczne!$V706,"."))</f>
        <v/>
      </c>
      <c r="W706" s="2" t="str">
        <f>IF(IF(PobierzDaneLogistyczne!$W706=0,0,_xlfn.NUMBERVALUE(PobierzDaneLogistyczne!$W706,"."))=0,"",_xlfn.NUMBERVALUE(PobierzDaneLogistyczne!$W706,"."))</f>
        <v/>
      </c>
      <c r="X706" s="2" t="str">
        <f t="shared" si="34"/>
        <v/>
      </c>
      <c r="Y706" s="2" t="str">
        <f t="shared" si="35"/>
        <v/>
      </c>
      <c r="Z706" s="2" t="str">
        <f>IF(PobierzDaneLogistyczne!$Y706="t","YES","")</f>
        <v/>
      </c>
      <c r="AA706" s="4" t="str">
        <f>IF(PobierzDaneLogistyczne!$X706="t","YES","")</f>
        <v>YES</v>
      </c>
      <c r="AB706" t="str">
        <f>PobierzDaneLogistyczne!$N706</f>
        <v>Filters for Vacuum Cleaner AD 7007</v>
      </c>
    </row>
    <row r="707" spans="1:28" ht="28.8" x14ac:dyDescent="0.3">
      <c r="A707" s="5" t="str">
        <f>HYPERLINK(_xlfn.CONCAT("https://www.adler.com.pl/index.php/en/Main/Produkt/",B707),PobierzDaneLogistyczne!$N707)</f>
        <v>Paper bags and filters for Vacuum cleaner AD 7007</v>
      </c>
      <c r="B707" t="str">
        <f>PobierzDaneLogistyczne!$A707</f>
        <v>ad_7008.1</v>
      </c>
      <c r="C707" s="1" t="str">
        <f>IF(MID(PobierzDaneLogistyczne!$P707,1,3)=""," ",_xlfn.NUMBERVALUE(PobierzDaneLogistyczne!$P707))</f>
        <v xml:space="preserve"> </v>
      </c>
      <c r="D707" s="1" t="str">
        <f>IF(MID(PobierzDaneLogistyczne!$C707,1,3)="111"," ",_xlfn.NUMBERVALUE(PobierzDaneLogistyczne!$C707))</f>
        <v xml:space="preserve"> </v>
      </c>
      <c r="E707" s="6">
        <f>IF(PobierzDaneLogistyczne!$H707=0,"",_xlfn.NUMBERVALUE(PobierzDaneLogistyczne!$H707,"."))</f>
        <v>27</v>
      </c>
      <c r="F707" s="6">
        <f>IF(PobierzDaneLogistyczne!$I707=0,"",_xlfn.NUMBERVALUE(PobierzDaneLogistyczne!$I707,"."))</f>
        <v>24</v>
      </c>
      <c r="G707" s="6">
        <f>IF(PobierzDaneLogistyczne!$J707=0,"",_xlfn.NUMBERVALUE(PobierzDaneLogistyczne!$J707,"."))</f>
        <v>2</v>
      </c>
      <c r="H707" s="2" t="str">
        <f>IF(IF(PobierzDaneLogistyczne!$F707=0,0,_xlfn.NUMBERVALUE(PobierzDaneLogistyczne!$F707,"."))=0,"",IF(PobierzDaneLogistyczne!$F707=0,0,_xlfn.NUMBERVALUE(PobierzDaneLogistyczne!$F707,".")))</f>
        <v/>
      </c>
      <c r="I707" s="2" t="str">
        <f>IF(IF(PobierzDaneLogistyczne!$Z707=0,0,_xlfn.NUMBERVALUE(PobierzDaneLogistyczne!$Z707,"."))=0,"",IF(PobierzDaneLogistyczne!$Z707=0,0,_xlfn.NUMBERVALUE(PobierzDaneLogistyczne!$Z707,".")))</f>
        <v/>
      </c>
      <c r="J707" s="1">
        <f>IF(PobierzDaneLogistyczne!$D707=0,"",_xlfn.NUMBERVALUE(PobierzDaneLogistyczne!$D707))</f>
        <v>5</v>
      </c>
      <c r="K707" s="1">
        <f>IF(PobierzDaneLogistyczne!$E707=0,"",_xlfn.NUMBERVALUE(PobierzDaneLogistyczne!$E707))</f>
        <v>1</v>
      </c>
      <c r="L707" s="1" t="str">
        <f>IF(MID(PobierzDaneLogistyczne!$O707,1,3)="non"," ",_xlfn.NUMBERVALUE(PobierzDaneLogistyczne!$O707))</f>
        <v xml:space="preserve"> </v>
      </c>
      <c r="M707" s="6">
        <f>IF(PobierzDaneLogistyczne!$K707=0,"",_xlfn.NUMBERVALUE(PobierzDaneLogistyczne!$K707,"."))</f>
        <v>27</v>
      </c>
      <c r="N707" s="6">
        <f>IF(PobierzDaneLogistyczne!$L707=0,"",_xlfn.NUMBERVALUE(PobierzDaneLogistyczne!$L707,"."))</f>
        <v>24</v>
      </c>
      <c r="O707" s="6">
        <f>IF(PobierzDaneLogistyczne!$M707=0,"",_xlfn.NUMBERVALUE(PobierzDaneLogistyczne!$M707,"."))</f>
        <v>2</v>
      </c>
      <c r="P707" s="2">
        <f>IF(PobierzDaneLogistyczne!$G707=0,0,_xlfn.NUMBERVALUE(PobierzDaneLogistyczne!$G707,"."))</f>
        <v>0</v>
      </c>
      <c r="Q707" s="1" t="str">
        <f>IF(PobierzDaneLogistyczne!$R707=0,"",PobierzDaneLogistyczne!$R707)</f>
        <v/>
      </c>
      <c r="R707" t="str">
        <f>IF(PobierzDaneLogistyczne!$S707=0,"",PobierzDaneLogistyczne!$S707)</f>
        <v/>
      </c>
      <c r="S707" t="str">
        <f>IF(PobierzDaneLogistyczne!$T707=0,"",PobierzDaneLogistyczne!$T707)</f>
        <v/>
      </c>
      <c r="T707" t="str">
        <f>IF(PobierzDaneLogistyczne!$U707=0," ",PobierzDaneLogistyczne!$U707)</f>
        <v/>
      </c>
      <c r="U707" t="str">
        <f t="shared" si="33"/>
        <v/>
      </c>
      <c r="V707" s="2" t="str">
        <f>IF(PobierzDaneLogistyczne!$V707="","",_xlfn.NUMBERVALUE(PobierzDaneLogistyczne!$V707,"."))</f>
        <v/>
      </c>
      <c r="W707" s="2" t="str">
        <f>IF(IF(PobierzDaneLogistyczne!$W707=0,0,_xlfn.NUMBERVALUE(PobierzDaneLogistyczne!$W707,"."))=0,"",_xlfn.NUMBERVALUE(PobierzDaneLogistyczne!$W707,"."))</f>
        <v/>
      </c>
      <c r="X707" s="2" t="str">
        <f t="shared" si="34"/>
        <v/>
      </c>
      <c r="Y707" s="2" t="str">
        <f t="shared" si="35"/>
        <v/>
      </c>
      <c r="Z707" s="2" t="str">
        <f>IF(PobierzDaneLogistyczne!$Y707="t","YES","")</f>
        <v>YES</v>
      </c>
      <c r="AA707" s="4" t="str">
        <f>IF(PobierzDaneLogistyczne!$X707="t","YES","")</f>
        <v>YES</v>
      </c>
      <c r="AB707" t="str">
        <f>PobierzDaneLogistyczne!$N707</f>
        <v>Paper bags and filters for Vacuum cleaner AD 7007</v>
      </c>
    </row>
    <row r="708" spans="1:28" x14ac:dyDescent="0.3">
      <c r="A708" s="5" t="str">
        <f>HYPERLINK(_xlfn.CONCAT("https://www.adler.com.pl/index.php/en/Main/Produkt/",B708),PobierzDaneLogistyczne!$N708)</f>
        <v>Vacuum cleaner</v>
      </c>
      <c r="B708" t="str">
        <f>PobierzDaneLogistyczne!$A708</f>
        <v>ad_7010</v>
      </c>
      <c r="C708" s="1">
        <f>IF(MID(PobierzDaneLogistyczne!$P708,1,3)=""," ",_xlfn.NUMBERVALUE(PobierzDaneLogistyczne!$P708))</f>
        <v>85081100</v>
      </c>
      <c r="D708" s="1">
        <f>IF(MID(PobierzDaneLogistyczne!$C708,1,3)="111"," ",_xlfn.NUMBERVALUE(PobierzDaneLogistyczne!$C708))</f>
        <v>5908256832565</v>
      </c>
      <c r="E708" s="6">
        <f>IF(PobierzDaneLogistyczne!$H708=0,"",_xlfn.NUMBERVALUE(PobierzDaneLogistyczne!$H708,"."))</f>
        <v>0</v>
      </c>
      <c r="F708" s="6">
        <f>IF(PobierzDaneLogistyczne!$I708=0,"",_xlfn.NUMBERVALUE(PobierzDaneLogistyczne!$I708,"."))</f>
        <v>0</v>
      </c>
      <c r="G708" s="6">
        <f>IF(PobierzDaneLogistyczne!$J708=0,"",_xlfn.NUMBERVALUE(PobierzDaneLogistyczne!$J708,"."))</f>
        <v>0</v>
      </c>
      <c r="H708" s="2" t="str">
        <f>IF(IF(PobierzDaneLogistyczne!$F708=0,0,_xlfn.NUMBERVALUE(PobierzDaneLogistyczne!$F708,"."))=0,"",IF(PobierzDaneLogistyczne!$F708=0,0,_xlfn.NUMBERVALUE(PobierzDaneLogistyczne!$F708,".")))</f>
        <v/>
      </c>
      <c r="I708" s="2" t="str">
        <f>IF(IF(PobierzDaneLogistyczne!$Z708=0,0,_xlfn.NUMBERVALUE(PobierzDaneLogistyczne!$Z708,"."))=0,"",IF(PobierzDaneLogistyczne!$Z708=0,0,_xlfn.NUMBERVALUE(PobierzDaneLogistyczne!$Z708,".")))</f>
        <v/>
      </c>
      <c r="J708" s="1">
        <f>IF(PobierzDaneLogistyczne!$D708=0,"",_xlfn.NUMBERVALUE(PobierzDaneLogistyczne!$D708))</f>
        <v>1</v>
      </c>
      <c r="K708" s="1">
        <f>IF(PobierzDaneLogistyczne!$E708=0,"",_xlfn.NUMBERVALUE(PobierzDaneLogistyczne!$E708))</f>
        <v>36</v>
      </c>
      <c r="L708" s="1" t="str">
        <f>IF(MID(PobierzDaneLogistyczne!$O708,1,3)="non"," ",_xlfn.NUMBERVALUE(PobierzDaneLogistyczne!$O708))</f>
        <v xml:space="preserve"> </v>
      </c>
      <c r="M708" s="6">
        <f>IF(PobierzDaneLogistyczne!$K708=0,"",_xlfn.NUMBERVALUE(PobierzDaneLogistyczne!$K708,"."))</f>
        <v>47.5</v>
      </c>
      <c r="N708" s="6">
        <f>IF(PobierzDaneLogistyczne!$L708=0,"",_xlfn.NUMBERVALUE(PobierzDaneLogistyczne!$L708,"."))</f>
        <v>30</v>
      </c>
      <c r="O708" s="6">
        <f>IF(PobierzDaneLogistyczne!$M708=0,"",_xlfn.NUMBERVALUE(PobierzDaneLogistyczne!$M708,"."))</f>
        <v>31.5</v>
      </c>
      <c r="P708" s="2">
        <f>IF(PobierzDaneLogistyczne!$G708=0,0,_xlfn.NUMBERVALUE(PobierzDaneLogistyczne!$G708,"."))</f>
        <v>0</v>
      </c>
      <c r="Q708" s="1" t="str">
        <f>IF(PobierzDaneLogistyczne!$R708=0,"",PobierzDaneLogistyczne!$R708)</f>
        <v/>
      </c>
      <c r="R708" t="str">
        <f>IF(PobierzDaneLogistyczne!$S708=0,"",PobierzDaneLogistyczne!$S708)</f>
        <v/>
      </c>
      <c r="S708" t="str">
        <f>IF(PobierzDaneLogistyczne!$T708=0,"",PobierzDaneLogistyczne!$T708)</f>
        <v/>
      </c>
      <c r="T708" t="str">
        <f>IF(PobierzDaneLogistyczne!$U708=0," ",PobierzDaneLogistyczne!$U708)</f>
        <v/>
      </c>
      <c r="U708" t="str">
        <f t="shared" ref="U708:U771" si="36">IFERROR(S708*T708,"")</f>
        <v/>
      </c>
      <c r="V708" s="2" t="str">
        <f>IF(PobierzDaneLogistyczne!$V708="","",_xlfn.NUMBERVALUE(PobierzDaneLogistyczne!$V708,"."))</f>
        <v/>
      </c>
      <c r="W708" s="2" t="str">
        <f>IF(IF(PobierzDaneLogistyczne!$W708=0,0,_xlfn.NUMBERVALUE(PobierzDaneLogistyczne!$W708,"."))=0,"",_xlfn.NUMBERVALUE(PobierzDaneLogistyczne!$W708,"."))</f>
        <v/>
      </c>
      <c r="X708" s="2" t="str">
        <f t="shared" ref="X708:X771" si="37">IFERROR(I708-H708-V708-W708,"")</f>
        <v/>
      </c>
      <c r="Y708" s="2" t="str">
        <f t="shared" si="35"/>
        <v/>
      </c>
      <c r="Z708" s="2" t="str">
        <f>IF(PobierzDaneLogistyczne!$Y708="t","YES","")</f>
        <v/>
      </c>
      <c r="AA708" s="4" t="str">
        <f>IF(PobierzDaneLogistyczne!$X708="t","YES","")</f>
        <v>YES</v>
      </c>
      <c r="AB708" t="str">
        <f>PobierzDaneLogistyczne!$N708</f>
        <v>Vacuum cleaner</v>
      </c>
    </row>
    <row r="709" spans="1:28" x14ac:dyDescent="0.3">
      <c r="A709" s="5" t="str">
        <f>HYPERLINK(_xlfn.CONCAT("https://www.adler.com.pl/index.php/en/Main/Produkt/",B709),PobierzDaneLogistyczne!$N709)</f>
        <v>Bag set for AD 7010</v>
      </c>
      <c r="B709" t="str">
        <f>PobierzDaneLogistyczne!$A709</f>
        <v>ad_7010.1</v>
      </c>
      <c r="C709" s="1">
        <f>IF(MID(PobierzDaneLogistyczne!$P709,1,3)=""," ",_xlfn.NUMBERVALUE(PobierzDaneLogistyczne!$P709))</f>
        <v>85109000</v>
      </c>
      <c r="D709" s="1">
        <f>IF(MID(PobierzDaneLogistyczne!$C709,1,3)="111"," ",_xlfn.NUMBERVALUE(PobierzDaneLogistyczne!$C709))</f>
        <v>5908256833470</v>
      </c>
      <c r="E709" s="6">
        <f>IF(PobierzDaneLogistyczne!$H709=0,"",_xlfn.NUMBERVALUE(PobierzDaneLogistyczne!$H709,"."))</f>
        <v>0</v>
      </c>
      <c r="F709" s="6">
        <f>IF(PobierzDaneLogistyczne!$I709=0,"",_xlfn.NUMBERVALUE(PobierzDaneLogistyczne!$I709,"."))</f>
        <v>0</v>
      </c>
      <c r="G709" s="6">
        <f>IF(PobierzDaneLogistyczne!$J709=0,"",_xlfn.NUMBERVALUE(PobierzDaneLogistyczne!$J709,"."))</f>
        <v>0</v>
      </c>
      <c r="H709" s="2" t="str">
        <f>IF(IF(PobierzDaneLogistyczne!$F709=0,0,_xlfn.NUMBERVALUE(PobierzDaneLogistyczne!$F709,"."))=0,"",IF(PobierzDaneLogistyczne!$F709=0,0,_xlfn.NUMBERVALUE(PobierzDaneLogistyczne!$F709,".")))</f>
        <v/>
      </c>
      <c r="I709" s="2">
        <f>IF(IF(PobierzDaneLogistyczne!$Z709=0,0,_xlfn.NUMBERVALUE(PobierzDaneLogistyczne!$Z709,"."))=0,"",IF(PobierzDaneLogistyczne!$Z709=0,0,_xlfn.NUMBERVALUE(PobierzDaneLogistyczne!$Z709,".")))</f>
        <v>0.12</v>
      </c>
      <c r="J709" s="1">
        <f>IF(PobierzDaneLogistyczne!$D709=0,"",_xlfn.NUMBERVALUE(PobierzDaneLogistyczne!$D709))</f>
        <v>50</v>
      </c>
      <c r="K709" s="1">
        <f>IF(PobierzDaneLogistyczne!$E709=0,"",_xlfn.NUMBERVALUE(PobierzDaneLogistyczne!$E709))</f>
        <v>36</v>
      </c>
      <c r="L709" s="1" t="str">
        <f>IF(MID(PobierzDaneLogistyczne!$O709,1,3)="non"," ",_xlfn.NUMBERVALUE(PobierzDaneLogistyczne!$O709))</f>
        <v xml:space="preserve"> </v>
      </c>
      <c r="M709" s="6">
        <f>IF(PobierzDaneLogistyczne!$K709=0,"",_xlfn.NUMBERVALUE(PobierzDaneLogistyczne!$K709,"."))</f>
        <v>47.5</v>
      </c>
      <c r="N709" s="6">
        <f>IF(PobierzDaneLogistyczne!$L709=0,"",_xlfn.NUMBERVALUE(PobierzDaneLogistyczne!$L709,"."))</f>
        <v>30</v>
      </c>
      <c r="O709" s="6">
        <f>IF(PobierzDaneLogistyczne!$M709=0,"",_xlfn.NUMBERVALUE(PobierzDaneLogistyczne!$M709,"."))</f>
        <v>31.5</v>
      </c>
      <c r="P709" s="2">
        <f>IF(PobierzDaneLogistyczne!$G709=0,0,_xlfn.NUMBERVALUE(PobierzDaneLogistyczne!$G709,"."))</f>
        <v>6</v>
      </c>
      <c r="Q709" s="1" t="str">
        <f>IF(PobierzDaneLogistyczne!$R709=0,"",PobierzDaneLogistyczne!$R709)</f>
        <v/>
      </c>
      <c r="R709" t="str">
        <f>IF(PobierzDaneLogistyczne!$S709=0,"",PobierzDaneLogistyczne!$S709)</f>
        <v/>
      </c>
      <c r="S709" t="str">
        <f>IF(PobierzDaneLogistyczne!$T709=0,"",PobierzDaneLogistyczne!$T709)</f>
        <v/>
      </c>
      <c r="T709" t="str">
        <f>IF(PobierzDaneLogistyczne!$U709=0," ",PobierzDaneLogistyczne!$U709)</f>
        <v/>
      </c>
      <c r="U709" t="str">
        <f t="shared" si="36"/>
        <v/>
      </c>
      <c r="V709" s="2" t="str">
        <f>IF(PobierzDaneLogistyczne!$V709="","",_xlfn.NUMBERVALUE(PobierzDaneLogistyczne!$V709,"."))</f>
        <v/>
      </c>
      <c r="W709" s="2" t="str">
        <f>IF(IF(PobierzDaneLogistyczne!$W709=0,0,_xlfn.NUMBERVALUE(PobierzDaneLogistyczne!$W709,"."))=0,"",_xlfn.NUMBERVALUE(PobierzDaneLogistyczne!$W709,"."))</f>
        <v/>
      </c>
      <c r="X709" s="2" t="str">
        <f t="shared" si="37"/>
        <v/>
      </c>
      <c r="Y709" s="2" t="str">
        <f t="shared" si="35"/>
        <v/>
      </c>
      <c r="Z709" s="2" t="str">
        <f>IF(PobierzDaneLogistyczne!$Y709="t","YES","")</f>
        <v>YES</v>
      </c>
      <c r="AA709" s="4" t="str">
        <f>IF(PobierzDaneLogistyczne!$X709="t","YES","")</f>
        <v/>
      </c>
      <c r="AB709" t="str">
        <f>PobierzDaneLogistyczne!$N709</f>
        <v>Bag set for AD 7010</v>
      </c>
    </row>
    <row r="710" spans="1:28" x14ac:dyDescent="0.3">
      <c r="A710" s="5" t="str">
        <f>HYPERLINK(_xlfn.CONCAT("https://www.adler.com.pl/index.php/en/Main/Produkt/",B710),PobierzDaneLogistyczne!$N710)</f>
        <v xml:space="preserve">Vacuum cleaner - canister </v>
      </c>
      <c r="B710" t="str">
        <f>PobierzDaneLogistyczne!$A710</f>
        <v>ad_7011</v>
      </c>
      <c r="C710" s="1">
        <f>IF(MID(PobierzDaneLogistyczne!$P710,1,3)=""," ",_xlfn.NUMBERVALUE(PobierzDaneLogistyczne!$P710))</f>
        <v>85081100</v>
      </c>
      <c r="D710" s="1">
        <f>IF(MID(PobierzDaneLogistyczne!$C710,1,3)="111"," ",_xlfn.NUMBERVALUE(PobierzDaneLogistyczne!$C710))</f>
        <v>5908256832572</v>
      </c>
      <c r="E710" s="6">
        <f>IF(PobierzDaneLogistyczne!$H710=0,"",_xlfn.NUMBERVALUE(PobierzDaneLogistyczne!$H710,"."))</f>
        <v>0</v>
      </c>
      <c r="F710" s="6">
        <f>IF(PobierzDaneLogistyczne!$I710=0,"",_xlfn.NUMBERVALUE(PobierzDaneLogistyczne!$I710,"."))</f>
        <v>0</v>
      </c>
      <c r="G710" s="6">
        <f>IF(PobierzDaneLogistyczne!$J710=0,"",_xlfn.NUMBERVALUE(PobierzDaneLogistyczne!$J710,"."))</f>
        <v>0</v>
      </c>
      <c r="H710" s="2">
        <f>IF(IF(PobierzDaneLogistyczne!$F710=0,0,_xlfn.NUMBERVALUE(PobierzDaneLogistyczne!$F710,"."))=0,"",IF(PobierzDaneLogistyczne!$F710=0,0,_xlfn.NUMBERVALUE(PobierzDaneLogistyczne!$F710,".")))</f>
        <v>6</v>
      </c>
      <c r="I710" s="2">
        <f>IF(IF(PobierzDaneLogistyczne!$Z710=0,0,_xlfn.NUMBERVALUE(PobierzDaneLogistyczne!$Z710,"."))=0,"",IF(PobierzDaneLogistyczne!$Z710=0,0,_xlfn.NUMBERVALUE(PobierzDaneLogistyczne!$Z710,".")))</f>
        <v>7.5</v>
      </c>
      <c r="J710" s="1">
        <f>IF(PobierzDaneLogistyczne!$D710=0,"",_xlfn.NUMBERVALUE(PobierzDaneLogistyczne!$D710))</f>
        <v>1</v>
      </c>
      <c r="K710" s="1">
        <f>IF(PobierzDaneLogistyczne!$E710=0,"",_xlfn.NUMBERVALUE(PobierzDaneLogistyczne!$E710))</f>
        <v>18</v>
      </c>
      <c r="L710" s="1" t="str">
        <f>IF(MID(PobierzDaneLogistyczne!$O710,1,3)="non"," ",_xlfn.NUMBERVALUE(PobierzDaneLogistyczne!$O710))</f>
        <v xml:space="preserve"> </v>
      </c>
      <c r="M710" s="6">
        <f>IF(PobierzDaneLogistyczne!$K710=0,"",_xlfn.NUMBERVALUE(PobierzDaneLogistyczne!$K710,"."))</f>
        <v>42.5</v>
      </c>
      <c r="N710" s="6">
        <f>IF(PobierzDaneLogistyczne!$L710=0,"",_xlfn.NUMBERVALUE(PobierzDaneLogistyczne!$L710,"."))</f>
        <v>42.5</v>
      </c>
      <c r="O710" s="6">
        <f>IF(PobierzDaneLogistyczne!$M710=0,"",_xlfn.NUMBERVALUE(PobierzDaneLogistyczne!$M710,"."))</f>
        <v>50</v>
      </c>
      <c r="P710" s="2">
        <f>IF(PobierzDaneLogistyczne!$G710=0,0,_xlfn.NUMBERVALUE(PobierzDaneLogistyczne!$G710,"."))</f>
        <v>7.5</v>
      </c>
      <c r="Q710" s="1" t="str">
        <f>IF(PobierzDaneLogistyczne!$R710=0,"",PobierzDaneLogistyczne!$R710)</f>
        <v/>
      </c>
      <c r="R710" t="str">
        <f>IF(PobierzDaneLogistyczne!$S710=0,"",PobierzDaneLogistyczne!$S710)</f>
        <v/>
      </c>
      <c r="S710" t="str">
        <f>IF(PobierzDaneLogistyczne!$T710=0,"",PobierzDaneLogistyczne!$T710)</f>
        <v/>
      </c>
      <c r="T710" t="str">
        <f>IF(PobierzDaneLogistyczne!$U710=0," ",PobierzDaneLogistyczne!$U710)</f>
        <v/>
      </c>
      <c r="U710" t="str">
        <f t="shared" si="36"/>
        <v/>
      </c>
      <c r="V710" s="2" t="str">
        <f>IF(PobierzDaneLogistyczne!$V710="","",_xlfn.NUMBERVALUE(PobierzDaneLogistyczne!$V710,"."))</f>
        <v/>
      </c>
      <c r="W710" s="2" t="str">
        <f>IF(IF(PobierzDaneLogistyczne!$W710=0,0,_xlfn.NUMBERVALUE(PobierzDaneLogistyczne!$W710,"."))=0,"",_xlfn.NUMBERVALUE(PobierzDaneLogistyczne!$W710,"."))</f>
        <v/>
      </c>
      <c r="X710" s="2" t="str">
        <f t="shared" si="37"/>
        <v/>
      </c>
      <c r="Y710" s="2" t="str">
        <f t="shared" si="35"/>
        <v/>
      </c>
      <c r="Z710" s="2" t="str">
        <f>IF(PobierzDaneLogistyczne!$Y710="t","YES","")</f>
        <v/>
      </c>
      <c r="AA710" s="4" t="str">
        <f>IF(PobierzDaneLogistyczne!$X710="t","YES","")</f>
        <v>YES</v>
      </c>
      <c r="AB710" t="str">
        <f>PobierzDaneLogistyczne!$N710</f>
        <v xml:space="preserve">Vacuum cleaner - canister </v>
      </c>
    </row>
    <row r="711" spans="1:28" ht="28.8" x14ac:dyDescent="0.3">
      <c r="A711" s="5" t="str">
        <f>HYPERLINK(_xlfn.CONCAT("https://www.adler.com.pl/index.php/en/Main/Produkt/",B711),PobierzDaneLogistyczne!$N711)</f>
        <v>Vacuum cleaner/Bag set for AD 7011</v>
      </c>
      <c r="B711" t="str">
        <f>PobierzDaneLogistyczne!$A711</f>
        <v>ad_7011.1</v>
      </c>
      <c r="C711" s="1">
        <f>IF(MID(PobierzDaneLogistyczne!$P711,1,3)=""," ",_xlfn.NUMBERVALUE(PobierzDaneLogistyczne!$P711))</f>
        <v>85109000</v>
      </c>
      <c r="D711" s="1">
        <f>IF(MID(PobierzDaneLogistyczne!$C711,1,3)="111"," ",_xlfn.NUMBERVALUE(PobierzDaneLogistyczne!$C711))</f>
        <v>5908256833487</v>
      </c>
      <c r="E711" s="6">
        <f>IF(PobierzDaneLogistyczne!$H711=0,"",_xlfn.NUMBERVALUE(PobierzDaneLogistyczne!$H711,"."))</f>
        <v>0</v>
      </c>
      <c r="F711" s="6">
        <f>IF(PobierzDaneLogistyczne!$I711=0,"",_xlfn.NUMBERVALUE(PobierzDaneLogistyczne!$I711,"."))</f>
        <v>0</v>
      </c>
      <c r="G711" s="6">
        <f>IF(PobierzDaneLogistyczne!$J711=0,"",_xlfn.NUMBERVALUE(PobierzDaneLogistyczne!$J711,"."))</f>
        <v>0</v>
      </c>
      <c r="H711" s="2">
        <f>IF(IF(PobierzDaneLogistyczne!$F711=0,0,_xlfn.NUMBERVALUE(PobierzDaneLogistyczne!$F711,"."))=0,"",IF(PobierzDaneLogistyczne!$F711=0,0,_xlfn.NUMBERVALUE(PobierzDaneLogistyczne!$F711,".")))</f>
        <v>0.1</v>
      </c>
      <c r="I711" s="2">
        <f>IF(IF(PobierzDaneLogistyczne!$Z711=0,0,_xlfn.NUMBERVALUE(PobierzDaneLogistyczne!$Z711,"."))=0,"",IF(PobierzDaneLogistyczne!$Z711=0,0,_xlfn.NUMBERVALUE(PobierzDaneLogistyczne!$Z711,".")))</f>
        <v>0.2</v>
      </c>
      <c r="J711" s="1">
        <f>IF(PobierzDaneLogistyczne!$D711=0,"",_xlfn.NUMBERVALUE(PobierzDaneLogistyczne!$D711))</f>
        <v>30</v>
      </c>
      <c r="K711" s="1">
        <f>IF(PobierzDaneLogistyczne!$E711=0,"",_xlfn.NUMBERVALUE(PobierzDaneLogistyczne!$E711))</f>
        <v>720</v>
      </c>
      <c r="L711" s="1" t="str">
        <f>IF(MID(PobierzDaneLogistyczne!$O711,1,3)="non"," ",_xlfn.NUMBERVALUE(PobierzDaneLogistyczne!$O711))</f>
        <v xml:space="preserve"> </v>
      </c>
      <c r="M711" s="6">
        <f>IF(PobierzDaneLogistyczne!$K711=0,"",_xlfn.NUMBERVALUE(PobierzDaneLogistyczne!$K711,"."))</f>
        <v>42.5</v>
      </c>
      <c r="N711" s="6">
        <f>IF(PobierzDaneLogistyczne!$L711=0,"",_xlfn.NUMBERVALUE(PobierzDaneLogistyczne!$L711,"."))</f>
        <v>42.5</v>
      </c>
      <c r="O711" s="6">
        <f>IF(PobierzDaneLogistyczne!$M711=0,"",_xlfn.NUMBERVALUE(PobierzDaneLogistyczne!$M711,"."))</f>
        <v>50</v>
      </c>
      <c r="P711" s="2">
        <f>IF(PobierzDaneLogistyczne!$G711=0,0,_xlfn.NUMBERVALUE(PobierzDaneLogistyczne!$G711,"."))</f>
        <v>6</v>
      </c>
      <c r="Q711" s="1" t="str">
        <f>IF(PobierzDaneLogistyczne!$R711=0,"",PobierzDaneLogistyczne!$R711)</f>
        <v/>
      </c>
      <c r="R711" t="str">
        <f>IF(PobierzDaneLogistyczne!$S711=0,"",PobierzDaneLogistyczne!$S711)</f>
        <v/>
      </c>
      <c r="S711" t="str">
        <f>IF(PobierzDaneLogistyczne!$T711=0,"",PobierzDaneLogistyczne!$T711)</f>
        <v/>
      </c>
      <c r="T711" t="str">
        <f>IF(PobierzDaneLogistyczne!$U711=0," ",PobierzDaneLogistyczne!$U711)</f>
        <v/>
      </c>
      <c r="U711" t="str">
        <f t="shared" si="36"/>
        <v/>
      </c>
      <c r="V711" s="2" t="str">
        <f>IF(PobierzDaneLogistyczne!$V711="","",_xlfn.NUMBERVALUE(PobierzDaneLogistyczne!$V711,"."))</f>
        <v/>
      </c>
      <c r="W711" s="2" t="str">
        <f>IF(IF(PobierzDaneLogistyczne!$W711=0,0,_xlfn.NUMBERVALUE(PobierzDaneLogistyczne!$W711,"."))=0,"",_xlfn.NUMBERVALUE(PobierzDaneLogistyczne!$W711,"."))</f>
        <v/>
      </c>
      <c r="X711" s="2" t="str">
        <f t="shared" si="37"/>
        <v/>
      </c>
      <c r="Y711" s="2" t="str">
        <f t="shared" si="35"/>
        <v/>
      </c>
      <c r="Z711" s="2" t="str">
        <f>IF(PobierzDaneLogistyczne!$Y711="t","YES","")</f>
        <v>YES</v>
      </c>
      <c r="AA711" s="4" t="str">
        <f>IF(PobierzDaneLogistyczne!$X711="t","YES","")</f>
        <v/>
      </c>
      <c r="AB711" t="str">
        <f>PobierzDaneLogistyczne!$N711</f>
        <v>Vacuum cleaner/Bag set for AD 7011</v>
      </c>
    </row>
    <row r="712" spans="1:28" ht="28.8" x14ac:dyDescent="0.3">
      <c r="A712" s="5" t="str">
        <f>HYPERLINK(_xlfn.CONCAT("https://www.adler.com.pl/index.php/en/Main/Produkt/",B712),PobierzDaneLogistyczne!$N712)</f>
        <v>Vacuum cleaner/filter for AD 7011</v>
      </c>
      <c r="B712" t="str">
        <f>PobierzDaneLogistyczne!$A712</f>
        <v>ad_7011.2</v>
      </c>
      <c r="C712" s="1">
        <f>IF(MID(PobierzDaneLogistyczne!$P712,1,3)=""," ",_xlfn.NUMBERVALUE(PobierzDaneLogistyczne!$P712))</f>
        <v>85109000</v>
      </c>
      <c r="D712" s="1">
        <f>IF(MID(PobierzDaneLogistyczne!$C712,1,3)="111"," ",_xlfn.NUMBERVALUE(PobierzDaneLogistyczne!$C712))</f>
        <v>5908256833494</v>
      </c>
      <c r="E712" s="6">
        <f>IF(PobierzDaneLogistyczne!$H712=0,"",_xlfn.NUMBERVALUE(PobierzDaneLogistyczne!$H712,"."))</f>
        <v>0</v>
      </c>
      <c r="F712" s="6">
        <f>IF(PobierzDaneLogistyczne!$I712=0,"",_xlfn.NUMBERVALUE(PobierzDaneLogistyczne!$I712,"."))</f>
        <v>0</v>
      </c>
      <c r="G712" s="6">
        <f>IF(PobierzDaneLogistyczne!$J712=0,"",_xlfn.NUMBERVALUE(PobierzDaneLogistyczne!$J712,"."))</f>
        <v>0</v>
      </c>
      <c r="H712" s="2" t="str">
        <f>IF(IF(PobierzDaneLogistyczne!$F712=0,0,_xlfn.NUMBERVALUE(PobierzDaneLogistyczne!$F712,"."))=0,"",IF(PobierzDaneLogistyczne!$F712=0,0,_xlfn.NUMBERVALUE(PobierzDaneLogistyczne!$F712,".")))</f>
        <v/>
      </c>
      <c r="I712" s="2" t="str">
        <f>IF(IF(PobierzDaneLogistyczne!$Z712=0,0,_xlfn.NUMBERVALUE(PobierzDaneLogistyczne!$Z712,"."))=0,"",IF(PobierzDaneLogistyczne!$Z712=0,0,_xlfn.NUMBERVALUE(PobierzDaneLogistyczne!$Z712,".")))</f>
        <v/>
      </c>
      <c r="J712" s="1">
        <f>IF(PobierzDaneLogistyczne!$D712=0,"",_xlfn.NUMBERVALUE(PobierzDaneLogistyczne!$D712))</f>
        <v>1</v>
      </c>
      <c r="K712" s="1">
        <f>IF(PobierzDaneLogistyczne!$E712=0,"",_xlfn.NUMBERVALUE(PobierzDaneLogistyczne!$E712))</f>
        <v>18</v>
      </c>
      <c r="L712" s="1" t="str">
        <f>IF(MID(PobierzDaneLogistyczne!$O712,1,3)="non"," ",_xlfn.NUMBERVALUE(PobierzDaneLogistyczne!$O712))</f>
        <v xml:space="preserve"> </v>
      </c>
      <c r="M712" s="6">
        <f>IF(PobierzDaneLogistyczne!$K712=0,"",_xlfn.NUMBERVALUE(PobierzDaneLogistyczne!$K712,"."))</f>
        <v>42.5</v>
      </c>
      <c r="N712" s="6">
        <f>IF(PobierzDaneLogistyczne!$L712=0,"",_xlfn.NUMBERVALUE(PobierzDaneLogistyczne!$L712,"."))</f>
        <v>42.5</v>
      </c>
      <c r="O712" s="6">
        <f>IF(PobierzDaneLogistyczne!$M712=0,"",_xlfn.NUMBERVALUE(PobierzDaneLogistyczne!$M712,"."))</f>
        <v>50</v>
      </c>
      <c r="P712" s="2">
        <f>IF(PobierzDaneLogistyczne!$G712=0,0,_xlfn.NUMBERVALUE(PobierzDaneLogistyczne!$G712,"."))</f>
        <v>0</v>
      </c>
      <c r="Q712" s="1" t="str">
        <f>IF(PobierzDaneLogistyczne!$R712=0,"",PobierzDaneLogistyczne!$R712)</f>
        <v/>
      </c>
      <c r="R712" t="str">
        <f>IF(PobierzDaneLogistyczne!$S712=0,"",PobierzDaneLogistyczne!$S712)</f>
        <v/>
      </c>
      <c r="S712" t="str">
        <f>IF(PobierzDaneLogistyczne!$T712=0,"",PobierzDaneLogistyczne!$T712)</f>
        <v/>
      </c>
      <c r="T712" t="str">
        <f>IF(PobierzDaneLogistyczne!$U712=0," ",PobierzDaneLogistyczne!$U712)</f>
        <v/>
      </c>
      <c r="U712" t="str">
        <f t="shared" si="36"/>
        <v/>
      </c>
      <c r="V712" s="2" t="str">
        <f>IF(PobierzDaneLogistyczne!$V712="","",_xlfn.NUMBERVALUE(PobierzDaneLogistyczne!$V712,"."))</f>
        <v/>
      </c>
      <c r="W712" s="2" t="str">
        <f>IF(IF(PobierzDaneLogistyczne!$W712=0,0,_xlfn.NUMBERVALUE(PobierzDaneLogistyczne!$W712,"."))=0,"",_xlfn.NUMBERVALUE(PobierzDaneLogistyczne!$W712,"."))</f>
        <v/>
      </c>
      <c r="X712" s="2" t="str">
        <f t="shared" si="37"/>
        <v/>
      </c>
      <c r="Y712" s="2" t="str">
        <f t="shared" si="35"/>
        <v/>
      </c>
      <c r="Z712" s="2" t="str">
        <f>IF(PobierzDaneLogistyczne!$Y712="t","YES","")</f>
        <v/>
      </c>
      <c r="AA712" s="4" t="str">
        <f>IF(PobierzDaneLogistyczne!$X712="t","YES","")</f>
        <v>YES</v>
      </c>
      <c r="AB712" t="str">
        <f>PobierzDaneLogistyczne!$N712</f>
        <v>Vacuum cleaner/filter for AD 7011</v>
      </c>
    </row>
    <row r="713" spans="1:28" ht="28.8" x14ac:dyDescent="0.3">
      <c r="A713" s="5" t="str">
        <f>HYPERLINK(_xlfn.CONCAT("https://www.adler.com.pl/index.php/en/Main/Produkt/",B713),PobierzDaneLogistyczne!$N713)</f>
        <v xml:space="preserve">Vacuum cleaner - bagless </v>
      </c>
      <c r="B713" t="str">
        <f>PobierzDaneLogistyczne!$A713</f>
        <v>ad_7017</v>
      </c>
      <c r="C713" s="1">
        <f>IF(MID(PobierzDaneLogistyczne!$P713,1,3)=""," ",_xlfn.NUMBERVALUE(PobierzDaneLogistyczne!$P713))</f>
        <v>85081100</v>
      </c>
      <c r="D713" s="1">
        <f>IF(MID(PobierzDaneLogistyczne!$C713,1,3)="111"," ",_xlfn.NUMBERVALUE(PobierzDaneLogistyczne!$C713))</f>
        <v>5908256838185</v>
      </c>
      <c r="E713" s="6">
        <f>IF(PobierzDaneLogistyczne!$H713=0,"",_xlfn.NUMBERVALUE(PobierzDaneLogistyczne!$H713,"."))</f>
        <v>0</v>
      </c>
      <c r="F713" s="6">
        <f>IF(PobierzDaneLogistyczne!$I713=0,"",_xlfn.NUMBERVALUE(PobierzDaneLogistyczne!$I713,"."))</f>
        <v>0</v>
      </c>
      <c r="G713" s="6">
        <f>IF(PobierzDaneLogistyczne!$J713=0,"",_xlfn.NUMBERVALUE(PobierzDaneLogistyczne!$J713,"."))</f>
        <v>0</v>
      </c>
      <c r="H713" s="2">
        <f>IF(IF(PobierzDaneLogistyczne!$F713=0,0,_xlfn.NUMBERVALUE(PobierzDaneLogistyczne!$F713,"."))=0,"",IF(PobierzDaneLogistyczne!$F713=0,0,_xlfn.NUMBERVALUE(PobierzDaneLogistyczne!$F713,".")))</f>
        <v>6.2</v>
      </c>
      <c r="I713" s="2">
        <f>IF(IF(PobierzDaneLogistyczne!$Z713=0,0,_xlfn.NUMBERVALUE(PobierzDaneLogistyczne!$Z713,"."))=0,"",IF(PobierzDaneLogistyczne!$Z713=0,0,_xlfn.NUMBERVALUE(PobierzDaneLogistyczne!$Z713,".")))</f>
        <v>7.2</v>
      </c>
      <c r="J713" s="1">
        <f>IF(PobierzDaneLogistyczne!$D713=0,"",_xlfn.NUMBERVALUE(PobierzDaneLogistyczne!$D713))</f>
        <v>1</v>
      </c>
      <c r="K713" s="1">
        <f>IF(PobierzDaneLogistyczne!$E713=0,"",_xlfn.NUMBERVALUE(PobierzDaneLogistyczne!$E713))</f>
        <v>30</v>
      </c>
      <c r="L713" s="1" t="str">
        <f>IF(MID(PobierzDaneLogistyczne!$O713,1,3)="non"," ",_xlfn.NUMBERVALUE(PobierzDaneLogistyczne!$O713))</f>
        <v xml:space="preserve"> </v>
      </c>
      <c r="M713" s="6">
        <f>IF(PobierzDaneLogistyczne!$K713=0,"",_xlfn.NUMBERVALUE(PobierzDaneLogistyczne!$K713,"."))</f>
        <v>46</v>
      </c>
      <c r="N713" s="6">
        <f>IF(PobierzDaneLogistyczne!$L713=0,"",_xlfn.NUMBERVALUE(PobierzDaneLogistyczne!$L713,"."))</f>
        <v>30</v>
      </c>
      <c r="O713" s="6">
        <f>IF(PobierzDaneLogistyczne!$M713=0,"",_xlfn.NUMBERVALUE(PobierzDaneLogistyczne!$M713,"."))</f>
        <v>34</v>
      </c>
      <c r="P713" s="2">
        <f>IF(PobierzDaneLogistyczne!$G713=0,0,_xlfn.NUMBERVALUE(PobierzDaneLogistyczne!$G713,"."))</f>
        <v>7.2</v>
      </c>
      <c r="Q713" s="1" t="str">
        <f>IF(PobierzDaneLogistyczne!$R713=0,"",PobierzDaneLogistyczne!$R713)</f>
        <v/>
      </c>
      <c r="R713" t="str">
        <f>IF(PobierzDaneLogistyczne!$S713=0,"",PobierzDaneLogistyczne!$S713)</f>
        <v/>
      </c>
      <c r="S713" t="str">
        <f>IF(PobierzDaneLogistyczne!$T713=0,"",PobierzDaneLogistyczne!$T713)</f>
        <v/>
      </c>
      <c r="T713" t="str">
        <f>IF(PobierzDaneLogistyczne!$U713=0," ",PobierzDaneLogistyczne!$U713)</f>
        <v/>
      </c>
      <c r="U713" t="str">
        <f t="shared" si="36"/>
        <v/>
      </c>
      <c r="V713" s="2" t="str">
        <f>IF(PobierzDaneLogistyczne!$V713="","",_xlfn.NUMBERVALUE(PobierzDaneLogistyczne!$V713,"."))</f>
        <v/>
      </c>
      <c r="W713" s="2" t="str">
        <f>IF(IF(PobierzDaneLogistyczne!$W713=0,0,_xlfn.NUMBERVALUE(PobierzDaneLogistyczne!$W713,"."))=0,"",_xlfn.NUMBERVALUE(PobierzDaneLogistyczne!$W713,"."))</f>
        <v/>
      </c>
      <c r="X713" s="2" t="str">
        <f t="shared" si="37"/>
        <v/>
      </c>
      <c r="Y713" s="2" t="str">
        <f t="shared" si="35"/>
        <v/>
      </c>
      <c r="Z713" s="2" t="str">
        <f>IF(PobierzDaneLogistyczne!$Y713="t","YES","")</f>
        <v/>
      </c>
      <c r="AA713" s="4" t="str">
        <f>IF(PobierzDaneLogistyczne!$X713="t","YES","")</f>
        <v>YES</v>
      </c>
      <c r="AB713" t="str">
        <f>PobierzDaneLogistyczne!$N713</f>
        <v xml:space="preserve">Vacuum cleaner - bagless </v>
      </c>
    </row>
    <row r="714" spans="1:28" x14ac:dyDescent="0.3">
      <c r="A714" s="5" t="str">
        <f>HYPERLINK(_xlfn.CONCAT("https://www.adler.com.pl/index.php/en/Main/Produkt/",B714),PobierzDaneLogistyczne!$N714)</f>
        <v>Rotable mop</v>
      </c>
      <c r="B714" t="str">
        <f>PobierzDaneLogistyczne!$A714</f>
        <v>ad_7018</v>
      </c>
      <c r="C714" s="1">
        <f>IF(MID(PobierzDaneLogistyczne!$P714,1,3)=""," ",_xlfn.NUMBERVALUE(PobierzDaneLogistyczne!$P714))</f>
        <v>96039099</v>
      </c>
      <c r="D714" s="1">
        <f>IF(MID(PobierzDaneLogistyczne!$C714,1,3)="111"," ",_xlfn.NUMBERVALUE(PobierzDaneLogistyczne!$C714))</f>
        <v>5908256834446</v>
      </c>
      <c r="E714" s="6">
        <f>IF(PobierzDaneLogistyczne!$H714=0,"",_xlfn.NUMBERVALUE(PobierzDaneLogistyczne!$H714,"."))</f>
        <v>48</v>
      </c>
      <c r="F714" s="6">
        <f>IF(PobierzDaneLogistyczne!$I714=0,"",_xlfn.NUMBERVALUE(PobierzDaneLogistyczne!$I714,"."))</f>
        <v>31</v>
      </c>
      <c r="G714" s="6">
        <f>IF(PobierzDaneLogistyczne!$J714=0,"",_xlfn.NUMBERVALUE(PobierzDaneLogistyczne!$J714,"."))</f>
        <v>28</v>
      </c>
      <c r="H714" s="2" t="str">
        <f>IF(IF(PobierzDaneLogistyczne!$F714=0,0,_xlfn.NUMBERVALUE(PobierzDaneLogistyczne!$F714,"."))=0,"",IF(PobierzDaneLogistyczne!$F714=0,0,_xlfn.NUMBERVALUE(PobierzDaneLogistyczne!$F714,".")))</f>
        <v/>
      </c>
      <c r="I714" s="2">
        <f>IF(IF(PobierzDaneLogistyczne!$Z714=0,0,_xlfn.NUMBERVALUE(PobierzDaneLogistyczne!$Z714,"."))=0,"",IF(PobierzDaneLogistyczne!$Z714=0,0,_xlfn.NUMBERVALUE(PobierzDaneLogistyczne!$Z714,".")))</f>
        <v>3.5</v>
      </c>
      <c r="J714" s="1">
        <f>IF(PobierzDaneLogistyczne!$D714=0,"",_xlfn.NUMBERVALUE(PobierzDaneLogistyczne!$D714))</f>
        <v>1</v>
      </c>
      <c r="K714" s="1" t="str">
        <f>IF(PobierzDaneLogistyczne!$E714=0,"",_xlfn.NUMBERVALUE(PobierzDaneLogistyczne!$E714))</f>
        <v/>
      </c>
      <c r="L714" s="1" t="str">
        <f>IF(MID(PobierzDaneLogistyczne!$O714,1,3)="non"," ",_xlfn.NUMBERVALUE(PobierzDaneLogistyczne!$O714))</f>
        <v xml:space="preserve"> </v>
      </c>
      <c r="M714" s="6">
        <f>IF(PobierzDaneLogistyczne!$K714=0,"",_xlfn.NUMBERVALUE(PobierzDaneLogistyczne!$K714,"."))</f>
        <v>49</v>
      </c>
      <c r="N714" s="6">
        <f>IF(PobierzDaneLogistyczne!$L714=0,"",_xlfn.NUMBERVALUE(PobierzDaneLogistyczne!$L714,"."))</f>
        <v>32.5</v>
      </c>
      <c r="O714" s="6">
        <f>IF(PobierzDaneLogistyczne!$M714=0,"",_xlfn.NUMBERVALUE(PobierzDaneLogistyczne!$M714,"."))</f>
        <v>30.5</v>
      </c>
      <c r="P714" s="2">
        <f>IF(PobierzDaneLogistyczne!$G714=0,0,_xlfn.NUMBERVALUE(PobierzDaneLogistyczne!$G714,"."))</f>
        <v>3.5</v>
      </c>
      <c r="Q714" s="1" t="str">
        <f>IF(PobierzDaneLogistyczne!$R714=0,"",PobierzDaneLogistyczne!$R714)</f>
        <v/>
      </c>
      <c r="R714" t="str">
        <f>IF(PobierzDaneLogistyczne!$S714=0,"",PobierzDaneLogistyczne!$S714)</f>
        <v/>
      </c>
      <c r="S714" t="str">
        <f>IF(PobierzDaneLogistyczne!$T714=0,"",PobierzDaneLogistyczne!$T714)</f>
        <v/>
      </c>
      <c r="T714" t="str">
        <f>IF(PobierzDaneLogistyczne!$U714=0," ",PobierzDaneLogistyczne!$U714)</f>
        <v/>
      </c>
      <c r="U714" t="str">
        <f t="shared" si="36"/>
        <v/>
      </c>
      <c r="V714" s="2">
        <f>IF(PobierzDaneLogistyczne!$V714="","",_xlfn.NUMBERVALUE(PobierzDaneLogistyczne!$V714,"."))</f>
        <v>5.6000000000000001E-2</v>
      </c>
      <c r="W714" s="2" t="str">
        <f>IF(IF(PobierzDaneLogistyczne!$W714=0,0,_xlfn.NUMBERVALUE(PobierzDaneLogistyczne!$W714,"."))=0,"",_xlfn.NUMBERVALUE(PobierzDaneLogistyczne!$W714,"."))</f>
        <v/>
      </c>
      <c r="X714" s="2" t="str">
        <f t="shared" si="37"/>
        <v/>
      </c>
      <c r="Y714" s="2" t="str">
        <f t="shared" si="35"/>
        <v/>
      </c>
      <c r="Z714" s="2" t="str">
        <f>IF(PobierzDaneLogistyczne!$Y714="t","YES","")</f>
        <v/>
      </c>
      <c r="AA714" s="4" t="str">
        <f>IF(PobierzDaneLogistyczne!$X714="t","YES","")</f>
        <v>YES</v>
      </c>
      <c r="AB714" t="str">
        <f>PobierzDaneLogistyczne!$N714</f>
        <v>Rotable mop</v>
      </c>
    </row>
    <row r="715" spans="1:28" ht="28.8" x14ac:dyDescent="0.3">
      <c r="A715" s="5" t="str">
        <f>HYPERLINK(_xlfn.CONCAT("https://www.adler.com.pl/index.php/en/Main/Produkt/",B715),PobierzDaneLogistyczne!$N715)</f>
        <v>Rotable mop/Map Refill for AD 7018</v>
      </c>
      <c r="B715" t="str">
        <f>PobierzDaneLogistyczne!$A715</f>
        <v>ad_7018_1</v>
      </c>
      <c r="C715" s="1">
        <f>IF(MID(PobierzDaneLogistyczne!$P715,1,3)=""," ",_xlfn.NUMBERVALUE(PobierzDaneLogistyczne!$P715))</f>
        <v>96039099</v>
      </c>
      <c r="D715" s="1">
        <f>IF(MID(PobierzDaneLogistyczne!$C715,1,3)="111"," ",_xlfn.NUMBERVALUE(PobierzDaneLogistyczne!$C715))</f>
        <v>5902934830560</v>
      </c>
      <c r="E715" s="6">
        <f>IF(PobierzDaneLogistyczne!$H715=0,"",_xlfn.NUMBERVALUE(PobierzDaneLogistyczne!$H715,"."))</f>
        <v>48</v>
      </c>
      <c r="F715" s="6">
        <f>IF(PobierzDaneLogistyczne!$I715=0,"",_xlfn.NUMBERVALUE(PobierzDaneLogistyczne!$I715,"."))</f>
        <v>31</v>
      </c>
      <c r="G715" s="6">
        <f>IF(PobierzDaneLogistyczne!$J715=0,"",_xlfn.NUMBERVALUE(PobierzDaneLogistyczne!$J715,"."))</f>
        <v>28</v>
      </c>
      <c r="H715" s="2">
        <f>IF(IF(PobierzDaneLogistyczne!$F715=0,0,_xlfn.NUMBERVALUE(PobierzDaneLogistyczne!$F715,"."))=0,"",IF(PobierzDaneLogistyczne!$F715=0,0,_xlfn.NUMBERVALUE(PobierzDaneLogistyczne!$F715,".")))</f>
        <v>0.16</v>
      </c>
      <c r="I715" s="2">
        <f>IF(IF(PobierzDaneLogistyczne!$Z715=0,0,_xlfn.NUMBERVALUE(PobierzDaneLogistyczne!$Z715,"."))=0,"",IF(PobierzDaneLogistyczne!$Z715=0,0,_xlfn.NUMBERVALUE(PobierzDaneLogistyczne!$Z715,".")))</f>
        <v>0.19</v>
      </c>
      <c r="J715" s="1">
        <f>IF(PobierzDaneLogistyczne!$D715=0,"",_xlfn.NUMBERVALUE(PobierzDaneLogistyczne!$D715))</f>
        <v>100</v>
      </c>
      <c r="K715" s="1">
        <f>IF(PobierzDaneLogistyczne!$E715=0,"",_xlfn.NUMBERVALUE(PobierzDaneLogistyczne!$E715))</f>
        <v>1000</v>
      </c>
      <c r="L715" s="1" t="str">
        <f>IF(MID(PobierzDaneLogistyczne!$O715,1,3)="non"," ",_xlfn.NUMBERVALUE(PobierzDaneLogistyczne!$O715))</f>
        <v xml:space="preserve"> </v>
      </c>
      <c r="M715" s="6">
        <f>IF(PobierzDaneLogistyczne!$K715=0,"",_xlfn.NUMBERVALUE(PobierzDaneLogistyczne!$K715,"."))</f>
        <v>58</v>
      </c>
      <c r="N715" s="6">
        <f>IF(PobierzDaneLogistyczne!$L715=0,"",_xlfn.NUMBERVALUE(PobierzDaneLogistyczne!$L715,"."))</f>
        <v>67</v>
      </c>
      <c r="O715" s="6">
        <f>IF(PobierzDaneLogistyczne!$M715=0,"",_xlfn.NUMBERVALUE(PobierzDaneLogistyczne!$M715,"."))</f>
        <v>38</v>
      </c>
      <c r="P715" s="2">
        <f>IF(PobierzDaneLogistyczne!$G715=0,0,_xlfn.NUMBERVALUE(PobierzDaneLogistyczne!$G715,"."))</f>
        <v>19</v>
      </c>
      <c r="Q715" s="1" t="str">
        <f>IF(PobierzDaneLogistyczne!$R715=0,"",PobierzDaneLogistyczne!$R715)</f>
        <v/>
      </c>
      <c r="R715" t="str">
        <f>IF(PobierzDaneLogistyczne!$S715=0,"",PobierzDaneLogistyczne!$S715)</f>
        <v/>
      </c>
      <c r="S715" t="str">
        <f>IF(PobierzDaneLogistyczne!$T715=0,"",PobierzDaneLogistyczne!$T715)</f>
        <v/>
      </c>
      <c r="T715" t="str">
        <f>IF(PobierzDaneLogistyczne!$U715=0," ",PobierzDaneLogistyczne!$U715)</f>
        <v/>
      </c>
      <c r="U715" t="str">
        <f t="shared" si="36"/>
        <v/>
      </c>
      <c r="V715" s="2" t="str">
        <f>IF(PobierzDaneLogistyczne!$V715="","",_xlfn.NUMBERVALUE(PobierzDaneLogistyczne!$V715,"."))</f>
        <v/>
      </c>
      <c r="W715" s="2" t="str">
        <f>IF(IF(PobierzDaneLogistyczne!$W715=0,0,_xlfn.NUMBERVALUE(PobierzDaneLogistyczne!$W715,"."))=0,"",_xlfn.NUMBERVALUE(PobierzDaneLogistyczne!$W715,"."))</f>
        <v/>
      </c>
      <c r="X715" s="2" t="str">
        <f t="shared" si="37"/>
        <v/>
      </c>
      <c r="Y715" s="2" t="str">
        <f t="shared" si="35"/>
        <v/>
      </c>
      <c r="Z715" s="2" t="str">
        <f>IF(PobierzDaneLogistyczne!$Y715="t","YES","")</f>
        <v>YES</v>
      </c>
      <c r="AA715" s="4" t="str">
        <f>IF(PobierzDaneLogistyczne!$X715="t","YES","")</f>
        <v/>
      </c>
      <c r="AB715" t="str">
        <f>PobierzDaneLogistyczne!$N715</f>
        <v>Rotable mop/Map Refill for AD 7018</v>
      </c>
    </row>
    <row r="716" spans="1:28" x14ac:dyDescent="0.3">
      <c r="A716" s="5" t="str">
        <f>HYPERLINK(_xlfn.CONCAT("https://www.adler.com.pl/index.php/en/Main/Produkt/",B716),PobierzDaneLogistyczne!$N716)</f>
        <v>Vacuum cleaner - bucket</v>
      </c>
      <c r="B716" t="str">
        <f>PobierzDaneLogistyczne!$A716</f>
        <v>ad_7022</v>
      </c>
      <c r="C716" s="1">
        <f>IF(MID(PobierzDaneLogistyczne!$P716,1,3)=""," ",_xlfn.NUMBERVALUE(PobierzDaneLogistyczne!$P716))</f>
        <v>85081100</v>
      </c>
      <c r="D716" s="1">
        <f>IF(MID(PobierzDaneLogistyczne!$C716,1,3)="111"," ",_xlfn.NUMBERVALUE(PobierzDaneLogistyczne!$C716))</f>
        <v>5908256832954</v>
      </c>
      <c r="E716" s="6">
        <f>IF(PobierzDaneLogistyczne!$H716=0,"",_xlfn.NUMBERVALUE(PobierzDaneLogistyczne!$H716,"."))</f>
        <v>32.5</v>
      </c>
      <c r="F716" s="6">
        <f>IF(PobierzDaneLogistyczne!$I716=0,"",_xlfn.NUMBERVALUE(PobierzDaneLogistyczne!$I716,"."))</f>
        <v>32</v>
      </c>
      <c r="G716" s="6">
        <f>IF(PobierzDaneLogistyczne!$J716=0,"",_xlfn.NUMBERVALUE(PobierzDaneLogistyczne!$J716,"."))</f>
        <v>41.3</v>
      </c>
      <c r="H716" s="2">
        <f>IF(IF(PobierzDaneLogistyczne!$F716=0,0,_xlfn.NUMBERVALUE(PobierzDaneLogistyczne!$F716,"."))=0,"",IF(PobierzDaneLogistyczne!$F716=0,0,_xlfn.NUMBERVALUE(PobierzDaneLogistyczne!$F716,".")))</f>
        <v>5.9</v>
      </c>
      <c r="I716" s="2">
        <f>IF(IF(PobierzDaneLogistyczne!$Z716=0,0,_xlfn.NUMBERVALUE(PobierzDaneLogistyczne!$Z716,"."))=0,"",IF(PobierzDaneLogistyczne!$Z716=0,0,_xlfn.NUMBERVALUE(PobierzDaneLogistyczne!$Z716,".")))</f>
        <v>7</v>
      </c>
      <c r="J716" s="1">
        <f>IF(PobierzDaneLogistyczne!$D716=0,"",_xlfn.NUMBERVALUE(PobierzDaneLogistyczne!$D716))</f>
        <v>1</v>
      </c>
      <c r="K716" s="1">
        <f>IF(PobierzDaneLogistyczne!$E716=0,"",_xlfn.NUMBERVALUE(PobierzDaneLogistyczne!$E716))</f>
        <v>24</v>
      </c>
      <c r="L716" s="1" t="str">
        <f>IF(MID(PobierzDaneLogistyczne!$O716,1,3)="non"," ",_xlfn.NUMBERVALUE(PobierzDaneLogistyczne!$O716))</f>
        <v xml:space="preserve"> </v>
      </c>
      <c r="M716" s="6">
        <f>IF(PobierzDaneLogistyczne!$K716=0,"",_xlfn.NUMBERVALUE(PobierzDaneLogistyczne!$K716,"."))</f>
        <v>33.799999999999997</v>
      </c>
      <c r="N716" s="6">
        <f>IF(PobierzDaneLogistyczne!$L716=0,"",_xlfn.NUMBERVALUE(PobierzDaneLogistyczne!$L716,"."))</f>
        <v>34</v>
      </c>
      <c r="O716" s="6">
        <f>IF(PobierzDaneLogistyczne!$M716=0,"",_xlfn.NUMBERVALUE(PobierzDaneLogistyczne!$M716,"."))</f>
        <v>44.3</v>
      </c>
      <c r="P716" s="2">
        <f>IF(PobierzDaneLogistyczne!$G716=0,0,_xlfn.NUMBERVALUE(PobierzDaneLogistyczne!$G716,"."))</f>
        <v>7</v>
      </c>
      <c r="Q716" s="1">
        <f>IF(PobierzDaneLogistyczne!$R716=0,"",PobierzDaneLogistyczne!$R716)</f>
        <v>5</v>
      </c>
      <c r="R716" t="str">
        <f>IF(PobierzDaneLogistyczne!$S716=0,"",PobierzDaneLogistyczne!$S716)</f>
        <v/>
      </c>
      <c r="S716" t="str">
        <f>IF(PobierzDaneLogistyczne!$T716=0,"",PobierzDaneLogistyczne!$T716)</f>
        <v/>
      </c>
      <c r="T716" t="str">
        <f>IF(PobierzDaneLogistyczne!$U716=0," ",PobierzDaneLogistyczne!$U716)</f>
        <v/>
      </c>
      <c r="U716" t="str">
        <f t="shared" si="36"/>
        <v/>
      </c>
      <c r="V716" s="2">
        <f>IF(PobierzDaneLogistyczne!$V716="","",_xlfn.NUMBERVALUE(PobierzDaneLogistyczne!$V716,"."))</f>
        <v>5.8000000000000003E-2</v>
      </c>
      <c r="W716" s="2">
        <f>IF(IF(PobierzDaneLogistyczne!$W716=0,0,_xlfn.NUMBERVALUE(PobierzDaneLogistyczne!$W716,"."))=0,"",_xlfn.NUMBERVALUE(PobierzDaneLogistyczne!$W716,"."))</f>
        <v>5.8999999999999997E-2</v>
      </c>
      <c r="X716" s="2">
        <f t="shared" si="37"/>
        <v>0.98299999999999965</v>
      </c>
      <c r="Y716" s="2" t="str">
        <f t="shared" si="35"/>
        <v/>
      </c>
      <c r="Z716" s="2" t="str">
        <f>IF(PobierzDaneLogistyczne!$Y716="t","YES","")</f>
        <v/>
      </c>
      <c r="AA716" s="4" t="str">
        <f>IF(PobierzDaneLogistyczne!$X716="t","YES","")</f>
        <v>YES</v>
      </c>
      <c r="AB716" t="str">
        <f>PobierzDaneLogistyczne!$N716</f>
        <v>Vacuum cleaner - bucket</v>
      </c>
    </row>
    <row r="717" spans="1:28" ht="28.8" x14ac:dyDescent="0.3">
      <c r="A717" s="5" t="str">
        <f>HYPERLINK(_xlfn.CONCAT("https://www.adler.com.pl/index.php/en/Main/Produkt/",B717),PobierzDaneLogistyczne!$N717)</f>
        <v>Fabric bags for AD 7022 Vacuum cleaner</v>
      </c>
      <c r="B717" t="str">
        <f>PobierzDaneLogistyczne!$A717</f>
        <v>ad_7022.1</v>
      </c>
      <c r="C717" s="1">
        <f>IF(MID(PobierzDaneLogistyczne!$P717,1,3)=""," ",_xlfn.NUMBERVALUE(PobierzDaneLogistyczne!$P717))</f>
        <v>85109000</v>
      </c>
      <c r="D717" s="1">
        <f>IF(MID(PobierzDaneLogistyczne!$C717,1,3)="111"," ",_xlfn.NUMBERVALUE(PobierzDaneLogistyczne!$C717))</f>
        <v>5901362006868</v>
      </c>
      <c r="E717" s="6">
        <f>IF(PobierzDaneLogistyczne!$H717=0,"",_xlfn.NUMBERVALUE(PobierzDaneLogistyczne!$H717,"."))</f>
        <v>0</v>
      </c>
      <c r="F717" s="6">
        <f>IF(PobierzDaneLogistyczne!$I717=0,"",_xlfn.NUMBERVALUE(PobierzDaneLogistyczne!$I717,"."))</f>
        <v>0</v>
      </c>
      <c r="G717" s="6">
        <f>IF(PobierzDaneLogistyczne!$J717=0,"",_xlfn.NUMBERVALUE(PobierzDaneLogistyczne!$J717,"."))</f>
        <v>0</v>
      </c>
      <c r="H717" s="2">
        <f>IF(IF(PobierzDaneLogistyczne!$F717=0,0,_xlfn.NUMBERVALUE(PobierzDaneLogistyczne!$F717,"."))=0,"",IF(PobierzDaneLogistyczne!$F717=0,0,_xlfn.NUMBERVALUE(PobierzDaneLogistyczne!$F717,".")))</f>
        <v>8.3000000000000004E-2</v>
      </c>
      <c r="I717" s="2">
        <f>IF(IF(PobierzDaneLogistyczne!$Z717=0,0,_xlfn.NUMBERVALUE(PobierzDaneLogistyczne!$Z717,"."))=0,"",IF(PobierzDaneLogistyczne!$Z717=0,0,_xlfn.NUMBERVALUE(PobierzDaneLogistyczne!$Z717,".")))</f>
        <v>0.14399999999999999</v>
      </c>
      <c r="J717" s="1">
        <f>IF(PobierzDaneLogistyczne!$D717=0,"",_xlfn.NUMBERVALUE(PobierzDaneLogistyczne!$D717))</f>
        <v>1</v>
      </c>
      <c r="K717" s="1">
        <f>IF(PobierzDaneLogistyczne!$E717=0,"",_xlfn.NUMBERVALUE(PobierzDaneLogistyczne!$E717))</f>
        <v>24</v>
      </c>
      <c r="L717" s="1" t="str">
        <f>IF(MID(PobierzDaneLogistyczne!$O717,1,3)="non"," ",_xlfn.NUMBERVALUE(PobierzDaneLogistyczne!$O717))</f>
        <v xml:space="preserve"> </v>
      </c>
      <c r="M717" s="6">
        <f>IF(PobierzDaneLogistyczne!$K717=0,"",_xlfn.NUMBERVALUE(PobierzDaneLogistyczne!$K717,"."))</f>
        <v>33</v>
      </c>
      <c r="N717" s="6">
        <f>IF(PobierzDaneLogistyczne!$L717=0,"",_xlfn.NUMBERVALUE(PobierzDaneLogistyczne!$L717,"."))</f>
        <v>33</v>
      </c>
      <c r="O717" s="6">
        <f>IF(PobierzDaneLogistyczne!$M717=0,"",_xlfn.NUMBERVALUE(PobierzDaneLogistyczne!$M717,"."))</f>
        <v>44</v>
      </c>
      <c r="P717" s="2">
        <f>IF(PobierzDaneLogistyczne!$G717=0,0,_xlfn.NUMBERVALUE(PobierzDaneLogistyczne!$G717,"."))</f>
        <v>0.14399999999999999</v>
      </c>
      <c r="Q717" s="1" t="str">
        <f>IF(PobierzDaneLogistyczne!$R717=0,"",PobierzDaneLogistyczne!$R717)</f>
        <v/>
      </c>
      <c r="R717" t="str">
        <f>IF(PobierzDaneLogistyczne!$S717=0,"",PobierzDaneLogistyczne!$S717)</f>
        <v/>
      </c>
      <c r="S717" t="str">
        <f>IF(PobierzDaneLogistyczne!$T717=0,"",PobierzDaneLogistyczne!$T717)</f>
        <v/>
      </c>
      <c r="T717" t="str">
        <f>IF(PobierzDaneLogistyczne!$U717=0," ",PobierzDaneLogistyczne!$U717)</f>
        <v/>
      </c>
      <c r="U717" t="str">
        <f t="shared" si="36"/>
        <v/>
      </c>
      <c r="V717" s="2" t="str">
        <f>IF(PobierzDaneLogistyczne!$V717="","",_xlfn.NUMBERVALUE(PobierzDaneLogistyczne!$V717,"."))</f>
        <v/>
      </c>
      <c r="W717" s="2">
        <f>IF(IF(PobierzDaneLogistyczne!$W717=0,0,_xlfn.NUMBERVALUE(PobierzDaneLogistyczne!$W717,"."))=0,"",_xlfn.NUMBERVALUE(PobierzDaneLogistyczne!$W717,"."))</f>
        <v>5.8999999999999997E-2</v>
      </c>
      <c r="X717" s="2" t="str">
        <f t="shared" si="37"/>
        <v/>
      </c>
      <c r="Y717" s="2" t="str">
        <f t="shared" si="35"/>
        <v/>
      </c>
      <c r="Z717" s="2" t="str">
        <f>IF(PobierzDaneLogistyczne!$Y717="t","YES","")</f>
        <v>YES</v>
      </c>
      <c r="AA717" s="4" t="str">
        <f>IF(PobierzDaneLogistyczne!$X717="t","YES","")</f>
        <v>YES</v>
      </c>
      <c r="AB717" t="str">
        <f>PobierzDaneLogistyczne!$N717</f>
        <v>Fabric bags for AD 7022 Vacuum cleaner</v>
      </c>
    </row>
    <row r="718" spans="1:28" x14ac:dyDescent="0.3">
      <c r="A718" s="5" t="str">
        <f>HYPERLINK(_xlfn.CONCAT("https://www.adler.com.pl/index.php/en/Main/Produkt/",B718),PobierzDaneLogistyczne!$N718)</f>
        <v>Vacuum cleaner - robot sweeper</v>
      </c>
      <c r="B718" t="str">
        <f>PobierzDaneLogistyczne!$A718</f>
        <v>ad_7031</v>
      </c>
      <c r="C718" s="1">
        <f>IF(MID(PobierzDaneLogistyczne!$P718,1,3)=""," ",_xlfn.NUMBERVALUE(PobierzDaneLogistyczne!$P718))</f>
        <v>85086000</v>
      </c>
      <c r="D718" s="1">
        <f>IF(MID(PobierzDaneLogistyczne!$C718,1,3)="111"," ",_xlfn.NUMBERVALUE(PobierzDaneLogistyczne!$C718))</f>
        <v>5908256838796</v>
      </c>
      <c r="E718" s="6">
        <f>IF(PobierzDaneLogistyczne!$H718=0,"",_xlfn.NUMBERVALUE(PobierzDaneLogistyczne!$H718,"."))</f>
        <v>40</v>
      </c>
      <c r="F718" s="6">
        <f>IF(PobierzDaneLogistyczne!$I718=0,"",_xlfn.NUMBERVALUE(PobierzDaneLogistyczne!$I718,"."))</f>
        <v>11</v>
      </c>
      <c r="G718" s="6">
        <f>IF(PobierzDaneLogistyczne!$J718=0,"",_xlfn.NUMBERVALUE(PobierzDaneLogistyczne!$J718,"."))</f>
        <v>34</v>
      </c>
      <c r="H718" s="2">
        <f>IF(IF(PobierzDaneLogistyczne!$F718=0,0,_xlfn.NUMBERVALUE(PobierzDaneLogistyczne!$F718,"."))=0,"",IF(PobierzDaneLogistyczne!$F718=0,0,_xlfn.NUMBERVALUE(PobierzDaneLogistyczne!$F718,".")))</f>
        <v>2.5</v>
      </c>
      <c r="I718" s="2">
        <f>IF(IF(PobierzDaneLogistyczne!$Z718=0,0,_xlfn.NUMBERVALUE(PobierzDaneLogistyczne!$Z718,"."))=0,"",IF(PobierzDaneLogistyczne!$Z718=0,0,_xlfn.NUMBERVALUE(PobierzDaneLogistyczne!$Z718,".")))</f>
        <v>2.7490000000000001</v>
      </c>
      <c r="J718" s="1">
        <f>IF(PobierzDaneLogistyczne!$D718=0,"",_xlfn.NUMBERVALUE(PobierzDaneLogistyczne!$D718))</f>
        <v>3</v>
      </c>
      <c r="K718" s="1">
        <f>IF(PobierzDaneLogistyczne!$E718=0,"",_xlfn.NUMBERVALUE(PobierzDaneLogistyczne!$E718))</f>
        <v>90</v>
      </c>
      <c r="L718" s="1" t="str">
        <f>IF(MID(PobierzDaneLogistyczne!$O718,1,3)="non"," ",_xlfn.NUMBERVALUE(PobierzDaneLogistyczne!$O718))</f>
        <v xml:space="preserve"> </v>
      </c>
      <c r="M718" s="6">
        <f>IF(PobierzDaneLogistyczne!$K718=0,"",_xlfn.NUMBERVALUE(PobierzDaneLogistyczne!$K718,"."))</f>
        <v>41</v>
      </c>
      <c r="N718" s="6">
        <f>IF(PobierzDaneLogistyczne!$L718=0,"",_xlfn.NUMBERVALUE(PobierzDaneLogistyczne!$L718,"."))</f>
        <v>34.5</v>
      </c>
      <c r="O718" s="6">
        <f>IF(PobierzDaneLogistyczne!$M718=0,"",_xlfn.NUMBERVALUE(PobierzDaneLogistyczne!$M718,"."))</f>
        <v>37</v>
      </c>
      <c r="P718" s="2">
        <f>IF(PobierzDaneLogistyczne!$G718=0,0,_xlfn.NUMBERVALUE(PobierzDaneLogistyczne!$G718,"."))</f>
        <v>8.2469999999999999</v>
      </c>
      <c r="Q718" s="1" t="str">
        <f>IF(PobierzDaneLogistyczne!$R718=0,"",PobierzDaneLogistyczne!$R718)</f>
        <v/>
      </c>
      <c r="R718" t="str">
        <f>IF(PobierzDaneLogistyczne!$S718=0,"",PobierzDaneLogistyczne!$S718)</f>
        <v/>
      </c>
      <c r="S718" t="str">
        <f>IF(PobierzDaneLogistyczne!$T718=0,"",PobierzDaneLogistyczne!$T718)</f>
        <v/>
      </c>
      <c r="T718" t="str">
        <f>IF(PobierzDaneLogistyczne!$U718=0," ",PobierzDaneLogistyczne!$U718)</f>
        <v/>
      </c>
      <c r="U718" t="str">
        <f t="shared" si="36"/>
        <v/>
      </c>
      <c r="V718" s="2">
        <f>IF(PobierzDaneLogistyczne!$V718="","",_xlfn.NUMBERVALUE(PobierzDaneLogistyczne!$V718,"."))</f>
        <v>0.02</v>
      </c>
      <c r="W718" s="2" t="str">
        <f>IF(IF(PobierzDaneLogistyczne!$W718=0,0,_xlfn.NUMBERVALUE(PobierzDaneLogistyczne!$W718,"."))=0,"",_xlfn.NUMBERVALUE(PobierzDaneLogistyczne!$W718,"."))</f>
        <v/>
      </c>
      <c r="X718" s="2" t="str">
        <f t="shared" si="37"/>
        <v/>
      </c>
      <c r="Y718" s="2" t="str">
        <f t="shared" si="35"/>
        <v/>
      </c>
      <c r="Z718" s="2" t="str">
        <f>IF(PobierzDaneLogistyczne!$Y718="t","YES","")</f>
        <v/>
      </c>
      <c r="AA718" s="4" t="str">
        <f>IF(PobierzDaneLogistyczne!$X718="t","YES","")</f>
        <v>YES</v>
      </c>
      <c r="AB718" t="str">
        <f>PobierzDaneLogistyczne!$N718</f>
        <v>Vacuum cleaner - robot sweeper</v>
      </c>
    </row>
    <row r="719" spans="1:28" x14ac:dyDescent="0.3">
      <c r="A719" s="5" t="str">
        <f>HYPERLINK(_xlfn.CONCAT("https://www.adler.com.pl/index.php/en/Main/Produkt/",B719),PobierzDaneLogistyczne!$N719)</f>
        <v/>
      </c>
      <c r="B719" t="str">
        <f>PobierzDaneLogistyczne!$A719</f>
        <v>ad_7032</v>
      </c>
      <c r="C719" s="1" t="str">
        <f>IF(MID(PobierzDaneLogistyczne!$P719,1,3)=""," ",_xlfn.NUMBERVALUE(PobierzDaneLogistyczne!$P719))</f>
        <v xml:space="preserve"> </v>
      </c>
      <c r="D719" s="1" t="str">
        <f>IF(MID(PobierzDaneLogistyczne!$C719,1,3)="111"," ",_xlfn.NUMBERVALUE(PobierzDaneLogistyczne!$C719))</f>
        <v xml:space="preserve"> </v>
      </c>
      <c r="E719" s="6">
        <f>IF(PobierzDaneLogistyczne!$H719=0,"",_xlfn.NUMBERVALUE(PobierzDaneLogistyczne!$H719,"."))</f>
        <v>0</v>
      </c>
      <c r="F719" s="6">
        <f>IF(PobierzDaneLogistyczne!$I719=0,"",_xlfn.NUMBERVALUE(PobierzDaneLogistyczne!$I719,"."))</f>
        <v>0</v>
      </c>
      <c r="G719" s="6">
        <f>IF(PobierzDaneLogistyczne!$J719=0,"",_xlfn.NUMBERVALUE(PobierzDaneLogistyczne!$J719,"."))</f>
        <v>0</v>
      </c>
      <c r="H719" s="2" t="str">
        <f>IF(IF(PobierzDaneLogistyczne!$F719=0,0,_xlfn.NUMBERVALUE(PobierzDaneLogistyczne!$F719,"."))=0,"",IF(PobierzDaneLogistyczne!$F719=0,0,_xlfn.NUMBERVALUE(PobierzDaneLogistyczne!$F719,".")))</f>
        <v/>
      </c>
      <c r="I719" s="2" t="str">
        <f>IF(IF(PobierzDaneLogistyczne!$Z719=0,0,_xlfn.NUMBERVALUE(PobierzDaneLogistyczne!$Z719,"."))=0,"",IF(PobierzDaneLogistyczne!$Z719=0,0,_xlfn.NUMBERVALUE(PobierzDaneLogistyczne!$Z719,".")))</f>
        <v/>
      </c>
      <c r="J719" s="1">
        <f>IF(PobierzDaneLogistyczne!$D719=0,"",_xlfn.NUMBERVALUE(PobierzDaneLogistyczne!$D719))</f>
        <v>6</v>
      </c>
      <c r="K719" s="1">
        <f>IF(PobierzDaneLogistyczne!$E719=0,"",_xlfn.NUMBERVALUE(PobierzDaneLogistyczne!$E719))</f>
        <v>168</v>
      </c>
      <c r="L719" s="1" t="str">
        <f>IF(MID(PobierzDaneLogistyczne!$O719,1,3)="non"," ",_xlfn.NUMBERVALUE(PobierzDaneLogistyczne!$O719))</f>
        <v xml:space="preserve"> </v>
      </c>
      <c r="M719" s="6">
        <f>IF(PobierzDaneLogistyczne!$K719=0,"",_xlfn.NUMBERVALUE(PobierzDaneLogistyczne!$K719,"."))</f>
        <v>45.5</v>
      </c>
      <c r="N719" s="6">
        <f>IF(PobierzDaneLogistyczne!$L719=0,"",_xlfn.NUMBERVALUE(PobierzDaneLogistyczne!$L719,"."))</f>
        <v>38.5</v>
      </c>
      <c r="O719" s="6">
        <f>IF(PobierzDaneLogistyczne!$M719=0,"",_xlfn.NUMBERVALUE(PobierzDaneLogistyczne!$M719,"."))</f>
        <v>27</v>
      </c>
      <c r="P719" s="2">
        <f>IF(PobierzDaneLogistyczne!$G719=0,0,_xlfn.NUMBERVALUE(PobierzDaneLogistyczne!$G719,"."))</f>
        <v>0</v>
      </c>
      <c r="Q719" s="1">
        <f>IF(PobierzDaneLogistyczne!$R719=0,"",PobierzDaneLogistyczne!$R719)</f>
        <v>5</v>
      </c>
      <c r="R719" t="str">
        <f>IF(PobierzDaneLogistyczne!$S719=0,"",PobierzDaneLogistyczne!$S719)</f>
        <v/>
      </c>
      <c r="S719" t="str">
        <f>IF(PobierzDaneLogistyczne!$T719=0,"",PobierzDaneLogistyczne!$T719)</f>
        <v/>
      </c>
      <c r="T719" t="str">
        <f>IF(PobierzDaneLogistyczne!$U719=0," ",PobierzDaneLogistyczne!$U719)</f>
        <v/>
      </c>
      <c r="U719" t="str">
        <f t="shared" si="36"/>
        <v/>
      </c>
      <c r="V719" s="2" t="str">
        <f>IF(PobierzDaneLogistyczne!$V719="","",_xlfn.NUMBERVALUE(PobierzDaneLogistyczne!$V719,"."))</f>
        <v/>
      </c>
      <c r="W719" s="2" t="str">
        <f>IF(IF(PobierzDaneLogistyczne!$W719=0,0,_xlfn.NUMBERVALUE(PobierzDaneLogistyczne!$W719,"."))=0,"",_xlfn.NUMBERVALUE(PobierzDaneLogistyczne!$W719,"."))</f>
        <v/>
      </c>
      <c r="X719" s="2" t="str">
        <f t="shared" si="37"/>
        <v/>
      </c>
      <c r="Y719" s="2" t="str">
        <f t="shared" si="35"/>
        <v/>
      </c>
      <c r="Z719" s="2" t="str">
        <f>IF(PobierzDaneLogistyczne!$Y719="t","YES","")</f>
        <v>YES</v>
      </c>
      <c r="AA719" s="4" t="str">
        <f>IF(PobierzDaneLogistyczne!$X719="t","YES","")</f>
        <v>YES</v>
      </c>
      <c r="AB719" t="str">
        <f>PobierzDaneLogistyczne!$N719</f>
        <v/>
      </c>
    </row>
    <row r="720" spans="1:28" x14ac:dyDescent="0.3">
      <c r="A720" s="5" t="str">
        <f>HYPERLINK(_xlfn.CONCAT("https://www.adler.com.pl/index.php/en/Main/Produkt/",B720),PobierzDaneLogistyczne!$N720)</f>
        <v/>
      </c>
      <c r="B720" t="str">
        <f>PobierzDaneLogistyczne!$A720</f>
        <v>ad_7032.1</v>
      </c>
      <c r="C720" s="1" t="str">
        <f>IF(MID(PobierzDaneLogistyczne!$P720,1,3)=""," ",_xlfn.NUMBERVALUE(PobierzDaneLogistyczne!$P720))</f>
        <v xml:space="preserve"> </v>
      </c>
      <c r="D720" s="1" t="str">
        <f>IF(MID(PobierzDaneLogistyczne!$C720,1,3)="111"," ",_xlfn.NUMBERVALUE(PobierzDaneLogistyczne!$C720))</f>
        <v xml:space="preserve"> </v>
      </c>
      <c r="E720" s="6">
        <f>IF(PobierzDaneLogistyczne!$H720=0,"",_xlfn.NUMBERVALUE(PobierzDaneLogistyczne!$H720,"."))</f>
        <v>0</v>
      </c>
      <c r="F720" s="6">
        <f>IF(PobierzDaneLogistyczne!$I720=0,"",_xlfn.NUMBERVALUE(PobierzDaneLogistyczne!$I720,"."))</f>
        <v>0</v>
      </c>
      <c r="G720" s="6">
        <f>IF(PobierzDaneLogistyczne!$J720=0,"",_xlfn.NUMBERVALUE(PobierzDaneLogistyczne!$J720,"."))</f>
        <v>0</v>
      </c>
      <c r="H720" s="2" t="str">
        <f>IF(IF(PobierzDaneLogistyczne!$F720=0,0,_xlfn.NUMBERVALUE(PobierzDaneLogistyczne!$F720,"."))=0,"",IF(PobierzDaneLogistyczne!$F720=0,0,_xlfn.NUMBERVALUE(PobierzDaneLogistyczne!$F720,".")))</f>
        <v/>
      </c>
      <c r="I720" s="2" t="str">
        <f>IF(IF(PobierzDaneLogistyczne!$Z720=0,0,_xlfn.NUMBERVALUE(PobierzDaneLogistyczne!$Z720,"."))=0,"",IF(PobierzDaneLogistyczne!$Z720=0,0,_xlfn.NUMBERVALUE(PobierzDaneLogistyczne!$Z720,".")))</f>
        <v/>
      </c>
      <c r="J720" s="1">
        <f>IF(PobierzDaneLogistyczne!$D720=0,"",_xlfn.NUMBERVALUE(PobierzDaneLogistyczne!$D720))</f>
        <v>6</v>
      </c>
      <c r="K720" s="1">
        <f>IF(PobierzDaneLogistyczne!$E720=0,"",_xlfn.NUMBERVALUE(PobierzDaneLogistyczne!$E720))</f>
        <v>168</v>
      </c>
      <c r="L720" s="1" t="str">
        <f>IF(MID(PobierzDaneLogistyczne!$O720,1,3)="non"," ",_xlfn.NUMBERVALUE(PobierzDaneLogistyczne!$O720))</f>
        <v xml:space="preserve"> </v>
      </c>
      <c r="M720" s="6">
        <f>IF(PobierzDaneLogistyczne!$K720=0,"",_xlfn.NUMBERVALUE(PobierzDaneLogistyczne!$K720,"."))</f>
        <v>45.5</v>
      </c>
      <c r="N720" s="6">
        <f>IF(PobierzDaneLogistyczne!$L720=0,"",_xlfn.NUMBERVALUE(PobierzDaneLogistyczne!$L720,"."))</f>
        <v>38.5</v>
      </c>
      <c r="O720" s="6">
        <f>IF(PobierzDaneLogistyczne!$M720=0,"",_xlfn.NUMBERVALUE(PobierzDaneLogistyczne!$M720,"."))</f>
        <v>27</v>
      </c>
      <c r="P720" s="2">
        <f>IF(PobierzDaneLogistyczne!$G720=0,0,_xlfn.NUMBERVALUE(PobierzDaneLogistyczne!$G720,"."))</f>
        <v>0</v>
      </c>
      <c r="Q720" s="1" t="str">
        <f>IF(PobierzDaneLogistyczne!$R720=0,"",PobierzDaneLogistyczne!$R720)</f>
        <v/>
      </c>
      <c r="R720" t="str">
        <f>IF(PobierzDaneLogistyczne!$S720=0,"",PobierzDaneLogistyczne!$S720)</f>
        <v/>
      </c>
      <c r="S720" t="str">
        <f>IF(PobierzDaneLogistyczne!$T720=0,"",PobierzDaneLogistyczne!$T720)</f>
        <v/>
      </c>
      <c r="T720" t="str">
        <f>IF(PobierzDaneLogistyczne!$U720=0," ",PobierzDaneLogistyczne!$U720)</f>
        <v/>
      </c>
      <c r="U720" t="str">
        <f t="shared" si="36"/>
        <v/>
      </c>
      <c r="V720" s="2" t="str">
        <f>IF(PobierzDaneLogistyczne!$V720="","",_xlfn.NUMBERVALUE(PobierzDaneLogistyczne!$V720,"."))</f>
        <v/>
      </c>
      <c r="W720" s="2" t="str">
        <f>IF(IF(PobierzDaneLogistyczne!$W720=0,0,_xlfn.NUMBERVALUE(PobierzDaneLogistyczne!$W720,"."))=0,"",_xlfn.NUMBERVALUE(PobierzDaneLogistyczne!$W720,"."))</f>
        <v/>
      </c>
      <c r="X720" s="2" t="str">
        <f t="shared" si="37"/>
        <v/>
      </c>
      <c r="Y720" s="2" t="str">
        <f t="shared" si="35"/>
        <v/>
      </c>
      <c r="Z720" s="2" t="str">
        <f>IF(PobierzDaneLogistyczne!$Y720="t","YES","")</f>
        <v>YES</v>
      </c>
      <c r="AA720" s="4" t="str">
        <f>IF(PobierzDaneLogistyczne!$X720="t","YES","")</f>
        <v>YES</v>
      </c>
      <c r="AB720" t="str">
        <f>PobierzDaneLogistyczne!$N720</f>
        <v/>
      </c>
    </row>
    <row r="721" spans="1:28" ht="28.8" x14ac:dyDescent="0.3">
      <c r="A721" s="5" t="str">
        <f>HYPERLINK(_xlfn.CONCAT("https://www.adler.com.pl/index.php/en/Main/Produkt/",B721),PobierzDaneLogistyczne!$N721)</f>
        <v>Vacuum cleaner - ash</v>
      </c>
      <c r="B721" t="str">
        <f>PobierzDaneLogistyczne!$A721</f>
        <v>ad_7035</v>
      </c>
      <c r="C721" s="1">
        <f>IF(MID(PobierzDaneLogistyczne!$P721,1,3)=""," ",_xlfn.NUMBERVALUE(PobierzDaneLogistyczne!$P721))</f>
        <v>85081100</v>
      </c>
      <c r="D721" s="1">
        <f>IF(MID(PobierzDaneLogistyczne!$C721,1,3)="111"," ",_xlfn.NUMBERVALUE(PobierzDaneLogistyczne!$C721))</f>
        <v>5902934830102</v>
      </c>
      <c r="E721" s="6">
        <f>IF(PobierzDaneLogistyczne!$H721=0,"",_xlfn.NUMBERVALUE(PobierzDaneLogistyczne!$H721,"."))</f>
        <v>28</v>
      </c>
      <c r="F721" s="6">
        <f>IF(PobierzDaneLogistyczne!$I721=0,"",_xlfn.NUMBERVALUE(PobierzDaneLogistyczne!$I721,"."))</f>
        <v>28</v>
      </c>
      <c r="G721" s="6">
        <f>IF(PobierzDaneLogistyczne!$J721=0,"",_xlfn.NUMBERVALUE(PobierzDaneLogistyczne!$J721,"."))</f>
        <v>43</v>
      </c>
      <c r="H721" s="2">
        <f>IF(IF(PobierzDaneLogistyczne!$F721=0,0,_xlfn.NUMBERVALUE(PobierzDaneLogistyczne!$F721,"."))=0,"",IF(PobierzDaneLogistyczne!$F721=0,0,_xlfn.NUMBERVALUE(PobierzDaneLogistyczne!$F721,".")))</f>
        <v>2.9540000000000002</v>
      </c>
      <c r="I721" s="2">
        <f>IF(IF(PobierzDaneLogistyczne!$Z721=0,0,_xlfn.NUMBERVALUE(PobierzDaneLogistyczne!$Z721,"."))=0,"",IF(PobierzDaneLogistyczne!$Z721=0,0,_xlfn.NUMBERVALUE(PobierzDaneLogistyczne!$Z721,".")))</f>
        <v>5</v>
      </c>
      <c r="J721" s="1">
        <f>IF(PobierzDaneLogistyczne!$D721=0,"",_xlfn.NUMBERVALUE(PobierzDaneLogistyczne!$D721))</f>
        <v>1</v>
      </c>
      <c r="K721" s="1">
        <f>IF(PobierzDaneLogistyczne!$E721=0,"",_xlfn.NUMBERVALUE(PobierzDaneLogistyczne!$E721))</f>
        <v>42</v>
      </c>
      <c r="L721" s="1" t="str">
        <f>IF(MID(PobierzDaneLogistyczne!$O721,1,3)="non"," ",_xlfn.NUMBERVALUE(PobierzDaneLogistyczne!$O721))</f>
        <v xml:space="preserve"> </v>
      </c>
      <c r="M721" s="6">
        <f>IF(PobierzDaneLogistyczne!$K721=0,"",_xlfn.NUMBERVALUE(PobierzDaneLogistyczne!$K721,"."))</f>
        <v>28</v>
      </c>
      <c r="N721" s="6">
        <f>IF(PobierzDaneLogistyczne!$L721=0,"",_xlfn.NUMBERVALUE(PobierzDaneLogistyczne!$L721,"."))</f>
        <v>28</v>
      </c>
      <c r="O721" s="6">
        <f>IF(PobierzDaneLogistyczne!$M721=0,"",_xlfn.NUMBERVALUE(PobierzDaneLogistyczne!$M721,"."))</f>
        <v>43</v>
      </c>
      <c r="P721" s="2">
        <f>IF(PobierzDaneLogistyczne!$G721=0,0,_xlfn.NUMBERVALUE(PobierzDaneLogistyczne!$G721,"."))</f>
        <v>5</v>
      </c>
      <c r="Q721" s="1">
        <f>IF(PobierzDaneLogistyczne!$R721=0,"",PobierzDaneLogistyczne!$R721)</f>
        <v>5</v>
      </c>
      <c r="R721" t="str">
        <f>IF(PobierzDaneLogistyczne!$S721=0,"",PobierzDaneLogistyczne!$S721)</f>
        <v/>
      </c>
      <c r="S721" t="str">
        <f>IF(PobierzDaneLogistyczne!$T721=0,"",PobierzDaneLogistyczne!$T721)</f>
        <v/>
      </c>
      <c r="T721" t="str">
        <f>IF(PobierzDaneLogistyczne!$U721=0," ",PobierzDaneLogistyczne!$U721)</f>
        <v/>
      </c>
      <c r="U721" t="str">
        <f t="shared" si="36"/>
        <v/>
      </c>
      <c r="V721" s="2">
        <f>IF(PobierzDaneLogistyczne!$V721="","",_xlfn.NUMBERVALUE(PobierzDaneLogistyczne!$V721,"."))</f>
        <v>4.4999999999999998E-2</v>
      </c>
      <c r="W721" s="2">
        <f>IF(IF(PobierzDaneLogistyczne!$W721=0,0,_xlfn.NUMBERVALUE(PobierzDaneLogistyczne!$W721,"."))=0,"",_xlfn.NUMBERVALUE(PobierzDaneLogistyczne!$W721,"."))</f>
        <v>5.8999999999999997E-2</v>
      </c>
      <c r="X721" s="2">
        <f t="shared" si="37"/>
        <v>1.9419999999999999</v>
      </c>
      <c r="Y721" s="2" t="str">
        <f t="shared" si="35"/>
        <v/>
      </c>
      <c r="Z721" s="2" t="str">
        <f>IF(PobierzDaneLogistyczne!$Y721="t","YES","")</f>
        <v/>
      </c>
      <c r="AA721" s="4" t="str">
        <f>IF(PobierzDaneLogistyczne!$X721="t","YES","")</f>
        <v>YES</v>
      </c>
      <c r="AB721" t="str">
        <f>PobierzDaneLogistyczne!$N721</f>
        <v>Vacuum cleaner - ash</v>
      </c>
    </row>
    <row r="722" spans="1:28" x14ac:dyDescent="0.3">
      <c r="A722" s="5" t="str">
        <f>HYPERLINK(_xlfn.CONCAT("https://www.adler.com.pl/index.php/en/Main/Produkt/",B722),PobierzDaneLogistyczne!$N722)</f>
        <v>Vacuum cleaner/filter for AD 7035</v>
      </c>
      <c r="B722" t="str">
        <f>PobierzDaneLogistyczne!$A722</f>
        <v>ad_7035.1</v>
      </c>
      <c r="C722" s="1">
        <f>IF(MID(PobierzDaneLogistyczne!$P722,1,3)=""," ",_xlfn.NUMBERVALUE(PobierzDaneLogistyczne!$P722))</f>
        <v>84213925</v>
      </c>
      <c r="D722" s="1">
        <f>IF(MID(PobierzDaneLogistyczne!$C722,1,3)="111"," ",_xlfn.NUMBERVALUE(PobierzDaneLogistyczne!$C722))</f>
        <v>5902934830607</v>
      </c>
      <c r="E722" s="6">
        <f>IF(PobierzDaneLogistyczne!$H722=0,"",_xlfn.NUMBERVALUE(PobierzDaneLogistyczne!$H722,"."))</f>
        <v>0</v>
      </c>
      <c r="F722" s="6">
        <f>IF(PobierzDaneLogistyczne!$I722=0,"",_xlfn.NUMBERVALUE(PobierzDaneLogistyczne!$I722,"."))</f>
        <v>0</v>
      </c>
      <c r="G722" s="6">
        <f>IF(PobierzDaneLogistyczne!$J722=0,"",_xlfn.NUMBERVALUE(PobierzDaneLogistyczne!$J722,"."))</f>
        <v>0</v>
      </c>
      <c r="H722" s="2">
        <f>IF(IF(PobierzDaneLogistyczne!$F722=0,0,_xlfn.NUMBERVALUE(PobierzDaneLogistyczne!$F722,"."))=0,"",IF(PobierzDaneLogistyczne!$F722=0,0,_xlfn.NUMBERVALUE(PobierzDaneLogistyczne!$F722,".")))</f>
        <v>0.127</v>
      </c>
      <c r="I722" s="2">
        <f>IF(IF(PobierzDaneLogistyczne!$Z722=0,0,_xlfn.NUMBERVALUE(PobierzDaneLogistyczne!$Z722,"."))=0,"",IF(PobierzDaneLogistyczne!$Z722=0,0,_xlfn.NUMBERVALUE(PobierzDaneLogistyczne!$Z722,".")))</f>
        <v>0.14000000000000001</v>
      </c>
      <c r="J722" s="1">
        <f>IF(PobierzDaneLogistyczne!$D722=0,"",_xlfn.NUMBERVALUE(PobierzDaneLogistyczne!$D722))</f>
        <v>55</v>
      </c>
      <c r="K722" s="1">
        <f>IF(PobierzDaneLogistyczne!$E722=0,"",_xlfn.NUMBERVALUE(PobierzDaneLogistyczne!$E722))</f>
        <v>48</v>
      </c>
      <c r="L722" s="1" t="str">
        <f>IF(MID(PobierzDaneLogistyczne!$O722,1,3)="non"," ",_xlfn.NUMBERVALUE(PobierzDaneLogistyczne!$O722))</f>
        <v xml:space="preserve"> </v>
      </c>
      <c r="M722" s="6">
        <f>IF(PobierzDaneLogistyczne!$K722=0,"",_xlfn.NUMBERVALUE(PobierzDaneLogistyczne!$K722,"."))</f>
        <v>29.5</v>
      </c>
      <c r="N722" s="6">
        <f>IF(PobierzDaneLogistyczne!$L722=0,"",_xlfn.NUMBERVALUE(PobierzDaneLogistyczne!$L722,"."))</f>
        <v>38</v>
      </c>
      <c r="O722" s="6">
        <f>IF(PobierzDaneLogistyczne!$M722=0,"",_xlfn.NUMBERVALUE(PobierzDaneLogistyczne!$M722,"."))</f>
        <v>29.5</v>
      </c>
      <c r="P722" s="2">
        <f>IF(PobierzDaneLogistyczne!$G722=0,0,_xlfn.NUMBERVALUE(PobierzDaneLogistyczne!$G722,"."))</f>
        <v>7.7</v>
      </c>
      <c r="Q722" s="1" t="str">
        <f>IF(PobierzDaneLogistyczne!$R722=0,"",PobierzDaneLogistyczne!$R722)</f>
        <v/>
      </c>
      <c r="R722" t="str">
        <f>IF(PobierzDaneLogistyczne!$S722=0,"",PobierzDaneLogistyczne!$S722)</f>
        <v/>
      </c>
      <c r="S722" t="str">
        <f>IF(PobierzDaneLogistyczne!$T722=0,"",PobierzDaneLogistyczne!$T722)</f>
        <v/>
      </c>
      <c r="T722" t="str">
        <f>IF(PobierzDaneLogistyczne!$U722=0," ",PobierzDaneLogistyczne!$U722)</f>
        <v/>
      </c>
      <c r="U722" t="str">
        <f t="shared" si="36"/>
        <v/>
      </c>
      <c r="V722" s="2" t="str">
        <f>IF(PobierzDaneLogistyczne!$V722="","",_xlfn.NUMBERVALUE(PobierzDaneLogistyczne!$V722,"."))</f>
        <v/>
      </c>
      <c r="W722" s="2">
        <f>IF(IF(PobierzDaneLogistyczne!$W722=0,0,_xlfn.NUMBERVALUE(PobierzDaneLogistyczne!$W722,"."))=0,"",_xlfn.NUMBERVALUE(PobierzDaneLogistyczne!$W722,"."))</f>
        <v>5.8999999999999997E-2</v>
      </c>
      <c r="X722" s="2" t="str">
        <f t="shared" si="37"/>
        <v/>
      </c>
      <c r="Y722" s="2" t="str">
        <f t="shared" si="35"/>
        <v/>
      </c>
      <c r="Z722" s="2" t="str">
        <f>IF(PobierzDaneLogistyczne!$Y722="t","YES","")</f>
        <v/>
      </c>
      <c r="AA722" s="4" t="str">
        <f>IF(PobierzDaneLogistyczne!$X722="t","YES","")</f>
        <v>YES</v>
      </c>
      <c r="AB722" t="str">
        <f>PobierzDaneLogistyczne!$N722</f>
        <v>Vacuum cleaner/filter for AD 7035</v>
      </c>
    </row>
    <row r="723" spans="1:28" ht="28.8" x14ac:dyDescent="0.3">
      <c r="A723" s="5" t="str">
        <f>HYPERLINK(_xlfn.CONCAT("https://www.adler.com.pl/index.php/en/Main/Produkt/",B723),PobierzDaneLogistyczne!$N723)</f>
        <v>Handheld Vacuum - 1,5L dust cont.</v>
      </c>
      <c r="B723" t="str">
        <f>PobierzDaneLogistyczne!$A723</f>
        <v>ad_7036</v>
      </c>
      <c r="C723" s="1">
        <f>IF(MID(PobierzDaneLogistyczne!$P723,1,3)=""," ",_xlfn.NUMBERVALUE(PobierzDaneLogistyczne!$P723))</f>
        <v>85081100</v>
      </c>
      <c r="D723" s="1">
        <f>IF(MID(PobierzDaneLogistyczne!$C723,1,3)="111"," ",_xlfn.NUMBERVALUE(PobierzDaneLogistyczne!$C723))</f>
        <v>5902934831178</v>
      </c>
      <c r="E723" s="6">
        <f>IF(PobierzDaneLogistyczne!$H723=0,"",_xlfn.NUMBERVALUE(PobierzDaneLogistyczne!$H723,"."))</f>
        <v>43</v>
      </c>
      <c r="F723" s="6">
        <f>IF(PobierzDaneLogistyczne!$I723=0,"",_xlfn.NUMBERVALUE(PobierzDaneLogistyczne!$I723,"."))</f>
        <v>17.5</v>
      </c>
      <c r="G723" s="6">
        <f>IF(PobierzDaneLogistyczne!$J723=0,"",_xlfn.NUMBERVALUE(PobierzDaneLogistyczne!$J723,"."))</f>
        <v>22.5</v>
      </c>
      <c r="H723" s="2">
        <f>IF(IF(PobierzDaneLogistyczne!$F723=0,0,_xlfn.NUMBERVALUE(PobierzDaneLogistyczne!$F723,"."))=0,"",IF(PobierzDaneLogistyczne!$F723=0,0,_xlfn.NUMBERVALUE(PobierzDaneLogistyczne!$F723,".")))</f>
        <v>2.1429999999999998</v>
      </c>
      <c r="I723" s="2">
        <f>IF(IF(PobierzDaneLogistyczne!$Z723=0,0,_xlfn.NUMBERVALUE(PobierzDaneLogistyczne!$Z723,"."))=0,"",IF(PobierzDaneLogistyczne!$Z723=0,0,_xlfn.NUMBERVALUE(PobierzDaneLogistyczne!$Z723,".")))</f>
        <v>2.6</v>
      </c>
      <c r="J723" s="1">
        <f>IF(PobierzDaneLogistyczne!$D723=0,"",_xlfn.NUMBERVALUE(PobierzDaneLogistyczne!$D723))</f>
        <v>4</v>
      </c>
      <c r="K723" s="1">
        <f>IF(PobierzDaneLogistyczne!$E723=0,"",_xlfn.NUMBERVALUE(PobierzDaneLogistyczne!$E723))</f>
        <v>80</v>
      </c>
      <c r="L723" s="1">
        <f>IF(MID(PobierzDaneLogistyczne!$O723,1,3)="non"," ",_xlfn.NUMBERVALUE(PobierzDaneLogistyczne!$O723))</f>
        <v>5902934833639</v>
      </c>
      <c r="M723" s="6">
        <f>IF(PobierzDaneLogistyczne!$K723=0,"",_xlfn.NUMBERVALUE(PobierzDaneLogistyczne!$K723,"."))</f>
        <v>44</v>
      </c>
      <c r="N723" s="6">
        <f>IF(PobierzDaneLogistyczne!$L723=0,"",_xlfn.NUMBERVALUE(PobierzDaneLogistyczne!$L723,"."))</f>
        <v>35</v>
      </c>
      <c r="O723" s="6">
        <f>IF(PobierzDaneLogistyczne!$M723=0,"",_xlfn.NUMBERVALUE(PobierzDaneLogistyczne!$M723,"."))</f>
        <v>46.5</v>
      </c>
      <c r="P723" s="2">
        <f>IF(PobierzDaneLogistyczne!$G723=0,0,_xlfn.NUMBERVALUE(PobierzDaneLogistyczne!$G723,"."))</f>
        <v>11.06</v>
      </c>
      <c r="Q723" s="1">
        <f>IF(PobierzDaneLogistyczne!$R723=0,"",PobierzDaneLogistyczne!$R723)</f>
        <v>5</v>
      </c>
      <c r="R723" t="str">
        <f>IF(PobierzDaneLogistyczne!$S723=0,"",PobierzDaneLogistyczne!$S723)</f>
        <v/>
      </c>
      <c r="S723" t="str">
        <f>IF(PobierzDaneLogistyczne!$T723=0,"",PobierzDaneLogistyczne!$T723)</f>
        <v/>
      </c>
      <c r="T723" t="str">
        <f>IF(PobierzDaneLogistyczne!$U723=0," ",PobierzDaneLogistyczne!$U723)</f>
        <v/>
      </c>
      <c r="U723" t="str">
        <f t="shared" si="36"/>
        <v/>
      </c>
      <c r="V723" s="2">
        <f>IF(PobierzDaneLogistyczne!$V723="","",_xlfn.NUMBERVALUE(PobierzDaneLogistyczne!$V723,"."))</f>
        <v>2.3E-2</v>
      </c>
      <c r="W723" s="2">
        <f>IF(IF(PobierzDaneLogistyczne!$W723=0,0,_xlfn.NUMBERVALUE(PobierzDaneLogistyczne!$W723,"."))=0,"",_xlfn.NUMBERVALUE(PobierzDaneLogistyczne!$W723,"."))</f>
        <v>5.8999999999999997E-2</v>
      </c>
      <c r="X723" s="2">
        <f t="shared" si="37"/>
        <v>0.37500000000000028</v>
      </c>
      <c r="Y723" s="2">
        <f t="shared" si="35"/>
        <v>0.66000000000000014</v>
      </c>
      <c r="Z723" s="2" t="str">
        <f>IF(PobierzDaneLogistyczne!$Y723="t","YES","")</f>
        <v/>
      </c>
      <c r="AA723" s="4" t="str">
        <f>IF(PobierzDaneLogistyczne!$X723="t","YES","")</f>
        <v/>
      </c>
      <c r="AB723" t="str">
        <f>PobierzDaneLogistyczne!$N723</f>
        <v>Handheld Vacuum - 1,5L dust cont.</v>
      </c>
    </row>
    <row r="724" spans="1:28" x14ac:dyDescent="0.3">
      <c r="A724" s="5" t="str">
        <f>HYPERLINK(_xlfn.CONCAT("https://www.adler.com.pl/index.php/en/Main/Produkt/",B724),PobierzDaneLogistyczne!$N724)</f>
        <v>Set of 5 filters for vacuum cleaner AD 7036</v>
      </c>
      <c r="B724" t="str">
        <f>PobierzDaneLogistyczne!$A724</f>
        <v>ad_7036.1</v>
      </c>
      <c r="C724" s="1">
        <f>IF(MID(PobierzDaneLogistyczne!$P724,1,3)=""," ",_xlfn.NUMBERVALUE(PobierzDaneLogistyczne!$P724))</f>
        <v>85087000</v>
      </c>
      <c r="D724" s="1">
        <f>IF(MID(PobierzDaneLogistyczne!$C724,1,3)="111"," ",_xlfn.NUMBERVALUE(PobierzDaneLogistyczne!$C724))</f>
        <v>5902934831420</v>
      </c>
      <c r="E724" s="6">
        <f>IF(PobierzDaneLogistyczne!$H724=0,"",_xlfn.NUMBERVALUE(PobierzDaneLogistyczne!$H724,"."))</f>
        <v>9.3000000000000007</v>
      </c>
      <c r="F724" s="6">
        <f>IF(PobierzDaneLogistyczne!$I724=0,"",_xlfn.NUMBERVALUE(PobierzDaneLogistyczne!$I724,"."))</f>
        <v>7</v>
      </c>
      <c r="G724" s="6">
        <f>IF(PobierzDaneLogistyczne!$J724=0,"",_xlfn.NUMBERVALUE(PobierzDaneLogistyczne!$J724,"."))</f>
        <v>9.3000000000000007</v>
      </c>
      <c r="H724" s="2">
        <f>IF(IF(PobierzDaneLogistyczne!$F724=0,0,_xlfn.NUMBERVALUE(PobierzDaneLogistyczne!$F724,"."))=0,"",IF(PobierzDaneLogistyczne!$F724=0,0,_xlfn.NUMBERVALUE(PobierzDaneLogistyczne!$F724,".")))</f>
        <v>0.09</v>
      </c>
      <c r="I724" s="2">
        <f>IF(IF(PobierzDaneLogistyczne!$Z724=0,0,_xlfn.NUMBERVALUE(PobierzDaneLogistyczne!$Z724,"."))=0,"",IF(PobierzDaneLogistyczne!$Z724=0,0,_xlfn.NUMBERVALUE(PobierzDaneLogistyczne!$Z724,".")))</f>
        <v>9.0999999999999998E-2</v>
      </c>
      <c r="J724" s="1">
        <f>IF(PobierzDaneLogistyczne!$D724=0,"",_xlfn.NUMBERVALUE(PobierzDaneLogistyczne!$D724))</f>
        <v>80</v>
      </c>
      <c r="K724" s="1">
        <f>IF(PobierzDaneLogistyczne!$E724=0,"",_xlfn.NUMBERVALUE(PobierzDaneLogistyczne!$E724))</f>
        <v>2560</v>
      </c>
      <c r="L724" s="1">
        <f>IF(MID(PobierzDaneLogistyczne!$O724,1,3)="non"," ",_xlfn.NUMBERVALUE(PobierzDaneLogistyczne!$O724))</f>
        <v>5902934832854</v>
      </c>
      <c r="M724" s="6">
        <f>IF(PobierzDaneLogistyczne!$K724=0,"",_xlfn.NUMBERVALUE(PobierzDaneLogistyczne!$K724,"."))</f>
        <v>40</v>
      </c>
      <c r="N724" s="6">
        <f>IF(PobierzDaneLogistyczne!$L724=0,"",_xlfn.NUMBERVALUE(PobierzDaneLogistyczne!$L724,"."))</f>
        <v>40</v>
      </c>
      <c r="O724" s="6">
        <f>IF(PobierzDaneLogistyczne!$M724=0,"",_xlfn.NUMBERVALUE(PobierzDaneLogistyczne!$M724,"."))</f>
        <v>40</v>
      </c>
      <c r="P724" s="2">
        <f>IF(PobierzDaneLogistyczne!$G724=0,0,_xlfn.NUMBERVALUE(PobierzDaneLogistyczne!$G724,"."))</f>
        <v>8</v>
      </c>
      <c r="Q724" s="1" t="str">
        <f>IF(PobierzDaneLogistyczne!$R724=0,"",PobierzDaneLogistyczne!$R724)</f>
        <v/>
      </c>
      <c r="R724" t="str">
        <f>IF(PobierzDaneLogistyczne!$S724=0,"",PobierzDaneLogistyczne!$S724)</f>
        <v/>
      </c>
      <c r="S724" t="str">
        <f>IF(PobierzDaneLogistyczne!$T724=0,"",PobierzDaneLogistyczne!$T724)</f>
        <v/>
      </c>
      <c r="T724" t="str">
        <f>IF(PobierzDaneLogistyczne!$U724=0," ",PobierzDaneLogistyczne!$U724)</f>
        <v/>
      </c>
      <c r="U724" t="str">
        <f t="shared" si="36"/>
        <v/>
      </c>
      <c r="V724" s="2">
        <f>IF(PobierzDaneLogistyczne!$V724="","",_xlfn.NUMBERVALUE(PobierzDaneLogistyczne!$V724,"."))</f>
        <v>1E-3</v>
      </c>
      <c r="W724" s="2" t="str">
        <f>IF(IF(PobierzDaneLogistyczne!$W724=0,0,_xlfn.NUMBERVALUE(PobierzDaneLogistyczne!$W724,"."))=0,"",_xlfn.NUMBERVALUE(PobierzDaneLogistyczne!$W724,"."))</f>
        <v/>
      </c>
      <c r="X724" s="2" t="str">
        <f t="shared" si="37"/>
        <v/>
      </c>
      <c r="Y724" s="2">
        <f t="shared" si="35"/>
        <v>0.72000000000000064</v>
      </c>
      <c r="Z724" s="2" t="str">
        <f>IF(PobierzDaneLogistyczne!$Y724="t","YES","")</f>
        <v>YES</v>
      </c>
      <c r="AA724" s="4" t="str">
        <f>IF(PobierzDaneLogistyczne!$X724="t","YES","")</f>
        <v/>
      </c>
      <c r="AB724" t="str">
        <f>PobierzDaneLogistyczne!$N724</f>
        <v>Set of 5 filters for vacuum cleaner AD 7036</v>
      </c>
    </row>
    <row r="725" spans="1:28" x14ac:dyDescent="0.3">
      <c r="A725" s="5" t="str">
        <f>HYPERLINK(_xlfn.CONCAT("https://www.adler.com.pl/index.php/en/Main/Produkt/",B725),PobierzDaneLogistyczne!$N725)</f>
        <v>Steam Cleaner</v>
      </c>
      <c r="B725" t="str">
        <f>PobierzDaneLogistyczne!$A725</f>
        <v>ad_7038</v>
      </c>
      <c r="C725" s="1">
        <f>IF(MID(PobierzDaneLogistyczne!$P725,1,3)=""," ",_xlfn.NUMBERVALUE(PobierzDaneLogistyczne!$P725))</f>
        <v>84243008</v>
      </c>
      <c r="D725" s="1">
        <f>IF(MID(PobierzDaneLogistyczne!$C725,1,3)="111"," ",_xlfn.NUMBERVALUE(PobierzDaneLogistyczne!$C725))</f>
        <v>5903887803588</v>
      </c>
      <c r="E725" s="6">
        <f>IF(PobierzDaneLogistyczne!$H725=0,"",_xlfn.NUMBERVALUE(PobierzDaneLogistyczne!$H725,"."))</f>
        <v>41.5</v>
      </c>
      <c r="F725" s="6">
        <f>IF(PobierzDaneLogistyczne!$I725=0,"",_xlfn.NUMBERVALUE(PobierzDaneLogistyczne!$I725,"."))</f>
        <v>18.5</v>
      </c>
      <c r="G725" s="6">
        <f>IF(PobierzDaneLogistyczne!$J725=0,"",_xlfn.NUMBERVALUE(PobierzDaneLogistyczne!$J725,"."))</f>
        <v>28.5</v>
      </c>
      <c r="H725" s="2">
        <f>IF(IF(PobierzDaneLogistyczne!$F725=0,0,_xlfn.NUMBERVALUE(PobierzDaneLogistyczne!$F725,"."))=0,"",IF(PobierzDaneLogistyczne!$F725=0,0,_xlfn.NUMBERVALUE(PobierzDaneLogistyczne!$F725,".")))</f>
        <v>2.4300000000000002</v>
      </c>
      <c r="I725" s="2">
        <f>IF(IF(PobierzDaneLogistyczne!$Z725=0,0,_xlfn.NUMBERVALUE(PobierzDaneLogistyczne!$Z725,"."))=0,"",IF(PobierzDaneLogistyczne!$Z725=0,0,_xlfn.NUMBERVALUE(PobierzDaneLogistyczne!$Z725,".")))</f>
        <v>3.09</v>
      </c>
      <c r="J725" s="1">
        <f>IF(PobierzDaneLogistyczne!$D725=0,"",_xlfn.NUMBERVALUE(PobierzDaneLogistyczne!$D725))</f>
        <v>4</v>
      </c>
      <c r="K725" s="1">
        <f>IF(PobierzDaneLogistyczne!$E725=0,"",_xlfn.NUMBERVALUE(PobierzDaneLogistyczne!$E725))</f>
        <v>100</v>
      </c>
      <c r="L725" s="1">
        <f>IF(MID(PobierzDaneLogistyczne!$O725,1,3)="non"," ",_xlfn.NUMBERVALUE(PobierzDaneLogistyczne!$O725))</f>
        <v>5903887803595</v>
      </c>
      <c r="M725" s="6">
        <f>IF(PobierzDaneLogistyczne!$K725=0,"",_xlfn.NUMBERVALUE(PobierzDaneLogistyczne!$K725,"."))</f>
        <v>42.5</v>
      </c>
      <c r="N725" s="6">
        <f>IF(PobierzDaneLogistyczne!$L725=0,"",_xlfn.NUMBERVALUE(PobierzDaneLogistyczne!$L725,"."))</f>
        <v>38</v>
      </c>
      <c r="O725" s="6">
        <f>IF(PobierzDaneLogistyczne!$M725=0,"",_xlfn.NUMBERVALUE(PobierzDaneLogistyczne!$M725,"."))</f>
        <v>59</v>
      </c>
      <c r="P725" s="2">
        <f>IF(PobierzDaneLogistyczne!$G725=0,0,_xlfn.NUMBERVALUE(PobierzDaneLogistyczne!$G725,"."))</f>
        <v>12.8</v>
      </c>
      <c r="Q725" s="1">
        <f>IF(PobierzDaneLogistyczne!$R725=0,"",PobierzDaneLogistyczne!$R725)</f>
        <v>5</v>
      </c>
      <c r="R725" t="str">
        <f>IF(PobierzDaneLogistyczne!$S725=0,"",PobierzDaneLogistyczne!$S725)</f>
        <v/>
      </c>
      <c r="S725" t="str">
        <f>IF(PobierzDaneLogistyczne!$T725=0,"",PobierzDaneLogistyczne!$T725)</f>
        <v/>
      </c>
      <c r="T725" t="str">
        <f>IF(PobierzDaneLogistyczne!$U725=0," ",PobierzDaneLogistyczne!$U725)</f>
        <v/>
      </c>
      <c r="U725" t="str">
        <f t="shared" si="36"/>
        <v/>
      </c>
      <c r="V725" s="2">
        <f>IF(PobierzDaneLogistyczne!$V725="","",_xlfn.NUMBERVALUE(PobierzDaneLogistyczne!$V725,"."))</f>
        <v>0.115</v>
      </c>
      <c r="W725" s="2">
        <f>IF(IF(PobierzDaneLogistyczne!$W725=0,0,_xlfn.NUMBERVALUE(PobierzDaneLogistyczne!$W725,"."))=0,"",_xlfn.NUMBERVALUE(PobierzDaneLogistyczne!$W725,"."))</f>
        <v>0.15</v>
      </c>
      <c r="X725" s="2">
        <f t="shared" si="37"/>
        <v>0.39499999999999968</v>
      </c>
      <c r="Y725" s="2">
        <f t="shared" si="35"/>
        <v>0.44000000000000128</v>
      </c>
      <c r="Z725" s="2" t="str">
        <f>IF(PobierzDaneLogistyczne!$Y725="t","YES","")</f>
        <v>YES</v>
      </c>
      <c r="AA725" s="4" t="str">
        <f>IF(PobierzDaneLogistyczne!$X725="t","YES","")</f>
        <v/>
      </c>
      <c r="AB725" t="str">
        <f>PobierzDaneLogistyczne!$N725</f>
        <v>Steam Cleaner</v>
      </c>
    </row>
    <row r="726" spans="1:28" ht="28.8" x14ac:dyDescent="0.3">
      <c r="A726" s="5" t="str">
        <f>HYPERLINK(_xlfn.CONCAT("https://www.adler.com.pl/index.php/en/Main/Produkt/",B726),PobierzDaneLogistyczne!$N726)</f>
        <v>Spare mop pad sets for AD7038.1</v>
      </c>
      <c r="B726" t="str">
        <f>PobierzDaneLogistyczne!$A726</f>
        <v>ad_7038.1</v>
      </c>
      <c r="C726" s="1">
        <f>IF(MID(PobierzDaneLogistyczne!$P726,1,3)=""," ",_xlfn.NUMBERVALUE(PobierzDaneLogistyczne!$P726))</f>
        <v>63071090</v>
      </c>
      <c r="D726" s="1">
        <f>IF(MID(PobierzDaneLogistyczne!$C726,1,3)="111"," ",_xlfn.NUMBERVALUE(PobierzDaneLogistyczne!$C726))</f>
        <v>5903887803847</v>
      </c>
      <c r="E726" s="6">
        <f>IF(PobierzDaneLogistyczne!$H726=0,"",_xlfn.NUMBERVALUE(PobierzDaneLogistyczne!$H726,"."))</f>
        <v>8</v>
      </c>
      <c r="F726" s="6">
        <f>IF(PobierzDaneLogistyczne!$I726=0,"",_xlfn.NUMBERVALUE(PobierzDaneLogistyczne!$I726,"."))</f>
        <v>3</v>
      </c>
      <c r="G726" s="6">
        <f>IF(PobierzDaneLogistyczne!$J726=0,"",_xlfn.NUMBERVALUE(PobierzDaneLogistyczne!$J726,"."))</f>
        <v>8</v>
      </c>
      <c r="H726" s="2">
        <f>IF(IF(PobierzDaneLogistyczne!$F726=0,0,_xlfn.NUMBERVALUE(PobierzDaneLogistyczne!$F726,"."))=0,"",IF(PobierzDaneLogistyczne!$F726=0,0,_xlfn.NUMBERVALUE(PobierzDaneLogistyczne!$F726,".")))</f>
        <v>0.09</v>
      </c>
      <c r="I726" s="2">
        <f>IF(IF(PobierzDaneLogistyczne!$Z726=0,0,_xlfn.NUMBERVALUE(PobierzDaneLogistyczne!$Z726,"."))=0,"",IF(PobierzDaneLogistyczne!$Z726=0,0,_xlfn.NUMBERVALUE(PobierzDaneLogistyczne!$Z726,".")))</f>
        <v>0.1</v>
      </c>
      <c r="J726" s="1">
        <f>IF(PobierzDaneLogistyczne!$D726=0,"",_xlfn.NUMBERVALUE(PobierzDaneLogistyczne!$D726))</f>
        <v>50</v>
      </c>
      <c r="K726" s="1">
        <f>IF(PobierzDaneLogistyczne!$E726=0,"",_xlfn.NUMBERVALUE(PobierzDaneLogistyczne!$E726))</f>
        <v>5600</v>
      </c>
      <c r="L726" s="1">
        <f>IF(MID(PobierzDaneLogistyczne!$O726,1,3)="non"," ",_xlfn.NUMBERVALUE(PobierzDaneLogistyczne!$O726))</f>
        <v>5903887803854</v>
      </c>
      <c r="M726" s="6">
        <f>IF(PobierzDaneLogistyczne!$K726=0,"",_xlfn.NUMBERVALUE(PobierzDaneLogistyczne!$K726,"."))</f>
        <v>28</v>
      </c>
      <c r="N726" s="6">
        <f>IF(PobierzDaneLogistyczne!$L726=0,"",_xlfn.NUMBERVALUE(PobierzDaneLogistyczne!$L726,"."))</f>
        <v>20</v>
      </c>
      <c r="O726" s="6">
        <f>IF(PobierzDaneLogistyczne!$M726=0,"",_xlfn.NUMBERVALUE(PobierzDaneLogistyczne!$M726,"."))</f>
        <v>24.5</v>
      </c>
      <c r="P726" s="2">
        <f>IF(PobierzDaneLogistyczne!$G726=0,0,_xlfn.NUMBERVALUE(PobierzDaneLogistyczne!$G726,"."))</f>
        <v>5</v>
      </c>
      <c r="Q726" s="1" t="str">
        <f>IF(PobierzDaneLogistyczne!$R726=0,"",PobierzDaneLogistyczne!$R726)</f>
        <v/>
      </c>
      <c r="R726" t="str">
        <f>IF(PobierzDaneLogistyczne!$S726=0,"",PobierzDaneLogistyczne!$S726)</f>
        <v/>
      </c>
      <c r="S726" t="str">
        <f>IF(PobierzDaneLogistyczne!$T726=0,"",PobierzDaneLogistyczne!$T726)</f>
        <v/>
      </c>
      <c r="T726" t="str">
        <f>IF(PobierzDaneLogistyczne!$U726=0," ",PobierzDaneLogistyczne!$U726)</f>
        <v/>
      </c>
      <c r="U726" t="str">
        <f t="shared" si="36"/>
        <v/>
      </c>
      <c r="V726" s="2" t="str">
        <f>IF(PobierzDaneLogistyczne!$V726="","",_xlfn.NUMBERVALUE(PobierzDaneLogistyczne!$V726,"."))</f>
        <v/>
      </c>
      <c r="W726" s="2" t="str">
        <f>IF(IF(PobierzDaneLogistyczne!$W726=0,0,_xlfn.NUMBERVALUE(PobierzDaneLogistyczne!$W726,"."))=0,"",_xlfn.NUMBERVALUE(PobierzDaneLogistyczne!$W726,"."))</f>
        <v/>
      </c>
      <c r="X726" s="2" t="str">
        <f t="shared" si="37"/>
        <v/>
      </c>
      <c r="Y726" s="2" t="str">
        <f t="shared" si="35"/>
        <v/>
      </c>
      <c r="Z726" s="2" t="str">
        <f>IF(PobierzDaneLogistyczne!$Y726="t","YES","")</f>
        <v>YES</v>
      </c>
      <c r="AA726" s="4" t="str">
        <f>IF(PobierzDaneLogistyczne!$X726="t","YES","")</f>
        <v/>
      </c>
      <c r="AB726" t="str">
        <f>PobierzDaneLogistyczne!$N726</f>
        <v>Spare mop pad sets for AD7038.1</v>
      </c>
    </row>
    <row r="727" spans="1:28" x14ac:dyDescent="0.3">
      <c r="A727" s="5" t="str">
        <f>HYPERLINK(_xlfn.CONCAT("https://www.adler.com.pl/index.php/en/Main/Produkt/",B727),PobierzDaneLogistyczne!$N727)</f>
        <v>Vacuum cleaner - ash</v>
      </c>
      <c r="B727" t="str">
        <f>PobierzDaneLogistyczne!$A727</f>
        <v>ad_7040</v>
      </c>
      <c r="C727" s="1">
        <f>IF(MID(PobierzDaneLogistyczne!$P727,1,3)=""," ",_xlfn.NUMBERVALUE(PobierzDaneLogistyczne!$P727))</f>
        <v>85081100</v>
      </c>
      <c r="D727" s="1">
        <f>IF(MID(PobierzDaneLogistyczne!$C727,1,3)="111"," ",_xlfn.NUMBERVALUE(PobierzDaneLogistyczne!$C727))</f>
        <v>5902934832113</v>
      </c>
      <c r="E727" s="6">
        <f>IF(PobierzDaneLogistyczne!$H727=0,"",_xlfn.NUMBERVALUE(PobierzDaneLogistyczne!$H727,"."))</f>
        <v>29.5</v>
      </c>
      <c r="F727" s="6">
        <f>IF(PobierzDaneLogistyczne!$I727=0,"",_xlfn.NUMBERVALUE(PobierzDaneLogistyczne!$I727,"."))</f>
        <v>29.5</v>
      </c>
      <c r="G727" s="6">
        <f>IF(PobierzDaneLogistyczne!$J727=0,"",_xlfn.NUMBERVALUE(PobierzDaneLogistyczne!$J727,"."))</f>
        <v>45</v>
      </c>
      <c r="H727" s="2">
        <f>IF(IF(PobierzDaneLogistyczne!$F727=0,0,_xlfn.NUMBERVALUE(PobierzDaneLogistyczne!$F727,"."))=0,"",IF(PobierzDaneLogistyczne!$F727=0,0,_xlfn.NUMBERVALUE(PobierzDaneLogistyczne!$F727,".")))</f>
        <v>3</v>
      </c>
      <c r="I727" s="2">
        <f>IF(IF(PobierzDaneLogistyczne!$Z727=0,0,_xlfn.NUMBERVALUE(PobierzDaneLogistyczne!$Z727,"."))=0,"",IF(PobierzDaneLogistyczne!$Z727=0,0,_xlfn.NUMBERVALUE(PobierzDaneLogistyczne!$Z727,".")))</f>
        <v>3.33</v>
      </c>
      <c r="J727" s="1">
        <f>IF(PobierzDaneLogistyczne!$D727=0,"",_xlfn.NUMBERVALUE(PobierzDaneLogistyczne!$D727))</f>
        <v>1</v>
      </c>
      <c r="K727" s="1">
        <f>IF(PobierzDaneLogistyczne!$E727=0,"",_xlfn.NUMBERVALUE(PobierzDaneLogistyczne!$E727))</f>
        <v>36</v>
      </c>
      <c r="L727" s="1" t="str">
        <f>IF(MID(PobierzDaneLogistyczne!$O727,1,3)="non"," ",_xlfn.NUMBERVALUE(PobierzDaneLogistyczne!$O727))</f>
        <v xml:space="preserve"> </v>
      </c>
      <c r="M727" s="6">
        <f>IF(PobierzDaneLogistyczne!$K727=0,"",_xlfn.NUMBERVALUE(PobierzDaneLogistyczne!$K727,"."))</f>
        <v>29.5</v>
      </c>
      <c r="N727" s="6">
        <f>IF(PobierzDaneLogistyczne!$L727=0,"",_xlfn.NUMBERVALUE(PobierzDaneLogistyczne!$L727,"."))</f>
        <v>29.5</v>
      </c>
      <c r="O727" s="6">
        <f>IF(PobierzDaneLogistyczne!$M727=0,"",_xlfn.NUMBERVALUE(PobierzDaneLogistyczne!$M727,"."))</f>
        <v>45</v>
      </c>
      <c r="P727" s="2">
        <f>IF(PobierzDaneLogistyczne!$G727=0,0,_xlfn.NUMBERVALUE(PobierzDaneLogistyczne!$G727,"."))</f>
        <v>3.33</v>
      </c>
      <c r="Q727" s="1">
        <f>IF(PobierzDaneLogistyczne!$R727=0,"",PobierzDaneLogistyczne!$R727)</f>
        <v>5</v>
      </c>
      <c r="R727" t="str">
        <f>IF(PobierzDaneLogistyczne!$S727=0,"",PobierzDaneLogistyczne!$S727)</f>
        <v/>
      </c>
      <c r="S727" t="str">
        <f>IF(PobierzDaneLogistyczne!$T727=0,"",PobierzDaneLogistyczne!$T727)</f>
        <v/>
      </c>
      <c r="T727" t="str">
        <f>IF(PobierzDaneLogistyczne!$U727=0," ",PobierzDaneLogistyczne!$U727)</f>
        <v/>
      </c>
      <c r="U727" t="str">
        <f t="shared" si="36"/>
        <v/>
      </c>
      <c r="V727" s="2">
        <f>IF(PobierzDaneLogistyczne!$V727="","",_xlfn.NUMBERVALUE(PobierzDaneLogistyczne!$V727,"."))</f>
        <v>5.2999999999999999E-2</v>
      </c>
      <c r="W727" s="2">
        <f>IF(IF(PobierzDaneLogistyczne!$W727=0,0,_xlfn.NUMBERVALUE(PobierzDaneLogistyczne!$W727,"."))=0,"",_xlfn.NUMBERVALUE(PobierzDaneLogistyczne!$W727,"."))</f>
        <v>5.8999999999999997E-2</v>
      </c>
      <c r="X727" s="2">
        <f t="shared" si="37"/>
        <v>0.21800000000000008</v>
      </c>
      <c r="Y727" s="2" t="str">
        <f t="shared" si="35"/>
        <v/>
      </c>
      <c r="Z727" s="2" t="str">
        <f>IF(PobierzDaneLogistyczne!$Y727="t","YES","")</f>
        <v/>
      </c>
      <c r="AA727" s="4" t="str">
        <f>IF(PobierzDaneLogistyczne!$X727="t","YES","")</f>
        <v>YES</v>
      </c>
      <c r="AB727" t="str">
        <f>PobierzDaneLogistyczne!$N727</f>
        <v>Vacuum cleaner - ash</v>
      </c>
    </row>
    <row r="728" spans="1:28" ht="28.8" x14ac:dyDescent="0.3">
      <c r="A728" s="5" t="str">
        <f>HYPERLINK(_xlfn.CONCAT("https://www.adler.com.pl/index.php/en/Main/Produkt/",B728),PobierzDaneLogistyczne!$N728)</f>
        <v>Vacuum cleaner/filter for AD 7040</v>
      </c>
      <c r="B728" t="str">
        <f>PobierzDaneLogistyczne!$A728</f>
        <v>ad_7040.1</v>
      </c>
      <c r="C728" s="1">
        <f>IF(MID(PobierzDaneLogistyczne!$P728,1,3)=""," ",_xlfn.NUMBERVALUE(PobierzDaneLogistyczne!$P728))</f>
        <v>85087000</v>
      </c>
      <c r="D728" s="1">
        <f>IF(MID(PobierzDaneLogistyczne!$C728,1,3)="111"," ",_xlfn.NUMBERVALUE(PobierzDaneLogistyczne!$C728))</f>
        <v>5902934836791</v>
      </c>
      <c r="E728" s="6">
        <f>IF(PobierzDaneLogistyczne!$H728=0,"",_xlfn.NUMBERVALUE(PobierzDaneLogistyczne!$H728,"."))</f>
        <v>10.5</v>
      </c>
      <c r="F728" s="6">
        <f>IF(PobierzDaneLogistyczne!$I728=0,"",_xlfn.NUMBERVALUE(PobierzDaneLogistyczne!$I728,"."))</f>
        <v>10.5</v>
      </c>
      <c r="G728" s="6">
        <f>IF(PobierzDaneLogistyczne!$J728=0,"",_xlfn.NUMBERVALUE(PobierzDaneLogistyczne!$J728,"."))</f>
        <v>11.7</v>
      </c>
      <c r="H728" s="2">
        <f>IF(IF(PobierzDaneLogistyczne!$F728=0,0,_xlfn.NUMBERVALUE(PobierzDaneLogistyczne!$F728,"."))=0,"",IF(PobierzDaneLogistyczne!$F728=0,0,_xlfn.NUMBERVALUE(PobierzDaneLogistyczne!$F728,".")))</f>
        <v>0.113</v>
      </c>
      <c r="I728" s="2">
        <f>IF(IF(PobierzDaneLogistyczne!$Z728=0,0,_xlfn.NUMBERVALUE(PobierzDaneLogistyczne!$Z728,"."))=0,"",IF(PobierzDaneLogistyczne!$Z728=0,0,_xlfn.NUMBERVALUE(PobierzDaneLogistyczne!$Z728,".")))</f>
        <v>0.115</v>
      </c>
      <c r="J728" s="1">
        <f>IF(PobierzDaneLogistyczne!$D728=0,"",_xlfn.NUMBERVALUE(PobierzDaneLogistyczne!$D728))</f>
        <v>27</v>
      </c>
      <c r="K728" s="1">
        <f>IF(PobierzDaneLogistyczne!$E728=0,"",_xlfn.NUMBERVALUE(PobierzDaneLogistyczne!$E728))</f>
        <v>648</v>
      </c>
      <c r="L728" s="1" t="str">
        <f>IF(MID(PobierzDaneLogistyczne!$O728,1,3)="non"," ",_xlfn.NUMBERVALUE(PobierzDaneLogistyczne!$O728))</f>
        <v xml:space="preserve"> </v>
      </c>
      <c r="M728" s="6">
        <f>IF(PobierzDaneLogistyczne!$K728=0,"",_xlfn.NUMBERVALUE(PobierzDaneLogistyczne!$K728,"."))</f>
        <v>29.5</v>
      </c>
      <c r="N728" s="6">
        <f>IF(PobierzDaneLogistyczne!$L728=0,"",_xlfn.NUMBERVALUE(PobierzDaneLogistyczne!$L728,"."))</f>
        <v>29.5</v>
      </c>
      <c r="O728" s="6">
        <f>IF(PobierzDaneLogistyczne!$M728=0,"",_xlfn.NUMBERVALUE(PobierzDaneLogistyczne!$M728,"."))</f>
        <v>38</v>
      </c>
      <c r="P728" s="2">
        <f>IF(PobierzDaneLogistyczne!$G728=0,0,_xlfn.NUMBERVALUE(PobierzDaneLogistyczne!$G728,"."))</f>
        <v>3.8</v>
      </c>
      <c r="Q728" s="1" t="str">
        <f>IF(PobierzDaneLogistyczne!$R728=0,"",PobierzDaneLogistyczne!$R728)</f>
        <v/>
      </c>
      <c r="R728" t="str">
        <f>IF(PobierzDaneLogistyczne!$S728=0,"",PobierzDaneLogistyczne!$S728)</f>
        <v/>
      </c>
      <c r="S728" t="str">
        <f>IF(PobierzDaneLogistyczne!$T728=0,"",PobierzDaneLogistyczne!$T728)</f>
        <v/>
      </c>
      <c r="T728" t="str">
        <f>IF(PobierzDaneLogistyczne!$U728=0," ",PobierzDaneLogistyczne!$U728)</f>
        <v/>
      </c>
      <c r="U728" t="str">
        <f t="shared" si="36"/>
        <v/>
      </c>
      <c r="V728" s="2">
        <f>IF(PobierzDaneLogistyczne!$V728="","",_xlfn.NUMBERVALUE(PobierzDaneLogistyczne!$V728,"."))</f>
        <v>2E-3</v>
      </c>
      <c r="W728" s="2" t="str">
        <f>IF(IF(PobierzDaneLogistyczne!$W728=0,0,_xlfn.NUMBERVALUE(PobierzDaneLogistyczne!$W728,"."))=0,"",_xlfn.NUMBERVALUE(PobierzDaneLogistyczne!$W728,"."))</f>
        <v/>
      </c>
      <c r="X728" s="2" t="str">
        <f t="shared" si="37"/>
        <v/>
      </c>
      <c r="Y728" s="2">
        <f t="shared" si="35"/>
        <v>0.69499999999999984</v>
      </c>
      <c r="Z728" s="2" t="str">
        <f>IF(PobierzDaneLogistyczne!$Y728="t","YES","")</f>
        <v>YES</v>
      </c>
      <c r="AA728" s="4" t="str">
        <f>IF(PobierzDaneLogistyczne!$X728="t","YES","")</f>
        <v/>
      </c>
      <c r="AB728" t="str">
        <f>PobierzDaneLogistyczne!$N728</f>
        <v>Vacuum cleaner/filter for AD 7040</v>
      </c>
    </row>
    <row r="729" spans="1:28" x14ac:dyDescent="0.3">
      <c r="A729" s="5" t="str">
        <f>HYPERLINK(_xlfn.CONCAT("https://www.adler.com.pl/index.php/en/Main/Produkt/",B729),PobierzDaneLogistyczne!$N729)</f>
        <v>Super silent vacuum cleaner</v>
      </c>
      <c r="B729" t="str">
        <f>PobierzDaneLogistyczne!$A729</f>
        <v>ad_7041</v>
      </c>
      <c r="C729" s="1">
        <f>IF(MID(PobierzDaneLogistyczne!$P729,1,3)=""," ",_xlfn.NUMBERVALUE(PobierzDaneLogistyczne!$P729))</f>
        <v>85081100</v>
      </c>
      <c r="D729" s="1">
        <f>IF(MID(PobierzDaneLogistyczne!$C729,1,3)="111"," ",_xlfn.NUMBERVALUE(PobierzDaneLogistyczne!$C729))</f>
        <v>5902934835282</v>
      </c>
      <c r="E729" s="6">
        <f>IF(PobierzDaneLogistyczne!$H729=0,"",_xlfn.NUMBERVALUE(PobierzDaneLogistyczne!$H729,"."))</f>
        <v>55</v>
      </c>
      <c r="F729" s="6">
        <f>IF(PobierzDaneLogistyczne!$I729=0,"",_xlfn.NUMBERVALUE(PobierzDaneLogistyczne!$I729,"."))</f>
        <v>36</v>
      </c>
      <c r="G729" s="6">
        <f>IF(PobierzDaneLogistyczne!$J729=0,"",_xlfn.NUMBERVALUE(PobierzDaneLogistyczne!$J729,"."))</f>
        <v>32</v>
      </c>
      <c r="H729" s="2">
        <f>IF(IF(PobierzDaneLogistyczne!$F729=0,0,_xlfn.NUMBERVALUE(PobierzDaneLogistyczne!$F729,"."))=0,"",IF(PobierzDaneLogistyczne!$F729=0,0,_xlfn.NUMBERVALUE(PobierzDaneLogistyczne!$F729,".")))</f>
        <v>4.3600000000000003</v>
      </c>
      <c r="I729" s="2">
        <f>IF(IF(PobierzDaneLogistyczne!$Z729=0,0,_xlfn.NUMBERVALUE(PobierzDaneLogistyczne!$Z729,"."))=0,"",IF(PobierzDaneLogistyczne!$Z729=0,0,_xlfn.NUMBERVALUE(PobierzDaneLogistyczne!$Z729,".")))</f>
        <v>8.14</v>
      </c>
      <c r="J729" s="1">
        <f>IF(PobierzDaneLogistyczne!$D729=0,"",_xlfn.NUMBERVALUE(PobierzDaneLogistyczne!$D729))</f>
        <v>1</v>
      </c>
      <c r="K729" s="1">
        <f>IF(PobierzDaneLogistyczne!$E729=0,"",_xlfn.NUMBERVALUE(PobierzDaneLogistyczne!$E729))</f>
        <v>20</v>
      </c>
      <c r="L729" s="1" t="str">
        <f>IF(MID(PobierzDaneLogistyczne!$O729,1,3)="non"," ",_xlfn.NUMBERVALUE(PobierzDaneLogistyczne!$O729))</f>
        <v xml:space="preserve"> </v>
      </c>
      <c r="M729" s="6">
        <f>IF(PobierzDaneLogistyczne!$K729=0,"",_xlfn.NUMBERVALUE(PobierzDaneLogistyczne!$K729,"."))</f>
        <v>55.5</v>
      </c>
      <c r="N729" s="6">
        <f>IF(PobierzDaneLogistyczne!$L729=0,"",_xlfn.NUMBERVALUE(PobierzDaneLogistyczne!$L729,"."))</f>
        <v>38</v>
      </c>
      <c r="O729" s="6">
        <f>IF(PobierzDaneLogistyczne!$M729=0,"",_xlfn.NUMBERVALUE(PobierzDaneLogistyczne!$M729,"."))</f>
        <v>34</v>
      </c>
      <c r="P729" s="2">
        <f>IF(PobierzDaneLogistyczne!$G729=0,0,_xlfn.NUMBERVALUE(PobierzDaneLogistyczne!$G729,"."))</f>
        <v>8.14</v>
      </c>
      <c r="Q729" s="1">
        <f>IF(PobierzDaneLogistyczne!$R729=0,"",PobierzDaneLogistyczne!$R729)</f>
        <v>4</v>
      </c>
      <c r="R729" t="str">
        <f>IF(PobierzDaneLogistyczne!$S729=0,"",PobierzDaneLogistyczne!$S729)</f>
        <v/>
      </c>
      <c r="S729" t="str">
        <f>IF(PobierzDaneLogistyczne!$T729=0,"",PobierzDaneLogistyczne!$T729)</f>
        <v/>
      </c>
      <c r="T729" t="str">
        <f>IF(PobierzDaneLogistyczne!$U729=0," ",PobierzDaneLogistyczne!$U729)</f>
        <v/>
      </c>
      <c r="U729" t="str">
        <f t="shared" si="36"/>
        <v/>
      </c>
      <c r="V729" s="2">
        <f>IF(PobierzDaneLogistyczne!$V729="","",_xlfn.NUMBERVALUE(PobierzDaneLogistyczne!$V729,"."))</f>
        <v>4.1000000000000002E-2</v>
      </c>
      <c r="W729" s="2">
        <f>IF(IF(PobierzDaneLogistyczne!$W729=0,0,_xlfn.NUMBERVALUE(PobierzDaneLogistyczne!$W729,"."))=0,"",_xlfn.NUMBERVALUE(PobierzDaneLogistyczne!$W729,"."))</f>
        <v>0.98</v>
      </c>
      <c r="X729" s="2">
        <f t="shared" si="37"/>
        <v>2.7590000000000003</v>
      </c>
      <c r="Y729" s="2" t="str">
        <f t="shared" si="35"/>
        <v/>
      </c>
      <c r="Z729" s="2" t="str">
        <f>IF(PobierzDaneLogistyczne!$Y729="t","YES","")</f>
        <v>YES</v>
      </c>
      <c r="AA729" s="4" t="str">
        <f>IF(PobierzDaneLogistyczne!$X729="t","YES","")</f>
        <v/>
      </c>
      <c r="AB729" t="str">
        <f>PobierzDaneLogistyczne!$N729</f>
        <v>Super silent vacuum cleaner</v>
      </c>
    </row>
    <row r="730" spans="1:28" x14ac:dyDescent="0.3">
      <c r="A730" s="5" t="str">
        <f>HYPERLINK(_xlfn.CONCAT("https://www.adler.com.pl/index.php/en/Main/Produkt/",B730),PobierzDaneLogistyczne!$N730)</f>
        <v>Bag Set for AD 7041</v>
      </c>
      <c r="B730" t="str">
        <f>PobierzDaneLogistyczne!$A730</f>
        <v>ad_7041.1</v>
      </c>
      <c r="C730" s="1" t="str">
        <f>IF(MID(PobierzDaneLogistyczne!$P730,1,3)=""," ",_xlfn.NUMBERVALUE(PobierzDaneLogistyczne!$P730))</f>
        <v xml:space="preserve"> </v>
      </c>
      <c r="D730" s="1">
        <f>IF(MID(PobierzDaneLogistyczne!$C730,1,3)="111"," ",_xlfn.NUMBERVALUE(PobierzDaneLogistyczne!$C730))</f>
        <v>5902934835305</v>
      </c>
      <c r="E730" s="6">
        <f>IF(PobierzDaneLogistyczne!$H730=0,"",_xlfn.NUMBERVALUE(PobierzDaneLogistyczne!$H730,"."))</f>
        <v>0</v>
      </c>
      <c r="F730" s="6">
        <f>IF(PobierzDaneLogistyczne!$I730=0,"",_xlfn.NUMBERVALUE(PobierzDaneLogistyczne!$I730,"."))</f>
        <v>0</v>
      </c>
      <c r="G730" s="6">
        <f>IF(PobierzDaneLogistyczne!$J730=0,"",_xlfn.NUMBERVALUE(PobierzDaneLogistyczne!$J730,"."))</f>
        <v>0</v>
      </c>
      <c r="H730" s="2">
        <f>IF(IF(PobierzDaneLogistyczne!$F730=0,0,_xlfn.NUMBERVALUE(PobierzDaneLogistyczne!$F730,"."))=0,"",IF(PobierzDaneLogistyczne!$F730=0,0,_xlfn.NUMBERVALUE(PobierzDaneLogistyczne!$F730,".")))</f>
        <v>0.113</v>
      </c>
      <c r="I730" s="2">
        <f>IF(IF(PobierzDaneLogistyczne!$Z730=0,0,_xlfn.NUMBERVALUE(PobierzDaneLogistyczne!$Z730,"."))=0,"",IF(PobierzDaneLogistyczne!$Z730=0,0,_xlfn.NUMBERVALUE(PobierzDaneLogistyczne!$Z730,".")))</f>
        <v>0.115</v>
      </c>
      <c r="J730" s="1">
        <f>IF(PobierzDaneLogistyczne!$D730=0,"",_xlfn.NUMBERVALUE(PobierzDaneLogistyczne!$D730))</f>
        <v>6</v>
      </c>
      <c r="K730" s="1">
        <f>IF(PobierzDaneLogistyczne!$E730=0,"",_xlfn.NUMBERVALUE(PobierzDaneLogistyczne!$E730))</f>
        <v>504</v>
      </c>
      <c r="L730" s="1">
        <f>IF(MID(PobierzDaneLogistyczne!$O730,1,3)="non"," ",_xlfn.NUMBERVALUE(PobierzDaneLogistyczne!$O730))</f>
        <v>5902934835312</v>
      </c>
      <c r="M730" s="6">
        <f>IF(PobierzDaneLogistyczne!$K730=0,"",_xlfn.NUMBERVALUE(PobierzDaneLogistyczne!$K730,"."))</f>
        <v>17.5</v>
      </c>
      <c r="N730" s="6">
        <f>IF(PobierzDaneLogistyczne!$L730=0,"",_xlfn.NUMBERVALUE(PobierzDaneLogistyczne!$L730,"."))</f>
        <v>35</v>
      </c>
      <c r="O730" s="6">
        <f>IF(PobierzDaneLogistyczne!$M730=0,"",_xlfn.NUMBERVALUE(PobierzDaneLogistyczne!$M730,"."))</f>
        <v>25</v>
      </c>
      <c r="P730" s="2">
        <f>IF(PobierzDaneLogistyczne!$G730=0,0,_xlfn.NUMBERVALUE(PobierzDaneLogistyczne!$G730,"."))</f>
        <v>0.9</v>
      </c>
      <c r="Q730" s="1" t="str">
        <f>IF(PobierzDaneLogistyczne!$R730=0,"",PobierzDaneLogistyczne!$R730)</f>
        <v/>
      </c>
      <c r="R730" t="str">
        <f>IF(PobierzDaneLogistyczne!$S730=0,"",PobierzDaneLogistyczne!$S730)</f>
        <v/>
      </c>
      <c r="S730" t="str">
        <f>IF(PobierzDaneLogistyczne!$T730=0,"",PobierzDaneLogistyczne!$T730)</f>
        <v/>
      </c>
      <c r="T730" t="str">
        <f>IF(PobierzDaneLogistyczne!$U730=0," ",PobierzDaneLogistyczne!$U730)</f>
        <v/>
      </c>
      <c r="U730" t="str">
        <f t="shared" si="36"/>
        <v/>
      </c>
      <c r="V730" s="2">
        <f>IF(PobierzDaneLogistyczne!$V730="","",_xlfn.NUMBERVALUE(PobierzDaneLogistyczne!$V730,"."))</f>
        <v>2E-3</v>
      </c>
      <c r="W730" s="2" t="str">
        <f>IF(IF(PobierzDaneLogistyczne!$W730=0,0,_xlfn.NUMBERVALUE(PobierzDaneLogistyczne!$W730,"."))=0,"",_xlfn.NUMBERVALUE(PobierzDaneLogistyczne!$W730,"."))</f>
        <v/>
      </c>
      <c r="X730" s="2" t="str">
        <f t="shared" si="37"/>
        <v/>
      </c>
      <c r="Y730" s="2">
        <f t="shared" si="35"/>
        <v>0.20999999999999996</v>
      </c>
      <c r="Z730" s="2" t="str">
        <f>IF(PobierzDaneLogistyczne!$Y730="t","YES","")</f>
        <v>YES</v>
      </c>
      <c r="AA730" s="4" t="str">
        <f>IF(PobierzDaneLogistyczne!$X730="t","YES","")</f>
        <v>YES</v>
      </c>
      <c r="AB730" t="str">
        <f>PobierzDaneLogistyczne!$N730</f>
        <v>Bag Set for AD 7041</v>
      </c>
    </row>
    <row r="731" spans="1:28" x14ac:dyDescent="0.3">
      <c r="A731" s="5" t="str">
        <f>HYPERLINK(_xlfn.CONCAT("https://www.adler.com.pl/index.php/en/Main/Produkt/",B731),PobierzDaneLogistyczne!$N731)</f>
        <v>Filter Set for Vacuum AD 7041</v>
      </c>
      <c r="B731" t="str">
        <f>PobierzDaneLogistyczne!$A731</f>
        <v>ad_7041.2</v>
      </c>
      <c r="C731" s="1">
        <f>IF(MID(PobierzDaneLogistyczne!$P731,1,3)=""," ",_xlfn.NUMBERVALUE(PobierzDaneLogistyczne!$P731))</f>
        <v>85109000</v>
      </c>
      <c r="D731" s="1">
        <f>IF(MID(PobierzDaneLogistyczne!$C731,1,3)="111"," ",_xlfn.NUMBERVALUE(PobierzDaneLogistyczne!$C731))</f>
        <v>5902934836159</v>
      </c>
      <c r="E731" s="6">
        <f>IF(PobierzDaneLogistyczne!$H731=0,"",_xlfn.NUMBERVALUE(PobierzDaneLogistyczne!$H731,"."))</f>
        <v>16</v>
      </c>
      <c r="F731" s="6">
        <f>IF(PobierzDaneLogistyczne!$I731=0,"",_xlfn.NUMBERVALUE(PobierzDaneLogistyczne!$I731,"."))</f>
        <v>5</v>
      </c>
      <c r="G731" s="6">
        <f>IF(PobierzDaneLogistyczne!$J731=0,"",_xlfn.NUMBERVALUE(PobierzDaneLogistyczne!$J731,"."))</f>
        <v>24</v>
      </c>
      <c r="H731" s="2" t="str">
        <f>IF(IF(PobierzDaneLogistyczne!$F731=0,0,_xlfn.NUMBERVALUE(PobierzDaneLogistyczne!$F731,"."))=0,"",IF(PobierzDaneLogistyczne!$F731=0,0,_xlfn.NUMBERVALUE(PobierzDaneLogistyczne!$F731,".")))</f>
        <v/>
      </c>
      <c r="I731" s="2" t="str">
        <f>IF(IF(PobierzDaneLogistyczne!$Z731=0,0,_xlfn.NUMBERVALUE(PobierzDaneLogistyczne!$Z731,"."))=0,"",IF(PobierzDaneLogistyczne!$Z731=0,0,_xlfn.NUMBERVALUE(PobierzDaneLogistyczne!$Z731,".")))</f>
        <v/>
      </c>
      <c r="J731" s="1">
        <f>IF(PobierzDaneLogistyczne!$D731=0,"",_xlfn.NUMBERVALUE(PobierzDaneLogistyczne!$D731))</f>
        <v>6</v>
      </c>
      <c r="K731" s="1">
        <f>IF(PobierzDaneLogistyczne!$E731=0,"",_xlfn.NUMBERVALUE(PobierzDaneLogistyczne!$E731))</f>
        <v>504</v>
      </c>
      <c r="L731" s="1">
        <f>IF(MID(PobierzDaneLogistyczne!$O731,1,3)="non"," ",_xlfn.NUMBERVALUE(PobierzDaneLogistyczne!$O731))</f>
        <v>5902934836142</v>
      </c>
      <c r="M731" s="6">
        <f>IF(PobierzDaneLogistyczne!$K731=0,"",_xlfn.NUMBERVALUE(PobierzDaneLogistyczne!$K731,"."))</f>
        <v>17.5</v>
      </c>
      <c r="N731" s="6">
        <f>IF(PobierzDaneLogistyczne!$L731=0,"",_xlfn.NUMBERVALUE(PobierzDaneLogistyczne!$L731,"."))</f>
        <v>35</v>
      </c>
      <c r="O731" s="6">
        <f>IF(PobierzDaneLogistyczne!$M731=0,"",_xlfn.NUMBERVALUE(PobierzDaneLogistyczne!$M731,"."))</f>
        <v>25</v>
      </c>
      <c r="P731" s="2">
        <f>IF(PobierzDaneLogistyczne!$G731=0,0,_xlfn.NUMBERVALUE(PobierzDaneLogistyczne!$G731,"."))</f>
        <v>0</v>
      </c>
      <c r="Q731" s="1" t="str">
        <f>IF(PobierzDaneLogistyczne!$R731=0,"",PobierzDaneLogistyczne!$R731)</f>
        <v/>
      </c>
      <c r="R731" t="str">
        <f>IF(PobierzDaneLogistyczne!$S731=0,"",PobierzDaneLogistyczne!$S731)</f>
        <v/>
      </c>
      <c r="S731" t="str">
        <f>IF(PobierzDaneLogistyczne!$T731=0,"",PobierzDaneLogistyczne!$T731)</f>
        <v/>
      </c>
      <c r="T731" t="str">
        <f>IF(PobierzDaneLogistyczne!$U731=0," ",PobierzDaneLogistyczne!$U731)</f>
        <v/>
      </c>
      <c r="U731" t="str">
        <f t="shared" si="36"/>
        <v/>
      </c>
      <c r="V731" s="2" t="str">
        <f>IF(PobierzDaneLogistyczne!$V731="","",_xlfn.NUMBERVALUE(PobierzDaneLogistyczne!$V731,"."))</f>
        <v/>
      </c>
      <c r="W731" s="2">
        <f>IF(IF(PobierzDaneLogistyczne!$W731=0,0,_xlfn.NUMBERVALUE(PobierzDaneLogistyczne!$W731,"."))=0,"",_xlfn.NUMBERVALUE(PobierzDaneLogistyczne!$W731,"."))</f>
        <v>5.8999999999999997E-2</v>
      </c>
      <c r="X731" s="2" t="str">
        <f t="shared" si="37"/>
        <v/>
      </c>
      <c r="Y731" s="2" t="str">
        <f t="shared" si="35"/>
        <v/>
      </c>
      <c r="Z731" s="2" t="str">
        <f>IF(PobierzDaneLogistyczne!$Y731="t","YES","")</f>
        <v>YES</v>
      </c>
      <c r="AA731" s="4" t="str">
        <f>IF(PobierzDaneLogistyczne!$X731="t","YES","")</f>
        <v/>
      </c>
      <c r="AB731" t="str">
        <f>PobierzDaneLogistyczne!$N731</f>
        <v>Filter Set for Vacuum AD 7041</v>
      </c>
    </row>
    <row r="732" spans="1:28" x14ac:dyDescent="0.3">
      <c r="A732" s="5" t="str">
        <f>HYPERLINK(_xlfn.CONCAT("https://www.adler.com.pl/index.php/en/Main/Produkt/",B732),PobierzDaneLogistyczne!$N732)</f>
        <v>Handheld bagless vacuum cleaner</v>
      </c>
      <c r="B732" t="str">
        <f>PobierzDaneLogistyczne!$A732</f>
        <v>ad_7043</v>
      </c>
      <c r="C732" s="1">
        <f>IF(MID(PobierzDaneLogistyczne!$P732,1,3)=""," ",_xlfn.NUMBERVALUE(PobierzDaneLogistyczne!$P732))</f>
        <v>85081100</v>
      </c>
      <c r="D732" s="1">
        <f>IF(MID(PobierzDaneLogistyczne!$C732,1,3)="111"," ",_xlfn.NUMBERVALUE(PobierzDaneLogistyczne!$C732))</f>
        <v>5902934837071</v>
      </c>
      <c r="E732" s="6">
        <f>IF(PobierzDaneLogistyczne!$H732=0,"",_xlfn.NUMBERVALUE(PobierzDaneLogistyczne!$H732,"."))</f>
        <v>67.5</v>
      </c>
      <c r="F732" s="6">
        <f>IF(PobierzDaneLogistyczne!$I732=0,"",_xlfn.NUMBERVALUE(PobierzDaneLogistyczne!$I732,"."))</f>
        <v>26</v>
      </c>
      <c r="G732" s="6">
        <f>IF(PobierzDaneLogistyczne!$J732=0,"",_xlfn.NUMBERVALUE(PobierzDaneLogistyczne!$J732,"."))</f>
        <v>12.5</v>
      </c>
      <c r="H732" s="2">
        <f>IF(IF(PobierzDaneLogistyczne!$F732=0,0,_xlfn.NUMBERVALUE(PobierzDaneLogistyczne!$F732,"."))=0,"",IF(PobierzDaneLogistyczne!$F732=0,0,_xlfn.NUMBERVALUE(PobierzDaneLogistyczne!$F732,".")))</f>
        <v>2.2999999999999998</v>
      </c>
      <c r="I732" s="2">
        <f>IF(IF(PobierzDaneLogistyczne!$Z732=0,0,_xlfn.NUMBERVALUE(PobierzDaneLogistyczne!$Z732,"."))=0,"",IF(PobierzDaneLogistyczne!$Z732=0,0,_xlfn.NUMBERVALUE(PobierzDaneLogistyczne!$Z732,".")))</f>
        <v>2.9249999999999998</v>
      </c>
      <c r="J732" s="1">
        <f>IF(PobierzDaneLogistyczne!$D732=0,"",_xlfn.NUMBERVALUE(PobierzDaneLogistyczne!$D732))</f>
        <v>1</v>
      </c>
      <c r="K732" s="1">
        <f>IF(PobierzDaneLogistyczne!$E732=0,"",_xlfn.NUMBERVALUE(PobierzDaneLogistyczne!$E732))</f>
        <v>80</v>
      </c>
      <c r="L732" s="1" t="str">
        <f>IF(MID(PobierzDaneLogistyczne!$O732,1,3)="non"," ",_xlfn.NUMBERVALUE(PobierzDaneLogistyczne!$O732))</f>
        <v xml:space="preserve"> </v>
      </c>
      <c r="M732" s="6">
        <f>IF(PobierzDaneLogistyczne!$K732=0,"",_xlfn.NUMBERVALUE(PobierzDaneLogistyczne!$K732,"."))</f>
        <v>67.5</v>
      </c>
      <c r="N732" s="6">
        <f>IF(PobierzDaneLogistyczne!$L732=0,"",_xlfn.NUMBERVALUE(PobierzDaneLogistyczne!$L732,"."))</f>
        <v>26</v>
      </c>
      <c r="O732" s="6">
        <f>IF(PobierzDaneLogistyczne!$M732=0,"",_xlfn.NUMBERVALUE(PobierzDaneLogistyczne!$M732,"."))</f>
        <v>12.5</v>
      </c>
      <c r="P732" s="2">
        <f>IF(PobierzDaneLogistyczne!$G732=0,0,_xlfn.NUMBERVALUE(PobierzDaneLogistyczne!$G732,"."))</f>
        <v>2.9249999999999998</v>
      </c>
      <c r="Q732" s="1">
        <f>IF(PobierzDaneLogistyczne!$R732=0,"",PobierzDaneLogistyczne!$R732)</f>
        <v>5</v>
      </c>
      <c r="R732" t="str">
        <f>IF(PobierzDaneLogistyczne!$S732=0,"",PobierzDaneLogistyczne!$S732)</f>
        <v>Li-Ion</v>
      </c>
      <c r="S732">
        <f>IF(PobierzDaneLogistyczne!$T732=0,"",PobierzDaneLogistyczne!$T732)</f>
        <v>6</v>
      </c>
      <c r="T732" t="str">
        <f>IF(PobierzDaneLogistyczne!$U732=0," ",PobierzDaneLogistyczne!$U732)</f>
        <v>0.046</v>
      </c>
      <c r="U732" t="str">
        <f t="shared" si="36"/>
        <v/>
      </c>
      <c r="V732" s="2">
        <f>IF(PobierzDaneLogistyczne!$V732="","",_xlfn.NUMBERVALUE(PobierzDaneLogistyczne!$V732,"."))</f>
        <v>0.02</v>
      </c>
      <c r="W732" s="2">
        <f>IF(IF(PobierzDaneLogistyczne!$W732=0,0,_xlfn.NUMBERVALUE(PobierzDaneLogistyczne!$W732,"."))=0,"",_xlfn.NUMBERVALUE(PobierzDaneLogistyczne!$W732,"."))</f>
        <v>0.1</v>
      </c>
      <c r="X732" s="2">
        <f t="shared" si="37"/>
        <v>0.505</v>
      </c>
      <c r="Y732" s="2" t="str">
        <f t="shared" si="35"/>
        <v/>
      </c>
      <c r="Z732" s="2" t="str">
        <f>IF(PobierzDaneLogistyczne!$Y732="t","YES","")</f>
        <v>YES</v>
      </c>
      <c r="AA732" s="4" t="str">
        <f>IF(PobierzDaneLogistyczne!$X732="t","YES","")</f>
        <v/>
      </c>
      <c r="AB732" t="str">
        <f>PobierzDaneLogistyczne!$N732</f>
        <v>Handheld bagless vacuum cleaner</v>
      </c>
    </row>
    <row r="733" spans="1:28" x14ac:dyDescent="0.3">
      <c r="A733" s="5" t="str">
        <f>HYPERLINK(_xlfn.CONCAT("https://www.adler.com.pl/index.php/en/Main/Produkt/",B733),PobierzDaneLogistyczne!$N733)</f>
        <v>Set of 5 filters for AD 7043</v>
      </c>
      <c r="B733" t="str">
        <f>PobierzDaneLogistyczne!$A733</f>
        <v>ad_7043.1</v>
      </c>
      <c r="C733" s="1">
        <f>IF(MID(PobierzDaneLogistyczne!$P733,1,3)=""," ",_xlfn.NUMBERVALUE(PobierzDaneLogistyczne!$P733))</f>
        <v>84213925</v>
      </c>
      <c r="D733" s="1">
        <f>IF(MID(PobierzDaneLogistyczne!$C733,1,3)="111"," ",_xlfn.NUMBERVALUE(PobierzDaneLogistyczne!$C733))</f>
        <v>5902934837552</v>
      </c>
      <c r="E733" s="6">
        <f>IF(PobierzDaneLogistyczne!$H733=0,"",_xlfn.NUMBERVALUE(PobierzDaneLogistyczne!$H733,"."))</f>
        <v>10</v>
      </c>
      <c r="F733" s="6">
        <f>IF(PobierzDaneLogistyczne!$I733=0,"",_xlfn.NUMBERVALUE(PobierzDaneLogistyczne!$I733,"."))</f>
        <v>5</v>
      </c>
      <c r="G733" s="6">
        <f>IF(PobierzDaneLogistyczne!$J733=0,"",_xlfn.NUMBERVALUE(PobierzDaneLogistyczne!$J733,"."))</f>
        <v>10</v>
      </c>
      <c r="H733" s="2" t="str">
        <f>IF(IF(PobierzDaneLogistyczne!$F733=0,0,_xlfn.NUMBERVALUE(PobierzDaneLogistyczne!$F733,"."))=0,"",IF(PobierzDaneLogistyczne!$F733=0,0,_xlfn.NUMBERVALUE(PobierzDaneLogistyczne!$F733,".")))</f>
        <v/>
      </c>
      <c r="I733" s="2" t="str">
        <f>IF(IF(PobierzDaneLogistyczne!$Z733=0,0,_xlfn.NUMBERVALUE(PobierzDaneLogistyczne!$Z733,"."))=0,"",IF(PobierzDaneLogistyczne!$Z733=0,0,_xlfn.NUMBERVALUE(PobierzDaneLogistyczne!$Z733,".")))</f>
        <v/>
      </c>
      <c r="J733" s="1">
        <f>IF(PobierzDaneLogistyczne!$D733=0,"",_xlfn.NUMBERVALUE(PobierzDaneLogistyczne!$D733))</f>
        <v>128</v>
      </c>
      <c r="K733" s="1">
        <f>IF(PobierzDaneLogistyczne!$E733=0,"",_xlfn.NUMBERVALUE(PobierzDaneLogistyczne!$E733))</f>
        <v>3840</v>
      </c>
      <c r="L733" s="1" t="str">
        <f>IF(MID(PobierzDaneLogistyczne!$O733,1,3)="non"," ",_xlfn.NUMBERVALUE(PobierzDaneLogistyczne!$O733))</f>
        <v xml:space="preserve"> </v>
      </c>
      <c r="M733" s="6">
        <f>IF(PobierzDaneLogistyczne!$K733=0,"",_xlfn.NUMBERVALUE(PobierzDaneLogistyczne!$K733,"."))</f>
        <v>40</v>
      </c>
      <c r="N733" s="6">
        <f>IF(PobierzDaneLogistyczne!$L733=0,"",_xlfn.NUMBERVALUE(PobierzDaneLogistyczne!$L733,"."))</f>
        <v>40</v>
      </c>
      <c r="O733" s="6">
        <f>IF(PobierzDaneLogistyczne!$M733=0,"",_xlfn.NUMBERVALUE(PobierzDaneLogistyczne!$M733,"."))</f>
        <v>40</v>
      </c>
      <c r="P733" s="2">
        <f>IF(PobierzDaneLogistyczne!$G733=0,0,_xlfn.NUMBERVALUE(PobierzDaneLogistyczne!$G733,"."))</f>
        <v>0</v>
      </c>
      <c r="Q733" s="1" t="str">
        <f>IF(PobierzDaneLogistyczne!$R733=0,"",PobierzDaneLogistyczne!$R733)</f>
        <v/>
      </c>
      <c r="R733" t="str">
        <f>IF(PobierzDaneLogistyczne!$S733=0,"",PobierzDaneLogistyczne!$S733)</f>
        <v/>
      </c>
      <c r="S733" t="str">
        <f>IF(PobierzDaneLogistyczne!$T733=0,"",PobierzDaneLogistyczne!$T733)</f>
        <v/>
      </c>
      <c r="T733" t="str">
        <f>IF(PobierzDaneLogistyczne!$U733=0," ",PobierzDaneLogistyczne!$U733)</f>
        <v/>
      </c>
      <c r="U733" t="str">
        <f t="shared" si="36"/>
        <v/>
      </c>
      <c r="V733" s="2" t="str">
        <f>IF(PobierzDaneLogistyczne!$V733="","",_xlfn.NUMBERVALUE(PobierzDaneLogistyczne!$V733,"."))</f>
        <v/>
      </c>
      <c r="W733" s="2" t="str">
        <f>IF(IF(PobierzDaneLogistyczne!$W733=0,0,_xlfn.NUMBERVALUE(PobierzDaneLogistyczne!$W733,"."))=0,"",_xlfn.NUMBERVALUE(PobierzDaneLogistyczne!$W733,"."))</f>
        <v/>
      </c>
      <c r="X733" s="2" t="str">
        <f t="shared" si="37"/>
        <v/>
      </c>
      <c r="Y733" s="2" t="str">
        <f t="shared" si="35"/>
        <v/>
      </c>
      <c r="Z733" s="2" t="str">
        <f>IF(PobierzDaneLogistyczne!$Y733="t","YES","")</f>
        <v>YES</v>
      </c>
      <c r="AA733" s="4" t="str">
        <f>IF(PobierzDaneLogistyczne!$X733="t","YES","")</f>
        <v/>
      </c>
      <c r="AB733" t="str">
        <f>PobierzDaneLogistyczne!$N733</f>
        <v>Set of 5 filters for AD 7043</v>
      </c>
    </row>
    <row r="734" spans="1:28" x14ac:dyDescent="0.3">
      <c r="A734" s="5" t="str">
        <f>HYPERLINK(_xlfn.CONCAT("https://www.adler.com.pl/index.php/en/Main/Produkt/",B734),PobierzDaneLogistyczne!$N734)</f>
        <v>Handheld bagless vacuum cleaner</v>
      </c>
      <c r="B734" t="str">
        <f>PobierzDaneLogistyczne!$A734</f>
        <v>ad_7044</v>
      </c>
      <c r="C734" s="1">
        <f>IF(MID(PobierzDaneLogistyczne!$P734,1,3)=""," ",_xlfn.NUMBERVALUE(PobierzDaneLogistyczne!$P734))</f>
        <v>85081100</v>
      </c>
      <c r="D734" s="1">
        <f>IF(MID(PobierzDaneLogistyczne!$C734,1,3)="111"," ",_xlfn.NUMBERVALUE(PobierzDaneLogistyczne!$C734))</f>
        <v>5902934837088</v>
      </c>
      <c r="E734" s="6">
        <f>IF(PobierzDaneLogistyczne!$H734=0,"",_xlfn.NUMBERVALUE(PobierzDaneLogistyczne!$H734,"."))</f>
        <v>28.5</v>
      </c>
      <c r="F734" s="6">
        <f>IF(PobierzDaneLogistyczne!$I734=0,"",_xlfn.NUMBERVALUE(PobierzDaneLogistyczne!$I734,"."))</f>
        <v>12.3</v>
      </c>
      <c r="G734" s="6">
        <f>IF(PobierzDaneLogistyczne!$J734=0,"",_xlfn.NUMBERVALUE(PobierzDaneLogistyczne!$J734,"."))</f>
        <v>68</v>
      </c>
      <c r="H734" s="2">
        <f>IF(IF(PobierzDaneLogistyczne!$F734=0,0,_xlfn.NUMBERVALUE(PobierzDaneLogistyczne!$F734,"."))=0,"",IF(PobierzDaneLogistyczne!$F734=0,0,_xlfn.NUMBERVALUE(PobierzDaneLogistyczne!$F734,".")))</f>
        <v>2.5499999999999998</v>
      </c>
      <c r="I734" s="2">
        <f>IF(IF(PobierzDaneLogistyczne!$Z734=0,0,_xlfn.NUMBERVALUE(PobierzDaneLogistyczne!$Z734,"."))=0,"",IF(PobierzDaneLogistyczne!$Z734=0,0,_xlfn.NUMBERVALUE(PobierzDaneLogistyczne!$Z734,".")))</f>
        <v>3.0960000000000001</v>
      </c>
      <c r="J734" s="1">
        <f>IF(PobierzDaneLogistyczne!$D734=0,"",_xlfn.NUMBERVALUE(PobierzDaneLogistyczne!$D734))</f>
        <v>2</v>
      </c>
      <c r="K734" s="1">
        <f>IF(PobierzDaneLogistyczne!$E734=0,"",_xlfn.NUMBERVALUE(PobierzDaneLogistyczne!$E734))</f>
        <v>56</v>
      </c>
      <c r="L734" s="1">
        <f>IF(MID(PobierzDaneLogistyczne!$O734,1,3)="non"," ",_xlfn.NUMBERVALUE(PobierzDaneLogistyczne!$O734))</f>
        <v>5902934839075</v>
      </c>
      <c r="M734" s="6">
        <f>IF(PobierzDaneLogistyczne!$K734=0,"",_xlfn.NUMBERVALUE(PobierzDaneLogistyczne!$K734,"."))</f>
        <v>69.5</v>
      </c>
      <c r="N734" s="6">
        <f>IF(PobierzDaneLogistyczne!$L734=0,"",_xlfn.NUMBERVALUE(PobierzDaneLogistyczne!$L734,"."))</f>
        <v>29</v>
      </c>
      <c r="O734" s="6">
        <f>IF(PobierzDaneLogistyczne!$M734=0,"",_xlfn.NUMBERVALUE(PobierzDaneLogistyczne!$M734,"."))</f>
        <v>27</v>
      </c>
      <c r="P734" s="2">
        <f>IF(PobierzDaneLogistyczne!$G734=0,0,_xlfn.NUMBERVALUE(PobierzDaneLogistyczne!$G734,"."))</f>
        <v>6.1920000000000002</v>
      </c>
      <c r="Q734" s="1">
        <f>IF(PobierzDaneLogistyczne!$R734=0,"",PobierzDaneLogistyczne!$R734)</f>
        <v>5</v>
      </c>
      <c r="R734" t="str">
        <f>IF(PobierzDaneLogistyczne!$S734=0,"",PobierzDaneLogistyczne!$S734)</f>
        <v>Li-Ion</v>
      </c>
      <c r="S734">
        <f>IF(PobierzDaneLogistyczne!$T734=0,"",PobierzDaneLogistyczne!$T734)</f>
        <v>8</v>
      </c>
      <c r="T734" t="str">
        <f>IF(PobierzDaneLogistyczne!$U734=0," ",PobierzDaneLogistyczne!$U734)</f>
        <v>0.054</v>
      </c>
      <c r="U734" t="str">
        <f t="shared" si="36"/>
        <v/>
      </c>
      <c r="V734" s="2">
        <f>IF(PobierzDaneLogistyczne!$V734="","",_xlfn.NUMBERVALUE(PobierzDaneLogistyczne!$V734,"."))</f>
        <v>2.9000000000000001E-2</v>
      </c>
      <c r="W734" s="2">
        <f>IF(IF(PobierzDaneLogistyczne!$W734=0,0,_xlfn.NUMBERVALUE(PobierzDaneLogistyczne!$W734,"."))=0,"",_xlfn.NUMBERVALUE(PobierzDaneLogistyczne!$W734,"."))</f>
        <v>0.1</v>
      </c>
      <c r="X734" s="2">
        <f t="shared" si="37"/>
        <v>0.41700000000000026</v>
      </c>
      <c r="Y734" s="2" t="str">
        <f t="shared" si="35"/>
        <v/>
      </c>
      <c r="Z734" s="2" t="str">
        <f>IF(PobierzDaneLogistyczne!$Y734="t","YES","")</f>
        <v>YES</v>
      </c>
      <c r="AA734" s="4" t="str">
        <f>IF(PobierzDaneLogistyczne!$X734="t","YES","")</f>
        <v/>
      </c>
      <c r="AB734" t="str">
        <f>PobierzDaneLogistyczne!$N734</f>
        <v>Handheld bagless vacuum cleaner</v>
      </c>
    </row>
    <row r="735" spans="1:28" x14ac:dyDescent="0.3">
      <c r="A735" s="5" t="str">
        <f>HYPERLINK(_xlfn.CONCAT("https://www.adler.com.pl/index.php/en/Main/Produkt/",B735),PobierzDaneLogistyczne!$N735)</f>
        <v>Filter for AD 7044, AD 7048</v>
      </c>
      <c r="B735" t="str">
        <f>PobierzDaneLogistyczne!$A735</f>
        <v>ad_7044.1</v>
      </c>
      <c r="C735" s="1">
        <f>IF(MID(PobierzDaneLogistyczne!$P735,1,3)=""," ",_xlfn.NUMBERVALUE(PobierzDaneLogistyczne!$P735))</f>
        <v>85087000</v>
      </c>
      <c r="D735" s="1">
        <f>IF(MID(PobierzDaneLogistyczne!$C735,1,3)="111"," ",_xlfn.NUMBERVALUE(PobierzDaneLogistyczne!$C735))</f>
        <v>5902934838191</v>
      </c>
      <c r="E735" s="6">
        <f>IF(PobierzDaneLogistyczne!$H735=0,"",_xlfn.NUMBERVALUE(PobierzDaneLogistyczne!$H735,"."))</f>
        <v>16</v>
      </c>
      <c r="F735" s="6">
        <f>IF(PobierzDaneLogistyczne!$I735=0,"",_xlfn.NUMBERVALUE(PobierzDaneLogistyczne!$I735,"."))</f>
        <v>5</v>
      </c>
      <c r="G735" s="6">
        <f>IF(PobierzDaneLogistyczne!$J735=0,"",_xlfn.NUMBERVALUE(PobierzDaneLogistyczne!$J735,"."))</f>
        <v>24</v>
      </c>
      <c r="H735" s="2" t="str">
        <f>IF(IF(PobierzDaneLogistyczne!$F735=0,0,_xlfn.NUMBERVALUE(PobierzDaneLogistyczne!$F735,"."))=0,"",IF(PobierzDaneLogistyczne!$F735=0,0,_xlfn.NUMBERVALUE(PobierzDaneLogistyczne!$F735,".")))</f>
        <v/>
      </c>
      <c r="I735" s="2" t="str">
        <f>IF(IF(PobierzDaneLogistyczne!$Z735=0,0,_xlfn.NUMBERVALUE(PobierzDaneLogistyczne!$Z735,"."))=0,"",IF(PobierzDaneLogistyczne!$Z735=0,0,_xlfn.NUMBERVALUE(PobierzDaneLogistyczne!$Z735,".")))</f>
        <v/>
      </c>
      <c r="J735" s="1">
        <f>IF(PobierzDaneLogistyczne!$D735=0,"",_xlfn.NUMBERVALUE(PobierzDaneLogistyczne!$D735))</f>
        <v>6</v>
      </c>
      <c r="K735" s="1">
        <f>IF(PobierzDaneLogistyczne!$E735=0,"",_xlfn.NUMBERVALUE(PobierzDaneLogistyczne!$E735))</f>
        <v>504</v>
      </c>
      <c r="L735" s="1" t="str">
        <f>IF(MID(PobierzDaneLogistyczne!$O735,1,3)="non"," ",_xlfn.NUMBERVALUE(PobierzDaneLogistyczne!$O735))</f>
        <v xml:space="preserve"> </v>
      </c>
      <c r="M735" s="6">
        <f>IF(PobierzDaneLogistyczne!$K735=0,"",_xlfn.NUMBERVALUE(PobierzDaneLogistyczne!$K735,"."))</f>
        <v>17.5</v>
      </c>
      <c r="N735" s="6">
        <f>IF(PobierzDaneLogistyczne!$L735=0,"",_xlfn.NUMBERVALUE(PobierzDaneLogistyczne!$L735,"."))</f>
        <v>35</v>
      </c>
      <c r="O735" s="6">
        <f>IF(PobierzDaneLogistyczne!$M735=0,"",_xlfn.NUMBERVALUE(PobierzDaneLogistyczne!$M735,"."))</f>
        <v>25</v>
      </c>
      <c r="P735" s="2">
        <f>IF(PobierzDaneLogistyczne!$G735=0,0,_xlfn.NUMBERVALUE(PobierzDaneLogistyczne!$G735,"."))</f>
        <v>0</v>
      </c>
      <c r="Q735" s="1" t="str">
        <f>IF(PobierzDaneLogistyczne!$R735=0,"",PobierzDaneLogistyczne!$R735)</f>
        <v/>
      </c>
      <c r="R735" t="str">
        <f>IF(PobierzDaneLogistyczne!$S735=0,"",PobierzDaneLogistyczne!$S735)</f>
        <v/>
      </c>
      <c r="S735" t="str">
        <f>IF(PobierzDaneLogistyczne!$T735=0,"",PobierzDaneLogistyczne!$T735)</f>
        <v/>
      </c>
      <c r="T735" t="str">
        <f>IF(PobierzDaneLogistyczne!$U735=0," ",PobierzDaneLogistyczne!$U735)</f>
        <v/>
      </c>
      <c r="U735" t="str">
        <f t="shared" si="36"/>
        <v/>
      </c>
      <c r="V735" s="2" t="str">
        <f>IF(PobierzDaneLogistyczne!$V735="","",_xlfn.NUMBERVALUE(PobierzDaneLogistyczne!$V735,"."))</f>
        <v/>
      </c>
      <c r="W735" s="2" t="str">
        <f>IF(IF(PobierzDaneLogistyczne!$W735=0,0,_xlfn.NUMBERVALUE(PobierzDaneLogistyczne!$W735,"."))=0,"",_xlfn.NUMBERVALUE(PobierzDaneLogistyczne!$W735,"."))</f>
        <v/>
      </c>
      <c r="X735" s="2" t="str">
        <f t="shared" si="37"/>
        <v/>
      </c>
      <c r="Y735" s="2" t="str">
        <f t="shared" si="35"/>
        <v/>
      </c>
      <c r="Z735" s="2" t="str">
        <f>IF(PobierzDaneLogistyczne!$Y735="t","YES","")</f>
        <v>YES</v>
      </c>
      <c r="AA735" s="4" t="str">
        <f>IF(PobierzDaneLogistyczne!$X735="t","YES","")</f>
        <v/>
      </c>
      <c r="AB735" t="str">
        <f>PobierzDaneLogistyczne!$N735</f>
        <v>Filter for AD 7044, AD 7048</v>
      </c>
    </row>
    <row r="736" spans="1:28" x14ac:dyDescent="0.3">
      <c r="A736" s="5" t="str">
        <f>HYPERLINK(_xlfn.CONCAT("https://www.adler.com.pl/index.php/en/Main/Produkt/",B736),PobierzDaneLogistyczne!$N736)</f>
        <v>Battery</v>
      </c>
      <c r="B736" t="str">
        <f>PobierzDaneLogistyczne!$A736</f>
        <v>ad_7044.2</v>
      </c>
      <c r="C736" s="1">
        <f>IF(MID(PobierzDaneLogistyczne!$P736,1,3)=""," ",_xlfn.NUMBERVALUE(PobierzDaneLogistyczne!$P736))</f>
        <v>85076000</v>
      </c>
      <c r="D736" s="1">
        <f>IF(MID(PobierzDaneLogistyczne!$C736,1,3)="111"," ",_xlfn.NUMBERVALUE(PobierzDaneLogistyczne!$C736))</f>
        <v>5903887800198</v>
      </c>
      <c r="E736" s="6">
        <f>IF(PobierzDaneLogistyczne!$H736=0,"",_xlfn.NUMBERVALUE(PobierzDaneLogistyczne!$H736,"."))</f>
        <v>8.5</v>
      </c>
      <c r="F736" s="6">
        <f>IF(PobierzDaneLogistyczne!$I736=0,"",_xlfn.NUMBERVALUE(PobierzDaneLogistyczne!$I736,"."))</f>
        <v>13</v>
      </c>
      <c r="G736" s="6">
        <f>IF(PobierzDaneLogistyczne!$J736=0,"",_xlfn.NUMBERVALUE(PobierzDaneLogistyczne!$J736,"."))</f>
        <v>5.5</v>
      </c>
      <c r="H736" s="2">
        <f>IF(IF(PobierzDaneLogistyczne!$F736=0,0,_xlfn.NUMBERVALUE(PobierzDaneLogistyczne!$F736,"."))=0,"",IF(PobierzDaneLogistyczne!$F736=0,0,_xlfn.NUMBERVALUE(PobierzDaneLogistyczne!$F736,".")))</f>
        <v>0.01</v>
      </c>
      <c r="I736" s="2">
        <f>IF(IF(PobierzDaneLogistyczne!$Z736=0,0,_xlfn.NUMBERVALUE(PobierzDaneLogistyczne!$Z736,"."))=0,"",IF(PobierzDaneLogistyczne!$Z736=0,0,_xlfn.NUMBERVALUE(PobierzDaneLogistyczne!$Z736,".")))</f>
        <v>1.0999999999999999E-2</v>
      </c>
      <c r="J736" s="1">
        <f>IF(PobierzDaneLogistyczne!$D736=0,"",_xlfn.NUMBERVALUE(PobierzDaneLogistyczne!$D736))</f>
        <v>24</v>
      </c>
      <c r="K736" s="1">
        <f>IF(PobierzDaneLogistyczne!$E736=0,"",_xlfn.NUMBERVALUE(PobierzDaneLogistyczne!$E736))</f>
        <v>1728</v>
      </c>
      <c r="L736" s="1" t="str">
        <f>IF(MID(PobierzDaneLogistyczne!$O736,1,3)="non"," ",_xlfn.NUMBERVALUE(PobierzDaneLogistyczne!$O736))</f>
        <v xml:space="preserve"> </v>
      </c>
      <c r="M736" s="6">
        <f>IF(PobierzDaneLogistyczne!$K736=0,"",_xlfn.NUMBERVALUE(PobierzDaneLogistyczne!$K736,"."))</f>
        <v>35</v>
      </c>
      <c r="N736" s="6">
        <f>IF(PobierzDaneLogistyczne!$L736=0,"",_xlfn.NUMBERVALUE(PobierzDaneLogistyczne!$L736,"."))</f>
        <v>35</v>
      </c>
      <c r="O736" s="6">
        <f>IF(PobierzDaneLogistyczne!$M736=0,"",_xlfn.NUMBERVALUE(PobierzDaneLogistyczne!$M736,"."))</f>
        <v>14</v>
      </c>
      <c r="P736" s="2">
        <f>IF(PobierzDaneLogistyczne!$G736=0,0,_xlfn.NUMBERVALUE(PobierzDaneLogistyczne!$G736,"."))</f>
        <v>0</v>
      </c>
      <c r="Q736" s="1" t="str">
        <f>IF(PobierzDaneLogistyczne!$R736=0,"",PobierzDaneLogistyczne!$R736)</f>
        <v/>
      </c>
      <c r="R736" t="str">
        <f>IF(PobierzDaneLogistyczne!$S736=0,"",PobierzDaneLogistyczne!$S736)</f>
        <v/>
      </c>
      <c r="S736" t="str">
        <f>IF(PobierzDaneLogistyczne!$T736=0,"",PobierzDaneLogistyczne!$T736)</f>
        <v/>
      </c>
      <c r="T736" t="str">
        <f>IF(PobierzDaneLogistyczne!$U736=0," ",PobierzDaneLogistyczne!$U736)</f>
        <v/>
      </c>
      <c r="U736" t="str">
        <f t="shared" si="36"/>
        <v/>
      </c>
      <c r="V736" s="2">
        <f>IF(PobierzDaneLogistyczne!$V736="","",_xlfn.NUMBERVALUE(PobierzDaneLogistyczne!$V736,"."))</f>
        <v>1E-3</v>
      </c>
      <c r="W736" s="2" t="str">
        <f>IF(IF(PobierzDaneLogistyczne!$W736=0,0,_xlfn.NUMBERVALUE(PobierzDaneLogistyczne!$W736,"."))=0,"",_xlfn.NUMBERVALUE(PobierzDaneLogistyczne!$W736,"."))</f>
        <v/>
      </c>
      <c r="X736" s="2" t="str">
        <f t="shared" si="37"/>
        <v/>
      </c>
      <c r="Y736" s="2">
        <f t="shared" si="35"/>
        <v>-0.26400000000000001</v>
      </c>
      <c r="Z736" s="2" t="str">
        <f>IF(PobierzDaneLogistyczne!$Y736="t","YES","")</f>
        <v/>
      </c>
      <c r="AA736" s="4" t="str">
        <f>IF(PobierzDaneLogistyczne!$X736="t","YES","")</f>
        <v/>
      </c>
      <c r="AB736" t="str">
        <f>PobierzDaneLogistyczne!$N736</f>
        <v>Battery</v>
      </c>
    </row>
    <row r="737" spans="1:28" x14ac:dyDescent="0.3">
      <c r="A737" s="5" t="str">
        <f>HYPERLINK(_xlfn.CONCAT("https://www.adler.com.pl/index.php/en/Main/Produkt/",B737),PobierzDaneLogistyczne!$N737)</f>
        <v>Bagless vacuum cleaner with brushless motor technology</v>
      </c>
      <c r="B737" t="str">
        <f>PobierzDaneLogistyczne!$A737</f>
        <v>ad_7048</v>
      </c>
      <c r="C737" s="1">
        <f>IF(MID(PobierzDaneLogistyczne!$P737,1,3)=""," ",_xlfn.NUMBERVALUE(PobierzDaneLogistyczne!$P737))</f>
        <v>85081100</v>
      </c>
      <c r="D737" s="1">
        <f>IF(MID(PobierzDaneLogistyczne!$C737,1,3)="111"," ",_xlfn.NUMBERVALUE(PobierzDaneLogistyczne!$C737))</f>
        <v>5903887809580</v>
      </c>
      <c r="E737" s="6">
        <f>IF(PobierzDaneLogistyczne!$H737=0,"",_xlfn.NUMBERVALUE(PobierzDaneLogistyczne!$H737,"."))</f>
        <v>29</v>
      </c>
      <c r="F737" s="6">
        <f>IF(PobierzDaneLogistyczne!$I737=0,"",_xlfn.NUMBERVALUE(PobierzDaneLogistyczne!$I737,"."))</f>
        <v>69</v>
      </c>
      <c r="G737" s="6">
        <f>IF(PobierzDaneLogistyczne!$J737=0,"",_xlfn.NUMBERVALUE(PobierzDaneLogistyczne!$J737,"."))</f>
        <v>13</v>
      </c>
      <c r="H737" s="2">
        <f>IF(IF(PobierzDaneLogistyczne!$F737=0,0,_xlfn.NUMBERVALUE(PobierzDaneLogistyczne!$F737,"."))=0,"",IF(PobierzDaneLogistyczne!$F737=0,0,_xlfn.NUMBERVALUE(PobierzDaneLogistyczne!$F737,".")))</f>
        <v>2.42</v>
      </c>
      <c r="I737" s="2">
        <f>IF(IF(PobierzDaneLogistyczne!$Z737=0,0,_xlfn.NUMBERVALUE(PobierzDaneLogistyczne!$Z737,"."))=0,"",IF(PobierzDaneLogistyczne!$Z737=0,0,_xlfn.NUMBERVALUE(PobierzDaneLogistyczne!$Z737,".")))</f>
        <v>3.4</v>
      </c>
      <c r="J737" s="1">
        <f>IF(PobierzDaneLogistyczne!$D737=0,"",_xlfn.NUMBERVALUE(PobierzDaneLogistyczne!$D737))</f>
        <v>2</v>
      </c>
      <c r="K737" s="1">
        <f>IF(PobierzDaneLogistyczne!$E737=0,"",_xlfn.NUMBERVALUE(PobierzDaneLogistyczne!$E737))</f>
        <v>56</v>
      </c>
      <c r="L737" s="1">
        <f>IF(MID(PobierzDaneLogistyczne!$O737,1,3)="non"," ",_xlfn.NUMBERVALUE(PobierzDaneLogistyczne!$O737))</f>
        <v>5903887809597</v>
      </c>
      <c r="M737" s="6">
        <f>IF(PobierzDaneLogistyczne!$K737=0,"",_xlfn.NUMBERVALUE(PobierzDaneLogistyczne!$K737,"."))</f>
        <v>30</v>
      </c>
      <c r="N737" s="6">
        <f>IF(PobierzDaneLogistyczne!$L737=0,"",_xlfn.NUMBERVALUE(PobierzDaneLogistyczne!$L737,"."))</f>
        <v>69.5</v>
      </c>
      <c r="O737" s="6">
        <f>IF(PobierzDaneLogistyczne!$M737=0,"",_xlfn.NUMBERVALUE(PobierzDaneLogistyczne!$M737,"."))</f>
        <v>27</v>
      </c>
      <c r="P737" s="2">
        <f>IF(PobierzDaneLogistyczne!$G737=0,0,_xlfn.NUMBERVALUE(PobierzDaneLogistyczne!$G737,"."))</f>
        <v>7.2</v>
      </c>
      <c r="Q737" s="1">
        <f>IF(PobierzDaneLogistyczne!$R737=0,"",PobierzDaneLogistyczne!$R737)</f>
        <v>5</v>
      </c>
      <c r="R737" t="str">
        <f>IF(PobierzDaneLogistyczne!$S737=0,"",PobierzDaneLogistyczne!$S737)</f>
        <v/>
      </c>
      <c r="S737" t="str">
        <f>IF(PobierzDaneLogistyczne!$T737=0,"",PobierzDaneLogistyczne!$T737)</f>
        <v/>
      </c>
      <c r="T737" t="str">
        <f>IF(PobierzDaneLogistyczne!$U737=0," ",PobierzDaneLogistyczne!$U737)</f>
        <v/>
      </c>
      <c r="U737" t="str">
        <f t="shared" si="36"/>
        <v/>
      </c>
      <c r="V737" s="2">
        <f>IF(PobierzDaneLogistyczne!$V737="","",_xlfn.NUMBERVALUE(PobierzDaneLogistyczne!$V737,"."))</f>
        <v>2.3E-2</v>
      </c>
      <c r="W737" s="2">
        <f>IF(IF(PobierzDaneLogistyczne!$W737=0,0,_xlfn.NUMBERVALUE(PobierzDaneLogistyczne!$W737,"."))=0,"",_xlfn.NUMBERVALUE(PobierzDaneLogistyczne!$W737,"."))</f>
        <v>0.125</v>
      </c>
      <c r="X737" s="2">
        <f t="shared" si="37"/>
        <v>0.83199999999999996</v>
      </c>
      <c r="Y737" s="2">
        <f t="shared" si="35"/>
        <v>0.40000000000000036</v>
      </c>
      <c r="Z737" s="2" t="str">
        <f>IF(PobierzDaneLogistyczne!$Y737="t","YES","")</f>
        <v/>
      </c>
      <c r="AA737" s="4" t="str">
        <f>IF(PobierzDaneLogistyczne!$X737="t","YES","")</f>
        <v/>
      </c>
      <c r="AB737" t="str">
        <f>PobierzDaneLogistyczne!$N737</f>
        <v>Bagless vacuum cleaner with brushless motor technology</v>
      </c>
    </row>
    <row r="738" spans="1:28" x14ac:dyDescent="0.3">
      <c r="A738" s="5" t="str">
        <f>HYPERLINK(_xlfn.CONCAT("https://www.adler.com.pl/index.php/en/Main/Produkt/",B738),PobierzDaneLogistyczne!$N738)</f>
        <v>Battery</v>
      </c>
      <c r="B738" t="str">
        <f>PobierzDaneLogistyczne!$A738</f>
        <v>ad_7048.1</v>
      </c>
      <c r="C738" s="1">
        <f>IF(MID(PobierzDaneLogistyczne!$P738,1,3)=""," ",_xlfn.NUMBERVALUE(PobierzDaneLogistyczne!$P738))</f>
        <v>85076000</v>
      </c>
      <c r="D738" s="1">
        <f>IF(MID(PobierzDaneLogistyczne!$C738,1,3)="111"," ",_xlfn.NUMBERVALUE(PobierzDaneLogistyczne!$C738))</f>
        <v>5903887809603</v>
      </c>
      <c r="E738" s="6">
        <f>IF(PobierzDaneLogistyczne!$H738=0,"",_xlfn.NUMBERVALUE(PobierzDaneLogistyczne!$H738,"."))</f>
        <v>15</v>
      </c>
      <c r="F738" s="6">
        <f>IF(PobierzDaneLogistyczne!$I738=0,"",_xlfn.NUMBERVALUE(PobierzDaneLogistyczne!$I738,"."))</f>
        <v>8</v>
      </c>
      <c r="G738" s="6">
        <f>IF(PobierzDaneLogistyczne!$J738=0,"",_xlfn.NUMBERVALUE(PobierzDaneLogistyczne!$J738,"."))</f>
        <v>20</v>
      </c>
      <c r="H738" s="2">
        <f>IF(IF(PobierzDaneLogistyczne!$F738=0,0,_xlfn.NUMBERVALUE(PobierzDaneLogistyczne!$F738,"."))=0,"",IF(PobierzDaneLogistyczne!$F738=0,0,_xlfn.NUMBERVALUE(PobierzDaneLogistyczne!$F738,".")))</f>
        <v>0.3</v>
      </c>
      <c r="I738" s="2">
        <f>IF(IF(PobierzDaneLogistyczne!$Z738=0,0,_xlfn.NUMBERVALUE(PobierzDaneLogistyczne!$Z738,"."))=0,"",IF(PobierzDaneLogistyczne!$Z738=0,0,_xlfn.NUMBERVALUE(PobierzDaneLogistyczne!$Z738,".")))</f>
        <v>0.4</v>
      </c>
      <c r="J738" s="1">
        <f>IF(PobierzDaneLogistyczne!$D738=0,"",_xlfn.NUMBERVALUE(PobierzDaneLogistyczne!$D738))</f>
        <v>20</v>
      </c>
      <c r="K738" s="1">
        <f>IF(PobierzDaneLogistyczne!$E738=0,"",_xlfn.NUMBERVALUE(PobierzDaneLogistyczne!$E738))</f>
        <v>2400</v>
      </c>
      <c r="L738" s="1">
        <f>IF(MID(PobierzDaneLogistyczne!$O738,1,3)="non"," ",_xlfn.NUMBERVALUE(PobierzDaneLogistyczne!$O738))</f>
        <v>5903887809610</v>
      </c>
      <c r="M738" s="6">
        <f>IF(PobierzDaneLogistyczne!$K738=0,"",_xlfn.NUMBERVALUE(PobierzDaneLogistyczne!$K738,"."))</f>
        <v>23</v>
      </c>
      <c r="N738" s="6">
        <f>IF(PobierzDaneLogistyczne!$L738=0,"",_xlfn.NUMBERVALUE(PobierzDaneLogistyczne!$L738,"."))</f>
        <v>30</v>
      </c>
      <c r="O738" s="6">
        <f>IF(PobierzDaneLogistyczne!$M738=0,"",_xlfn.NUMBERVALUE(PobierzDaneLogistyczne!$M738,"."))</f>
        <v>23</v>
      </c>
      <c r="P738" s="2">
        <f>IF(PobierzDaneLogistyczne!$G738=0,0,_xlfn.NUMBERVALUE(PobierzDaneLogistyczne!$G738,"."))</f>
        <v>10</v>
      </c>
      <c r="Q738" s="1" t="str">
        <f>IF(PobierzDaneLogistyczne!$R738=0,"",PobierzDaneLogistyczne!$R738)</f>
        <v/>
      </c>
      <c r="R738" t="str">
        <f>IF(PobierzDaneLogistyczne!$S738=0,"",PobierzDaneLogistyczne!$S738)</f>
        <v/>
      </c>
      <c r="S738" t="str">
        <f>IF(PobierzDaneLogistyczne!$T738=0,"",PobierzDaneLogistyczne!$T738)</f>
        <v/>
      </c>
      <c r="T738" t="str">
        <f>IF(PobierzDaneLogistyczne!$U738=0," ",PobierzDaneLogistyczne!$U738)</f>
        <v/>
      </c>
      <c r="U738" t="str">
        <f t="shared" si="36"/>
        <v/>
      </c>
      <c r="V738" s="2" t="str">
        <f>IF(PobierzDaneLogistyczne!$V738="","",_xlfn.NUMBERVALUE(PobierzDaneLogistyczne!$V738,"."))</f>
        <v/>
      </c>
      <c r="W738" s="2" t="str">
        <f>IF(IF(PobierzDaneLogistyczne!$W738=0,0,_xlfn.NUMBERVALUE(PobierzDaneLogistyczne!$W738,"."))=0,"",_xlfn.NUMBERVALUE(PobierzDaneLogistyczne!$W738,"."))</f>
        <v/>
      </c>
      <c r="X738" s="2" t="str">
        <f t="shared" si="37"/>
        <v/>
      </c>
      <c r="Y738" s="2">
        <f t="shared" si="35"/>
        <v>2</v>
      </c>
      <c r="Z738" s="2" t="str">
        <f>IF(PobierzDaneLogistyczne!$Y738="t","YES","")</f>
        <v/>
      </c>
      <c r="AA738" s="4" t="str">
        <f>IF(PobierzDaneLogistyczne!$X738="t","YES","")</f>
        <v/>
      </c>
      <c r="AB738" t="str">
        <f>PobierzDaneLogistyczne!$N738</f>
        <v>Battery</v>
      </c>
    </row>
    <row r="739" spans="1:28" x14ac:dyDescent="0.3">
      <c r="A739" s="5" t="str">
        <f>HYPERLINK(_xlfn.CONCAT("https://www.adler.com.pl/index.php/en/Main/Produkt/",B739),PobierzDaneLogistyczne!$N739)</f>
        <v>2-in-1 handheld bagless vacuum cleaner</v>
      </c>
      <c r="B739" t="str">
        <f>PobierzDaneLogistyczne!$A739</f>
        <v>ad_7049</v>
      </c>
      <c r="C739" s="1">
        <f>IF(MID(PobierzDaneLogistyczne!$P739,1,3)=""," ",_xlfn.NUMBERVALUE(PobierzDaneLogistyczne!$P739))</f>
        <v>85081100</v>
      </c>
      <c r="D739" s="1">
        <f>IF(MID(PobierzDaneLogistyczne!$C739,1,3)="111"," ",_xlfn.NUMBERVALUE(PobierzDaneLogistyczne!$C739))</f>
        <v>5903887809924</v>
      </c>
      <c r="E739" s="6">
        <f>IF(PobierzDaneLogistyczne!$H739=0,"",_xlfn.NUMBERVALUE(PobierzDaneLogistyczne!$H739,"."))</f>
        <v>57</v>
      </c>
      <c r="F739" s="6">
        <f>IF(PobierzDaneLogistyczne!$I739=0,"",_xlfn.NUMBERVALUE(PobierzDaneLogistyczne!$I739,"."))</f>
        <v>15</v>
      </c>
      <c r="G739" s="6">
        <f>IF(PobierzDaneLogistyczne!$J739=0,"",_xlfn.NUMBERVALUE(PobierzDaneLogistyczne!$J739,"."))</f>
        <v>15</v>
      </c>
      <c r="H739" s="2">
        <f>IF(IF(PobierzDaneLogistyczne!$F739=0,0,_xlfn.NUMBERVALUE(PobierzDaneLogistyczne!$F739,"."))=0,"",IF(PobierzDaneLogistyczne!$F739=0,0,_xlfn.NUMBERVALUE(PobierzDaneLogistyczne!$F739,".")))</f>
        <v>1.77</v>
      </c>
      <c r="I739" s="2">
        <f>IF(IF(PobierzDaneLogistyczne!$Z739=0,0,_xlfn.NUMBERVALUE(PobierzDaneLogistyczne!$Z739,"."))=0,"",IF(PobierzDaneLogistyczne!$Z739=0,0,_xlfn.NUMBERVALUE(PobierzDaneLogistyczne!$Z739,".")))</f>
        <v>2.27</v>
      </c>
      <c r="J739" s="1">
        <f>IF(PobierzDaneLogistyczne!$D739=0,"",_xlfn.NUMBERVALUE(PobierzDaneLogistyczne!$D739))</f>
        <v>4</v>
      </c>
      <c r="K739" s="1">
        <f>IF(PobierzDaneLogistyczne!$E739=0,"",_xlfn.NUMBERVALUE(PobierzDaneLogistyczne!$E739))</f>
        <v>96</v>
      </c>
      <c r="L739" s="1">
        <f>IF(MID(PobierzDaneLogistyczne!$O739,1,3)="non"," ",_xlfn.NUMBERVALUE(PobierzDaneLogistyczne!$O739))</f>
        <v>5903887809931</v>
      </c>
      <c r="M739" s="6">
        <f>IF(PobierzDaneLogistyczne!$K739=0,"",_xlfn.NUMBERVALUE(PobierzDaneLogistyczne!$K739,"."))</f>
        <v>57.5</v>
      </c>
      <c r="N739" s="6">
        <f>IF(PobierzDaneLogistyczne!$L739=0,"",_xlfn.NUMBERVALUE(PobierzDaneLogistyczne!$L739,"."))</f>
        <v>32</v>
      </c>
      <c r="O739" s="6">
        <f>IF(PobierzDaneLogistyczne!$M739=0,"",_xlfn.NUMBERVALUE(PobierzDaneLogistyczne!$M739,"."))</f>
        <v>30.5</v>
      </c>
      <c r="P739" s="2">
        <f>IF(PobierzDaneLogistyczne!$G739=0,0,_xlfn.NUMBERVALUE(PobierzDaneLogistyczne!$G739,"."))</f>
        <v>9.66</v>
      </c>
      <c r="Q739" s="1">
        <f>IF(PobierzDaneLogistyczne!$R739=0,"",PobierzDaneLogistyczne!$R739)</f>
        <v>5</v>
      </c>
      <c r="R739" t="str">
        <f>IF(PobierzDaneLogistyczne!$S739=0,"",PobierzDaneLogistyczne!$S739)</f>
        <v/>
      </c>
      <c r="S739" t="str">
        <f>IF(PobierzDaneLogistyczne!$T739=0,"",PobierzDaneLogistyczne!$T739)</f>
        <v/>
      </c>
      <c r="T739" t="str">
        <f>IF(PobierzDaneLogistyczne!$U739=0," ",PobierzDaneLogistyczne!$U739)</f>
        <v/>
      </c>
      <c r="U739" t="str">
        <f t="shared" si="36"/>
        <v/>
      </c>
      <c r="V739" s="2">
        <f>IF(PobierzDaneLogistyczne!$V739="","",_xlfn.NUMBERVALUE(PobierzDaneLogistyczne!$V739,"."))</f>
        <v>1.2999999999999999E-2</v>
      </c>
      <c r="W739" s="2">
        <f>IF(IF(PobierzDaneLogistyczne!$W739=0,0,_xlfn.NUMBERVALUE(PobierzDaneLogistyczne!$W739,"."))=0,"",_xlfn.NUMBERVALUE(PobierzDaneLogistyczne!$W739,"."))</f>
        <v>8.8999999999999996E-2</v>
      </c>
      <c r="X739" s="2">
        <f t="shared" si="37"/>
        <v>0.39800000000000002</v>
      </c>
      <c r="Y739" s="2">
        <f t="shared" si="35"/>
        <v>0.58000000000000007</v>
      </c>
      <c r="Z739" s="2" t="str">
        <f>IF(PobierzDaneLogistyczne!$Y739="t","YES","")</f>
        <v>YES</v>
      </c>
      <c r="AA739" s="4" t="str">
        <f>IF(PobierzDaneLogistyczne!$X739="t","YES","")</f>
        <v/>
      </c>
      <c r="AB739" t="str">
        <f>PobierzDaneLogistyczne!$N739</f>
        <v>2-in-1 handheld bagless vacuum cleaner</v>
      </c>
    </row>
    <row r="740" spans="1:28" x14ac:dyDescent="0.3">
      <c r="A740" s="5" t="str">
        <f>HYPERLINK(_xlfn.CONCAT("https://www.adler.com.pl/index.php/en/Main/Produkt/",B740),PobierzDaneLogistyczne!$N740)</f>
        <v>HEPA 11 filter set for AD 7049</v>
      </c>
      <c r="B740" t="str">
        <f>PobierzDaneLogistyczne!$A740</f>
        <v>ad_7049.1</v>
      </c>
      <c r="C740" s="1">
        <f>IF(MID(PobierzDaneLogistyczne!$P740,1,3)=""," ",_xlfn.NUMBERVALUE(PobierzDaneLogistyczne!$P740))</f>
        <v>84213925</v>
      </c>
      <c r="D740" s="1">
        <f>IF(MID(PobierzDaneLogistyczne!$C740,1,3)="111"," ",_xlfn.NUMBERVALUE(PobierzDaneLogistyczne!$C740))</f>
        <v>5903887809948</v>
      </c>
      <c r="E740" s="6">
        <f>IF(PobierzDaneLogistyczne!$H740=0,"",_xlfn.NUMBERVALUE(PobierzDaneLogistyczne!$H740,"."))</f>
        <v>10</v>
      </c>
      <c r="F740" s="6">
        <f>IF(PobierzDaneLogistyczne!$I740=0,"",_xlfn.NUMBERVALUE(PobierzDaneLogistyczne!$I740,"."))</f>
        <v>10</v>
      </c>
      <c r="G740" s="6">
        <f>IF(PobierzDaneLogistyczne!$J740=0,"",_xlfn.NUMBERVALUE(PobierzDaneLogistyczne!$J740,"."))</f>
        <v>10</v>
      </c>
      <c r="H740" s="2">
        <f>IF(IF(PobierzDaneLogistyczne!$F740=0,0,_xlfn.NUMBERVALUE(PobierzDaneLogistyczne!$F740,"."))=0,"",IF(PobierzDaneLogistyczne!$F740=0,0,_xlfn.NUMBERVALUE(PobierzDaneLogistyczne!$F740,".")))</f>
        <v>0.90500000000000003</v>
      </c>
      <c r="I740" s="2">
        <f>IF(IF(PobierzDaneLogistyczne!$Z740=0,0,_xlfn.NUMBERVALUE(PobierzDaneLogistyczne!$Z740,"."))=0,"",IF(PobierzDaneLogistyczne!$Z740=0,0,_xlfn.NUMBERVALUE(PobierzDaneLogistyczne!$Z740,".")))</f>
        <v>0.18099999999999999</v>
      </c>
      <c r="J740" s="1">
        <f>IF(PobierzDaneLogistyczne!$D740=0,"",_xlfn.NUMBERVALUE(PobierzDaneLogistyczne!$D740))</f>
        <v>20</v>
      </c>
      <c r="K740" s="1">
        <f>IF(PobierzDaneLogistyczne!$E740=0,"",_xlfn.NUMBERVALUE(PobierzDaneLogistyczne!$E740))</f>
        <v>20000</v>
      </c>
      <c r="L740" s="1">
        <f>IF(MID(PobierzDaneLogistyczne!$O740,1,3)="non"," ",_xlfn.NUMBERVALUE(PobierzDaneLogistyczne!$O740))</f>
        <v>5903887809955</v>
      </c>
      <c r="M740" s="6">
        <f>IF(PobierzDaneLogistyczne!$K740=0,"",_xlfn.NUMBERVALUE(PobierzDaneLogistyczne!$K740,"."))</f>
        <v>26.5</v>
      </c>
      <c r="N740" s="6">
        <f>IF(PobierzDaneLogistyczne!$L740=0,"",_xlfn.NUMBERVALUE(PobierzDaneLogistyczne!$L740,"."))</f>
        <v>12.5</v>
      </c>
      <c r="O740" s="6">
        <f>IF(PobierzDaneLogistyczne!$M740=0,"",_xlfn.NUMBERVALUE(PobierzDaneLogistyczne!$M740,"."))</f>
        <v>26.5</v>
      </c>
      <c r="P740" s="2">
        <f>IF(PobierzDaneLogistyczne!$G740=0,0,_xlfn.NUMBERVALUE(PobierzDaneLogistyczne!$G740,"."))</f>
        <v>0.92500000000000004</v>
      </c>
      <c r="Q740" s="1" t="str">
        <f>IF(PobierzDaneLogistyczne!$R740=0,"",PobierzDaneLogistyczne!$R740)</f>
        <v/>
      </c>
      <c r="R740" t="str">
        <f>IF(PobierzDaneLogistyczne!$S740=0,"",PobierzDaneLogistyczne!$S740)</f>
        <v/>
      </c>
      <c r="S740" t="str">
        <f>IF(PobierzDaneLogistyczne!$T740=0,"",PobierzDaneLogistyczne!$T740)</f>
        <v/>
      </c>
      <c r="T740" t="str">
        <f>IF(PobierzDaneLogistyczne!$U740=0," ",PobierzDaneLogistyczne!$U740)</f>
        <v/>
      </c>
      <c r="U740" t="str">
        <f t="shared" si="36"/>
        <v/>
      </c>
      <c r="V740" s="2">
        <f>IF(PobierzDaneLogistyczne!$V740="","",_xlfn.NUMBERVALUE(PobierzDaneLogistyczne!$V740,"."))</f>
        <v>1.2E-2</v>
      </c>
      <c r="W740" s="2" t="str">
        <f>IF(IF(PobierzDaneLogistyczne!$W740=0,0,_xlfn.NUMBERVALUE(PobierzDaneLogistyczne!$W740,"."))=0,"",_xlfn.NUMBERVALUE(PobierzDaneLogistyczne!$W740,"."))</f>
        <v/>
      </c>
      <c r="X740" s="2" t="str">
        <f t="shared" si="37"/>
        <v/>
      </c>
      <c r="Y740" s="2">
        <f t="shared" si="35"/>
        <v>-2.6950000000000003</v>
      </c>
      <c r="Z740" s="2" t="str">
        <f>IF(PobierzDaneLogistyczne!$Y740="t","YES","")</f>
        <v>YES</v>
      </c>
      <c r="AA740" s="4" t="str">
        <f>IF(PobierzDaneLogistyczne!$X740="t","YES","")</f>
        <v/>
      </c>
      <c r="AB740" t="str">
        <f>PobierzDaneLogistyczne!$N740</f>
        <v>HEPA 11 filter set for AD 7049</v>
      </c>
    </row>
    <row r="741" spans="1:28" x14ac:dyDescent="0.3">
      <c r="A741" s="5" t="str">
        <f>HYPERLINK(_xlfn.CONCAT("https://www.adler.com.pl/index.php/en/Main/Produkt/",B741),PobierzDaneLogistyczne!$N741)</f>
        <v>Steam Cleaner</v>
      </c>
      <c r="B741" t="str">
        <f>PobierzDaneLogistyczne!$A741</f>
        <v>ad_7050</v>
      </c>
      <c r="C741" s="1">
        <f>IF(MID(PobierzDaneLogistyczne!$P741,1,3)=""," ",_xlfn.NUMBERVALUE(PobierzDaneLogistyczne!$P741))</f>
        <v>84243090</v>
      </c>
      <c r="D741" s="1">
        <f>IF(MID(PobierzDaneLogistyczne!$C741,1,3)="111"," ",_xlfn.NUMBERVALUE(PobierzDaneLogistyczne!$C741))</f>
        <v>5905575900241</v>
      </c>
      <c r="E741" s="6">
        <f>IF(PobierzDaneLogistyczne!$H741=0,"",_xlfn.NUMBERVALUE(PobierzDaneLogistyczne!$H741,"."))</f>
        <v>22</v>
      </c>
      <c r="F741" s="6">
        <f>IF(PobierzDaneLogistyczne!$I741=0,"",_xlfn.NUMBERVALUE(PobierzDaneLogistyczne!$I741,"."))</f>
        <v>26.2</v>
      </c>
      <c r="G741" s="6">
        <f>IF(PobierzDaneLogistyczne!$J741=0,"",_xlfn.NUMBERVALUE(PobierzDaneLogistyczne!$J741,"."))</f>
        <v>14.5</v>
      </c>
      <c r="H741" s="2">
        <f>IF(IF(PobierzDaneLogistyczne!$F741=0,0,_xlfn.NUMBERVALUE(PobierzDaneLogistyczne!$F741,"."))=0,"",IF(PobierzDaneLogistyczne!$F741=0,0,_xlfn.NUMBERVALUE(PobierzDaneLogistyczne!$F741,".")))</f>
        <v>0.86</v>
      </c>
      <c r="I741" s="2">
        <f>IF(IF(PobierzDaneLogistyczne!$Z741=0,0,_xlfn.NUMBERVALUE(PobierzDaneLogistyczne!$Z741,"."))=0,"",IF(PobierzDaneLogistyczne!$Z741=0,0,_xlfn.NUMBERVALUE(PobierzDaneLogistyczne!$Z741,".")))</f>
        <v>1.45</v>
      </c>
      <c r="J741" s="1">
        <f>IF(PobierzDaneLogistyczne!$D741=0,"",_xlfn.NUMBERVALUE(PobierzDaneLogistyczne!$D741))</f>
        <v>12</v>
      </c>
      <c r="K741" s="1">
        <f>IF(PobierzDaneLogistyczne!$E741=0,"",_xlfn.NUMBERVALUE(PobierzDaneLogistyczne!$E741))</f>
        <v>360</v>
      </c>
      <c r="L741" s="1">
        <f>IF(MID(PobierzDaneLogistyczne!$O741,1,3)="non"," ",_xlfn.NUMBERVALUE(PobierzDaneLogistyczne!$O741))</f>
        <v>5905575900258</v>
      </c>
      <c r="M741" s="6">
        <f>IF(PobierzDaneLogistyczne!$K741=0,"",_xlfn.NUMBERVALUE(PobierzDaneLogistyczne!$K741,"."))</f>
        <v>46</v>
      </c>
      <c r="N741" s="6">
        <f>IF(PobierzDaneLogistyczne!$L741=0,"",_xlfn.NUMBERVALUE(PobierzDaneLogistyczne!$L741,"."))</f>
        <v>26.2</v>
      </c>
      <c r="O741" s="6">
        <f>IF(PobierzDaneLogistyczne!$M741=0,"",_xlfn.NUMBERVALUE(PobierzDaneLogistyczne!$M741,"."))</f>
        <v>31.4</v>
      </c>
      <c r="P741" s="2">
        <f>IF(PobierzDaneLogistyczne!$G741=0,0,_xlfn.NUMBERVALUE(PobierzDaneLogistyczne!$G741,"."))</f>
        <v>17.96</v>
      </c>
      <c r="Q741" s="1" t="str">
        <f>IF(PobierzDaneLogistyczne!$R741=0,"",PobierzDaneLogistyczne!$R741)</f>
        <v/>
      </c>
      <c r="R741" t="str">
        <f>IF(PobierzDaneLogistyczne!$S741=0,"",PobierzDaneLogistyczne!$S741)</f>
        <v/>
      </c>
      <c r="S741" t="str">
        <f>IF(PobierzDaneLogistyczne!$T741=0,"",PobierzDaneLogistyczne!$T741)</f>
        <v/>
      </c>
      <c r="T741" t="str">
        <f>IF(PobierzDaneLogistyczne!$U741=0," ",PobierzDaneLogistyczne!$U741)</f>
        <v/>
      </c>
      <c r="U741" t="str">
        <f t="shared" si="36"/>
        <v/>
      </c>
      <c r="V741" s="2">
        <f>IF(PobierzDaneLogistyczne!$V741="","",_xlfn.NUMBERVALUE(PobierzDaneLogistyczne!$V741,"."))</f>
        <v>1.6E-2</v>
      </c>
      <c r="W741" s="2">
        <f>IF(IF(PobierzDaneLogistyczne!$W741=0,0,_xlfn.NUMBERVALUE(PobierzDaneLogistyczne!$W741,"."))=0,"",_xlfn.NUMBERVALUE(PobierzDaneLogistyczne!$W741,"."))</f>
        <v>0.14199999999999999</v>
      </c>
      <c r="X741" s="2">
        <f t="shared" si="37"/>
        <v>0.43199999999999994</v>
      </c>
      <c r="Y741" s="2">
        <f t="shared" si="35"/>
        <v>0.56000000000000227</v>
      </c>
      <c r="Z741" s="2" t="str">
        <f>IF(PobierzDaneLogistyczne!$Y741="t","YES","")</f>
        <v>YES</v>
      </c>
      <c r="AA741" s="4" t="str">
        <f>IF(PobierzDaneLogistyczne!$X741="t","YES","")</f>
        <v/>
      </c>
      <c r="AB741" t="str">
        <f>PobierzDaneLogistyczne!$N741</f>
        <v>Steam Cleaner</v>
      </c>
    </row>
    <row r="742" spans="1:28" x14ac:dyDescent="0.3">
      <c r="A742" s="5" t="str">
        <f>HYPERLINK(_xlfn.CONCAT("https://www.adler.com.pl/index.php/en/Main/Produkt/",B742),PobierzDaneLogistyczne!$N742)</f>
        <v>Replacement cloths AD 7050.1</v>
      </c>
      <c r="B742" t="str">
        <f>PobierzDaneLogistyczne!$A742</f>
        <v>ad_7050.1</v>
      </c>
      <c r="C742" s="1">
        <f>IF(MID(PobierzDaneLogistyczne!$P742,1,3)=""," ",_xlfn.NUMBERVALUE(PobierzDaneLogistyczne!$P742))</f>
        <v>63071090</v>
      </c>
      <c r="D742" s="1">
        <f>IF(MID(PobierzDaneLogistyczne!$C742,1,3)="111"," ",_xlfn.NUMBERVALUE(PobierzDaneLogistyczne!$C742))</f>
        <v>5905575900265</v>
      </c>
      <c r="E742" s="6">
        <f>IF(PobierzDaneLogistyczne!$H742=0,"",_xlfn.NUMBERVALUE(PobierzDaneLogistyczne!$H742,"."))</f>
        <v>30</v>
      </c>
      <c r="F742" s="6">
        <f>IF(PobierzDaneLogistyczne!$I742=0,"",_xlfn.NUMBERVALUE(PobierzDaneLogistyczne!$I742,"."))</f>
        <v>30</v>
      </c>
      <c r="G742" s="6">
        <f>IF(PobierzDaneLogistyczne!$J742=0,"",_xlfn.NUMBERVALUE(PobierzDaneLogistyczne!$J742,"."))</f>
        <v>30</v>
      </c>
      <c r="H742" s="2" t="str">
        <f>IF(IF(PobierzDaneLogistyczne!$F742=0,0,_xlfn.NUMBERVALUE(PobierzDaneLogistyczne!$F742,"."))=0,"",IF(PobierzDaneLogistyczne!$F742=0,0,_xlfn.NUMBERVALUE(PobierzDaneLogistyczne!$F742,".")))</f>
        <v/>
      </c>
      <c r="I742" s="2" t="str">
        <f>IF(IF(PobierzDaneLogistyczne!$Z742=0,0,_xlfn.NUMBERVALUE(PobierzDaneLogistyczne!$Z742,"."))=0,"",IF(PobierzDaneLogistyczne!$Z742=0,0,_xlfn.NUMBERVALUE(PobierzDaneLogistyczne!$Z742,".")))</f>
        <v/>
      </c>
      <c r="J742" s="1">
        <f>IF(PobierzDaneLogistyczne!$D742=0,"",_xlfn.NUMBERVALUE(PobierzDaneLogistyczne!$D742))</f>
        <v>50</v>
      </c>
      <c r="K742" s="1">
        <f>IF(PobierzDaneLogistyczne!$E742=0,"",_xlfn.NUMBERVALUE(PobierzDaneLogistyczne!$E742))</f>
        <v>2400</v>
      </c>
      <c r="L742" s="1">
        <f>IF(MID(PobierzDaneLogistyczne!$O742,1,3)="non"," ",_xlfn.NUMBERVALUE(PobierzDaneLogistyczne!$O742))</f>
        <v>5905575900272</v>
      </c>
      <c r="M742" s="6">
        <f>IF(PobierzDaneLogistyczne!$K742=0,"",_xlfn.NUMBERVALUE(PobierzDaneLogistyczne!$K742,"."))</f>
        <v>0</v>
      </c>
      <c r="N742" s="6">
        <f>IF(PobierzDaneLogistyczne!$L742=0,"",_xlfn.NUMBERVALUE(PobierzDaneLogistyczne!$L742,"."))</f>
        <v>0</v>
      </c>
      <c r="O742" s="6">
        <f>IF(PobierzDaneLogistyczne!$M742=0,"",_xlfn.NUMBERVALUE(PobierzDaneLogistyczne!$M742,"."))</f>
        <v>0</v>
      </c>
      <c r="P742" s="2">
        <f>IF(PobierzDaneLogistyczne!$G742=0,0,_xlfn.NUMBERVALUE(PobierzDaneLogistyczne!$G742,"."))</f>
        <v>0</v>
      </c>
      <c r="Q742" s="1" t="str">
        <f>IF(PobierzDaneLogistyczne!$R742=0,"",PobierzDaneLogistyczne!$R742)</f>
        <v/>
      </c>
      <c r="R742" t="str">
        <f>IF(PobierzDaneLogistyczne!$S742=0,"",PobierzDaneLogistyczne!$S742)</f>
        <v/>
      </c>
      <c r="S742" t="str">
        <f>IF(PobierzDaneLogistyczne!$T742=0,"",PobierzDaneLogistyczne!$T742)</f>
        <v/>
      </c>
      <c r="T742" t="str">
        <f>IF(PobierzDaneLogistyczne!$U742=0," ",PobierzDaneLogistyczne!$U742)</f>
        <v/>
      </c>
      <c r="U742" t="str">
        <f t="shared" si="36"/>
        <v/>
      </c>
      <c r="V742" s="2" t="str">
        <f>IF(PobierzDaneLogistyczne!$V742="","",_xlfn.NUMBERVALUE(PobierzDaneLogistyczne!$V742,"."))</f>
        <v/>
      </c>
      <c r="W742" s="2" t="str">
        <f>IF(IF(PobierzDaneLogistyczne!$W742=0,0,_xlfn.NUMBERVALUE(PobierzDaneLogistyczne!$W742,"."))=0,"",_xlfn.NUMBERVALUE(PobierzDaneLogistyczne!$W742,"."))</f>
        <v/>
      </c>
      <c r="X742" s="2" t="str">
        <f t="shared" si="37"/>
        <v/>
      </c>
      <c r="Y742" s="2" t="str">
        <f t="shared" si="35"/>
        <v/>
      </c>
      <c r="Z742" s="2" t="str">
        <f>IF(PobierzDaneLogistyczne!$Y742="t","YES","")</f>
        <v>YES</v>
      </c>
      <c r="AA742" s="4" t="str">
        <f>IF(PobierzDaneLogistyczne!$X742="t","YES","")</f>
        <v/>
      </c>
      <c r="AB742" t="str">
        <f>PobierzDaneLogistyczne!$N742</f>
        <v>Replacement cloths AD 7050.1</v>
      </c>
    </row>
    <row r="743" spans="1:28" x14ac:dyDescent="0.3">
      <c r="A743" s="5" t="str">
        <f>HYPERLINK(_xlfn.CONCAT("https://www.adler.com.pl/index.php/en/Main/Produkt/",B743),PobierzDaneLogistyczne!$N743)</f>
        <v xml:space="preserve">Set of paper bags </v>
      </c>
      <c r="B743" t="str">
        <f>PobierzDaneLogistyczne!$A743</f>
        <v>ad_71</v>
      </c>
      <c r="C743" s="1">
        <f>IF(MID(PobierzDaneLogistyczne!$P743,1,3)=""," ",_xlfn.NUMBERVALUE(PobierzDaneLogistyczne!$P743))</f>
        <v>85081100</v>
      </c>
      <c r="D743" s="1">
        <f>IF(MID(PobierzDaneLogistyczne!$C743,1,3)="111"," ",_xlfn.NUMBERVALUE(PobierzDaneLogistyczne!$C743))</f>
        <v>5907468860717</v>
      </c>
      <c r="E743" s="6">
        <f>IF(PobierzDaneLogistyczne!$H743=0,"",_xlfn.NUMBERVALUE(PobierzDaneLogistyczne!$H743,"."))</f>
        <v>0</v>
      </c>
      <c r="F743" s="6">
        <f>IF(PobierzDaneLogistyczne!$I743=0,"",_xlfn.NUMBERVALUE(PobierzDaneLogistyczne!$I743,"."))</f>
        <v>0</v>
      </c>
      <c r="G743" s="6">
        <f>IF(PobierzDaneLogistyczne!$J743=0,"",_xlfn.NUMBERVALUE(PobierzDaneLogistyczne!$J743,"."))</f>
        <v>0</v>
      </c>
      <c r="H743" s="2" t="str">
        <f>IF(IF(PobierzDaneLogistyczne!$F743=0,0,_xlfn.NUMBERVALUE(PobierzDaneLogistyczne!$F743,"."))=0,"",IF(PobierzDaneLogistyczne!$F743=0,0,_xlfn.NUMBERVALUE(PobierzDaneLogistyczne!$F743,".")))</f>
        <v/>
      </c>
      <c r="I743" s="2" t="str">
        <f>IF(IF(PobierzDaneLogistyczne!$Z743=0,0,_xlfn.NUMBERVALUE(PobierzDaneLogistyczne!$Z743,"."))=0,"",IF(PobierzDaneLogistyczne!$Z743=0,0,_xlfn.NUMBERVALUE(PobierzDaneLogistyczne!$Z743,".")))</f>
        <v/>
      </c>
      <c r="J743" s="1">
        <f>IF(PobierzDaneLogistyczne!$D743=0,"",_xlfn.NUMBERVALUE(PobierzDaneLogistyczne!$D743))</f>
        <v>5</v>
      </c>
      <c r="K743" s="1" t="str">
        <f>IF(PobierzDaneLogistyczne!$E743=0,"",_xlfn.NUMBERVALUE(PobierzDaneLogistyczne!$E743))</f>
        <v/>
      </c>
      <c r="L743" s="1" t="str">
        <f>IF(MID(PobierzDaneLogistyczne!$O743,1,3)="non"," ",_xlfn.NUMBERVALUE(PobierzDaneLogistyczne!$O743))</f>
        <v xml:space="preserve"> </v>
      </c>
      <c r="M743" s="6">
        <f>IF(PobierzDaneLogistyczne!$K743=0,"",_xlfn.NUMBERVALUE(PobierzDaneLogistyczne!$K743,"."))</f>
        <v>0</v>
      </c>
      <c r="N743" s="6">
        <f>IF(PobierzDaneLogistyczne!$L743=0,"",_xlfn.NUMBERVALUE(PobierzDaneLogistyczne!$L743,"."))</f>
        <v>0</v>
      </c>
      <c r="O743" s="6">
        <f>IF(PobierzDaneLogistyczne!$M743=0,"",_xlfn.NUMBERVALUE(PobierzDaneLogistyczne!$M743,"."))</f>
        <v>0</v>
      </c>
      <c r="P743" s="2">
        <f>IF(PobierzDaneLogistyczne!$G743=0,0,_xlfn.NUMBERVALUE(PobierzDaneLogistyczne!$G743,"."))</f>
        <v>0</v>
      </c>
      <c r="Q743" s="1" t="str">
        <f>IF(PobierzDaneLogistyczne!$R743=0,"",PobierzDaneLogistyczne!$R743)</f>
        <v/>
      </c>
      <c r="R743" t="str">
        <f>IF(PobierzDaneLogistyczne!$S743=0,"",PobierzDaneLogistyczne!$S743)</f>
        <v/>
      </c>
      <c r="S743" t="str">
        <f>IF(PobierzDaneLogistyczne!$T743=0,"",PobierzDaneLogistyczne!$T743)</f>
        <v/>
      </c>
      <c r="T743" t="str">
        <f>IF(PobierzDaneLogistyczne!$U743=0," ",PobierzDaneLogistyczne!$U743)</f>
        <v/>
      </c>
      <c r="U743" t="str">
        <f t="shared" si="36"/>
        <v/>
      </c>
      <c r="V743" s="2" t="str">
        <f>IF(PobierzDaneLogistyczne!$V743="","",_xlfn.NUMBERVALUE(PobierzDaneLogistyczne!$V743,"."))</f>
        <v/>
      </c>
      <c r="W743" s="2" t="str">
        <f>IF(IF(PobierzDaneLogistyczne!$W743=0,0,_xlfn.NUMBERVALUE(PobierzDaneLogistyczne!$W743,"."))=0,"",_xlfn.NUMBERVALUE(PobierzDaneLogistyczne!$W743,"."))</f>
        <v/>
      </c>
      <c r="X743" s="2" t="str">
        <f t="shared" si="37"/>
        <v/>
      </c>
      <c r="Y743" s="2" t="str">
        <f t="shared" si="35"/>
        <v/>
      </c>
      <c r="Z743" s="2" t="str">
        <f>IF(PobierzDaneLogistyczne!$Y743="t","YES","")</f>
        <v/>
      </c>
      <c r="AA743" s="4" t="str">
        <f>IF(PobierzDaneLogistyczne!$X743="t","YES","")</f>
        <v>YES</v>
      </c>
      <c r="AB743" t="str">
        <f>PobierzDaneLogistyczne!$N743</f>
        <v xml:space="preserve">Set of paper bags </v>
      </c>
    </row>
    <row r="744" spans="1:28" x14ac:dyDescent="0.3">
      <c r="A744" s="5" t="str">
        <f>HYPERLINK(_xlfn.CONCAT("https://www.adler.com.pl/index.php/en/Main/Produkt/",B744),PobierzDaneLogistyczne!$N744)</f>
        <v>Cordless sweeper</v>
      </c>
      <c r="B744" t="str">
        <f>PobierzDaneLogistyczne!$A744</f>
        <v>ad_72b</v>
      </c>
      <c r="C744" s="1" t="str">
        <f>IF(MID(PobierzDaneLogistyczne!$P744,1,3)=""," ",_xlfn.NUMBERVALUE(PobierzDaneLogistyczne!$P744))</f>
        <v xml:space="preserve"> </v>
      </c>
      <c r="D744" s="1" t="str">
        <f>IF(MID(PobierzDaneLogistyczne!$C744,1,3)="111"," ",_xlfn.NUMBERVALUE(PobierzDaneLogistyczne!$C744))</f>
        <v xml:space="preserve"> </v>
      </c>
      <c r="E744" s="6">
        <f>IF(PobierzDaneLogistyczne!$H744=0,"",_xlfn.NUMBERVALUE(PobierzDaneLogistyczne!$H744,"."))</f>
        <v>0</v>
      </c>
      <c r="F744" s="6">
        <f>IF(PobierzDaneLogistyczne!$I744=0,"",_xlfn.NUMBERVALUE(PobierzDaneLogistyczne!$I744,"."))</f>
        <v>0</v>
      </c>
      <c r="G744" s="6">
        <f>IF(PobierzDaneLogistyczne!$J744=0,"",_xlfn.NUMBERVALUE(PobierzDaneLogistyczne!$J744,"."))</f>
        <v>0</v>
      </c>
      <c r="H744" s="2" t="str">
        <f>IF(IF(PobierzDaneLogistyczne!$F744=0,0,_xlfn.NUMBERVALUE(PobierzDaneLogistyczne!$F744,"."))=0,"",IF(PobierzDaneLogistyczne!$F744=0,0,_xlfn.NUMBERVALUE(PobierzDaneLogistyczne!$F744,".")))</f>
        <v/>
      </c>
      <c r="I744" s="2" t="str">
        <f>IF(IF(PobierzDaneLogistyczne!$Z744=0,0,_xlfn.NUMBERVALUE(PobierzDaneLogistyczne!$Z744,"."))=0,"",IF(PobierzDaneLogistyczne!$Z744=0,0,_xlfn.NUMBERVALUE(PobierzDaneLogistyczne!$Z744,".")))</f>
        <v/>
      </c>
      <c r="J744" s="1" t="str">
        <f>IF(PobierzDaneLogistyczne!$D744=0,"",_xlfn.NUMBERVALUE(PobierzDaneLogistyczne!$D744))</f>
        <v/>
      </c>
      <c r="K744" s="1" t="str">
        <f>IF(PobierzDaneLogistyczne!$E744=0,"",_xlfn.NUMBERVALUE(PobierzDaneLogistyczne!$E744))</f>
        <v/>
      </c>
      <c r="L744" s="1" t="str">
        <f>IF(MID(PobierzDaneLogistyczne!$O744,1,3)="non"," ",_xlfn.NUMBERVALUE(PobierzDaneLogistyczne!$O744))</f>
        <v xml:space="preserve"> </v>
      </c>
      <c r="M744" s="6">
        <f>IF(PobierzDaneLogistyczne!$K744=0,"",_xlfn.NUMBERVALUE(PobierzDaneLogistyczne!$K744,"."))</f>
        <v>0</v>
      </c>
      <c r="N744" s="6">
        <f>IF(PobierzDaneLogistyczne!$L744=0,"",_xlfn.NUMBERVALUE(PobierzDaneLogistyczne!$L744,"."))</f>
        <v>0</v>
      </c>
      <c r="O744" s="6">
        <f>IF(PobierzDaneLogistyczne!$M744=0,"",_xlfn.NUMBERVALUE(PobierzDaneLogistyczne!$M744,"."))</f>
        <v>0</v>
      </c>
      <c r="P744" s="2">
        <f>IF(PobierzDaneLogistyczne!$G744=0,0,_xlfn.NUMBERVALUE(PobierzDaneLogistyczne!$G744,"."))</f>
        <v>0</v>
      </c>
      <c r="Q744" s="1" t="str">
        <f>IF(PobierzDaneLogistyczne!$R744=0,"",PobierzDaneLogistyczne!$R744)</f>
        <v/>
      </c>
      <c r="R744" t="str">
        <f>IF(PobierzDaneLogistyczne!$S744=0,"",PobierzDaneLogistyczne!$S744)</f>
        <v/>
      </c>
      <c r="S744" t="str">
        <f>IF(PobierzDaneLogistyczne!$T744=0,"",PobierzDaneLogistyczne!$T744)</f>
        <v/>
      </c>
      <c r="T744" t="str">
        <f>IF(PobierzDaneLogistyczne!$U744=0," ",PobierzDaneLogistyczne!$U744)</f>
        <v/>
      </c>
      <c r="U744" t="str">
        <f t="shared" si="36"/>
        <v/>
      </c>
      <c r="V744" s="2" t="str">
        <f>IF(PobierzDaneLogistyczne!$V744="","",_xlfn.NUMBERVALUE(PobierzDaneLogistyczne!$V744,"."))</f>
        <v/>
      </c>
      <c r="W744" s="2" t="str">
        <f>IF(IF(PobierzDaneLogistyczne!$W744=0,0,_xlfn.NUMBERVALUE(PobierzDaneLogistyczne!$W744,"."))=0,"",_xlfn.NUMBERVALUE(PobierzDaneLogistyczne!$W744,"."))</f>
        <v/>
      </c>
      <c r="X744" s="2" t="str">
        <f t="shared" si="37"/>
        <v/>
      </c>
      <c r="Y744" s="2" t="str">
        <f t="shared" si="35"/>
        <v/>
      </c>
      <c r="Z744" s="2" t="str">
        <f>IF(PobierzDaneLogistyczne!$Y744="t","YES","")</f>
        <v/>
      </c>
      <c r="AA744" s="4" t="str">
        <f>IF(PobierzDaneLogistyczne!$X744="t","YES","")</f>
        <v>YES</v>
      </c>
      <c r="AB744" t="str">
        <f>PobierzDaneLogistyczne!$N744</f>
        <v>Cordless sweeper</v>
      </c>
    </row>
    <row r="745" spans="1:28" x14ac:dyDescent="0.3">
      <c r="A745" s="5" t="str">
        <f>HYPERLINK(_xlfn.CONCAT("https://www.adler.com.pl/index.php/en/Main/Produkt/",B745),PobierzDaneLogistyczne!$N745)</f>
        <v>Cordless sweeper</v>
      </c>
      <c r="B745" t="str">
        <f>PobierzDaneLogistyczne!$A745</f>
        <v>ad_72r</v>
      </c>
      <c r="C745" s="1" t="str">
        <f>IF(MID(PobierzDaneLogistyczne!$P745,1,3)=""," ",_xlfn.NUMBERVALUE(PobierzDaneLogistyczne!$P745))</f>
        <v xml:space="preserve"> </v>
      </c>
      <c r="D745" s="1" t="str">
        <f>IF(MID(PobierzDaneLogistyczne!$C745,1,3)="111"," ",_xlfn.NUMBERVALUE(PobierzDaneLogistyczne!$C745))</f>
        <v xml:space="preserve"> </v>
      </c>
      <c r="E745" s="6">
        <f>IF(PobierzDaneLogistyczne!$H745=0,"",_xlfn.NUMBERVALUE(PobierzDaneLogistyczne!$H745,"."))</f>
        <v>0</v>
      </c>
      <c r="F745" s="6">
        <f>IF(PobierzDaneLogistyczne!$I745=0,"",_xlfn.NUMBERVALUE(PobierzDaneLogistyczne!$I745,"."))</f>
        <v>0</v>
      </c>
      <c r="G745" s="6">
        <f>IF(PobierzDaneLogistyczne!$J745=0,"",_xlfn.NUMBERVALUE(PobierzDaneLogistyczne!$J745,"."))</f>
        <v>0</v>
      </c>
      <c r="H745" s="2" t="str">
        <f>IF(IF(PobierzDaneLogistyczne!$F745=0,0,_xlfn.NUMBERVALUE(PobierzDaneLogistyczne!$F745,"."))=0,"",IF(PobierzDaneLogistyczne!$F745=0,0,_xlfn.NUMBERVALUE(PobierzDaneLogistyczne!$F745,".")))</f>
        <v/>
      </c>
      <c r="I745" s="2" t="str">
        <f>IF(IF(PobierzDaneLogistyczne!$Z745=0,0,_xlfn.NUMBERVALUE(PobierzDaneLogistyczne!$Z745,"."))=0,"",IF(PobierzDaneLogistyczne!$Z745=0,0,_xlfn.NUMBERVALUE(PobierzDaneLogistyczne!$Z745,".")))</f>
        <v/>
      </c>
      <c r="J745" s="1" t="str">
        <f>IF(PobierzDaneLogistyczne!$D745=0,"",_xlfn.NUMBERVALUE(PobierzDaneLogistyczne!$D745))</f>
        <v/>
      </c>
      <c r="K745" s="1" t="str">
        <f>IF(PobierzDaneLogistyczne!$E745=0,"",_xlfn.NUMBERVALUE(PobierzDaneLogistyczne!$E745))</f>
        <v/>
      </c>
      <c r="L745" s="1" t="str">
        <f>IF(MID(PobierzDaneLogistyczne!$O745,1,3)="non"," ",_xlfn.NUMBERVALUE(PobierzDaneLogistyczne!$O745))</f>
        <v xml:space="preserve"> </v>
      </c>
      <c r="M745" s="6">
        <f>IF(PobierzDaneLogistyczne!$K745=0,"",_xlfn.NUMBERVALUE(PobierzDaneLogistyczne!$K745,"."))</f>
        <v>0</v>
      </c>
      <c r="N745" s="6">
        <f>IF(PobierzDaneLogistyczne!$L745=0,"",_xlfn.NUMBERVALUE(PobierzDaneLogistyczne!$L745,"."))</f>
        <v>0</v>
      </c>
      <c r="O745" s="6">
        <f>IF(PobierzDaneLogistyczne!$M745=0,"",_xlfn.NUMBERVALUE(PobierzDaneLogistyczne!$M745,"."))</f>
        <v>0</v>
      </c>
      <c r="P745" s="2">
        <f>IF(PobierzDaneLogistyczne!$G745=0,0,_xlfn.NUMBERVALUE(PobierzDaneLogistyczne!$G745,"."))</f>
        <v>0</v>
      </c>
      <c r="Q745" s="1" t="str">
        <f>IF(PobierzDaneLogistyczne!$R745=0,"",PobierzDaneLogistyczne!$R745)</f>
        <v/>
      </c>
      <c r="R745" t="str">
        <f>IF(PobierzDaneLogistyczne!$S745=0,"",PobierzDaneLogistyczne!$S745)</f>
        <v/>
      </c>
      <c r="S745" t="str">
        <f>IF(PobierzDaneLogistyczne!$T745=0,"",PobierzDaneLogistyczne!$T745)</f>
        <v/>
      </c>
      <c r="T745" t="str">
        <f>IF(PobierzDaneLogistyczne!$U745=0," ",PobierzDaneLogistyczne!$U745)</f>
        <v/>
      </c>
      <c r="U745" t="str">
        <f t="shared" si="36"/>
        <v/>
      </c>
      <c r="V745" s="2" t="str">
        <f>IF(PobierzDaneLogistyczne!$V745="","",_xlfn.NUMBERVALUE(PobierzDaneLogistyczne!$V745,"."))</f>
        <v/>
      </c>
      <c r="W745" s="2" t="str">
        <f>IF(IF(PobierzDaneLogistyczne!$W745=0,0,_xlfn.NUMBERVALUE(PobierzDaneLogistyczne!$W745,"."))=0,"",_xlfn.NUMBERVALUE(PobierzDaneLogistyczne!$W745,"."))</f>
        <v/>
      </c>
      <c r="X745" s="2" t="str">
        <f t="shared" si="37"/>
        <v/>
      </c>
      <c r="Y745" s="2" t="str">
        <f t="shared" si="35"/>
        <v/>
      </c>
      <c r="Z745" s="2" t="str">
        <f>IF(PobierzDaneLogistyczne!$Y745="t","YES","")</f>
        <v/>
      </c>
      <c r="AA745" s="4" t="str">
        <f>IF(PobierzDaneLogistyczne!$X745="t","YES","")</f>
        <v>YES</v>
      </c>
      <c r="AB745" t="str">
        <f>PobierzDaneLogistyczne!$N745</f>
        <v>Cordless sweeper</v>
      </c>
    </row>
    <row r="746" spans="1:28" x14ac:dyDescent="0.3">
      <c r="A746" s="5" t="str">
        <f>HYPERLINK(_xlfn.CONCAT("https://www.adler.com.pl/index.php/en/Main/Produkt/",B746),PobierzDaneLogistyczne!$N746)</f>
        <v>Cordless sweeper</v>
      </c>
      <c r="B746" t="str">
        <f>PobierzDaneLogistyczne!$A746</f>
        <v>ad_72s</v>
      </c>
      <c r="C746" s="1" t="str">
        <f>IF(MID(PobierzDaneLogistyczne!$P746,1,3)=""," ",_xlfn.NUMBERVALUE(PobierzDaneLogistyczne!$P746))</f>
        <v xml:space="preserve"> </v>
      </c>
      <c r="D746" s="1">
        <f>IF(MID(PobierzDaneLogistyczne!$C746,1,3)="111"," ",_xlfn.NUMBERVALUE(PobierzDaneLogistyczne!$C746))</f>
        <v>5907468860724</v>
      </c>
      <c r="E746" s="6">
        <f>IF(PobierzDaneLogistyczne!$H746=0,"",_xlfn.NUMBERVALUE(PobierzDaneLogistyczne!$H746,"."))</f>
        <v>0</v>
      </c>
      <c r="F746" s="6">
        <f>IF(PobierzDaneLogistyczne!$I746=0,"",_xlfn.NUMBERVALUE(PobierzDaneLogistyczne!$I746,"."))</f>
        <v>0</v>
      </c>
      <c r="G746" s="6">
        <f>IF(PobierzDaneLogistyczne!$J746=0,"",_xlfn.NUMBERVALUE(PobierzDaneLogistyczne!$J746,"."))</f>
        <v>0</v>
      </c>
      <c r="H746" s="2" t="str">
        <f>IF(IF(PobierzDaneLogistyczne!$F746=0,0,_xlfn.NUMBERVALUE(PobierzDaneLogistyczne!$F746,"."))=0,"",IF(PobierzDaneLogistyczne!$F746=0,0,_xlfn.NUMBERVALUE(PobierzDaneLogistyczne!$F746,".")))</f>
        <v/>
      </c>
      <c r="I746" s="2" t="str">
        <f>IF(IF(PobierzDaneLogistyczne!$Z746=0,0,_xlfn.NUMBERVALUE(PobierzDaneLogistyczne!$Z746,"."))=0,"",IF(PobierzDaneLogistyczne!$Z746=0,0,_xlfn.NUMBERVALUE(PobierzDaneLogistyczne!$Z746,".")))</f>
        <v/>
      </c>
      <c r="J746" s="1" t="str">
        <f>IF(PobierzDaneLogistyczne!$D746=0,"",_xlfn.NUMBERVALUE(PobierzDaneLogistyczne!$D746))</f>
        <v/>
      </c>
      <c r="K746" s="1" t="str">
        <f>IF(PobierzDaneLogistyczne!$E746=0,"",_xlfn.NUMBERVALUE(PobierzDaneLogistyczne!$E746))</f>
        <v/>
      </c>
      <c r="L746" s="1" t="str">
        <f>IF(MID(PobierzDaneLogistyczne!$O746,1,3)="non"," ",_xlfn.NUMBERVALUE(PobierzDaneLogistyczne!$O746))</f>
        <v xml:space="preserve"> </v>
      </c>
      <c r="M746" s="6">
        <f>IF(PobierzDaneLogistyczne!$K746=0,"",_xlfn.NUMBERVALUE(PobierzDaneLogistyczne!$K746,"."))</f>
        <v>0</v>
      </c>
      <c r="N746" s="6">
        <f>IF(PobierzDaneLogistyczne!$L746=0,"",_xlfn.NUMBERVALUE(PobierzDaneLogistyczne!$L746,"."))</f>
        <v>0</v>
      </c>
      <c r="O746" s="6">
        <f>IF(PobierzDaneLogistyczne!$M746=0,"",_xlfn.NUMBERVALUE(PobierzDaneLogistyczne!$M746,"."))</f>
        <v>0</v>
      </c>
      <c r="P746" s="2">
        <f>IF(PobierzDaneLogistyczne!$G746=0,0,_xlfn.NUMBERVALUE(PobierzDaneLogistyczne!$G746,"."))</f>
        <v>0</v>
      </c>
      <c r="Q746" s="1" t="str">
        <f>IF(PobierzDaneLogistyczne!$R746=0,"",PobierzDaneLogistyczne!$R746)</f>
        <v/>
      </c>
      <c r="R746" t="str">
        <f>IF(PobierzDaneLogistyczne!$S746=0,"",PobierzDaneLogistyczne!$S746)</f>
        <v/>
      </c>
      <c r="S746" t="str">
        <f>IF(PobierzDaneLogistyczne!$T746=0,"",PobierzDaneLogistyczne!$T746)</f>
        <v/>
      </c>
      <c r="T746" t="str">
        <f>IF(PobierzDaneLogistyczne!$U746=0," ",PobierzDaneLogistyczne!$U746)</f>
        <v/>
      </c>
      <c r="U746" t="str">
        <f t="shared" si="36"/>
        <v/>
      </c>
      <c r="V746" s="2" t="str">
        <f>IF(PobierzDaneLogistyczne!$V746="","",_xlfn.NUMBERVALUE(PobierzDaneLogistyczne!$V746,"."))</f>
        <v/>
      </c>
      <c r="W746" s="2" t="str">
        <f>IF(IF(PobierzDaneLogistyczne!$W746=0,0,_xlfn.NUMBERVALUE(PobierzDaneLogistyczne!$W746,"."))=0,"",_xlfn.NUMBERVALUE(PobierzDaneLogistyczne!$W746,"."))</f>
        <v/>
      </c>
      <c r="X746" s="2" t="str">
        <f t="shared" si="37"/>
        <v/>
      </c>
      <c r="Y746" s="2" t="str">
        <f t="shared" si="35"/>
        <v/>
      </c>
      <c r="Z746" s="2" t="str">
        <f>IF(PobierzDaneLogistyczne!$Y746="t","YES","")</f>
        <v/>
      </c>
      <c r="AA746" s="4" t="str">
        <f>IF(PobierzDaneLogistyczne!$X746="t","YES","")</f>
        <v>YES</v>
      </c>
      <c r="AB746" t="str">
        <f>PobierzDaneLogistyczne!$N746</f>
        <v>Cordless sweeper</v>
      </c>
    </row>
    <row r="747" spans="1:28" x14ac:dyDescent="0.3">
      <c r="A747" s="5" t="str">
        <f>HYPERLINK(_xlfn.CONCAT("https://www.adler.com.pl/index.php/en/Main/Produkt/",B747),PobierzDaneLogistyczne!$N747)</f>
        <v>Fan</v>
      </c>
      <c r="B747" t="str">
        <f>PobierzDaneLogistyczne!$A747</f>
        <v>ad_73</v>
      </c>
      <c r="C747" s="1" t="str">
        <f>IF(MID(PobierzDaneLogistyczne!$P747,1,3)=""," ",_xlfn.NUMBERVALUE(PobierzDaneLogistyczne!$P747))</f>
        <v xml:space="preserve"> </v>
      </c>
      <c r="D747" s="1">
        <f>IF(MID(PobierzDaneLogistyczne!$C747,1,3)="111"," ",_xlfn.NUMBERVALUE(PobierzDaneLogistyczne!$C747))</f>
        <v>5907468860731</v>
      </c>
      <c r="E747" s="6">
        <f>IF(PobierzDaneLogistyczne!$H747=0,"",_xlfn.NUMBERVALUE(PobierzDaneLogistyczne!$H747,"."))</f>
        <v>0</v>
      </c>
      <c r="F747" s="6">
        <f>IF(PobierzDaneLogistyczne!$I747=0,"",_xlfn.NUMBERVALUE(PobierzDaneLogistyczne!$I747,"."))</f>
        <v>0</v>
      </c>
      <c r="G747" s="6">
        <f>IF(PobierzDaneLogistyczne!$J747=0,"",_xlfn.NUMBERVALUE(PobierzDaneLogistyczne!$J747,"."))</f>
        <v>0</v>
      </c>
      <c r="H747" s="2" t="str">
        <f>IF(IF(PobierzDaneLogistyczne!$F747=0,0,_xlfn.NUMBERVALUE(PobierzDaneLogistyczne!$F747,"."))=0,"",IF(PobierzDaneLogistyczne!$F747=0,0,_xlfn.NUMBERVALUE(PobierzDaneLogistyczne!$F747,".")))</f>
        <v/>
      </c>
      <c r="I747" s="2" t="str">
        <f>IF(IF(PobierzDaneLogistyczne!$Z747=0,0,_xlfn.NUMBERVALUE(PobierzDaneLogistyczne!$Z747,"."))=0,"",IF(PobierzDaneLogistyczne!$Z747=0,0,_xlfn.NUMBERVALUE(PobierzDaneLogistyczne!$Z747,".")))</f>
        <v/>
      </c>
      <c r="J747" s="1" t="str">
        <f>IF(PobierzDaneLogistyczne!$D747=0,"",_xlfn.NUMBERVALUE(PobierzDaneLogistyczne!$D747))</f>
        <v/>
      </c>
      <c r="K747" s="1" t="str">
        <f>IF(PobierzDaneLogistyczne!$E747=0,"",_xlfn.NUMBERVALUE(PobierzDaneLogistyczne!$E747))</f>
        <v/>
      </c>
      <c r="L747" s="1" t="str">
        <f>IF(MID(PobierzDaneLogistyczne!$O747,1,3)="non"," ",_xlfn.NUMBERVALUE(PobierzDaneLogistyczne!$O747))</f>
        <v xml:space="preserve"> </v>
      </c>
      <c r="M747" s="6">
        <f>IF(PobierzDaneLogistyczne!$K747=0,"",_xlfn.NUMBERVALUE(PobierzDaneLogistyczne!$K747,"."))</f>
        <v>0</v>
      </c>
      <c r="N747" s="6">
        <f>IF(PobierzDaneLogistyczne!$L747=0,"",_xlfn.NUMBERVALUE(PobierzDaneLogistyczne!$L747,"."))</f>
        <v>0</v>
      </c>
      <c r="O747" s="6">
        <f>IF(PobierzDaneLogistyczne!$M747=0,"",_xlfn.NUMBERVALUE(PobierzDaneLogistyczne!$M747,"."))</f>
        <v>0</v>
      </c>
      <c r="P747" s="2">
        <f>IF(PobierzDaneLogistyczne!$G747=0,0,_xlfn.NUMBERVALUE(PobierzDaneLogistyczne!$G747,"."))</f>
        <v>0</v>
      </c>
      <c r="Q747" s="1" t="str">
        <f>IF(PobierzDaneLogistyczne!$R747=0,"",PobierzDaneLogistyczne!$R747)</f>
        <v/>
      </c>
      <c r="R747" t="str">
        <f>IF(PobierzDaneLogistyczne!$S747=0,"",PobierzDaneLogistyczne!$S747)</f>
        <v/>
      </c>
      <c r="S747" t="str">
        <f>IF(PobierzDaneLogistyczne!$T747=0,"",PobierzDaneLogistyczne!$T747)</f>
        <v/>
      </c>
      <c r="T747" t="str">
        <f>IF(PobierzDaneLogistyczne!$U747=0," ",PobierzDaneLogistyczne!$U747)</f>
        <v/>
      </c>
      <c r="U747" t="str">
        <f t="shared" si="36"/>
        <v/>
      </c>
      <c r="V747" s="2" t="str">
        <f>IF(PobierzDaneLogistyczne!$V747="","",_xlfn.NUMBERVALUE(PobierzDaneLogistyczne!$V747,"."))</f>
        <v/>
      </c>
      <c r="W747" s="2" t="str">
        <f>IF(IF(PobierzDaneLogistyczne!$W747=0,0,_xlfn.NUMBERVALUE(PobierzDaneLogistyczne!$W747,"."))=0,"",_xlfn.NUMBERVALUE(PobierzDaneLogistyczne!$W747,"."))</f>
        <v/>
      </c>
      <c r="X747" s="2" t="str">
        <f t="shared" si="37"/>
        <v/>
      </c>
      <c r="Y747" s="2" t="str">
        <f t="shared" si="35"/>
        <v/>
      </c>
      <c r="Z747" s="2" t="str">
        <f>IF(PobierzDaneLogistyczne!$Y747="t","YES","")</f>
        <v/>
      </c>
      <c r="AA747" s="4" t="str">
        <f>IF(PobierzDaneLogistyczne!$X747="t","YES","")</f>
        <v>YES</v>
      </c>
      <c r="AB747" t="str">
        <f>PobierzDaneLogistyczne!$N747</f>
        <v>Fan</v>
      </c>
    </row>
    <row r="748" spans="1:28" x14ac:dyDescent="0.3">
      <c r="A748" s="5" t="str">
        <f>HYPERLINK(_xlfn.CONCAT("https://www.adler.com.pl/index.php/en/Main/Produkt/",B748),PobierzDaneLogistyczne!$N748)</f>
        <v>Fan 15 cm - desk</v>
      </c>
      <c r="B748" t="str">
        <f>PobierzDaneLogistyczne!$A748</f>
        <v>ad_7301</v>
      </c>
      <c r="C748" s="1">
        <f>IF(MID(PobierzDaneLogistyczne!$P748,1,3)=""," ",_xlfn.NUMBERVALUE(PobierzDaneLogistyczne!$P748))</f>
        <v>84145100</v>
      </c>
      <c r="D748" s="1">
        <f>IF(MID(PobierzDaneLogistyczne!$C748,1,3)="111"," ",_xlfn.NUMBERVALUE(PobierzDaneLogistyczne!$C748))</f>
        <v>5901436590866</v>
      </c>
      <c r="E748" s="6">
        <f>IF(PobierzDaneLogistyczne!$H748=0,"",_xlfn.NUMBERVALUE(PobierzDaneLogistyczne!$H748,"."))</f>
        <v>20</v>
      </c>
      <c r="F748" s="6">
        <f>IF(PobierzDaneLogistyczne!$I748=0,"",_xlfn.NUMBERVALUE(PobierzDaneLogistyczne!$I748,"."))</f>
        <v>22</v>
      </c>
      <c r="G748" s="6">
        <f>IF(PobierzDaneLogistyczne!$J748=0,"",_xlfn.NUMBERVALUE(PobierzDaneLogistyczne!$J748,"."))</f>
        <v>22.5</v>
      </c>
      <c r="H748" s="2">
        <f>IF(IF(PobierzDaneLogistyczne!$F748=0,0,_xlfn.NUMBERVALUE(PobierzDaneLogistyczne!$F748,"."))=0,"",IF(PobierzDaneLogistyczne!$F748=0,0,_xlfn.NUMBERVALUE(PobierzDaneLogistyczne!$F748,".")))</f>
        <v>0.48899999999999999</v>
      </c>
      <c r="I748" s="2">
        <f>IF(IF(PobierzDaneLogistyczne!$Z748=0,0,_xlfn.NUMBERVALUE(PobierzDaneLogistyczne!$Z748,"."))=0,"",IF(PobierzDaneLogistyczne!$Z748=0,0,_xlfn.NUMBERVALUE(PobierzDaneLogistyczne!$Z748,".")))</f>
        <v>0.66600000000000004</v>
      </c>
      <c r="J748" s="1">
        <f>IF(PobierzDaneLogistyczne!$D748=0,"",_xlfn.NUMBERVALUE(PobierzDaneLogistyczne!$D748))</f>
        <v>6</v>
      </c>
      <c r="K748" s="1">
        <f>IF(PobierzDaneLogistyczne!$E748=0,"",_xlfn.NUMBERVALUE(PobierzDaneLogistyczne!$E748))</f>
        <v>168</v>
      </c>
      <c r="L748" s="1">
        <f>IF(MID(PobierzDaneLogistyczne!$O748,1,3)="non"," ",_xlfn.NUMBERVALUE(PobierzDaneLogistyczne!$O748))</f>
        <v>5902934835237</v>
      </c>
      <c r="M748" s="6">
        <f>IF(PobierzDaneLogistyczne!$K748=0,"",_xlfn.NUMBERVALUE(PobierzDaneLogistyczne!$K748,"."))</f>
        <v>22</v>
      </c>
      <c r="N748" s="6">
        <f>IF(PobierzDaneLogistyczne!$L748=0,"",_xlfn.NUMBERVALUE(PobierzDaneLogistyczne!$L748,"."))</f>
        <v>45</v>
      </c>
      <c r="O748" s="6">
        <f>IF(PobierzDaneLogistyczne!$M748=0,"",_xlfn.NUMBERVALUE(PobierzDaneLogistyczne!$M748,"."))</f>
        <v>47</v>
      </c>
      <c r="P748" s="2">
        <f>IF(PobierzDaneLogistyczne!$G748=0,0,_xlfn.NUMBERVALUE(PobierzDaneLogistyczne!$G748,"."))</f>
        <v>3.996</v>
      </c>
      <c r="Q748" s="1">
        <f>IF(PobierzDaneLogistyczne!$R748=0,"",PobierzDaneLogistyczne!$R748)</f>
        <v>5</v>
      </c>
      <c r="R748" t="str">
        <f>IF(PobierzDaneLogistyczne!$S748=0,"",PobierzDaneLogistyczne!$S748)</f>
        <v/>
      </c>
      <c r="S748" t="str">
        <f>IF(PobierzDaneLogistyczne!$T748=0,"",PobierzDaneLogistyczne!$T748)</f>
        <v/>
      </c>
      <c r="T748" t="str">
        <f>IF(PobierzDaneLogistyczne!$U748=0," ",PobierzDaneLogistyczne!$U748)</f>
        <v/>
      </c>
      <c r="U748" t="str">
        <f t="shared" si="36"/>
        <v/>
      </c>
      <c r="V748" s="2">
        <f>IF(PobierzDaneLogistyczne!$V748="","",_xlfn.NUMBERVALUE(PobierzDaneLogistyczne!$V748,"."))</f>
        <v>8.9999999999999993E-3</v>
      </c>
      <c r="W748" s="2">
        <f>IF(IF(PobierzDaneLogistyczne!$W748=0,0,_xlfn.NUMBERVALUE(PobierzDaneLogistyczne!$W748,"."))=0,"",_xlfn.NUMBERVALUE(PobierzDaneLogistyczne!$W748,"."))</f>
        <v>5.5E-2</v>
      </c>
      <c r="X748" s="2">
        <f t="shared" si="37"/>
        <v>0.11300000000000004</v>
      </c>
      <c r="Y748" s="2" t="str">
        <f t="shared" si="35"/>
        <v/>
      </c>
      <c r="Z748" s="2" t="str">
        <f>IF(PobierzDaneLogistyczne!$Y748="t","YES","")</f>
        <v>YES</v>
      </c>
      <c r="AA748" s="4" t="str">
        <f>IF(PobierzDaneLogistyczne!$X748="t","YES","")</f>
        <v/>
      </c>
      <c r="AB748" t="str">
        <f>PobierzDaneLogistyczne!$N748</f>
        <v>Fan 15 cm - desk</v>
      </c>
    </row>
    <row r="749" spans="1:28" ht="28.8" x14ac:dyDescent="0.3">
      <c r="A749" s="5" t="str">
        <f>HYPERLINK(_xlfn.CONCAT("https://www.adler.com.pl/index.php/en/Main/Produkt/",B749),PobierzDaneLogistyczne!$N749)</f>
        <v>Fan 23 cm - desk</v>
      </c>
      <c r="B749" t="str">
        <f>PobierzDaneLogistyczne!$A749</f>
        <v>ad_7302</v>
      </c>
      <c r="C749" s="1">
        <f>IF(MID(PobierzDaneLogistyczne!$P749,1,3)=""," ",_xlfn.NUMBERVALUE(PobierzDaneLogistyczne!$P749))</f>
        <v>84145100</v>
      </c>
      <c r="D749" s="1">
        <f>IF(MID(PobierzDaneLogistyczne!$C749,1,3)="111"," ",_xlfn.NUMBERVALUE(PobierzDaneLogistyczne!$C749))</f>
        <v>5908256830769</v>
      </c>
      <c r="E749" s="6">
        <f>IF(PobierzDaneLogistyczne!$H749=0,"",_xlfn.NUMBERVALUE(PobierzDaneLogistyczne!$H749,"."))</f>
        <v>19</v>
      </c>
      <c r="F749" s="6">
        <f>IF(PobierzDaneLogistyczne!$I749=0,"",_xlfn.NUMBERVALUE(PobierzDaneLogistyczne!$I749,"."))</f>
        <v>28</v>
      </c>
      <c r="G749" s="6">
        <f>IF(PobierzDaneLogistyczne!$J749=0,"",_xlfn.NUMBERVALUE(PobierzDaneLogistyczne!$J749,"."))</f>
        <v>27</v>
      </c>
      <c r="H749" s="2">
        <f>IF(IF(PobierzDaneLogistyczne!$F749=0,0,_xlfn.NUMBERVALUE(PobierzDaneLogistyczne!$F749,"."))=0,"",IF(PobierzDaneLogistyczne!$F749=0,0,_xlfn.NUMBERVALUE(PobierzDaneLogistyczne!$F749,".")))</f>
        <v>1.159</v>
      </c>
      <c r="I749" s="2">
        <f>IF(IF(PobierzDaneLogistyczne!$Z749=0,0,_xlfn.NUMBERVALUE(PobierzDaneLogistyczne!$Z749,"."))=0,"",IF(PobierzDaneLogistyczne!$Z749=0,0,_xlfn.NUMBERVALUE(PobierzDaneLogistyczne!$Z749,".")))</f>
        <v>1.8520000000000001</v>
      </c>
      <c r="J749" s="1">
        <f>IF(PobierzDaneLogistyczne!$D749=0,"",_xlfn.NUMBERVALUE(PobierzDaneLogistyczne!$D749))</f>
        <v>4</v>
      </c>
      <c r="K749" s="1">
        <f>IF(PobierzDaneLogistyczne!$E749=0,"",_xlfn.NUMBERVALUE(PobierzDaneLogistyczne!$E749))</f>
        <v>96</v>
      </c>
      <c r="L749" s="1">
        <f>IF(MID(PobierzDaneLogistyczne!$O749,1,3)="non"," ",_xlfn.NUMBERVALUE(PobierzDaneLogistyczne!$O749))</f>
        <v>5902934835183</v>
      </c>
      <c r="M749" s="6">
        <f>IF(PobierzDaneLogistyczne!$K749=0,"",_xlfn.NUMBERVALUE(PobierzDaneLogistyczne!$K749,"."))</f>
        <v>39.5</v>
      </c>
      <c r="N749" s="6">
        <f>IF(PobierzDaneLogistyczne!$L749=0,"",_xlfn.NUMBERVALUE(PobierzDaneLogistyczne!$L749,"."))</f>
        <v>58</v>
      </c>
      <c r="O749" s="6">
        <f>IF(PobierzDaneLogistyczne!$M749=0,"",_xlfn.NUMBERVALUE(PobierzDaneLogistyczne!$M749,"."))</f>
        <v>28.5</v>
      </c>
      <c r="P749" s="2">
        <f>IF(PobierzDaneLogistyczne!$G749=0,0,_xlfn.NUMBERVALUE(PobierzDaneLogistyczne!$G749,"."))</f>
        <v>7.4080000000000004</v>
      </c>
      <c r="Q749" s="1">
        <f>IF(PobierzDaneLogistyczne!$R749=0,"",PobierzDaneLogistyczne!$R749)</f>
        <v>5</v>
      </c>
      <c r="R749" t="str">
        <f>IF(PobierzDaneLogistyczne!$S749=0,"",PobierzDaneLogistyczne!$S749)</f>
        <v/>
      </c>
      <c r="S749" t="str">
        <f>IF(PobierzDaneLogistyczne!$T749=0,"",PobierzDaneLogistyczne!$T749)</f>
        <v/>
      </c>
      <c r="T749" t="str">
        <f>IF(PobierzDaneLogistyczne!$U749=0," ",PobierzDaneLogistyczne!$U749)</f>
        <v/>
      </c>
      <c r="U749" t="str">
        <f t="shared" si="36"/>
        <v/>
      </c>
      <c r="V749" s="2">
        <f>IF(PobierzDaneLogistyczne!$V749="","",_xlfn.NUMBERVALUE(PobierzDaneLogistyczne!$V749,"."))</f>
        <v>8.9999999999999993E-3</v>
      </c>
      <c r="W749" s="2">
        <f>IF(IF(PobierzDaneLogistyczne!$W749=0,0,_xlfn.NUMBERVALUE(PobierzDaneLogistyczne!$W749,"."))=0,"",_xlfn.NUMBERVALUE(PobierzDaneLogistyczne!$W749,"."))</f>
        <v>5.5E-2</v>
      </c>
      <c r="X749" s="2">
        <f t="shared" si="37"/>
        <v>0.629</v>
      </c>
      <c r="Y749" s="2" t="str">
        <f t="shared" si="35"/>
        <v/>
      </c>
      <c r="Z749" s="2" t="str">
        <f>IF(PobierzDaneLogistyczne!$Y749="t","YES","")</f>
        <v>YES</v>
      </c>
      <c r="AA749" s="4" t="str">
        <f>IF(PobierzDaneLogistyczne!$X749="t","YES","")</f>
        <v/>
      </c>
      <c r="AB749" t="str">
        <f>PobierzDaneLogistyczne!$N749</f>
        <v>Fan 23 cm - desk</v>
      </c>
    </row>
    <row r="750" spans="1:28" ht="28.8" x14ac:dyDescent="0.3">
      <c r="A750" s="5" t="str">
        <f>HYPERLINK(_xlfn.CONCAT("https://www.adler.com.pl/index.php/en/Main/Produkt/",B750),PobierzDaneLogistyczne!$N750)</f>
        <v>Fan 30 cm - desk</v>
      </c>
      <c r="B750" t="str">
        <f>PobierzDaneLogistyczne!$A750</f>
        <v>ad_7303</v>
      </c>
      <c r="C750" s="1">
        <f>IF(MID(PobierzDaneLogistyczne!$P750,1,3)=""," ",_xlfn.NUMBERVALUE(PobierzDaneLogistyczne!$P750))</f>
        <v>84145100</v>
      </c>
      <c r="D750" s="1">
        <f>IF(MID(PobierzDaneLogistyczne!$C750,1,3)="111"," ",_xlfn.NUMBERVALUE(PobierzDaneLogistyczne!$C750))</f>
        <v>5908256830776</v>
      </c>
      <c r="E750" s="6">
        <f>IF(PobierzDaneLogistyczne!$H750=0,"",_xlfn.NUMBERVALUE(PobierzDaneLogistyczne!$H750,"."))</f>
        <v>18</v>
      </c>
      <c r="F750" s="6">
        <f>IF(PobierzDaneLogistyczne!$I750=0,"",_xlfn.NUMBERVALUE(PobierzDaneLogistyczne!$I750,"."))</f>
        <v>36</v>
      </c>
      <c r="G750" s="6">
        <f>IF(PobierzDaneLogistyczne!$J750=0,"",_xlfn.NUMBERVALUE(PobierzDaneLogistyczne!$J750,"."))</f>
        <v>34</v>
      </c>
      <c r="H750" s="2">
        <f>IF(IF(PobierzDaneLogistyczne!$F750=0,0,_xlfn.NUMBERVALUE(PobierzDaneLogistyczne!$F750,"."))=0,"",IF(PobierzDaneLogistyczne!$F750=0,0,_xlfn.NUMBERVALUE(PobierzDaneLogistyczne!$F750,".")))</f>
        <v>1.71</v>
      </c>
      <c r="I750" s="2">
        <f>IF(IF(PobierzDaneLogistyczne!$Z750=0,0,_xlfn.NUMBERVALUE(PobierzDaneLogistyczne!$Z750,"."))=0,"",IF(PobierzDaneLogistyczne!$Z750=0,0,_xlfn.NUMBERVALUE(PobierzDaneLogistyczne!$Z750,".")))</f>
        <v>2.1</v>
      </c>
      <c r="J750" s="1">
        <f>IF(PobierzDaneLogistyczne!$D750=0,"",_xlfn.NUMBERVALUE(PobierzDaneLogistyczne!$D750))</f>
        <v>4</v>
      </c>
      <c r="K750" s="1">
        <f>IF(PobierzDaneLogistyczne!$E750=0,"",_xlfn.NUMBERVALUE(PobierzDaneLogistyczne!$E750))</f>
        <v>60</v>
      </c>
      <c r="L750" s="1">
        <f>IF(MID(PobierzDaneLogistyczne!$O750,1,3)="non"," ",_xlfn.NUMBERVALUE(PobierzDaneLogistyczne!$O750))</f>
        <v>5902934835190</v>
      </c>
      <c r="M750" s="6">
        <f>IF(PobierzDaneLogistyczne!$K750=0,"",_xlfn.NUMBERVALUE(PobierzDaneLogistyczne!$K750,"."))</f>
        <v>39</v>
      </c>
      <c r="N750" s="6">
        <f>IF(PobierzDaneLogistyczne!$L750=0,"",_xlfn.NUMBERVALUE(PobierzDaneLogistyczne!$L750,"."))</f>
        <v>73</v>
      </c>
      <c r="O750" s="6">
        <f>IF(PobierzDaneLogistyczne!$M750=0,"",_xlfn.NUMBERVALUE(PobierzDaneLogistyczne!$M750,"."))</f>
        <v>35</v>
      </c>
      <c r="P750" s="2">
        <f>IF(PobierzDaneLogistyczne!$G750=0,0,_xlfn.NUMBERVALUE(PobierzDaneLogistyczne!$G750,"."))</f>
        <v>8.4</v>
      </c>
      <c r="Q750" s="1">
        <f>IF(PobierzDaneLogistyczne!$R750=0,"",PobierzDaneLogistyczne!$R750)</f>
        <v>5</v>
      </c>
      <c r="R750" t="str">
        <f>IF(PobierzDaneLogistyczne!$S750=0,"",PobierzDaneLogistyczne!$S750)</f>
        <v/>
      </c>
      <c r="S750" t="str">
        <f>IF(PobierzDaneLogistyczne!$T750=0,"",PobierzDaneLogistyczne!$T750)</f>
        <v/>
      </c>
      <c r="T750" t="str">
        <f>IF(PobierzDaneLogistyczne!$U750=0," ",PobierzDaneLogistyczne!$U750)</f>
        <v/>
      </c>
      <c r="U750" t="str">
        <f t="shared" si="36"/>
        <v/>
      </c>
      <c r="V750" s="2">
        <f>IF(PobierzDaneLogistyczne!$V750="","",_xlfn.NUMBERVALUE(PobierzDaneLogistyczne!$V750,"."))</f>
        <v>1.4E-2</v>
      </c>
      <c r="W750" s="2">
        <f>IF(IF(PobierzDaneLogistyczne!$W750=0,0,_xlfn.NUMBERVALUE(PobierzDaneLogistyczne!$W750,"."))=0,"",_xlfn.NUMBERVALUE(PobierzDaneLogistyczne!$W750,"."))</f>
        <v>5.5E-2</v>
      </c>
      <c r="X750" s="2">
        <f t="shared" si="37"/>
        <v>0.32100000000000012</v>
      </c>
      <c r="Y750" s="2" t="str">
        <f t="shared" si="35"/>
        <v/>
      </c>
      <c r="Z750" s="2" t="str">
        <f>IF(PobierzDaneLogistyczne!$Y750="t","YES","")</f>
        <v>YES</v>
      </c>
      <c r="AA750" s="4" t="str">
        <f>IF(PobierzDaneLogistyczne!$X750="t","YES","")</f>
        <v/>
      </c>
      <c r="AB750" t="str">
        <f>PobierzDaneLogistyczne!$N750</f>
        <v>Fan 30 cm - desk</v>
      </c>
    </row>
    <row r="751" spans="1:28" ht="28.8" x14ac:dyDescent="0.3">
      <c r="A751" s="5" t="str">
        <f>HYPERLINK(_xlfn.CONCAT("https://www.adler.com.pl/index.php/en/Main/Produkt/",B751),PobierzDaneLogistyczne!$N751)</f>
        <v>Fan 40 cm - desk</v>
      </c>
      <c r="B751" t="str">
        <f>PobierzDaneLogistyczne!$A751</f>
        <v>ad_7304</v>
      </c>
      <c r="C751" s="1">
        <f>IF(MID(PobierzDaneLogistyczne!$P751,1,3)=""," ",_xlfn.NUMBERVALUE(PobierzDaneLogistyczne!$P751))</f>
        <v>84145100</v>
      </c>
      <c r="D751" s="1">
        <f>IF(MID(PobierzDaneLogistyczne!$C751,1,3)="111"," ",_xlfn.NUMBERVALUE(PobierzDaneLogistyczne!$C751))</f>
        <v>5908256830783</v>
      </c>
      <c r="E751" s="6">
        <f>IF(PobierzDaneLogistyczne!$H751=0,"",_xlfn.NUMBERVALUE(PobierzDaneLogistyczne!$H751,"."))</f>
        <v>17.5</v>
      </c>
      <c r="F751" s="6">
        <f>IF(PobierzDaneLogistyczne!$I751=0,"",_xlfn.NUMBERVALUE(PobierzDaneLogistyczne!$I751,"."))</f>
        <v>44</v>
      </c>
      <c r="G751" s="6">
        <f>IF(PobierzDaneLogistyczne!$J751=0,"",_xlfn.NUMBERVALUE(PobierzDaneLogistyczne!$J751,"."))</f>
        <v>44</v>
      </c>
      <c r="H751" s="2">
        <f>IF(IF(PobierzDaneLogistyczne!$F751=0,0,_xlfn.NUMBERVALUE(PobierzDaneLogistyczne!$F751,"."))=0,"",IF(PobierzDaneLogistyczne!$F751=0,0,_xlfn.NUMBERVALUE(PobierzDaneLogistyczne!$F751,".")))</f>
        <v>1.9570000000000001</v>
      </c>
      <c r="I751" s="2">
        <f>IF(IF(PobierzDaneLogistyczne!$Z751=0,0,_xlfn.NUMBERVALUE(PobierzDaneLogistyczne!$Z751,"."))=0,"",IF(PobierzDaneLogistyczne!$Z751=0,0,_xlfn.NUMBERVALUE(PobierzDaneLogistyczne!$Z751,".")))</f>
        <v>2.4300000000000002</v>
      </c>
      <c r="J751" s="1">
        <f>IF(PobierzDaneLogistyczne!$D751=0,"",_xlfn.NUMBERVALUE(PobierzDaneLogistyczne!$D751))</f>
        <v>4</v>
      </c>
      <c r="K751" s="1">
        <f>IF(PobierzDaneLogistyczne!$E751=0,"",_xlfn.NUMBERVALUE(PobierzDaneLogistyczne!$E751))</f>
        <v>32</v>
      </c>
      <c r="L751" s="1">
        <f>IF(MID(PobierzDaneLogistyczne!$O751,1,3)="non"," ",_xlfn.NUMBERVALUE(PobierzDaneLogistyczne!$O751))</f>
        <v>5902934835220</v>
      </c>
      <c r="M751" s="6">
        <f>IF(PobierzDaneLogistyczne!$K751=0,"",_xlfn.NUMBERVALUE(PobierzDaneLogistyczne!$K751,"."))</f>
        <v>45</v>
      </c>
      <c r="N751" s="6">
        <f>IF(PobierzDaneLogistyczne!$L751=0,"",_xlfn.NUMBERVALUE(PobierzDaneLogistyczne!$L751,"."))</f>
        <v>72</v>
      </c>
      <c r="O751" s="6">
        <f>IF(PobierzDaneLogistyczne!$M751=0,"",_xlfn.NUMBERVALUE(PobierzDaneLogistyczne!$M751,"."))</f>
        <v>47</v>
      </c>
      <c r="P751" s="2">
        <f>IF(PobierzDaneLogistyczne!$G751=0,0,_xlfn.NUMBERVALUE(PobierzDaneLogistyczne!$G751,"."))</f>
        <v>9.7200000000000006</v>
      </c>
      <c r="Q751" s="1">
        <f>IF(PobierzDaneLogistyczne!$R751=0,"",PobierzDaneLogistyczne!$R751)</f>
        <v>5</v>
      </c>
      <c r="R751" t="str">
        <f>IF(PobierzDaneLogistyczne!$S751=0,"",PobierzDaneLogistyczne!$S751)</f>
        <v/>
      </c>
      <c r="S751" t="str">
        <f>IF(PobierzDaneLogistyczne!$T751=0,"",PobierzDaneLogistyczne!$T751)</f>
        <v/>
      </c>
      <c r="T751" t="str">
        <f>IF(PobierzDaneLogistyczne!$U751=0," ",PobierzDaneLogistyczne!$U751)</f>
        <v/>
      </c>
      <c r="U751" t="str">
        <f t="shared" si="36"/>
        <v/>
      </c>
      <c r="V751" s="2">
        <f>IF(PobierzDaneLogistyczne!$V751="","",_xlfn.NUMBERVALUE(PobierzDaneLogistyczne!$V751,"."))</f>
        <v>1.7000000000000001E-2</v>
      </c>
      <c r="W751" s="2">
        <f>IF(IF(PobierzDaneLogistyczne!$W751=0,0,_xlfn.NUMBERVALUE(PobierzDaneLogistyczne!$W751,"."))=0,"",_xlfn.NUMBERVALUE(PobierzDaneLogistyczne!$W751,"."))</f>
        <v>5.5E-2</v>
      </c>
      <c r="X751" s="2">
        <f t="shared" si="37"/>
        <v>0.40100000000000008</v>
      </c>
      <c r="Y751" s="2" t="str">
        <f t="shared" si="35"/>
        <v/>
      </c>
      <c r="Z751" s="2" t="str">
        <f>IF(PobierzDaneLogistyczne!$Y751="t","YES","")</f>
        <v>YES</v>
      </c>
      <c r="AA751" s="4" t="str">
        <f>IF(PobierzDaneLogistyczne!$X751="t","YES","")</f>
        <v/>
      </c>
      <c r="AB751" t="str">
        <f>PobierzDaneLogistyczne!$N751</f>
        <v>Fan 40 cm - desk</v>
      </c>
    </row>
    <row r="752" spans="1:28" x14ac:dyDescent="0.3">
      <c r="A752" s="5" t="str">
        <f>HYPERLINK(_xlfn.CONCAT("https://www.adler.com.pl/index.php/en/Main/Produkt/",B752),PobierzDaneLogistyczne!$N752)</f>
        <v>Fan 40 cm - stand</v>
      </c>
      <c r="B752" t="str">
        <f>PobierzDaneLogistyczne!$A752</f>
        <v>ad_7305</v>
      </c>
      <c r="C752" s="1">
        <f>IF(MID(PobierzDaneLogistyczne!$P752,1,3)=""," ",_xlfn.NUMBERVALUE(PobierzDaneLogistyczne!$P752))</f>
        <v>84145100</v>
      </c>
      <c r="D752" s="1">
        <f>IF(MID(PobierzDaneLogistyczne!$C752,1,3)="111"," ",_xlfn.NUMBERVALUE(PobierzDaneLogistyczne!$C752))</f>
        <v>5908256830790</v>
      </c>
      <c r="E752" s="6">
        <f>IF(PobierzDaneLogistyczne!$H752=0,"",_xlfn.NUMBERVALUE(PobierzDaneLogistyczne!$H752,"."))</f>
        <v>10.5</v>
      </c>
      <c r="F752" s="6">
        <f>IF(PobierzDaneLogistyczne!$I752=0,"",_xlfn.NUMBERVALUE(PobierzDaneLogistyczne!$I752,"."))</f>
        <v>48.5</v>
      </c>
      <c r="G752" s="6">
        <f>IF(PobierzDaneLogistyczne!$J752=0,"",_xlfn.NUMBERVALUE(PobierzDaneLogistyczne!$J752,"."))</f>
        <v>51</v>
      </c>
      <c r="H752" s="2">
        <f>IF(IF(PobierzDaneLogistyczne!$F752=0,0,_xlfn.NUMBERVALUE(PobierzDaneLogistyczne!$F752,"."))=0,"",IF(PobierzDaneLogistyczne!$F752=0,0,_xlfn.NUMBERVALUE(PobierzDaneLogistyczne!$F752,".")))</f>
        <v>2.419</v>
      </c>
      <c r="I752" s="2">
        <f>IF(IF(PobierzDaneLogistyczne!$Z752=0,0,_xlfn.NUMBERVALUE(PobierzDaneLogistyczne!$Z752,"."))=0,"",IF(PobierzDaneLogistyczne!$Z752=0,0,_xlfn.NUMBERVALUE(PobierzDaneLogistyczne!$Z752,".")))</f>
        <v>2.9670000000000001</v>
      </c>
      <c r="J752" s="1">
        <f>IF(PobierzDaneLogistyczne!$D752=0,"",_xlfn.NUMBERVALUE(PobierzDaneLogistyczne!$D752))</f>
        <v>3</v>
      </c>
      <c r="K752" s="1">
        <f>IF(PobierzDaneLogistyczne!$E752=0,"",_xlfn.NUMBERVALUE(PobierzDaneLogistyczne!$E752))</f>
        <v>36</v>
      </c>
      <c r="L752" s="1">
        <f>IF(MID(PobierzDaneLogistyczne!$O752,1,3)="non"," ",_xlfn.NUMBERVALUE(PobierzDaneLogistyczne!$O752))</f>
        <v>5902934835152</v>
      </c>
      <c r="M752" s="6">
        <f>IF(PobierzDaneLogistyczne!$K752=0,"",_xlfn.NUMBERVALUE(PobierzDaneLogistyczne!$K752,"."))</f>
        <v>49</v>
      </c>
      <c r="N752" s="6">
        <f>IF(PobierzDaneLogistyczne!$L752=0,"",_xlfn.NUMBERVALUE(PobierzDaneLogistyczne!$L752,"."))</f>
        <v>34</v>
      </c>
      <c r="O752" s="6">
        <f>IF(PobierzDaneLogistyczne!$M752=0,"",_xlfn.NUMBERVALUE(PobierzDaneLogistyczne!$M752,"."))</f>
        <v>52.5</v>
      </c>
      <c r="P752" s="2">
        <f>IF(PobierzDaneLogistyczne!$G752=0,0,_xlfn.NUMBERVALUE(PobierzDaneLogistyczne!$G752,"."))</f>
        <v>8.9009999999999998</v>
      </c>
      <c r="Q752" s="1">
        <f>IF(PobierzDaneLogistyczne!$R752=0,"",PobierzDaneLogistyczne!$R752)</f>
        <v>4</v>
      </c>
      <c r="R752" t="str">
        <f>IF(PobierzDaneLogistyczne!$S752=0,"",PobierzDaneLogistyczne!$S752)</f>
        <v/>
      </c>
      <c r="S752" t="str">
        <f>IF(PobierzDaneLogistyczne!$T752=0,"",PobierzDaneLogistyczne!$T752)</f>
        <v/>
      </c>
      <c r="T752" t="str">
        <f>IF(PobierzDaneLogistyczne!$U752=0," ",PobierzDaneLogistyczne!$U752)</f>
        <v/>
      </c>
      <c r="U752" t="str">
        <f t="shared" si="36"/>
        <v/>
      </c>
      <c r="V752" s="2">
        <f>IF(PobierzDaneLogistyczne!$V752="","",_xlfn.NUMBERVALUE(PobierzDaneLogistyczne!$V752,"."))</f>
        <v>0.01</v>
      </c>
      <c r="W752" s="2">
        <f>IF(IF(PobierzDaneLogistyczne!$W752=0,0,_xlfn.NUMBERVALUE(PobierzDaneLogistyczne!$W752,"."))=0,"",_xlfn.NUMBERVALUE(PobierzDaneLogistyczne!$W752,"."))</f>
        <v>5.5E-2</v>
      </c>
      <c r="X752" s="2">
        <f t="shared" si="37"/>
        <v>0.48300000000000004</v>
      </c>
      <c r="Y752" s="2" t="str">
        <f t="shared" si="35"/>
        <v/>
      </c>
      <c r="Z752" s="2" t="str">
        <f>IF(PobierzDaneLogistyczne!$Y752="t","YES","")</f>
        <v>YES</v>
      </c>
      <c r="AA752" s="4" t="str">
        <f>IF(PobierzDaneLogistyczne!$X752="t","YES","")</f>
        <v/>
      </c>
      <c r="AB752" t="str">
        <f>PobierzDaneLogistyczne!$N752</f>
        <v>Fan 40 cm - stand</v>
      </c>
    </row>
    <row r="753" spans="1:28" x14ac:dyDescent="0.3">
      <c r="A753" s="5" t="str">
        <f>HYPERLINK(_xlfn.CONCAT("https://www.adler.com.pl/index.php/en/Main/Produkt/",B753),PobierzDaneLogistyczne!$N753)</f>
        <v>Desk fan 30 cm</v>
      </c>
      <c r="B753" t="str">
        <f>PobierzDaneLogistyczne!$A753</f>
        <v>ad_731</v>
      </c>
      <c r="C753" s="1" t="str">
        <f>IF(MID(PobierzDaneLogistyczne!$P753,1,3)=""," ",_xlfn.NUMBERVALUE(PobierzDaneLogistyczne!$P753))</f>
        <v xml:space="preserve"> </v>
      </c>
      <c r="D753" s="1">
        <f>IF(MID(PobierzDaneLogistyczne!$C753,1,3)="111"," ",_xlfn.NUMBERVALUE(PobierzDaneLogistyczne!$C753))</f>
        <v>5901436590149</v>
      </c>
      <c r="E753" s="6">
        <f>IF(PobierzDaneLogistyczne!$H753=0,"",_xlfn.NUMBERVALUE(PobierzDaneLogistyczne!$H753,"."))</f>
        <v>0</v>
      </c>
      <c r="F753" s="6">
        <f>IF(PobierzDaneLogistyczne!$I753=0,"",_xlfn.NUMBERVALUE(PobierzDaneLogistyczne!$I753,"."))</f>
        <v>0</v>
      </c>
      <c r="G753" s="6">
        <f>IF(PobierzDaneLogistyczne!$J753=0,"",_xlfn.NUMBERVALUE(PobierzDaneLogistyczne!$J753,"."))</f>
        <v>0</v>
      </c>
      <c r="H753" s="2" t="str">
        <f>IF(IF(PobierzDaneLogistyczne!$F753=0,0,_xlfn.NUMBERVALUE(PobierzDaneLogistyczne!$F753,"."))=0,"",IF(PobierzDaneLogistyczne!$F753=0,0,_xlfn.NUMBERVALUE(PobierzDaneLogistyczne!$F753,".")))</f>
        <v/>
      </c>
      <c r="I753" s="2" t="str">
        <f>IF(IF(PobierzDaneLogistyczne!$Z753=0,0,_xlfn.NUMBERVALUE(PobierzDaneLogistyczne!$Z753,"."))=0,"",IF(PobierzDaneLogistyczne!$Z753=0,0,_xlfn.NUMBERVALUE(PobierzDaneLogistyczne!$Z753,".")))</f>
        <v/>
      </c>
      <c r="J753" s="1" t="str">
        <f>IF(PobierzDaneLogistyczne!$D753=0,"",_xlfn.NUMBERVALUE(PobierzDaneLogistyczne!$D753))</f>
        <v/>
      </c>
      <c r="K753" s="1" t="str">
        <f>IF(PobierzDaneLogistyczne!$E753=0,"",_xlfn.NUMBERVALUE(PobierzDaneLogistyczne!$E753))</f>
        <v/>
      </c>
      <c r="L753" s="1" t="str">
        <f>IF(MID(PobierzDaneLogistyczne!$O753,1,3)="non"," ",_xlfn.NUMBERVALUE(PobierzDaneLogistyczne!$O753))</f>
        <v xml:space="preserve"> </v>
      </c>
      <c r="M753" s="6">
        <f>IF(PobierzDaneLogistyczne!$K753=0,"",_xlfn.NUMBERVALUE(PobierzDaneLogistyczne!$K753,"."))</f>
        <v>0</v>
      </c>
      <c r="N753" s="6">
        <f>IF(PobierzDaneLogistyczne!$L753=0,"",_xlfn.NUMBERVALUE(PobierzDaneLogistyczne!$L753,"."))</f>
        <v>0</v>
      </c>
      <c r="O753" s="6">
        <f>IF(PobierzDaneLogistyczne!$M753=0,"",_xlfn.NUMBERVALUE(PobierzDaneLogistyczne!$M753,"."))</f>
        <v>0</v>
      </c>
      <c r="P753" s="2">
        <f>IF(PobierzDaneLogistyczne!$G753=0,0,_xlfn.NUMBERVALUE(PobierzDaneLogistyczne!$G753,"."))</f>
        <v>0</v>
      </c>
      <c r="Q753" s="1" t="str">
        <f>IF(PobierzDaneLogistyczne!$R753=0,"",PobierzDaneLogistyczne!$R753)</f>
        <v/>
      </c>
      <c r="R753" t="str">
        <f>IF(PobierzDaneLogistyczne!$S753=0,"",PobierzDaneLogistyczne!$S753)</f>
        <v/>
      </c>
      <c r="S753" t="str">
        <f>IF(PobierzDaneLogistyczne!$T753=0,"",PobierzDaneLogistyczne!$T753)</f>
        <v/>
      </c>
      <c r="T753" t="str">
        <f>IF(PobierzDaneLogistyczne!$U753=0," ",PobierzDaneLogistyczne!$U753)</f>
        <v/>
      </c>
      <c r="U753" t="str">
        <f t="shared" si="36"/>
        <v/>
      </c>
      <c r="V753" s="2" t="str">
        <f>IF(PobierzDaneLogistyczne!$V753="","",_xlfn.NUMBERVALUE(PobierzDaneLogistyczne!$V753,"."))</f>
        <v/>
      </c>
      <c r="W753" s="2" t="str">
        <f>IF(IF(PobierzDaneLogistyczne!$W753=0,0,_xlfn.NUMBERVALUE(PobierzDaneLogistyczne!$W753,"."))=0,"",_xlfn.NUMBERVALUE(PobierzDaneLogistyczne!$W753,"."))</f>
        <v/>
      </c>
      <c r="X753" s="2" t="str">
        <f t="shared" si="37"/>
        <v/>
      </c>
      <c r="Y753" s="2" t="str">
        <f t="shared" si="35"/>
        <v/>
      </c>
      <c r="Z753" s="2" t="str">
        <f>IF(PobierzDaneLogistyczne!$Y753="t","YES","")</f>
        <v/>
      </c>
      <c r="AA753" s="4" t="str">
        <f>IF(PobierzDaneLogistyczne!$X753="t","YES","")</f>
        <v>YES</v>
      </c>
      <c r="AB753" t="str">
        <f>PobierzDaneLogistyczne!$N753</f>
        <v>Desk fan 30 cm</v>
      </c>
    </row>
    <row r="754" spans="1:28" x14ac:dyDescent="0.3">
      <c r="A754" s="5" t="str">
        <f>HYPERLINK(_xlfn.CONCAT("https://www.adler.com.pl/index.php/en/Main/Produkt/",B754),PobierzDaneLogistyczne!$N754)</f>
        <v>Fan 15 cm with clip and base</v>
      </c>
      <c r="B754" t="str">
        <f>PobierzDaneLogistyczne!$A754</f>
        <v>ad_7317</v>
      </c>
      <c r="C754" s="1">
        <f>IF(MID(PobierzDaneLogistyczne!$P754,1,3)=""," ",_xlfn.NUMBERVALUE(PobierzDaneLogistyczne!$P754))</f>
        <v>84145100</v>
      </c>
      <c r="D754" s="1">
        <f>IF(MID(PobierzDaneLogistyczne!$C754,1,3)="111"," ",_xlfn.NUMBERVALUE(PobierzDaneLogistyczne!$C754))</f>
        <v>5902934830270</v>
      </c>
      <c r="E754" s="6">
        <f>IF(PobierzDaneLogistyczne!$H754=0,"",_xlfn.NUMBERVALUE(PobierzDaneLogistyczne!$H754,"."))</f>
        <v>20.8</v>
      </c>
      <c r="F754" s="6">
        <f>IF(PobierzDaneLogistyczne!$I754=0,"",_xlfn.NUMBERVALUE(PobierzDaneLogistyczne!$I754,"."))</f>
        <v>19.600000000000001</v>
      </c>
      <c r="G754" s="6">
        <f>IF(PobierzDaneLogistyczne!$J754=0,"",_xlfn.NUMBERVALUE(PobierzDaneLogistyczne!$J754,"."))</f>
        <v>17.100000000000001</v>
      </c>
      <c r="H754" s="2">
        <f>IF(IF(PobierzDaneLogistyczne!$F754=0,0,_xlfn.NUMBERVALUE(PobierzDaneLogistyczne!$F754,"."))=0,"",IF(PobierzDaneLogistyczne!$F754=0,0,_xlfn.NUMBERVALUE(PobierzDaneLogistyczne!$F754,".")))</f>
        <v>0.60199999999999998</v>
      </c>
      <c r="I754" s="2">
        <f>IF(IF(PobierzDaneLogistyczne!$Z754=0,0,_xlfn.NUMBERVALUE(PobierzDaneLogistyczne!$Z754,"."))=0,"",IF(PobierzDaneLogistyczne!$Z754=0,0,_xlfn.NUMBERVALUE(PobierzDaneLogistyczne!$Z754,".")))</f>
        <v>0.79200000000000004</v>
      </c>
      <c r="J754" s="1">
        <f>IF(PobierzDaneLogistyczne!$D754=0,"",_xlfn.NUMBERVALUE(PobierzDaneLogistyczne!$D754))</f>
        <v>6</v>
      </c>
      <c r="K754" s="1">
        <f>IF(PobierzDaneLogistyczne!$E754=0,"",_xlfn.NUMBERVALUE(PobierzDaneLogistyczne!$E754))</f>
        <v>168</v>
      </c>
      <c r="L754" s="1">
        <f>IF(MID(PobierzDaneLogistyczne!$O754,1,3)="non"," ",_xlfn.NUMBERVALUE(PobierzDaneLogistyczne!$O754))</f>
        <v>5902934835244</v>
      </c>
      <c r="M754" s="6">
        <f>IF(PobierzDaneLogistyczne!$K754=0,"",_xlfn.NUMBERVALUE(PobierzDaneLogistyczne!$K754,"."))</f>
        <v>60.5</v>
      </c>
      <c r="N754" s="6">
        <f>IF(PobierzDaneLogistyczne!$L754=0,"",_xlfn.NUMBERVALUE(PobierzDaneLogistyczne!$L754,"."))</f>
        <v>42.5</v>
      </c>
      <c r="O754" s="6">
        <f>IF(PobierzDaneLogistyczne!$M754=0,"",_xlfn.NUMBERVALUE(PobierzDaneLogistyczne!$M754,"."))</f>
        <v>19.5</v>
      </c>
      <c r="P754" s="2">
        <f>IF(PobierzDaneLogistyczne!$G754=0,0,_xlfn.NUMBERVALUE(PobierzDaneLogistyczne!$G754,"."))</f>
        <v>4.7519999999999998</v>
      </c>
      <c r="Q754" s="1">
        <f>IF(PobierzDaneLogistyczne!$R754=0,"",PobierzDaneLogistyczne!$R754)</f>
        <v>5</v>
      </c>
      <c r="R754" t="str">
        <f>IF(PobierzDaneLogistyczne!$S754=0,"",PobierzDaneLogistyczne!$S754)</f>
        <v/>
      </c>
      <c r="S754" t="str">
        <f>IF(PobierzDaneLogistyczne!$T754=0,"",PobierzDaneLogistyczne!$T754)</f>
        <v/>
      </c>
      <c r="T754" t="str">
        <f>IF(PobierzDaneLogistyczne!$U754=0," ",PobierzDaneLogistyczne!$U754)</f>
        <v/>
      </c>
      <c r="U754" t="str">
        <f t="shared" si="36"/>
        <v/>
      </c>
      <c r="V754" s="2">
        <f>IF(PobierzDaneLogistyczne!$V754="","",_xlfn.NUMBERVALUE(PobierzDaneLogistyczne!$V754,"."))</f>
        <v>8.0000000000000002E-3</v>
      </c>
      <c r="W754" s="2">
        <f>IF(IF(PobierzDaneLogistyczne!$W754=0,0,_xlfn.NUMBERVALUE(PobierzDaneLogistyczne!$W754,"."))=0,"",_xlfn.NUMBERVALUE(PobierzDaneLogistyczne!$W754,"."))</f>
        <v>5.5E-2</v>
      </c>
      <c r="X754" s="2">
        <f t="shared" si="37"/>
        <v>0.12700000000000006</v>
      </c>
      <c r="Y754" s="2" t="str">
        <f t="shared" ref="Y754:Y817" si="38">IFERROR(IF(ROUND(P754-(I754*J754),2)=0,"",P754-(I754*J754)),"")</f>
        <v/>
      </c>
      <c r="Z754" s="2" t="str">
        <f>IF(PobierzDaneLogistyczne!$Y754="t","YES","")</f>
        <v>YES</v>
      </c>
      <c r="AA754" s="4" t="str">
        <f>IF(PobierzDaneLogistyczne!$X754="t","YES","")</f>
        <v/>
      </c>
      <c r="AB754" t="str">
        <f>PobierzDaneLogistyczne!$N754</f>
        <v>Fan 15 cm with clip and base</v>
      </c>
    </row>
    <row r="755" spans="1:28" x14ac:dyDescent="0.3">
      <c r="A755" s="5" t="str">
        <f>HYPERLINK(_xlfn.CONCAT("https://www.adler.com.pl/index.php/en/Main/Produkt/",B755),PobierzDaneLogistyczne!$N755)</f>
        <v>Fan tower 77cm  30 inches</v>
      </c>
      <c r="B755" t="str">
        <f>PobierzDaneLogistyczne!$A755</f>
        <v>ad_7319</v>
      </c>
      <c r="C755" s="1">
        <f>IF(MID(PobierzDaneLogistyczne!$P755,1,3)=""," ",_xlfn.NUMBERVALUE(PobierzDaneLogistyczne!$P755))</f>
        <v>84145100</v>
      </c>
      <c r="D755" s="1">
        <f>IF(MID(PobierzDaneLogistyczne!$C755,1,3)="111"," ",_xlfn.NUMBERVALUE(PobierzDaneLogistyczne!$C755))</f>
        <v>5902934835329</v>
      </c>
      <c r="E755" s="6">
        <f>IF(PobierzDaneLogistyczne!$H755=0,"",_xlfn.NUMBERVALUE(PobierzDaneLogistyczne!$H755,"."))</f>
        <v>18</v>
      </c>
      <c r="F755" s="6">
        <f>IF(PobierzDaneLogistyczne!$I755=0,"",_xlfn.NUMBERVALUE(PobierzDaneLogistyczne!$I755,"."))</f>
        <v>14.5</v>
      </c>
      <c r="G755" s="6">
        <f>IF(PobierzDaneLogistyczne!$J755=0,"",_xlfn.NUMBERVALUE(PobierzDaneLogistyczne!$J755,"."))</f>
        <v>80</v>
      </c>
      <c r="H755" s="2">
        <f>IF(IF(PobierzDaneLogistyczne!$F755=0,0,_xlfn.NUMBERVALUE(PobierzDaneLogistyczne!$F755,"."))=0,"",IF(PobierzDaneLogistyczne!$F755=0,0,_xlfn.NUMBERVALUE(PobierzDaneLogistyczne!$F755,".")))</f>
        <v>2.2000000000000002</v>
      </c>
      <c r="I755" s="2">
        <f>IF(IF(PobierzDaneLogistyczne!$Z755=0,0,_xlfn.NUMBERVALUE(PobierzDaneLogistyczne!$Z755,"."))=0,"",IF(PobierzDaneLogistyczne!$Z755=0,0,_xlfn.NUMBERVALUE(PobierzDaneLogistyczne!$Z755,".")))</f>
        <v>2.859</v>
      </c>
      <c r="J755" s="1">
        <f>IF(PobierzDaneLogistyczne!$D755=0,"",_xlfn.NUMBERVALUE(PobierzDaneLogistyczne!$D755))</f>
        <v>4</v>
      </c>
      <c r="K755" s="1">
        <f>IF(PobierzDaneLogistyczne!$E755=0,"",_xlfn.NUMBERVALUE(PobierzDaneLogistyczne!$E755))</f>
        <v>80</v>
      </c>
      <c r="L755" s="1">
        <f>IF(MID(PobierzDaneLogistyczne!$O755,1,3)="non"," ",_xlfn.NUMBERVALUE(PobierzDaneLogistyczne!$O755))</f>
        <v>5902934835336</v>
      </c>
      <c r="M755" s="6">
        <f>IF(PobierzDaneLogistyczne!$K755=0,"",_xlfn.NUMBERVALUE(PobierzDaneLogistyczne!$K755,"."))</f>
        <v>37</v>
      </c>
      <c r="N755" s="6">
        <f>IF(PobierzDaneLogistyczne!$L755=0,"",_xlfn.NUMBERVALUE(PobierzDaneLogistyczne!$L755,"."))</f>
        <v>30</v>
      </c>
      <c r="O755" s="6">
        <f>IF(PobierzDaneLogistyczne!$M755=0,"",_xlfn.NUMBERVALUE(PobierzDaneLogistyczne!$M755,"."))</f>
        <v>81.5</v>
      </c>
      <c r="P755" s="2">
        <f>IF(PobierzDaneLogistyczne!$G755=0,0,_xlfn.NUMBERVALUE(PobierzDaneLogistyczne!$G755,"."))</f>
        <v>11.435</v>
      </c>
      <c r="Q755" s="1">
        <f>IF(PobierzDaneLogistyczne!$R755=0,"",PobierzDaneLogistyczne!$R755)</f>
        <v>4</v>
      </c>
      <c r="R755" t="str">
        <f>IF(PobierzDaneLogistyczne!$S755=0,"",PobierzDaneLogistyczne!$S755)</f>
        <v>LR</v>
      </c>
      <c r="S755">
        <f>IF(PobierzDaneLogistyczne!$T755=0,"",PobierzDaneLogistyczne!$T755)</f>
        <v>2</v>
      </c>
      <c r="T755" t="str">
        <f>IF(PobierzDaneLogistyczne!$U755=0," ",PobierzDaneLogistyczne!$U755)</f>
        <v>0.012</v>
      </c>
      <c r="U755" t="str">
        <f t="shared" si="36"/>
        <v/>
      </c>
      <c r="V755" s="2">
        <f>IF(PobierzDaneLogistyczne!$V755="","",_xlfn.NUMBERVALUE(PobierzDaneLogistyczne!$V755,"."))</f>
        <v>0.02</v>
      </c>
      <c r="W755" s="2">
        <f>IF(IF(PobierzDaneLogistyczne!$W755=0,0,_xlfn.NUMBERVALUE(PobierzDaneLogistyczne!$W755,"."))=0,"",_xlfn.NUMBERVALUE(PobierzDaneLogistyczne!$W755,"."))</f>
        <v>5.6000000000000001E-2</v>
      </c>
      <c r="X755" s="2">
        <f t="shared" si="37"/>
        <v>0.58299999999999974</v>
      </c>
      <c r="Y755" s="2" t="str">
        <f t="shared" si="38"/>
        <v/>
      </c>
      <c r="Z755" s="2" t="str">
        <f>IF(PobierzDaneLogistyczne!$Y755="t","YES","")</f>
        <v/>
      </c>
      <c r="AA755" s="4" t="str">
        <f>IF(PobierzDaneLogistyczne!$X755="t","YES","")</f>
        <v>YES</v>
      </c>
      <c r="AB755" t="str">
        <f>PobierzDaneLogistyczne!$N755</f>
        <v>Fan tower 77cm  30 inches</v>
      </c>
    </row>
    <row r="756" spans="1:28" x14ac:dyDescent="0.3">
      <c r="A756" s="5" t="str">
        <f>HYPERLINK(_xlfn.CONCAT("https://www.adler.com.pl/index.php/en/Main/Produkt/",B756),PobierzDaneLogistyczne!$N756)</f>
        <v>Fan 40 cm - stand</v>
      </c>
      <c r="B756" t="str">
        <f>PobierzDaneLogistyczne!$A756</f>
        <v>ad_7323b</v>
      </c>
      <c r="C756" s="1">
        <f>IF(MID(PobierzDaneLogistyczne!$P756,1,3)=""," ",_xlfn.NUMBERVALUE(PobierzDaneLogistyczne!$P756))</f>
        <v>84145100</v>
      </c>
      <c r="D756" s="1">
        <f>IF(MID(PobierzDaneLogistyczne!$C756,1,3)="111"," ",_xlfn.NUMBERVALUE(PobierzDaneLogistyczne!$C756))</f>
        <v>5902934839570</v>
      </c>
      <c r="E756" s="6">
        <f>IF(PobierzDaneLogistyczne!$H756=0,"",_xlfn.NUMBERVALUE(PobierzDaneLogistyczne!$H756,"."))</f>
        <v>52</v>
      </c>
      <c r="F756" s="6">
        <f>IF(PobierzDaneLogistyczne!$I756=0,"",_xlfn.NUMBERVALUE(PobierzDaneLogistyczne!$I756,"."))</f>
        <v>13</v>
      </c>
      <c r="G756" s="6">
        <f>IF(PobierzDaneLogistyczne!$J756=0,"",_xlfn.NUMBERVALUE(PobierzDaneLogistyczne!$J756,"."))</f>
        <v>43.5</v>
      </c>
      <c r="H756" s="2">
        <f>IF(IF(PobierzDaneLogistyczne!$F756=0,0,_xlfn.NUMBERVALUE(PobierzDaneLogistyczne!$F756,"."))=0,"",IF(PobierzDaneLogistyczne!$F756=0,0,_xlfn.NUMBERVALUE(PobierzDaneLogistyczne!$F756,".")))</f>
        <v>4.0999999999999996</v>
      </c>
      <c r="I756" s="2">
        <f>IF(IF(PobierzDaneLogistyczne!$Z756=0,0,_xlfn.NUMBERVALUE(PobierzDaneLogistyczne!$Z756,"."))=0,"",IF(PobierzDaneLogistyczne!$Z756=0,0,_xlfn.NUMBERVALUE(PobierzDaneLogistyczne!$Z756,".")))</f>
        <v>4.2</v>
      </c>
      <c r="J756" s="1">
        <f>IF(PobierzDaneLogistyczne!$D756=0,"",_xlfn.NUMBERVALUE(PobierzDaneLogistyczne!$D756))</f>
        <v>3</v>
      </c>
      <c r="K756" s="1">
        <f>IF(PobierzDaneLogistyczne!$E756=0,"",_xlfn.NUMBERVALUE(PobierzDaneLogistyczne!$E756))</f>
        <v>48</v>
      </c>
      <c r="L756" s="1">
        <f>IF(MID(PobierzDaneLogistyczne!$O756,1,3)="non"," ",_xlfn.NUMBERVALUE(PobierzDaneLogistyczne!$O756))</f>
        <v>5902934839587</v>
      </c>
      <c r="M756" s="6">
        <f>IF(PobierzDaneLogistyczne!$K756=0,"",_xlfn.NUMBERVALUE(PobierzDaneLogistyczne!$K756,"."))</f>
        <v>53</v>
      </c>
      <c r="N756" s="6">
        <f>IF(PobierzDaneLogistyczne!$L756=0,"",_xlfn.NUMBERVALUE(PobierzDaneLogistyczne!$L756,"."))</f>
        <v>41</v>
      </c>
      <c r="O756" s="6">
        <f>IF(PobierzDaneLogistyczne!$M756=0,"",_xlfn.NUMBERVALUE(PobierzDaneLogistyczne!$M756,"."))</f>
        <v>45</v>
      </c>
      <c r="P756" s="2">
        <f>IF(PobierzDaneLogistyczne!$G756=0,0,_xlfn.NUMBERVALUE(PobierzDaneLogistyczne!$G756,"."))</f>
        <v>12.600899999999999</v>
      </c>
      <c r="Q756" s="1">
        <f>IF(PobierzDaneLogistyczne!$R756=0,"",PobierzDaneLogistyczne!$R756)</f>
        <v>4</v>
      </c>
      <c r="R756" t="str">
        <f>IF(PobierzDaneLogistyczne!$S756=0,"",PobierzDaneLogistyczne!$S756)</f>
        <v/>
      </c>
      <c r="S756" t="str">
        <f>IF(PobierzDaneLogistyczne!$T756=0,"",PobierzDaneLogistyczne!$T756)</f>
        <v/>
      </c>
      <c r="T756" t="str">
        <f>IF(PobierzDaneLogistyczne!$U756=0," ",PobierzDaneLogistyczne!$U756)</f>
        <v/>
      </c>
      <c r="U756" t="str">
        <f t="shared" si="36"/>
        <v/>
      </c>
      <c r="V756" s="2">
        <f>IF(PobierzDaneLogistyczne!$V756="","",_xlfn.NUMBERVALUE(PobierzDaneLogistyczne!$V756,"."))</f>
        <v>2.9000000000000001E-2</v>
      </c>
      <c r="W756" s="2">
        <f>IF(IF(PobierzDaneLogistyczne!$W756=0,0,_xlfn.NUMBERVALUE(PobierzDaneLogistyczne!$W756,"."))=0,"",_xlfn.NUMBERVALUE(PobierzDaneLogistyczne!$W756,"."))</f>
        <v>0.06</v>
      </c>
      <c r="X756" s="2">
        <f t="shared" si="37"/>
        <v>1.1000000000000537E-2</v>
      </c>
      <c r="Y756" s="2" t="str">
        <f t="shared" si="38"/>
        <v/>
      </c>
      <c r="Z756" s="2" t="str">
        <f>IF(PobierzDaneLogistyczne!$Y756="t","YES","")</f>
        <v>YES</v>
      </c>
      <c r="AA756" s="4" t="str">
        <f>IF(PobierzDaneLogistyczne!$X756="t","YES","")</f>
        <v/>
      </c>
      <c r="AB756" t="str">
        <f>PobierzDaneLogistyczne!$N756</f>
        <v>Fan 40 cm - stand</v>
      </c>
    </row>
    <row r="757" spans="1:28" ht="28.8" x14ac:dyDescent="0.3">
      <c r="A757" s="5" t="str">
        <f>HYPERLINK(_xlfn.CONCAT("https://www.adler.com.pl/index.php/en/Main/Produkt/",B757),PobierzDaneLogistyczne!$N757)</f>
        <v>Fan 40 cm - stand</v>
      </c>
      <c r="B757" t="str">
        <f>PobierzDaneLogistyczne!$A757</f>
        <v>ad_7323w</v>
      </c>
      <c r="C757" s="1">
        <f>IF(MID(PobierzDaneLogistyczne!$P757,1,3)=""," ",_xlfn.NUMBERVALUE(PobierzDaneLogistyczne!$P757))</f>
        <v>84145100</v>
      </c>
      <c r="D757" s="1">
        <f>IF(MID(PobierzDaneLogistyczne!$C757,1,3)="111"," ",_xlfn.NUMBERVALUE(PobierzDaneLogistyczne!$C757))</f>
        <v>5902934839556</v>
      </c>
      <c r="E757" s="6">
        <f>IF(PobierzDaneLogistyczne!$H757=0,"",_xlfn.NUMBERVALUE(PobierzDaneLogistyczne!$H757,"."))</f>
        <v>52</v>
      </c>
      <c r="F757" s="6">
        <f>IF(PobierzDaneLogistyczne!$I757=0,"",_xlfn.NUMBERVALUE(PobierzDaneLogistyczne!$I757,"."))</f>
        <v>13</v>
      </c>
      <c r="G757" s="6">
        <f>IF(PobierzDaneLogistyczne!$J757=0,"",_xlfn.NUMBERVALUE(PobierzDaneLogistyczne!$J757,"."))</f>
        <v>43.5</v>
      </c>
      <c r="H757" s="2">
        <f>IF(IF(PobierzDaneLogistyczne!$F757=0,0,_xlfn.NUMBERVALUE(PobierzDaneLogistyczne!$F757,"."))=0,"",IF(PobierzDaneLogistyczne!$F757=0,0,_xlfn.NUMBERVALUE(PobierzDaneLogistyczne!$F757,".")))</f>
        <v>4.0999999999999996</v>
      </c>
      <c r="I757" s="2">
        <f>IF(IF(PobierzDaneLogistyczne!$Z757=0,0,_xlfn.NUMBERVALUE(PobierzDaneLogistyczne!$Z757,"."))=0,"",IF(PobierzDaneLogistyczne!$Z757=0,0,_xlfn.NUMBERVALUE(PobierzDaneLogistyczne!$Z757,".")))</f>
        <v>4.2</v>
      </c>
      <c r="J757" s="1">
        <f>IF(PobierzDaneLogistyczne!$D757=0,"",_xlfn.NUMBERVALUE(PobierzDaneLogistyczne!$D757))</f>
        <v>3</v>
      </c>
      <c r="K757" s="1">
        <f>IF(PobierzDaneLogistyczne!$E757=0,"",_xlfn.NUMBERVALUE(PobierzDaneLogistyczne!$E757))</f>
        <v>48</v>
      </c>
      <c r="L757" s="1">
        <f>IF(MID(PobierzDaneLogistyczne!$O757,1,3)="non"," ",_xlfn.NUMBERVALUE(PobierzDaneLogistyczne!$O757))</f>
        <v>5902934839563</v>
      </c>
      <c r="M757" s="6">
        <f>IF(PobierzDaneLogistyczne!$K757=0,"",_xlfn.NUMBERVALUE(PobierzDaneLogistyczne!$K757,"."))</f>
        <v>53</v>
      </c>
      <c r="N757" s="6">
        <f>IF(PobierzDaneLogistyczne!$L757=0,"",_xlfn.NUMBERVALUE(PobierzDaneLogistyczne!$L757,"."))</f>
        <v>41</v>
      </c>
      <c r="O757" s="6">
        <f>IF(PobierzDaneLogistyczne!$M757=0,"",_xlfn.NUMBERVALUE(PobierzDaneLogistyczne!$M757,"."))</f>
        <v>45</v>
      </c>
      <c r="P757" s="2">
        <f>IF(PobierzDaneLogistyczne!$G757=0,0,_xlfn.NUMBERVALUE(PobierzDaneLogistyczne!$G757,"."))</f>
        <v>12.600899999999999</v>
      </c>
      <c r="Q757" s="1">
        <f>IF(PobierzDaneLogistyczne!$R757=0,"",PobierzDaneLogistyczne!$R757)</f>
        <v>4</v>
      </c>
      <c r="R757" t="str">
        <f>IF(PobierzDaneLogistyczne!$S757=0,"",PobierzDaneLogistyczne!$S757)</f>
        <v/>
      </c>
      <c r="S757" t="str">
        <f>IF(PobierzDaneLogistyczne!$T757=0,"",PobierzDaneLogistyczne!$T757)</f>
        <v/>
      </c>
      <c r="T757" t="str">
        <f>IF(PobierzDaneLogistyczne!$U757=0," ",PobierzDaneLogistyczne!$U757)</f>
        <v/>
      </c>
      <c r="U757" t="str">
        <f t="shared" si="36"/>
        <v/>
      </c>
      <c r="V757" s="2">
        <f>IF(PobierzDaneLogistyczne!$V757="","",_xlfn.NUMBERVALUE(PobierzDaneLogistyczne!$V757,"."))</f>
        <v>2.9000000000000001E-2</v>
      </c>
      <c r="W757" s="2">
        <f>IF(IF(PobierzDaneLogistyczne!$W757=0,0,_xlfn.NUMBERVALUE(PobierzDaneLogistyczne!$W757,"."))=0,"",_xlfn.NUMBERVALUE(PobierzDaneLogistyczne!$W757,"."))</f>
        <v>0.06</v>
      </c>
      <c r="X757" s="2">
        <f t="shared" si="37"/>
        <v>1.1000000000000537E-2</v>
      </c>
      <c r="Y757" s="2" t="str">
        <f t="shared" si="38"/>
        <v/>
      </c>
      <c r="Z757" s="2" t="str">
        <f>IF(PobierzDaneLogistyczne!$Y757="t","YES","")</f>
        <v>YES</v>
      </c>
      <c r="AA757" s="4" t="str">
        <f>IF(PobierzDaneLogistyczne!$X757="t","YES","")</f>
        <v/>
      </c>
      <c r="AB757" t="str">
        <f>PobierzDaneLogistyczne!$N757</f>
        <v>Fan 40 cm - stand</v>
      </c>
    </row>
    <row r="758" spans="1:28" x14ac:dyDescent="0.3">
      <c r="A758" s="5" t="str">
        <f>HYPERLINK(_xlfn.CONCAT("https://www.adler.com.pl/index.php/en/Main/Produkt/",B758),PobierzDaneLogistyczne!$N758)</f>
        <v>Loft Fan 17.5cm / 6.6"</v>
      </c>
      <c r="B758" t="str">
        <f>PobierzDaneLogistyczne!$A758</f>
        <v>ad_7324</v>
      </c>
      <c r="C758" s="1">
        <f>IF(MID(PobierzDaneLogistyczne!$P758,1,3)=""," ",_xlfn.NUMBERVALUE(PobierzDaneLogistyczne!$P758))</f>
        <v>84145100</v>
      </c>
      <c r="D758" s="1">
        <f>IF(MID(PobierzDaneLogistyczne!$C758,1,3)="111"," ",_xlfn.NUMBERVALUE(PobierzDaneLogistyczne!$C758))</f>
        <v>5903887803960</v>
      </c>
      <c r="E758" s="6">
        <f>IF(PobierzDaneLogistyczne!$H758=0,"",_xlfn.NUMBERVALUE(PobierzDaneLogistyczne!$H758,"."))</f>
        <v>37.5</v>
      </c>
      <c r="F758" s="6">
        <f>IF(PobierzDaneLogistyczne!$I758=0,"",_xlfn.NUMBERVALUE(PobierzDaneLogistyczne!$I758,"."))</f>
        <v>14</v>
      </c>
      <c r="G758" s="6">
        <f>IF(PobierzDaneLogistyczne!$J758=0,"",_xlfn.NUMBERVALUE(PobierzDaneLogistyczne!$J758,"."))</f>
        <v>32.5</v>
      </c>
      <c r="H758" s="2">
        <f>IF(IF(PobierzDaneLogistyczne!$F758=0,0,_xlfn.NUMBERVALUE(PobierzDaneLogistyczne!$F758,"."))=0,"",IF(PobierzDaneLogistyczne!$F758=0,0,_xlfn.NUMBERVALUE(PobierzDaneLogistyczne!$F758,".")))</f>
        <v>1.6</v>
      </c>
      <c r="I758" s="2">
        <f>IF(IF(PobierzDaneLogistyczne!$Z758=0,0,_xlfn.NUMBERVALUE(PobierzDaneLogistyczne!$Z758,"."))=0,"",IF(PobierzDaneLogistyczne!$Z758=0,0,_xlfn.NUMBERVALUE(PobierzDaneLogistyczne!$Z758,".")))</f>
        <v>2.0430000000000001</v>
      </c>
      <c r="J758" s="1">
        <f>IF(PobierzDaneLogistyczne!$D758=0,"",_xlfn.NUMBERVALUE(PobierzDaneLogistyczne!$D758))</f>
        <v>6</v>
      </c>
      <c r="K758" s="1">
        <f>IF(PobierzDaneLogistyczne!$E758=0,"",_xlfn.NUMBERVALUE(PobierzDaneLogistyczne!$E758))</f>
        <v>108</v>
      </c>
      <c r="L758" s="1">
        <f>IF(MID(PobierzDaneLogistyczne!$O758,1,3)="non"," ",_xlfn.NUMBERVALUE(PobierzDaneLogistyczne!$O758))</f>
        <v>5903887804868</v>
      </c>
      <c r="M758" s="6">
        <f>IF(PobierzDaneLogistyczne!$K758=0,"",_xlfn.NUMBERVALUE(PobierzDaneLogistyczne!$K758,"."))</f>
        <v>57.1</v>
      </c>
      <c r="N758" s="6">
        <f>IF(PobierzDaneLogistyczne!$L758=0,"",_xlfn.NUMBERVALUE(PobierzDaneLogistyczne!$L758,"."))</f>
        <v>43.5</v>
      </c>
      <c r="O758" s="6">
        <f>IF(PobierzDaneLogistyczne!$M758=0,"",_xlfn.NUMBERVALUE(PobierzDaneLogistyczne!$M758,"."))</f>
        <v>34.6</v>
      </c>
      <c r="P758" s="2">
        <f>IF(PobierzDaneLogistyczne!$G758=0,0,_xlfn.NUMBERVALUE(PobierzDaneLogistyczne!$G758,"."))</f>
        <v>12.26</v>
      </c>
      <c r="Q758" s="1" t="str">
        <f>IF(PobierzDaneLogistyczne!$R758=0,"",PobierzDaneLogistyczne!$R758)</f>
        <v/>
      </c>
      <c r="R758" t="str">
        <f>IF(PobierzDaneLogistyczne!$S758=0,"",PobierzDaneLogistyczne!$S758)</f>
        <v/>
      </c>
      <c r="S758" t="str">
        <f>IF(PobierzDaneLogistyczne!$T758=0,"",PobierzDaneLogistyczne!$T758)</f>
        <v/>
      </c>
      <c r="T758" t="str">
        <f>IF(PobierzDaneLogistyczne!$U758=0," ",PobierzDaneLogistyczne!$U758)</f>
        <v/>
      </c>
      <c r="U758" t="str">
        <f t="shared" si="36"/>
        <v/>
      </c>
      <c r="V758" s="2">
        <f>IF(PobierzDaneLogistyczne!$V758="","",_xlfn.NUMBERVALUE(PobierzDaneLogistyczne!$V758,"."))</f>
        <v>8.9999999999999993E-3</v>
      </c>
      <c r="W758" s="2">
        <f>IF(IF(PobierzDaneLogistyczne!$W758=0,0,_xlfn.NUMBERVALUE(PobierzDaneLogistyczne!$W758,"."))=0,"",_xlfn.NUMBERVALUE(PobierzDaneLogistyczne!$W758,"."))</f>
        <v>5.0999999999999997E-2</v>
      </c>
      <c r="X758" s="2">
        <f t="shared" si="37"/>
        <v>0.38300000000000006</v>
      </c>
      <c r="Y758" s="2" t="str">
        <f t="shared" si="38"/>
        <v/>
      </c>
      <c r="Z758" s="2" t="str">
        <f>IF(PobierzDaneLogistyczne!$Y758="t","YES","")</f>
        <v>YES</v>
      </c>
      <c r="AA758" s="4" t="str">
        <f>IF(PobierzDaneLogistyczne!$X758="t","YES","")</f>
        <v/>
      </c>
      <c r="AB758" t="str">
        <f>PobierzDaneLogistyczne!$N758</f>
        <v>Loft Fan 17.5cm / 6.6"</v>
      </c>
    </row>
    <row r="759" spans="1:28" x14ac:dyDescent="0.3">
      <c r="A759" s="5" t="str">
        <f>HYPERLINK(_xlfn.CONCAT("https://www.adler.com.pl/index.php/en/Main/Produkt/",B759),PobierzDaneLogistyczne!$N759)</f>
        <v>Desk Loft fan 15cm / 6"</v>
      </c>
      <c r="B759" t="str">
        <f>PobierzDaneLogistyczne!$A759</f>
        <v>ad_7326</v>
      </c>
      <c r="C759" s="1">
        <f>IF(MID(PobierzDaneLogistyczne!$P759,1,3)=""," ",_xlfn.NUMBERVALUE(PobierzDaneLogistyczne!$P759))</f>
        <v>84145100</v>
      </c>
      <c r="D759" s="1">
        <f>IF(MID(PobierzDaneLogistyczne!$C759,1,3)="111"," ",_xlfn.NUMBERVALUE(PobierzDaneLogistyczne!$C759))</f>
        <v>5903887804134</v>
      </c>
      <c r="E759" s="6">
        <f>IF(PobierzDaneLogistyczne!$H759=0,"",_xlfn.NUMBERVALUE(PobierzDaneLogistyczne!$H759,"."))</f>
        <v>27.5</v>
      </c>
      <c r="F759" s="6">
        <f>IF(PobierzDaneLogistyczne!$I759=0,"",_xlfn.NUMBERVALUE(PobierzDaneLogistyczne!$I759,"."))</f>
        <v>13</v>
      </c>
      <c r="G759" s="6">
        <f>IF(PobierzDaneLogistyczne!$J759=0,"",_xlfn.NUMBERVALUE(PobierzDaneLogistyczne!$J759,"."))</f>
        <v>25.5</v>
      </c>
      <c r="H759" s="2">
        <f>IF(IF(PobierzDaneLogistyczne!$F759=0,0,_xlfn.NUMBERVALUE(PobierzDaneLogistyczne!$F759,"."))=0,"",IF(PobierzDaneLogistyczne!$F759=0,0,_xlfn.NUMBERVALUE(PobierzDaneLogistyczne!$F759,".")))</f>
        <v>1.38</v>
      </c>
      <c r="I759" s="2">
        <f>IF(IF(PobierzDaneLogistyczne!$Z759=0,0,_xlfn.NUMBERVALUE(PobierzDaneLogistyczne!$Z759,"."))=0,"",IF(PobierzDaneLogistyczne!$Z759=0,0,_xlfn.NUMBERVALUE(PobierzDaneLogistyczne!$Z759,".")))</f>
        <v>1.825</v>
      </c>
      <c r="J759" s="1">
        <f>IF(PobierzDaneLogistyczne!$D759=0,"",_xlfn.NUMBERVALUE(PobierzDaneLogistyczne!$D759))</f>
        <v>4</v>
      </c>
      <c r="K759" s="1">
        <f>IF(PobierzDaneLogistyczne!$E759=0,"",_xlfn.NUMBERVALUE(PobierzDaneLogistyczne!$E759))</f>
        <v>168</v>
      </c>
      <c r="L759" s="1">
        <f>IF(MID(PobierzDaneLogistyczne!$O759,1,3)="non"," ",_xlfn.NUMBERVALUE(PobierzDaneLogistyczne!$O759))</f>
        <v>5903887804141</v>
      </c>
      <c r="M759" s="6">
        <f>IF(PobierzDaneLogistyczne!$K759=0,"",_xlfn.NUMBERVALUE(PobierzDaneLogistyczne!$K759,"."))</f>
        <v>56</v>
      </c>
      <c r="N759" s="6">
        <f>IF(PobierzDaneLogistyczne!$L759=0,"",_xlfn.NUMBERVALUE(PobierzDaneLogistyczne!$L759,"."))</f>
        <v>28</v>
      </c>
      <c r="O759" s="6">
        <f>IF(PobierzDaneLogistyczne!$M759=0,"",_xlfn.NUMBERVALUE(PobierzDaneLogistyczne!$M759,"."))</f>
        <v>27</v>
      </c>
      <c r="P759" s="2">
        <f>IF(PobierzDaneLogistyczne!$G759=0,0,_xlfn.NUMBERVALUE(PobierzDaneLogistyczne!$G759,"."))</f>
        <v>7.3</v>
      </c>
      <c r="Q759" s="1">
        <f>IF(PobierzDaneLogistyczne!$R759=0,"",PobierzDaneLogistyczne!$R759)</f>
        <v>5</v>
      </c>
      <c r="R759" t="str">
        <f>IF(PobierzDaneLogistyczne!$S759=0,"",PobierzDaneLogistyczne!$S759)</f>
        <v/>
      </c>
      <c r="S759" t="str">
        <f>IF(PobierzDaneLogistyczne!$T759=0,"",PobierzDaneLogistyczne!$T759)</f>
        <v/>
      </c>
      <c r="T759" t="str">
        <f>IF(PobierzDaneLogistyczne!$U759=0," ",PobierzDaneLogistyczne!$U759)</f>
        <v/>
      </c>
      <c r="U759" t="str">
        <f t="shared" si="36"/>
        <v/>
      </c>
      <c r="V759" s="2">
        <f>IF(PobierzDaneLogistyczne!$V759="","",_xlfn.NUMBERVALUE(PobierzDaneLogistyczne!$V759,"."))</f>
        <v>3.0000000000000001E-3</v>
      </c>
      <c r="W759" s="2">
        <f>IF(IF(PobierzDaneLogistyczne!$W759=0,0,_xlfn.NUMBERVALUE(PobierzDaneLogistyczne!$W759,"."))=0,"",_xlfn.NUMBERVALUE(PobierzDaneLogistyczne!$W759,"."))</f>
        <v>0.05</v>
      </c>
      <c r="X759" s="2">
        <f t="shared" si="37"/>
        <v>0.39200000000000007</v>
      </c>
      <c r="Y759" s="2" t="str">
        <f t="shared" si="38"/>
        <v/>
      </c>
      <c r="Z759" s="2" t="str">
        <f>IF(PobierzDaneLogistyczne!$Y759="t","YES","")</f>
        <v>YES</v>
      </c>
      <c r="AA759" s="4" t="str">
        <f>IF(PobierzDaneLogistyczne!$X759="t","YES","")</f>
        <v/>
      </c>
      <c r="AB759" t="str">
        <f>PobierzDaneLogistyczne!$N759</f>
        <v>Desk Loft fan 15cm / 6"</v>
      </c>
    </row>
    <row r="760" spans="1:28" x14ac:dyDescent="0.3">
      <c r="A760" s="5" t="str">
        <f>HYPERLINK(_xlfn.CONCAT("https://www.adler.com.pl/index.php/en/Main/Produkt/",B760),PobierzDaneLogistyczne!$N760)</f>
        <v>Fan 40cm/16" - stand with remote control</v>
      </c>
      <c r="B760" t="str">
        <f>PobierzDaneLogistyczne!$A760</f>
        <v>ad_7328</v>
      </c>
      <c r="C760" s="1">
        <f>IF(MID(PobierzDaneLogistyczne!$P760,1,3)=""," ",_xlfn.NUMBERVALUE(PobierzDaneLogistyczne!$P760))</f>
        <v>84145100</v>
      </c>
      <c r="D760" s="1">
        <f>IF(MID(PobierzDaneLogistyczne!$C760,1,3)="111"," ",_xlfn.NUMBERVALUE(PobierzDaneLogistyczne!$C760))</f>
        <v>5903887804158</v>
      </c>
      <c r="E760" s="6">
        <f>IF(PobierzDaneLogistyczne!$H760=0,"",_xlfn.NUMBERVALUE(PobierzDaneLogistyczne!$H760,"."))</f>
        <v>54</v>
      </c>
      <c r="F760" s="6">
        <f>IF(PobierzDaneLogistyczne!$I760=0,"",_xlfn.NUMBERVALUE(PobierzDaneLogistyczne!$I760,"."))</f>
        <v>13.5</v>
      </c>
      <c r="G760" s="6">
        <f>IF(PobierzDaneLogistyczne!$J760=0,"",_xlfn.NUMBERVALUE(PobierzDaneLogistyczne!$J760,"."))</f>
        <v>59</v>
      </c>
      <c r="H760" s="2">
        <f>IF(IF(PobierzDaneLogistyczne!$F760=0,0,_xlfn.NUMBERVALUE(PobierzDaneLogistyczne!$F760,"."))=0,"",IF(PobierzDaneLogistyczne!$F760=0,0,_xlfn.NUMBERVALUE(PobierzDaneLogistyczne!$F760,".")))</f>
        <v>6.5</v>
      </c>
      <c r="I760" s="2">
        <f>IF(IF(PobierzDaneLogistyczne!$Z760=0,0,_xlfn.NUMBERVALUE(PobierzDaneLogistyczne!$Z760,"."))=0,"",IF(PobierzDaneLogistyczne!$Z760=0,0,_xlfn.NUMBERVALUE(PobierzDaneLogistyczne!$Z760,".")))</f>
        <v>7.2</v>
      </c>
      <c r="J760" s="1">
        <f>IF(PobierzDaneLogistyczne!$D760=0,"",_xlfn.NUMBERVALUE(PobierzDaneLogistyczne!$D760))</f>
        <v>1</v>
      </c>
      <c r="K760" s="1">
        <f>IF(PobierzDaneLogistyczne!$E760=0,"",_xlfn.NUMBERVALUE(PobierzDaneLogistyczne!$E760))</f>
        <v>27</v>
      </c>
      <c r="L760" s="1" t="str">
        <f>IF(MID(PobierzDaneLogistyczne!$O760,1,3)="non"," ",_xlfn.NUMBERVALUE(PobierzDaneLogistyczne!$O760))</f>
        <v xml:space="preserve"> </v>
      </c>
      <c r="M760" s="6">
        <f>IF(PobierzDaneLogistyczne!$K760=0,"",_xlfn.NUMBERVALUE(PobierzDaneLogistyczne!$K760,"."))</f>
        <v>55</v>
      </c>
      <c r="N760" s="6">
        <f>IF(PobierzDaneLogistyczne!$L760=0,"",_xlfn.NUMBERVALUE(PobierzDaneLogistyczne!$L760,"."))</f>
        <v>15.5</v>
      </c>
      <c r="O760" s="6">
        <f>IF(PobierzDaneLogistyczne!$M760=0,"",_xlfn.NUMBERVALUE(PobierzDaneLogistyczne!$M760,"."))</f>
        <v>60.5</v>
      </c>
      <c r="P760" s="2">
        <f>IF(PobierzDaneLogistyczne!$G760=0,0,_xlfn.NUMBERVALUE(PobierzDaneLogistyczne!$G760,"."))</f>
        <v>7.2</v>
      </c>
      <c r="Q760" s="1">
        <f>IF(PobierzDaneLogistyczne!$R760=0,"",PobierzDaneLogistyczne!$R760)</f>
        <v>4</v>
      </c>
      <c r="R760" t="str">
        <f>IF(PobierzDaneLogistyczne!$S760=0,"",PobierzDaneLogistyczne!$S760)</f>
        <v/>
      </c>
      <c r="S760" t="str">
        <f>IF(PobierzDaneLogistyczne!$T760=0,"",PobierzDaneLogistyczne!$T760)</f>
        <v/>
      </c>
      <c r="T760" t="str">
        <f>IF(PobierzDaneLogistyczne!$U760=0," ",PobierzDaneLogistyczne!$U760)</f>
        <v/>
      </c>
      <c r="U760" t="str">
        <f t="shared" si="36"/>
        <v/>
      </c>
      <c r="V760" s="2">
        <f>IF(PobierzDaneLogistyczne!$V760="","",_xlfn.NUMBERVALUE(PobierzDaneLogistyczne!$V760,"."))</f>
        <v>0.02</v>
      </c>
      <c r="W760" s="2">
        <f>IF(IF(PobierzDaneLogistyczne!$W760=0,0,_xlfn.NUMBERVALUE(PobierzDaneLogistyczne!$W760,"."))=0,"",_xlfn.NUMBERVALUE(PobierzDaneLogistyczne!$W760,"."))</f>
        <v>0.16700000000000001</v>
      </c>
      <c r="X760" s="2">
        <f t="shared" si="37"/>
        <v>0.51300000000000012</v>
      </c>
      <c r="Y760" s="2" t="str">
        <f t="shared" si="38"/>
        <v/>
      </c>
      <c r="Z760" s="2" t="str">
        <f>IF(PobierzDaneLogistyczne!$Y760="t","YES","")</f>
        <v>YES</v>
      </c>
      <c r="AA760" s="4" t="str">
        <f>IF(PobierzDaneLogistyczne!$X760="t","YES","")</f>
        <v/>
      </c>
      <c r="AB760" t="str">
        <f>PobierzDaneLogistyczne!$N760</f>
        <v>Fan 40cm/16" - stand with remote control</v>
      </c>
    </row>
    <row r="761" spans="1:28" x14ac:dyDescent="0.3">
      <c r="A761" s="5" t="str">
        <f>HYPERLINK(_xlfn.CONCAT("https://www.adler.com.pl/index.php/en/Main/Produkt/",B761),PobierzDaneLogistyczne!$N761)</f>
        <v>Portable Mini Fan 9cm/3,5” USB</v>
      </c>
      <c r="B761" t="str">
        <f>PobierzDaneLogistyczne!$A761</f>
        <v>ad_7331b</v>
      </c>
      <c r="C761" s="1">
        <f>IF(MID(PobierzDaneLogistyczne!$P761,1,3)=""," ",_xlfn.NUMBERVALUE(PobierzDaneLogistyczne!$P761))</f>
        <v>84145100</v>
      </c>
      <c r="D761" s="1">
        <f>IF(MID(PobierzDaneLogistyczne!$C761,1,3)="111"," ",_xlfn.NUMBERVALUE(PobierzDaneLogistyczne!$C761))</f>
        <v>5903887804103</v>
      </c>
      <c r="E761" s="6">
        <f>IF(PobierzDaneLogistyczne!$H761=0,"",_xlfn.NUMBERVALUE(PobierzDaneLogistyczne!$H761,"."))</f>
        <v>11.8</v>
      </c>
      <c r="F761" s="6">
        <f>IF(PobierzDaneLogistyczne!$I761=0,"",_xlfn.NUMBERVALUE(PobierzDaneLogistyczne!$I761,"."))</f>
        <v>4.7</v>
      </c>
      <c r="G761" s="6">
        <f>IF(PobierzDaneLogistyczne!$J761=0,"",_xlfn.NUMBERVALUE(PobierzDaneLogistyczne!$J761,"."))</f>
        <v>22</v>
      </c>
      <c r="H761" s="2">
        <f>IF(IF(PobierzDaneLogistyczne!$F761=0,0,_xlfn.NUMBERVALUE(PobierzDaneLogistyczne!$F761,"."))=0,"",IF(PobierzDaneLogistyczne!$F761=0,0,_xlfn.NUMBERVALUE(PobierzDaneLogistyczne!$F761,".")))</f>
        <v>0.14399999999999999</v>
      </c>
      <c r="I761" s="2">
        <f>IF(IF(PobierzDaneLogistyczne!$Z761=0,0,_xlfn.NUMBERVALUE(PobierzDaneLogistyczne!$Z761,"."))=0,"",IF(PobierzDaneLogistyczne!$Z761=0,0,_xlfn.NUMBERVALUE(PobierzDaneLogistyczne!$Z761,".")))</f>
        <v>0.312</v>
      </c>
      <c r="J761" s="1">
        <f>IF(PobierzDaneLogistyczne!$D761=0,"",_xlfn.NUMBERVALUE(PobierzDaneLogistyczne!$D761))</f>
        <v>25</v>
      </c>
      <c r="K761" s="1">
        <f>IF(PobierzDaneLogistyczne!$E761=0,"",_xlfn.NUMBERVALUE(PobierzDaneLogistyczne!$E761))</f>
        <v>875</v>
      </c>
      <c r="L761" s="1">
        <f>IF(MID(PobierzDaneLogistyczne!$O761,1,3)="non"," ",_xlfn.NUMBERVALUE(PobierzDaneLogistyczne!$O761))</f>
        <v>5903887804110</v>
      </c>
      <c r="M761" s="6">
        <f>IF(PobierzDaneLogistyczne!$K761=0,"",_xlfn.NUMBERVALUE(PobierzDaneLogistyczne!$K761,"."))</f>
        <v>56.5</v>
      </c>
      <c r="N761" s="6">
        <f>IF(PobierzDaneLogistyczne!$L761=0,"",_xlfn.NUMBERVALUE(PobierzDaneLogistyczne!$L761,"."))</f>
        <v>22.5</v>
      </c>
      <c r="O761" s="6">
        <f>IF(PobierzDaneLogistyczne!$M761=0,"",_xlfn.NUMBERVALUE(PobierzDaneLogistyczne!$M761,"."))</f>
        <v>23</v>
      </c>
      <c r="P761" s="2">
        <f>IF(PobierzDaneLogistyczne!$G761=0,0,_xlfn.NUMBERVALUE(PobierzDaneLogistyczne!$G761,"."))</f>
        <v>7.8</v>
      </c>
      <c r="Q761" s="1">
        <f>IF(PobierzDaneLogistyczne!$R761=0,"",PobierzDaneLogistyczne!$R761)</f>
        <v>5</v>
      </c>
      <c r="R761" t="str">
        <f>IF(PobierzDaneLogistyczne!$S761=0,"",PobierzDaneLogistyczne!$S761)</f>
        <v>Li-Ion</v>
      </c>
      <c r="S761">
        <f>IF(PobierzDaneLogistyczne!$T761=0,"",PobierzDaneLogistyczne!$T761)</f>
        <v>1</v>
      </c>
      <c r="T761" t="str">
        <f>IF(PobierzDaneLogistyczne!$U761=0," ",PobierzDaneLogistyczne!$U761)</f>
        <v>0.044</v>
      </c>
      <c r="U761" t="str">
        <f t="shared" si="36"/>
        <v/>
      </c>
      <c r="V761" s="2">
        <f>IF(PobierzDaneLogistyczne!$V761="","",_xlfn.NUMBERVALUE(PobierzDaneLogistyczne!$V761,"."))</f>
        <v>1.0999999999999999E-2</v>
      </c>
      <c r="W761" s="2">
        <f>IF(IF(PobierzDaneLogistyczne!$W761=0,0,_xlfn.NUMBERVALUE(PobierzDaneLogistyczne!$W761,"."))=0,"",_xlfn.NUMBERVALUE(PobierzDaneLogistyczne!$W761,"."))</f>
        <v>6.2E-2</v>
      </c>
      <c r="X761" s="2">
        <f t="shared" si="37"/>
        <v>9.5000000000000001E-2</v>
      </c>
      <c r="Y761" s="2" t="str">
        <f t="shared" si="38"/>
        <v/>
      </c>
      <c r="Z761" s="2" t="str">
        <f>IF(PobierzDaneLogistyczne!$Y761="t","YES","")</f>
        <v>YES</v>
      </c>
      <c r="AA761" s="4" t="str">
        <f>IF(PobierzDaneLogistyczne!$X761="t","YES","")</f>
        <v/>
      </c>
      <c r="AB761" t="str">
        <f>PobierzDaneLogistyczne!$N761</f>
        <v>Portable Mini Fan 9cm/3,5” USB</v>
      </c>
    </row>
    <row r="762" spans="1:28" x14ac:dyDescent="0.3">
      <c r="A762" s="5" t="str">
        <f>HYPERLINK(_xlfn.CONCAT("https://www.adler.com.pl/index.php/en/Main/Produkt/",B762),PobierzDaneLogistyczne!$N762)</f>
        <v>Portable Mini Fan 9cm/3,5” USB</v>
      </c>
      <c r="B762" t="str">
        <f>PobierzDaneLogistyczne!$A762</f>
        <v>ad_7331w</v>
      </c>
      <c r="C762" s="1">
        <f>IF(MID(PobierzDaneLogistyczne!$P762,1,3)=""," ",_xlfn.NUMBERVALUE(PobierzDaneLogistyczne!$P762))</f>
        <v>84145100</v>
      </c>
      <c r="D762" s="1">
        <f>IF(MID(PobierzDaneLogistyczne!$C762,1,3)="111"," ",_xlfn.NUMBERVALUE(PobierzDaneLogistyczne!$C762))</f>
        <v>5903887804080</v>
      </c>
      <c r="E762" s="6">
        <f>IF(PobierzDaneLogistyczne!$H762=0,"",_xlfn.NUMBERVALUE(PobierzDaneLogistyczne!$H762,"."))</f>
        <v>11.8</v>
      </c>
      <c r="F762" s="6">
        <f>IF(PobierzDaneLogistyczne!$I762=0,"",_xlfn.NUMBERVALUE(PobierzDaneLogistyczne!$I762,"."))</f>
        <v>4.7</v>
      </c>
      <c r="G762" s="6">
        <f>IF(PobierzDaneLogistyczne!$J762=0,"",_xlfn.NUMBERVALUE(PobierzDaneLogistyczne!$J762,"."))</f>
        <v>22</v>
      </c>
      <c r="H762" s="2">
        <f>IF(IF(PobierzDaneLogistyczne!$F762=0,0,_xlfn.NUMBERVALUE(PobierzDaneLogistyczne!$F762,"."))=0,"",IF(PobierzDaneLogistyczne!$F762=0,0,_xlfn.NUMBERVALUE(PobierzDaneLogistyczne!$F762,".")))</f>
        <v>0.14399999999999999</v>
      </c>
      <c r="I762" s="2">
        <f>IF(IF(PobierzDaneLogistyczne!$Z762=0,0,_xlfn.NUMBERVALUE(PobierzDaneLogistyczne!$Z762,"."))=0,"",IF(PobierzDaneLogistyczne!$Z762=0,0,_xlfn.NUMBERVALUE(PobierzDaneLogistyczne!$Z762,".")))</f>
        <v>0.312</v>
      </c>
      <c r="J762" s="1">
        <f>IF(PobierzDaneLogistyczne!$D762=0,"",_xlfn.NUMBERVALUE(PobierzDaneLogistyczne!$D762))</f>
        <v>25</v>
      </c>
      <c r="K762" s="1">
        <f>IF(PobierzDaneLogistyczne!$E762=0,"",_xlfn.NUMBERVALUE(PobierzDaneLogistyczne!$E762))</f>
        <v>875</v>
      </c>
      <c r="L762" s="1">
        <f>IF(MID(PobierzDaneLogistyczne!$O762,1,3)="non"," ",_xlfn.NUMBERVALUE(PobierzDaneLogistyczne!$O762))</f>
        <v>5903887804097</v>
      </c>
      <c r="M762" s="6">
        <f>IF(PobierzDaneLogistyczne!$K762=0,"",_xlfn.NUMBERVALUE(PobierzDaneLogistyczne!$K762,"."))</f>
        <v>56.5</v>
      </c>
      <c r="N762" s="6">
        <f>IF(PobierzDaneLogistyczne!$L762=0,"",_xlfn.NUMBERVALUE(PobierzDaneLogistyczne!$L762,"."))</f>
        <v>22.5</v>
      </c>
      <c r="O762" s="6">
        <f>IF(PobierzDaneLogistyczne!$M762=0,"",_xlfn.NUMBERVALUE(PobierzDaneLogistyczne!$M762,"."))</f>
        <v>23</v>
      </c>
      <c r="P762" s="2">
        <f>IF(PobierzDaneLogistyczne!$G762=0,0,_xlfn.NUMBERVALUE(PobierzDaneLogistyczne!$G762,"."))</f>
        <v>7.8</v>
      </c>
      <c r="Q762" s="1">
        <f>IF(PobierzDaneLogistyczne!$R762=0,"",PobierzDaneLogistyczne!$R762)</f>
        <v>5</v>
      </c>
      <c r="R762" t="str">
        <f>IF(PobierzDaneLogistyczne!$S762=0,"",PobierzDaneLogistyczne!$S762)</f>
        <v>Li-Ion</v>
      </c>
      <c r="S762">
        <f>IF(PobierzDaneLogistyczne!$T762=0,"",PobierzDaneLogistyczne!$T762)</f>
        <v>1</v>
      </c>
      <c r="T762" t="str">
        <f>IF(PobierzDaneLogistyczne!$U762=0," ",PobierzDaneLogistyczne!$U762)</f>
        <v>0.044</v>
      </c>
      <c r="U762" t="str">
        <f t="shared" si="36"/>
        <v/>
      </c>
      <c r="V762" s="2">
        <f>IF(PobierzDaneLogistyczne!$V762="","",_xlfn.NUMBERVALUE(PobierzDaneLogistyczne!$V762,"."))</f>
        <v>1.0999999999999999E-2</v>
      </c>
      <c r="W762" s="2">
        <f>IF(IF(PobierzDaneLogistyczne!$W762=0,0,_xlfn.NUMBERVALUE(PobierzDaneLogistyczne!$W762,"."))=0,"",_xlfn.NUMBERVALUE(PobierzDaneLogistyczne!$W762,"."))</f>
        <v>6.2E-2</v>
      </c>
      <c r="X762" s="2">
        <f t="shared" si="37"/>
        <v>9.5000000000000001E-2</v>
      </c>
      <c r="Y762" s="2" t="str">
        <f t="shared" si="38"/>
        <v/>
      </c>
      <c r="Z762" s="2" t="str">
        <f>IF(PobierzDaneLogistyczne!$Y762="t","YES","")</f>
        <v>YES</v>
      </c>
      <c r="AA762" s="4" t="str">
        <f>IF(PobierzDaneLogistyczne!$X762="t","YES","")</f>
        <v/>
      </c>
      <c r="AB762" t="str">
        <f>PobierzDaneLogistyczne!$N762</f>
        <v>Portable Mini Fan 9cm/3,5” USB</v>
      </c>
    </row>
    <row r="763" spans="1:28" ht="28.8" x14ac:dyDescent="0.3">
      <c r="A763" s="5" t="str">
        <f>HYPERLINK(_xlfn.CONCAT("https://www.adler.com.pl/index.php/en/Main/Produkt/",B763),PobierzDaneLogistyczne!$N763)</f>
        <v>Fan Tower 109cm / 43”</v>
      </c>
      <c r="B763" t="str">
        <f>PobierzDaneLogistyczne!$A763</f>
        <v>ad_7333</v>
      </c>
      <c r="C763" s="1">
        <f>IF(MID(PobierzDaneLogistyczne!$P763,1,3)=""," ",_xlfn.NUMBERVALUE(PobierzDaneLogistyczne!$P763))</f>
        <v>84796000</v>
      </c>
      <c r="D763" s="1">
        <f>IF(MID(PobierzDaneLogistyczne!$C763,1,3)="111"," ",_xlfn.NUMBERVALUE(PobierzDaneLogistyczne!$C763))</f>
        <v>5903887805230</v>
      </c>
      <c r="E763" s="6">
        <f>IF(PobierzDaneLogistyczne!$H763=0,"",_xlfn.NUMBERVALUE(PobierzDaneLogistyczne!$H763,"."))</f>
        <v>115</v>
      </c>
      <c r="F763" s="6">
        <f>IF(PobierzDaneLogistyczne!$I763=0,"",_xlfn.NUMBERVALUE(PobierzDaneLogistyczne!$I763,"."))</f>
        <v>23.5</v>
      </c>
      <c r="G763" s="6">
        <f>IF(PobierzDaneLogistyczne!$J763=0,"",_xlfn.NUMBERVALUE(PobierzDaneLogistyczne!$J763,"."))</f>
        <v>20</v>
      </c>
      <c r="H763" s="2">
        <f>IF(IF(PobierzDaneLogistyczne!$F763=0,0,_xlfn.NUMBERVALUE(PobierzDaneLogistyczne!$F763,"."))=0,"",IF(PobierzDaneLogistyczne!$F763=0,0,_xlfn.NUMBERVALUE(PobierzDaneLogistyczne!$F763,".")))</f>
        <v>3.62</v>
      </c>
      <c r="I763" s="2">
        <f>IF(IF(PobierzDaneLogistyczne!$Z763=0,0,_xlfn.NUMBERVALUE(PobierzDaneLogistyczne!$Z763,"."))=0,"",IF(PobierzDaneLogistyczne!$Z763=0,0,_xlfn.NUMBERVALUE(PobierzDaneLogistyczne!$Z763,".")))</f>
        <v>4.9000000000000004</v>
      </c>
      <c r="J763" s="1">
        <f>IF(PobierzDaneLogistyczne!$D763=0,"",_xlfn.NUMBERVALUE(PobierzDaneLogistyczne!$D763))</f>
        <v>1</v>
      </c>
      <c r="K763" s="1">
        <f>IF(PobierzDaneLogistyczne!$E763=0,"",_xlfn.NUMBERVALUE(PobierzDaneLogistyczne!$E763))</f>
        <v>27</v>
      </c>
      <c r="L763" s="1" t="str">
        <f>IF(MID(PobierzDaneLogistyczne!$O763,1,3)="non"," ",_xlfn.NUMBERVALUE(PobierzDaneLogistyczne!$O763))</f>
        <v xml:space="preserve"> </v>
      </c>
      <c r="M763" s="6">
        <f>IF(PobierzDaneLogistyczne!$K763=0,"",_xlfn.NUMBERVALUE(PobierzDaneLogistyczne!$K763,"."))</f>
        <v>115</v>
      </c>
      <c r="N763" s="6">
        <f>IF(PobierzDaneLogistyczne!$L763=0,"",_xlfn.NUMBERVALUE(PobierzDaneLogistyczne!$L763,"."))</f>
        <v>23.5</v>
      </c>
      <c r="O763" s="6">
        <f>IF(PobierzDaneLogistyczne!$M763=0,"",_xlfn.NUMBERVALUE(PobierzDaneLogistyczne!$M763,"."))</f>
        <v>20</v>
      </c>
      <c r="P763" s="2">
        <f>IF(PobierzDaneLogistyczne!$G763=0,0,_xlfn.NUMBERVALUE(PobierzDaneLogistyczne!$G763,"."))</f>
        <v>4.9000000000000004</v>
      </c>
      <c r="Q763" s="1">
        <f>IF(PobierzDaneLogistyczne!$R763=0,"",PobierzDaneLogistyczne!$R763)</f>
        <v>4</v>
      </c>
      <c r="R763" t="str">
        <f>IF(PobierzDaneLogistyczne!$S763=0,"",PobierzDaneLogistyczne!$S763)</f>
        <v>Li-Ion</v>
      </c>
      <c r="S763">
        <f>IF(PobierzDaneLogistyczne!$T763=0,"",PobierzDaneLogistyczne!$T763)</f>
        <v>1</v>
      </c>
      <c r="T763" t="str">
        <f>IF(PobierzDaneLogistyczne!$U763=0," ",PobierzDaneLogistyczne!$U763)</f>
        <v>0.003</v>
      </c>
      <c r="U763" t="str">
        <f t="shared" si="36"/>
        <v/>
      </c>
      <c r="V763" s="2">
        <f>IF(PobierzDaneLogistyczne!$V763="","",_xlfn.NUMBERVALUE(PobierzDaneLogistyczne!$V763,"."))</f>
        <v>0.184</v>
      </c>
      <c r="W763" s="2">
        <f>IF(IF(PobierzDaneLogistyczne!$W763=0,0,_xlfn.NUMBERVALUE(PobierzDaneLogistyczne!$W763,"."))=0,"",_xlfn.NUMBERVALUE(PobierzDaneLogistyczne!$W763,"."))</f>
        <v>8.1000000000000003E-2</v>
      </c>
      <c r="X763" s="2">
        <f t="shared" si="37"/>
        <v>1.0150000000000003</v>
      </c>
      <c r="Y763" s="2" t="str">
        <f t="shared" si="38"/>
        <v/>
      </c>
      <c r="Z763" s="2" t="str">
        <f>IF(PobierzDaneLogistyczne!$Y763="t","YES","")</f>
        <v>YES</v>
      </c>
      <c r="AA763" s="4" t="str">
        <f>IF(PobierzDaneLogistyczne!$X763="t","YES","")</f>
        <v/>
      </c>
      <c r="AB763" t="str">
        <f>PobierzDaneLogistyczne!$N763</f>
        <v>Fan Tower 109cm / 43”</v>
      </c>
    </row>
    <row r="764" spans="1:28" ht="28.8" x14ac:dyDescent="0.3">
      <c r="A764" s="5" t="str">
        <f>HYPERLINK(_xlfn.CONCAT("https://www.adler.com.pl/index.php/en/Main/Produkt/",B764),PobierzDaneLogistyczne!$N764)</f>
        <v>Fan 45 cm - velocity fan</v>
      </c>
      <c r="B764" t="str">
        <f>PobierzDaneLogistyczne!$A764</f>
        <v>ad_7334</v>
      </c>
      <c r="C764" s="1" t="str">
        <f>IF(MID(PobierzDaneLogistyczne!$P764,1,3)=""," ",_xlfn.NUMBERVALUE(PobierzDaneLogistyczne!$P764))</f>
        <v xml:space="preserve"> </v>
      </c>
      <c r="D764" s="1">
        <f>IF(MID(PobierzDaneLogistyczne!$C764,1,3)="111"," ",_xlfn.NUMBERVALUE(PobierzDaneLogistyczne!$C764))</f>
        <v>5905575901392</v>
      </c>
      <c r="E764" s="6">
        <f>IF(PobierzDaneLogistyczne!$H764=0,"",_xlfn.NUMBERVALUE(PobierzDaneLogistyczne!$H764,"."))</f>
        <v>54</v>
      </c>
      <c r="F764" s="6">
        <f>IF(PobierzDaneLogistyczne!$I764=0,"",_xlfn.NUMBERVALUE(PobierzDaneLogistyczne!$I764,"."))</f>
        <v>21</v>
      </c>
      <c r="G764" s="6">
        <f>IF(PobierzDaneLogistyczne!$J764=0,"",_xlfn.NUMBERVALUE(PobierzDaneLogistyczne!$J764,"."))</f>
        <v>56</v>
      </c>
      <c r="H764" s="2">
        <f>IF(IF(PobierzDaneLogistyczne!$F764=0,0,_xlfn.NUMBERVALUE(PobierzDaneLogistyczne!$F764,"."))=0,"",IF(PobierzDaneLogistyczne!$F764=0,0,_xlfn.NUMBERVALUE(PobierzDaneLogistyczne!$F764,".")))</f>
        <v>5</v>
      </c>
      <c r="I764" s="2" t="str">
        <f>IF(IF(PobierzDaneLogistyczne!$Z764=0,0,_xlfn.NUMBERVALUE(PobierzDaneLogistyczne!$Z764,"."))=0,"",IF(PobierzDaneLogistyczne!$Z764=0,0,_xlfn.NUMBERVALUE(PobierzDaneLogistyczne!$Z764,".")))</f>
        <v/>
      </c>
      <c r="J764" s="1">
        <f>IF(PobierzDaneLogistyczne!$D764=0,"",_xlfn.NUMBERVALUE(PobierzDaneLogistyczne!$D764))</f>
        <v>1</v>
      </c>
      <c r="K764" s="1">
        <f>IF(PobierzDaneLogistyczne!$E764=0,"",_xlfn.NUMBERVALUE(PobierzDaneLogistyczne!$E764))</f>
        <v>21</v>
      </c>
      <c r="L764" s="1" t="str">
        <f>IF(MID(PobierzDaneLogistyczne!$O764,1,3)="non"," ",_xlfn.NUMBERVALUE(PobierzDaneLogistyczne!$O764))</f>
        <v xml:space="preserve"> </v>
      </c>
      <c r="M764" s="6">
        <f>IF(PobierzDaneLogistyczne!$K764=0,"",_xlfn.NUMBERVALUE(PobierzDaneLogistyczne!$K764,"."))</f>
        <v>57.5</v>
      </c>
      <c r="N764" s="6">
        <f>IF(PobierzDaneLogistyczne!$L764=0,"",_xlfn.NUMBERVALUE(PobierzDaneLogistyczne!$L764,"."))</f>
        <v>21</v>
      </c>
      <c r="O764" s="6">
        <f>IF(PobierzDaneLogistyczne!$M764=0,"",_xlfn.NUMBERVALUE(PobierzDaneLogistyczne!$M764,"."))</f>
        <v>56</v>
      </c>
      <c r="P764" s="2">
        <f>IF(PobierzDaneLogistyczne!$G764=0,0,_xlfn.NUMBERVALUE(PobierzDaneLogistyczne!$G764,"."))</f>
        <v>6</v>
      </c>
      <c r="Q764" s="1" t="str">
        <f>IF(PobierzDaneLogistyczne!$R764=0,"",PobierzDaneLogistyczne!$R764)</f>
        <v/>
      </c>
      <c r="R764" t="str">
        <f>IF(PobierzDaneLogistyczne!$S764=0,"",PobierzDaneLogistyczne!$S764)</f>
        <v/>
      </c>
      <c r="S764" t="str">
        <f>IF(PobierzDaneLogistyczne!$T764=0,"",PobierzDaneLogistyczne!$T764)</f>
        <v/>
      </c>
      <c r="T764" t="str">
        <f>IF(PobierzDaneLogistyczne!$U764=0," ",PobierzDaneLogistyczne!$U764)</f>
        <v/>
      </c>
      <c r="U764" t="str">
        <f t="shared" si="36"/>
        <v/>
      </c>
      <c r="V764" s="2" t="str">
        <f>IF(PobierzDaneLogistyczne!$V764="","",_xlfn.NUMBERVALUE(PobierzDaneLogistyczne!$V764,"."))</f>
        <v/>
      </c>
      <c r="W764" s="2" t="str">
        <f>IF(IF(PobierzDaneLogistyczne!$W764=0,0,_xlfn.NUMBERVALUE(PobierzDaneLogistyczne!$W764,"."))=0,"",_xlfn.NUMBERVALUE(PobierzDaneLogistyczne!$W764,"."))</f>
        <v/>
      </c>
      <c r="X764" s="2" t="str">
        <f t="shared" si="37"/>
        <v/>
      </c>
      <c r="Y764" s="2" t="str">
        <f t="shared" si="38"/>
        <v/>
      </c>
      <c r="Z764" s="2" t="str">
        <f>IF(PobierzDaneLogistyczne!$Y764="t","YES","")</f>
        <v>YES</v>
      </c>
      <c r="AA764" s="4" t="str">
        <f>IF(PobierzDaneLogistyczne!$X764="t","YES","")</f>
        <v>YES</v>
      </c>
      <c r="AB764" t="str">
        <f>PobierzDaneLogistyczne!$N764</f>
        <v>Fan 45 cm - velocity fan</v>
      </c>
    </row>
    <row r="765" spans="1:28" ht="28.8" x14ac:dyDescent="0.3">
      <c r="A765" s="5" t="str">
        <f>HYPERLINK(_xlfn.CONCAT("https://www.adler.com.pl/index.php/en/Main/Produkt/",B765),PobierzDaneLogistyczne!$N765)</f>
        <v>Fan</v>
      </c>
      <c r="B765" t="str">
        <f>PobierzDaneLogistyczne!$A765</f>
        <v>ad_74</v>
      </c>
      <c r="C765" s="1" t="str">
        <f>IF(MID(PobierzDaneLogistyczne!$P765,1,3)=""," ",_xlfn.NUMBERVALUE(PobierzDaneLogistyczne!$P765))</f>
        <v xml:space="preserve"> </v>
      </c>
      <c r="D765" s="1">
        <f>IF(MID(PobierzDaneLogistyczne!$C765,1,3)="111"," ",_xlfn.NUMBERVALUE(PobierzDaneLogistyczne!$C765))</f>
        <v>5907468860748</v>
      </c>
      <c r="E765" s="6">
        <f>IF(PobierzDaneLogistyczne!$H765=0,"",_xlfn.NUMBERVALUE(PobierzDaneLogistyczne!$H765,"."))</f>
        <v>0</v>
      </c>
      <c r="F765" s="6">
        <f>IF(PobierzDaneLogistyczne!$I765=0,"",_xlfn.NUMBERVALUE(PobierzDaneLogistyczne!$I765,"."))</f>
        <v>0</v>
      </c>
      <c r="G765" s="6">
        <f>IF(PobierzDaneLogistyczne!$J765=0,"",_xlfn.NUMBERVALUE(PobierzDaneLogistyczne!$J765,"."))</f>
        <v>0</v>
      </c>
      <c r="H765" s="2" t="str">
        <f>IF(IF(PobierzDaneLogistyczne!$F765=0,0,_xlfn.NUMBERVALUE(PobierzDaneLogistyczne!$F765,"."))=0,"",IF(PobierzDaneLogistyczne!$F765=0,0,_xlfn.NUMBERVALUE(PobierzDaneLogistyczne!$F765,".")))</f>
        <v/>
      </c>
      <c r="I765" s="2" t="str">
        <f>IF(IF(PobierzDaneLogistyczne!$Z765=0,0,_xlfn.NUMBERVALUE(PobierzDaneLogistyczne!$Z765,"."))=0,"",IF(PobierzDaneLogistyczne!$Z765=0,0,_xlfn.NUMBERVALUE(PobierzDaneLogistyczne!$Z765,".")))</f>
        <v/>
      </c>
      <c r="J765" s="1" t="str">
        <f>IF(PobierzDaneLogistyczne!$D765=0,"",_xlfn.NUMBERVALUE(PobierzDaneLogistyczne!$D765))</f>
        <v/>
      </c>
      <c r="K765" s="1" t="str">
        <f>IF(PobierzDaneLogistyczne!$E765=0,"",_xlfn.NUMBERVALUE(PobierzDaneLogistyczne!$E765))</f>
        <v/>
      </c>
      <c r="L765" s="1" t="str">
        <f>IF(MID(PobierzDaneLogistyczne!$O765,1,3)="non"," ",_xlfn.NUMBERVALUE(PobierzDaneLogistyczne!$O765))</f>
        <v xml:space="preserve"> </v>
      </c>
      <c r="M765" s="6">
        <f>IF(PobierzDaneLogistyczne!$K765=0,"",_xlfn.NUMBERVALUE(PobierzDaneLogistyczne!$K765,"."))</f>
        <v>0</v>
      </c>
      <c r="N765" s="6">
        <f>IF(PobierzDaneLogistyczne!$L765=0,"",_xlfn.NUMBERVALUE(PobierzDaneLogistyczne!$L765,"."))</f>
        <v>0</v>
      </c>
      <c r="O765" s="6">
        <f>IF(PobierzDaneLogistyczne!$M765=0,"",_xlfn.NUMBERVALUE(PobierzDaneLogistyczne!$M765,"."))</f>
        <v>0</v>
      </c>
      <c r="P765" s="2">
        <f>IF(PobierzDaneLogistyczne!$G765=0,0,_xlfn.NUMBERVALUE(PobierzDaneLogistyczne!$G765,"."))</f>
        <v>0</v>
      </c>
      <c r="Q765" s="1" t="str">
        <f>IF(PobierzDaneLogistyczne!$R765=0,"",PobierzDaneLogistyczne!$R765)</f>
        <v/>
      </c>
      <c r="R765" t="str">
        <f>IF(PobierzDaneLogistyczne!$S765=0,"",PobierzDaneLogistyczne!$S765)</f>
        <v/>
      </c>
      <c r="S765" t="str">
        <f>IF(PobierzDaneLogistyczne!$T765=0,"",PobierzDaneLogistyczne!$T765)</f>
        <v/>
      </c>
      <c r="T765" t="str">
        <f>IF(PobierzDaneLogistyczne!$U765=0," ",PobierzDaneLogistyczne!$U765)</f>
        <v/>
      </c>
      <c r="U765" t="str">
        <f t="shared" si="36"/>
        <v/>
      </c>
      <c r="V765" s="2" t="str">
        <f>IF(PobierzDaneLogistyczne!$V765="","",_xlfn.NUMBERVALUE(PobierzDaneLogistyczne!$V765,"."))</f>
        <v/>
      </c>
      <c r="W765" s="2" t="str">
        <f>IF(IF(PobierzDaneLogistyczne!$W765=0,0,_xlfn.NUMBERVALUE(PobierzDaneLogistyczne!$W765,"."))=0,"",_xlfn.NUMBERVALUE(PobierzDaneLogistyczne!$W765,"."))</f>
        <v/>
      </c>
      <c r="X765" s="2" t="str">
        <f t="shared" si="37"/>
        <v/>
      </c>
      <c r="Y765" s="2" t="str">
        <f t="shared" si="38"/>
        <v/>
      </c>
      <c r="Z765" s="2" t="str">
        <f>IF(PobierzDaneLogistyczne!$Y765="t","YES","")</f>
        <v/>
      </c>
      <c r="AA765" s="4" t="str">
        <f>IF(PobierzDaneLogistyczne!$X765="t","YES","")</f>
        <v>YES</v>
      </c>
      <c r="AB765" t="str">
        <f>PobierzDaneLogistyczne!$N765</f>
        <v>Fan</v>
      </c>
    </row>
    <row r="766" spans="1:28" ht="28.8" x14ac:dyDescent="0.3">
      <c r="A766" s="5" t="str">
        <f>HYPERLINK(_xlfn.CONCAT("https://www.adler.com.pl/index.php/en/Main/Produkt/",B766),PobierzDaneLogistyczne!$N766)</f>
        <v>Electric heating pad</v>
      </c>
      <c r="B766" t="str">
        <f>PobierzDaneLogistyczne!$A766</f>
        <v>ad_7401</v>
      </c>
      <c r="C766" s="1" t="str">
        <f>IF(MID(PobierzDaneLogistyczne!$P766,1,3)=""," ",_xlfn.NUMBERVALUE(PobierzDaneLogistyczne!$P766))</f>
        <v xml:space="preserve"> </v>
      </c>
      <c r="D766" s="1">
        <f>IF(MID(PobierzDaneLogistyczne!$C766,1,3)="111"," ",_xlfn.NUMBERVALUE(PobierzDaneLogistyczne!$C766))</f>
        <v>5907633494075</v>
      </c>
      <c r="E766" s="6">
        <f>IF(PobierzDaneLogistyczne!$H766=0,"",_xlfn.NUMBERVALUE(PobierzDaneLogistyczne!$H766,"."))</f>
        <v>0</v>
      </c>
      <c r="F766" s="6">
        <f>IF(PobierzDaneLogistyczne!$I766=0,"",_xlfn.NUMBERVALUE(PobierzDaneLogistyczne!$I766,"."))</f>
        <v>0</v>
      </c>
      <c r="G766" s="6">
        <f>IF(PobierzDaneLogistyczne!$J766=0,"",_xlfn.NUMBERVALUE(PobierzDaneLogistyczne!$J766,"."))</f>
        <v>0</v>
      </c>
      <c r="H766" s="2" t="str">
        <f>IF(IF(PobierzDaneLogistyczne!$F766=0,0,_xlfn.NUMBERVALUE(PobierzDaneLogistyczne!$F766,"."))=0,"",IF(PobierzDaneLogistyczne!$F766=0,0,_xlfn.NUMBERVALUE(PobierzDaneLogistyczne!$F766,".")))</f>
        <v/>
      </c>
      <c r="I766" s="2" t="str">
        <f>IF(IF(PobierzDaneLogistyczne!$Z766=0,0,_xlfn.NUMBERVALUE(PobierzDaneLogistyczne!$Z766,"."))=0,"",IF(PobierzDaneLogistyczne!$Z766=0,0,_xlfn.NUMBERVALUE(PobierzDaneLogistyczne!$Z766,".")))</f>
        <v/>
      </c>
      <c r="J766" s="1" t="str">
        <f>IF(PobierzDaneLogistyczne!$D766=0,"",_xlfn.NUMBERVALUE(PobierzDaneLogistyczne!$D766))</f>
        <v/>
      </c>
      <c r="K766" s="1" t="str">
        <f>IF(PobierzDaneLogistyczne!$E766=0,"",_xlfn.NUMBERVALUE(PobierzDaneLogistyczne!$E766))</f>
        <v/>
      </c>
      <c r="L766" s="1" t="str">
        <f>IF(MID(PobierzDaneLogistyczne!$O766,1,3)="non"," ",_xlfn.NUMBERVALUE(PobierzDaneLogistyczne!$O766))</f>
        <v xml:space="preserve"> </v>
      </c>
      <c r="M766" s="6">
        <f>IF(PobierzDaneLogistyczne!$K766=0,"",_xlfn.NUMBERVALUE(PobierzDaneLogistyczne!$K766,"."))</f>
        <v>0</v>
      </c>
      <c r="N766" s="6">
        <f>IF(PobierzDaneLogistyczne!$L766=0,"",_xlfn.NUMBERVALUE(PobierzDaneLogistyczne!$L766,"."))</f>
        <v>0</v>
      </c>
      <c r="O766" s="6">
        <f>IF(PobierzDaneLogistyczne!$M766=0,"",_xlfn.NUMBERVALUE(PobierzDaneLogistyczne!$M766,"."))</f>
        <v>0</v>
      </c>
      <c r="P766" s="2">
        <f>IF(PobierzDaneLogistyczne!$G766=0,0,_xlfn.NUMBERVALUE(PobierzDaneLogistyczne!$G766,"."))</f>
        <v>0</v>
      </c>
      <c r="Q766" s="1" t="str">
        <f>IF(PobierzDaneLogistyczne!$R766=0,"",PobierzDaneLogistyczne!$R766)</f>
        <v/>
      </c>
      <c r="R766" t="str">
        <f>IF(PobierzDaneLogistyczne!$S766=0,"",PobierzDaneLogistyczne!$S766)</f>
        <v/>
      </c>
      <c r="S766" t="str">
        <f>IF(PobierzDaneLogistyczne!$T766=0,"",PobierzDaneLogistyczne!$T766)</f>
        <v/>
      </c>
      <c r="T766" t="str">
        <f>IF(PobierzDaneLogistyczne!$U766=0," ",PobierzDaneLogistyczne!$U766)</f>
        <v/>
      </c>
      <c r="U766" t="str">
        <f t="shared" si="36"/>
        <v/>
      </c>
      <c r="V766" s="2" t="str">
        <f>IF(PobierzDaneLogistyczne!$V766="","",_xlfn.NUMBERVALUE(PobierzDaneLogistyczne!$V766,"."))</f>
        <v/>
      </c>
      <c r="W766" s="2" t="str">
        <f>IF(IF(PobierzDaneLogistyczne!$W766=0,0,_xlfn.NUMBERVALUE(PobierzDaneLogistyczne!$W766,"."))=0,"",_xlfn.NUMBERVALUE(PobierzDaneLogistyczne!$W766,"."))</f>
        <v/>
      </c>
      <c r="X766" s="2" t="str">
        <f t="shared" si="37"/>
        <v/>
      </c>
      <c r="Y766" s="2" t="str">
        <f t="shared" si="38"/>
        <v/>
      </c>
      <c r="Z766" s="2" t="str">
        <f>IF(PobierzDaneLogistyczne!$Y766="t","YES","")</f>
        <v/>
      </c>
      <c r="AA766" s="4" t="str">
        <f>IF(PobierzDaneLogistyczne!$X766="t","YES","")</f>
        <v>YES</v>
      </c>
      <c r="AB766" t="str">
        <f>PobierzDaneLogistyczne!$N766</f>
        <v>Electric heating pad</v>
      </c>
    </row>
    <row r="767" spans="1:28" x14ac:dyDescent="0.3">
      <c r="A767" s="5" t="str">
        <f>HYPERLINK(_xlfn.CONCAT("https://www.adler.com.pl/index.php/en/Main/Produkt/",B767),PobierzDaneLogistyczne!$N767)</f>
        <v>Electric heating pad</v>
      </c>
      <c r="B767" t="str">
        <f>PobierzDaneLogistyczne!$A767</f>
        <v>ad_7402</v>
      </c>
      <c r="C767" s="1" t="str">
        <f>IF(MID(PobierzDaneLogistyczne!$P767,1,3)=""," ",_xlfn.NUMBERVALUE(PobierzDaneLogistyczne!$P767))</f>
        <v xml:space="preserve"> </v>
      </c>
      <c r="D767" s="1">
        <f>IF(MID(PobierzDaneLogistyczne!$C767,1,3)="111"," ",_xlfn.NUMBERVALUE(PobierzDaneLogistyczne!$C767))</f>
        <v>5907633494082</v>
      </c>
      <c r="E767" s="6">
        <f>IF(PobierzDaneLogistyczne!$H767=0,"",_xlfn.NUMBERVALUE(PobierzDaneLogistyczne!$H767,"."))</f>
        <v>0</v>
      </c>
      <c r="F767" s="6">
        <f>IF(PobierzDaneLogistyczne!$I767=0,"",_xlfn.NUMBERVALUE(PobierzDaneLogistyczne!$I767,"."))</f>
        <v>0</v>
      </c>
      <c r="G767" s="6">
        <f>IF(PobierzDaneLogistyczne!$J767=0,"",_xlfn.NUMBERVALUE(PobierzDaneLogistyczne!$J767,"."))</f>
        <v>0</v>
      </c>
      <c r="H767" s="2" t="str">
        <f>IF(IF(PobierzDaneLogistyczne!$F767=0,0,_xlfn.NUMBERVALUE(PobierzDaneLogistyczne!$F767,"."))=0,"",IF(PobierzDaneLogistyczne!$F767=0,0,_xlfn.NUMBERVALUE(PobierzDaneLogistyczne!$F767,".")))</f>
        <v/>
      </c>
      <c r="I767" s="2" t="str">
        <f>IF(IF(PobierzDaneLogistyczne!$Z767=0,0,_xlfn.NUMBERVALUE(PobierzDaneLogistyczne!$Z767,"."))=0,"",IF(PobierzDaneLogistyczne!$Z767=0,0,_xlfn.NUMBERVALUE(PobierzDaneLogistyczne!$Z767,".")))</f>
        <v/>
      </c>
      <c r="J767" s="1" t="str">
        <f>IF(PobierzDaneLogistyczne!$D767=0,"",_xlfn.NUMBERVALUE(PobierzDaneLogistyczne!$D767))</f>
        <v/>
      </c>
      <c r="K767" s="1" t="str">
        <f>IF(PobierzDaneLogistyczne!$E767=0,"",_xlfn.NUMBERVALUE(PobierzDaneLogistyczne!$E767))</f>
        <v/>
      </c>
      <c r="L767" s="1" t="str">
        <f>IF(MID(PobierzDaneLogistyczne!$O767,1,3)="non"," ",_xlfn.NUMBERVALUE(PobierzDaneLogistyczne!$O767))</f>
        <v xml:space="preserve"> </v>
      </c>
      <c r="M767" s="6">
        <f>IF(PobierzDaneLogistyczne!$K767=0,"",_xlfn.NUMBERVALUE(PobierzDaneLogistyczne!$K767,"."))</f>
        <v>0</v>
      </c>
      <c r="N767" s="6">
        <f>IF(PobierzDaneLogistyczne!$L767=0,"",_xlfn.NUMBERVALUE(PobierzDaneLogistyczne!$L767,"."))</f>
        <v>0</v>
      </c>
      <c r="O767" s="6">
        <f>IF(PobierzDaneLogistyczne!$M767=0,"",_xlfn.NUMBERVALUE(PobierzDaneLogistyczne!$M767,"."))</f>
        <v>0</v>
      </c>
      <c r="P767" s="2">
        <f>IF(PobierzDaneLogistyczne!$G767=0,0,_xlfn.NUMBERVALUE(PobierzDaneLogistyczne!$G767,"."))</f>
        <v>0</v>
      </c>
      <c r="Q767" s="1" t="str">
        <f>IF(PobierzDaneLogistyczne!$R767=0,"",PobierzDaneLogistyczne!$R767)</f>
        <v/>
      </c>
      <c r="R767" t="str">
        <f>IF(PobierzDaneLogistyczne!$S767=0,"",PobierzDaneLogistyczne!$S767)</f>
        <v/>
      </c>
      <c r="S767" t="str">
        <f>IF(PobierzDaneLogistyczne!$T767=0,"",PobierzDaneLogistyczne!$T767)</f>
        <v/>
      </c>
      <c r="T767" t="str">
        <f>IF(PobierzDaneLogistyczne!$U767=0," ",PobierzDaneLogistyczne!$U767)</f>
        <v/>
      </c>
      <c r="U767" t="str">
        <f t="shared" si="36"/>
        <v/>
      </c>
      <c r="V767" s="2" t="str">
        <f>IF(PobierzDaneLogistyczne!$V767="","",_xlfn.NUMBERVALUE(PobierzDaneLogistyczne!$V767,"."))</f>
        <v/>
      </c>
      <c r="W767" s="2" t="str">
        <f>IF(IF(PobierzDaneLogistyczne!$W767=0,0,_xlfn.NUMBERVALUE(PobierzDaneLogistyczne!$W767,"."))=0,"",_xlfn.NUMBERVALUE(PobierzDaneLogistyczne!$W767,"."))</f>
        <v/>
      </c>
      <c r="X767" s="2" t="str">
        <f t="shared" si="37"/>
        <v/>
      </c>
      <c r="Y767" s="2" t="str">
        <f t="shared" si="38"/>
        <v/>
      </c>
      <c r="Z767" s="2" t="str">
        <f>IF(PobierzDaneLogistyczne!$Y767="t","YES","")</f>
        <v/>
      </c>
      <c r="AA767" s="4" t="str">
        <f>IF(PobierzDaneLogistyczne!$X767="t","YES","")</f>
        <v>YES</v>
      </c>
      <c r="AB767" t="str">
        <f>PobierzDaneLogistyczne!$N767</f>
        <v>Electric heating pad</v>
      </c>
    </row>
    <row r="768" spans="1:28" x14ac:dyDescent="0.3">
      <c r="A768" s="5" t="str">
        <f>HYPERLINK(_xlfn.CONCAT("https://www.adler.com.pl/index.php/en/Main/Produkt/",B768),PobierzDaneLogistyczne!$N768)</f>
        <v>Electric heating pad - grey color</v>
      </c>
      <c r="B768" t="str">
        <f>PobierzDaneLogistyczne!$A768</f>
        <v>ad_7403</v>
      </c>
      <c r="C768" s="1">
        <f>IF(MID(PobierzDaneLogistyczne!$P768,1,3)=""," ",_xlfn.NUMBERVALUE(PobierzDaneLogistyczne!$P768))</f>
        <v>63011000</v>
      </c>
      <c r="D768" s="1">
        <f>IF(MID(PobierzDaneLogistyczne!$C768,1,3)="111"," ",_xlfn.NUMBERVALUE(PobierzDaneLogistyczne!$C768))</f>
        <v>5907633494792</v>
      </c>
      <c r="E768" s="6">
        <f>IF(PobierzDaneLogistyczne!$H768=0,"",_xlfn.NUMBERVALUE(PobierzDaneLogistyczne!$H768,"."))</f>
        <v>6</v>
      </c>
      <c r="F768" s="6">
        <f>IF(PobierzDaneLogistyczne!$I768=0,"",_xlfn.NUMBERVALUE(PobierzDaneLogistyczne!$I768,"."))</f>
        <v>37.5</v>
      </c>
      <c r="G768" s="6">
        <f>IF(PobierzDaneLogistyczne!$J768=0,"",_xlfn.NUMBERVALUE(PobierzDaneLogistyczne!$J768,"."))</f>
        <v>37</v>
      </c>
      <c r="H768" s="2">
        <f>IF(IF(PobierzDaneLogistyczne!$F768=0,0,_xlfn.NUMBERVALUE(PobierzDaneLogistyczne!$F768,"."))=0,"",IF(PobierzDaneLogistyczne!$F768=0,0,_xlfn.NUMBERVALUE(PobierzDaneLogistyczne!$F768,".")))</f>
        <v>0.46</v>
      </c>
      <c r="I768" s="2">
        <f>IF(IF(PobierzDaneLogistyczne!$Z768=0,0,_xlfn.NUMBERVALUE(PobierzDaneLogistyczne!$Z768,"."))=0,"",IF(PobierzDaneLogistyczne!$Z768=0,0,_xlfn.NUMBERVALUE(PobierzDaneLogistyczne!$Z768,".")))</f>
        <v>1.083</v>
      </c>
      <c r="J768" s="1">
        <f>IF(PobierzDaneLogistyczne!$D768=0,"",_xlfn.NUMBERVALUE(PobierzDaneLogistyczne!$D768))</f>
        <v>6</v>
      </c>
      <c r="K768" s="1">
        <f>IF(PobierzDaneLogistyczne!$E768=0,"",_xlfn.NUMBERVALUE(PobierzDaneLogistyczne!$E768))</f>
        <v>144</v>
      </c>
      <c r="L768" s="1">
        <f>IF(MID(PobierzDaneLogistyczne!$O768,1,3)="non"," ",_xlfn.NUMBERVALUE(PobierzDaneLogistyczne!$O768))</f>
        <v>5902934832700</v>
      </c>
      <c r="M768" s="6">
        <f>IF(PobierzDaneLogistyczne!$K768=0,"",_xlfn.NUMBERVALUE(PobierzDaneLogistyczne!$K768,"."))</f>
        <v>39.5</v>
      </c>
      <c r="N768" s="6">
        <f>IF(PobierzDaneLogistyczne!$L768=0,"",_xlfn.NUMBERVALUE(PobierzDaneLogistyczne!$L768,"."))</f>
        <v>40</v>
      </c>
      <c r="O768" s="6">
        <f>IF(PobierzDaneLogistyczne!$M768=0,"",_xlfn.NUMBERVALUE(PobierzDaneLogistyczne!$M768,"."))</f>
        <v>40</v>
      </c>
      <c r="P768" s="2">
        <f>IF(PobierzDaneLogistyczne!$G768=0,0,_xlfn.NUMBERVALUE(PobierzDaneLogistyczne!$G768,"."))</f>
        <v>6.5</v>
      </c>
      <c r="Q768" s="1">
        <f>IF(PobierzDaneLogistyczne!$R768=0,"",PobierzDaneLogistyczne!$R768)</f>
        <v>5</v>
      </c>
      <c r="R768" t="str">
        <f>IF(PobierzDaneLogistyczne!$S768=0,"",PobierzDaneLogistyczne!$S768)</f>
        <v/>
      </c>
      <c r="S768" t="str">
        <f>IF(PobierzDaneLogistyczne!$T768=0,"",PobierzDaneLogistyczne!$T768)</f>
        <v/>
      </c>
      <c r="T768" t="str">
        <f>IF(PobierzDaneLogistyczne!$U768=0," ",PobierzDaneLogistyczne!$U768)</f>
        <v/>
      </c>
      <c r="U768" t="str">
        <f t="shared" si="36"/>
        <v/>
      </c>
      <c r="V768" s="2">
        <f>IF(PobierzDaneLogistyczne!$V768="","",_xlfn.NUMBERVALUE(PobierzDaneLogistyczne!$V768,"."))</f>
        <v>8.9999999999999993E-3</v>
      </c>
      <c r="W768" s="2">
        <f>IF(IF(PobierzDaneLogistyczne!$W768=0,0,_xlfn.NUMBERVALUE(PobierzDaneLogistyczne!$W768,"."))=0,"",_xlfn.NUMBERVALUE(PobierzDaneLogistyczne!$W768,"."))</f>
        <v>5.8999999999999997E-2</v>
      </c>
      <c r="X768" s="2">
        <f t="shared" si="37"/>
        <v>0.55499999999999994</v>
      </c>
      <c r="Y768" s="2" t="str">
        <f t="shared" si="38"/>
        <v/>
      </c>
      <c r="Z768" s="2" t="str">
        <f>IF(PobierzDaneLogistyczne!$Y768="t","YES","")</f>
        <v>YES</v>
      </c>
      <c r="AA768" s="4" t="str">
        <f>IF(PobierzDaneLogistyczne!$X768="t","YES","")</f>
        <v/>
      </c>
      <c r="AB768" t="str">
        <f>PobierzDaneLogistyczne!$N768</f>
        <v>Electric heating pad - grey color</v>
      </c>
    </row>
    <row r="769" spans="1:28" ht="28.8" x14ac:dyDescent="0.3">
      <c r="A769" s="5" t="str">
        <f>HYPERLINK(_xlfn.CONCAT("https://www.adler.com.pl/index.php/en/Main/Produkt/",B769),PobierzDaneLogistyczne!$N769)</f>
        <v>Blanket heating - pad</v>
      </c>
      <c r="B769" t="str">
        <f>PobierzDaneLogistyczne!$A769</f>
        <v>ad_7404</v>
      </c>
      <c r="C769" s="1">
        <f>IF(MID(PobierzDaneLogistyczne!$P769,1,3)=""," ",_xlfn.NUMBERVALUE(PobierzDaneLogistyczne!$P769))</f>
        <v>63011000</v>
      </c>
      <c r="D769" s="1">
        <f>IF(MID(PobierzDaneLogistyczne!$C769,1,3)="111"," ",_xlfn.NUMBERVALUE(PobierzDaneLogistyczne!$C769))</f>
        <v>5907633494808</v>
      </c>
      <c r="E769" s="6">
        <f>IF(PobierzDaneLogistyczne!$H769=0,"",_xlfn.NUMBERVALUE(PobierzDaneLogistyczne!$H769,"."))</f>
        <v>37</v>
      </c>
      <c r="F769" s="6">
        <f>IF(PobierzDaneLogistyczne!$I769=0,"",_xlfn.NUMBERVALUE(PobierzDaneLogistyczne!$I769,"."))</f>
        <v>11</v>
      </c>
      <c r="G769" s="6">
        <f>IF(PobierzDaneLogistyczne!$J769=0,"",_xlfn.NUMBERVALUE(PobierzDaneLogistyczne!$J769,"."))</f>
        <v>36.5</v>
      </c>
      <c r="H769" s="2">
        <f>IF(IF(PobierzDaneLogistyczne!$F769=0,0,_xlfn.NUMBERVALUE(PobierzDaneLogistyczne!$F769,"."))=0,"",IF(PobierzDaneLogistyczne!$F769=0,0,_xlfn.NUMBERVALUE(PobierzDaneLogistyczne!$F769,".")))</f>
        <v>1.1000000000000001</v>
      </c>
      <c r="I769" s="2">
        <f>IF(IF(PobierzDaneLogistyczne!$Z769=0,0,_xlfn.NUMBERVALUE(PobierzDaneLogistyczne!$Z769,"."))=0,"",IF(PobierzDaneLogistyczne!$Z769=0,0,_xlfn.NUMBERVALUE(PobierzDaneLogistyczne!$Z769,".")))</f>
        <v>1.417</v>
      </c>
      <c r="J769" s="1">
        <f>IF(PobierzDaneLogistyczne!$D769=0,"",_xlfn.NUMBERVALUE(PobierzDaneLogistyczne!$D769))</f>
        <v>6</v>
      </c>
      <c r="K769" s="1">
        <f>IF(PobierzDaneLogistyczne!$E769=0,"",_xlfn.NUMBERVALUE(PobierzDaneLogistyczne!$E769))</f>
        <v>90</v>
      </c>
      <c r="L769" s="1">
        <f>IF(MID(PobierzDaneLogistyczne!$O769,1,3)="non"," ",_xlfn.NUMBERVALUE(PobierzDaneLogistyczne!$O769))</f>
        <v>5902934832717</v>
      </c>
      <c r="M769" s="6">
        <f>IF(PobierzDaneLogistyczne!$K769=0,"",_xlfn.NUMBERVALUE(PobierzDaneLogistyczne!$K769,"."))</f>
        <v>67</v>
      </c>
      <c r="N769" s="6">
        <f>IF(PobierzDaneLogistyczne!$L769=0,"",_xlfn.NUMBERVALUE(PobierzDaneLogistyczne!$L769,"."))</f>
        <v>38</v>
      </c>
      <c r="O769" s="6">
        <f>IF(PobierzDaneLogistyczne!$M769=0,"",_xlfn.NUMBERVALUE(PobierzDaneLogistyczne!$M769,"."))</f>
        <v>38.5</v>
      </c>
      <c r="P769" s="2">
        <f>IF(PobierzDaneLogistyczne!$G769=0,0,_xlfn.NUMBERVALUE(PobierzDaneLogistyczne!$G769,"."))</f>
        <v>8.5</v>
      </c>
      <c r="Q769" s="1">
        <f>IF(PobierzDaneLogistyczne!$R769=0,"",PobierzDaneLogistyczne!$R769)</f>
        <v>5</v>
      </c>
      <c r="R769" t="str">
        <f>IF(PobierzDaneLogistyczne!$S769=0,"",PobierzDaneLogistyczne!$S769)</f>
        <v/>
      </c>
      <c r="S769" t="str">
        <f>IF(PobierzDaneLogistyczne!$T769=0,"",PobierzDaneLogistyczne!$T769)</f>
        <v/>
      </c>
      <c r="T769" t="str">
        <f>IF(PobierzDaneLogistyczne!$U769=0," ",PobierzDaneLogistyczne!$U769)</f>
        <v/>
      </c>
      <c r="U769" t="str">
        <f t="shared" si="36"/>
        <v/>
      </c>
      <c r="V769" s="2">
        <f>IF(PobierzDaneLogistyczne!$V769="","",_xlfn.NUMBERVALUE(PobierzDaneLogistyczne!$V769,"."))</f>
        <v>1.7000000000000001E-2</v>
      </c>
      <c r="W769" s="2">
        <f>IF(IF(PobierzDaneLogistyczne!$W769=0,0,_xlfn.NUMBERVALUE(PobierzDaneLogistyczne!$W769,"."))=0,"",_xlfn.NUMBERVALUE(PobierzDaneLogistyczne!$W769,"."))</f>
        <v>5.8999999999999997E-2</v>
      </c>
      <c r="X769" s="2">
        <f t="shared" si="37"/>
        <v>0.24099999999999994</v>
      </c>
      <c r="Y769" s="2" t="str">
        <f t="shared" si="38"/>
        <v/>
      </c>
      <c r="Z769" s="2" t="str">
        <f>IF(PobierzDaneLogistyczne!$Y769="t","YES","")</f>
        <v>YES</v>
      </c>
      <c r="AA769" s="4" t="str">
        <f>IF(PobierzDaneLogistyczne!$X769="t","YES","")</f>
        <v>YES</v>
      </c>
      <c r="AB769" t="str">
        <f>PobierzDaneLogistyczne!$N769</f>
        <v>Blanket heating - pad</v>
      </c>
    </row>
    <row r="770" spans="1:28" x14ac:dyDescent="0.3">
      <c r="A770" s="5" t="str">
        <f>HYPERLINK(_xlfn.CONCAT("https://www.adler.com.pl/index.php/en/Main/Produkt/",B770),PobierzDaneLogistyczne!$N770)</f>
        <v>Blanket heating</v>
      </c>
      <c r="B770" t="str">
        <f>PobierzDaneLogistyczne!$A770</f>
        <v>ad_7409</v>
      </c>
      <c r="C770" s="1">
        <f>IF(MID(PobierzDaneLogistyczne!$P770,1,3)=""," ",_xlfn.NUMBERVALUE(PobierzDaneLogistyczne!$P770))</f>
        <v>63011000</v>
      </c>
      <c r="D770" s="1">
        <f>IF(MID(PobierzDaneLogistyczne!$C770,1,3)="111"," ",_xlfn.NUMBERVALUE(PobierzDaneLogistyczne!$C770))</f>
        <v>5908256834194</v>
      </c>
      <c r="E770" s="6">
        <f>IF(PobierzDaneLogistyczne!$H770=0,"",_xlfn.NUMBERVALUE(PobierzDaneLogistyczne!$H770,"."))</f>
        <v>41</v>
      </c>
      <c r="F770" s="6">
        <f>IF(PobierzDaneLogistyczne!$I770=0,"",_xlfn.NUMBERVALUE(PobierzDaneLogistyczne!$I770,"."))</f>
        <v>10</v>
      </c>
      <c r="G770" s="6">
        <f>IF(PobierzDaneLogistyczne!$J770=0,"",_xlfn.NUMBERVALUE(PobierzDaneLogistyczne!$J770,"."))</f>
        <v>26.5</v>
      </c>
      <c r="H770" s="2">
        <f>IF(IF(PobierzDaneLogistyczne!$F770=0,0,_xlfn.NUMBERVALUE(PobierzDaneLogistyczne!$F770,"."))=0,"",IF(PobierzDaneLogistyczne!$F770=0,0,_xlfn.NUMBERVALUE(PobierzDaneLogistyczne!$F770,".")))</f>
        <v>1</v>
      </c>
      <c r="I770" s="2">
        <f>IF(IF(PobierzDaneLogistyczne!$Z770=0,0,_xlfn.NUMBERVALUE(PobierzDaneLogistyczne!$Z770,"."))=0,"",IF(PobierzDaneLogistyczne!$Z770=0,0,_xlfn.NUMBERVALUE(PobierzDaneLogistyczne!$Z770,".")))</f>
        <v>1.44</v>
      </c>
      <c r="J770" s="1">
        <f>IF(PobierzDaneLogistyczne!$D770=0,"",_xlfn.NUMBERVALUE(PobierzDaneLogistyczne!$D770))</f>
        <v>1</v>
      </c>
      <c r="K770" s="1">
        <f>IF(PobierzDaneLogistyczne!$E770=0,"",_xlfn.NUMBERVALUE(PobierzDaneLogistyczne!$E770))</f>
        <v>80</v>
      </c>
      <c r="L770" s="1" t="str">
        <f>IF(MID(PobierzDaneLogistyczne!$O770,1,3)="non"," ",_xlfn.NUMBERVALUE(PobierzDaneLogistyczne!$O770))</f>
        <v xml:space="preserve"> </v>
      </c>
      <c r="M770" s="6">
        <f>IF(PobierzDaneLogistyczne!$K770=0,"",_xlfn.NUMBERVALUE(PobierzDaneLogistyczne!$K770,"."))</f>
        <v>42</v>
      </c>
      <c r="N770" s="6">
        <f>IF(PobierzDaneLogistyczne!$L770=0,"",_xlfn.NUMBERVALUE(PobierzDaneLogistyczne!$L770,"."))</f>
        <v>11.5</v>
      </c>
      <c r="O770" s="6">
        <f>IF(PobierzDaneLogistyczne!$M770=0,"",_xlfn.NUMBERVALUE(PobierzDaneLogistyczne!$M770,"."))</f>
        <v>27.5</v>
      </c>
      <c r="P770" s="2">
        <f>IF(PobierzDaneLogistyczne!$G770=0,0,_xlfn.NUMBERVALUE(PobierzDaneLogistyczne!$G770,"."))</f>
        <v>1.44</v>
      </c>
      <c r="Q770" s="1">
        <f>IF(PobierzDaneLogistyczne!$R770=0,"",PobierzDaneLogistyczne!$R770)</f>
        <v>5</v>
      </c>
      <c r="R770" t="str">
        <f>IF(PobierzDaneLogistyczne!$S770=0,"",PobierzDaneLogistyczne!$S770)</f>
        <v/>
      </c>
      <c r="S770" t="str">
        <f>IF(PobierzDaneLogistyczne!$T770=0,"",PobierzDaneLogistyczne!$T770)</f>
        <v/>
      </c>
      <c r="T770" t="str">
        <f>IF(PobierzDaneLogistyczne!$U770=0," ",PobierzDaneLogistyczne!$U770)</f>
        <v/>
      </c>
      <c r="U770" t="str">
        <f t="shared" si="36"/>
        <v/>
      </c>
      <c r="V770" s="2">
        <f>IF(PobierzDaneLogistyczne!$V770="","",_xlfn.NUMBERVALUE(PobierzDaneLogistyczne!$V770,"."))</f>
        <v>1.4999999999999999E-2</v>
      </c>
      <c r="W770" s="2" t="str">
        <f>IF(IF(PobierzDaneLogistyczne!$W770=0,0,_xlfn.NUMBERVALUE(PobierzDaneLogistyczne!$W770,"."))=0,"",_xlfn.NUMBERVALUE(PobierzDaneLogistyczne!$W770,"."))</f>
        <v/>
      </c>
      <c r="X770" s="2" t="str">
        <f t="shared" si="37"/>
        <v/>
      </c>
      <c r="Y770" s="2" t="str">
        <f t="shared" si="38"/>
        <v/>
      </c>
      <c r="Z770" s="2" t="str">
        <f>IF(PobierzDaneLogistyczne!$Y770="t","YES","")</f>
        <v/>
      </c>
      <c r="AA770" s="4" t="str">
        <f>IF(PobierzDaneLogistyczne!$X770="t","YES","")</f>
        <v>YES</v>
      </c>
      <c r="AB770" t="str">
        <f>PobierzDaneLogistyczne!$N770</f>
        <v>Blanket heating</v>
      </c>
    </row>
    <row r="771" spans="1:28" x14ac:dyDescent="0.3">
      <c r="A771" s="5" t="str">
        <f>HYPERLINK(_xlfn.CONCAT("https://www.adler.com.pl/index.php/en/Main/Produkt/",B771),PobierzDaneLogistyczne!$N771)</f>
        <v>Blanket heating</v>
      </c>
      <c r="B771" t="str">
        <f>PobierzDaneLogistyczne!$A771</f>
        <v>ad_7410</v>
      </c>
      <c r="C771" s="1">
        <f>IF(MID(PobierzDaneLogistyczne!$P771,1,3)=""," ",_xlfn.NUMBERVALUE(PobierzDaneLogistyczne!$P771))</f>
        <v>63011000</v>
      </c>
      <c r="D771" s="1">
        <f>IF(MID(PobierzDaneLogistyczne!$C771,1,3)="111"," ",_xlfn.NUMBERVALUE(PobierzDaneLogistyczne!$C771))</f>
        <v>5908256834200</v>
      </c>
      <c r="E771" s="6">
        <f>IF(PobierzDaneLogistyczne!$H771=0,"",_xlfn.NUMBERVALUE(PobierzDaneLogistyczne!$H771,"."))</f>
        <v>44</v>
      </c>
      <c r="F771" s="6">
        <f>IF(PobierzDaneLogistyczne!$I771=0,"",_xlfn.NUMBERVALUE(PobierzDaneLogistyczne!$I771,"."))</f>
        <v>52</v>
      </c>
      <c r="G771" s="6">
        <f>IF(PobierzDaneLogistyczne!$J771=0,"",_xlfn.NUMBERVALUE(PobierzDaneLogistyczne!$J771,"."))</f>
        <v>39.5</v>
      </c>
      <c r="H771" s="2">
        <f>IF(IF(PobierzDaneLogistyczne!$F771=0,0,_xlfn.NUMBERVALUE(PobierzDaneLogistyczne!$F771,"."))=0,"",IF(PobierzDaneLogistyczne!$F771=0,0,_xlfn.NUMBERVALUE(PobierzDaneLogistyczne!$F771,".")))</f>
        <v>1.8</v>
      </c>
      <c r="I771" s="2">
        <f>IF(IF(PobierzDaneLogistyczne!$Z771=0,0,_xlfn.NUMBERVALUE(PobierzDaneLogistyczne!$Z771,"."))=0,"",IF(PobierzDaneLogistyczne!$Z771=0,0,_xlfn.NUMBERVALUE(PobierzDaneLogistyczne!$Z771,".")))</f>
        <v>2.4</v>
      </c>
      <c r="J771" s="1">
        <f>IF(PobierzDaneLogistyczne!$D771=0,"",_xlfn.NUMBERVALUE(PobierzDaneLogistyczne!$D771))</f>
        <v>1</v>
      </c>
      <c r="K771" s="1">
        <f>IF(PobierzDaneLogistyczne!$E771=0,"",_xlfn.NUMBERVALUE(PobierzDaneLogistyczne!$E771))</f>
        <v>80</v>
      </c>
      <c r="L771" s="1" t="str">
        <f>IF(MID(PobierzDaneLogistyczne!$O771,1,3)="non"," ",_xlfn.NUMBERVALUE(PobierzDaneLogistyczne!$O771))</f>
        <v xml:space="preserve"> </v>
      </c>
      <c r="M771" s="6">
        <f>IF(PobierzDaneLogistyczne!$K771=0,"",_xlfn.NUMBERVALUE(PobierzDaneLogistyczne!$K771,"."))</f>
        <v>44</v>
      </c>
      <c r="N771" s="6">
        <f>IF(PobierzDaneLogistyczne!$L771=0,"",_xlfn.NUMBERVALUE(PobierzDaneLogistyczne!$L771,"."))</f>
        <v>12</v>
      </c>
      <c r="O771" s="6">
        <f>IF(PobierzDaneLogistyczne!$M771=0,"",_xlfn.NUMBERVALUE(PobierzDaneLogistyczne!$M771,"."))</f>
        <v>39</v>
      </c>
      <c r="P771" s="2">
        <f>IF(PobierzDaneLogistyczne!$G771=0,0,_xlfn.NUMBERVALUE(PobierzDaneLogistyczne!$G771,"."))</f>
        <v>2.4</v>
      </c>
      <c r="Q771" s="1">
        <f>IF(PobierzDaneLogistyczne!$R771=0,"",PobierzDaneLogistyczne!$R771)</f>
        <v>4</v>
      </c>
      <c r="R771" t="str">
        <f>IF(PobierzDaneLogistyczne!$S771=0,"",PobierzDaneLogistyczne!$S771)</f>
        <v/>
      </c>
      <c r="S771" t="str">
        <f>IF(PobierzDaneLogistyczne!$T771=0,"",PobierzDaneLogistyczne!$T771)</f>
        <v/>
      </c>
      <c r="T771" t="str">
        <f>IF(PobierzDaneLogistyczne!$U771=0," ",PobierzDaneLogistyczne!$U771)</f>
        <v/>
      </c>
      <c r="U771" t="str">
        <f t="shared" si="36"/>
        <v/>
      </c>
      <c r="V771" s="2">
        <f>IF(PobierzDaneLogistyczne!$V771="","",_xlfn.NUMBERVALUE(PobierzDaneLogistyczne!$V771,"."))</f>
        <v>0.121</v>
      </c>
      <c r="W771" s="2" t="str">
        <f>IF(IF(PobierzDaneLogistyczne!$W771=0,0,_xlfn.NUMBERVALUE(PobierzDaneLogistyczne!$W771,"."))=0,"",_xlfn.NUMBERVALUE(PobierzDaneLogistyczne!$W771,"."))</f>
        <v/>
      </c>
      <c r="X771" s="2" t="str">
        <f t="shared" si="37"/>
        <v/>
      </c>
      <c r="Y771" s="2" t="str">
        <f t="shared" si="38"/>
        <v/>
      </c>
      <c r="Z771" s="2" t="str">
        <f>IF(PobierzDaneLogistyczne!$Y771="t","YES","")</f>
        <v/>
      </c>
      <c r="AA771" s="4" t="str">
        <f>IF(PobierzDaneLogistyczne!$X771="t","YES","")</f>
        <v>YES</v>
      </c>
      <c r="AB771" t="str">
        <f>PobierzDaneLogistyczne!$N771</f>
        <v>Blanket heating</v>
      </c>
    </row>
    <row r="772" spans="1:28" x14ac:dyDescent="0.3">
      <c r="A772" s="5" t="str">
        <f>HYPERLINK(_xlfn.CONCAT("https://www.adler.com.pl/index.php/en/Main/Produkt/",B772),PobierzDaneLogistyczne!$N772)</f>
        <v>Blanket heating - pad</v>
      </c>
      <c r="B772" t="str">
        <f>PobierzDaneLogistyczne!$A772</f>
        <v>ad_7412</v>
      </c>
      <c r="C772" s="1">
        <f>IF(MID(PobierzDaneLogistyczne!$P772,1,3)=""," ",_xlfn.NUMBERVALUE(PobierzDaneLogistyczne!$P772))</f>
        <v>63011000</v>
      </c>
      <c r="D772" s="1">
        <f>IF(MID(PobierzDaneLogistyczne!$C772,1,3)="111"," ",_xlfn.NUMBERVALUE(PobierzDaneLogistyczne!$C772))</f>
        <v>5903887801782</v>
      </c>
      <c r="E772" s="6">
        <f>IF(PobierzDaneLogistyczne!$H772=0,"",_xlfn.NUMBERVALUE(PobierzDaneLogistyczne!$H772,"."))</f>
        <v>38.299999999999997</v>
      </c>
      <c r="F772" s="6">
        <f>IF(PobierzDaneLogistyczne!$I772=0,"",_xlfn.NUMBERVALUE(PobierzDaneLogistyczne!$I772,"."))</f>
        <v>38.299999999999997</v>
      </c>
      <c r="G772" s="6">
        <f>IF(PobierzDaneLogistyczne!$J772=0,"",_xlfn.NUMBERVALUE(PobierzDaneLogistyczne!$J772,"."))</f>
        <v>14.3</v>
      </c>
      <c r="H772" s="2">
        <f>IF(IF(PobierzDaneLogistyczne!$F772=0,0,_xlfn.NUMBERVALUE(PobierzDaneLogistyczne!$F772,"."))=0,"",IF(PobierzDaneLogistyczne!$F772=0,0,_xlfn.NUMBERVALUE(PobierzDaneLogistyczne!$F772,".")))</f>
        <v>0.82</v>
      </c>
      <c r="I772" s="2">
        <f>IF(IF(PobierzDaneLogistyczne!$Z772=0,0,_xlfn.NUMBERVALUE(PobierzDaneLogistyczne!$Z772,"."))=0,"",IF(PobierzDaneLogistyczne!$Z772=0,0,_xlfn.NUMBERVALUE(PobierzDaneLogistyczne!$Z772,".")))</f>
        <v>1.24</v>
      </c>
      <c r="J772" s="1">
        <f>IF(PobierzDaneLogistyczne!$D772=0,"",_xlfn.NUMBERVALUE(PobierzDaneLogistyczne!$D772))</f>
        <v>5</v>
      </c>
      <c r="K772" s="1">
        <f>IF(PobierzDaneLogistyczne!$E772=0,"",_xlfn.NUMBERVALUE(PobierzDaneLogistyczne!$E772))</f>
        <v>40</v>
      </c>
      <c r="L772" s="1">
        <f>IF(MID(PobierzDaneLogistyczne!$O772,1,3)="non"," ",_xlfn.NUMBERVALUE(PobierzDaneLogistyczne!$O772))</f>
        <v>5903887801799</v>
      </c>
      <c r="M772" s="6">
        <f>IF(PobierzDaneLogistyczne!$K772=0,"",_xlfn.NUMBERVALUE(PobierzDaneLogistyczne!$K772,"."))</f>
        <v>79.5</v>
      </c>
      <c r="N772" s="6">
        <f>IF(PobierzDaneLogistyczne!$L772=0,"",_xlfn.NUMBERVALUE(PobierzDaneLogistyczne!$L772,"."))</f>
        <v>42.3</v>
      </c>
      <c r="O772" s="6">
        <f>IF(PobierzDaneLogistyczne!$M772=0,"",_xlfn.NUMBERVALUE(PobierzDaneLogistyczne!$M772,"."))</f>
        <v>42.2</v>
      </c>
      <c r="P772" s="2">
        <f>IF(PobierzDaneLogistyczne!$G772=0,0,_xlfn.NUMBERVALUE(PobierzDaneLogistyczne!$G772,"."))</f>
        <v>9.6999999999999993</v>
      </c>
      <c r="Q772" s="1">
        <f>IF(PobierzDaneLogistyczne!$R772=0,"",PobierzDaneLogistyczne!$R772)</f>
        <v>5</v>
      </c>
      <c r="R772" t="str">
        <f>IF(PobierzDaneLogistyczne!$S772=0,"",PobierzDaneLogistyczne!$S772)</f>
        <v/>
      </c>
      <c r="S772" t="str">
        <f>IF(PobierzDaneLogistyczne!$T772=0,"",PobierzDaneLogistyczne!$T772)</f>
        <v/>
      </c>
      <c r="T772" t="str">
        <f>IF(PobierzDaneLogistyczne!$U772=0," ",PobierzDaneLogistyczne!$U772)</f>
        <v/>
      </c>
      <c r="U772" t="str">
        <f t="shared" ref="U772:U835" si="39">IFERROR(S772*T772,"")</f>
        <v/>
      </c>
      <c r="V772" s="2">
        <f>IF(PobierzDaneLogistyczne!$V772="","",_xlfn.NUMBERVALUE(PobierzDaneLogistyczne!$V772,"."))</f>
        <v>1.2999999999999999E-2</v>
      </c>
      <c r="W772" s="2">
        <f>IF(IF(PobierzDaneLogistyczne!$W772=0,0,_xlfn.NUMBERVALUE(PobierzDaneLogistyczne!$W772,"."))=0,"",_xlfn.NUMBERVALUE(PobierzDaneLogistyczne!$W772,"."))</f>
        <v>9.4E-2</v>
      </c>
      <c r="X772" s="2">
        <f t="shared" ref="X772:X835" si="40">IFERROR(I772-H772-V772-W772,"")</f>
        <v>0.31300000000000006</v>
      </c>
      <c r="Y772" s="2">
        <f t="shared" si="38"/>
        <v>3.4999999999999991</v>
      </c>
      <c r="Z772" s="2" t="str">
        <f>IF(PobierzDaneLogistyczne!$Y772="t","YES","")</f>
        <v>YES</v>
      </c>
      <c r="AA772" s="4" t="str">
        <f>IF(PobierzDaneLogistyczne!$X772="t","YES","")</f>
        <v/>
      </c>
      <c r="AB772" t="str">
        <f>PobierzDaneLogistyczne!$N772</f>
        <v>Blanket heating - pad</v>
      </c>
    </row>
    <row r="773" spans="1:28" x14ac:dyDescent="0.3">
      <c r="A773" s="5" t="str">
        <f>HYPERLINK(_xlfn.CONCAT("https://www.adler.com.pl/index.php/en/Main/Produkt/",B773),PobierzDaneLogistyczne!$N773)</f>
        <v>Blanket heating - pad</v>
      </c>
      <c r="B773" t="str">
        <f>PobierzDaneLogistyczne!$A773</f>
        <v>ad_7415</v>
      </c>
      <c r="C773" s="1">
        <f>IF(MID(PobierzDaneLogistyczne!$P773,1,3)=""," ",_xlfn.NUMBERVALUE(PobierzDaneLogistyczne!$P773))</f>
        <v>63011000</v>
      </c>
      <c r="D773" s="1">
        <f>IF(MID(PobierzDaneLogistyczne!$C773,1,3)="111"," ",_xlfn.NUMBERVALUE(PobierzDaneLogistyczne!$C773))</f>
        <v>5902934830706</v>
      </c>
      <c r="E773" s="6">
        <f>IF(PobierzDaneLogistyczne!$H773=0,"",_xlfn.NUMBERVALUE(PobierzDaneLogistyczne!$H773,"."))</f>
        <v>30.5</v>
      </c>
      <c r="F773" s="6">
        <f>IF(PobierzDaneLogistyczne!$I773=0,"",_xlfn.NUMBERVALUE(PobierzDaneLogistyczne!$I773,"."))</f>
        <v>6.5</v>
      </c>
      <c r="G773" s="6">
        <f>IF(PobierzDaneLogistyczne!$J773=0,"",_xlfn.NUMBERVALUE(PobierzDaneLogistyczne!$J773,"."))</f>
        <v>21</v>
      </c>
      <c r="H773" s="2">
        <f>IF(IF(PobierzDaneLogistyczne!$F773=0,0,_xlfn.NUMBERVALUE(PobierzDaneLogistyczne!$F773,"."))=0,"",IF(PobierzDaneLogistyczne!$F773=0,0,_xlfn.NUMBERVALUE(PobierzDaneLogistyczne!$F773,".")))</f>
        <v>0.38</v>
      </c>
      <c r="I773" s="2">
        <f>IF(IF(PobierzDaneLogistyczne!$Z773=0,0,_xlfn.NUMBERVALUE(PobierzDaneLogistyczne!$Z773,"."))=0,"",IF(PobierzDaneLogistyczne!$Z773=0,0,_xlfn.NUMBERVALUE(PobierzDaneLogistyczne!$Z773,".")))</f>
        <v>0.57999999999999996</v>
      </c>
      <c r="J773" s="1">
        <f>IF(PobierzDaneLogistyczne!$D773=0,"",_xlfn.NUMBERVALUE(PobierzDaneLogistyczne!$D773))</f>
        <v>6</v>
      </c>
      <c r="K773" s="1">
        <f>IF(PobierzDaneLogistyczne!$E773=0,"",_xlfn.NUMBERVALUE(PobierzDaneLogistyczne!$E773))</f>
        <v>252</v>
      </c>
      <c r="L773" s="1">
        <f>IF(MID(PobierzDaneLogistyczne!$O773,1,3)="non"," ",_xlfn.NUMBERVALUE(PobierzDaneLogistyczne!$O773))</f>
        <v>5902934832724</v>
      </c>
      <c r="M773" s="6">
        <f>IF(PobierzDaneLogistyczne!$K773=0,"",_xlfn.NUMBERVALUE(PobierzDaneLogistyczne!$K773,"."))</f>
        <v>40</v>
      </c>
      <c r="N773" s="6">
        <f>IF(PobierzDaneLogistyczne!$L773=0,"",_xlfn.NUMBERVALUE(PobierzDaneLogistyczne!$L773,"."))</f>
        <v>33.5</v>
      </c>
      <c r="O773" s="6">
        <f>IF(PobierzDaneLogistyczne!$M773=0,"",_xlfn.NUMBERVALUE(PobierzDaneLogistyczne!$M773,"."))</f>
        <v>23.5</v>
      </c>
      <c r="P773" s="2">
        <f>IF(PobierzDaneLogistyczne!$G773=0,0,_xlfn.NUMBERVALUE(PobierzDaneLogistyczne!$G773,"."))</f>
        <v>4.5999999999999996</v>
      </c>
      <c r="Q773" s="1">
        <f>IF(PobierzDaneLogistyczne!$R773=0,"",PobierzDaneLogistyczne!$R773)</f>
        <v>5</v>
      </c>
      <c r="R773" t="str">
        <f>IF(PobierzDaneLogistyczne!$S773=0,"",PobierzDaneLogistyczne!$S773)</f>
        <v/>
      </c>
      <c r="S773" t="str">
        <f>IF(PobierzDaneLogistyczne!$T773=0,"",PobierzDaneLogistyczne!$T773)</f>
        <v/>
      </c>
      <c r="T773" t="str">
        <f>IF(PobierzDaneLogistyczne!$U773=0," ",PobierzDaneLogistyczne!$U773)</f>
        <v/>
      </c>
      <c r="U773" t="str">
        <f t="shared" si="39"/>
        <v/>
      </c>
      <c r="V773" s="2">
        <f>IF(PobierzDaneLogistyczne!$V773="","",_xlfn.NUMBERVALUE(PobierzDaneLogistyczne!$V773,"."))</f>
        <v>4.0000000000000001E-3</v>
      </c>
      <c r="W773" s="2">
        <f>IF(IF(PobierzDaneLogistyczne!$W773=0,0,_xlfn.NUMBERVALUE(PobierzDaneLogistyczne!$W773,"."))=0,"",_xlfn.NUMBERVALUE(PobierzDaneLogistyczne!$W773,"."))</f>
        <v>5.8999999999999997E-2</v>
      </c>
      <c r="X773" s="2">
        <f t="shared" si="40"/>
        <v>0.13699999999999996</v>
      </c>
      <c r="Y773" s="2">
        <f t="shared" si="38"/>
        <v>1.1200000000000001</v>
      </c>
      <c r="Z773" s="2" t="str">
        <f>IF(PobierzDaneLogistyczne!$Y773="t","YES","")</f>
        <v>YES</v>
      </c>
      <c r="AA773" s="4" t="str">
        <f>IF(PobierzDaneLogistyczne!$X773="t","YES","")</f>
        <v/>
      </c>
      <c r="AB773" t="str">
        <f>PobierzDaneLogistyczne!$N773</f>
        <v>Blanket heating - pad</v>
      </c>
    </row>
    <row r="774" spans="1:28" x14ac:dyDescent="0.3">
      <c r="A774" s="5" t="str">
        <f>HYPERLINK(_xlfn.CONCAT("https://www.adler.com.pl/index.php/en/Main/Produkt/",B774),PobierzDaneLogistyczne!$N774)</f>
        <v>Electirc heating under-blanket (1)</v>
      </c>
      <c r="B774" t="str">
        <f>PobierzDaneLogistyczne!$A774</f>
        <v>ad_7425</v>
      </c>
      <c r="C774" s="1">
        <f>IF(MID(PobierzDaneLogistyczne!$P774,1,3)=""," ",_xlfn.NUMBERVALUE(PobierzDaneLogistyczne!$P774))</f>
        <v>63011000</v>
      </c>
      <c r="D774" s="1">
        <f>IF(MID(PobierzDaneLogistyczne!$C774,1,3)="111"," ",_xlfn.NUMBERVALUE(PobierzDaneLogistyczne!$C774))</f>
        <v>5902934832816</v>
      </c>
      <c r="E774" s="6">
        <f>IF(PobierzDaneLogistyczne!$H774=0,"",_xlfn.NUMBERVALUE(PobierzDaneLogistyczne!$H774,"."))</f>
        <v>41</v>
      </c>
      <c r="F774" s="6">
        <f>IF(PobierzDaneLogistyczne!$I774=0,"",_xlfn.NUMBERVALUE(PobierzDaneLogistyczne!$I774,"."))</f>
        <v>9.5</v>
      </c>
      <c r="G774" s="6">
        <f>IF(PobierzDaneLogistyczne!$J774=0,"",_xlfn.NUMBERVALUE(PobierzDaneLogistyczne!$J774,"."))</f>
        <v>31.4</v>
      </c>
      <c r="H774" s="2">
        <f>IF(IF(PobierzDaneLogistyczne!$F774=0,0,_xlfn.NUMBERVALUE(PobierzDaneLogistyczne!$F774,"."))=0,"",IF(PobierzDaneLogistyczne!$F774=0,0,_xlfn.NUMBERVALUE(PobierzDaneLogistyczne!$F774,".")))</f>
        <v>1.1599999999999999</v>
      </c>
      <c r="I774" s="2">
        <f>IF(IF(PobierzDaneLogistyczne!$Z774=0,0,_xlfn.NUMBERVALUE(PobierzDaneLogistyczne!$Z774,"."))=0,"",IF(PobierzDaneLogistyczne!$Z774=0,0,_xlfn.NUMBERVALUE(PobierzDaneLogistyczne!$Z774,".")))</f>
        <v>1.54</v>
      </c>
      <c r="J774" s="1">
        <f>IF(PobierzDaneLogistyczne!$D774=0,"",_xlfn.NUMBERVALUE(PobierzDaneLogistyczne!$D774))</f>
        <v>4</v>
      </c>
      <c r="K774" s="1">
        <f>IF(PobierzDaneLogistyczne!$E774=0,"",_xlfn.NUMBERVALUE(PobierzDaneLogistyczne!$E774))</f>
        <v>96</v>
      </c>
      <c r="L774" s="1">
        <f>IF(MID(PobierzDaneLogistyczne!$O774,1,3)="non"," ",_xlfn.NUMBERVALUE(PobierzDaneLogistyczne!$O774))</f>
        <v>5902934832823</v>
      </c>
      <c r="M774" s="6">
        <f>IF(PobierzDaneLogistyczne!$K774=0,"",_xlfn.NUMBERVALUE(PobierzDaneLogistyczne!$K774,"."))</f>
        <v>43.6</v>
      </c>
      <c r="N774" s="6">
        <f>IF(PobierzDaneLogistyczne!$L774=0,"",_xlfn.NUMBERVALUE(PobierzDaneLogistyczne!$L774,"."))</f>
        <v>40</v>
      </c>
      <c r="O774" s="6">
        <f>IF(PobierzDaneLogistyczne!$M774=0,"",_xlfn.NUMBERVALUE(PobierzDaneLogistyczne!$M774,"."))</f>
        <v>34</v>
      </c>
      <c r="P774" s="2">
        <f>IF(PobierzDaneLogistyczne!$G774=0,0,_xlfn.NUMBERVALUE(PobierzDaneLogistyczne!$G774,"."))</f>
        <v>7.34</v>
      </c>
      <c r="Q774" s="1">
        <f>IF(PobierzDaneLogistyczne!$R774=0,"",PobierzDaneLogistyczne!$R774)</f>
        <v>4</v>
      </c>
      <c r="R774" t="str">
        <f>IF(PobierzDaneLogistyczne!$S774=0,"",PobierzDaneLogistyczne!$S774)</f>
        <v/>
      </c>
      <c r="S774" t="str">
        <f>IF(PobierzDaneLogistyczne!$T774=0,"",PobierzDaneLogistyczne!$T774)</f>
        <v/>
      </c>
      <c r="T774" t="str">
        <f>IF(PobierzDaneLogistyczne!$U774=0," ",PobierzDaneLogistyczne!$U774)</f>
        <v/>
      </c>
      <c r="U774" t="str">
        <f t="shared" si="39"/>
        <v/>
      </c>
      <c r="V774" s="2">
        <f>IF(PobierzDaneLogistyczne!$V774="","",_xlfn.NUMBERVALUE(PobierzDaneLogistyczne!$V774,"."))</f>
        <v>1.6E-2</v>
      </c>
      <c r="W774" s="2">
        <f>IF(IF(PobierzDaneLogistyczne!$W774=0,0,_xlfn.NUMBERVALUE(PobierzDaneLogistyczne!$W774,"."))=0,"",_xlfn.NUMBERVALUE(PobierzDaneLogistyczne!$W774,"."))</f>
        <v>5.8999999999999997E-2</v>
      </c>
      <c r="X774" s="2">
        <f t="shared" si="40"/>
        <v>0.3050000000000001</v>
      </c>
      <c r="Y774" s="2">
        <f t="shared" si="38"/>
        <v>1.1799999999999997</v>
      </c>
      <c r="Z774" s="2" t="str">
        <f>IF(PobierzDaneLogistyczne!$Y774="t","YES","")</f>
        <v>YES</v>
      </c>
      <c r="AA774" s="4" t="str">
        <f>IF(PobierzDaneLogistyczne!$X774="t","YES","")</f>
        <v/>
      </c>
      <c r="AB774" t="str">
        <f>PobierzDaneLogistyczne!$N774</f>
        <v>Electirc heating under-blanket (1)</v>
      </c>
    </row>
    <row r="775" spans="1:28" x14ac:dyDescent="0.3">
      <c r="A775" s="5" t="str">
        <f>HYPERLINK(_xlfn.CONCAT("https://www.adler.com.pl/index.php/en/Main/Produkt/",B775),PobierzDaneLogistyczne!$N775)</f>
        <v>Electirc heating under-blanket (2)</v>
      </c>
      <c r="B775" t="str">
        <f>PobierzDaneLogistyczne!$A775</f>
        <v>ad_7426</v>
      </c>
      <c r="C775" s="1">
        <f>IF(MID(PobierzDaneLogistyczne!$P775,1,3)=""," ",_xlfn.NUMBERVALUE(PobierzDaneLogistyczne!$P775))</f>
        <v>63011000</v>
      </c>
      <c r="D775" s="1">
        <f>IF(MID(PobierzDaneLogistyczne!$C775,1,3)="111"," ",_xlfn.NUMBERVALUE(PobierzDaneLogistyczne!$C775))</f>
        <v>5902934832540</v>
      </c>
      <c r="E775" s="6">
        <f>IF(PobierzDaneLogistyczne!$H775=0,"",_xlfn.NUMBERVALUE(PobierzDaneLogistyczne!$H775,"."))</f>
        <v>44.1</v>
      </c>
      <c r="F775" s="6">
        <f>IF(PobierzDaneLogistyczne!$I775=0,"",_xlfn.NUMBERVALUE(PobierzDaneLogistyczne!$I775,"."))</f>
        <v>13.5</v>
      </c>
      <c r="G775" s="6">
        <f>IF(PobierzDaneLogistyczne!$J775=0,"",_xlfn.NUMBERVALUE(PobierzDaneLogistyczne!$J775,"."))</f>
        <v>43</v>
      </c>
      <c r="H775" s="2">
        <f>IF(IF(PobierzDaneLogistyczne!$F775=0,0,_xlfn.NUMBERVALUE(PobierzDaneLogistyczne!$F775,"."))=0,"",IF(PobierzDaneLogistyczne!$F775=0,0,_xlfn.NUMBERVALUE(PobierzDaneLogistyczne!$F775,".")))</f>
        <v>2.35</v>
      </c>
      <c r="I775" s="2">
        <f>IF(IF(PobierzDaneLogistyczne!$Z775=0,0,_xlfn.NUMBERVALUE(PobierzDaneLogistyczne!$Z775,"."))=0,"",IF(PobierzDaneLogistyczne!$Z775=0,0,_xlfn.NUMBERVALUE(PobierzDaneLogistyczne!$Z775,".")))</f>
        <v>2.94</v>
      </c>
      <c r="J775" s="1">
        <f>IF(PobierzDaneLogistyczne!$D775=0,"",_xlfn.NUMBERVALUE(PobierzDaneLogistyczne!$D775))</f>
        <v>5</v>
      </c>
      <c r="K775" s="1">
        <f>IF(PobierzDaneLogistyczne!$E775=0,"",_xlfn.NUMBERVALUE(PobierzDaneLogistyczne!$E775))</f>
        <v>40</v>
      </c>
      <c r="L775" s="1">
        <f>IF(MID(PobierzDaneLogistyczne!$O775,1,3)="non"," ",_xlfn.NUMBERVALUE(PobierzDaneLogistyczne!$O775))</f>
        <v>5902934832557</v>
      </c>
      <c r="M775" s="6">
        <f>IF(PobierzDaneLogistyczne!$K775=0,"",_xlfn.NUMBERVALUE(PobierzDaneLogistyczne!$K775,"."))</f>
        <v>46</v>
      </c>
      <c r="N775" s="6">
        <f>IF(PobierzDaneLogistyczne!$L775=0,"",_xlfn.NUMBERVALUE(PobierzDaneLogistyczne!$L775,"."))</f>
        <v>69.5</v>
      </c>
      <c r="O775" s="6">
        <f>IF(PobierzDaneLogistyczne!$M775=0,"",_xlfn.NUMBERVALUE(PobierzDaneLogistyczne!$M775,"."))</f>
        <v>46.5</v>
      </c>
      <c r="P775" s="2">
        <f>IF(PobierzDaneLogistyczne!$G775=0,0,_xlfn.NUMBERVALUE(PobierzDaneLogistyczne!$G775,"."))</f>
        <v>16.399999999999999</v>
      </c>
      <c r="Q775" s="1">
        <f>IF(PobierzDaneLogistyczne!$R775=0,"",PobierzDaneLogistyczne!$R775)</f>
        <v>4</v>
      </c>
      <c r="R775" t="str">
        <f>IF(PobierzDaneLogistyczne!$S775=0,"",PobierzDaneLogistyczne!$S775)</f>
        <v/>
      </c>
      <c r="S775" t="str">
        <f>IF(PobierzDaneLogistyczne!$T775=0,"",PobierzDaneLogistyczne!$T775)</f>
        <v/>
      </c>
      <c r="T775" t="str">
        <f>IF(PobierzDaneLogistyczne!$U775=0," ",PobierzDaneLogistyczne!$U775)</f>
        <v/>
      </c>
      <c r="U775" t="str">
        <f t="shared" si="39"/>
        <v/>
      </c>
      <c r="V775" s="2">
        <f>IF(PobierzDaneLogistyczne!$V775="","",_xlfn.NUMBERVALUE(PobierzDaneLogistyczne!$V775,"."))</f>
        <v>3.5999999999999997E-2</v>
      </c>
      <c r="W775" s="2">
        <f>IF(IF(PobierzDaneLogistyczne!$W775=0,0,_xlfn.NUMBERVALUE(PobierzDaneLogistyczne!$W775,"."))=0,"",_xlfn.NUMBERVALUE(PobierzDaneLogistyczne!$W775,"."))</f>
        <v>5.8999999999999997E-2</v>
      </c>
      <c r="X775" s="2">
        <f t="shared" si="40"/>
        <v>0.49499999999999983</v>
      </c>
      <c r="Y775" s="2">
        <f t="shared" si="38"/>
        <v>1.6999999999999993</v>
      </c>
      <c r="Z775" s="2" t="str">
        <f>IF(PobierzDaneLogistyczne!$Y775="t","YES","")</f>
        <v>YES</v>
      </c>
      <c r="AA775" s="4" t="str">
        <f>IF(PobierzDaneLogistyczne!$X775="t","YES","")</f>
        <v/>
      </c>
      <c r="AB775" t="str">
        <f>PobierzDaneLogistyczne!$N775</f>
        <v>Electirc heating under-blanket (2)</v>
      </c>
    </row>
    <row r="776" spans="1:28" x14ac:dyDescent="0.3">
      <c r="A776" s="5" t="str">
        <f>HYPERLINK(_xlfn.CONCAT("https://www.adler.com.pl/index.php/en/Main/Produkt/",B776),PobierzDaneLogistyczne!$N776)</f>
        <v>Electric Hot water bottle warmer</v>
      </c>
      <c r="B776" t="str">
        <f>PobierzDaneLogistyczne!$A776</f>
        <v>ad_7427</v>
      </c>
      <c r="C776" s="1">
        <f>IF(MID(PobierzDaneLogistyczne!$P776,1,3)=""," ",_xlfn.NUMBERVALUE(PobierzDaneLogistyczne!$P776))</f>
        <v>85167970</v>
      </c>
      <c r="D776" s="1">
        <f>IF(MID(PobierzDaneLogistyczne!$C776,1,3)="111"," ",_xlfn.NUMBERVALUE(PobierzDaneLogistyczne!$C776))</f>
        <v>5902934833967</v>
      </c>
      <c r="E776" s="6">
        <f>IF(PobierzDaneLogistyczne!$H776=0,"",_xlfn.NUMBERVALUE(PobierzDaneLogistyczne!$H776,"."))</f>
        <v>25</v>
      </c>
      <c r="F776" s="6">
        <f>IF(PobierzDaneLogistyczne!$I776=0,"",_xlfn.NUMBERVALUE(PobierzDaneLogistyczne!$I776,"."))</f>
        <v>8.5</v>
      </c>
      <c r="G776" s="6">
        <f>IF(PobierzDaneLogistyczne!$J776=0,"",_xlfn.NUMBERVALUE(PobierzDaneLogistyczne!$J776,"."))</f>
        <v>15.8</v>
      </c>
      <c r="H776" s="2">
        <f>IF(IF(PobierzDaneLogistyczne!$F776=0,0,_xlfn.NUMBERVALUE(PobierzDaneLogistyczne!$F776,"."))=0,"",IF(PobierzDaneLogistyczne!$F776=0,0,_xlfn.NUMBERVALUE(PobierzDaneLogistyczne!$F776,".")))</f>
        <v>1.7450000000000001</v>
      </c>
      <c r="I776" s="2">
        <f>IF(IF(PobierzDaneLogistyczne!$Z776=0,0,_xlfn.NUMBERVALUE(PobierzDaneLogistyczne!$Z776,"."))=0,"",IF(PobierzDaneLogistyczne!$Z776=0,0,_xlfn.NUMBERVALUE(PobierzDaneLogistyczne!$Z776,".")))</f>
        <v>1.98</v>
      </c>
      <c r="J776" s="1">
        <f>IF(PobierzDaneLogistyczne!$D776=0,"",_xlfn.NUMBERVALUE(PobierzDaneLogistyczne!$D776))</f>
        <v>8</v>
      </c>
      <c r="K776" s="1">
        <f>IF(PobierzDaneLogistyczne!$E776=0,"",_xlfn.NUMBERVALUE(PobierzDaneLogistyczne!$E776))</f>
        <v>360</v>
      </c>
      <c r="L776" s="1">
        <f>IF(MID(PobierzDaneLogistyczne!$O776,1,3)="non"," ",_xlfn.NUMBERVALUE(PobierzDaneLogistyczne!$O776))</f>
        <v>5902934833615</v>
      </c>
      <c r="M776" s="6">
        <f>IF(PobierzDaneLogistyczne!$K776=0,"",_xlfn.NUMBERVALUE(PobierzDaneLogistyczne!$K776,"."))</f>
        <v>26.5</v>
      </c>
      <c r="N776" s="6">
        <f>IF(PobierzDaneLogistyczne!$L776=0,"",_xlfn.NUMBERVALUE(PobierzDaneLogistyczne!$L776,"."))</f>
        <v>36</v>
      </c>
      <c r="O776" s="6">
        <f>IF(PobierzDaneLogistyczne!$M776=0,"",_xlfn.NUMBERVALUE(PobierzDaneLogistyczne!$M776,"."))</f>
        <v>34.5</v>
      </c>
      <c r="P776" s="2">
        <f>IF(PobierzDaneLogistyczne!$G776=0,0,_xlfn.NUMBERVALUE(PobierzDaneLogistyczne!$G776,"."))</f>
        <v>15.84</v>
      </c>
      <c r="Q776" s="1">
        <f>IF(PobierzDaneLogistyczne!$R776=0,"",PobierzDaneLogistyczne!$R776)</f>
        <v>5</v>
      </c>
      <c r="R776" t="str">
        <f>IF(PobierzDaneLogistyczne!$S776=0,"",PobierzDaneLogistyczne!$S776)</f>
        <v/>
      </c>
      <c r="S776" t="str">
        <f>IF(PobierzDaneLogistyczne!$T776=0,"",PobierzDaneLogistyczne!$T776)</f>
        <v/>
      </c>
      <c r="T776" t="str">
        <f>IF(PobierzDaneLogistyczne!$U776=0," ",PobierzDaneLogistyczne!$U776)</f>
        <v/>
      </c>
      <c r="U776" t="str">
        <f t="shared" si="39"/>
        <v/>
      </c>
      <c r="V776" s="2">
        <f>IF(PobierzDaneLogistyczne!$V776="","",_xlfn.NUMBERVALUE(PobierzDaneLogistyczne!$V776,"."))</f>
        <v>5.0000000000000001E-3</v>
      </c>
      <c r="W776" s="2">
        <f>IF(IF(PobierzDaneLogistyczne!$W776=0,0,_xlfn.NUMBERVALUE(PobierzDaneLogistyczne!$W776,"."))=0,"",_xlfn.NUMBERVALUE(PobierzDaneLogistyczne!$W776,"."))</f>
        <v>5.8999999999999997E-2</v>
      </c>
      <c r="X776" s="2">
        <f t="shared" si="40"/>
        <v>0.17099999999999987</v>
      </c>
      <c r="Y776" s="2" t="str">
        <f t="shared" si="38"/>
        <v/>
      </c>
      <c r="Z776" s="2" t="str">
        <f>IF(PobierzDaneLogistyczne!$Y776="t","YES","")</f>
        <v>YES</v>
      </c>
      <c r="AA776" s="4" t="str">
        <f>IF(PobierzDaneLogistyczne!$X776="t","YES","")</f>
        <v/>
      </c>
      <c r="AB776" t="str">
        <f>PobierzDaneLogistyczne!$N776</f>
        <v>Electric Hot water bottle warmer</v>
      </c>
    </row>
    <row r="777" spans="1:28" x14ac:dyDescent="0.3">
      <c r="A777" s="5" t="str">
        <f>HYPERLINK(_xlfn.CONCAT("https://www.adler.com.pl/index.php/en/Main/Produkt/",B777),PobierzDaneLogistyczne!$N777)</f>
        <v>Feet warmer with LCD controller</v>
      </c>
      <c r="B777" t="str">
        <f>PobierzDaneLogistyczne!$A777</f>
        <v>ad_7432</v>
      </c>
      <c r="C777" s="1">
        <f>IF(MID(PobierzDaneLogistyczne!$P777,1,3)=""," ",_xlfn.NUMBERVALUE(PobierzDaneLogistyczne!$P777))</f>
        <v>63011000</v>
      </c>
      <c r="D777" s="1">
        <f>IF(MID(PobierzDaneLogistyczne!$C777,1,3)="111"," ",_xlfn.NUMBERVALUE(PobierzDaneLogistyczne!$C777))</f>
        <v>5902934837293</v>
      </c>
      <c r="E777" s="6">
        <f>IF(PobierzDaneLogistyczne!$H777=0,"",_xlfn.NUMBERVALUE(PobierzDaneLogistyczne!$H777,"."))</f>
        <v>32.200000000000003</v>
      </c>
      <c r="F777" s="6">
        <f>IF(PobierzDaneLogistyczne!$I777=0,"",_xlfn.NUMBERVALUE(PobierzDaneLogistyczne!$I777,"."))</f>
        <v>12.5</v>
      </c>
      <c r="G777" s="6">
        <f>IF(PobierzDaneLogistyczne!$J777=0,"",_xlfn.NUMBERVALUE(PobierzDaneLogistyczne!$J777,"."))</f>
        <v>36.299999999999997</v>
      </c>
      <c r="H777" s="2">
        <f>IF(IF(PobierzDaneLogistyczne!$F777=0,0,_xlfn.NUMBERVALUE(PobierzDaneLogistyczne!$F777,"."))=0,"",IF(PobierzDaneLogistyczne!$F777=0,0,_xlfn.NUMBERVALUE(PobierzDaneLogistyczne!$F777,".")))</f>
        <v>0.56999999999999995</v>
      </c>
      <c r="I777" s="2">
        <f>IF(IF(PobierzDaneLogistyczne!$Z777=0,0,_xlfn.NUMBERVALUE(PobierzDaneLogistyczne!$Z777,"."))=0,"",IF(PobierzDaneLogistyczne!$Z777=0,0,_xlfn.NUMBERVALUE(PobierzDaneLogistyczne!$Z777,".")))</f>
        <v>1.1000000000000001</v>
      </c>
      <c r="J777" s="1">
        <f>IF(PobierzDaneLogistyczne!$D777=0,"",_xlfn.NUMBERVALUE(PobierzDaneLogistyczne!$D777))</f>
        <v>6</v>
      </c>
      <c r="K777" s="1">
        <f>IF(PobierzDaneLogistyczne!$E777=0,"",_xlfn.NUMBERVALUE(PobierzDaneLogistyczne!$E777))</f>
        <v>90</v>
      </c>
      <c r="L777" s="1">
        <f>IF(MID(PobierzDaneLogistyczne!$O777,1,3)="non"," ",_xlfn.NUMBERVALUE(PobierzDaneLogistyczne!$O777))</f>
        <v>5902934837286</v>
      </c>
      <c r="M777" s="6">
        <f>IF(PobierzDaneLogistyczne!$K777=0,"",_xlfn.NUMBERVALUE(PobierzDaneLogistyczne!$K777,"."))</f>
        <v>72</v>
      </c>
      <c r="N777" s="6">
        <f>IF(PobierzDaneLogistyczne!$L777=0,"",_xlfn.NUMBERVALUE(PobierzDaneLogistyczne!$L777,"."))</f>
        <v>40</v>
      </c>
      <c r="O777" s="6">
        <f>IF(PobierzDaneLogistyczne!$M777=0,"",_xlfn.NUMBERVALUE(PobierzDaneLogistyczne!$M777,"."))</f>
        <v>35</v>
      </c>
      <c r="P777" s="2">
        <f>IF(PobierzDaneLogistyczne!$G777=0,0,_xlfn.NUMBERVALUE(PobierzDaneLogistyczne!$G777,"."))</f>
        <v>9.3000000000000007</v>
      </c>
      <c r="Q777" s="1">
        <f>IF(PobierzDaneLogistyczne!$R777=0,"",PobierzDaneLogistyczne!$R777)</f>
        <v>5</v>
      </c>
      <c r="R777" t="str">
        <f>IF(PobierzDaneLogistyczne!$S777=0,"",PobierzDaneLogistyczne!$S777)</f>
        <v/>
      </c>
      <c r="S777" t="str">
        <f>IF(PobierzDaneLogistyczne!$T777=0,"",PobierzDaneLogistyczne!$T777)</f>
        <v/>
      </c>
      <c r="T777" t="str">
        <f>IF(PobierzDaneLogistyczne!$U777=0," ",PobierzDaneLogistyczne!$U777)</f>
        <v/>
      </c>
      <c r="U777" t="str">
        <f t="shared" si="39"/>
        <v/>
      </c>
      <c r="V777" s="2">
        <f>IF(PobierzDaneLogistyczne!$V777="","",_xlfn.NUMBERVALUE(PobierzDaneLogistyczne!$V777,"."))</f>
        <v>1.2999999999999999E-2</v>
      </c>
      <c r="W777" s="2">
        <f>IF(IF(PobierzDaneLogistyczne!$W777=0,0,_xlfn.NUMBERVALUE(PobierzDaneLogistyczne!$W777,"."))=0,"",_xlfn.NUMBERVALUE(PobierzDaneLogistyczne!$W777,"."))</f>
        <v>0.10100000000000001</v>
      </c>
      <c r="X777" s="2">
        <f t="shared" si="40"/>
        <v>0.41600000000000015</v>
      </c>
      <c r="Y777" s="2">
        <f t="shared" si="38"/>
        <v>2.7</v>
      </c>
      <c r="Z777" s="2" t="str">
        <f>IF(PobierzDaneLogistyczne!$Y777="t","YES","")</f>
        <v>YES</v>
      </c>
      <c r="AA777" s="4" t="str">
        <f>IF(PobierzDaneLogistyczne!$X777="t","YES","")</f>
        <v/>
      </c>
      <c r="AB777" t="str">
        <f>PobierzDaneLogistyczne!$N777</f>
        <v>Feet warmer with LCD controller</v>
      </c>
    </row>
    <row r="778" spans="1:28" x14ac:dyDescent="0.3">
      <c r="A778" s="5" t="str">
        <f>HYPERLINK(_xlfn.CONCAT("https://www.adler.com.pl/index.php/en/Main/Produkt/",B778),PobierzDaneLogistyczne!$N778)</f>
        <v>Blanket heating - pad</v>
      </c>
      <c r="B778" t="str">
        <f>PobierzDaneLogistyczne!$A778</f>
        <v>ad_7433</v>
      </c>
      <c r="C778" s="1">
        <f>IF(MID(PobierzDaneLogistyczne!$P778,1,3)=""," ",_xlfn.NUMBERVALUE(PobierzDaneLogistyczne!$P778))</f>
        <v>94049090</v>
      </c>
      <c r="D778" s="1">
        <f>IF(MID(PobierzDaneLogistyczne!$C778,1,3)="111"," ",_xlfn.NUMBERVALUE(PobierzDaneLogistyczne!$C778))</f>
        <v>5903887801805</v>
      </c>
      <c r="E778" s="6">
        <f>IF(PobierzDaneLogistyczne!$H778=0,"",_xlfn.NUMBERVALUE(PobierzDaneLogistyczne!$H778,"."))</f>
        <v>32</v>
      </c>
      <c r="F778" s="6">
        <f>IF(PobierzDaneLogistyczne!$I778=0,"",_xlfn.NUMBERVALUE(PobierzDaneLogistyczne!$I778,"."))</f>
        <v>23</v>
      </c>
      <c r="G778" s="6">
        <f>IF(PobierzDaneLogistyczne!$J778=0,"",_xlfn.NUMBERVALUE(PobierzDaneLogistyczne!$J778,"."))</f>
        <v>6.8</v>
      </c>
      <c r="H778" s="2" t="str">
        <f>IF(IF(PobierzDaneLogistyczne!$F778=0,0,_xlfn.NUMBERVALUE(PobierzDaneLogistyczne!$F778,"."))=0,"",IF(PobierzDaneLogistyczne!$F778=0,0,_xlfn.NUMBERVALUE(PobierzDaneLogistyczne!$F778,".")))</f>
        <v/>
      </c>
      <c r="I778" s="2">
        <f>IF(IF(PobierzDaneLogistyczne!$Z778=0,0,_xlfn.NUMBERVALUE(PobierzDaneLogistyczne!$Z778,"."))=0,"",IF(PobierzDaneLogistyczne!$Z778=0,0,_xlfn.NUMBERVALUE(PobierzDaneLogistyczne!$Z778,".")))</f>
        <v>0.86699999999999999</v>
      </c>
      <c r="J778" s="1">
        <f>IF(PobierzDaneLogistyczne!$D778=0,"",_xlfn.NUMBERVALUE(PobierzDaneLogistyczne!$D778))</f>
        <v>8</v>
      </c>
      <c r="K778" s="1">
        <f>IF(PobierzDaneLogistyczne!$E778=0,"",_xlfn.NUMBERVALUE(PobierzDaneLogistyczne!$E778))</f>
        <v>224</v>
      </c>
      <c r="L778" s="1">
        <f>IF(MID(PobierzDaneLogistyczne!$O778,1,3)="non"," ",_xlfn.NUMBERVALUE(PobierzDaneLogistyczne!$O778))</f>
        <v>5903887801812</v>
      </c>
      <c r="M778" s="6">
        <f>IF(PobierzDaneLogistyczne!$K778=0,"",_xlfn.NUMBERVALUE(PobierzDaneLogistyczne!$K778,"."))</f>
        <v>55</v>
      </c>
      <c r="N778" s="6">
        <f>IF(PobierzDaneLogistyczne!$L778=0,"",_xlfn.NUMBERVALUE(PobierzDaneLogistyczne!$L778,"."))</f>
        <v>25</v>
      </c>
      <c r="O778" s="6">
        <f>IF(PobierzDaneLogistyczne!$M778=0,"",_xlfn.NUMBERVALUE(PobierzDaneLogistyczne!$M778,"."))</f>
        <v>35</v>
      </c>
      <c r="P778" s="2">
        <f>IF(PobierzDaneLogistyczne!$G778=0,0,_xlfn.NUMBERVALUE(PobierzDaneLogistyczne!$G778,"."))</f>
        <v>6.9336000000000002</v>
      </c>
      <c r="Q778" s="1">
        <f>IF(PobierzDaneLogistyczne!$R778=0,"",PobierzDaneLogistyczne!$R778)</f>
        <v>5</v>
      </c>
      <c r="R778" t="str">
        <f>IF(PobierzDaneLogistyczne!$S778=0,"",PobierzDaneLogistyczne!$S778)</f>
        <v/>
      </c>
      <c r="S778" t="str">
        <f>IF(PobierzDaneLogistyczne!$T778=0,"",PobierzDaneLogistyczne!$T778)</f>
        <v/>
      </c>
      <c r="T778" t="str">
        <f>IF(PobierzDaneLogistyczne!$U778=0," ",PobierzDaneLogistyczne!$U778)</f>
        <v/>
      </c>
      <c r="U778" t="str">
        <f t="shared" si="39"/>
        <v/>
      </c>
      <c r="V778" s="2">
        <f>IF(PobierzDaneLogistyczne!$V778="","",_xlfn.NUMBERVALUE(PobierzDaneLogistyczne!$V778,"."))</f>
        <v>1.2E-2</v>
      </c>
      <c r="W778" s="2">
        <f>IF(IF(PobierzDaneLogistyczne!$W778=0,0,_xlfn.NUMBERVALUE(PobierzDaneLogistyczne!$W778,"."))=0,"",_xlfn.NUMBERVALUE(PobierzDaneLogistyczne!$W778,"."))</f>
        <v>9.5000000000000001E-2</v>
      </c>
      <c r="X778" s="2" t="str">
        <f t="shared" si="40"/>
        <v/>
      </c>
      <c r="Y778" s="2" t="str">
        <f t="shared" si="38"/>
        <v/>
      </c>
      <c r="Z778" s="2" t="str">
        <f>IF(PobierzDaneLogistyczne!$Y778="t","YES","")</f>
        <v>YES</v>
      </c>
      <c r="AA778" s="4" t="str">
        <f>IF(PobierzDaneLogistyczne!$X778="t","YES","")</f>
        <v/>
      </c>
      <c r="AB778" t="str">
        <f>PobierzDaneLogistyczne!$N778</f>
        <v>Blanket heating - pad</v>
      </c>
    </row>
    <row r="779" spans="1:28" x14ac:dyDescent="0.3">
      <c r="A779" s="5" t="str">
        <f>HYPERLINK(_xlfn.CONCAT("https://www.adler.com.pl/index.php/en/Main/Produkt/",B779),PobierzDaneLogistyczne!$N779)</f>
        <v>Heating belt on the loins</v>
      </c>
      <c r="B779" t="str">
        <f>PobierzDaneLogistyczne!$A779</f>
        <v>ad_7437</v>
      </c>
      <c r="C779" s="1">
        <f>IF(MID(PobierzDaneLogistyczne!$P779,1,3)=""," ",_xlfn.NUMBERVALUE(PobierzDaneLogistyczne!$P779))</f>
        <v>63011000</v>
      </c>
      <c r="D779" s="1">
        <f>IF(MID(PobierzDaneLogistyczne!$C779,1,3)="111"," ",_xlfn.NUMBERVALUE(PobierzDaneLogistyczne!$C779))</f>
        <v>5905575900227</v>
      </c>
      <c r="E779" s="6">
        <f>IF(PobierzDaneLogistyczne!$H779=0,"",_xlfn.NUMBERVALUE(PobierzDaneLogistyczne!$H779,"."))</f>
        <v>31.5</v>
      </c>
      <c r="F779" s="6">
        <f>IF(PobierzDaneLogistyczne!$I779=0,"",_xlfn.NUMBERVALUE(PobierzDaneLogistyczne!$I779,"."))</f>
        <v>20</v>
      </c>
      <c r="G779" s="6">
        <f>IF(PobierzDaneLogistyczne!$J779=0,"",_xlfn.NUMBERVALUE(PobierzDaneLogistyczne!$J779,"."))</f>
        <v>8</v>
      </c>
      <c r="H779" s="2">
        <f>IF(IF(PobierzDaneLogistyczne!$F779=0,0,_xlfn.NUMBERVALUE(PobierzDaneLogistyczne!$F779,"."))=0,"",IF(PobierzDaneLogistyczne!$F779=0,0,_xlfn.NUMBERVALUE(PobierzDaneLogistyczne!$F779,".")))</f>
        <v>0.48</v>
      </c>
      <c r="I779" s="2">
        <f>IF(IF(PobierzDaneLogistyczne!$Z779=0,0,_xlfn.NUMBERVALUE(PobierzDaneLogistyczne!$Z779,"."))=0,"",IF(PobierzDaneLogistyczne!$Z779=0,0,_xlfn.NUMBERVALUE(PobierzDaneLogistyczne!$Z779,".")))</f>
        <v>0.74</v>
      </c>
      <c r="J779" s="1">
        <f>IF(PobierzDaneLogistyczne!$D779=0,"",_xlfn.NUMBERVALUE(PobierzDaneLogistyczne!$D779))</f>
        <v>16</v>
      </c>
      <c r="K779" s="1">
        <f>IF(PobierzDaneLogistyczne!$E779=0,"",_xlfn.NUMBERVALUE(PobierzDaneLogistyczne!$E779))</f>
        <v>192</v>
      </c>
      <c r="L779" s="1">
        <f>IF(MID(PobierzDaneLogistyczne!$O779,1,3)="non"," ",_xlfn.NUMBERVALUE(PobierzDaneLogistyczne!$O779))</f>
        <v>5905575900234</v>
      </c>
      <c r="M779" s="6">
        <f>IF(PobierzDaneLogistyczne!$K779=0,"",_xlfn.NUMBERVALUE(PobierzDaneLogistyczne!$K779,"."))</f>
        <v>66</v>
      </c>
      <c r="N779" s="6">
        <f>IF(PobierzDaneLogistyczne!$L779=0,"",_xlfn.NUMBERVALUE(PobierzDaneLogistyczne!$L779,"."))</f>
        <v>43</v>
      </c>
      <c r="O779" s="6">
        <f>IF(PobierzDaneLogistyczne!$M779=0,"",_xlfn.NUMBERVALUE(PobierzDaneLogistyczne!$M779,"."))</f>
        <v>34</v>
      </c>
      <c r="P779" s="2">
        <f>IF(PobierzDaneLogistyczne!$G779=0,0,_xlfn.NUMBERVALUE(PobierzDaneLogistyczne!$G779,"."))</f>
        <v>12.7</v>
      </c>
      <c r="Q779" s="1" t="str">
        <f>IF(PobierzDaneLogistyczne!$R779=0,"",PobierzDaneLogistyczne!$R779)</f>
        <v/>
      </c>
      <c r="R779" t="str">
        <f>IF(PobierzDaneLogistyczne!$S779=0,"",PobierzDaneLogistyczne!$S779)</f>
        <v/>
      </c>
      <c r="S779" t="str">
        <f>IF(PobierzDaneLogistyczne!$T779=0,"",PobierzDaneLogistyczne!$T779)</f>
        <v/>
      </c>
      <c r="T779" t="str">
        <f>IF(PobierzDaneLogistyczne!$U779=0," ",PobierzDaneLogistyczne!$U779)</f>
        <v/>
      </c>
      <c r="U779" t="str">
        <f t="shared" si="39"/>
        <v/>
      </c>
      <c r="V779" s="2">
        <f>IF(PobierzDaneLogistyczne!$V779="","",_xlfn.NUMBERVALUE(PobierzDaneLogistyczne!$V779,"."))</f>
        <v>1.2999999999999999E-2</v>
      </c>
      <c r="W779" s="2">
        <f>IF(IF(PobierzDaneLogistyczne!$W779=0,0,_xlfn.NUMBERVALUE(PobierzDaneLogistyczne!$W779,"."))=0,"",_xlfn.NUMBERVALUE(PobierzDaneLogistyczne!$W779,"."))</f>
        <v>0.108</v>
      </c>
      <c r="X779" s="2">
        <f t="shared" si="40"/>
        <v>0.13900000000000001</v>
      </c>
      <c r="Y779" s="2">
        <f t="shared" si="38"/>
        <v>0.85999999999999943</v>
      </c>
      <c r="Z779" s="2" t="str">
        <f>IF(PobierzDaneLogistyczne!$Y779="t","YES","")</f>
        <v>YES</v>
      </c>
      <c r="AA779" s="4" t="str">
        <f>IF(PobierzDaneLogistyczne!$X779="t","YES","")</f>
        <v/>
      </c>
      <c r="AB779" t="str">
        <f>PobierzDaneLogistyczne!$N779</f>
        <v>Heating belt on the loins</v>
      </c>
    </row>
    <row r="780" spans="1:28" x14ac:dyDescent="0.3">
      <c r="A780" s="5" t="str">
        <f>HYPERLINK(_xlfn.CONCAT("https://www.adler.com.pl/index.php/en/Main/Produkt/",B780),PobierzDaneLogistyczne!$N780)</f>
        <v>Electric hot water bottle</v>
      </c>
      <c r="B780" t="str">
        <f>PobierzDaneLogistyczne!$A780</f>
        <v>ad_7439</v>
      </c>
      <c r="C780" s="1" t="str">
        <f>IF(MID(PobierzDaneLogistyczne!$P780,1,3)=""," ",_xlfn.NUMBERVALUE(PobierzDaneLogistyczne!$P780))</f>
        <v xml:space="preserve"> </v>
      </c>
      <c r="D780" s="1">
        <f>IF(MID(PobierzDaneLogistyczne!$C780,1,3)="111"," ",_xlfn.NUMBERVALUE(PobierzDaneLogistyczne!$C780))</f>
        <v>5905575901095</v>
      </c>
      <c r="E780" s="6">
        <f>IF(PobierzDaneLogistyczne!$H780=0,"",_xlfn.NUMBERVALUE(PobierzDaneLogistyczne!$H780,"."))</f>
        <v>35</v>
      </c>
      <c r="F780" s="6">
        <f>IF(PobierzDaneLogistyczne!$I780=0,"",_xlfn.NUMBERVALUE(PobierzDaneLogistyczne!$I780,"."))</f>
        <v>15.2</v>
      </c>
      <c r="G780" s="6">
        <f>IF(PobierzDaneLogistyczne!$J780=0,"",_xlfn.NUMBERVALUE(PobierzDaneLogistyczne!$J780,"."))</f>
        <v>8.5</v>
      </c>
      <c r="H780" s="2">
        <f>IF(IF(PobierzDaneLogistyczne!$F780=0,0,_xlfn.NUMBERVALUE(PobierzDaneLogistyczne!$F780,"."))=0,"",IF(PobierzDaneLogistyczne!$F780=0,0,_xlfn.NUMBERVALUE(PobierzDaneLogistyczne!$F780,".")))</f>
        <v>2.02</v>
      </c>
      <c r="I780" s="2">
        <f>IF(IF(PobierzDaneLogistyczne!$Z780=0,0,_xlfn.NUMBERVALUE(PobierzDaneLogistyczne!$Z780,"."))=0,"",IF(PobierzDaneLogistyczne!$Z780=0,0,_xlfn.NUMBERVALUE(PobierzDaneLogistyczne!$Z780,".")))</f>
        <v>2.33</v>
      </c>
      <c r="J780" s="1">
        <f>IF(PobierzDaneLogistyczne!$D780=0,"",_xlfn.NUMBERVALUE(PobierzDaneLogistyczne!$D780))</f>
        <v>8</v>
      </c>
      <c r="K780" s="1">
        <f>IF(PobierzDaneLogistyczne!$E780=0,"",_xlfn.NUMBERVALUE(PobierzDaneLogistyczne!$E780))</f>
        <v>240</v>
      </c>
      <c r="L780" s="1">
        <f>IF(MID(PobierzDaneLogistyczne!$O780,1,3)="non"," ",_xlfn.NUMBERVALUE(PobierzDaneLogistyczne!$O780))</f>
        <v>5905575901101</v>
      </c>
      <c r="M780" s="6">
        <f>IF(PobierzDaneLogistyczne!$K780=0,"",_xlfn.NUMBERVALUE(PobierzDaneLogistyczne!$K780,"."))</f>
        <v>36.700000000000003</v>
      </c>
      <c r="N780" s="6">
        <f>IF(PobierzDaneLogistyczne!$L780=0,"",_xlfn.NUMBERVALUE(PobierzDaneLogistyczne!$L780,"."))</f>
        <v>33.1</v>
      </c>
      <c r="O780" s="6">
        <f>IF(PobierzDaneLogistyczne!$M780=0,"",_xlfn.NUMBERVALUE(PobierzDaneLogistyczne!$M780,"."))</f>
        <v>36.799999999999997</v>
      </c>
      <c r="P780" s="2">
        <f>IF(PobierzDaneLogistyczne!$G780=0,0,_xlfn.NUMBERVALUE(PobierzDaneLogistyczne!$G780,"."))</f>
        <v>2.33</v>
      </c>
      <c r="Q780" s="1" t="str">
        <f>IF(PobierzDaneLogistyczne!$R780=0,"",PobierzDaneLogistyczne!$R780)</f>
        <v/>
      </c>
      <c r="R780" t="str">
        <f>IF(PobierzDaneLogistyczne!$S780=0,"",PobierzDaneLogistyczne!$S780)</f>
        <v/>
      </c>
      <c r="S780" t="str">
        <f>IF(PobierzDaneLogistyczne!$T780=0,"",PobierzDaneLogistyczne!$T780)</f>
        <v/>
      </c>
      <c r="T780" t="str">
        <f>IF(PobierzDaneLogistyczne!$U780=0," ",PobierzDaneLogistyczne!$U780)</f>
        <v/>
      </c>
      <c r="U780" t="str">
        <f t="shared" si="39"/>
        <v/>
      </c>
      <c r="V780" s="2">
        <f>IF(PobierzDaneLogistyczne!$V780="","",_xlfn.NUMBERVALUE(PobierzDaneLogistyczne!$V780,"."))</f>
        <v>8.0000000000000002E-3</v>
      </c>
      <c r="W780" s="2">
        <f>IF(IF(PobierzDaneLogistyczne!$W780=0,0,_xlfn.NUMBERVALUE(PobierzDaneLogistyczne!$W780,"."))=0,"",_xlfn.NUMBERVALUE(PobierzDaneLogistyczne!$W780,"."))</f>
        <v>0.08</v>
      </c>
      <c r="X780" s="2">
        <f t="shared" si="40"/>
        <v>0.22200000000000003</v>
      </c>
      <c r="Y780" s="2">
        <f t="shared" si="38"/>
        <v>-16.310000000000002</v>
      </c>
      <c r="Z780" s="2" t="str">
        <f>IF(PobierzDaneLogistyczne!$Y780="t","YES","")</f>
        <v>YES</v>
      </c>
      <c r="AA780" s="4" t="str">
        <f>IF(PobierzDaneLogistyczne!$X780="t","YES","")</f>
        <v/>
      </c>
      <c r="AB780" t="str">
        <f>PobierzDaneLogistyczne!$N780</f>
        <v>Electric hot water bottle</v>
      </c>
    </row>
    <row r="781" spans="1:28" x14ac:dyDescent="0.3">
      <c r="A781" s="5" t="str">
        <f>HYPERLINK(_xlfn.CONCAT("https://www.adler.com.pl/index.php/en/Main/Produkt/",B781),PobierzDaneLogistyczne!$N781)</f>
        <v>Convector heater with fan</v>
      </c>
      <c r="B781" t="str">
        <f>PobierzDaneLogistyczne!$A781</f>
        <v>ad_75</v>
      </c>
      <c r="C781" s="1" t="str">
        <f>IF(MID(PobierzDaneLogistyczne!$P781,1,3)=""," ",_xlfn.NUMBERVALUE(PobierzDaneLogistyczne!$P781))</f>
        <v xml:space="preserve"> </v>
      </c>
      <c r="D781" s="1">
        <f>IF(MID(PobierzDaneLogistyczne!$C781,1,3)="111"," ",_xlfn.NUMBERVALUE(PobierzDaneLogistyczne!$C781))</f>
        <v>5907468860755</v>
      </c>
      <c r="E781" s="6">
        <f>IF(PobierzDaneLogistyczne!$H781=0,"",_xlfn.NUMBERVALUE(PobierzDaneLogistyczne!$H781,"."))</f>
        <v>0</v>
      </c>
      <c r="F781" s="6">
        <f>IF(PobierzDaneLogistyczne!$I781=0,"",_xlfn.NUMBERVALUE(PobierzDaneLogistyczne!$I781,"."))</f>
        <v>0</v>
      </c>
      <c r="G781" s="6">
        <f>IF(PobierzDaneLogistyczne!$J781=0,"",_xlfn.NUMBERVALUE(PobierzDaneLogistyczne!$J781,"."))</f>
        <v>0</v>
      </c>
      <c r="H781" s="2" t="str">
        <f>IF(IF(PobierzDaneLogistyczne!$F781=0,0,_xlfn.NUMBERVALUE(PobierzDaneLogistyczne!$F781,"."))=0,"",IF(PobierzDaneLogistyczne!$F781=0,0,_xlfn.NUMBERVALUE(PobierzDaneLogistyczne!$F781,".")))</f>
        <v/>
      </c>
      <c r="I781" s="2" t="str">
        <f>IF(IF(PobierzDaneLogistyczne!$Z781=0,0,_xlfn.NUMBERVALUE(PobierzDaneLogistyczne!$Z781,"."))=0,"",IF(PobierzDaneLogistyczne!$Z781=0,0,_xlfn.NUMBERVALUE(PobierzDaneLogistyczne!$Z781,".")))</f>
        <v/>
      </c>
      <c r="J781" s="1" t="str">
        <f>IF(PobierzDaneLogistyczne!$D781=0,"",_xlfn.NUMBERVALUE(PobierzDaneLogistyczne!$D781))</f>
        <v/>
      </c>
      <c r="K781" s="1" t="str">
        <f>IF(PobierzDaneLogistyczne!$E781=0,"",_xlfn.NUMBERVALUE(PobierzDaneLogistyczne!$E781))</f>
        <v/>
      </c>
      <c r="L781" s="1" t="str">
        <f>IF(MID(PobierzDaneLogistyczne!$O781,1,3)="non"," ",_xlfn.NUMBERVALUE(PobierzDaneLogistyczne!$O781))</f>
        <v xml:space="preserve"> </v>
      </c>
      <c r="M781" s="6">
        <f>IF(PobierzDaneLogistyczne!$K781=0,"",_xlfn.NUMBERVALUE(PobierzDaneLogistyczne!$K781,"."))</f>
        <v>0</v>
      </c>
      <c r="N781" s="6">
        <f>IF(PobierzDaneLogistyczne!$L781=0,"",_xlfn.NUMBERVALUE(PobierzDaneLogistyczne!$L781,"."))</f>
        <v>0</v>
      </c>
      <c r="O781" s="6">
        <f>IF(PobierzDaneLogistyczne!$M781=0,"",_xlfn.NUMBERVALUE(PobierzDaneLogistyczne!$M781,"."))</f>
        <v>0</v>
      </c>
      <c r="P781" s="2">
        <f>IF(PobierzDaneLogistyczne!$G781=0,0,_xlfn.NUMBERVALUE(PobierzDaneLogistyczne!$G781,"."))</f>
        <v>0</v>
      </c>
      <c r="Q781" s="1" t="str">
        <f>IF(PobierzDaneLogistyczne!$R781=0,"",PobierzDaneLogistyczne!$R781)</f>
        <v/>
      </c>
      <c r="R781" t="str">
        <f>IF(PobierzDaneLogistyczne!$S781=0,"",PobierzDaneLogistyczne!$S781)</f>
        <v/>
      </c>
      <c r="S781" t="str">
        <f>IF(PobierzDaneLogistyczne!$T781=0,"",PobierzDaneLogistyczne!$T781)</f>
        <v/>
      </c>
      <c r="T781" t="str">
        <f>IF(PobierzDaneLogistyczne!$U781=0," ",PobierzDaneLogistyczne!$U781)</f>
        <v/>
      </c>
      <c r="U781" t="str">
        <f t="shared" si="39"/>
        <v/>
      </c>
      <c r="V781" s="2" t="str">
        <f>IF(PobierzDaneLogistyczne!$V781="","",_xlfn.NUMBERVALUE(PobierzDaneLogistyczne!$V781,"."))</f>
        <v/>
      </c>
      <c r="W781" s="2" t="str">
        <f>IF(IF(PobierzDaneLogistyczne!$W781=0,0,_xlfn.NUMBERVALUE(PobierzDaneLogistyczne!$W781,"."))=0,"",_xlfn.NUMBERVALUE(PobierzDaneLogistyczne!$W781,"."))</f>
        <v/>
      </c>
      <c r="X781" s="2" t="str">
        <f t="shared" si="40"/>
        <v/>
      </c>
      <c r="Y781" s="2" t="str">
        <f t="shared" si="38"/>
        <v/>
      </c>
      <c r="Z781" s="2" t="str">
        <f>IF(PobierzDaneLogistyczne!$Y781="t","YES","")</f>
        <v/>
      </c>
      <c r="AA781" s="4" t="str">
        <f>IF(PobierzDaneLogistyczne!$X781="t","YES","")</f>
        <v>YES</v>
      </c>
      <c r="AB781" t="str">
        <f>PobierzDaneLogistyczne!$N781</f>
        <v>Convector heater with fan</v>
      </c>
    </row>
    <row r="782" spans="1:28" x14ac:dyDescent="0.3">
      <c r="A782" s="5" t="str">
        <f>HYPERLINK(_xlfn.CONCAT("https://www.adler.com.pl/index.php/en/Main/Produkt/",B782),PobierzDaneLogistyczne!$N782)</f>
        <v>Convection heater</v>
      </c>
      <c r="B782" t="str">
        <f>PobierzDaneLogistyczne!$A782</f>
        <v>ad_7501</v>
      </c>
      <c r="C782" s="1">
        <f>IF(MID(PobierzDaneLogistyczne!$P782,1,3)=""," ",_xlfn.NUMBERVALUE(PobierzDaneLogistyczne!$P782))</f>
        <v>85162950</v>
      </c>
      <c r="D782" s="1">
        <f>IF(MID(PobierzDaneLogistyczne!$C782,1,3)="111"," ",_xlfn.NUMBERVALUE(PobierzDaneLogistyczne!$C782))</f>
        <v>5908256830417</v>
      </c>
      <c r="E782" s="6">
        <f>IF(PobierzDaneLogistyczne!$H782=0,"",_xlfn.NUMBERVALUE(PobierzDaneLogistyczne!$H782,"."))</f>
        <v>0</v>
      </c>
      <c r="F782" s="6">
        <f>IF(PobierzDaneLogistyczne!$I782=0,"",_xlfn.NUMBERVALUE(PobierzDaneLogistyczne!$I782,"."))</f>
        <v>0</v>
      </c>
      <c r="G782" s="6">
        <f>IF(PobierzDaneLogistyczne!$J782=0,"",_xlfn.NUMBERVALUE(PobierzDaneLogistyczne!$J782,"."))</f>
        <v>0</v>
      </c>
      <c r="H782" s="2" t="str">
        <f>IF(IF(PobierzDaneLogistyczne!$F782=0,0,_xlfn.NUMBERVALUE(PobierzDaneLogistyczne!$F782,"."))=0,"",IF(PobierzDaneLogistyczne!$F782=0,0,_xlfn.NUMBERVALUE(PobierzDaneLogistyczne!$F782,".")))</f>
        <v/>
      </c>
      <c r="I782" s="2" t="str">
        <f>IF(IF(PobierzDaneLogistyczne!$Z782=0,0,_xlfn.NUMBERVALUE(PobierzDaneLogistyczne!$Z782,"."))=0,"",IF(PobierzDaneLogistyczne!$Z782=0,0,_xlfn.NUMBERVALUE(PobierzDaneLogistyczne!$Z782,".")))</f>
        <v/>
      </c>
      <c r="J782" s="1" t="str">
        <f>IF(PobierzDaneLogistyczne!$D782=0,"",_xlfn.NUMBERVALUE(PobierzDaneLogistyczne!$D782))</f>
        <v/>
      </c>
      <c r="K782" s="1" t="str">
        <f>IF(PobierzDaneLogistyczne!$E782=0,"",_xlfn.NUMBERVALUE(PobierzDaneLogistyczne!$E782))</f>
        <v/>
      </c>
      <c r="L782" s="1" t="str">
        <f>IF(MID(PobierzDaneLogistyczne!$O782,1,3)="non"," ",_xlfn.NUMBERVALUE(PobierzDaneLogistyczne!$O782))</f>
        <v xml:space="preserve"> </v>
      </c>
      <c r="M782" s="6">
        <f>IF(PobierzDaneLogistyczne!$K782=0,"",_xlfn.NUMBERVALUE(PobierzDaneLogistyczne!$K782,"."))</f>
        <v>0</v>
      </c>
      <c r="N782" s="6">
        <f>IF(PobierzDaneLogistyczne!$L782=0,"",_xlfn.NUMBERVALUE(PobierzDaneLogistyczne!$L782,"."))</f>
        <v>0</v>
      </c>
      <c r="O782" s="6">
        <f>IF(PobierzDaneLogistyczne!$M782=0,"",_xlfn.NUMBERVALUE(PobierzDaneLogistyczne!$M782,"."))</f>
        <v>0</v>
      </c>
      <c r="P782" s="2">
        <f>IF(PobierzDaneLogistyczne!$G782=0,0,_xlfn.NUMBERVALUE(PobierzDaneLogistyczne!$G782,"."))</f>
        <v>0</v>
      </c>
      <c r="Q782" s="1" t="str">
        <f>IF(PobierzDaneLogistyczne!$R782=0,"",PobierzDaneLogistyczne!$R782)</f>
        <v/>
      </c>
      <c r="R782" t="str">
        <f>IF(PobierzDaneLogistyczne!$S782=0,"",PobierzDaneLogistyczne!$S782)</f>
        <v/>
      </c>
      <c r="S782" t="str">
        <f>IF(PobierzDaneLogistyczne!$T782=0,"",PobierzDaneLogistyczne!$T782)</f>
        <v/>
      </c>
      <c r="T782" t="str">
        <f>IF(PobierzDaneLogistyczne!$U782=0," ",PobierzDaneLogistyczne!$U782)</f>
        <v/>
      </c>
      <c r="U782" t="str">
        <f t="shared" si="39"/>
        <v/>
      </c>
      <c r="V782" s="2" t="str">
        <f>IF(PobierzDaneLogistyczne!$V782="","",_xlfn.NUMBERVALUE(PobierzDaneLogistyczne!$V782,"."))</f>
        <v/>
      </c>
      <c r="W782" s="2" t="str">
        <f>IF(IF(PobierzDaneLogistyczne!$W782=0,0,_xlfn.NUMBERVALUE(PobierzDaneLogistyczne!$W782,"."))=0,"",_xlfn.NUMBERVALUE(PobierzDaneLogistyczne!$W782,"."))</f>
        <v/>
      </c>
      <c r="X782" s="2" t="str">
        <f t="shared" si="40"/>
        <v/>
      </c>
      <c r="Y782" s="2" t="str">
        <f t="shared" si="38"/>
        <v/>
      </c>
      <c r="Z782" s="2" t="str">
        <f>IF(PobierzDaneLogistyczne!$Y782="t","YES","")</f>
        <v/>
      </c>
      <c r="AA782" s="4" t="str">
        <f>IF(PobierzDaneLogistyczne!$X782="t","YES","")</f>
        <v>YES</v>
      </c>
      <c r="AB782" t="str">
        <f>PobierzDaneLogistyczne!$N782</f>
        <v>Convection heater</v>
      </c>
    </row>
    <row r="783" spans="1:28" x14ac:dyDescent="0.3">
      <c r="A783" s="5" t="str">
        <f>HYPERLINK(_xlfn.CONCAT("https://www.adler.com.pl/index.php/en/Main/Produkt/",B783),PobierzDaneLogistyczne!$N783)</f>
        <v xml:space="preserve">Convection heater </v>
      </c>
      <c r="B783" t="str">
        <f>PobierzDaneLogistyczne!$A783</f>
        <v>ad_751</v>
      </c>
      <c r="C783" s="1">
        <f>IF(MID(PobierzDaneLogistyczne!$P783,1,3)=""," ",_xlfn.NUMBERVALUE(PobierzDaneLogistyczne!$P783))</f>
        <v>85162950</v>
      </c>
      <c r="D783" s="1">
        <f>IF(MID(PobierzDaneLogistyczne!$C783,1,3)="111"," ",_xlfn.NUMBERVALUE(PobierzDaneLogistyczne!$C783))</f>
        <v>5901436590514</v>
      </c>
      <c r="E783" s="6">
        <f>IF(PobierzDaneLogistyczne!$H783=0,"",_xlfn.NUMBERVALUE(PobierzDaneLogistyczne!$H783,"."))</f>
        <v>0</v>
      </c>
      <c r="F783" s="6">
        <f>IF(PobierzDaneLogistyczne!$I783=0,"",_xlfn.NUMBERVALUE(PobierzDaneLogistyczne!$I783,"."))</f>
        <v>0</v>
      </c>
      <c r="G783" s="6">
        <f>IF(PobierzDaneLogistyczne!$J783=0,"",_xlfn.NUMBERVALUE(PobierzDaneLogistyczne!$J783,"."))</f>
        <v>0</v>
      </c>
      <c r="H783" s="2" t="str">
        <f>IF(IF(PobierzDaneLogistyczne!$F783=0,0,_xlfn.NUMBERVALUE(PobierzDaneLogistyczne!$F783,"."))=0,"",IF(PobierzDaneLogistyczne!$F783=0,0,_xlfn.NUMBERVALUE(PobierzDaneLogistyczne!$F783,".")))</f>
        <v/>
      </c>
      <c r="I783" s="2" t="str">
        <f>IF(IF(PobierzDaneLogistyczne!$Z783=0,0,_xlfn.NUMBERVALUE(PobierzDaneLogistyczne!$Z783,"."))=0,"",IF(PobierzDaneLogistyczne!$Z783=0,0,_xlfn.NUMBERVALUE(PobierzDaneLogistyczne!$Z783,".")))</f>
        <v/>
      </c>
      <c r="J783" s="1" t="str">
        <f>IF(PobierzDaneLogistyczne!$D783=0,"",_xlfn.NUMBERVALUE(PobierzDaneLogistyczne!$D783))</f>
        <v/>
      </c>
      <c r="K783" s="1" t="str">
        <f>IF(PobierzDaneLogistyczne!$E783=0,"",_xlfn.NUMBERVALUE(PobierzDaneLogistyczne!$E783))</f>
        <v/>
      </c>
      <c r="L783" s="1" t="str">
        <f>IF(MID(PobierzDaneLogistyczne!$O783,1,3)="non"," ",_xlfn.NUMBERVALUE(PobierzDaneLogistyczne!$O783))</f>
        <v xml:space="preserve"> </v>
      </c>
      <c r="M783" s="6">
        <f>IF(PobierzDaneLogistyczne!$K783=0,"",_xlfn.NUMBERVALUE(PobierzDaneLogistyczne!$K783,"."))</f>
        <v>0</v>
      </c>
      <c r="N783" s="6">
        <f>IF(PobierzDaneLogistyczne!$L783=0,"",_xlfn.NUMBERVALUE(PobierzDaneLogistyczne!$L783,"."))</f>
        <v>0</v>
      </c>
      <c r="O783" s="6">
        <f>IF(PobierzDaneLogistyczne!$M783=0,"",_xlfn.NUMBERVALUE(PobierzDaneLogistyczne!$M783,"."))</f>
        <v>0</v>
      </c>
      <c r="P783" s="2">
        <f>IF(PobierzDaneLogistyczne!$G783=0,0,_xlfn.NUMBERVALUE(PobierzDaneLogistyczne!$G783,"."))</f>
        <v>0</v>
      </c>
      <c r="Q783" s="1" t="str">
        <f>IF(PobierzDaneLogistyczne!$R783=0,"",PobierzDaneLogistyczne!$R783)</f>
        <v/>
      </c>
      <c r="R783" t="str">
        <f>IF(PobierzDaneLogistyczne!$S783=0,"",PobierzDaneLogistyczne!$S783)</f>
        <v/>
      </c>
      <c r="S783" t="str">
        <f>IF(PobierzDaneLogistyczne!$T783=0,"",PobierzDaneLogistyczne!$T783)</f>
        <v/>
      </c>
      <c r="T783" t="str">
        <f>IF(PobierzDaneLogistyczne!$U783=0," ",PobierzDaneLogistyczne!$U783)</f>
        <v/>
      </c>
      <c r="U783" t="str">
        <f t="shared" si="39"/>
        <v/>
      </c>
      <c r="V783" s="2" t="str">
        <f>IF(PobierzDaneLogistyczne!$V783="","",_xlfn.NUMBERVALUE(PobierzDaneLogistyczne!$V783,"."))</f>
        <v/>
      </c>
      <c r="W783" s="2" t="str">
        <f>IF(IF(PobierzDaneLogistyczne!$W783=0,0,_xlfn.NUMBERVALUE(PobierzDaneLogistyczne!$W783,"."))=0,"",_xlfn.NUMBERVALUE(PobierzDaneLogistyczne!$W783,"."))</f>
        <v/>
      </c>
      <c r="X783" s="2" t="str">
        <f t="shared" si="40"/>
        <v/>
      </c>
      <c r="Y783" s="2" t="str">
        <f t="shared" si="38"/>
        <v/>
      </c>
      <c r="Z783" s="2" t="str">
        <f>IF(PobierzDaneLogistyczne!$Y783="t","YES","")</f>
        <v/>
      </c>
      <c r="AA783" s="4" t="str">
        <f>IF(PobierzDaneLogistyczne!$X783="t","YES","")</f>
        <v>YES</v>
      </c>
      <c r="AB783" t="str">
        <f>PobierzDaneLogistyczne!$N783</f>
        <v xml:space="preserve">Convection heater </v>
      </c>
    </row>
    <row r="784" spans="1:28" x14ac:dyDescent="0.3">
      <c r="A784" s="5" t="str">
        <f>HYPERLINK(_xlfn.CONCAT("https://www.adler.com.pl/index.php/en/Main/Produkt/",B784),PobierzDaneLogistyczne!$N784)</f>
        <v>Halogen heater with fan</v>
      </c>
      <c r="B784" t="str">
        <f>PobierzDaneLogistyczne!$A784</f>
        <v>ad_76</v>
      </c>
      <c r="C784" s="1" t="str">
        <f>IF(MID(PobierzDaneLogistyczne!$P784,1,3)=""," ",_xlfn.NUMBERVALUE(PobierzDaneLogistyczne!$P784))</f>
        <v xml:space="preserve"> </v>
      </c>
      <c r="D784" s="1">
        <f>IF(MID(PobierzDaneLogistyczne!$C784,1,3)="111"," ",_xlfn.NUMBERVALUE(PobierzDaneLogistyczne!$C784))</f>
        <v>5907468860762</v>
      </c>
      <c r="E784" s="6">
        <f>IF(PobierzDaneLogistyczne!$H784=0,"",_xlfn.NUMBERVALUE(PobierzDaneLogistyczne!$H784,"."))</f>
        <v>0</v>
      </c>
      <c r="F784" s="6">
        <f>IF(PobierzDaneLogistyczne!$I784=0,"",_xlfn.NUMBERVALUE(PobierzDaneLogistyczne!$I784,"."))</f>
        <v>0</v>
      </c>
      <c r="G784" s="6">
        <f>IF(PobierzDaneLogistyczne!$J784=0,"",_xlfn.NUMBERVALUE(PobierzDaneLogistyczne!$J784,"."))</f>
        <v>0</v>
      </c>
      <c r="H784" s="2" t="str">
        <f>IF(IF(PobierzDaneLogistyczne!$F784=0,0,_xlfn.NUMBERVALUE(PobierzDaneLogistyczne!$F784,"."))=0,"",IF(PobierzDaneLogistyczne!$F784=0,0,_xlfn.NUMBERVALUE(PobierzDaneLogistyczne!$F784,".")))</f>
        <v/>
      </c>
      <c r="I784" s="2" t="str">
        <f>IF(IF(PobierzDaneLogistyczne!$Z784=0,0,_xlfn.NUMBERVALUE(PobierzDaneLogistyczne!$Z784,"."))=0,"",IF(PobierzDaneLogistyczne!$Z784=0,0,_xlfn.NUMBERVALUE(PobierzDaneLogistyczne!$Z784,".")))</f>
        <v/>
      </c>
      <c r="J784" s="1" t="str">
        <f>IF(PobierzDaneLogistyczne!$D784=0,"",_xlfn.NUMBERVALUE(PobierzDaneLogistyczne!$D784))</f>
        <v/>
      </c>
      <c r="K784" s="1" t="str">
        <f>IF(PobierzDaneLogistyczne!$E784=0,"",_xlfn.NUMBERVALUE(PobierzDaneLogistyczne!$E784))</f>
        <v/>
      </c>
      <c r="L784" s="1" t="str">
        <f>IF(MID(PobierzDaneLogistyczne!$O784,1,3)="non"," ",_xlfn.NUMBERVALUE(PobierzDaneLogistyczne!$O784))</f>
        <v xml:space="preserve"> </v>
      </c>
      <c r="M784" s="6">
        <f>IF(PobierzDaneLogistyczne!$K784=0,"",_xlfn.NUMBERVALUE(PobierzDaneLogistyczne!$K784,"."))</f>
        <v>0</v>
      </c>
      <c r="N784" s="6">
        <f>IF(PobierzDaneLogistyczne!$L784=0,"",_xlfn.NUMBERVALUE(PobierzDaneLogistyczne!$L784,"."))</f>
        <v>0</v>
      </c>
      <c r="O784" s="6">
        <f>IF(PobierzDaneLogistyczne!$M784=0,"",_xlfn.NUMBERVALUE(PobierzDaneLogistyczne!$M784,"."))</f>
        <v>0</v>
      </c>
      <c r="P784" s="2">
        <f>IF(PobierzDaneLogistyczne!$G784=0,0,_xlfn.NUMBERVALUE(PobierzDaneLogistyczne!$G784,"."))</f>
        <v>0</v>
      </c>
      <c r="Q784" s="1" t="str">
        <f>IF(PobierzDaneLogistyczne!$R784=0,"",PobierzDaneLogistyczne!$R784)</f>
        <v/>
      </c>
      <c r="R784" t="str">
        <f>IF(PobierzDaneLogistyczne!$S784=0,"",PobierzDaneLogistyczne!$S784)</f>
        <v/>
      </c>
      <c r="S784" t="str">
        <f>IF(PobierzDaneLogistyczne!$T784=0,"",PobierzDaneLogistyczne!$T784)</f>
        <v/>
      </c>
      <c r="T784" t="str">
        <f>IF(PobierzDaneLogistyczne!$U784=0," ",PobierzDaneLogistyczne!$U784)</f>
        <v/>
      </c>
      <c r="U784" t="str">
        <f t="shared" si="39"/>
        <v/>
      </c>
      <c r="V784" s="2" t="str">
        <f>IF(PobierzDaneLogistyczne!$V784="","",_xlfn.NUMBERVALUE(PobierzDaneLogistyczne!$V784,"."))</f>
        <v/>
      </c>
      <c r="W784" s="2" t="str">
        <f>IF(IF(PobierzDaneLogistyczne!$W784=0,0,_xlfn.NUMBERVALUE(PobierzDaneLogistyczne!$W784,"."))=0,"",_xlfn.NUMBERVALUE(PobierzDaneLogistyczne!$W784,"."))</f>
        <v/>
      </c>
      <c r="X784" s="2" t="str">
        <f t="shared" si="40"/>
        <v/>
      </c>
      <c r="Y784" s="2" t="str">
        <f t="shared" si="38"/>
        <v/>
      </c>
      <c r="Z784" s="2" t="str">
        <f>IF(PobierzDaneLogistyczne!$Y784="t","YES","")</f>
        <v/>
      </c>
      <c r="AA784" s="4" t="str">
        <f>IF(PobierzDaneLogistyczne!$X784="t","YES","")</f>
        <v>YES</v>
      </c>
      <c r="AB784" t="str">
        <f>PobierzDaneLogistyczne!$N784</f>
        <v>Halogen heater with fan</v>
      </c>
    </row>
    <row r="785" spans="1:28" x14ac:dyDescent="0.3">
      <c r="A785" s="5" t="str">
        <f>HYPERLINK(_xlfn.CONCAT("https://www.adler.com.pl/index.php/en/Main/Produkt/",B785),PobierzDaneLogistyczne!$N785)</f>
        <v>Carbon  heater</v>
      </c>
      <c r="B785" t="str">
        <f>PobierzDaneLogistyczne!$A785</f>
        <v>ad_761</v>
      </c>
      <c r="C785" s="1" t="str">
        <f>IF(MID(PobierzDaneLogistyczne!$P785,1,3)=""," ",_xlfn.NUMBERVALUE(PobierzDaneLogistyczne!$P785))</f>
        <v xml:space="preserve"> </v>
      </c>
      <c r="D785" s="1">
        <f>IF(MID(PobierzDaneLogistyczne!$C785,1,3)="111"," ",_xlfn.NUMBERVALUE(PobierzDaneLogistyczne!$C785))</f>
        <v>5901436590521</v>
      </c>
      <c r="E785" s="6">
        <f>IF(PobierzDaneLogistyczne!$H785=0,"",_xlfn.NUMBERVALUE(PobierzDaneLogistyczne!$H785,"."))</f>
        <v>0</v>
      </c>
      <c r="F785" s="6">
        <f>IF(PobierzDaneLogistyczne!$I785=0,"",_xlfn.NUMBERVALUE(PobierzDaneLogistyczne!$I785,"."))</f>
        <v>0</v>
      </c>
      <c r="G785" s="6">
        <f>IF(PobierzDaneLogistyczne!$J785=0,"",_xlfn.NUMBERVALUE(PobierzDaneLogistyczne!$J785,"."))</f>
        <v>0</v>
      </c>
      <c r="H785" s="2" t="str">
        <f>IF(IF(PobierzDaneLogistyczne!$F785=0,0,_xlfn.NUMBERVALUE(PobierzDaneLogistyczne!$F785,"."))=0,"",IF(PobierzDaneLogistyczne!$F785=0,0,_xlfn.NUMBERVALUE(PobierzDaneLogistyczne!$F785,".")))</f>
        <v/>
      </c>
      <c r="I785" s="2" t="str">
        <f>IF(IF(PobierzDaneLogistyczne!$Z785=0,0,_xlfn.NUMBERVALUE(PobierzDaneLogistyczne!$Z785,"."))=0,"",IF(PobierzDaneLogistyczne!$Z785=0,0,_xlfn.NUMBERVALUE(PobierzDaneLogistyczne!$Z785,".")))</f>
        <v/>
      </c>
      <c r="J785" s="1" t="str">
        <f>IF(PobierzDaneLogistyczne!$D785=0,"",_xlfn.NUMBERVALUE(PobierzDaneLogistyczne!$D785))</f>
        <v/>
      </c>
      <c r="K785" s="1" t="str">
        <f>IF(PobierzDaneLogistyczne!$E785=0,"",_xlfn.NUMBERVALUE(PobierzDaneLogistyczne!$E785))</f>
        <v/>
      </c>
      <c r="L785" s="1" t="str">
        <f>IF(MID(PobierzDaneLogistyczne!$O785,1,3)="non"," ",_xlfn.NUMBERVALUE(PobierzDaneLogistyczne!$O785))</f>
        <v xml:space="preserve"> </v>
      </c>
      <c r="M785" s="6">
        <f>IF(PobierzDaneLogistyczne!$K785=0,"",_xlfn.NUMBERVALUE(PobierzDaneLogistyczne!$K785,"."))</f>
        <v>0</v>
      </c>
      <c r="N785" s="6">
        <f>IF(PobierzDaneLogistyczne!$L785=0,"",_xlfn.NUMBERVALUE(PobierzDaneLogistyczne!$L785,"."))</f>
        <v>0</v>
      </c>
      <c r="O785" s="6">
        <f>IF(PobierzDaneLogistyczne!$M785=0,"",_xlfn.NUMBERVALUE(PobierzDaneLogistyczne!$M785,"."))</f>
        <v>0</v>
      </c>
      <c r="P785" s="2">
        <f>IF(PobierzDaneLogistyczne!$G785=0,0,_xlfn.NUMBERVALUE(PobierzDaneLogistyczne!$G785,"."))</f>
        <v>0</v>
      </c>
      <c r="Q785" s="1" t="str">
        <f>IF(PobierzDaneLogistyczne!$R785=0,"",PobierzDaneLogistyczne!$R785)</f>
        <v/>
      </c>
      <c r="R785" t="str">
        <f>IF(PobierzDaneLogistyczne!$S785=0,"",PobierzDaneLogistyczne!$S785)</f>
        <v/>
      </c>
      <c r="S785" t="str">
        <f>IF(PobierzDaneLogistyczne!$T785=0,"",PobierzDaneLogistyczne!$T785)</f>
        <v/>
      </c>
      <c r="T785" t="str">
        <f>IF(PobierzDaneLogistyczne!$U785=0," ",PobierzDaneLogistyczne!$U785)</f>
        <v/>
      </c>
      <c r="U785" t="str">
        <f t="shared" si="39"/>
        <v/>
      </c>
      <c r="V785" s="2" t="str">
        <f>IF(PobierzDaneLogistyczne!$V785="","",_xlfn.NUMBERVALUE(PobierzDaneLogistyczne!$V785,"."))</f>
        <v/>
      </c>
      <c r="W785" s="2" t="str">
        <f>IF(IF(PobierzDaneLogistyczne!$W785=0,0,_xlfn.NUMBERVALUE(PobierzDaneLogistyczne!$W785,"."))=0,"",_xlfn.NUMBERVALUE(PobierzDaneLogistyczne!$W785,"."))</f>
        <v/>
      </c>
      <c r="X785" s="2" t="str">
        <f t="shared" si="40"/>
        <v/>
      </c>
      <c r="Y785" s="2" t="str">
        <f t="shared" si="38"/>
        <v/>
      </c>
      <c r="Z785" s="2" t="str">
        <f>IF(PobierzDaneLogistyczne!$Y785="t","YES","")</f>
        <v/>
      </c>
      <c r="AA785" s="4" t="str">
        <f>IF(PobierzDaneLogistyczne!$X785="t","YES","")</f>
        <v>YES</v>
      </c>
      <c r="AB785" t="str">
        <f>PobierzDaneLogistyczne!$N785</f>
        <v>Carbon  heater</v>
      </c>
    </row>
    <row r="786" spans="1:28" ht="28.8" x14ac:dyDescent="0.3">
      <c r="A786" s="5" t="str">
        <f>HYPERLINK(_xlfn.CONCAT("https://www.adler.com.pl/index.php/en/Main/Produkt/",B786),PobierzDaneLogistyczne!$N786)</f>
        <v>Heater fan</v>
      </c>
      <c r="B786" t="str">
        <f>PobierzDaneLogistyczne!$A786</f>
        <v>ad_77</v>
      </c>
      <c r="C786" s="1">
        <f>IF(MID(PobierzDaneLogistyczne!$P786,1,3)=""," ",_xlfn.NUMBERVALUE(PobierzDaneLogistyczne!$P786))</f>
        <v>85162991</v>
      </c>
      <c r="D786" s="1">
        <f>IF(MID(PobierzDaneLogistyczne!$C786,1,3)="111"," ",_xlfn.NUMBERVALUE(PobierzDaneLogistyczne!$C786))</f>
        <v>5908256831582</v>
      </c>
      <c r="E786" s="6">
        <f>IF(PobierzDaneLogistyczne!$H786=0,"",_xlfn.NUMBERVALUE(PobierzDaneLogistyczne!$H786,"."))</f>
        <v>25.5</v>
      </c>
      <c r="F786" s="6">
        <f>IF(PobierzDaneLogistyczne!$I786=0,"",_xlfn.NUMBERVALUE(PobierzDaneLogistyczne!$I786,"."))</f>
        <v>12.5</v>
      </c>
      <c r="G786" s="6">
        <f>IF(PobierzDaneLogistyczne!$J786=0,"",_xlfn.NUMBERVALUE(PobierzDaneLogistyczne!$J786,"."))</f>
        <v>26</v>
      </c>
      <c r="H786" s="2">
        <f>IF(IF(PobierzDaneLogistyczne!$F786=0,0,_xlfn.NUMBERVALUE(PobierzDaneLogistyczne!$F786,"."))=0,"",IF(PobierzDaneLogistyczne!$F786=0,0,_xlfn.NUMBERVALUE(PobierzDaneLogistyczne!$F786,".")))</f>
        <v>1.04</v>
      </c>
      <c r="I786" s="2">
        <f>IF(IF(PobierzDaneLogistyczne!$Z786=0,0,_xlfn.NUMBERVALUE(PobierzDaneLogistyczne!$Z786,"."))=0,"",IF(PobierzDaneLogistyczne!$Z786=0,0,_xlfn.NUMBERVALUE(PobierzDaneLogistyczne!$Z786,".")))</f>
        <v>1.3240000000000001</v>
      </c>
      <c r="J786" s="1">
        <f>IF(PobierzDaneLogistyczne!$D786=0,"",_xlfn.NUMBERVALUE(PobierzDaneLogistyczne!$D786))</f>
        <v>6</v>
      </c>
      <c r="K786" s="1">
        <f>IF(PobierzDaneLogistyczne!$E786=0,"",_xlfn.NUMBERVALUE(PobierzDaneLogistyczne!$E786))</f>
        <v>144</v>
      </c>
      <c r="L786" s="1">
        <f>IF(MID(PobierzDaneLogistyczne!$O786,1,3)="non"," ",_xlfn.NUMBERVALUE(PobierzDaneLogistyczne!$O786))</f>
        <v>5902934831659</v>
      </c>
      <c r="M786" s="6">
        <f>IF(PobierzDaneLogistyczne!$K786=0,"",_xlfn.NUMBERVALUE(PobierzDaneLogistyczne!$K786,"."))</f>
        <v>39</v>
      </c>
      <c r="N786" s="6">
        <f>IF(PobierzDaneLogistyczne!$L786=0,"",_xlfn.NUMBERVALUE(PobierzDaneLogistyczne!$L786,"."))</f>
        <v>27</v>
      </c>
      <c r="O786" s="6">
        <f>IF(PobierzDaneLogistyczne!$M786=0,"",_xlfn.NUMBERVALUE(PobierzDaneLogistyczne!$M786,"."))</f>
        <v>54.5</v>
      </c>
      <c r="P786" s="2">
        <f>IF(PobierzDaneLogistyczne!$G786=0,0,_xlfn.NUMBERVALUE(PobierzDaneLogistyczne!$G786,"."))</f>
        <v>7.944</v>
      </c>
      <c r="Q786" s="1">
        <f>IF(PobierzDaneLogistyczne!$R786=0,"",PobierzDaneLogistyczne!$R786)</f>
        <v>5</v>
      </c>
      <c r="R786" t="str">
        <f>IF(PobierzDaneLogistyczne!$S786=0,"",PobierzDaneLogistyczne!$S786)</f>
        <v/>
      </c>
      <c r="S786" t="str">
        <f>IF(PobierzDaneLogistyczne!$T786=0,"",PobierzDaneLogistyczne!$T786)</f>
        <v/>
      </c>
      <c r="T786" t="str">
        <f>IF(PobierzDaneLogistyczne!$U786=0," ",PobierzDaneLogistyczne!$U786)</f>
        <v/>
      </c>
      <c r="U786" t="str">
        <f t="shared" si="39"/>
        <v/>
      </c>
      <c r="V786" s="2">
        <f>IF(PobierzDaneLogistyczne!$V786="","",_xlfn.NUMBERVALUE(PobierzDaneLogistyczne!$V786,"."))</f>
        <v>8.9999999999999993E-3</v>
      </c>
      <c r="W786" s="2">
        <f>IF(IF(PobierzDaneLogistyczne!$W786=0,0,_xlfn.NUMBERVALUE(PobierzDaneLogistyczne!$W786,"."))=0,"",_xlfn.NUMBERVALUE(PobierzDaneLogistyczne!$W786,"."))</f>
        <v>8.3000000000000004E-2</v>
      </c>
      <c r="X786" s="2">
        <f t="shared" si="40"/>
        <v>0.192</v>
      </c>
      <c r="Y786" s="2" t="str">
        <f t="shared" si="38"/>
        <v/>
      </c>
      <c r="Z786" s="2" t="str">
        <f>IF(PobierzDaneLogistyczne!$Y786="t","YES","")</f>
        <v/>
      </c>
      <c r="AA786" s="4" t="str">
        <f>IF(PobierzDaneLogistyczne!$X786="t","YES","")</f>
        <v>YES</v>
      </c>
      <c r="AB786" t="str">
        <f>PobierzDaneLogistyczne!$N786</f>
        <v>Heater fan</v>
      </c>
    </row>
    <row r="787" spans="1:28" x14ac:dyDescent="0.3">
      <c r="A787" s="5" t="str">
        <f>HYPERLINK(_xlfn.CONCAT("https://www.adler.com.pl/index.php/en/Main/Produkt/",B787),PobierzDaneLogistyczne!$N787)</f>
        <v>Ceramic fan heater</v>
      </c>
      <c r="B787" t="str">
        <f>PobierzDaneLogistyczne!$A787</f>
        <v>ad_7701</v>
      </c>
      <c r="C787" s="1" t="str">
        <f>IF(MID(PobierzDaneLogistyczne!$P787,1,3)=""," ",_xlfn.NUMBERVALUE(PobierzDaneLogistyczne!$P787))</f>
        <v xml:space="preserve"> </v>
      </c>
      <c r="D787" s="1">
        <f>IF(MID(PobierzDaneLogistyczne!$C787,1,3)="111"," ",_xlfn.NUMBERVALUE(PobierzDaneLogistyczne!$C787))</f>
        <v>5907633494006</v>
      </c>
      <c r="E787" s="6">
        <f>IF(PobierzDaneLogistyczne!$H787=0,"",_xlfn.NUMBERVALUE(PobierzDaneLogistyczne!$H787,"."))</f>
        <v>0</v>
      </c>
      <c r="F787" s="6">
        <f>IF(PobierzDaneLogistyczne!$I787=0,"",_xlfn.NUMBERVALUE(PobierzDaneLogistyczne!$I787,"."))</f>
        <v>0</v>
      </c>
      <c r="G787" s="6">
        <f>IF(PobierzDaneLogistyczne!$J787=0,"",_xlfn.NUMBERVALUE(PobierzDaneLogistyczne!$J787,"."))</f>
        <v>0</v>
      </c>
      <c r="H787" s="2" t="str">
        <f>IF(IF(PobierzDaneLogistyczne!$F787=0,0,_xlfn.NUMBERVALUE(PobierzDaneLogistyczne!$F787,"."))=0,"",IF(PobierzDaneLogistyczne!$F787=0,0,_xlfn.NUMBERVALUE(PobierzDaneLogistyczne!$F787,".")))</f>
        <v/>
      </c>
      <c r="I787" s="2" t="str">
        <f>IF(IF(PobierzDaneLogistyczne!$Z787=0,0,_xlfn.NUMBERVALUE(PobierzDaneLogistyczne!$Z787,"."))=0,"",IF(PobierzDaneLogistyczne!$Z787=0,0,_xlfn.NUMBERVALUE(PobierzDaneLogistyczne!$Z787,".")))</f>
        <v/>
      </c>
      <c r="J787" s="1" t="str">
        <f>IF(PobierzDaneLogistyczne!$D787=0,"",_xlfn.NUMBERVALUE(PobierzDaneLogistyczne!$D787))</f>
        <v/>
      </c>
      <c r="K787" s="1" t="str">
        <f>IF(PobierzDaneLogistyczne!$E787=0,"",_xlfn.NUMBERVALUE(PobierzDaneLogistyczne!$E787))</f>
        <v/>
      </c>
      <c r="L787" s="1" t="str">
        <f>IF(MID(PobierzDaneLogistyczne!$O787,1,3)="non"," ",_xlfn.NUMBERVALUE(PobierzDaneLogistyczne!$O787))</f>
        <v xml:space="preserve"> </v>
      </c>
      <c r="M787" s="6">
        <f>IF(PobierzDaneLogistyczne!$K787=0,"",_xlfn.NUMBERVALUE(PobierzDaneLogistyczne!$K787,"."))</f>
        <v>0</v>
      </c>
      <c r="N787" s="6">
        <f>IF(PobierzDaneLogistyczne!$L787=0,"",_xlfn.NUMBERVALUE(PobierzDaneLogistyczne!$L787,"."))</f>
        <v>0</v>
      </c>
      <c r="O787" s="6">
        <f>IF(PobierzDaneLogistyczne!$M787=0,"",_xlfn.NUMBERVALUE(PobierzDaneLogistyczne!$M787,"."))</f>
        <v>0</v>
      </c>
      <c r="P787" s="2">
        <f>IF(PobierzDaneLogistyczne!$G787=0,0,_xlfn.NUMBERVALUE(PobierzDaneLogistyczne!$G787,"."))</f>
        <v>0</v>
      </c>
      <c r="Q787" s="1" t="str">
        <f>IF(PobierzDaneLogistyczne!$R787=0,"",PobierzDaneLogistyczne!$R787)</f>
        <v/>
      </c>
      <c r="R787" t="str">
        <f>IF(PobierzDaneLogistyczne!$S787=0,"",PobierzDaneLogistyczne!$S787)</f>
        <v/>
      </c>
      <c r="S787" t="str">
        <f>IF(PobierzDaneLogistyczne!$T787=0,"",PobierzDaneLogistyczne!$T787)</f>
        <v/>
      </c>
      <c r="T787" t="str">
        <f>IF(PobierzDaneLogistyczne!$U787=0," ",PobierzDaneLogistyczne!$U787)</f>
        <v/>
      </c>
      <c r="U787" t="str">
        <f t="shared" si="39"/>
        <v/>
      </c>
      <c r="V787" s="2" t="str">
        <f>IF(PobierzDaneLogistyczne!$V787="","",_xlfn.NUMBERVALUE(PobierzDaneLogistyczne!$V787,"."))</f>
        <v/>
      </c>
      <c r="W787" s="2" t="str">
        <f>IF(IF(PobierzDaneLogistyczne!$W787=0,0,_xlfn.NUMBERVALUE(PobierzDaneLogistyczne!$W787,"."))=0,"",_xlfn.NUMBERVALUE(PobierzDaneLogistyczne!$W787,"."))</f>
        <v/>
      </c>
      <c r="X787" s="2" t="str">
        <f t="shared" si="40"/>
        <v/>
      </c>
      <c r="Y787" s="2" t="str">
        <f t="shared" si="38"/>
        <v/>
      </c>
      <c r="Z787" s="2" t="str">
        <f>IF(PobierzDaneLogistyczne!$Y787="t","YES","")</f>
        <v/>
      </c>
      <c r="AA787" s="4" t="str">
        <f>IF(PobierzDaneLogistyczne!$X787="t","YES","")</f>
        <v>YES</v>
      </c>
      <c r="AB787" t="str">
        <f>PobierzDaneLogistyczne!$N787</f>
        <v>Ceramic fan heater</v>
      </c>
    </row>
    <row r="788" spans="1:28" x14ac:dyDescent="0.3">
      <c r="A788" s="5" t="str">
        <f>HYPERLINK(_xlfn.CONCAT("https://www.adler.com.pl/index.php/en/Main/Produkt/",B788),PobierzDaneLogistyczne!$N788)</f>
        <v>Heater fan - ceramic</v>
      </c>
      <c r="B788" t="str">
        <f>PobierzDaneLogistyczne!$A788</f>
        <v>ad_7702</v>
      </c>
      <c r="C788" s="1">
        <f>IF(MID(PobierzDaneLogistyczne!$P788,1,3)=""," ",_xlfn.NUMBERVALUE(PobierzDaneLogistyczne!$P788))</f>
        <v>85162991</v>
      </c>
      <c r="D788" s="1">
        <f>IF(MID(PobierzDaneLogistyczne!$C788,1,3)="111"," ",_xlfn.NUMBERVALUE(PobierzDaneLogistyczne!$C788))</f>
        <v>5908256831827</v>
      </c>
      <c r="E788" s="6">
        <f>IF(PobierzDaneLogistyczne!$H788=0,"",_xlfn.NUMBERVALUE(PobierzDaneLogistyczne!$H788,"."))</f>
        <v>14</v>
      </c>
      <c r="F788" s="6">
        <f>IF(PobierzDaneLogistyczne!$I788=0,"",_xlfn.NUMBERVALUE(PobierzDaneLogistyczne!$I788,"."))</f>
        <v>19</v>
      </c>
      <c r="G788" s="6">
        <f>IF(PobierzDaneLogistyczne!$J788=0,"",_xlfn.NUMBERVALUE(PobierzDaneLogistyczne!$J788,"."))</f>
        <v>24</v>
      </c>
      <c r="H788" s="2">
        <f>IF(IF(PobierzDaneLogistyczne!$F788=0,0,_xlfn.NUMBERVALUE(PobierzDaneLogistyczne!$F788,"."))=0,"",IF(PobierzDaneLogistyczne!$F788=0,0,_xlfn.NUMBERVALUE(PobierzDaneLogistyczne!$F788,".")))</f>
        <v>1.08</v>
      </c>
      <c r="I788" s="2">
        <f>IF(IF(PobierzDaneLogistyczne!$Z788=0,0,_xlfn.NUMBERVALUE(PobierzDaneLogistyczne!$Z788,"."))=0,"",IF(PobierzDaneLogistyczne!$Z788=0,0,_xlfn.NUMBERVALUE(PobierzDaneLogistyczne!$Z788,".")))</f>
        <v>1.28</v>
      </c>
      <c r="J788" s="1">
        <f>IF(PobierzDaneLogistyczne!$D788=0,"",_xlfn.NUMBERVALUE(PobierzDaneLogistyczne!$D788))</f>
        <v>6</v>
      </c>
      <c r="K788" s="1">
        <f>IF(PobierzDaneLogistyczne!$E788=0,"",_xlfn.NUMBERVALUE(PobierzDaneLogistyczne!$E788))</f>
        <v>168</v>
      </c>
      <c r="L788" s="1">
        <f>IF(MID(PobierzDaneLogistyczne!$O788,1,3)="non"," ",_xlfn.NUMBERVALUE(PobierzDaneLogistyczne!$O788))</f>
        <v>5902934831550</v>
      </c>
      <c r="M788" s="6">
        <f>IF(PobierzDaneLogistyczne!$K788=0,"",_xlfn.NUMBERVALUE(PobierzDaneLogistyczne!$K788,"."))</f>
        <v>20</v>
      </c>
      <c r="N788" s="6">
        <f>IF(PobierzDaneLogistyczne!$L788=0,"",_xlfn.NUMBERVALUE(PobierzDaneLogistyczne!$L788,"."))</f>
        <v>44</v>
      </c>
      <c r="O788" s="6">
        <f>IF(PobierzDaneLogistyczne!$M788=0,"",_xlfn.NUMBERVALUE(PobierzDaneLogistyczne!$M788,"."))</f>
        <v>50</v>
      </c>
      <c r="P788" s="2">
        <f>IF(PobierzDaneLogistyczne!$G788=0,0,_xlfn.NUMBERVALUE(PobierzDaneLogistyczne!$G788,"."))</f>
        <v>7.944</v>
      </c>
      <c r="Q788" s="1">
        <f>IF(PobierzDaneLogistyczne!$R788=0,"",PobierzDaneLogistyczne!$R788)</f>
        <v>5</v>
      </c>
      <c r="R788" t="str">
        <f>IF(PobierzDaneLogistyczne!$S788=0,"",PobierzDaneLogistyczne!$S788)</f>
        <v/>
      </c>
      <c r="S788" t="str">
        <f>IF(PobierzDaneLogistyczne!$T788=0,"",PobierzDaneLogistyczne!$T788)</f>
        <v/>
      </c>
      <c r="T788" t="str">
        <f>IF(PobierzDaneLogistyczne!$U788=0," ",PobierzDaneLogistyczne!$U788)</f>
        <v/>
      </c>
      <c r="U788" t="str">
        <f t="shared" si="39"/>
        <v/>
      </c>
      <c r="V788" s="2">
        <f>IF(PobierzDaneLogistyczne!$V788="","",_xlfn.NUMBERVALUE(PobierzDaneLogistyczne!$V788,"."))</f>
        <v>6.0000000000000001E-3</v>
      </c>
      <c r="W788" s="2">
        <f>IF(IF(PobierzDaneLogistyczne!$W788=0,0,_xlfn.NUMBERVALUE(PobierzDaneLogistyczne!$W788,"."))=0,"",_xlfn.NUMBERVALUE(PobierzDaneLogistyczne!$W788,"."))</f>
        <v>6.2E-2</v>
      </c>
      <c r="X788" s="2">
        <f t="shared" si="40"/>
        <v>0.13199999999999995</v>
      </c>
      <c r="Y788" s="2">
        <f t="shared" si="38"/>
        <v>0.26400000000000023</v>
      </c>
      <c r="Z788" s="2" t="str">
        <f>IF(PobierzDaneLogistyczne!$Y788="t","YES","")</f>
        <v>YES</v>
      </c>
      <c r="AA788" s="4" t="str">
        <f>IF(PobierzDaneLogistyczne!$X788="t","YES","")</f>
        <v/>
      </c>
      <c r="AB788" t="str">
        <f>PobierzDaneLogistyczne!$N788</f>
        <v>Heater fan - ceramic</v>
      </c>
    </row>
    <row r="789" spans="1:28" x14ac:dyDescent="0.3">
      <c r="A789" s="5" t="str">
        <f>HYPERLINK(_xlfn.CONCAT("https://www.adler.com.pl/index.php/en/Main/Produkt/",B789),PobierzDaneLogistyczne!$N789)</f>
        <v>Heater fan - ceramic</v>
      </c>
      <c r="B789" t="str">
        <f>PobierzDaneLogistyczne!$A789</f>
        <v>ad_7703</v>
      </c>
      <c r="C789" s="1">
        <f>IF(MID(PobierzDaneLogistyczne!$P789,1,3)=""," ",_xlfn.NUMBERVALUE(PobierzDaneLogistyczne!$P789))</f>
        <v>85162991</v>
      </c>
      <c r="D789" s="1">
        <f>IF(MID(PobierzDaneLogistyczne!$C789,1,3)="111"," ",_xlfn.NUMBERVALUE(PobierzDaneLogistyczne!$C789))</f>
        <v>5908256831834</v>
      </c>
      <c r="E789" s="6">
        <f>IF(PobierzDaneLogistyczne!$H789=0,"",_xlfn.NUMBERVALUE(PobierzDaneLogistyczne!$H789,"."))</f>
        <v>21</v>
      </c>
      <c r="F789" s="6">
        <f>IF(PobierzDaneLogistyczne!$I789=0,"",_xlfn.NUMBERVALUE(PobierzDaneLogistyczne!$I789,"."))</f>
        <v>17.5</v>
      </c>
      <c r="G789" s="6">
        <f>IF(PobierzDaneLogistyczne!$J789=0,"",_xlfn.NUMBERVALUE(PobierzDaneLogistyczne!$J789,"."))</f>
        <v>30.5</v>
      </c>
      <c r="H789" s="2">
        <f>IF(IF(PobierzDaneLogistyczne!$F789=0,0,_xlfn.NUMBERVALUE(PobierzDaneLogistyczne!$F789,"."))=0,"",IF(PobierzDaneLogistyczne!$F789=0,0,_xlfn.NUMBERVALUE(PobierzDaneLogistyczne!$F789,".")))</f>
        <v>1.653</v>
      </c>
      <c r="I789" s="2">
        <f>IF(IF(PobierzDaneLogistyczne!$Z789=0,0,_xlfn.NUMBERVALUE(PobierzDaneLogistyczne!$Z789,"."))=0,"",IF(PobierzDaneLogistyczne!$Z789=0,0,_xlfn.NUMBERVALUE(PobierzDaneLogistyczne!$Z789,".")))</f>
        <v>1.7030000000000001</v>
      </c>
      <c r="J789" s="1">
        <f>IF(PobierzDaneLogistyczne!$D789=0,"",_xlfn.NUMBERVALUE(PobierzDaneLogistyczne!$D789))</f>
        <v>8</v>
      </c>
      <c r="K789" s="1">
        <f>IF(PobierzDaneLogistyczne!$E789=0,"",_xlfn.NUMBERVALUE(PobierzDaneLogistyczne!$E789))</f>
        <v>126</v>
      </c>
      <c r="L789" s="1" t="str">
        <f>IF(MID(PobierzDaneLogistyczne!$O789,1,3)="non"," ",_xlfn.NUMBERVALUE(PobierzDaneLogistyczne!$O789))</f>
        <v xml:space="preserve"> </v>
      </c>
      <c r="M789" s="6">
        <f>IF(PobierzDaneLogistyczne!$K789=0,"",_xlfn.NUMBERVALUE(PobierzDaneLogistyczne!$K789,"."))</f>
        <v>71</v>
      </c>
      <c r="N789" s="6">
        <f>IF(PobierzDaneLogistyczne!$L789=0,"",_xlfn.NUMBERVALUE(PobierzDaneLogistyczne!$L789,"."))</f>
        <v>31.5</v>
      </c>
      <c r="O789" s="6">
        <f>IF(PobierzDaneLogistyczne!$M789=0,"",_xlfn.NUMBERVALUE(PobierzDaneLogistyczne!$M789,"."))</f>
        <v>43.5</v>
      </c>
      <c r="P789" s="2">
        <f>IF(PobierzDaneLogistyczne!$G789=0,0,_xlfn.NUMBERVALUE(PobierzDaneLogistyczne!$G789,"."))</f>
        <v>13.624000000000001</v>
      </c>
      <c r="Q789" s="1">
        <f>IF(PobierzDaneLogistyczne!$R789=0,"",PobierzDaneLogistyczne!$R789)</f>
        <v>5</v>
      </c>
      <c r="R789" t="str">
        <f>IF(PobierzDaneLogistyczne!$S789=0,"",PobierzDaneLogistyczne!$S789)</f>
        <v/>
      </c>
      <c r="S789" t="str">
        <f>IF(PobierzDaneLogistyczne!$T789=0,"",PobierzDaneLogistyczne!$T789)</f>
        <v/>
      </c>
      <c r="T789" t="str">
        <f>IF(PobierzDaneLogistyczne!$U789=0," ",PobierzDaneLogistyczne!$U789)</f>
        <v/>
      </c>
      <c r="U789" t="str">
        <f t="shared" si="39"/>
        <v/>
      </c>
      <c r="V789" s="2">
        <f>IF(PobierzDaneLogistyczne!$V789="","",_xlfn.NUMBERVALUE(PobierzDaneLogistyczne!$V789,"."))</f>
        <v>1.4999999999999999E-2</v>
      </c>
      <c r="W789" s="2" t="str">
        <f>IF(IF(PobierzDaneLogistyczne!$W789=0,0,_xlfn.NUMBERVALUE(PobierzDaneLogistyczne!$W789,"."))=0,"",_xlfn.NUMBERVALUE(PobierzDaneLogistyczne!$W789,"."))</f>
        <v/>
      </c>
      <c r="X789" s="2" t="str">
        <f t="shared" si="40"/>
        <v/>
      </c>
      <c r="Y789" s="2" t="str">
        <f t="shared" si="38"/>
        <v/>
      </c>
      <c r="Z789" s="2" t="str">
        <f>IF(PobierzDaneLogistyczne!$Y789="t","YES","")</f>
        <v/>
      </c>
      <c r="AA789" s="4" t="str">
        <f>IF(PobierzDaneLogistyczne!$X789="t","YES","")</f>
        <v>YES</v>
      </c>
      <c r="AB789" t="str">
        <f>PobierzDaneLogistyczne!$N789</f>
        <v>Heater fan - ceramic</v>
      </c>
    </row>
    <row r="790" spans="1:28" ht="28.8" x14ac:dyDescent="0.3">
      <c r="A790" s="5" t="str">
        <f>HYPERLINK(_xlfn.CONCAT("https://www.adler.com.pl/index.php/en/Main/Produkt/",B790),PobierzDaneLogistyczne!$N790)</f>
        <v>Heater convection</v>
      </c>
      <c r="B790" t="str">
        <f>PobierzDaneLogistyczne!$A790</f>
        <v>ad_7705</v>
      </c>
      <c r="C790" s="1">
        <f>IF(MID(PobierzDaneLogistyczne!$P790,1,3)=""," ",_xlfn.NUMBERVALUE(PobierzDaneLogistyczne!$P790))</f>
        <v>85162950</v>
      </c>
      <c r="D790" s="1">
        <f>IF(MID(PobierzDaneLogistyczne!$C790,1,3)="111"," ",_xlfn.NUMBERVALUE(PobierzDaneLogistyczne!$C790))</f>
        <v>5908256834545</v>
      </c>
      <c r="E790" s="6">
        <f>IF(PobierzDaneLogistyczne!$H790=0,"",_xlfn.NUMBERVALUE(PobierzDaneLogistyczne!$H790,"."))</f>
        <v>73</v>
      </c>
      <c r="F790" s="6">
        <f>IF(PobierzDaneLogistyczne!$I790=0,"",_xlfn.NUMBERVALUE(PobierzDaneLogistyczne!$I790,"."))</f>
        <v>15</v>
      </c>
      <c r="G790" s="6">
        <f>IF(PobierzDaneLogistyczne!$J790=0,"",_xlfn.NUMBERVALUE(PobierzDaneLogistyczne!$J790,"."))</f>
        <v>47</v>
      </c>
      <c r="H790" s="2">
        <f>IF(IF(PobierzDaneLogistyczne!$F790=0,0,_xlfn.NUMBERVALUE(PobierzDaneLogistyczne!$F790,"."))=0,"",IF(PobierzDaneLogistyczne!$F790=0,0,_xlfn.NUMBERVALUE(PobierzDaneLogistyczne!$F790,".")))</f>
        <v>3.16</v>
      </c>
      <c r="I790" s="2">
        <f>IF(IF(PobierzDaneLogistyczne!$Z790=0,0,_xlfn.NUMBERVALUE(PobierzDaneLogistyczne!$Z790,"."))=0,"",IF(PobierzDaneLogistyczne!$Z790=0,0,_xlfn.NUMBERVALUE(PobierzDaneLogistyczne!$Z790,".")))</f>
        <v>3.6720000000000002</v>
      </c>
      <c r="J790" s="1">
        <f>IF(PobierzDaneLogistyczne!$D790=0,"",_xlfn.NUMBERVALUE(PobierzDaneLogistyczne!$D790))</f>
        <v>1</v>
      </c>
      <c r="K790" s="1">
        <f>IF(PobierzDaneLogistyczne!$E790=0,"",_xlfn.NUMBERVALUE(PobierzDaneLogistyczne!$E790))</f>
        <v>32</v>
      </c>
      <c r="L790" s="1" t="str">
        <f>IF(MID(PobierzDaneLogistyczne!$O790,1,3)="non"," ",_xlfn.NUMBERVALUE(PobierzDaneLogistyczne!$O790))</f>
        <v xml:space="preserve"> </v>
      </c>
      <c r="M790" s="6">
        <f>IF(PobierzDaneLogistyczne!$K790=0,"",_xlfn.NUMBERVALUE(PobierzDaneLogistyczne!$K790,"."))</f>
        <v>72.5</v>
      </c>
      <c r="N790" s="6">
        <f>IF(PobierzDaneLogistyczne!$L790=0,"",_xlfn.NUMBERVALUE(PobierzDaneLogistyczne!$L790,"."))</f>
        <v>14</v>
      </c>
      <c r="O790" s="6">
        <f>IF(PobierzDaneLogistyczne!$M790=0,"",_xlfn.NUMBERVALUE(PobierzDaneLogistyczne!$M790,"."))</f>
        <v>47</v>
      </c>
      <c r="P790" s="2">
        <f>IF(PobierzDaneLogistyczne!$G790=0,0,_xlfn.NUMBERVALUE(PobierzDaneLogistyczne!$G790,"."))</f>
        <v>3.6720000000000002</v>
      </c>
      <c r="Q790" s="1">
        <f>IF(PobierzDaneLogistyczne!$R790=0,"",PobierzDaneLogistyczne!$R790)</f>
        <v>4</v>
      </c>
      <c r="R790" t="str">
        <f>IF(PobierzDaneLogistyczne!$S790=0,"",PobierzDaneLogistyczne!$S790)</f>
        <v/>
      </c>
      <c r="S790" t="str">
        <f>IF(PobierzDaneLogistyczne!$T790=0,"",PobierzDaneLogistyczne!$T790)</f>
        <v/>
      </c>
      <c r="T790" t="str">
        <f>IF(PobierzDaneLogistyczne!$U790=0," ",PobierzDaneLogistyczne!$U790)</f>
        <v/>
      </c>
      <c r="U790" t="str">
        <f t="shared" si="39"/>
        <v/>
      </c>
      <c r="V790" s="2">
        <f>IF(PobierzDaneLogistyczne!$V790="","",_xlfn.NUMBERVALUE(PobierzDaneLogistyczne!$V790,"."))</f>
        <v>6.9000000000000006E-2</v>
      </c>
      <c r="W790" s="2">
        <f>IF(IF(PobierzDaneLogistyczne!$W790=0,0,_xlfn.NUMBERVALUE(PobierzDaneLogistyczne!$W790,"."))=0,"",_xlfn.NUMBERVALUE(PobierzDaneLogistyczne!$W790,"."))</f>
        <v>5.8999999999999997E-2</v>
      </c>
      <c r="X790" s="2">
        <f t="shared" si="40"/>
        <v>0.38400000000000001</v>
      </c>
      <c r="Y790" s="2" t="str">
        <f t="shared" si="38"/>
        <v/>
      </c>
      <c r="Z790" s="2" t="str">
        <f>IF(PobierzDaneLogistyczne!$Y790="t","YES","")</f>
        <v>YES</v>
      </c>
      <c r="AA790" s="4" t="str">
        <f>IF(PobierzDaneLogistyczne!$X790="t","YES","")</f>
        <v>YES</v>
      </c>
      <c r="AB790" t="str">
        <f>PobierzDaneLogistyczne!$N790</f>
        <v>Heater convection</v>
      </c>
    </row>
    <row r="791" spans="1:28" x14ac:dyDescent="0.3">
      <c r="A791" s="5" t="str">
        <f>HYPERLINK(_xlfn.CONCAT("https://www.adler.com.pl/index.php/en/Main/Produkt/",B791),PobierzDaneLogistyczne!$N791)</f>
        <v>Fan heater</v>
      </c>
      <c r="B791" t="str">
        <f>PobierzDaneLogistyczne!$A791</f>
        <v>ad_7708</v>
      </c>
      <c r="C791" s="1">
        <f>IF(MID(PobierzDaneLogistyczne!$P791,1,3)=""," ",_xlfn.NUMBERVALUE(PobierzDaneLogistyczne!$P791))</f>
        <v>85162991</v>
      </c>
      <c r="D791" s="1">
        <f>IF(MID(PobierzDaneLogistyczne!$C791,1,3)="111"," ",_xlfn.NUMBERVALUE(PobierzDaneLogistyczne!$C791))</f>
        <v>5908256836334</v>
      </c>
      <c r="E791" s="6">
        <f>IF(PobierzDaneLogistyczne!$H791=0,"",_xlfn.NUMBERVALUE(PobierzDaneLogistyczne!$H791,"."))</f>
        <v>0</v>
      </c>
      <c r="F791" s="6">
        <f>IF(PobierzDaneLogistyczne!$I791=0,"",_xlfn.NUMBERVALUE(PobierzDaneLogistyczne!$I791,"."))</f>
        <v>0</v>
      </c>
      <c r="G791" s="6">
        <f>IF(PobierzDaneLogistyczne!$J791=0,"",_xlfn.NUMBERVALUE(PobierzDaneLogistyczne!$J791,"."))</f>
        <v>0</v>
      </c>
      <c r="H791" s="2">
        <f>IF(IF(PobierzDaneLogistyczne!$F791=0,0,_xlfn.NUMBERVALUE(PobierzDaneLogistyczne!$F791,"."))=0,"",IF(PobierzDaneLogistyczne!$F791=0,0,_xlfn.NUMBERVALUE(PobierzDaneLogistyczne!$F791,".")))</f>
        <v>1.5</v>
      </c>
      <c r="I791" s="2">
        <f>IF(IF(PobierzDaneLogistyczne!$Z791=0,0,_xlfn.NUMBERVALUE(PobierzDaneLogistyczne!$Z791,"."))=0,"",IF(PobierzDaneLogistyczne!$Z791=0,0,_xlfn.NUMBERVALUE(PobierzDaneLogistyczne!$Z791,".")))</f>
        <v>1.5</v>
      </c>
      <c r="J791" s="1">
        <f>IF(PobierzDaneLogistyczne!$D791=0,"",_xlfn.NUMBERVALUE(PobierzDaneLogistyczne!$D791))</f>
        <v>6</v>
      </c>
      <c r="K791" s="1">
        <f>IF(PobierzDaneLogistyczne!$E791=0,"",_xlfn.NUMBERVALUE(PobierzDaneLogistyczne!$E791))</f>
        <v>144</v>
      </c>
      <c r="L791" s="1" t="str">
        <f>IF(MID(PobierzDaneLogistyczne!$O791,1,3)="non"," ",_xlfn.NUMBERVALUE(PobierzDaneLogistyczne!$O791))</f>
        <v xml:space="preserve"> </v>
      </c>
      <c r="M791" s="6">
        <f>IF(PobierzDaneLogistyczne!$K791=0,"",_xlfn.NUMBERVALUE(PobierzDaneLogistyczne!$K791,"."))</f>
        <v>39.5</v>
      </c>
      <c r="N791" s="6">
        <f>IF(PobierzDaneLogistyczne!$L791=0,"",_xlfn.NUMBERVALUE(PobierzDaneLogistyczne!$L791,"."))</f>
        <v>26.5</v>
      </c>
      <c r="O791" s="6">
        <f>IF(PobierzDaneLogistyczne!$M791=0,"",_xlfn.NUMBERVALUE(PobierzDaneLogistyczne!$M791,"."))</f>
        <v>55</v>
      </c>
      <c r="P791" s="2">
        <f>IF(PobierzDaneLogistyczne!$G791=0,0,_xlfn.NUMBERVALUE(PobierzDaneLogistyczne!$G791,"."))</f>
        <v>9</v>
      </c>
      <c r="Q791" s="1" t="str">
        <f>IF(PobierzDaneLogistyczne!$R791=0,"",PobierzDaneLogistyczne!$R791)</f>
        <v/>
      </c>
      <c r="R791" t="str">
        <f>IF(PobierzDaneLogistyczne!$S791=0,"",PobierzDaneLogistyczne!$S791)</f>
        <v/>
      </c>
      <c r="S791" t="str">
        <f>IF(PobierzDaneLogistyczne!$T791=0,"",PobierzDaneLogistyczne!$T791)</f>
        <v/>
      </c>
      <c r="T791" t="str">
        <f>IF(PobierzDaneLogistyczne!$U791=0," ",PobierzDaneLogistyczne!$U791)</f>
        <v/>
      </c>
      <c r="U791" t="str">
        <f t="shared" si="39"/>
        <v/>
      </c>
      <c r="V791" s="2" t="str">
        <f>IF(PobierzDaneLogistyczne!$V791="","",_xlfn.NUMBERVALUE(PobierzDaneLogistyczne!$V791,"."))</f>
        <v/>
      </c>
      <c r="W791" s="2" t="str">
        <f>IF(IF(PobierzDaneLogistyczne!$W791=0,0,_xlfn.NUMBERVALUE(PobierzDaneLogistyczne!$W791,"."))=0,"",_xlfn.NUMBERVALUE(PobierzDaneLogistyczne!$W791,"."))</f>
        <v/>
      </c>
      <c r="X791" s="2" t="str">
        <f t="shared" si="40"/>
        <v/>
      </c>
      <c r="Y791" s="2" t="str">
        <f t="shared" si="38"/>
        <v/>
      </c>
      <c r="Z791" s="2" t="str">
        <f>IF(PobierzDaneLogistyczne!$Y791="t","YES","")</f>
        <v/>
      </c>
      <c r="AA791" s="4" t="str">
        <f>IF(PobierzDaneLogistyczne!$X791="t","YES","")</f>
        <v>YES</v>
      </c>
      <c r="AB791" t="str">
        <f>PobierzDaneLogistyczne!$N791</f>
        <v>Fan heater</v>
      </c>
    </row>
    <row r="792" spans="1:28" ht="28.8" x14ac:dyDescent="0.3">
      <c r="A792" s="5" t="str">
        <f>HYPERLINK(_xlfn.CONCAT("https://www.adler.com.pl/index.php/en/Main/Produkt/",B792),PobierzDaneLogistyczne!$N792)</f>
        <v>Heater quartz</v>
      </c>
      <c r="B792" t="str">
        <f>PobierzDaneLogistyczne!$A792</f>
        <v>ad_7709</v>
      </c>
      <c r="C792" s="1">
        <f>IF(MID(PobierzDaneLogistyczne!$P792,1,3)=""," ",_xlfn.NUMBERVALUE(PobierzDaneLogistyczne!$P792))</f>
        <v>85162999</v>
      </c>
      <c r="D792" s="1">
        <f>IF(MID(PobierzDaneLogistyczne!$C792,1,3)="111"," ",_xlfn.NUMBERVALUE(PobierzDaneLogistyczne!$C792))</f>
        <v>5908256839861</v>
      </c>
      <c r="E792" s="6">
        <f>IF(PobierzDaneLogistyczne!$H792=0,"",_xlfn.NUMBERVALUE(PobierzDaneLogistyczne!$H792,"."))</f>
        <v>15</v>
      </c>
      <c r="F792" s="6">
        <f>IF(PobierzDaneLogistyczne!$I792=0,"",_xlfn.NUMBERVALUE(PobierzDaneLogistyczne!$I792,"."))</f>
        <v>30</v>
      </c>
      <c r="G792" s="6">
        <f>IF(PobierzDaneLogistyczne!$J792=0,"",_xlfn.NUMBERVALUE(PobierzDaneLogistyczne!$J792,"."))</f>
        <v>44</v>
      </c>
      <c r="H792" s="2">
        <f>IF(IF(PobierzDaneLogistyczne!$F792=0,0,_xlfn.NUMBERVALUE(PobierzDaneLogistyczne!$F792,"."))=0,"",IF(PobierzDaneLogistyczne!$F792=0,0,_xlfn.NUMBERVALUE(PobierzDaneLogistyczne!$F792,".")))</f>
        <v>0.82</v>
      </c>
      <c r="I792" s="2">
        <f>IF(IF(PobierzDaneLogistyczne!$Z792=0,0,_xlfn.NUMBERVALUE(PobierzDaneLogistyczne!$Z792,"."))=0,"",IF(PobierzDaneLogistyczne!$Z792=0,0,_xlfn.NUMBERVALUE(PobierzDaneLogistyczne!$Z792,".")))</f>
        <v>1.06</v>
      </c>
      <c r="J792" s="1">
        <f>IF(PobierzDaneLogistyczne!$D792=0,"",_xlfn.NUMBERVALUE(PobierzDaneLogistyczne!$D792))</f>
        <v>6</v>
      </c>
      <c r="K792" s="1">
        <f>IF(PobierzDaneLogistyczne!$E792=0,"",_xlfn.NUMBERVALUE(PobierzDaneLogistyczne!$E792))</f>
        <v>144</v>
      </c>
      <c r="L792" s="1">
        <f>IF(MID(PobierzDaneLogistyczne!$O792,1,3)="non"," ",_xlfn.NUMBERVALUE(PobierzDaneLogistyczne!$O792))</f>
        <v>5902934831758</v>
      </c>
      <c r="M792" s="6">
        <f>IF(PobierzDaneLogistyczne!$K792=0,"",_xlfn.NUMBERVALUE(PobierzDaneLogistyczne!$K792,"."))</f>
        <v>31</v>
      </c>
      <c r="N792" s="6">
        <f>IF(PobierzDaneLogistyczne!$L792=0,"",_xlfn.NUMBERVALUE(PobierzDaneLogistyczne!$L792,"."))</f>
        <v>61</v>
      </c>
      <c r="O792" s="6">
        <f>IF(PobierzDaneLogistyczne!$M792=0,"",_xlfn.NUMBERVALUE(PobierzDaneLogistyczne!$M792,"."))</f>
        <v>39.5</v>
      </c>
      <c r="P792" s="2">
        <f>IF(PobierzDaneLogistyczne!$G792=0,0,_xlfn.NUMBERVALUE(PobierzDaneLogistyczne!$G792,"."))</f>
        <v>6.62</v>
      </c>
      <c r="Q792" s="1">
        <f>IF(PobierzDaneLogistyczne!$R792=0,"",PobierzDaneLogistyczne!$R792)</f>
        <v>5</v>
      </c>
      <c r="R792" t="str">
        <f>IF(PobierzDaneLogistyczne!$S792=0,"",PobierzDaneLogistyczne!$S792)</f>
        <v/>
      </c>
      <c r="S792" t="str">
        <f>IF(PobierzDaneLogistyczne!$T792=0,"",PobierzDaneLogistyczne!$T792)</f>
        <v/>
      </c>
      <c r="T792" t="str">
        <f>IF(PobierzDaneLogistyczne!$U792=0," ",PobierzDaneLogistyczne!$U792)</f>
        <v/>
      </c>
      <c r="U792" t="str">
        <f t="shared" si="39"/>
        <v/>
      </c>
      <c r="V792" s="2">
        <f>IF(PobierzDaneLogistyczne!$V792="","",_xlfn.NUMBERVALUE(PobierzDaneLogistyczne!$V792,"."))</f>
        <v>1.4999999999999999E-2</v>
      </c>
      <c r="W792" s="2">
        <f>IF(IF(PobierzDaneLogistyczne!$W792=0,0,_xlfn.NUMBERVALUE(PobierzDaneLogistyczne!$W792,"."))=0,"",_xlfn.NUMBERVALUE(PobierzDaneLogistyczne!$W792,"."))</f>
        <v>5.8999999999999997E-2</v>
      </c>
      <c r="X792" s="2">
        <f t="shared" si="40"/>
        <v>0.16600000000000009</v>
      </c>
      <c r="Y792" s="2">
        <f t="shared" si="38"/>
        <v>0.25999999999999979</v>
      </c>
      <c r="Z792" s="2" t="str">
        <f>IF(PobierzDaneLogistyczne!$Y792="t","YES","")</f>
        <v>YES</v>
      </c>
      <c r="AA792" s="4" t="str">
        <f>IF(PobierzDaneLogistyczne!$X792="t","YES","")</f>
        <v/>
      </c>
      <c r="AB792" t="str">
        <f>PobierzDaneLogistyczne!$N792</f>
        <v>Heater quartz</v>
      </c>
    </row>
    <row r="793" spans="1:28" ht="28.8" x14ac:dyDescent="0.3">
      <c r="A793" s="5" t="str">
        <f>HYPERLINK(_xlfn.CONCAT("https://www.adler.com.pl/index.php/en/Main/Produkt/",B793),PobierzDaneLogistyczne!$N793)</f>
        <v>Heater air curtain</v>
      </c>
      <c r="B793" t="str">
        <f>PobierzDaneLogistyczne!$A793</f>
        <v>ad_7711</v>
      </c>
      <c r="C793" s="1">
        <f>IF(MID(PobierzDaneLogistyczne!$P793,1,3)=""," ",_xlfn.NUMBERVALUE(PobierzDaneLogistyczne!$P793))</f>
        <v>84145935</v>
      </c>
      <c r="D793" s="1">
        <f>IF(MID(PobierzDaneLogistyczne!$C793,1,3)="111"," ",_xlfn.NUMBERVALUE(PobierzDaneLogistyczne!$C793))</f>
        <v>5902934830034</v>
      </c>
      <c r="E793" s="6">
        <f>IF(PobierzDaneLogistyczne!$H793=0,"",_xlfn.NUMBERVALUE(PobierzDaneLogistyczne!$H793,"."))</f>
        <v>0</v>
      </c>
      <c r="F793" s="6">
        <f>IF(PobierzDaneLogistyczne!$I793=0,"",_xlfn.NUMBERVALUE(PobierzDaneLogistyczne!$I793,"."))</f>
        <v>0</v>
      </c>
      <c r="G793" s="6">
        <f>IF(PobierzDaneLogistyczne!$J793=0,"",_xlfn.NUMBERVALUE(PobierzDaneLogistyczne!$J793,"."))</f>
        <v>0</v>
      </c>
      <c r="H793" s="2">
        <f>IF(IF(PobierzDaneLogistyczne!$F793=0,0,_xlfn.NUMBERVALUE(PobierzDaneLogistyczne!$F793,"."))=0,"",IF(PobierzDaneLogistyczne!$F793=0,0,_xlfn.NUMBERVALUE(PobierzDaneLogistyczne!$F793,".")))</f>
        <v>2.7</v>
      </c>
      <c r="I793" s="2">
        <f>IF(IF(PobierzDaneLogistyczne!$Z793=0,0,_xlfn.NUMBERVALUE(PobierzDaneLogistyczne!$Z793,"."))=0,"",IF(PobierzDaneLogistyczne!$Z793=0,0,_xlfn.NUMBERVALUE(PobierzDaneLogistyczne!$Z793,".")))</f>
        <v>2.8090000000000002</v>
      </c>
      <c r="J793" s="1">
        <f>IF(PobierzDaneLogistyczne!$D793=0,"",_xlfn.NUMBERVALUE(PobierzDaneLogistyczne!$D793))</f>
        <v>4</v>
      </c>
      <c r="K793" s="1">
        <f>IF(PobierzDaneLogistyczne!$E793=0,"",_xlfn.NUMBERVALUE(PobierzDaneLogistyczne!$E793))</f>
        <v>48</v>
      </c>
      <c r="L793" s="1" t="str">
        <f>IF(MID(PobierzDaneLogistyczne!$O793,1,3)="non"," ",_xlfn.NUMBERVALUE(PobierzDaneLogistyczne!$O793))</f>
        <v xml:space="preserve"> </v>
      </c>
      <c r="M793" s="6">
        <f>IF(PobierzDaneLogistyczne!$K793=0,"",_xlfn.NUMBERVALUE(PobierzDaneLogistyczne!$K793,"."))</f>
        <v>0</v>
      </c>
      <c r="N793" s="6">
        <f>IF(PobierzDaneLogistyczne!$L793=0,"",_xlfn.NUMBERVALUE(PobierzDaneLogistyczne!$L793,"."))</f>
        <v>0</v>
      </c>
      <c r="O793" s="6">
        <f>IF(PobierzDaneLogistyczne!$M793=0,"",_xlfn.NUMBERVALUE(PobierzDaneLogistyczne!$M793,"."))</f>
        <v>0</v>
      </c>
      <c r="P793" s="2">
        <f>IF(PobierzDaneLogistyczne!$G793=0,0,_xlfn.NUMBERVALUE(PobierzDaneLogistyczne!$G793,"."))</f>
        <v>11.236000000000001</v>
      </c>
      <c r="Q793" s="1" t="str">
        <f>IF(PobierzDaneLogistyczne!$R793=0,"",PobierzDaneLogistyczne!$R793)</f>
        <v/>
      </c>
      <c r="R793" t="str">
        <f>IF(PobierzDaneLogistyczne!$S793=0,"",PobierzDaneLogistyczne!$S793)</f>
        <v/>
      </c>
      <c r="S793" t="str">
        <f>IF(PobierzDaneLogistyczne!$T793=0,"",PobierzDaneLogistyczne!$T793)</f>
        <v/>
      </c>
      <c r="T793" t="str">
        <f>IF(PobierzDaneLogistyczne!$U793=0," ",PobierzDaneLogistyczne!$U793)</f>
        <v/>
      </c>
      <c r="U793" t="str">
        <f t="shared" si="39"/>
        <v/>
      </c>
      <c r="V793" s="2" t="str">
        <f>IF(PobierzDaneLogistyczne!$V793="","",_xlfn.NUMBERVALUE(PobierzDaneLogistyczne!$V793,"."))</f>
        <v/>
      </c>
      <c r="W793" s="2" t="str">
        <f>IF(IF(PobierzDaneLogistyczne!$W793=0,0,_xlfn.NUMBERVALUE(PobierzDaneLogistyczne!$W793,"."))=0,"",_xlfn.NUMBERVALUE(PobierzDaneLogistyczne!$W793,"."))</f>
        <v/>
      </c>
      <c r="X793" s="2" t="str">
        <f t="shared" si="40"/>
        <v/>
      </c>
      <c r="Y793" s="2" t="str">
        <f t="shared" si="38"/>
        <v/>
      </c>
      <c r="Z793" s="2" t="str">
        <f>IF(PobierzDaneLogistyczne!$Y793="t","YES","")</f>
        <v/>
      </c>
      <c r="AA793" s="4" t="str">
        <f>IF(PobierzDaneLogistyczne!$X793="t","YES","")</f>
        <v>YES</v>
      </c>
      <c r="AB793" t="str">
        <f>PobierzDaneLogistyczne!$N793</f>
        <v>Heater air curtain</v>
      </c>
    </row>
    <row r="794" spans="1:28" ht="28.8" x14ac:dyDescent="0.3">
      <c r="A794" s="5" t="str">
        <f>HYPERLINK(_xlfn.CONCAT("https://www.adler.com.pl/index.php/en/Main/Produkt/",B794),PobierzDaneLogistyczne!$N794)</f>
        <v>Heater air curtain</v>
      </c>
      <c r="B794" t="str">
        <f>PobierzDaneLogistyczne!$A794</f>
        <v>ad_7714</v>
      </c>
      <c r="C794" s="1">
        <f>IF(MID(PobierzDaneLogistyczne!$P794,1,3)=""," ",_xlfn.NUMBERVALUE(PobierzDaneLogistyczne!$P794))</f>
        <v>85162991</v>
      </c>
      <c r="D794" s="1">
        <f>IF(MID(PobierzDaneLogistyczne!$C794,1,3)="111"," ",_xlfn.NUMBERVALUE(PobierzDaneLogistyczne!$C794))</f>
        <v>5902934831727</v>
      </c>
      <c r="E794" s="6">
        <f>IF(PobierzDaneLogistyczne!$H794=0,"",_xlfn.NUMBERVALUE(PobierzDaneLogistyczne!$H794,"."))</f>
        <v>57</v>
      </c>
      <c r="F794" s="6">
        <f>IF(PobierzDaneLogistyczne!$I794=0,"",_xlfn.NUMBERVALUE(PobierzDaneLogistyczne!$I794,"."))</f>
        <v>26</v>
      </c>
      <c r="G794" s="6">
        <f>IF(PobierzDaneLogistyczne!$J794=0,"",_xlfn.NUMBERVALUE(PobierzDaneLogistyczne!$J794,"."))</f>
        <v>17</v>
      </c>
      <c r="H794" s="2">
        <f>IF(IF(PobierzDaneLogistyczne!$F794=0,0,_xlfn.NUMBERVALUE(PobierzDaneLogistyczne!$F794,"."))=0,"",IF(PobierzDaneLogistyczne!$F794=0,0,_xlfn.NUMBERVALUE(PobierzDaneLogistyczne!$F794,".")))</f>
        <v>2.2200000000000002</v>
      </c>
      <c r="I794" s="2">
        <f>IF(IF(PobierzDaneLogistyczne!$Z794=0,0,_xlfn.NUMBERVALUE(PobierzDaneLogistyczne!$Z794,"."))=0,"",IF(PobierzDaneLogistyczne!$Z794=0,0,_xlfn.NUMBERVALUE(PobierzDaneLogistyczne!$Z794,".")))</f>
        <v>2.7</v>
      </c>
      <c r="J794" s="1">
        <f>IF(PobierzDaneLogistyczne!$D794=0,"",_xlfn.NUMBERVALUE(PobierzDaneLogistyczne!$D794))</f>
        <v>4</v>
      </c>
      <c r="K794" s="1">
        <f>IF(PobierzDaneLogistyczne!$E794=0,"",_xlfn.NUMBERVALUE(PobierzDaneLogistyczne!$E794))</f>
        <v>48</v>
      </c>
      <c r="L794" s="1">
        <f>IF(MID(PobierzDaneLogistyczne!$O794,1,3)="non"," ",_xlfn.NUMBERVALUE(PobierzDaneLogistyczne!$O794))</f>
        <v>5902934831567</v>
      </c>
      <c r="M794" s="6">
        <f>IF(PobierzDaneLogistyczne!$K794=0,"",_xlfn.NUMBERVALUE(PobierzDaneLogistyczne!$K794,"."))</f>
        <v>58.5</v>
      </c>
      <c r="N794" s="6">
        <f>IF(PobierzDaneLogistyczne!$L794=0,"",_xlfn.NUMBERVALUE(PobierzDaneLogistyczne!$L794,"."))</f>
        <v>54</v>
      </c>
      <c r="O794" s="6">
        <f>IF(PobierzDaneLogistyczne!$M794=0,"",_xlfn.NUMBERVALUE(PobierzDaneLogistyczne!$M794,"."))</f>
        <v>35.5</v>
      </c>
      <c r="P794" s="2">
        <f>IF(PobierzDaneLogistyczne!$G794=0,0,_xlfn.NUMBERVALUE(PobierzDaneLogistyczne!$G794,"."))</f>
        <v>11.648</v>
      </c>
      <c r="Q794" s="1">
        <f>IF(PobierzDaneLogistyczne!$R794=0,"",PobierzDaneLogistyczne!$R794)</f>
        <v>4</v>
      </c>
      <c r="R794" t="str">
        <f>IF(PobierzDaneLogistyczne!$S794=0,"",PobierzDaneLogistyczne!$S794)</f>
        <v>CR</v>
      </c>
      <c r="S794">
        <f>IF(PobierzDaneLogistyczne!$T794=0,"",PobierzDaneLogistyczne!$T794)</f>
        <v>1</v>
      </c>
      <c r="T794" t="str">
        <f>IF(PobierzDaneLogistyczne!$U794=0," ",PobierzDaneLogistyczne!$U794)</f>
        <v>0.003</v>
      </c>
      <c r="U794" t="str">
        <f t="shared" si="39"/>
        <v/>
      </c>
      <c r="V794" s="2">
        <f>IF(PobierzDaneLogistyczne!$V794="","",_xlfn.NUMBERVALUE(PobierzDaneLogistyczne!$V794,"."))</f>
        <v>3.4000000000000002E-2</v>
      </c>
      <c r="W794" s="2">
        <f>IF(IF(PobierzDaneLogistyczne!$W794=0,0,_xlfn.NUMBERVALUE(PobierzDaneLogistyczne!$W794,"."))=0,"",_xlfn.NUMBERVALUE(PobierzDaneLogistyczne!$W794,"."))</f>
        <v>5.8999999999999997E-2</v>
      </c>
      <c r="X794" s="2">
        <f t="shared" si="40"/>
        <v>0.38699999999999996</v>
      </c>
      <c r="Y794" s="2">
        <f t="shared" si="38"/>
        <v>0.84799999999999898</v>
      </c>
      <c r="Z794" s="2" t="str">
        <f>IF(PobierzDaneLogistyczne!$Y794="t","YES","")</f>
        <v>YES</v>
      </c>
      <c r="AA794" s="4" t="str">
        <f>IF(PobierzDaneLogistyczne!$X794="t","YES","")</f>
        <v/>
      </c>
      <c r="AB794" t="str">
        <f>PobierzDaneLogistyczne!$N794</f>
        <v>Heater air curtain</v>
      </c>
    </row>
    <row r="795" spans="1:28" x14ac:dyDescent="0.3">
      <c r="A795" s="5" t="str">
        <f>HYPERLINK(_xlfn.CONCAT("https://www.adler.com.pl/index.php/en/Main/Produkt/",B795),PobierzDaneLogistyczne!$N795)</f>
        <v>Heater fan</v>
      </c>
      <c r="B795" t="str">
        <f>PobierzDaneLogistyczne!$A795</f>
        <v>ad_7716</v>
      </c>
      <c r="C795" s="1">
        <f>IF(MID(PobierzDaneLogistyczne!$P795,1,3)=""," ",_xlfn.NUMBERVALUE(PobierzDaneLogistyczne!$P795))</f>
        <v>85162991</v>
      </c>
      <c r="D795" s="1">
        <f>IF(MID(PobierzDaneLogistyczne!$C795,1,3)="111"," ",_xlfn.NUMBERVALUE(PobierzDaneLogistyczne!$C795))</f>
        <v>5902934831536</v>
      </c>
      <c r="E795" s="6">
        <f>IF(PobierzDaneLogistyczne!$H795=0,"",_xlfn.NUMBERVALUE(PobierzDaneLogistyczne!$H795,"."))</f>
        <v>18.5</v>
      </c>
      <c r="F795" s="6">
        <f>IF(PobierzDaneLogistyczne!$I795=0,"",_xlfn.NUMBERVALUE(PobierzDaneLogistyczne!$I795,"."))</f>
        <v>14</v>
      </c>
      <c r="G795" s="6">
        <f>IF(PobierzDaneLogistyczne!$J795=0,"",_xlfn.NUMBERVALUE(PobierzDaneLogistyczne!$J795,"."))</f>
        <v>23.5</v>
      </c>
      <c r="H795" s="2">
        <f>IF(IF(PobierzDaneLogistyczne!$F795=0,0,_xlfn.NUMBERVALUE(PobierzDaneLogistyczne!$F795,"."))=0,"",IF(PobierzDaneLogistyczne!$F795=0,0,_xlfn.NUMBERVALUE(PobierzDaneLogistyczne!$F795,".")))</f>
        <v>0.87</v>
      </c>
      <c r="I795" s="2">
        <f>IF(IF(PobierzDaneLogistyczne!$Z795=0,0,_xlfn.NUMBERVALUE(PobierzDaneLogistyczne!$Z795,"."))=0,"",IF(PobierzDaneLogistyczne!$Z795=0,0,_xlfn.NUMBERVALUE(PobierzDaneLogistyczne!$Z795,".")))</f>
        <v>1.1000000000000001</v>
      </c>
      <c r="J795" s="1">
        <f>IF(PobierzDaneLogistyczne!$D795=0,"",_xlfn.NUMBERVALUE(PobierzDaneLogistyczne!$D795))</f>
        <v>6</v>
      </c>
      <c r="K795" s="1">
        <f>IF(PobierzDaneLogistyczne!$E795=0,"",_xlfn.NUMBERVALUE(PobierzDaneLogistyczne!$E795))</f>
        <v>264</v>
      </c>
      <c r="L795" s="1">
        <f>IF(MID(PobierzDaneLogistyczne!$O795,1,3)="non"," ",_xlfn.NUMBERVALUE(PobierzDaneLogistyczne!$O795))</f>
        <v>5902934831673</v>
      </c>
      <c r="M795" s="6">
        <f>IF(PobierzDaneLogistyczne!$K795=0,"",_xlfn.NUMBERVALUE(PobierzDaneLogistyczne!$K795,"."))</f>
        <v>42</v>
      </c>
      <c r="N795" s="6">
        <f>IF(PobierzDaneLogistyczne!$L795=0,"",_xlfn.NUMBERVALUE(PobierzDaneLogistyczne!$L795,"."))</f>
        <v>20</v>
      </c>
      <c r="O795" s="6">
        <f>IF(PobierzDaneLogistyczne!$M795=0,"",_xlfn.NUMBERVALUE(PobierzDaneLogistyczne!$M795,"."))</f>
        <v>49</v>
      </c>
      <c r="P795" s="2">
        <f>IF(PobierzDaneLogistyczne!$G795=0,0,_xlfn.NUMBERVALUE(PobierzDaneLogistyczne!$G795,"."))</f>
        <v>6.6</v>
      </c>
      <c r="Q795" s="1">
        <f>IF(PobierzDaneLogistyczne!$R795=0,"",PobierzDaneLogistyczne!$R795)</f>
        <v>5</v>
      </c>
      <c r="R795" t="str">
        <f>IF(PobierzDaneLogistyczne!$S795=0,"",PobierzDaneLogistyczne!$S795)</f>
        <v/>
      </c>
      <c r="S795" t="str">
        <f>IF(PobierzDaneLogistyczne!$T795=0,"",PobierzDaneLogistyczne!$T795)</f>
        <v/>
      </c>
      <c r="T795" t="str">
        <f>IF(PobierzDaneLogistyczne!$U795=0," ",PobierzDaneLogistyczne!$U795)</f>
        <v/>
      </c>
      <c r="U795" t="str">
        <f t="shared" si="39"/>
        <v/>
      </c>
      <c r="V795" s="2">
        <f>IF(PobierzDaneLogistyczne!$V795="","",_xlfn.NUMBERVALUE(PobierzDaneLogistyczne!$V795,"."))</f>
        <v>8.9999999999999993E-3</v>
      </c>
      <c r="W795" s="2">
        <f>IF(IF(PobierzDaneLogistyczne!$W795=0,0,_xlfn.NUMBERVALUE(PobierzDaneLogistyczne!$W795,"."))=0,"",_xlfn.NUMBERVALUE(PobierzDaneLogistyczne!$W795,"."))</f>
        <v>5.8999999999999997E-2</v>
      </c>
      <c r="X795" s="2">
        <f t="shared" si="40"/>
        <v>0.16200000000000009</v>
      </c>
      <c r="Y795" s="2" t="str">
        <f t="shared" si="38"/>
        <v/>
      </c>
      <c r="Z795" s="2" t="str">
        <f>IF(PobierzDaneLogistyczne!$Y795="t","YES","")</f>
        <v>YES</v>
      </c>
      <c r="AA795" s="4" t="str">
        <f>IF(PobierzDaneLogistyczne!$X795="t","YES","")</f>
        <v>YES</v>
      </c>
      <c r="AB795" t="str">
        <f>PobierzDaneLogistyczne!$N795</f>
        <v>Heater fan</v>
      </c>
    </row>
    <row r="796" spans="1:28" x14ac:dyDescent="0.3">
      <c r="A796" s="5" t="str">
        <f>HYPERLINK(_xlfn.CONCAT("https://www.adler.com.pl/index.php/en/Main/Produkt/",B796),PobierzDaneLogistyczne!$N796)</f>
        <v>Heater fan</v>
      </c>
      <c r="B796" t="str">
        <f>PobierzDaneLogistyczne!$A796</f>
        <v>ad_7717</v>
      </c>
      <c r="C796" s="1">
        <f>IF(MID(PobierzDaneLogistyczne!$P796,1,3)=""," ",_xlfn.NUMBERVALUE(PobierzDaneLogistyczne!$P796))</f>
        <v>85162991</v>
      </c>
      <c r="D796" s="1">
        <f>IF(MID(PobierzDaneLogistyczne!$C796,1,3)="111"," ",_xlfn.NUMBERVALUE(PobierzDaneLogistyczne!$C796))</f>
        <v>5902934831543</v>
      </c>
      <c r="E796" s="6">
        <f>IF(PobierzDaneLogistyczne!$H796=0,"",_xlfn.NUMBERVALUE(PobierzDaneLogistyczne!$H796,"."))</f>
        <v>19</v>
      </c>
      <c r="F796" s="6">
        <f>IF(PobierzDaneLogistyczne!$I796=0,"",_xlfn.NUMBERVALUE(PobierzDaneLogistyczne!$I796,"."))</f>
        <v>13.5</v>
      </c>
      <c r="G796" s="6">
        <f>IF(PobierzDaneLogistyczne!$J796=0,"",_xlfn.NUMBERVALUE(PobierzDaneLogistyczne!$J796,"."))</f>
        <v>24</v>
      </c>
      <c r="H796" s="2">
        <f>IF(IF(PobierzDaneLogistyczne!$F796=0,0,_xlfn.NUMBERVALUE(PobierzDaneLogistyczne!$F796,"."))=0,"",IF(PobierzDaneLogistyczne!$F796=0,0,_xlfn.NUMBERVALUE(PobierzDaneLogistyczne!$F796,".")))</f>
        <v>0.84499999999999997</v>
      </c>
      <c r="I796" s="2">
        <f>IF(IF(PobierzDaneLogistyczne!$Z796=0,0,_xlfn.NUMBERVALUE(PobierzDaneLogistyczne!$Z796,"."))=0,"",IF(PobierzDaneLogistyczne!$Z796=0,0,_xlfn.NUMBERVALUE(PobierzDaneLogistyczne!$Z796,".")))</f>
        <v>1.0920000000000001</v>
      </c>
      <c r="J796" s="1">
        <f>IF(PobierzDaneLogistyczne!$D796=0,"",_xlfn.NUMBERVALUE(PobierzDaneLogistyczne!$D796))</f>
        <v>6</v>
      </c>
      <c r="K796" s="1">
        <f>IF(PobierzDaneLogistyczne!$E796=0,"",_xlfn.NUMBERVALUE(PobierzDaneLogistyczne!$E796))</f>
        <v>168</v>
      </c>
      <c r="L796" s="1">
        <f>IF(MID(PobierzDaneLogistyczne!$O796,1,3)="non"," ",_xlfn.NUMBERVALUE(PobierzDaneLogistyczne!$O796))</f>
        <v>5902934831680</v>
      </c>
      <c r="M796" s="6">
        <f>IF(PobierzDaneLogistyczne!$K796=0,"",_xlfn.NUMBERVALUE(PobierzDaneLogistyczne!$K796,"."))</f>
        <v>42</v>
      </c>
      <c r="N796" s="6">
        <f>IF(PobierzDaneLogistyczne!$L796=0,"",_xlfn.NUMBERVALUE(PobierzDaneLogistyczne!$L796,"."))</f>
        <v>19.7</v>
      </c>
      <c r="O796" s="6">
        <f>IF(PobierzDaneLogistyczne!$M796=0,"",_xlfn.NUMBERVALUE(PobierzDaneLogistyczne!$M796,"."))</f>
        <v>48.9</v>
      </c>
      <c r="P796" s="2">
        <f>IF(PobierzDaneLogistyczne!$G796=0,0,_xlfn.NUMBERVALUE(PobierzDaneLogistyczne!$G796,"."))</f>
        <v>6.55</v>
      </c>
      <c r="Q796" s="1">
        <f>IF(PobierzDaneLogistyczne!$R796=0,"",PobierzDaneLogistyczne!$R796)</f>
        <v>5</v>
      </c>
      <c r="R796" t="str">
        <f>IF(PobierzDaneLogistyczne!$S796=0,"",PobierzDaneLogistyczne!$S796)</f>
        <v/>
      </c>
      <c r="S796" t="str">
        <f>IF(PobierzDaneLogistyczne!$T796=0,"",PobierzDaneLogistyczne!$T796)</f>
        <v/>
      </c>
      <c r="T796" t="str">
        <f>IF(PobierzDaneLogistyczne!$U796=0," ",PobierzDaneLogistyczne!$U796)</f>
        <v/>
      </c>
      <c r="U796" t="str">
        <f t="shared" si="39"/>
        <v/>
      </c>
      <c r="V796" s="2">
        <f>IF(PobierzDaneLogistyczne!$V796="","",_xlfn.NUMBERVALUE(PobierzDaneLogistyczne!$V796,"."))</f>
        <v>8.9999999999999993E-3</v>
      </c>
      <c r="W796" s="2">
        <f>IF(IF(PobierzDaneLogistyczne!$W796=0,0,_xlfn.NUMBERVALUE(PobierzDaneLogistyczne!$W796,"."))=0,"",_xlfn.NUMBERVALUE(PobierzDaneLogistyczne!$W796,"."))</f>
        <v>5.8999999999999997E-2</v>
      </c>
      <c r="X796" s="2">
        <f t="shared" si="40"/>
        <v>0.1790000000000001</v>
      </c>
      <c r="Y796" s="2" t="str">
        <f t="shared" si="38"/>
        <v/>
      </c>
      <c r="Z796" s="2" t="str">
        <f>IF(PobierzDaneLogistyczne!$Y796="t","YES","")</f>
        <v>YES</v>
      </c>
      <c r="AA796" s="4" t="str">
        <f>IF(PobierzDaneLogistyczne!$X796="t","YES","")</f>
        <v>YES</v>
      </c>
      <c r="AB796" t="str">
        <f>PobierzDaneLogistyczne!$N796</f>
        <v>Heater fan</v>
      </c>
    </row>
    <row r="797" spans="1:28" x14ac:dyDescent="0.3">
      <c r="A797" s="5" t="str">
        <f>HYPERLINK(_xlfn.CONCAT("https://www.adler.com.pl/index.php/en/Main/Produkt/",B797),PobierzDaneLogistyczne!$N797)</f>
        <v>Ceramic fan heater LCD + Remote control + Timer</v>
      </c>
      <c r="B797" t="str">
        <f>PobierzDaneLogistyczne!$A797</f>
        <v>ad_7723</v>
      </c>
      <c r="C797" s="1">
        <f>IF(MID(PobierzDaneLogistyczne!$P797,1,3)=""," ",_xlfn.NUMBERVALUE(PobierzDaneLogistyczne!$P797))</f>
        <v>85162991</v>
      </c>
      <c r="D797" s="1">
        <f>IF(MID(PobierzDaneLogistyczne!$C797,1,3)="111"," ",_xlfn.NUMBERVALUE(PobierzDaneLogistyczne!$C797))</f>
        <v>5902934837156</v>
      </c>
      <c r="E797" s="6">
        <f>IF(PobierzDaneLogistyczne!$H797=0,"",_xlfn.NUMBERVALUE(PobierzDaneLogistyczne!$H797,"."))</f>
        <v>21</v>
      </c>
      <c r="F797" s="6">
        <f>IF(PobierzDaneLogistyczne!$I797=0,"",_xlfn.NUMBERVALUE(PobierzDaneLogistyczne!$I797,"."))</f>
        <v>16.5</v>
      </c>
      <c r="G797" s="6">
        <f>IF(PobierzDaneLogistyczne!$J797=0,"",_xlfn.NUMBERVALUE(PobierzDaneLogistyczne!$J797,"."))</f>
        <v>44.5</v>
      </c>
      <c r="H797" s="2">
        <f>IF(IF(PobierzDaneLogistyczne!$F797=0,0,_xlfn.NUMBERVALUE(PobierzDaneLogistyczne!$F797,"."))=0,"",IF(PobierzDaneLogistyczne!$F797=0,0,_xlfn.NUMBERVALUE(PobierzDaneLogistyczne!$F797,".")))</f>
        <v>2.2000000000000002</v>
      </c>
      <c r="I797" s="2">
        <f>IF(IF(PobierzDaneLogistyczne!$Z797=0,0,_xlfn.NUMBERVALUE(PobierzDaneLogistyczne!$Z797,"."))=0,"",IF(PobierzDaneLogistyczne!$Z797=0,0,_xlfn.NUMBERVALUE(PobierzDaneLogistyczne!$Z797,".")))</f>
        <v>2.34</v>
      </c>
      <c r="J797" s="1">
        <f>IF(PobierzDaneLogistyczne!$D797=0,"",_xlfn.NUMBERVALUE(PobierzDaneLogistyczne!$D797))</f>
        <v>4</v>
      </c>
      <c r="K797" s="1">
        <f>IF(PobierzDaneLogistyczne!$E797=0,"",_xlfn.NUMBERVALUE(PobierzDaneLogistyczne!$E797))</f>
        <v>96</v>
      </c>
      <c r="L797" s="1">
        <f>IF(MID(PobierzDaneLogistyczne!$O797,1,3)="non"," ",_xlfn.NUMBERVALUE(PobierzDaneLogistyczne!$O797))</f>
        <v>5902934837163</v>
      </c>
      <c r="M797" s="6">
        <f>IF(PobierzDaneLogistyczne!$K797=0,"",_xlfn.NUMBERVALUE(PobierzDaneLogistyczne!$K797,"."))</f>
        <v>43</v>
      </c>
      <c r="N797" s="6">
        <f>IF(PobierzDaneLogistyczne!$L797=0,"",_xlfn.NUMBERVALUE(PobierzDaneLogistyczne!$L797,"."))</f>
        <v>34</v>
      </c>
      <c r="O797" s="6">
        <f>IF(PobierzDaneLogistyczne!$M797=0,"",_xlfn.NUMBERVALUE(PobierzDaneLogistyczne!$M797,"."))</f>
        <v>47</v>
      </c>
      <c r="P797" s="2">
        <f>IF(PobierzDaneLogistyczne!$G797=0,0,_xlfn.NUMBERVALUE(PobierzDaneLogistyczne!$G797,"."))</f>
        <v>9.36</v>
      </c>
      <c r="Q797" s="1">
        <f>IF(PobierzDaneLogistyczne!$R797=0,"",PobierzDaneLogistyczne!$R797)</f>
        <v>4</v>
      </c>
      <c r="R797" t="str">
        <f>IF(PobierzDaneLogistyczne!$S797=0,"",PobierzDaneLogistyczne!$S797)</f>
        <v>CR</v>
      </c>
      <c r="S797">
        <f>IF(PobierzDaneLogistyczne!$T797=0,"",PobierzDaneLogistyczne!$T797)</f>
        <v>1</v>
      </c>
      <c r="T797" t="str">
        <f>IF(PobierzDaneLogistyczne!$U797=0," ",PobierzDaneLogistyczne!$U797)</f>
        <v>0.002</v>
      </c>
      <c r="U797" t="str">
        <f t="shared" si="39"/>
        <v/>
      </c>
      <c r="V797" s="2">
        <f>IF(PobierzDaneLogistyczne!$V797="","",_xlfn.NUMBERVALUE(PobierzDaneLogistyczne!$V797,"."))</f>
        <v>2.8000000000000001E-2</v>
      </c>
      <c r="W797" s="2">
        <f>IF(IF(PobierzDaneLogistyczne!$W797=0,0,_xlfn.NUMBERVALUE(PobierzDaneLogistyczne!$W797,"."))=0,"",_xlfn.NUMBERVALUE(PobierzDaneLogistyczne!$W797,"."))</f>
        <v>0.10100000000000001</v>
      </c>
      <c r="X797" s="2">
        <f t="shared" si="40"/>
        <v>1.0999999999999677E-2</v>
      </c>
      <c r="Y797" s="2" t="str">
        <f t="shared" si="38"/>
        <v/>
      </c>
      <c r="Z797" s="2" t="str">
        <f>IF(PobierzDaneLogistyczne!$Y797="t","YES","")</f>
        <v>YES</v>
      </c>
      <c r="AA797" s="4" t="str">
        <f>IF(PobierzDaneLogistyczne!$X797="t","YES","")</f>
        <v>YES</v>
      </c>
      <c r="AB797" t="str">
        <f>PobierzDaneLogistyczne!$N797</f>
        <v>Ceramic fan heater LCD + Remote control + Timer</v>
      </c>
    </row>
    <row r="798" spans="1:28" x14ac:dyDescent="0.3">
      <c r="A798" s="5" t="str">
        <f>HYPERLINK(_xlfn.CONCAT("https://www.adler.com.pl/index.php/en/Main/Produkt/",B798),PobierzDaneLogistyczne!$N798)</f>
        <v>Heater fan</v>
      </c>
      <c r="B798" t="str">
        <f>PobierzDaneLogistyczne!$A798</f>
        <v>ad_7725b</v>
      </c>
      <c r="C798" s="1">
        <f>IF(MID(PobierzDaneLogistyczne!$P798,1,3)=""," ",_xlfn.NUMBERVALUE(PobierzDaneLogistyczne!$P798))</f>
        <v>85162991</v>
      </c>
      <c r="D798" s="1">
        <f>IF(MID(PobierzDaneLogistyczne!$C798,1,3)="111"," ",_xlfn.NUMBERVALUE(PobierzDaneLogistyczne!$C798))</f>
        <v>5903887801324</v>
      </c>
      <c r="E798" s="6">
        <f>IF(PobierzDaneLogistyczne!$H798=0,"",_xlfn.NUMBERVALUE(PobierzDaneLogistyczne!$H798,"."))</f>
        <v>23</v>
      </c>
      <c r="F798" s="6">
        <f>IF(PobierzDaneLogistyczne!$I798=0,"",_xlfn.NUMBERVALUE(PobierzDaneLogistyczne!$I798,"."))</f>
        <v>26.5</v>
      </c>
      <c r="G798" s="6">
        <f>IF(PobierzDaneLogistyczne!$J798=0,"",_xlfn.NUMBERVALUE(PobierzDaneLogistyczne!$J798,"."))</f>
        <v>12.5</v>
      </c>
      <c r="H798" s="2">
        <f>IF(IF(PobierzDaneLogistyczne!$F798=0,0,_xlfn.NUMBERVALUE(PobierzDaneLogistyczne!$F798,"."))=0,"",IF(PobierzDaneLogistyczne!$F798=0,0,_xlfn.NUMBERVALUE(PobierzDaneLogistyczne!$F798,".")))</f>
        <v>1.03</v>
      </c>
      <c r="I798" s="2">
        <f>IF(IF(PobierzDaneLogistyczne!$Z798=0,0,_xlfn.NUMBERVALUE(PobierzDaneLogistyczne!$Z798,"."))=0,"",IF(PobierzDaneLogistyczne!$Z798=0,0,_xlfn.NUMBERVALUE(PobierzDaneLogistyczne!$Z798,".")))</f>
        <v>1.2170000000000001</v>
      </c>
      <c r="J798" s="1">
        <f>IF(PobierzDaneLogistyczne!$D798=0,"",_xlfn.NUMBERVALUE(PobierzDaneLogistyczne!$D798))</f>
        <v>6</v>
      </c>
      <c r="K798" s="1">
        <f>IF(PobierzDaneLogistyczne!$E798=0,"",_xlfn.NUMBERVALUE(PobierzDaneLogistyczne!$E798))</f>
        <v>162</v>
      </c>
      <c r="L798" s="1">
        <f>IF(MID(PobierzDaneLogistyczne!$O798,1,3)="non"," ",_xlfn.NUMBERVALUE(PobierzDaneLogistyczne!$O798))</f>
        <v>5903887801331</v>
      </c>
      <c r="M798" s="6">
        <f>IF(PobierzDaneLogistyczne!$K798=0,"",_xlfn.NUMBERVALUE(PobierzDaneLogistyczne!$K798,"."))</f>
        <v>39.5</v>
      </c>
      <c r="N798" s="6">
        <f>IF(PobierzDaneLogistyczne!$L798=0,"",_xlfn.NUMBERVALUE(PobierzDaneLogistyczne!$L798,"."))</f>
        <v>25</v>
      </c>
      <c r="O798" s="6">
        <f>IF(PobierzDaneLogistyczne!$M798=0,"",_xlfn.NUMBERVALUE(PobierzDaneLogistyczne!$M798,"."))</f>
        <v>55</v>
      </c>
      <c r="P798" s="2">
        <f>IF(PobierzDaneLogistyczne!$G798=0,0,_xlfn.NUMBERVALUE(PobierzDaneLogistyczne!$G798,"."))</f>
        <v>7.3</v>
      </c>
      <c r="Q798" s="1">
        <f>IF(PobierzDaneLogistyczne!$R798=0,"",PobierzDaneLogistyczne!$R798)</f>
        <v>5</v>
      </c>
      <c r="R798" t="str">
        <f>IF(PobierzDaneLogistyczne!$S798=0,"",PobierzDaneLogistyczne!$S798)</f>
        <v/>
      </c>
      <c r="S798" t="str">
        <f>IF(PobierzDaneLogistyczne!$T798=0,"",PobierzDaneLogistyczne!$T798)</f>
        <v/>
      </c>
      <c r="T798" t="str">
        <f>IF(PobierzDaneLogistyczne!$U798=0," ",PobierzDaneLogistyczne!$U798)</f>
        <v/>
      </c>
      <c r="U798" t="str">
        <f t="shared" si="39"/>
        <v/>
      </c>
      <c r="V798" s="2">
        <f>IF(PobierzDaneLogistyczne!$V798="","",_xlfn.NUMBERVALUE(PobierzDaneLogistyczne!$V798,"."))</f>
        <v>1.6E-2</v>
      </c>
      <c r="W798" s="2">
        <f>IF(IF(PobierzDaneLogistyczne!$W798=0,0,_xlfn.NUMBERVALUE(PobierzDaneLogistyczne!$W798,"."))=0,"",_xlfn.NUMBERVALUE(PobierzDaneLogistyczne!$W798,"."))</f>
        <v>7.0000000000000007E-2</v>
      </c>
      <c r="X798" s="2">
        <f t="shared" si="40"/>
        <v>0.10100000000000003</v>
      </c>
      <c r="Y798" s="2" t="str">
        <f t="shared" si="38"/>
        <v/>
      </c>
      <c r="Z798" s="2" t="str">
        <f>IF(PobierzDaneLogistyczne!$Y798="t","YES","")</f>
        <v>YES</v>
      </c>
      <c r="AA798" s="4" t="str">
        <f>IF(PobierzDaneLogistyczne!$X798="t","YES","")</f>
        <v/>
      </c>
      <c r="AB798" t="str">
        <f>PobierzDaneLogistyczne!$N798</f>
        <v>Heater fan</v>
      </c>
    </row>
    <row r="799" spans="1:28" x14ac:dyDescent="0.3">
      <c r="A799" s="5" t="str">
        <f>HYPERLINK(_xlfn.CONCAT("https://www.adler.com.pl/index.php/en/Main/Produkt/",B799),PobierzDaneLogistyczne!$N799)</f>
        <v>Heater fan</v>
      </c>
      <c r="B799" t="str">
        <f>PobierzDaneLogistyczne!$A799</f>
        <v>ad_7725w</v>
      </c>
      <c r="C799" s="1">
        <f>IF(MID(PobierzDaneLogistyczne!$P799,1,3)=""," ",_xlfn.NUMBERVALUE(PobierzDaneLogistyczne!$P799))</f>
        <v>85162991</v>
      </c>
      <c r="D799" s="1">
        <f>IF(MID(PobierzDaneLogistyczne!$C799,1,3)="111"," ",_xlfn.NUMBERVALUE(PobierzDaneLogistyczne!$C799))</f>
        <v>5903887801300</v>
      </c>
      <c r="E799" s="6">
        <f>IF(PobierzDaneLogistyczne!$H799=0,"",_xlfn.NUMBERVALUE(PobierzDaneLogistyczne!$H799,"."))</f>
        <v>23</v>
      </c>
      <c r="F799" s="6">
        <f>IF(PobierzDaneLogistyczne!$I799=0,"",_xlfn.NUMBERVALUE(PobierzDaneLogistyczne!$I799,"."))</f>
        <v>26.5</v>
      </c>
      <c r="G799" s="6">
        <f>IF(PobierzDaneLogistyczne!$J799=0,"",_xlfn.NUMBERVALUE(PobierzDaneLogistyczne!$J799,"."))</f>
        <v>12.5</v>
      </c>
      <c r="H799" s="2">
        <f>IF(IF(PobierzDaneLogistyczne!$F799=0,0,_xlfn.NUMBERVALUE(PobierzDaneLogistyczne!$F799,"."))=0,"",IF(PobierzDaneLogistyczne!$F799=0,0,_xlfn.NUMBERVALUE(PobierzDaneLogistyczne!$F799,".")))</f>
        <v>1.03</v>
      </c>
      <c r="I799" s="2">
        <f>IF(IF(PobierzDaneLogistyczne!$Z799=0,0,_xlfn.NUMBERVALUE(PobierzDaneLogistyczne!$Z799,"."))=0,"",IF(PobierzDaneLogistyczne!$Z799=0,0,_xlfn.NUMBERVALUE(PobierzDaneLogistyczne!$Z799,".")))</f>
        <v>1.2170000000000001</v>
      </c>
      <c r="J799" s="1">
        <f>IF(PobierzDaneLogistyczne!$D799=0,"",_xlfn.NUMBERVALUE(PobierzDaneLogistyczne!$D799))</f>
        <v>6</v>
      </c>
      <c r="K799" s="1">
        <f>IF(PobierzDaneLogistyczne!$E799=0,"",_xlfn.NUMBERVALUE(PobierzDaneLogistyczne!$E799))</f>
        <v>162</v>
      </c>
      <c r="L799" s="1">
        <f>IF(MID(PobierzDaneLogistyczne!$O799,1,3)="non"," ",_xlfn.NUMBERVALUE(PobierzDaneLogistyczne!$O799))</f>
        <v>5903887801317</v>
      </c>
      <c r="M799" s="6">
        <f>IF(PobierzDaneLogistyczne!$K799=0,"",_xlfn.NUMBERVALUE(PobierzDaneLogistyczne!$K799,"."))</f>
        <v>39.5</v>
      </c>
      <c r="N799" s="6">
        <f>IF(PobierzDaneLogistyczne!$L799=0,"",_xlfn.NUMBERVALUE(PobierzDaneLogistyczne!$L799,"."))</f>
        <v>25</v>
      </c>
      <c r="O799" s="6">
        <f>IF(PobierzDaneLogistyczne!$M799=0,"",_xlfn.NUMBERVALUE(PobierzDaneLogistyczne!$M799,"."))</f>
        <v>55</v>
      </c>
      <c r="P799" s="2">
        <f>IF(PobierzDaneLogistyczne!$G799=0,0,_xlfn.NUMBERVALUE(PobierzDaneLogistyczne!$G799,"."))</f>
        <v>7.3</v>
      </c>
      <c r="Q799" s="1">
        <f>IF(PobierzDaneLogistyczne!$R799=0,"",PobierzDaneLogistyczne!$R799)</f>
        <v>5</v>
      </c>
      <c r="R799" t="str">
        <f>IF(PobierzDaneLogistyczne!$S799=0,"",PobierzDaneLogistyczne!$S799)</f>
        <v/>
      </c>
      <c r="S799" t="str">
        <f>IF(PobierzDaneLogistyczne!$T799=0,"",PobierzDaneLogistyczne!$T799)</f>
        <v/>
      </c>
      <c r="T799" t="str">
        <f>IF(PobierzDaneLogistyczne!$U799=0," ",PobierzDaneLogistyczne!$U799)</f>
        <v/>
      </c>
      <c r="U799" t="str">
        <f t="shared" si="39"/>
        <v/>
      </c>
      <c r="V799" s="2">
        <f>IF(PobierzDaneLogistyczne!$V799="","",_xlfn.NUMBERVALUE(PobierzDaneLogistyczne!$V799,"."))</f>
        <v>1.6E-2</v>
      </c>
      <c r="W799" s="2">
        <f>IF(IF(PobierzDaneLogistyczne!$W799=0,0,_xlfn.NUMBERVALUE(PobierzDaneLogistyczne!$W799,"."))=0,"",_xlfn.NUMBERVALUE(PobierzDaneLogistyczne!$W799,"."))</f>
        <v>7.0000000000000007E-2</v>
      </c>
      <c r="X799" s="2">
        <f t="shared" si="40"/>
        <v>0.10100000000000003</v>
      </c>
      <c r="Y799" s="2" t="str">
        <f t="shared" si="38"/>
        <v/>
      </c>
      <c r="Z799" s="2" t="str">
        <f>IF(PobierzDaneLogistyczne!$Y799="t","YES","")</f>
        <v>YES</v>
      </c>
      <c r="AA799" s="4" t="str">
        <f>IF(PobierzDaneLogistyczne!$X799="t","YES","")</f>
        <v/>
      </c>
      <c r="AB799" t="str">
        <f>PobierzDaneLogistyczne!$N799</f>
        <v>Heater fan</v>
      </c>
    </row>
    <row r="800" spans="1:28" x14ac:dyDescent="0.3">
      <c r="A800" s="5" t="str">
        <f>HYPERLINK(_xlfn.CONCAT("https://www.adler.com.pl/index.php/en/Main/Produkt/",B800),PobierzDaneLogistyczne!$N800)</f>
        <v>Thermofan  - Easy Heater</v>
      </c>
      <c r="B800" t="str">
        <f>PobierzDaneLogistyczne!$A800</f>
        <v>ad_7726</v>
      </c>
      <c r="C800" s="1">
        <f>IF(MID(PobierzDaneLogistyczne!$P800,1,3)=""," ",_xlfn.NUMBERVALUE(PobierzDaneLogistyczne!$P800))</f>
        <v>85162991</v>
      </c>
      <c r="D800" s="1">
        <f>IF(MID(PobierzDaneLogistyczne!$C800,1,3)="111"," ",_xlfn.NUMBERVALUE(PobierzDaneLogistyczne!$C800))</f>
        <v>5903887805889</v>
      </c>
      <c r="E800" s="6">
        <f>IF(PobierzDaneLogistyczne!$H800=0,"",_xlfn.NUMBERVALUE(PobierzDaneLogistyczne!$H800,"."))</f>
        <v>12.5</v>
      </c>
      <c r="F800" s="6">
        <f>IF(PobierzDaneLogistyczne!$I800=0,"",_xlfn.NUMBERVALUE(PobierzDaneLogistyczne!$I800,"."))</f>
        <v>10</v>
      </c>
      <c r="G800" s="6">
        <f>IF(PobierzDaneLogistyczne!$J800=0,"",_xlfn.NUMBERVALUE(PobierzDaneLogistyczne!$J800,"."))</f>
        <v>17</v>
      </c>
      <c r="H800" s="2">
        <f>IF(IF(PobierzDaneLogistyczne!$F800=0,0,_xlfn.NUMBERVALUE(PobierzDaneLogistyczne!$F800,"."))=0,"",IF(PobierzDaneLogistyczne!$F800=0,0,_xlfn.NUMBERVALUE(PobierzDaneLogistyczne!$F800,".")))</f>
        <v>0.40799999999999997</v>
      </c>
      <c r="I800" s="2">
        <f>IF(IF(PobierzDaneLogistyczne!$Z800=0,0,_xlfn.NUMBERVALUE(PobierzDaneLogistyczne!$Z800,"."))=0,"",IF(PobierzDaneLogistyczne!$Z800=0,0,_xlfn.NUMBERVALUE(PobierzDaneLogistyczne!$Z800,".")))</f>
        <v>0.57299999999999995</v>
      </c>
      <c r="J800" s="1">
        <f>IF(PobierzDaneLogistyczne!$D800=0,"",_xlfn.NUMBERVALUE(PobierzDaneLogistyczne!$D800))</f>
        <v>20</v>
      </c>
      <c r="K800" s="1">
        <f>IF(PobierzDaneLogistyczne!$E800=0,"",_xlfn.NUMBERVALUE(PobierzDaneLogistyczne!$E800))</f>
        <v>600</v>
      </c>
      <c r="L800" s="1">
        <f>IF(MID(PobierzDaneLogistyczne!$O800,1,3)="non"," ",_xlfn.NUMBERVALUE(PobierzDaneLogistyczne!$O800))</f>
        <v>5903887805896</v>
      </c>
      <c r="M800" s="6">
        <f>IF(PobierzDaneLogistyczne!$K800=0,"",_xlfn.NUMBERVALUE(PobierzDaneLogistyczne!$K800,"."))</f>
        <v>49</v>
      </c>
      <c r="N800" s="6">
        <f>IF(PobierzDaneLogistyczne!$L800=0,"",_xlfn.NUMBERVALUE(PobierzDaneLogistyczne!$L800,"."))</f>
        <v>26.5</v>
      </c>
      <c r="O800" s="6">
        <f>IF(PobierzDaneLogistyczne!$M800=0,"",_xlfn.NUMBERVALUE(PobierzDaneLogistyczne!$M800,"."))</f>
        <v>36.5</v>
      </c>
      <c r="P800" s="2">
        <f>IF(PobierzDaneLogistyczne!$G800=0,0,_xlfn.NUMBERVALUE(PobierzDaneLogistyczne!$G800,"."))</f>
        <v>12</v>
      </c>
      <c r="Q800" s="1">
        <f>IF(PobierzDaneLogistyczne!$R800=0,"",PobierzDaneLogistyczne!$R800)</f>
        <v>5</v>
      </c>
      <c r="R800" t="str">
        <f>IF(PobierzDaneLogistyczne!$S800=0,"",PobierzDaneLogistyczne!$S800)</f>
        <v/>
      </c>
      <c r="S800" t="str">
        <f>IF(PobierzDaneLogistyczne!$T800=0,"",PobierzDaneLogistyczne!$T800)</f>
        <v/>
      </c>
      <c r="T800" t="str">
        <f>IF(PobierzDaneLogistyczne!$U800=0," ",PobierzDaneLogistyczne!$U800)</f>
        <v/>
      </c>
      <c r="U800" t="str">
        <f t="shared" si="39"/>
        <v/>
      </c>
      <c r="V800" s="2">
        <f>IF(PobierzDaneLogistyczne!$V800="","",_xlfn.NUMBERVALUE(PobierzDaneLogistyczne!$V800,"."))</f>
        <v>7.0000000000000001E-3</v>
      </c>
      <c r="W800" s="2">
        <f>IF(IF(PobierzDaneLogistyczne!$W800=0,0,_xlfn.NUMBERVALUE(PobierzDaneLogistyczne!$W800,"."))=0,"",_xlfn.NUMBERVALUE(PobierzDaneLogistyczne!$W800,"."))</f>
        <v>7.0999999999999994E-2</v>
      </c>
      <c r="X800" s="2">
        <f t="shared" si="40"/>
        <v>8.699999999999998E-2</v>
      </c>
      <c r="Y800" s="2">
        <f t="shared" si="38"/>
        <v>0.54000000000000092</v>
      </c>
      <c r="Z800" s="2" t="str">
        <f>IF(PobierzDaneLogistyczne!$Y800="t","YES","")</f>
        <v>YES</v>
      </c>
      <c r="AA800" s="4" t="str">
        <f>IF(PobierzDaneLogistyczne!$X800="t","YES","")</f>
        <v/>
      </c>
      <c r="AB800" t="str">
        <f>PobierzDaneLogistyczne!$N800</f>
        <v>Thermofan  - Easy Heater</v>
      </c>
    </row>
    <row r="801" spans="1:28" x14ac:dyDescent="0.3">
      <c r="A801" s="5" t="str">
        <f>HYPERLINK(_xlfn.CONCAT("https://www.adler.com.pl/index.php/en/Main/Produkt/",B801),PobierzDaneLogistyczne!$N801)</f>
        <v>Ceramic Heater LCD with remote control</v>
      </c>
      <c r="B801" t="str">
        <f>PobierzDaneLogistyczne!$A801</f>
        <v>ad_7727</v>
      </c>
      <c r="C801" s="1">
        <f>IF(MID(PobierzDaneLogistyczne!$P801,1,3)=""," ",_xlfn.NUMBERVALUE(PobierzDaneLogistyczne!$P801))</f>
        <v>85162991</v>
      </c>
      <c r="D801" s="1">
        <f>IF(MID(PobierzDaneLogistyczne!$C801,1,3)="111"," ",_xlfn.NUMBERVALUE(PobierzDaneLogistyczne!$C801))</f>
        <v>5903887805865</v>
      </c>
      <c r="E801" s="6">
        <f>IF(PobierzDaneLogistyczne!$H801=0,"",_xlfn.NUMBERVALUE(PobierzDaneLogistyczne!$H801,"."))</f>
        <v>20</v>
      </c>
      <c r="F801" s="6">
        <f>IF(PobierzDaneLogistyczne!$I801=0,"",_xlfn.NUMBERVALUE(PobierzDaneLogistyczne!$I801,"."))</f>
        <v>15.5</v>
      </c>
      <c r="G801" s="6">
        <f>IF(PobierzDaneLogistyczne!$J801=0,"",_xlfn.NUMBERVALUE(PobierzDaneLogistyczne!$J801,"."))</f>
        <v>29.5</v>
      </c>
      <c r="H801" s="2">
        <f>IF(IF(PobierzDaneLogistyczne!$F801=0,0,_xlfn.NUMBERVALUE(PobierzDaneLogistyczne!$F801,"."))=0,"",IF(PobierzDaneLogistyczne!$F801=0,0,_xlfn.NUMBERVALUE(PobierzDaneLogistyczne!$F801,".")))</f>
        <v>1.7170000000000001</v>
      </c>
      <c r="I801" s="2">
        <f>IF(IF(PobierzDaneLogistyczne!$Z801=0,0,_xlfn.NUMBERVALUE(PobierzDaneLogistyczne!$Z801,"."))=0,"",IF(PobierzDaneLogistyczne!$Z801=0,0,_xlfn.NUMBERVALUE(PobierzDaneLogistyczne!$Z801,".")))</f>
        <v>1.964</v>
      </c>
      <c r="J801" s="1">
        <f>IF(PobierzDaneLogistyczne!$D801=0,"",_xlfn.NUMBERVALUE(PobierzDaneLogistyczne!$D801))</f>
        <v>6</v>
      </c>
      <c r="K801" s="1">
        <f>IF(PobierzDaneLogistyczne!$E801=0,"",_xlfn.NUMBERVALUE(PobierzDaneLogistyczne!$E801))</f>
        <v>144</v>
      </c>
      <c r="L801" s="1">
        <f>IF(MID(PobierzDaneLogistyczne!$O801,1,3)="non"," ",_xlfn.NUMBERVALUE(PobierzDaneLogistyczne!$O801))</f>
        <v>5903887805872</v>
      </c>
      <c r="M801" s="6">
        <f>IF(PobierzDaneLogistyczne!$K801=0,"",_xlfn.NUMBERVALUE(PobierzDaneLogistyczne!$K801,"."))</f>
        <v>61</v>
      </c>
      <c r="N801" s="6">
        <f>IF(PobierzDaneLogistyczne!$L801=0,"",_xlfn.NUMBERVALUE(PobierzDaneLogistyczne!$L801,"."))</f>
        <v>31</v>
      </c>
      <c r="O801" s="6">
        <f>IF(PobierzDaneLogistyczne!$M801=0,"",_xlfn.NUMBERVALUE(PobierzDaneLogistyczne!$M801,"."))</f>
        <v>32.5</v>
      </c>
      <c r="P801" s="2">
        <f>IF(PobierzDaneLogistyczne!$G801=0,0,_xlfn.NUMBERVALUE(PobierzDaneLogistyczne!$G801,"."))</f>
        <v>12.4</v>
      </c>
      <c r="Q801" s="1">
        <f>IF(PobierzDaneLogistyczne!$R801=0,"",PobierzDaneLogistyczne!$R801)</f>
        <v>5</v>
      </c>
      <c r="R801" t="str">
        <f>IF(PobierzDaneLogistyczne!$S801=0,"",PobierzDaneLogistyczne!$S801)</f>
        <v/>
      </c>
      <c r="S801" t="str">
        <f>IF(PobierzDaneLogistyczne!$T801=0,"",PobierzDaneLogistyczne!$T801)</f>
        <v/>
      </c>
      <c r="T801" t="str">
        <f>IF(PobierzDaneLogistyczne!$U801=0," ",PobierzDaneLogistyczne!$U801)</f>
        <v/>
      </c>
      <c r="U801" t="str">
        <f t="shared" si="39"/>
        <v/>
      </c>
      <c r="V801" s="2">
        <f>IF(PobierzDaneLogistyczne!$V801="","",_xlfn.NUMBERVALUE(PobierzDaneLogistyczne!$V801,"."))</f>
        <v>6.0000000000000001E-3</v>
      </c>
      <c r="W801" s="2">
        <f>IF(IF(PobierzDaneLogistyczne!$W801=0,0,_xlfn.NUMBERVALUE(PobierzDaneLogistyczne!$W801,"."))=0,"",_xlfn.NUMBERVALUE(PobierzDaneLogistyczne!$W801,"."))</f>
        <v>8.5000000000000006E-2</v>
      </c>
      <c r="X801" s="2">
        <f t="shared" si="40"/>
        <v>0.15599999999999986</v>
      </c>
      <c r="Y801" s="2">
        <f t="shared" si="38"/>
        <v>0.61600000000000144</v>
      </c>
      <c r="Z801" s="2" t="str">
        <f>IF(PobierzDaneLogistyczne!$Y801="t","YES","")</f>
        <v>YES</v>
      </c>
      <c r="AA801" s="4" t="str">
        <f>IF(PobierzDaneLogistyczne!$X801="t","YES","")</f>
        <v/>
      </c>
      <c r="AB801" t="str">
        <f>PobierzDaneLogistyczne!$N801</f>
        <v>Ceramic Heater LCD with remote control</v>
      </c>
    </row>
    <row r="802" spans="1:28" x14ac:dyDescent="0.3">
      <c r="A802" s="5" t="str">
        <f>HYPERLINK(_xlfn.CONCAT("https://www.adler.com.pl/index.php/en/Main/Produkt/",B802),PobierzDaneLogistyczne!$N802)</f>
        <v>Thermo fan heater</v>
      </c>
      <c r="B802" t="str">
        <f>PobierzDaneLogistyczne!$A802</f>
        <v>ad_7728</v>
      </c>
      <c r="C802" s="1">
        <f>IF(MID(PobierzDaneLogistyczne!$P802,1,3)=""," ",_xlfn.NUMBERVALUE(PobierzDaneLogistyczne!$P802))</f>
        <v>85162991</v>
      </c>
      <c r="D802" s="1">
        <f>IF(MID(PobierzDaneLogistyczne!$C802,1,3)="111"," ",_xlfn.NUMBERVALUE(PobierzDaneLogistyczne!$C802))</f>
        <v>5903887801461</v>
      </c>
      <c r="E802" s="6">
        <f>IF(PobierzDaneLogistyczne!$H802=0,"",_xlfn.NUMBERVALUE(PobierzDaneLogistyczne!$H802,"."))</f>
        <v>23</v>
      </c>
      <c r="F802" s="6">
        <f>IF(PobierzDaneLogistyczne!$I802=0,"",_xlfn.NUMBERVALUE(PobierzDaneLogistyczne!$I802,"."))</f>
        <v>13.5</v>
      </c>
      <c r="G802" s="6">
        <f>IF(PobierzDaneLogistyczne!$J802=0,"",_xlfn.NUMBERVALUE(PobierzDaneLogistyczne!$J802,"."))</f>
        <v>26.8</v>
      </c>
      <c r="H802" s="2">
        <f>IF(IF(PobierzDaneLogistyczne!$F802=0,0,_xlfn.NUMBERVALUE(PobierzDaneLogistyczne!$F802,"."))=0,"",IF(PobierzDaneLogistyczne!$F802=0,0,_xlfn.NUMBERVALUE(PobierzDaneLogistyczne!$F802,".")))</f>
        <v>0.81599999999999995</v>
      </c>
      <c r="I802" s="2">
        <f>IF(IF(PobierzDaneLogistyczne!$Z802=0,0,_xlfn.NUMBERVALUE(PobierzDaneLogistyczne!$Z802,"."))=0,"",IF(PobierzDaneLogistyczne!$Z802=0,0,_xlfn.NUMBERVALUE(PobierzDaneLogistyczne!$Z802,".")))</f>
        <v>1.04</v>
      </c>
      <c r="J802" s="1">
        <f>IF(PobierzDaneLogistyczne!$D802=0,"",_xlfn.NUMBERVALUE(PobierzDaneLogistyczne!$D802))</f>
        <v>6</v>
      </c>
      <c r="K802" s="1">
        <f>IF(PobierzDaneLogistyczne!$E802=0,"",_xlfn.NUMBERVALUE(PobierzDaneLogistyczne!$E802))</f>
        <v>84</v>
      </c>
      <c r="L802" s="1">
        <f>IF(MID(PobierzDaneLogistyczne!$O802,1,3)="non"," ",_xlfn.NUMBERVALUE(PobierzDaneLogistyczne!$O802))</f>
        <v>5903887801478</v>
      </c>
      <c r="M802" s="6">
        <f>IF(PobierzDaneLogistyczne!$K802=0,"",_xlfn.NUMBERVALUE(PobierzDaneLogistyczne!$K802,"."))</f>
        <v>42</v>
      </c>
      <c r="N802" s="6">
        <f>IF(PobierzDaneLogistyczne!$L802=0,"",_xlfn.NUMBERVALUE(PobierzDaneLogistyczne!$L802,"."))</f>
        <v>55</v>
      </c>
      <c r="O802" s="6">
        <f>IF(PobierzDaneLogistyczne!$M802=0,"",_xlfn.NUMBERVALUE(PobierzDaneLogistyczne!$M802,"."))</f>
        <v>24</v>
      </c>
      <c r="P802" s="2">
        <f>IF(PobierzDaneLogistyczne!$G802=0,0,_xlfn.NUMBERVALUE(PobierzDaneLogistyczne!$G802,"."))</f>
        <v>6.86</v>
      </c>
      <c r="Q802" s="1">
        <f>IF(PobierzDaneLogistyczne!$R802=0,"",PobierzDaneLogistyczne!$R802)</f>
        <v>5</v>
      </c>
      <c r="R802" t="str">
        <f>IF(PobierzDaneLogistyczne!$S802=0,"",PobierzDaneLogistyczne!$S802)</f>
        <v/>
      </c>
      <c r="S802" t="str">
        <f>IF(PobierzDaneLogistyczne!$T802=0,"",PobierzDaneLogistyczne!$T802)</f>
        <v/>
      </c>
      <c r="T802" t="str">
        <f>IF(PobierzDaneLogistyczne!$U802=0," ",PobierzDaneLogistyczne!$U802)</f>
        <v/>
      </c>
      <c r="U802" t="str">
        <f t="shared" si="39"/>
        <v/>
      </c>
      <c r="V802" s="2">
        <f>IF(PobierzDaneLogistyczne!$V802="","",_xlfn.NUMBERVALUE(PobierzDaneLogistyczne!$V802,"."))</f>
        <v>4.0000000000000001E-3</v>
      </c>
      <c r="W802" s="2">
        <f>IF(IF(PobierzDaneLogistyczne!$W802=0,0,_xlfn.NUMBERVALUE(PobierzDaneLogistyczne!$W802,"."))=0,"",_xlfn.NUMBERVALUE(PobierzDaneLogistyczne!$W802,"."))</f>
        <v>9.0999999999999998E-2</v>
      </c>
      <c r="X802" s="2">
        <f t="shared" si="40"/>
        <v>0.12900000000000009</v>
      </c>
      <c r="Y802" s="2">
        <f t="shared" si="38"/>
        <v>0.62000000000000011</v>
      </c>
      <c r="Z802" s="2" t="str">
        <f>IF(PobierzDaneLogistyczne!$Y802="t","YES","")</f>
        <v>YES</v>
      </c>
      <c r="AA802" s="4" t="str">
        <f>IF(PobierzDaneLogistyczne!$X802="t","YES","")</f>
        <v/>
      </c>
      <c r="AB802" t="str">
        <f>PobierzDaneLogistyczne!$N802</f>
        <v>Thermo fan heater</v>
      </c>
    </row>
    <row r="803" spans="1:28" x14ac:dyDescent="0.3">
      <c r="A803" s="5" t="str">
        <f>HYPERLINK(_xlfn.CONCAT("https://www.adler.com.pl/index.php/en/Main/Produkt/",B803),PobierzDaneLogistyczne!$N803)</f>
        <v>Tower fan heater LCD with humidifier 75cm / 29"</v>
      </c>
      <c r="B803" t="str">
        <f>PobierzDaneLogistyczne!$A803</f>
        <v>ad_7730</v>
      </c>
      <c r="C803" s="1">
        <f>IF(MID(PobierzDaneLogistyczne!$P803,1,3)=""," ",_xlfn.NUMBERVALUE(PobierzDaneLogistyczne!$P803))</f>
        <v>85162991</v>
      </c>
      <c r="D803" s="1">
        <f>IF(MID(PobierzDaneLogistyczne!$C803,1,3)="111"," ",_xlfn.NUMBERVALUE(PobierzDaneLogistyczne!$C803))</f>
        <v>5903887806183</v>
      </c>
      <c r="E803" s="6">
        <f>IF(PobierzDaneLogistyczne!$H803=0,"",_xlfn.NUMBERVALUE(PobierzDaneLogistyczne!$H803,"."))</f>
        <v>26</v>
      </c>
      <c r="F803" s="6">
        <f>IF(PobierzDaneLogistyczne!$I803=0,"",_xlfn.NUMBERVALUE(PobierzDaneLogistyczne!$I803,"."))</f>
        <v>19.5</v>
      </c>
      <c r="G803" s="6">
        <f>IF(PobierzDaneLogistyczne!$J803=0,"",_xlfn.NUMBERVALUE(PobierzDaneLogistyczne!$J803,"."))</f>
        <v>77.5</v>
      </c>
      <c r="H803" s="2">
        <f>IF(IF(PobierzDaneLogistyczne!$F803=0,0,_xlfn.NUMBERVALUE(PobierzDaneLogistyczne!$F803,"."))=0,"",IF(PobierzDaneLogistyczne!$F803=0,0,_xlfn.NUMBERVALUE(PobierzDaneLogistyczne!$F803,".")))</f>
        <v>3.28</v>
      </c>
      <c r="I803" s="2">
        <f>IF(IF(PobierzDaneLogistyczne!$Z803=0,0,_xlfn.NUMBERVALUE(PobierzDaneLogistyczne!$Z803,"."))=0,"",IF(PobierzDaneLogistyczne!$Z803=0,0,_xlfn.NUMBERVALUE(PobierzDaneLogistyczne!$Z803,".")))</f>
        <v>4.34</v>
      </c>
      <c r="J803" s="1">
        <f>IF(PobierzDaneLogistyczne!$D803=0,"",_xlfn.NUMBERVALUE(PobierzDaneLogistyczne!$D803))</f>
        <v>1</v>
      </c>
      <c r="K803" s="1">
        <f>IF(PobierzDaneLogistyczne!$E803=0,"",_xlfn.NUMBERVALUE(PobierzDaneLogistyczne!$E803))</f>
        <v>36</v>
      </c>
      <c r="L803" s="1" t="str">
        <f>IF(MID(PobierzDaneLogistyczne!$O803,1,3)="non"," ",_xlfn.NUMBERVALUE(PobierzDaneLogistyczne!$O803))</f>
        <v xml:space="preserve"> </v>
      </c>
      <c r="M803" s="6">
        <f>IF(PobierzDaneLogistyczne!$K803=0,"",_xlfn.NUMBERVALUE(PobierzDaneLogistyczne!$K803,"."))</f>
        <v>26</v>
      </c>
      <c r="N803" s="6">
        <f>IF(PobierzDaneLogistyczne!$L803=0,"",_xlfn.NUMBERVALUE(PobierzDaneLogistyczne!$L803,"."))</f>
        <v>19.5</v>
      </c>
      <c r="O803" s="6">
        <f>IF(PobierzDaneLogistyczne!$M803=0,"",_xlfn.NUMBERVALUE(PobierzDaneLogistyczne!$M803,"."))</f>
        <v>77.5</v>
      </c>
      <c r="P803" s="2">
        <f>IF(PobierzDaneLogistyczne!$G803=0,0,_xlfn.NUMBERVALUE(PobierzDaneLogistyczne!$G803,"."))</f>
        <v>4.34</v>
      </c>
      <c r="Q803" s="1">
        <f>IF(PobierzDaneLogistyczne!$R803=0,"",PobierzDaneLogistyczne!$R803)</f>
        <v>4</v>
      </c>
      <c r="R803" t="str">
        <f>IF(PobierzDaneLogistyczne!$S803=0,"",PobierzDaneLogistyczne!$S803)</f>
        <v>CR</v>
      </c>
      <c r="S803">
        <f>IF(PobierzDaneLogistyczne!$T803=0,"",PobierzDaneLogistyczne!$T803)</f>
        <v>1</v>
      </c>
      <c r="T803" t="str">
        <f>IF(PobierzDaneLogistyczne!$U803=0," ",PobierzDaneLogistyczne!$U803)</f>
        <v>0.003</v>
      </c>
      <c r="U803" t="str">
        <f t="shared" si="39"/>
        <v/>
      </c>
      <c r="V803" s="2">
        <f>IF(PobierzDaneLogistyczne!$V803="","",_xlfn.NUMBERVALUE(PobierzDaneLogistyczne!$V803,"."))</f>
        <v>9.7000000000000003E-2</v>
      </c>
      <c r="W803" s="2">
        <f>IF(IF(PobierzDaneLogistyczne!$W803=0,0,_xlfn.NUMBERVALUE(PobierzDaneLogistyczne!$W803,"."))=0,"",_xlfn.NUMBERVALUE(PobierzDaneLogistyczne!$W803,"."))</f>
        <v>0.19400000000000001</v>
      </c>
      <c r="X803" s="2">
        <f t="shared" si="40"/>
        <v>0.76900000000000013</v>
      </c>
      <c r="Y803" s="2" t="str">
        <f t="shared" si="38"/>
        <v/>
      </c>
      <c r="Z803" s="2" t="str">
        <f>IF(PobierzDaneLogistyczne!$Y803="t","YES","")</f>
        <v>YES</v>
      </c>
      <c r="AA803" s="4" t="str">
        <f>IF(PobierzDaneLogistyczne!$X803="t","YES","")</f>
        <v/>
      </c>
      <c r="AB803" t="str">
        <f>PobierzDaneLogistyczne!$N803</f>
        <v>Tower fan heater LCD with humidifier 75cm / 29"</v>
      </c>
    </row>
    <row r="804" spans="1:28" x14ac:dyDescent="0.3">
      <c r="A804" s="5" t="str">
        <f>HYPERLINK(_xlfn.CONCAT("https://www.adler.com.pl/index.php/en/Main/Produkt/",B804),PobierzDaneLogistyczne!$N804)</f>
        <v>Ceramic fan heat tower LCD + Remote control + Timer</v>
      </c>
      <c r="B804" t="str">
        <f>PobierzDaneLogistyczne!$A804</f>
        <v>ad_7731</v>
      </c>
      <c r="C804" s="1">
        <f>IF(MID(PobierzDaneLogistyczne!$P804,1,3)=""," ",_xlfn.NUMBERVALUE(PobierzDaneLogistyczne!$P804))</f>
        <v>85162991</v>
      </c>
      <c r="D804" s="1">
        <f>IF(MID(PobierzDaneLogistyczne!$C804,1,3)="111"," ",_xlfn.NUMBERVALUE(PobierzDaneLogistyczne!$C804))</f>
        <v>5903887801423</v>
      </c>
      <c r="E804" s="6">
        <f>IF(PobierzDaneLogistyczne!$H804=0,"",_xlfn.NUMBERVALUE(PobierzDaneLogistyczne!$H804,"."))</f>
        <v>25</v>
      </c>
      <c r="F804" s="6">
        <f>IF(PobierzDaneLogistyczne!$I804=0,"",_xlfn.NUMBERVALUE(PobierzDaneLogistyczne!$I804,"."))</f>
        <v>25</v>
      </c>
      <c r="G804" s="6">
        <f>IF(PobierzDaneLogistyczne!$J804=0,"",_xlfn.NUMBERVALUE(PobierzDaneLogistyczne!$J804,"."))</f>
        <v>68.5</v>
      </c>
      <c r="H804" s="2">
        <f>IF(IF(PobierzDaneLogistyczne!$F804=0,0,_xlfn.NUMBERVALUE(PobierzDaneLogistyczne!$F804,"."))=0,"",IF(PobierzDaneLogistyczne!$F804=0,0,_xlfn.NUMBERVALUE(PobierzDaneLogistyczne!$F804,".")))</f>
        <v>2.72</v>
      </c>
      <c r="I804" s="2">
        <f>IF(IF(PobierzDaneLogistyczne!$Z804=0,0,_xlfn.NUMBERVALUE(PobierzDaneLogistyczne!$Z804,"."))=0,"",IF(PobierzDaneLogistyczne!$Z804=0,0,_xlfn.NUMBERVALUE(PobierzDaneLogistyczne!$Z804,".")))</f>
        <v>3.5</v>
      </c>
      <c r="J804" s="1">
        <f>IF(PobierzDaneLogistyczne!$D804=0,"",_xlfn.NUMBERVALUE(PobierzDaneLogistyczne!$D804))</f>
        <v>1</v>
      </c>
      <c r="K804" s="1">
        <f>IF(PobierzDaneLogistyczne!$E804=0,"",_xlfn.NUMBERVALUE(PobierzDaneLogistyczne!$E804))</f>
        <v>24</v>
      </c>
      <c r="L804" s="1" t="str">
        <f>IF(MID(PobierzDaneLogistyczne!$O804,1,3)="non"," ",_xlfn.NUMBERVALUE(PobierzDaneLogistyczne!$O804))</f>
        <v xml:space="preserve"> </v>
      </c>
      <c r="M804" s="6">
        <f>IF(PobierzDaneLogistyczne!$K804=0,"",_xlfn.NUMBERVALUE(PobierzDaneLogistyczne!$K804,"."))</f>
        <v>25</v>
      </c>
      <c r="N804" s="6">
        <f>IF(PobierzDaneLogistyczne!$L804=0,"",_xlfn.NUMBERVALUE(PobierzDaneLogistyczne!$L804,"."))</f>
        <v>25</v>
      </c>
      <c r="O804" s="6">
        <f>IF(PobierzDaneLogistyczne!$M804=0,"",_xlfn.NUMBERVALUE(PobierzDaneLogistyczne!$M804,"."))</f>
        <v>69</v>
      </c>
      <c r="P804" s="2">
        <f>IF(PobierzDaneLogistyczne!$G804=0,0,_xlfn.NUMBERVALUE(PobierzDaneLogistyczne!$G804,"."))</f>
        <v>3.2650000000000001</v>
      </c>
      <c r="Q804" s="1">
        <f>IF(PobierzDaneLogistyczne!$R804=0,"",PobierzDaneLogistyczne!$R804)</f>
        <v>4</v>
      </c>
      <c r="R804" t="str">
        <f>IF(PobierzDaneLogistyczne!$S804=0,"",PobierzDaneLogistyczne!$S804)</f>
        <v>CR</v>
      </c>
      <c r="S804">
        <f>IF(PobierzDaneLogistyczne!$T804=0,"",PobierzDaneLogistyczne!$T804)</f>
        <v>1</v>
      </c>
      <c r="T804" t="str">
        <f>IF(PobierzDaneLogistyczne!$U804=0," ",PobierzDaneLogistyczne!$U804)</f>
        <v>0.002</v>
      </c>
      <c r="U804" t="str">
        <f t="shared" si="39"/>
        <v/>
      </c>
      <c r="V804" s="2">
        <f>IF(PobierzDaneLogistyczne!$V804="","",_xlfn.NUMBERVALUE(PobierzDaneLogistyczne!$V804,"."))</f>
        <v>7.8E-2</v>
      </c>
      <c r="W804" s="2">
        <f>IF(IF(PobierzDaneLogistyczne!$W804=0,0,_xlfn.NUMBERVALUE(PobierzDaneLogistyczne!$W804,"."))=0,"",_xlfn.NUMBERVALUE(PobierzDaneLogistyczne!$W804,"."))</f>
        <v>0.121</v>
      </c>
      <c r="X804" s="2">
        <f t="shared" si="40"/>
        <v>0.58099999999999985</v>
      </c>
      <c r="Y804" s="2">
        <f t="shared" si="38"/>
        <v>-0.23499999999999988</v>
      </c>
      <c r="Z804" s="2" t="str">
        <f>IF(PobierzDaneLogistyczne!$Y804="t","YES","")</f>
        <v>YES</v>
      </c>
      <c r="AA804" s="4" t="str">
        <f>IF(PobierzDaneLogistyczne!$X804="t","YES","")</f>
        <v/>
      </c>
      <c r="AB804" t="str">
        <f>PobierzDaneLogistyczne!$N804</f>
        <v>Ceramic fan heat tower LCD + Remote control + Timer</v>
      </c>
    </row>
    <row r="805" spans="1:28" x14ac:dyDescent="0.3">
      <c r="A805" s="5" t="str">
        <f>HYPERLINK(_xlfn.CONCAT("https://www.adler.com.pl/index.php/en/Main/Produkt/",B805),PobierzDaneLogistyczne!$N805)</f>
        <v>Tower fan ceramic heater  LED + Timer</v>
      </c>
      <c r="B805" t="str">
        <f>PobierzDaneLogistyczne!$A805</f>
        <v>ad_7738</v>
      </c>
      <c r="C805" s="1">
        <f>IF(MID(PobierzDaneLogistyczne!$P805,1,3)=""," ",_xlfn.NUMBERVALUE(PobierzDaneLogistyczne!$P805))</f>
        <v>85162991</v>
      </c>
      <c r="D805" s="1">
        <f>IF(MID(PobierzDaneLogistyczne!$C805,1,3)="111"," ",_xlfn.NUMBERVALUE(PobierzDaneLogistyczne!$C805))</f>
        <v>5903887807340</v>
      </c>
      <c r="E805" s="6">
        <f>IF(PobierzDaneLogistyczne!$H805=0,"",_xlfn.NUMBERVALUE(PobierzDaneLogistyczne!$H805,"."))</f>
        <v>18</v>
      </c>
      <c r="F805" s="6">
        <f>IF(PobierzDaneLogistyczne!$I805=0,"",_xlfn.NUMBERVALUE(PobierzDaneLogistyczne!$I805,"."))</f>
        <v>18</v>
      </c>
      <c r="G805" s="6">
        <f>IF(PobierzDaneLogistyczne!$J805=0,"",_xlfn.NUMBERVALUE(PobierzDaneLogistyczne!$J805,"."))</f>
        <v>44.5</v>
      </c>
      <c r="H805" s="2">
        <f>IF(IF(PobierzDaneLogistyczne!$F805=0,0,_xlfn.NUMBERVALUE(PobierzDaneLogistyczne!$F805,"."))=0,"",IF(PobierzDaneLogistyczne!$F805=0,0,_xlfn.NUMBERVALUE(PobierzDaneLogistyczne!$F805,".")))</f>
        <v>1.53</v>
      </c>
      <c r="I805" s="2">
        <f>IF(IF(PobierzDaneLogistyczne!$Z805=0,0,_xlfn.NUMBERVALUE(PobierzDaneLogistyczne!$Z805,"."))=0,"",IF(PobierzDaneLogistyczne!$Z805=0,0,_xlfn.NUMBERVALUE(PobierzDaneLogistyczne!$Z805,".")))</f>
        <v>2.04</v>
      </c>
      <c r="J805" s="1">
        <f>IF(PobierzDaneLogistyczne!$D805=0,"",_xlfn.NUMBERVALUE(PobierzDaneLogistyczne!$D805))</f>
        <v>4</v>
      </c>
      <c r="K805" s="1">
        <f>IF(PobierzDaneLogistyczne!$E805=0,"",_xlfn.NUMBERVALUE(PobierzDaneLogistyczne!$E805))</f>
        <v>128</v>
      </c>
      <c r="L805" s="1">
        <f>IF(MID(PobierzDaneLogistyczne!$O805,1,3)="non"," ",_xlfn.NUMBERVALUE(PobierzDaneLogistyczne!$O805))</f>
        <v>5903887807357</v>
      </c>
      <c r="M805" s="6">
        <f>IF(PobierzDaneLogistyczne!$K805=0,"",_xlfn.NUMBERVALUE(PobierzDaneLogistyczne!$K805,"."))</f>
        <v>38</v>
      </c>
      <c r="N805" s="6">
        <f>IF(PobierzDaneLogistyczne!$L805=0,"",_xlfn.NUMBERVALUE(PobierzDaneLogistyczne!$L805,"."))</f>
        <v>38</v>
      </c>
      <c r="O805" s="6">
        <f>IF(PobierzDaneLogistyczne!$M805=0,"",_xlfn.NUMBERVALUE(PobierzDaneLogistyczne!$M805,"."))</f>
        <v>47</v>
      </c>
      <c r="P805" s="2">
        <f>IF(PobierzDaneLogistyczne!$G805=0,0,_xlfn.NUMBERVALUE(PobierzDaneLogistyczne!$G805,"."))</f>
        <v>8.5</v>
      </c>
      <c r="Q805" s="1">
        <f>IF(PobierzDaneLogistyczne!$R805=0,"",PobierzDaneLogistyczne!$R805)</f>
        <v>4</v>
      </c>
      <c r="R805" t="str">
        <f>IF(PobierzDaneLogistyczne!$S805=0,"",PobierzDaneLogistyczne!$S805)</f>
        <v/>
      </c>
      <c r="S805" t="str">
        <f>IF(PobierzDaneLogistyczne!$T805=0,"",PobierzDaneLogistyczne!$T805)</f>
        <v/>
      </c>
      <c r="T805" t="str">
        <f>IF(PobierzDaneLogistyczne!$U805=0," ",PobierzDaneLogistyczne!$U805)</f>
        <v/>
      </c>
      <c r="U805" t="str">
        <f t="shared" si="39"/>
        <v/>
      </c>
      <c r="V805" s="2">
        <f>IF(PobierzDaneLogistyczne!$V805="","",_xlfn.NUMBERVALUE(PobierzDaneLogistyczne!$V805,"."))</f>
        <v>4.3999999999999997E-2</v>
      </c>
      <c r="W805" s="2">
        <f>IF(IF(PobierzDaneLogistyczne!$W805=0,0,_xlfn.NUMBERVALUE(PobierzDaneLogistyczne!$W805,"."))=0,"",_xlfn.NUMBERVALUE(PobierzDaneLogistyczne!$W805,"."))</f>
        <v>0.13600000000000001</v>
      </c>
      <c r="X805" s="2">
        <f t="shared" si="40"/>
        <v>0.33</v>
      </c>
      <c r="Y805" s="2">
        <f t="shared" si="38"/>
        <v>0.33999999999999986</v>
      </c>
      <c r="Z805" s="2" t="str">
        <f>IF(PobierzDaneLogistyczne!$Y805="t","YES","")</f>
        <v>YES</v>
      </c>
      <c r="AA805" s="4" t="str">
        <f>IF(PobierzDaneLogistyczne!$X805="t","YES","")</f>
        <v/>
      </c>
      <c r="AB805" t="str">
        <f>PobierzDaneLogistyczne!$N805</f>
        <v>Tower fan ceramic heater  LED + Timer</v>
      </c>
    </row>
    <row r="806" spans="1:28" x14ac:dyDescent="0.3">
      <c r="A806" s="5" t="str">
        <f>HYPERLINK(_xlfn.CONCAT("https://www.adler.com.pl/index.php/en/Main/Produkt/",B806),PobierzDaneLogistyczne!$N806)</f>
        <v>Ceramic fan heater 3000W</v>
      </c>
      <c r="B806" t="str">
        <f>PobierzDaneLogistyczne!$A806</f>
        <v>ad_7740</v>
      </c>
      <c r="C806" s="1">
        <f>IF(MID(PobierzDaneLogistyczne!$P806,1,3)=""," ",_xlfn.NUMBERVALUE(PobierzDaneLogistyczne!$P806))</f>
        <v>85162999</v>
      </c>
      <c r="D806" s="1">
        <f>IF(MID(PobierzDaneLogistyczne!$C806,1,3)="111"," ",_xlfn.NUMBERVALUE(PobierzDaneLogistyczne!$C806))</f>
        <v>5903887806961</v>
      </c>
      <c r="E806" s="6">
        <f>IF(PobierzDaneLogistyczne!$H806=0,"",_xlfn.NUMBERVALUE(PobierzDaneLogistyczne!$H806,"."))</f>
        <v>28</v>
      </c>
      <c r="F806" s="6">
        <f>IF(PobierzDaneLogistyczne!$I806=0,"",_xlfn.NUMBERVALUE(PobierzDaneLogistyczne!$I806,"."))</f>
        <v>28</v>
      </c>
      <c r="G806" s="6">
        <f>IF(PobierzDaneLogistyczne!$J806=0,"",_xlfn.NUMBERVALUE(PobierzDaneLogistyczne!$J806,"."))</f>
        <v>27.5</v>
      </c>
      <c r="H806" s="2">
        <f>IF(IF(PobierzDaneLogistyczne!$F806=0,0,_xlfn.NUMBERVALUE(PobierzDaneLogistyczne!$F806,"."))=0,"",IF(PobierzDaneLogistyczne!$F806=0,0,_xlfn.NUMBERVALUE(PobierzDaneLogistyczne!$F806,".")))</f>
        <v>2.74</v>
      </c>
      <c r="I806" s="2">
        <f>IF(IF(PobierzDaneLogistyczne!$Z806=0,0,_xlfn.NUMBERVALUE(PobierzDaneLogistyczne!$Z806,"."))=0,"",IF(PobierzDaneLogistyczne!$Z806=0,0,_xlfn.NUMBERVALUE(PobierzDaneLogistyczne!$Z806,".")))</f>
        <v>3.28</v>
      </c>
      <c r="J806" s="1">
        <f>IF(PobierzDaneLogistyczne!$D806=0,"",_xlfn.NUMBERVALUE(PobierzDaneLogistyczne!$D806))</f>
        <v>1</v>
      </c>
      <c r="K806" s="1">
        <f>IF(PobierzDaneLogistyczne!$E806=0,"",_xlfn.NUMBERVALUE(PobierzDaneLogistyczne!$E806))</f>
        <v>36</v>
      </c>
      <c r="L806" s="1" t="str">
        <f>IF(MID(PobierzDaneLogistyczne!$O806,1,3)="non"," ",_xlfn.NUMBERVALUE(PobierzDaneLogistyczne!$O806))</f>
        <v xml:space="preserve"> </v>
      </c>
      <c r="M806" s="6">
        <f>IF(PobierzDaneLogistyczne!$K806=0,"",_xlfn.NUMBERVALUE(PobierzDaneLogistyczne!$K806,"."))</f>
        <v>29.5</v>
      </c>
      <c r="N806" s="6">
        <f>IF(PobierzDaneLogistyczne!$L806=0,"",_xlfn.NUMBERVALUE(PobierzDaneLogistyczne!$L806,"."))</f>
        <v>29.5</v>
      </c>
      <c r="O806" s="6">
        <f>IF(PobierzDaneLogistyczne!$M806=0,"",_xlfn.NUMBERVALUE(PobierzDaneLogistyczne!$M806,"."))</f>
        <v>28.5</v>
      </c>
      <c r="P806" s="2">
        <f>IF(PobierzDaneLogistyczne!$G806=0,0,_xlfn.NUMBERVALUE(PobierzDaneLogistyczne!$G806,"."))</f>
        <v>3.7</v>
      </c>
      <c r="Q806" s="1">
        <f>IF(PobierzDaneLogistyczne!$R806=0,"",PobierzDaneLogistyczne!$R806)</f>
        <v>5</v>
      </c>
      <c r="R806" t="str">
        <f>IF(PobierzDaneLogistyczne!$S806=0,"",PobierzDaneLogistyczne!$S806)</f>
        <v/>
      </c>
      <c r="S806" t="str">
        <f>IF(PobierzDaneLogistyczne!$T806=0,"",PobierzDaneLogistyczne!$T806)</f>
        <v/>
      </c>
      <c r="T806" t="str">
        <f>IF(PobierzDaneLogistyczne!$U806=0," ",PobierzDaneLogistyczne!$U806)</f>
        <v/>
      </c>
      <c r="U806" t="str">
        <f t="shared" si="39"/>
        <v/>
      </c>
      <c r="V806" s="2">
        <f>IF(PobierzDaneLogistyczne!$V806="","",_xlfn.NUMBERVALUE(PobierzDaneLogistyczne!$V806,"."))</f>
        <v>5.1999999999999998E-2</v>
      </c>
      <c r="W806" s="2">
        <f>IF(IF(PobierzDaneLogistyczne!$W806=0,0,_xlfn.NUMBERVALUE(PobierzDaneLogistyczne!$W806,"."))=0,"",_xlfn.NUMBERVALUE(PobierzDaneLogistyczne!$W806,"."))</f>
        <v>0.08</v>
      </c>
      <c r="X806" s="2">
        <f t="shared" si="40"/>
        <v>0.40799999999999959</v>
      </c>
      <c r="Y806" s="2">
        <f t="shared" si="38"/>
        <v>0.42000000000000037</v>
      </c>
      <c r="Z806" s="2" t="str">
        <f>IF(PobierzDaneLogistyczne!$Y806="t","YES","")</f>
        <v>YES</v>
      </c>
      <c r="AA806" s="4" t="str">
        <f>IF(PobierzDaneLogistyczne!$X806="t","YES","")</f>
        <v/>
      </c>
      <c r="AB806" t="str">
        <f>PobierzDaneLogistyczne!$N806</f>
        <v>Ceramic fan heater 3000W</v>
      </c>
    </row>
    <row r="807" spans="1:28" x14ac:dyDescent="0.3">
      <c r="A807" s="5" t="str">
        <f>HYPERLINK(_xlfn.CONCAT("https://www.adler.com.pl/index.php/en/Main/Produkt/",B807),PobierzDaneLogistyczne!$N807)</f>
        <v>Ceramic fan heater 1500W</v>
      </c>
      <c r="B807" t="str">
        <f>PobierzDaneLogistyczne!$A807</f>
        <v>ad_7742</v>
      </c>
      <c r="C807" s="1">
        <f>IF(MID(PobierzDaneLogistyczne!$P807,1,3)=""," ",_xlfn.NUMBERVALUE(PobierzDaneLogistyczne!$P807))</f>
        <v>85162991</v>
      </c>
      <c r="D807" s="1">
        <f>IF(MID(PobierzDaneLogistyczne!$C807,1,3)="111"," ",_xlfn.NUMBERVALUE(PobierzDaneLogistyczne!$C807))</f>
        <v>5903887806831</v>
      </c>
      <c r="E807" s="6">
        <f>IF(PobierzDaneLogistyczne!$H807=0,"",_xlfn.NUMBERVALUE(PobierzDaneLogistyczne!$H807,"."))</f>
        <v>24</v>
      </c>
      <c r="F807" s="6">
        <f>IF(PobierzDaneLogistyczne!$I807=0,"",_xlfn.NUMBERVALUE(PobierzDaneLogistyczne!$I807,"."))</f>
        <v>16.5</v>
      </c>
      <c r="G807" s="6">
        <f>IF(PobierzDaneLogistyczne!$J807=0,"",_xlfn.NUMBERVALUE(PobierzDaneLogistyczne!$J807,"."))</f>
        <v>26.5</v>
      </c>
      <c r="H807" s="2">
        <f>IF(IF(PobierzDaneLogistyczne!$F807=0,0,_xlfn.NUMBERVALUE(PobierzDaneLogistyczne!$F807,"."))=0,"",IF(PobierzDaneLogistyczne!$F807=0,0,_xlfn.NUMBERVALUE(PobierzDaneLogistyczne!$F807,".")))</f>
        <v>1.361</v>
      </c>
      <c r="I807" s="2">
        <f>IF(IF(PobierzDaneLogistyczne!$Z807=0,0,_xlfn.NUMBERVALUE(PobierzDaneLogistyczne!$Z807,"."))=0,"",IF(PobierzDaneLogistyczne!$Z807=0,0,_xlfn.NUMBERVALUE(PobierzDaneLogistyczne!$Z807,".")))</f>
        <v>1.6559999999999999</v>
      </c>
      <c r="J807" s="1">
        <f>IF(PobierzDaneLogistyczne!$D807=0,"",_xlfn.NUMBERVALUE(PobierzDaneLogistyczne!$D807))</f>
        <v>4</v>
      </c>
      <c r="K807" s="1">
        <f>IF(PobierzDaneLogistyczne!$E807=0,"",_xlfn.NUMBERVALUE(PobierzDaneLogistyczne!$E807))</f>
        <v>120</v>
      </c>
      <c r="L807" s="1">
        <f>IF(MID(PobierzDaneLogistyczne!$O807,1,3)="non"," ",_xlfn.NUMBERVALUE(PobierzDaneLogistyczne!$O807))</f>
        <v>5903887806848</v>
      </c>
      <c r="M807" s="6">
        <f>IF(PobierzDaneLogistyczne!$K807=0,"",_xlfn.NUMBERVALUE(PobierzDaneLogistyczne!$K807,"."))</f>
        <v>34.5</v>
      </c>
      <c r="N807" s="6">
        <f>IF(PobierzDaneLogistyczne!$L807=0,"",_xlfn.NUMBERVALUE(PobierzDaneLogistyczne!$L807,"."))</f>
        <v>28</v>
      </c>
      <c r="O807" s="6">
        <f>IF(PobierzDaneLogistyczne!$M807=0,"",_xlfn.NUMBERVALUE(PobierzDaneLogistyczne!$M807,"."))</f>
        <v>49</v>
      </c>
      <c r="P807" s="2">
        <f>IF(PobierzDaneLogistyczne!$G807=0,0,_xlfn.NUMBERVALUE(PobierzDaneLogistyczne!$G807,"."))</f>
        <v>7.12</v>
      </c>
      <c r="Q807" s="1" t="str">
        <f>IF(PobierzDaneLogistyczne!$R807=0,"",PobierzDaneLogistyczne!$R807)</f>
        <v/>
      </c>
      <c r="R807" t="str">
        <f>IF(PobierzDaneLogistyczne!$S807=0,"",PobierzDaneLogistyczne!$S807)</f>
        <v/>
      </c>
      <c r="S807" t="str">
        <f>IF(PobierzDaneLogistyczne!$T807=0,"",PobierzDaneLogistyczne!$T807)</f>
        <v/>
      </c>
      <c r="T807" t="str">
        <f>IF(PobierzDaneLogistyczne!$U807=0," ",PobierzDaneLogistyczne!$U807)</f>
        <v/>
      </c>
      <c r="U807" t="str">
        <f t="shared" si="39"/>
        <v/>
      </c>
      <c r="V807" s="2">
        <f>IF(PobierzDaneLogistyczne!$V807="","",_xlfn.NUMBERVALUE(PobierzDaneLogistyczne!$V807,"."))</f>
        <v>0.06</v>
      </c>
      <c r="W807" s="2">
        <f>IF(IF(PobierzDaneLogistyczne!$W807=0,0,_xlfn.NUMBERVALUE(PobierzDaneLogistyczne!$W807,"."))=0,"",_xlfn.NUMBERVALUE(PobierzDaneLogistyczne!$W807,"."))</f>
        <v>7.5999999999999998E-2</v>
      </c>
      <c r="X807" s="2">
        <f t="shared" si="40"/>
        <v>0.15899999999999992</v>
      </c>
      <c r="Y807" s="2">
        <f t="shared" si="38"/>
        <v>0.49600000000000044</v>
      </c>
      <c r="Z807" s="2" t="str">
        <f>IF(PobierzDaneLogistyczne!$Y807="t","YES","")</f>
        <v>YES</v>
      </c>
      <c r="AA807" s="4" t="str">
        <f>IF(PobierzDaneLogistyczne!$X807="t","YES","")</f>
        <v/>
      </c>
      <c r="AB807" t="str">
        <f>PobierzDaneLogistyczne!$N807</f>
        <v>Ceramic fan heater 1500W</v>
      </c>
    </row>
    <row r="808" spans="1:28" x14ac:dyDescent="0.3">
      <c r="A808" s="5" t="str">
        <f>HYPERLINK(_xlfn.CONCAT("https://www.adler.com.pl/index.php/en/Main/Produkt/",B808),PobierzDaneLogistyczne!$N808)</f>
        <v>Heater fan</v>
      </c>
      <c r="B808" t="str">
        <f>PobierzDaneLogistyczne!$A808</f>
        <v>ad_7744</v>
      </c>
      <c r="C808" s="1">
        <f>IF(MID(PobierzDaneLogistyczne!$P808,1,3)=""," ",_xlfn.NUMBERVALUE(PobierzDaneLogistyczne!$P808))</f>
        <v>85162991</v>
      </c>
      <c r="D808" s="1">
        <f>IF(MID(PobierzDaneLogistyczne!$C808,1,3)="111"," ",_xlfn.NUMBERVALUE(PobierzDaneLogistyczne!$C808))</f>
        <v>5903887807586</v>
      </c>
      <c r="E808" s="6">
        <f>IF(PobierzDaneLogistyczne!$H808=0,"",_xlfn.NUMBERVALUE(PobierzDaneLogistyczne!$H808,"."))</f>
        <v>22</v>
      </c>
      <c r="F808" s="6">
        <f>IF(PobierzDaneLogistyczne!$I808=0,"",_xlfn.NUMBERVALUE(PobierzDaneLogistyczne!$I808,"."))</f>
        <v>13.5</v>
      </c>
      <c r="G808" s="6">
        <f>IF(PobierzDaneLogistyczne!$J808=0,"",_xlfn.NUMBERVALUE(PobierzDaneLogistyczne!$J808,"."))</f>
        <v>26.5</v>
      </c>
      <c r="H808" s="2">
        <f>IF(IF(PobierzDaneLogistyczne!$F808=0,0,_xlfn.NUMBERVALUE(PobierzDaneLogistyczne!$F808,"."))=0,"",IF(PobierzDaneLogistyczne!$F808=0,0,_xlfn.NUMBERVALUE(PobierzDaneLogistyczne!$F808,".")))</f>
        <v>0.83799999999999997</v>
      </c>
      <c r="I808" s="2">
        <f>IF(IF(PobierzDaneLogistyczne!$Z808=0,0,_xlfn.NUMBERVALUE(PobierzDaneLogistyczne!$Z808,"."))=0,"",IF(PobierzDaneLogistyczne!$Z808=0,0,_xlfn.NUMBERVALUE(PobierzDaneLogistyczne!$Z808,".")))</f>
        <v>1</v>
      </c>
      <c r="J808" s="1">
        <f>IF(PobierzDaneLogistyczne!$D808=0,"",_xlfn.NUMBERVALUE(PobierzDaneLogistyczne!$D808))</f>
        <v>8</v>
      </c>
      <c r="K808" s="1">
        <f>IF(PobierzDaneLogistyczne!$E808=0,"",_xlfn.NUMBERVALUE(PobierzDaneLogistyczne!$E808))</f>
        <v>144</v>
      </c>
      <c r="L808" s="1">
        <f>IF(MID(PobierzDaneLogistyczne!$O808,1,3)="non"," ",_xlfn.NUMBERVALUE(PobierzDaneLogistyczne!$O808))</f>
        <v>5903887807593</v>
      </c>
      <c r="M808" s="6">
        <f>IF(PobierzDaneLogistyczne!$K808=0,"",_xlfn.NUMBERVALUE(PobierzDaneLogistyczne!$K808,"."))</f>
        <v>45</v>
      </c>
      <c r="N808" s="6">
        <f>IF(PobierzDaneLogistyczne!$L808=0,"",_xlfn.NUMBERVALUE(PobierzDaneLogistyczne!$L808,"."))</f>
        <v>28</v>
      </c>
      <c r="O808" s="6">
        <f>IF(PobierzDaneLogistyczne!$M808=0,"",_xlfn.NUMBERVALUE(PobierzDaneLogistyczne!$M808,"."))</f>
        <v>55</v>
      </c>
      <c r="P808" s="2">
        <f>IF(PobierzDaneLogistyczne!$G808=0,0,_xlfn.NUMBERVALUE(PobierzDaneLogistyczne!$G808,"."))</f>
        <v>8.68</v>
      </c>
      <c r="Q808" s="1">
        <f>IF(PobierzDaneLogistyczne!$R808=0,"",PobierzDaneLogistyczne!$R808)</f>
        <v>5</v>
      </c>
      <c r="R808" t="str">
        <f>IF(PobierzDaneLogistyczne!$S808=0,"",PobierzDaneLogistyczne!$S808)</f>
        <v/>
      </c>
      <c r="S808" t="str">
        <f>IF(PobierzDaneLogistyczne!$T808=0,"",PobierzDaneLogistyczne!$T808)</f>
        <v/>
      </c>
      <c r="T808" t="str">
        <f>IF(PobierzDaneLogistyczne!$U808=0," ",PobierzDaneLogistyczne!$U808)</f>
        <v/>
      </c>
      <c r="U808" t="str">
        <f t="shared" si="39"/>
        <v/>
      </c>
      <c r="V808" s="2">
        <f>IF(PobierzDaneLogistyczne!$V808="","",_xlfn.NUMBERVALUE(PobierzDaneLogistyczne!$V808,"."))</f>
        <v>1.0999999999999999E-2</v>
      </c>
      <c r="W808" s="2">
        <f>IF(IF(PobierzDaneLogistyczne!$W808=0,0,_xlfn.NUMBERVALUE(PobierzDaneLogistyczne!$W808,"."))=0,"",_xlfn.NUMBERVALUE(PobierzDaneLogistyczne!$W808,"."))</f>
        <v>5.8999999999999997E-2</v>
      </c>
      <c r="X808" s="2">
        <f t="shared" si="40"/>
        <v>9.2000000000000026E-2</v>
      </c>
      <c r="Y808" s="2">
        <f t="shared" si="38"/>
        <v>0.67999999999999972</v>
      </c>
      <c r="Z808" s="2" t="str">
        <f>IF(PobierzDaneLogistyczne!$Y808="t","YES","")</f>
        <v>YES</v>
      </c>
      <c r="AA808" s="4" t="str">
        <f>IF(PobierzDaneLogistyczne!$X808="t","YES","")</f>
        <v>YES</v>
      </c>
      <c r="AB808" t="str">
        <f>PobierzDaneLogistyczne!$N808</f>
        <v>Heater fan</v>
      </c>
    </row>
    <row r="809" spans="1:28" x14ac:dyDescent="0.3">
      <c r="A809" s="5" t="str">
        <f>HYPERLINK(_xlfn.CONCAT("https://www.adler.com.pl/index.php/en/Main/Produkt/",B809),PobierzDaneLogistyczne!$N809)</f>
        <v>Ceramic fan heater</v>
      </c>
      <c r="B809" t="str">
        <f>PobierzDaneLogistyczne!$A809</f>
        <v>ad_7746</v>
      </c>
      <c r="C809" s="1">
        <f>IF(MID(PobierzDaneLogistyczne!$P809,1,3)=""," ",_xlfn.NUMBERVALUE(PobierzDaneLogistyczne!$P809))</f>
        <v>85162991</v>
      </c>
      <c r="D809" s="1">
        <f>IF(MID(PobierzDaneLogistyczne!$C809,1,3)="111"," ",_xlfn.NUMBERVALUE(PobierzDaneLogistyczne!$C809))</f>
        <v>5905575900029</v>
      </c>
      <c r="E809" s="6">
        <f>IF(PobierzDaneLogistyczne!$H809=0,"",_xlfn.NUMBERVALUE(PobierzDaneLogistyczne!$H809,"."))</f>
        <v>27.5</v>
      </c>
      <c r="F809" s="6">
        <f>IF(PobierzDaneLogistyczne!$I809=0,"",_xlfn.NUMBERVALUE(PobierzDaneLogistyczne!$I809,"."))</f>
        <v>15</v>
      </c>
      <c r="G809" s="6">
        <f>IF(PobierzDaneLogistyczne!$J809=0,"",_xlfn.NUMBERVALUE(PobierzDaneLogistyczne!$J809,"."))</f>
        <v>14.5</v>
      </c>
      <c r="H809" s="2">
        <f>IF(IF(PobierzDaneLogistyczne!$F809=0,0,_xlfn.NUMBERVALUE(PobierzDaneLogistyczne!$F809,"."))=0,"",IF(PobierzDaneLogistyczne!$F809=0,0,_xlfn.NUMBERVALUE(PobierzDaneLogistyczne!$F809,".")))</f>
        <v>0.9</v>
      </c>
      <c r="I809" s="2">
        <f>IF(IF(PobierzDaneLogistyczne!$Z809=0,0,_xlfn.NUMBERVALUE(PobierzDaneLogistyczne!$Z809,"."))=0,"",IF(PobierzDaneLogistyczne!$Z809=0,0,_xlfn.NUMBERVALUE(PobierzDaneLogistyczne!$Z809,".")))</f>
        <v>1.18</v>
      </c>
      <c r="J809" s="1">
        <f>IF(PobierzDaneLogistyczne!$D809=0,"",_xlfn.NUMBERVALUE(PobierzDaneLogistyczne!$D809))</f>
        <v>6</v>
      </c>
      <c r="K809" s="1">
        <f>IF(PobierzDaneLogistyczne!$E809=0,"",_xlfn.NUMBERVALUE(PobierzDaneLogistyczne!$E809))</f>
        <v>144</v>
      </c>
      <c r="L809" s="1">
        <f>IF(MID(PobierzDaneLogistyczne!$O809,1,3)="non"," ",_xlfn.NUMBERVALUE(PobierzDaneLogistyczne!$O809))</f>
        <v>5905575900036</v>
      </c>
      <c r="M809" s="6">
        <f>IF(PobierzDaneLogistyczne!$K809=0,"",_xlfn.NUMBERVALUE(PobierzDaneLogistyczne!$K809,"."))</f>
        <v>4529</v>
      </c>
      <c r="N809" s="6">
        <f>IF(PobierzDaneLogistyczne!$L809=0,"",_xlfn.NUMBERVALUE(PobierzDaneLogistyczne!$L809,"."))</f>
        <v>45</v>
      </c>
      <c r="O809" s="6">
        <f>IF(PobierzDaneLogistyczne!$M809=0,"",_xlfn.NUMBERVALUE(PobierzDaneLogistyczne!$M809,"."))</f>
        <v>35</v>
      </c>
      <c r="P809" s="2">
        <f>IF(PobierzDaneLogistyczne!$G809=0,0,_xlfn.NUMBERVALUE(PobierzDaneLogistyczne!$G809,"."))</f>
        <v>7.2</v>
      </c>
      <c r="Q809" s="1" t="str">
        <f>IF(PobierzDaneLogistyczne!$R809=0,"",PobierzDaneLogistyczne!$R809)</f>
        <v/>
      </c>
      <c r="R809" t="str">
        <f>IF(PobierzDaneLogistyczne!$S809=0,"",PobierzDaneLogistyczne!$S809)</f>
        <v/>
      </c>
      <c r="S809" t="str">
        <f>IF(PobierzDaneLogistyczne!$T809=0,"",PobierzDaneLogistyczne!$T809)</f>
        <v/>
      </c>
      <c r="T809" t="str">
        <f>IF(PobierzDaneLogistyczne!$U809=0," ",PobierzDaneLogistyczne!$U809)</f>
        <v/>
      </c>
      <c r="U809" t="str">
        <f t="shared" si="39"/>
        <v/>
      </c>
      <c r="V809" s="2">
        <f>IF(PobierzDaneLogistyczne!$V809="","",_xlfn.NUMBERVALUE(PobierzDaneLogistyczne!$V809,"."))</f>
        <v>1.7999999999999999E-2</v>
      </c>
      <c r="W809" s="2">
        <f>IF(IF(PobierzDaneLogistyczne!$W809=0,0,_xlfn.NUMBERVALUE(PobierzDaneLogistyczne!$W809,"."))=0,"",_xlfn.NUMBERVALUE(PobierzDaneLogistyczne!$W809,"."))</f>
        <v>0.125</v>
      </c>
      <c r="X809" s="2">
        <f t="shared" si="40"/>
        <v>0.1369999999999999</v>
      </c>
      <c r="Y809" s="2">
        <f t="shared" si="38"/>
        <v>0.12000000000000011</v>
      </c>
      <c r="Z809" s="2" t="str">
        <f>IF(PobierzDaneLogistyczne!$Y809="t","YES","")</f>
        <v/>
      </c>
      <c r="AA809" s="4" t="str">
        <f>IF(PobierzDaneLogistyczne!$X809="t","YES","")</f>
        <v/>
      </c>
      <c r="AB809" t="str">
        <f>PobierzDaneLogistyczne!$N809</f>
        <v>Ceramic fan heater</v>
      </c>
    </row>
    <row r="810" spans="1:28" x14ac:dyDescent="0.3">
      <c r="A810" s="5" t="str">
        <f>HYPERLINK(_xlfn.CONCAT("https://www.adler.com.pl/index.php/en/Main/Produkt/",B810),PobierzDaneLogistyczne!$N810)</f>
        <v>Heater fan</v>
      </c>
      <c r="B810" t="str">
        <f>PobierzDaneLogistyczne!$A810</f>
        <v>ad_7748</v>
      </c>
      <c r="C810" s="1">
        <f>IF(MID(PobierzDaneLogistyczne!$P810,1,3)=""," ",_xlfn.NUMBERVALUE(PobierzDaneLogistyczne!$P810))</f>
        <v>85162991</v>
      </c>
      <c r="D810" s="1">
        <f>IF(MID(PobierzDaneLogistyczne!$C810,1,3)="111"," ",_xlfn.NUMBERVALUE(PobierzDaneLogistyczne!$C810))</f>
        <v>5905575900067</v>
      </c>
      <c r="E810" s="6">
        <f>IF(PobierzDaneLogistyczne!$H810=0,"",_xlfn.NUMBERVALUE(PobierzDaneLogistyczne!$H810,"."))</f>
        <v>13</v>
      </c>
      <c r="F810" s="6">
        <f>IF(PobierzDaneLogistyczne!$I810=0,"",_xlfn.NUMBERVALUE(PobierzDaneLogistyczne!$I810,"."))</f>
        <v>23</v>
      </c>
      <c r="G810" s="6">
        <f>IF(PobierzDaneLogistyczne!$J810=0,"",_xlfn.NUMBERVALUE(PobierzDaneLogistyczne!$J810,"."))</f>
        <v>26</v>
      </c>
      <c r="H810" s="2">
        <f>IF(IF(PobierzDaneLogistyczne!$F810=0,0,_xlfn.NUMBERVALUE(PobierzDaneLogistyczne!$F810,"."))=0,"",IF(PobierzDaneLogistyczne!$F810=0,0,_xlfn.NUMBERVALUE(PobierzDaneLogistyczne!$F810,".")))</f>
        <v>1.03</v>
      </c>
      <c r="I810" s="2">
        <f>IF(IF(PobierzDaneLogistyczne!$Z810=0,0,_xlfn.NUMBERVALUE(PobierzDaneLogistyczne!$Z810,"."))=0,"",IF(PobierzDaneLogistyczne!$Z810=0,0,_xlfn.NUMBERVALUE(PobierzDaneLogistyczne!$Z810,".")))</f>
        <v>1.2170000000000001</v>
      </c>
      <c r="J810" s="1">
        <f>IF(PobierzDaneLogistyczne!$D810=0,"",_xlfn.NUMBERVALUE(PobierzDaneLogistyczne!$D810))</f>
        <v>6</v>
      </c>
      <c r="K810" s="1">
        <f>IF(PobierzDaneLogistyczne!$E810=0,"",_xlfn.NUMBERVALUE(PobierzDaneLogistyczne!$E810))</f>
        <v>162</v>
      </c>
      <c r="L810" s="1">
        <f>IF(MID(PobierzDaneLogistyczne!$O810,1,3)="non"," ",_xlfn.NUMBERVALUE(PobierzDaneLogistyczne!$O810))</f>
        <v>5905575900074</v>
      </c>
      <c r="M810" s="6">
        <f>IF(PobierzDaneLogistyczne!$K810=0,"",_xlfn.NUMBERVALUE(PobierzDaneLogistyczne!$K810,"."))</f>
        <v>24.5</v>
      </c>
      <c r="N810" s="6">
        <f>IF(PobierzDaneLogistyczne!$L810=0,"",_xlfn.NUMBERVALUE(PobierzDaneLogistyczne!$L810,"."))</f>
        <v>39.5</v>
      </c>
      <c r="O810" s="6">
        <f>IF(PobierzDaneLogistyczne!$M810=0,"",_xlfn.NUMBERVALUE(PobierzDaneLogistyczne!$M810,"."))</f>
        <v>55</v>
      </c>
      <c r="P810" s="2">
        <f>IF(PobierzDaneLogistyczne!$G810=0,0,_xlfn.NUMBERVALUE(PobierzDaneLogistyczne!$G810,"."))</f>
        <v>8.1</v>
      </c>
      <c r="Q810" s="1">
        <f>IF(PobierzDaneLogistyczne!$R810=0,"",PobierzDaneLogistyczne!$R810)</f>
        <v>5</v>
      </c>
      <c r="R810" t="str">
        <f>IF(PobierzDaneLogistyczne!$S810=0,"",PobierzDaneLogistyczne!$S810)</f>
        <v/>
      </c>
      <c r="S810" t="str">
        <f>IF(PobierzDaneLogistyczne!$T810=0,"",PobierzDaneLogistyczne!$T810)</f>
        <v/>
      </c>
      <c r="T810" t="str">
        <f>IF(PobierzDaneLogistyczne!$U810=0," ",PobierzDaneLogistyczne!$U810)</f>
        <v/>
      </c>
      <c r="U810" t="str">
        <f t="shared" si="39"/>
        <v/>
      </c>
      <c r="V810" s="2">
        <f>IF(PobierzDaneLogistyczne!$V810="","",_xlfn.NUMBERVALUE(PobierzDaneLogistyczne!$V810,"."))</f>
        <v>1.6E-2</v>
      </c>
      <c r="W810" s="2">
        <f>IF(IF(PobierzDaneLogistyczne!$W810=0,0,_xlfn.NUMBERVALUE(PobierzDaneLogistyczne!$W810,"."))=0,"",_xlfn.NUMBERVALUE(PobierzDaneLogistyczne!$W810,"."))</f>
        <v>7.0000000000000007E-2</v>
      </c>
      <c r="X810" s="2">
        <f t="shared" si="40"/>
        <v>0.10100000000000003</v>
      </c>
      <c r="Y810" s="2">
        <f t="shared" si="38"/>
        <v>0.79799999999999915</v>
      </c>
      <c r="Z810" s="2" t="str">
        <f>IF(PobierzDaneLogistyczne!$Y810="t","YES","")</f>
        <v/>
      </c>
      <c r="AA810" s="4" t="str">
        <f>IF(PobierzDaneLogistyczne!$X810="t","YES","")</f>
        <v/>
      </c>
      <c r="AB810" t="str">
        <f>PobierzDaneLogistyczne!$N810</f>
        <v>Heater fan</v>
      </c>
    </row>
    <row r="811" spans="1:28" x14ac:dyDescent="0.3">
      <c r="A811" s="5" t="str">
        <f>HYPERLINK(_xlfn.CONCAT("https://www.adler.com.pl/index.php/en/Main/Produkt/",B811),PobierzDaneLogistyczne!$N811)</f>
        <v>Thermofan  - Easy Heater</v>
      </c>
      <c r="B811" t="str">
        <f>PobierzDaneLogistyczne!$A811</f>
        <v>ad_7749</v>
      </c>
      <c r="C811" s="1">
        <f>IF(MID(PobierzDaneLogistyczne!$P811,1,3)=""," ",_xlfn.NUMBERVALUE(PobierzDaneLogistyczne!$P811))</f>
        <v>84158300</v>
      </c>
      <c r="D811" s="1">
        <f>IF(MID(PobierzDaneLogistyczne!$C811,1,3)="111"," ",_xlfn.NUMBERVALUE(PobierzDaneLogistyczne!$C811))</f>
        <v>5905575900005</v>
      </c>
      <c r="E811" s="6">
        <f>IF(PobierzDaneLogistyczne!$H811=0,"",_xlfn.NUMBERVALUE(PobierzDaneLogistyczne!$H811,"."))</f>
        <v>12</v>
      </c>
      <c r="F811" s="6">
        <f>IF(PobierzDaneLogistyczne!$I811=0,"",_xlfn.NUMBERVALUE(PobierzDaneLogistyczne!$I811,"."))</f>
        <v>10</v>
      </c>
      <c r="G811" s="6">
        <f>IF(PobierzDaneLogistyczne!$J811=0,"",_xlfn.NUMBERVALUE(PobierzDaneLogistyczne!$J811,"."))</f>
        <v>17</v>
      </c>
      <c r="H811" s="2">
        <f>IF(IF(PobierzDaneLogistyczne!$F811=0,0,_xlfn.NUMBERVALUE(PobierzDaneLogistyczne!$F811,"."))=0,"",IF(PobierzDaneLogistyczne!$F811=0,0,_xlfn.NUMBERVALUE(PobierzDaneLogistyczne!$F811,".")))</f>
        <v>0.40799999999999997</v>
      </c>
      <c r="I811" s="2">
        <f>IF(IF(PobierzDaneLogistyczne!$Z811=0,0,_xlfn.NUMBERVALUE(PobierzDaneLogistyczne!$Z811,"."))=0,"",IF(PobierzDaneLogistyczne!$Z811=0,0,_xlfn.NUMBERVALUE(PobierzDaneLogistyczne!$Z811,".")))</f>
        <v>0.55000000000000004</v>
      </c>
      <c r="J811" s="1">
        <f>IF(PobierzDaneLogistyczne!$D811=0,"",_xlfn.NUMBERVALUE(PobierzDaneLogistyczne!$D811))</f>
        <v>20</v>
      </c>
      <c r="K811" s="1">
        <f>IF(PobierzDaneLogistyczne!$E811=0,"",_xlfn.NUMBERVALUE(PobierzDaneLogistyczne!$E811))</f>
        <v>720</v>
      </c>
      <c r="L811" s="1">
        <f>IF(MID(PobierzDaneLogistyczne!$O811,1,3)="non"," ",_xlfn.NUMBERVALUE(PobierzDaneLogistyczne!$O811))</f>
        <v>5905575900012</v>
      </c>
      <c r="M811" s="6">
        <f>IF(PobierzDaneLogistyczne!$K811=0,"",_xlfn.NUMBERVALUE(PobierzDaneLogistyczne!$K811,"."))</f>
        <v>49</v>
      </c>
      <c r="N811" s="6">
        <f>IF(PobierzDaneLogistyczne!$L811=0,"",_xlfn.NUMBERVALUE(PobierzDaneLogistyczne!$L811,"."))</f>
        <v>26.5</v>
      </c>
      <c r="O811" s="6">
        <f>IF(PobierzDaneLogistyczne!$M811=0,"",_xlfn.NUMBERVALUE(PobierzDaneLogistyczne!$M811,"."))</f>
        <v>37</v>
      </c>
      <c r="P811" s="2">
        <f>IF(PobierzDaneLogistyczne!$G811=0,0,_xlfn.NUMBERVALUE(PobierzDaneLogistyczne!$G811,"."))</f>
        <v>12</v>
      </c>
      <c r="Q811" s="1">
        <f>IF(PobierzDaneLogistyczne!$R811=0,"",PobierzDaneLogistyczne!$R811)</f>
        <v>5</v>
      </c>
      <c r="R811" t="str">
        <f>IF(PobierzDaneLogistyczne!$S811=0,"",PobierzDaneLogistyczne!$S811)</f>
        <v/>
      </c>
      <c r="S811" t="str">
        <f>IF(PobierzDaneLogistyczne!$T811=0,"",PobierzDaneLogistyczne!$T811)</f>
        <v/>
      </c>
      <c r="T811" t="str">
        <f>IF(PobierzDaneLogistyczne!$U811=0," ",PobierzDaneLogistyczne!$U811)</f>
        <v/>
      </c>
      <c r="U811" t="str">
        <f t="shared" si="39"/>
        <v/>
      </c>
      <c r="V811" s="2">
        <f>IF(PobierzDaneLogistyczne!$V811="","",_xlfn.NUMBERVALUE(PobierzDaneLogistyczne!$V811,"."))</f>
        <v>7.0000000000000001E-3</v>
      </c>
      <c r="W811" s="2">
        <f>IF(IF(PobierzDaneLogistyczne!$W811=0,0,_xlfn.NUMBERVALUE(PobierzDaneLogistyczne!$W811,"."))=0,"",_xlfn.NUMBERVALUE(PobierzDaneLogistyczne!$W811,"."))</f>
        <v>7.3999999999999996E-2</v>
      </c>
      <c r="X811" s="2">
        <f t="shared" si="40"/>
        <v>6.1000000000000068E-2</v>
      </c>
      <c r="Y811" s="2">
        <f t="shared" si="38"/>
        <v>1</v>
      </c>
      <c r="Z811" s="2" t="str">
        <f>IF(PobierzDaneLogistyczne!$Y811="t","YES","")</f>
        <v>YES</v>
      </c>
      <c r="AA811" s="4" t="str">
        <f>IF(PobierzDaneLogistyczne!$X811="t","YES","")</f>
        <v/>
      </c>
      <c r="AB811" t="str">
        <f>PobierzDaneLogistyczne!$N811</f>
        <v>Thermofan  - Easy Heater</v>
      </c>
    </row>
    <row r="812" spans="1:28" x14ac:dyDescent="0.3">
      <c r="A812" s="5" t="str">
        <f>HYPERLINK(_xlfn.CONCAT("https://www.adler.com.pl/index.php/en/Main/Produkt/",B812),PobierzDaneLogistyczne!$N812)</f>
        <v>Convector heater</v>
      </c>
      <c r="B812" t="str">
        <f>PobierzDaneLogistyczne!$A812</f>
        <v>ad_7750</v>
      </c>
      <c r="C812" s="1">
        <f>IF(MID(PobierzDaneLogistyczne!$P812,1,3)=""," ",_xlfn.NUMBERVALUE(PobierzDaneLogistyczne!$P812))</f>
        <v>85162950</v>
      </c>
      <c r="D812" s="1">
        <f>IF(MID(PobierzDaneLogistyczne!$C812,1,3)="111"," ",_xlfn.NUMBERVALUE(PobierzDaneLogistyczne!$C812))</f>
        <v>5905575900418</v>
      </c>
      <c r="E812" s="6">
        <f>IF(PobierzDaneLogistyczne!$H812=0,"",_xlfn.NUMBERVALUE(PobierzDaneLogistyczne!$H812,"."))</f>
        <v>49.3</v>
      </c>
      <c r="F812" s="6">
        <f>IF(PobierzDaneLogistyczne!$I812=0,"",_xlfn.NUMBERVALUE(PobierzDaneLogistyczne!$I812,"."))</f>
        <v>14.5</v>
      </c>
      <c r="G812" s="6">
        <f>IF(PobierzDaneLogistyczne!$J812=0,"",_xlfn.NUMBERVALUE(PobierzDaneLogistyczne!$J812,"."))</f>
        <v>55</v>
      </c>
      <c r="H812" s="2">
        <f>IF(IF(PobierzDaneLogistyczne!$F812=0,0,_xlfn.NUMBERVALUE(PobierzDaneLogistyczne!$F812,"."))=0,"",IF(PobierzDaneLogistyczne!$F812=0,0,_xlfn.NUMBERVALUE(PobierzDaneLogistyczne!$F812,".")))</f>
        <v>3.92</v>
      </c>
      <c r="I812" s="2">
        <f>IF(IF(PobierzDaneLogistyczne!$Z812=0,0,_xlfn.NUMBERVALUE(PobierzDaneLogistyczne!$Z812,"."))=0,"",IF(PobierzDaneLogistyczne!$Z812=0,0,_xlfn.NUMBERVALUE(PobierzDaneLogistyczne!$Z812,".")))</f>
        <v>4.9400000000000004</v>
      </c>
      <c r="J812" s="1">
        <f>IF(PobierzDaneLogistyczne!$D812=0,"",_xlfn.NUMBERVALUE(PobierzDaneLogistyczne!$D812))</f>
        <v>1</v>
      </c>
      <c r="K812" s="1">
        <f>IF(PobierzDaneLogistyczne!$E812=0,"",_xlfn.NUMBERVALUE(PobierzDaneLogistyczne!$E812))</f>
        <v>26</v>
      </c>
      <c r="L812" s="1" t="str">
        <f>IF(MID(PobierzDaneLogistyczne!$O812,1,3)="non"," ",_xlfn.NUMBERVALUE(PobierzDaneLogistyczne!$O812))</f>
        <v xml:space="preserve"> </v>
      </c>
      <c r="M812" s="6">
        <f>IF(PobierzDaneLogistyczne!$K812=0,"",_xlfn.NUMBERVALUE(PobierzDaneLogistyczne!$K812,"."))</f>
        <v>49.3</v>
      </c>
      <c r="N812" s="6">
        <f>IF(PobierzDaneLogistyczne!$L812=0,"",_xlfn.NUMBERVALUE(PobierzDaneLogistyczne!$L812,"."))</f>
        <v>14.5</v>
      </c>
      <c r="O812" s="6">
        <f>IF(PobierzDaneLogistyczne!$M812=0,"",_xlfn.NUMBERVALUE(PobierzDaneLogistyczne!$M812,"."))</f>
        <v>55</v>
      </c>
      <c r="P812" s="2">
        <f>IF(PobierzDaneLogistyczne!$G812=0,0,_xlfn.NUMBERVALUE(PobierzDaneLogistyczne!$G812,"."))</f>
        <v>4.5</v>
      </c>
      <c r="Q812" s="1" t="str">
        <f>IF(PobierzDaneLogistyczne!$R812=0,"",PobierzDaneLogistyczne!$R812)</f>
        <v/>
      </c>
      <c r="R812" t="str">
        <f>IF(PobierzDaneLogistyczne!$S812=0,"",PobierzDaneLogistyczne!$S812)</f>
        <v/>
      </c>
      <c r="S812" t="str">
        <f>IF(PobierzDaneLogistyczne!$T812=0,"",PobierzDaneLogistyczne!$T812)</f>
        <v/>
      </c>
      <c r="T812" t="str">
        <f>IF(PobierzDaneLogistyczne!$U812=0," ",PobierzDaneLogistyczne!$U812)</f>
        <v/>
      </c>
      <c r="U812" t="str">
        <f t="shared" si="39"/>
        <v/>
      </c>
      <c r="V812" s="2">
        <f>IF(PobierzDaneLogistyczne!$V812="","",_xlfn.NUMBERVALUE(PobierzDaneLogistyczne!$V812,"."))</f>
        <v>0.108</v>
      </c>
      <c r="W812" s="2">
        <f>IF(IF(PobierzDaneLogistyczne!$W812=0,0,_xlfn.NUMBERVALUE(PobierzDaneLogistyczne!$W812,"."))=0,"",_xlfn.NUMBERVALUE(PobierzDaneLogistyczne!$W812,"."))</f>
        <v>0.121</v>
      </c>
      <c r="X812" s="2">
        <f t="shared" si="40"/>
        <v>0.79100000000000048</v>
      </c>
      <c r="Y812" s="2">
        <f t="shared" si="38"/>
        <v>-0.44000000000000039</v>
      </c>
      <c r="Z812" s="2" t="str">
        <f>IF(PobierzDaneLogistyczne!$Y812="t","YES","")</f>
        <v>YES</v>
      </c>
      <c r="AA812" s="4" t="str">
        <f>IF(PobierzDaneLogistyczne!$X812="t","YES","")</f>
        <v/>
      </c>
      <c r="AB812" t="str">
        <f>PobierzDaneLogistyczne!$N812</f>
        <v>Convector heater</v>
      </c>
    </row>
    <row r="813" spans="1:28" x14ac:dyDescent="0.3">
      <c r="A813" s="5" t="str">
        <f>HYPERLINK(_xlfn.CONCAT("https://www.adler.com.pl/index.php/en/Main/Produkt/",B813),PobierzDaneLogistyczne!$N813)</f>
        <v>Heater fan</v>
      </c>
      <c r="B813" t="str">
        <f>PobierzDaneLogistyczne!$A813</f>
        <v>ad_77gr</v>
      </c>
      <c r="C813" s="1">
        <f>IF(MID(PobierzDaneLogistyczne!$P813,1,3)=""," ",_xlfn.NUMBERVALUE(PobierzDaneLogistyczne!$P813))</f>
        <v>85162991</v>
      </c>
      <c r="D813" s="1">
        <f>IF(MID(PobierzDaneLogistyczne!$C813,1,3)="111"," ",_xlfn.NUMBERVALUE(PobierzDaneLogistyczne!$C813))</f>
        <v>5902934831284</v>
      </c>
      <c r="E813" s="6">
        <f>IF(PobierzDaneLogistyczne!$H813=0,"",_xlfn.NUMBERVALUE(PobierzDaneLogistyczne!$H813,"."))</f>
        <v>13</v>
      </c>
      <c r="F813" s="6">
        <f>IF(PobierzDaneLogistyczne!$I813=0,"",_xlfn.NUMBERVALUE(PobierzDaneLogistyczne!$I813,"."))</f>
        <v>24</v>
      </c>
      <c r="G813" s="6">
        <f>IF(PobierzDaneLogistyczne!$J813=0,"",_xlfn.NUMBERVALUE(PobierzDaneLogistyczne!$J813,"."))</f>
        <v>26</v>
      </c>
      <c r="H813" s="2">
        <f>IF(IF(PobierzDaneLogistyczne!$F813=0,0,_xlfn.NUMBERVALUE(PobierzDaneLogistyczne!$F813,"."))=0,"",IF(PobierzDaneLogistyczne!$F813=0,0,_xlfn.NUMBERVALUE(PobierzDaneLogistyczne!$F813,".")))</f>
        <v>1.06</v>
      </c>
      <c r="I813" s="2">
        <f>IF(IF(PobierzDaneLogistyczne!$Z813=0,0,_xlfn.NUMBERVALUE(PobierzDaneLogistyczne!$Z813,"."))=0,"",IF(PobierzDaneLogistyczne!$Z813=0,0,_xlfn.NUMBERVALUE(PobierzDaneLogistyczne!$Z813,".")))</f>
        <v>1.373</v>
      </c>
      <c r="J813" s="1">
        <f>IF(PobierzDaneLogistyczne!$D813=0,"",_xlfn.NUMBERVALUE(PobierzDaneLogistyczne!$D813))</f>
        <v>8</v>
      </c>
      <c r="K813" s="1">
        <f>IF(PobierzDaneLogistyczne!$E813=0,"",_xlfn.NUMBERVALUE(PobierzDaneLogistyczne!$E813))</f>
        <v>144</v>
      </c>
      <c r="L813" s="1">
        <f>IF(MID(PobierzDaneLogistyczne!$O813,1,3)="non"," ",_xlfn.NUMBERVALUE(PobierzDaneLogistyczne!$O813))</f>
        <v>5902934831642</v>
      </c>
      <c r="M813" s="6">
        <f>IF(PobierzDaneLogistyczne!$K813=0,"",_xlfn.NUMBERVALUE(PobierzDaneLogistyczne!$K813,"."))</f>
        <v>26</v>
      </c>
      <c r="N813" s="6">
        <f>IF(PobierzDaneLogistyczne!$L813=0,"",_xlfn.NUMBERVALUE(PobierzDaneLogistyczne!$L813,"."))</f>
        <v>55.5</v>
      </c>
      <c r="O813" s="6">
        <f>IF(PobierzDaneLogistyczne!$M813=0,"",_xlfn.NUMBERVALUE(PobierzDaneLogistyczne!$M813,"."))</f>
        <v>52.5</v>
      </c>
      <c r="P813" s="2">
        <f>IF(PobierzDaneLogistyczne!$G813=0,0,_xlfn.NUMBERVALUE(PobierzDaneLogistyczne!$G813,"."))</f>
        <v>10.98</v>
      </c>
      <c r="Q813" s="1">
        <f>IF(PobierzDaneLogistyczne!$R813=0,"",PobierzDaneLogistyczne!$R813)</f>
        <v>5</v>
      </c>
      <c r="R813" t="str">
        <f>IF(PobierzDaneLogistyczne!$S813=0,"",PobierzDaneLogistyczne!$S813)</f>
        <v/>
      </c>
      <c r="S813" t="str">
        <f>IF(PobierzDaneLogistyczne!$T813=0,"",PobierzDaneLogistyczne!$T813)</f>
        <v/>
      </c>
      <c r="T813" t="str">
        <f>IF(PobierzDaneLogistyczne!$U813=0," ",PobierzDaneLogistyczne!$U813)</f>
        <v/>
      </c>
      <c r="U813" t="str">
        <f t="shared" si="39"/>
        <v/>
      </c>
      <c r="V813" s="2">
        <f>IF(PobierzDaneLogistyczne!$V813="","",_xlfn.NUMBERVALUE(PobierzDaneLogistyczne!$V813,"."))</f>
        <v>1.0999999999999999E-2</v>
      </c>
      <c r="W813" s="2">
        <f>IF(IF(PobierzDaneLogistyczne!$W813=0,0,_xlfn.NUMBERVALUE(PobierzDaneLogistyczne!$W813,"."))=0,"",_xlfn.NUMBERVALUE(PobierzDaneLogistyczne!$W813,"."))</f>
        <v>5.8999999999999997E-2</v>
      </c>
      <c r="X813" s="2">
        <f t="shared" si="40"/>
        <v>0.24299999999999994</v>
      </c>
      <c r="Y813" s="2" t="str">
        <f t="shared" si="38"/>
        <v/>
      </c>
      <c r="Z813" s="2" t="str">
        <f>IF(PobierzDaneLogistyczne!$Y813="t","YES","")</f>
        <v/>
      </c>
      <c r="AA813" s="4" t="str">
        <f>IF(PobierzDaneLogistyczne!$X813="t","YES","")</f>
        <v>YES</v>
      </c>
      <c r="AB813" t="str">
        <f>PobierzDaneLogistyczne!$N813</f>
        <v>Heater fan</v>
      </c>
    </row>
    <row r="814" spans="1:28" x14ac:dyDescent="0.3">
      <c r="A814" s="5" t="str">
        <f>HYPERLINK(_xlfn.CONCAT("https://www.adler.com.pl/index.php/en/Main/Produkt/",B814),PobierzDaneLogistyczne!$N814)</f>
        <v>Oil-filled radiator</v>
      </c>
      <c r="B814" t="str">
        <f>PobierzDaneLogistyczne!$A814</f>
        <v>ad_7801</v>
      </c>
      <c r="C814" s="1">
        <f>IF(MID(PobierzDaneLogistyczne!$P814,1,3)=""," ",_xlfn.NUMBERVALUE(PobierzDaneLogistyczne!$P814))</f>
        <v>85162910</v>
      </c>
      <c r="D814" s="1">
        <f>IF(MID(PobierzDaneLogistyczne!$C814,1,3)="111"," ",_xlfn.NUMBERVALUE(PobierzDaneLogistyczne!$C814))</f>
        <v>5908256831209</v>
      </c>
      <c r="E814" s="6">
        <f>IF(PobierzDaneLogistyczne!$H814=0,"",_xlfn.NUMBERVALUE(PobierzDaneLogistyczne!$H814,"."))</f>
        <v>39</v>
      </c>
      <c r="F814" s="6">
        <f>IF(PobierzDaneLogistyczne!$I814=0,"",_xlfn.NUMBERVALUE(PobierzDaneLogistyczne!$I814,"."))</f>
        <v>16</v>
      </c>
      <c r="G814" s="6">
        <f>IF(PobierzDaneLogistyczne!$J814=0,"",_xlfn.NUMBERVALUE(PobierzDaneLogistyczne!$J814,"."))</f>
        <v>67</v>
      </c>
      <c r="H814" s="2">
        <f>IF(IF(PobierzDaneLogistyczne!$F814=0,0,_xlfn.NUMBERVALUE(PobierzDaneLogistyczne!$F814,"."))=0,"",IF(PobierzDaneLogistyczne!$F814=0,0,_xlfn.NUMBERVALUE(PobierzDaneLogistyczne!$F814,".")))</f>
        <v>6.19</v>
      </c>
      <c r="I814" s="2">
        <f>IF(IF(PobierzDaneLogistyczne!$Z814=0,0,_xlfn.NUMBERVALUE(PobierzDaneLogistyczne!$Z814,"."))=0,"",IF(PobierzDaneLogistyczne!$Z814=0,0,_xlfn.NUMBERVALUE(PobierzDaneLogistyczne!$Z814,".")))</f>
        <v>7.35</v>
      </c>
      <c r="J814" s="1">
        <f>IF(PobierzDaneLogistyczne!$D814=0,"",_xlfn.NUMBERVALUE(PobierzDaneLogistyczne!$D814))</f>
        <v>1</v>
      </c>
      <c r="K814" s="1">
        <f>IF(PobierzDaneLogistyczne!$E814=0,"",_xlfn.NUMBERVALUE(PobierzDaneLogistyczne!$E814))</f>
        <v>26</v>
      </c>
      <c r="L814" s="1" t="str">
        <f>IF(MID(PobierzDaneLogistyczne!$O814,1,3)="non"," ",_xlfn.NUMBERVALUE(PobierzDaneLogistyczne!$O814))</f>
        <v xml:space="preserve"> </v>
      </c>
      <c r="M814" s="6">
        <f>IF(PobierzDaneLogistyczne!$K814=0,"",_xlfn.NUMBERVALUE(PobierzDaneLogistyczne!$K814,"."))</f>
        <v>39</v>
      </c>
      <c r="N814" s="6">
        <f>IF(PobierzDaneLogistyczne!$L814=0,"",_xlfn.NUMBERVALUE(PobierzDaneLogistyczne!$L814,"."))</f>
        <v>16</v>
      </c>
      <c r="O814" s="6">
        <f>IF(PobierzDaneLogistyczne!$M814=0,"",_xlfn.NUMBERVALUE(PobierzDaneLogistyczne!$M814,"."))</f>
        <v>67</v>
      </c>
      <c r="P814" s="2">
        <f>IF(PobierzDaneLogistyczne!$G814=0,0,_xlfn.NUMBERVALUE(PobierzDaneLogistyczne!$G814,"."))</f>
        <v>7.35</v>
      </c>
      <c r="Q814" s="1">
        <f>IF(PobierzDaneLogistyczne!$R814=0,"",PobierzDaneLogistyczne!$R814)</f>
        <v>1</v>
      </c>
      <c r="R814" t="str">
        <f>IF(PobierzDaneLogistyczne!$S814=0,"",PobierzDaneLogistyczne!$S814)</f>
        <v/>
      </c>
      <c r="S814" t="str">
        <f>IF(PobierzDaneLogistyczne!$T814=0,"",PobierzDaneLogistyczne!$T814)</f>
        <v/>
      </c>
      <c r="T814" t="str">
        <f>IF(PobierzDaneLogistyczne!$U814=0," ",PobierzDaneLogistyczne!$U814)</f>
        <v/>
      </c>
      <c r="U814" t="str">
        <f t="shared" si="39"/>
        <v/>
      </c>
      <c r="V814" s="2">
        <f>IF(PobierzDaneLogistyczne!$V814="","",_xlfn.NUMBERVALUE(PobierzDaneLogistyczne!$V814,"."))</f>
        <v>5.6000000000000001E-2</v>
      </c>
      <c r="W814" s="2" t="str">
        <f>IF(IF(PobierzDaneLogistyczne!$W814=0,0,_xlfn.NUMBERVALUE(PobierzDaneLogistyczne!$W814,"."))=0,"",_xlfn.NUMBERVALUE(PobierzDaneLogistyczne!$W814,"."))</f>
        <v/>
      </c>
      <c r="X814" s="2" t="str">
        <f t="shared" si="40"/>
        <v/>
      </c>
      <c r="Y814" s="2" t="str">
        <f t="shared" si="38"/>
        <v/>
      </c>
      <c r="Z814" s="2" t="str">
        <f>IF(PobierzDaneLogistyczne!$Y814="t","YES","")</f>
        <v/>
      </c>
      <c r="AA814" s="4" t="str">
        <f>IF(PobierzDaneLogistyczne!$X814="t","YES","")</f>
        <v>YES</v>
      </c>
      <c r="AB814" t="str">
        <f>PobierzDaneLogistyczne!$N814</f>
        <v>Oil-filled radiator</v>
      </c>
    </row>
    <row r="815" spans="1:28" ht="28.8" x14ac:dyDescent="0.3">
      <c r="A815" s="5" t="str">
        <f>HYPERLINK(_xlfn.CONCAT("https://www.adler.com.pl/index.php/en/Main/Produkt/",B815),PobierzDaneLogistyczne!$N815)</f>
        <v>Oil-filled radiator 9 ribs</v>
      </c>
      <c r="B815" t="str">
        <f>PobierzDaneLogistyczne!$A815</f>
        <v>ad_7802</v>
      </c>
      <c r="C815" s="1">
        <f>IF(MID(PobierzDaneLogistyczne!$P815,1,3)=""," ",_xlfn.NUMBERVALUE(PobierzDaneLogistyczne!$P815))</f>
        <v>85162910</v>
      </c>
      <c r="D815" s="1">
        <f>IF(MID(PobierzDaneLogistyczne!$C815,1,3)="111"," ",_xlfn.NUMBERVALUE(PobierzDaneLogistyczne!$C815))</f>
        <v>5908256831193</v>
      </c>
      <c r="E815" s="6">
        <f>IF(PobierzDaneLogistyczne!$H815=0,"",_xlfn.NUMBERVALUE(PobierzDaneLogistyczne!$H815,"."))</f>
        <v>40.5</v>
      </c>
      <c r="F815" s="6">
        <f>IF(PobierzDaneLogistyczne!$I815=0,"",_xlfn.NUMBERVALUE(PobierzDaneLogistyczne!$I815,"."))</f>
        <v>16</v>
      </c>
      <c r="G815" s="6">
        <f>IF(PobierzDaneLogistyczne!$J815=0,"",_xlfn.NUMBERVALUE(PobierzDaneLogistyczne!$J815,"."))</f>
        <v>67</v>
      </c>
      <c r="H815" s="2">
        <f>IF(IF(PobierzDaneLogistyczne!$F815=0,0,_xlfn.NUMBERVALUE(PobierzDaneLogistyczne!$F815,"."))=0,"",IF(PobierzDaneLogistyczne!$F815=0,0,_xlfn.NUMBERVALUE(PobierzDaneLogistyczne!$F815,".")))</f>
        <v>7.3</v>
      </c>
      <c r="I815" s="2">
        <f>IF(IF(PobierzDaneLogistyczne!$Z815=0,0,_xlfn.NUMBERVALUE(PobierzDaneLogistyczne!$Z815,"."))=0,"",IF(PobierzDaneLogistyczne!$Z815=0,0,_xlfn.NUMBERVALUE(PobierzDaneLogistyczne!$Z815,".")))</f>
        <v>8.8000000000000007</v>
      </c>
      <c r="J815" s="1">
        <f>IF(PobierzDaneLogistyczne!$D815=0,"",_xlfn.NUMBERVALUE(PobierzDaneLogistyczne!$D815))</f>
        <v>1</v>
      </c>
      <c r="K815" s="1">
        <f>IF(PobierzDaneLogistyczne!$E815=0,"",_xlfn.NUMBERVALUE(PobierzDaneLogistyczne!$E815))</f>
        <v>22</v>
      </c>
      <c r="L815" s="1" t="str">
        <f>IF(MID(PobierzDaneLogistyczne!$O815,1,3)="non"," ",_xlfn.NUMBERVALUE(PobierzDaneLogistyczne!$O815))</f>
        <v xml:space="preserve"> </v>
      </c>
      <c r="M815" s="6">
        <f>IF(PobierzDaneLogistyczne!$K815=0,"",_xlfn.NUMBERVALUE(PobierzDaneLogistyczne!$K815,"."))</f>
        <v>40.5</v>
      </c>
      <c r="N815" s="6">
        <f>IF(PobierzDaneLogistyczne!$L815=0,"",_xlfn.NUMBERVALUE(PobierzDaneLogistyczne!$L815,"."))</f>
        <v>16</v>
      </c>
      <c r="O815" s="6">
        <f>IF(PobierzDaneLogistyczne!$M815=0,"",_xlfn.NUMBERVALUE(PobierzDaneLogistyczne!$M815,"."))</f>
        <v>67</v>
      </c>
      <c r="P815" s="2">
        <f>IF(PobierzDaneLogistyczne!$G815=0,0,_xlfn.NUMBERVALUE(PobierzDaneLogistyczne!$G815,"."))</f>
        <v>8.8000000000000007</v>
      </c>
      <c r="Q815" s="1">
        <f>IF(PobierzDaneLogistyczne!$R815=0,"",PobierzDaneLogistyczne!$R815)</f>
        <v>1</v>
      </c>
      <c r="R815" t="str">
        <f>IF(PobierzDaneLogistyczne!$S815=0,"",PobierzDaneLogistyczne!$S815)</f>
        <v/>
      </c>
      <c r="S815" t="str">
        <f>IF(PobierzDaneLogistyczne!$T815=0,"",PobierzDaneLogistyczne!$T815)</f>
        <v/>
      </c>
      <c r="T815" t="str">
        <f>IF(PobierzDaneLogistyczne!$U815=0," ",PobierzDaneLogistyczne!$U815)</f>
        <v/>
      </c>
      <c r="U815" t="str">
        <f t="shared" si="39"/>
        <v/>
      </c>
      <c r="V815" s="2">
        <f>IF(PobierzDaneLogistyczne!$V815="","",_xlfn.NUMBERVALUE(PobierzDaneLogistyczne!$V815,"."))</f>
        <v>5.8000000000000003E-2</v>
      </c>
      <c r="W815" s="2">
        <f>IF(IF(PobierzDaneLogistyczne!$W815=0,0,_xlfn.NUMBERVALUE(PobierzDaneLogistyczne!$W815,"."))=0,"",_xlfn.NUMBERVALUE(PobierzDaneLogistyczne!$W815,"."))</f>
        <v>5.8999999999999997E-2</v>
      </c>
      <c r="X815" s="2">
        <f t="shared" si="40"/>
        <v>1.3830000000000009</v>
      </c>
      <c r="Y815" s="2" t="str">
        <f t="shared" si="38"/>
        <v/>
      </c>
      <c r="Z815" s="2" t="str">
        <f>IF(PobierzDaneLogistyczne!$Y815="t","YES","")</f>
        <v/>
      </c>
      <c r="AA815" s="4" t="str">
        <f>IF(PobierzDaneLogistyczne!$X815="t","YES","")</f>
        <v>YES</v>
      </c>
      <c r="AB815" t="str">
        <f>PobierzDaneLogistyczne!$N815</f>
        <v>Oil-filled radiator 9 ribs</v>
      </c>
    </row>
    <row r="816" spans="1:28" x14ac:dyDescent="0.3">
      <c r="A816" s="5" t="str">
        <f>HYPERLINK(_xlfn.CONCAT("https://www.adler.com.pl/index.php/en/Main/Produkt/",B816),PobierzDaneLogistyczne!$N816)</f>
        <v>Oil-filled radiator</v>
      </c>
      <c r="B816" t="str">
        <f>PobierzDaneLogistyczne!$A816</f>
        <v>ad_7803</v>
      </c>
      <c r="C816" s="1">
        <f>IF(MID(PobierzDaneLogistyczne!$P816,1,3)=""," ",_xlfn.NUMBERVALUE(PobierzDaneLogistyczne!$P816))</f>
        <v>85162910</v>
      </c>
      <c r="D816" s="1">
        <f>IF(MID(PobierzDaneLogistyczne!$C816,1,3)="111"," ",_xlfn.NUMBERVALUE(PobierzDaneLogistyczne!$C816))</f>
        <v>5908256831186</v>
      </c>
      <c r="E816" s="6">
        <f>IF(PobierzDaneLogistyczne!$H816=0,"",_xlfn.NUMBERVALUE(PobierzDaneLogistyczne!$H816,"."))</f>
        <v>49</v>
      </c>
      <c r="F816" s="6">
        <f>IF(PobierzDaneLogistyczne!$I816=0,"",_xlfn.NUMBERVALUE(PobierzDaneLogistyczne!$I816,"."))</f>
        <v>16</v>
      </c>
      <c r="G816" s="6">
        <f>IF(PobierzDaneLogistyczne!$J816=0,"",_xlfn.NUMBERVALUE(PobierzDaneLogistyczne!$J816,"."))</f>
        <v>67</v>
      </c>
      <c r="H816" s="2">
        <f>IF(IF(PobierzDaneLogistyczne!$F816=0,0,_xlfn.NUMBERVALUE(PobierzDaneLogistyczne!$F816,"."))=0,"",IF(PobierzDaneLogistyczne!$F816=0,0,_xlfn.NUMBERVALUE(PobierzDaneLogistyczne!$F816,".")))</f>
        <v>8.6989999999999998</v>
      </c>
      <c r="I816" s="2">
        <f>IF(IF(PobierzDaneLogistyczne!$Z816=0,0,_xlfn.NUMBERVALUE(PobierzDaneLogistyczne!$Z816,"."))=0,"",IF(PobierzDaneLogistyczne!$Z816=0,0,_xlfn.NUMBERVALUE(PobierzDaneLogistyczne!$Z816,".")))</f>
        <v>10.35</v>
      </c>
      <c r="J816" s="1">
        <f>IF(PobierzDaneLogistyczne!$D816=0,"",_xlfn.NUMBERVALUE(PobierzDaneLogistyczne!$D816))</f>
        <v>1</v>
      </c>
      <c r="K816" s="1">
        <f>IF(PobierzDaneLogistyczne!$E816=0,"",_xlfn.NUMBERVALUE(PobierzDaneLogistyczne!$E816))</f>
        <v>18</v>
      </c>
      <c r="L816" s="1" t="str">
        <f>IF(MID(PobierzDaneLogistyczne!$O816,1,3)="non"," ",_xlfn.NUMBERVALUE(PobierzDaneLogistyczne!$O816))</f>
        <v xml:space="preserve"> </v>
      </c>
      <c r="M816" s="6">
        <f>IF(PobierzDaneLogistyczne!$K816=0,"",_xlfn.NUMBERVALUE(PobierzDaneLogistyczne!$K816,"."))</f>
        <v>49</v>
      </c>
      <c r="N816" s="6">
        <f>IF(PobierzDaneLogistyczne!$L816=0,"",_xlfn.NUMBERVALUE(PobierzDaneLogistyczne!$L816,"."))</f>
        <v>16</v>
      </c>
      <c r="O816" s="6">
        <f>IF(PobierzDaneLogistyczne!$M816=0,"",_xlfn.NUMBERVALUE(PobierzDaneLogistyczne!$M816,"."))</f>
        <v>67</v>
      </c>
      <c r="P816" s="2">
        <f>IF(PobierzDaneLogistyczne!$G816=0,0,_xlfn.NUMBERVALUE(PobierzDaneLogistyczne!$G816,"."))</f>
        <v>10.35</v>
      </c>
      <c r="Q816" s="1">
        <f>IF(PobierzDaneLogistyczne!$R816=0,"",PobierzDaneLogistyczne!$R816)</f>
        <v>1</v>
      </c>
      <c r="R816" t="str">
        <f>IF(PobierzDaneLogistyczne!$S816=0,"",PobierzDaneLogistyczne!$S816)</f>
        <v/>
      </c>
      <c r="S816" t="str">
        <f>IF(PobierzDaneLogistyczne!$T816=0,"",PobierzDaneLogistyczne!$T816)</f>
        <v/>
      </c>
      <c r="T816" t="str">
        <f>IF(PobierzDaneLogistyczne!$U816=0," ",PobierzDaneLogistyczne!$U816)</f>
        <v/>
      </c>
      <c r="U816" t="str">
        <f t="shared" si="39"/>
        <v/>
      </c>
      <c r="V816" s="2">
        <f>IF(PobierzDaneLogistyczne!$V816="","",_xlfn.NUMBERVALUE(PobierzDaneLogistyczne!$V816,"."))</f>
        <v>7.0999999999999994E-2</v>
      </c>
      <c r="W816" s="2" t="str">
        <f>IF(IF(PobierzDaneLogistyczne!$W816=0,0,_xlfn.NUMBERVALUE(PobierzDaneLogistyczne!$W816,"."))=0,"",_xlfn.NUMBERVALUE(PobierzDaneLogistyczne!$W816,"."))</f>
        <v/>
      </c>
      <c r="X816" s="2" t="str">
        <f t="shared" si="40"/>
        <v/>
      </c>
      <c r="Y816" s="2" t="str">
        <f t="shared" si="38"/>
        <v/>
      </c>
      <c r="Z816" s="2" t="str">
        <f>IF(PobierzDaneLogistyczne!$Y816="t","YES","")</f>
        <v/>
      </c>
      <c r="AA816" s="4" t="str">
        <f>IF(PobierzDaneLogistyczne!$X816="t","YES","")</f>
        <v>YES</v>
      </c>
      <c r="AB816" t="str">
        <f>PobierzDaneLogistyczne!$N816</f>
        <v>Oil-filled radiator</v>
      </c>
    </row>
    <row r="817" spans="1:28" x14ac:dyDescent="0.3">
      <c r="A817" s="5" t="str">
        <f>HYPERLINK(_xlfn.CONCAT("https://www.adler.com.pl/index.php/en/Main/Produkt/",B817),PobierzDaneLogistyczne!$N817)</f>
        <v>Oil-filled radiator</v>
      </c>
      <c r="B817" t="str">
        <f>PobierzDaneLogistyczne!$A817</f>
        <v>ad_7807</v>
      </c>
      <c r="C817" s="1">
        <f>IF(MID(PobierzDaneLogistyczne!$P817,1,3)=""," ",_xlfn.NUMBERVALUE(PobierzDaneLogistyczne!$P817))</f>
        <v>85162910</v>
      </c>
      <c r="D817" s="1">
        <f>IF(MID(PobierzDaneLogistyczne!$C817,1,3)="111"," ",_xlfn.NUMBERVALUE(PobierzDaneLogistyczne!$C817))</f>
        <v>5902934830799</v>
      </c>
      <c r="E817" s="6">
        <f>IF(PobierzDaneLogistyczne!$H817=0,"",_xlfn.NUMBERVALUE(PobierzDaneLogistyczne!$H817,"."))</f>
        <v>38</v>
      </c>
      <c r="F817" s="6">
        <f>IF(PobierzDaneLogistyczne!$I817=0,"",_xlfn.NUMBERVALUE(PobierzDaneLogistyczne!$I817,"."))</f>
        <v>13.5</v>
      </c>
      <c r="G817" s="6">
        <f>IF(PobierzDaneLogistyczne!$J817=0,"",_xlfn.NUMBERVALUE(PobierzDaneLogistyczne!$J817,"."))</f>
        <v>58</v>
      </c>
      <c r="H817" s="2">
        <f>IF(IF(PobierzDaneLogistyczne!$F817=0,0,_xlfn.NUMBERVALUE(PobierzDaneLogistyczne!$F817,"."))=0,"",IF(PobierzDaneLogistyczne!$F817=0,0,_xlfn.NUMBERVALUE(PobierzDaneLogistyczne!$F817,".")))</f>
        <v>4.8</v>
      </c>
      <c r="I817" s="2">
        <f>IF(IF(PobierzDaneLogistyczne!$Z817=0,0,_xlfn.NUMBERVALUE(PobierzDaneLogistyczne!$Z817,"."))=0,"",IF(PobierzDaneLogistyczne!$Z817=0,0,_xlfn.NUMBERVALUE(PobierzDaneLogistyczne!$Z817,".")))</f>
        <v>5.12</v>
      </c>
      <c r="J817" s="1">
        <f>IF(PobierzDaneLogistyczne!$D817=0,"",_xlfn.NUMBERVALUE(PobierzDaneLogistyczne!$D817))</f>
        <v>1</v>
      </c>
      <c r="K817" s="1">
        <f>IF(PobierzDaneLogistyczne!$E817=0,"",_xlfn.NUMBERVALUE(PobierzDaneLogistyczne!$E817))</f>
        <v>51</v>
      </c>
      <c r="L817" s="1" t="str">
        <f>IF(MID(PobierzDaneLogistyczne!$O817,1,3)="non"," ",_xlfn.NUMBERVALUE(PobierzDaneLogistyczne!$O817))</f>
        <v xml:space="preserve"> </v>
      </c>
      <c r="M817" s="6">
        <f>IF(PobierzDaneLogistyczne!$K817=0,"",_xlfn.NUMBERVALUE(PobierzDaneLogistyczne!$K817,"."))</f>
        <v>37.799999999999997</v>
      </c>
      <c r="N817" s="6">
        <f>IF(PobierzDaneLogistyczne!$L817=0,"",_xlfn.NUMBERVALUE(PobierzDaneLogistyczne!$L817,"."))</f>
        <v>13.7</v>
      </c>
      <c r="O817" s="6">
        <f>IF(PobierzDaneLogistyczne!$M817=0,"",_xlfn.NUMBERVALUE(PobierzDaneLogistyczne!$M817,"."))</f>
        <v>57.9</v>
      </c>
      <c r="P817" s="2">
        <f>IF(PobierzDaneLogistyczne!$G817=0,0,_xlfn.NUMBERVALUE(PobierzDaneLogistyczne!$G817,"."))</f>
        <v>5.12</v>
      </c>
      <c r="Q817" s="1">
        <f>IF(PobierzDaneLogistyczne!$R817=0,"",PobierzDaneLogistyczne!$R817)</f>
        <v>101</v>
      </c>
      <c r="R817" t="str">
        <f>IF(PobierzDaneLogistyczne!$S817=0,"",PobierzDaneLogistyczne!$S817)</f>
        <v/>
      </c>
      <c r="S817" t="str">
        <f>IF(PobierzDaneLogistyczne!$T817=0,"",PobierzDaneLogistyczne!$T817)</f>
        <v/>
      </c>
      <c r="T817" t="str">
        <f>IF(PobierzDaneLogistyczne!$U817=0," ",PobierzDaneLogistyczne!$U817)</f>
        <v/>
      </c>
      <c r="U817" t="str">
        <f t="shared" si="39"/>
        <v/>
      </c>
      <c r="V817" s="2">
        <f>IF(PobierzDaneLogistyczne!$V817="","",_xlfn.NUMBERVALUE(PobierzDaneLogistyczne!$V817,"."))</f>
        <v>3.6999999999999998E-2</v>
      </c>
      <c r="W817" s="2">
        <f>IF(IF(PobierzDaneLogistyczne!$W817=0,0,_xlfn.NUMBERVALUE(PobierzDaneLogistyczne!$W817,"."))=0,"",_xlfn.NUMBERVALUE(PobierzDaneLogistyczne!$W817,"."))</f>
        <v>5.8999999999999997E-2</v>
      </c>
      <c r="X817" s="2">
        <f t="shared" si="40"/>
        <v>0.22400000000000031</v>
      </c>
      <c r="Y817" s="2" t="str">
        <f t="shared" si="38"/>
        <v/>
      </c>
      <c r="Z817" s="2" t="str">
        <f>IF(PobierzDaneLogistyczne!$Y817="t","YES","")</f>
        <v>YES</v>
      </c>
      <c r="AA817" s="4" t="str">
        <f>IF(PobierzDaneLogistyczne!$X817="t","YES","")</f>
        <v>YES</v>
      </c>
      <c r="AB817" t="str">
        <f>PobierzDaneLogistyczne!$N817</f>
        <v>Oil-filled radiator</v>
      </c>
    </row>
    <row r="818" spans="1:28" x14ac:dyDescent="0.3">
      <c r="A818" s="5" t="str">
        <f>HYPERLINK(_xlfn.CONCAT("https://www.adler.com.pl/index.php/en/Main/Produkt/",B818),PobierzDaneLogistyczne!$N818)</f>
        <v>Oil-filled radiator 9 ribs</v>
      </c>
      <c r="B818" t="str">
        <f>PobierzDaneLogistyczne!$A818</f>
        <v>ad_7808</v>
      </c>
      <c r="C818" s="1">
        <f>IF(MID(PobierzDaneLogistyczne!$P818,1,3)=""," ",_xlfn.NUMBERVALUE(PobierzDaneLogistyczne!$P818))</f>
        <v>85162910</v>
      </c>
      <c r="D818" s="1">
        <f>IF(MID(PobierzDaneLogistyczne!$C818,1,3)="111"," ",_xlfn.NUMBERVALUE(PobierzDaneLogistyczne!$C818))</f>
        <v>5902934830805</v>
      </c>
      <c r="E818" s="6">
        <f>IF(PobierzDaneLogistyczne!$H818=0,"",_xlfn.NUMBERVALUE(PobierzDaneLogistyczne!$H818,"."))</f>
        <v>43.5</v>
      </c>
      <c r="F818" s="6">
        <f>IF(PobierzDaneLogistyczne!$I818=0,"",_xlfn.NUMBERVALUE(PobierzDaneLogistyczne!$I818,"."))</f>
        <v>14</v>
      </c>
      <c r="G818" s="6">
        <f>IF(PobierzDaneLogistyczne!$J818=0,"",_xlfn.NUMBERVALUE(PobierzDaneLogistyczne!$J818,"."))</f>
        <v>58</v>
      </c>
      <c r="H818" s="2">
        <f>IF(IF(PobierzDaneLogistyczne!$F818=0,0,_xlfn.NUMBERVALUE(PobierzDaneLogistyczne!$F818,"."))=0,"",IF(PobierzDaneLogistyczne!$F818=0,0,_xlfn.NUMBERVALUE(PobierzDaneLogistyczne!$F818,".")))</f>
        <v>6.12</v>
      </c>
      <c r="I818" s="2">
        <f>IF(IF(PobierzDaneLogistyczne!$Z818=0,0,_xlfn.NUMBERVALUE(PobierzDaneLogistyczne!$Z818,"."))=0,"",IF(PobierzDaneLogistyczne!$Z818=0,0,_xlfn.NUMBERVALUE(PobierzDaneLogistyczne!$Z818,".")))</f>
        <v>7</v>
      </c>
      <c r="J818" s="1">
        <f>IF(PobierzDaneLogistyczne!$D818=0,"",_xlfn.NUMBERVALUE(PobierzDaneLogistyczne!$D818))</f>
        <v>1</v>
      </c>
      <c r="K818" s="1">
        <f>IF(PobierzDaneLogistyczne!$E818=0,"",_xlfn.NUMBERVALUE(PobierzDaneLogistyczne!$E818))</f>
        <v>36</v>
      </c>
      <c r="L818" s="1" t="str">
        <f>IF(MID(PobierzDaneLogistyczne!$O818,1,3)="non"," ",_xlfn.NUMBERVALUE(PobierzDaneLogistyczne!$O818))</f>
        <v xml:space="preserve"> </v>
      </c>
      <c r="M818" s="6">
        <f>IF(PobierzDaneLogistyczne!$K818=0,"",_xlfn.NUMBERVALUE(PobierzDaneLogistyczne!$K818,"."))</f>
        <v>43.7</v>
      </c>
      <c r="N818" s="6">
        <f>IF(PobierzDaneLogistyczne!$L818=0,"",_xlfn.NUMBERVALUE(PobierzDaneLogistyczne!$L818,"."))</f>
        <v>13.5</v>
      </c>
      <c r="O818" s="6">
        <f>IF(PobierzDaneLogistyczne!$M818=0,"",_xlfn.NUMBERVALUE(PobierzDaneLogistyczne!$M818,"."))</f>
        <v>58</v>
      </c>
      <c r="P818" s="2">
        <f>IF(PobierzDaneLogistyczne!$G818=0,0,_xlfn.NUMBERVALUE(PobierzDaneLogistyczne!$G818,"."))</f>
        <v>7</v>
      </c>
      <c r="Q818" s="1">
        <f>IF(PobierzDaneLogistyczne!$R818=0,"",PobierzDaneLogistyczne!$R818)</f>
        <v>101</v>
      </c>
      <c r="R818" t="str">
        <f>IF(PobierzDaneLogistyczne!$S818=0,"",PobierzDaneLogistyczne!$S818)</f>
        <v/>
      </c>
      <c r="S818" t="str">
        <f>IF(PobierzDaneLogistyczne!$T818=0,"",PobierzDaneLogistyczne!$T818)</f>
        <v/>
      </c>
      <c r="T818" t="str">
        <f>IF(PobierzDaneLogistyczne!$U818=0," ",PobierzDaneLogistyczne!$U818)</f>
        <v/>
      </c>
      <c r="U818" t="str">
        <f t="shared" si="39"/>
        <v/>
      </c>
      <c r="V818" s="2">
        <f>IF(PobierzDaneLogistyczne!$V818="","",_xlfn.NUMBERVALUE(PobierzDaneLogistyczne!$V818,"."))</f>
        <v>4.3999999999999997E-2</v>
      </c>
      <c r="W818" s="2">
        <f>IF(IF(PobierzDaneLogistyczne!$W818=0,0,_xlfn.NUMBERVALUE(PobierzDaneLogistyczne!$W818,"."))=0,"",_xlfn.NUMBERVALUE(PobierzDaneLogistyczne!$W818,"."))</f>
        <v>5.8999999999999997E-2</v>
      </c>
      <c r="X818" s="2">
        <f t="shared" si="40"/>
        <v>0.77699999999999991</v>
      </c>
      <c r="Y818" s="2" t="str">
        <f t="shared" ref="Y818:Y881" si="41">IFERROR(IF(ROUND(P818-(I818*J818),2)=0,"",P818-(I818*J818)),"")</f>
        <v/>
      </c>
      <c r="Z818" s="2" t="str">
        <f>IF(PobierzDaneLogistyczne!$Y818="t","YES","")</f>
        <v>YES</v>
      </c>
      <c r="AA818" s="4" t="str">
        <f>IF(PobierzDaneLogistyczne!$X818="t","YES","")</f>
        <v>YES</v>
      </c>
      <c r="AB818" t="str">
        <f>PobierzDaneLogistyczne!$N818</f>
        <v>Oil-filled radiator 9 ribs</v>
      </c>
    </row>
    <row r="819" spans="1:28" x14ac:dyDescent="0.3">
      <c r="A819" s="5" t="str">
        <f>HYPERLINK(_xlfn.CONCAT("https://www.adler.com.pl/index.php/en/Main/Produkt/",B819),PobierzDaneLogistyczne!$N819)</f>
        <v>Oil-filled radiator 11 ribs</v>
      </c>
      <c r="B819" t="str">
        <f>PobierzDaneLogistyczne!$A819</f>
        <v>ad_7809</v>
      </c>
      <c r="C819" s="1">
        <f>IF(MID(PobierzDaneLogistyczne!$P819,1,3)=""," ",_xlfn.NUMBERVALUE(PobierzDaneLogistyczne!$P819))</f>
        <v>85162910</v>
      </c>
      <c r="D819" s="1">
        <f>IF(MID(PobierzDaneLogistyczne!$C819,1,3)="111"," ",_xlfn.NUMBERVALUE(PobierzDaneLogistyczne!$C819))</f>
        <v>5902934830812</v>
      </c>
      <c r="E819" s="6">
        <f>IF(PobierzDaneLogistyczne!$H819=0,"",_xlfn.NUMBERVALUE(PobierzDaneLogistyczne!$H819,"."))</f>
        <v>13</v>
      </c>
      <c r="F819" s="6">
        <f>IF(PobierzDaneLogistyczne!$I819=0,"",_xlfn.NUMBERVALUE(PobierzDaneLogistyczne!$I819,"."))</f>
        <v>51</v>
      </c>
      <c r="G819" s="6">
        <f>IF(PobierzDaneLogistyczne!$J819=0,"",_xlfn.NUMBERVALUE(PobierzDaneLogistyczne!$J819,"."))</f>
        <v>58</v>
      </c>
      <c r="H819" s="2">
        <f>IF(IF(PobierzDaneLogistyczne!$F819=0,0,_xlfn.NUMBERVALUE(PobierzDaneLogistyczne!$F819,"."))=0,"",IF(PobierzDaneLogistyczne!$F819=0,0,_xlfn.NUMBERVALUE(PobierzDaneLogistyczne!$F819,".")))</f>
        <v>7.2</v>
      </c>
      <c r="I819" s="2">
        <f>IF(IF(PobierzDaneLogistyczne!$Z819=0,0,_xlfn.NUMBERVALUE(PobierzDaneLogistyczne!$Z819,"."))=0,"",IF(PobierzDaneLogistyczne!$Z819=0,0,_xlfn.NUMBERVALUE(PobierzDaneLogistyczne!$Z819,".")))</f>
        <v>8.3000000000000007</v>
      </c>
      <c r="J819" s="1">
        <f>IF(PobierzDaneLogistyczne!$D819=0,"",_xlfn.NUMBERVALUE(PobierzDaneLogistyczne!$D819))</f>
        <v>1</v>
      </c>
      <c r="K819" s="1">
        <f>IF(PobierzDaneLogistyczne!$E819=0,"",_xlfn.NUMBERVALUE(PobierzDaneLogistyczne!$E819))</f>
        <v>36</v>
      </c>
      <c r="L819" s="1" t="str">
        <f>IF(MID(PobierzDaneLogistyczne!$O819,1,3)="non"," ",_xlfn.NUMBERVALUE(PobierzDaneLogistyczne!$O819))</f>
        <v xml:space="preserve"> </v>
      </c>
      <c r="M819" s="6">
        <f>IF(PobierzDaneLogistyczne!$K819=0,"",_xlfn.NUMBERVALUE(PobierzDaneLogistyczne!$K819,"."))</f>
        <v>13.7</v>
      </c>
      <c r="N819" s="6">
        <f>IF(PobierzDaneLogistyczne!$L819=0,"",_xlfn.NUMBERVALUE(PobierzDaneLogistyczne!$L819,"."))</f>
        <v>50.6</v>
      </c>
      <c r="O819" s="6">
        <f>IF(PobierzDaneLogistyczne!$M819=0,"",_xlfn.NUMBERVALUE(PobierzDaneLogistyczne!$M819,"."))</f>
        <v>57.8</v>
      </c>
      <c r="P819" s="2">
        <f>IF(PobierzDaneLogistyczne!$G819=0,0,_xlfn.NUMBERVALUE(PobierzDaneLogistyczne!$G819,"."))</f>
        <v>8.3000000000000007</v>
      </c>
      <c r="Q819" s="1">
        <f>IF(PobierzDaneLogistyczne!$R819=0,"",PobierzDaneLogistyczne!$R819)</f>
        <v>101</v>
      </c>
      <c r="R819" t="str">
        <f>IF(PobierzDaneLogistyczne!$S819=0,"",PobierzDaneLogistyczne!$S819)</f>
        <v/>
      </c>
      <c r="S819" t="str">
        <f>IF(PobierzDaneLogistyczne!$T819=0,"",PobierzDaneLogistyczne!$T819)</f>
        <v/>
      </c>
      <c r="T819" t="str">
        <f>IF(PobierzDaneLogistyczne!$U819=0," ",PobierzDaneLogistyczne!$U819)</f>
        <v/>
      </c>
      <c r="U819" t="str">
        <f t="shared" si="39"/>
        <v/>
      </c>
      <c r="V819" s="2">
        <f>IF(PobierzDaneLogistyczne!$V819="","",_xlfn.NUMBERVALUE(PobierzDaneLogistyczne!$V819,"."))</f>
        <v>5.1999999999999998E-2</v>
      </c>
      <c r="W819" s="2">
        <f>IF(IF(PobierzDaneLogistyczne!$W819=0,0,_xlfn.NUMBERVALUE(PobierzDaneLogistyczne!$W819,"."))=0,"",_xlfn.NUMBERVALUE(PobierzDaneLogistyczne!$W819,"."))</f>
        <v>5.8999999999999997E-2</v>
      </c>
      <c r="X819" s="2">
        <f t="shared" si="40"/>
        <v>0.98900000000000055</v>
      </c>
      <c r="Y819" s="2" t="str">
        <f t="shared" si="41"/>
        <v/>
      </c>
      <c r="Z819" s="2" t="str">
        <f>IF(PobierzDaneLogistyczne!$Y819="t","YES","")</f>
        <v>YES</v>
      </c>
      <c r="AA819" s="4" t="str">
        <f>IF(PobierzDaneLogistyczne!$X819="t","YES","")</f>
        <v>YES</v>
      </c>
      <c r="AB819" t="str">
        <f>PobierzDaneLogistyczne!$N819</f>
        <v>Oil-filled radiator 11 ribs</v>
      </c>
    </row>
    <row r="820" spans="1:28" x14ac:dyDescent="0.3">
      <c r="A820" s="5" t="str">
        <f>HYPERLINK(_xlfn.CONCAT("https://www.adler.com.pl/index.php/en/Main/Produkt/",B820),PobierzDaneLogistyczne!$N820)</f>
        <v>Oil-filled radiator 13 ribs</v>
      </c>
      <c r="B820" t="str">
        <f>PobierzDaneLogistyczne!$A820</f>
        <v>ad_7811</v>
      </c>
      <c r="C820" s="1">
        <f>IF(MID(PobierzDaneLogistyczne!$P820,1,3)=""," ",_xlfn.NUMBERVALUE(PobierzDaneLogistyczne!$P820))</f>
        <v>85162910</v>
      </c>
      <c r="D820" s="1">
        <f>IF(MID(PobierzDaneLogistyczne!$C820,1,3)="111"," ",_xlfn.NUMBERVALUE(PobierzDaneLogistyczne!$C820))</f>
        <v>5903887801263</v>
      </c>
      <c r="E820" s="6">
        <f>IF(PobierzDaneLogistyczne!$H820=0,"",_xlfn.NUMBERVALUE(PobierzDaneLogistyczne!$H820,"."))</f>
        <v>59</v>
      </c>
      <c r="F820" s="6">
        <f>IF(PobierzDaneLogistyczne!$I820=0,"",_xlfn.NUMBERVALUE(PobierzDaneLogistyczne!$I820,"."))</f>
        <v>13.5</v>
      </c>
      <c r="G820" s="6">
        <f>IF(PobierzDaneLogistyczne!$J820=0,"",_xlfn.NUMBERVALUE(PobierzDaneLogistyczne!$J820,"."))</f>
        <v>57.5</v>
      </c>
      <c r="H820" s="2">
        <f>IF(IF(PobierzDaneLogistyczne!$F820=0,0,_xlfn.NUMBERVALUE(PobierzDaneLogistyczne!$F820,"."))=0,"",IF(PobierzDaneLogistyczne!$F820=0,0,_xlfn.NUMBERVALUE(PobierzDaneLogistyczne!$F820,".")))</f>
        <v>8.5</v>
      </c>
      <c r="I820" s="2">
        <f>IF(IF(PobierzDaneLogistyczne!$Z820=0,0,_xlfn.NUMBERVALUE(PobierzDaneLogistyczne!$Z820,"."))=0,"",IF(PobierzDaneLogistyczne!$Z820=0,0,_xlfn.NUMBERVALUE(PobierzDaneLogistyczne!$Z820,".")))</f>
        <v>9.3000000000000007</v>
      </c>
      <c r="J820" s="1">
        <f>IF(PobierzDaneLogistyczne!$D820=0,"",_xlfn.NUMBERVALUE(PobierzDaneLogistyczne!$D820))</f>
        <v>1</v>
      </c>
      <c r="K820" s="1">
        <f>IF(PobierzDaneLogistyczne!$E820=0,"",_xlfn.NUMBERVALUE(PobierzDaneLogistyczne!$E820))</f>
        <v>30</v>
      </c>
      <c r="L820" s="1" t="str">
        <f>IF(MID(PobierzDaneLogistyczne!$O820,1,3)="non"," ",_xlfn.NUMBERVALUE(PobierzDaneLogistyczne!$O820))</f>
        <v xml:space="preserve"> </v>
      </c>
      <c r="M820" s="6">
        <f>IF(PobierzDaneLogistyczne!$K820=0,"",_xlfn.NUMBERVALUE(PobierzDaneLogistyczne!$K820,"."))</f>
        <v>59</v>
      </c>
      <c r="N820" s="6">
        <f>IF(PobierzDaneLogistyczne!$L820=0,"",_xlfn.NUMBERVALUE(PobierzDaneLogistyczne!$L820,"."))</f>
        <v>13.5</v>
      </c>
      <c r="O820" s="6">
        <f>IF(PobierzDaneLogistyczne!$M820=0,"",_xlfn.NUMBERVALUE(PobierzDaneLogistyczne!$M820,"."))</f>
        <v>57.5</v>
      </c>
      <c r="P820" s="2">
        <f>IF(PobierzDaneLogistyczne!$G820=0,0,_xlfn.NUMBERVALUE(PobierzDaneLogistyczne!$G820,"."))</f>
        <v>9.3000000000000007</v>
      </c>
      <c r="Q820" s="1">
        <f>IF(PobierzDaneLogistyczne!$R820=0,"",PobierzDaneLogistyczne!$R820)</f>
        <v>101</v>
      </c>
      <c r="R820" t="str">
        <f>IF(PobierzDaneLogistyczne!$S820=0,"",PobierzDaneLogistyczne!$S820)</f>
        <v/>
      </c>
      <c r="S820" t="str">
        <f>IF(PobierzDaneLogistyczne!$T820=0,"",PobierzDaneLogistyczne!$T820)</f>
        <v/>
      </c>
      <c r="T820" t="str">
        <f>IF(PobierzDaneLogistyczne!$U820=0," ",PobierzDaneLogistyczne!$U820)</f>
        <v/>
      </c>
      <c r="U820" t="str">
        <f t="shared" si="39"/>
        <v/>
      </c>
      <c r="V820" s="2" t="str">
        <f>IF(PobierzDaneLogistyczne!$V820="","",_xlfn.NUMBERVALUE(PobierzDaneLogistyczne!$V820,"."))</f>
        <v/>
      </c>
      <c r="W820" s="2" t="str">
        <f>IF(IF(PobierzDaneLogistyczne!$W820=0,0,_xlfn.NUMBERVALUE(PobierzDaneLogistyczne!$W820,"."))=0,"",_xlfn.NUMBERVALUE(PobierzDaneLogistyczne!$W820,"."))</f>
        <v/>
      </c>
      <c r="X820" s="2" t="str">
        <f t="shared" si="40"/>
        <v/>
      </c>
      <c r="Y820" s="2" t="str">
        <f t="shared" si="41"/>
        <v/>
      </c>
      <c r="Z820" s="2" t="str">
        <f>IF(PobierzDaneLogistyczne!$Y820="t","YES","")</f>
        <v>YES</v>
      </c>
      <c r="AA820" s="4" t="str">
        <f>IF(PobierzDaneLogistyczne!$X820="t","YES","")</f>
        <v>YES</v>
      </c>
      <c r="AB820" t="str">
        <f>PobierzDaneLogistyczne!$N820</f>
        <v>Oil-filled radiator 13 ribs</v>
      </c>
    </row>
    <row r="821" spans="1:28" ht="28.8" x14ac:dyDescent="0.3">
      <c r="A821" s="5" t="str">
        <f>HYPERLINK(_xlfn.CONCAT("https://www.adler.com.pl/index.php/en/Main/Produkt/",B821),PobierzDaneLogistyczne!$N821)</f>
        <v>Oil-filled radiator 7 ribs</v>
      </c>
      <c r="B821" t="str">
        <f>PobierzDaneLogistyczne!$A821</f>
        <v>ad_7815</v>
      </c>
      <c r="C821" s="1">
        <f>IF(MID(PobierzDaneLogistyczne!$P821,1,3)=""," ",_xlfn.NUMBERVALUE(PobierzDaneLogistyczne!$P821))</f>
        <v>85162910</v>
      </c>
      <c r="D821" s="1">
        <f>IF(MID(PobierzDaneLogistyczne!$C821,1,3)="111"," ",_xlfn.NUMBERVALUE(PobierzDaneLogistyczne!$C821))</f>
        <v>5903887805902</v>
      </c>
      <c r="E821" s="6">
        <f>IF(PobierzDaneLogistyczne!$H821=0,"",_xlfn.NUMBERVALUE(PobierzDaneLogistyczne!$H821,"."))</f>
        <v>13.5</v>
      </c>
      <c r="F821" s="6">
        <f>IF(PobierzDaneLogistyczne!$I821=0,"",_xlfn.NUMBERVALUE(PobierzDaneLogistyczne!$I821,"."))</f>
        <v>37.5</v>
      </c>
      <c r="G821" s="6">
        <f>IF(PobierzDaneLogistyczne!$J821=0,"",_xlfn.NUMBERVALUE(PobierzDaneLogistyczne!$J821,"."))</f>
        <v>58.5</v>
      </c>
      <c r="H821" s="2">
        <f>IF(IF(PobierzDaneLogistyczne!$F821=0,0,_xlfn.NUMBERVALUE(PobierzDaneLogistyczne!$F821,"."))=0,"",IF(PobierzDaneLogistyczne!$F821=0,0,_xlfn.NUMBERVALUE(PobierzDaneLogistyczne!$F821,".")))</f>
        <v>5.14</v>
      </c>
      <c r="I821" s="2">
        <f>IF(IF(PobierzDaneLogistyczne!$Z821=0,0,_xlfn.NUMBERVALUE(PobierzDaneLogistyczne!$Z821,"."))=0,"",IF(PobierzDaneLogistyczne!$Z821=0,0,_xlfn.NUMBERVALUE(PobierzDaneLogistyczne!$Z821,".")))</f>
        <v>5.34</v>
      </c>
      <c r="J821" s="1">
        <f>IF(PobierzDaneLogistyczne!$D821=0,"",_xlfn.NUMBERVALUE(PobierzDaneLogistyczne!$D821))</f>
        <v>1</v>
      </c>
      <c r="K821" s="1">
        <f>IF(PobierzDaneLogistyczne!$E821=0,"",_xlfn.NUMBERVALUE(PobierzDaneLogistyczne!$E821))</f>
        <v>54</v>
      </c>
      <c r="L821" s="1" t="str">
        <f>IF(MID(PobierzDaneLogistyczne!$O821,1,3)="non"," ",_xlfn.NUMBERVALUE(PobierzDaneLogistyczne!$O821))</f>
        <v xml:space="preserve"> </v>
      </c>
      <c r="M821" s="6">
        <f>IF(PobierzDaneLogistyczne!$K821=0,"",_xlfn.NUMBERVALUE(PobierzDaneLogistyczne!$K821,"."))</f>
        <v>13.5</v>
      </c>
      <c r="N821" s="6">
        <f>IF(PobierzDaneLogistyczne!$L821=0,"",_xlfn.NUMBERVALUE(PobierzDaneLogistyczne!$L821,"."))</f>
        <v>37.5</v>
      </c>
      <c r="O821" s="6">
        <f>IF(PobierzDaneLogistyczne!$M821=0,"",_xlfn.NUMBERVALUE(PobierzDaneLogistyczne!$M821,"."))</f>
        <v>58.5</v>
      </c>
      <c r="P821" s="2">
        <f>IF(PobierzDaneLogistyczne!$G821=0,0,_xlfn.NUMBERVALUE(PobierzDaneLogistyczne!$G821,"."))</f>
        <v>5.72</v>
      </c>
      <c r="Q821" s="1" t="str">
        <f>IF(PobierzDaneLogistyczne!$R821=0,"",PobierzDaneLogistyczne!$R821)</f>
        <v/>
      </c>
      <c r="R821" t="str">
        <f>IF(PobierzDaneLogistyczne!$S821=0,"",PobierzDaneLogistyczne!$S821)</f>
        <v/>
      </c>
      <c r="S821" t="str">
        <f>IF(PobierzDaneLogistyczne!$T821=0,"",PobierzDaneLogistyczne!$T821)</f>
        <v/>
      </c>
      <c r="T821" t="str">
        <f>IF(PobierzDaneLogistyczne!$U821=0," ",PobierzDaneLogistyczne!$U821)</f>
        <v/>
      </c>
      <c r="U821" t="str">
        <f t="shared" si="39"/>
        <v/>
      </c>
      <c r="V821" s="2">
        <f>IF(PobierzDaneLogistyczne!$V821="","",_xlfn.NUMBERVALUE(PobierzDaneLogistyczne!$V821,"."))</f>
        <v>6.4000000000000001E-2</v>
      </c>
      <c r="W821" s="2">
        <f>IF(IF(PobierzDaneLogistyczne!$W821=0,0,_xlfn.NUMBERVALUE(PobierzDaneLogistyczne!$W821,"."))=0,"",_xlfn.NUMBERVALUE(PobierzDaneLogistyczne!$W821,"."))</f>
        <v>7.0000000000000007E-2</v>
      </c>
      <c r="X821" s="2">
        <f t="shared" si="40"/>
        <v>6.600000000000017E-2</v>
      </c>
      <c r="Y821" s="2">
        <f t="shared" si="41"/>
        <v>0.37999999999999989</v>
      </c>
      <c r="Z821" s="2" t="str">
        <f>IF(PobierzDaneLogistyczne!$Y821="t","YES","")</f>
        <v/>
      </c>
      <c r="AA821" s="4" t="str">
        <f>IF(PobierzDaneLogistyczne!$X821="t","YES","")</f>
        <v/>
      </c>
      <c r="AB821" t="str">
        <f>PobierzDaneLogistyczne!$N821</f>
        <v>Oil-filled radiator 7 ribs</v>
      </c>
    </row>
    <row r="822" spans="1:28" x14ac:dyDescent="0.3">
      <c r="A822" s="5" t="str">
        <f>HYPERLINK(_xlfn.CONCAT("https://www.adler.com.pl/index.php/en/Main/Produkt/",B822),PobierzDaneLogistyczne!$N822)</f>
        <v>Oil-filled radiator 9 ribs</v>
      </c>
      <c r="B822" t="str">
        <f>PobierzDaneLogistyczne!$A822</f>
        <v>ad_7816</v>
      </c>
      <c r="C822" s="1">
        <f>IF(MID(PobierzDaneLogistyczne!$P822,1,3)=""," ",_xlfn.NUMBERVALUE(PobierzDaneLogistyczne!$P822))</f>
        <v>85162910</v>
      </c>
      <c r="D822" s="1">
        <f>IF(MID(PobierzDaneLogistyczne!$C822,1,3)="111"," ",_xlfn.NUMBERVALUE(PobierzDaneLogistyczne!$C822))</f>
        <v>5903887805919</v>
      </c>
      <c r="E822" s="6">
        <f>IF(PobierzDaneLogistyczne!$H822=0,"",_xlfn.NUMBERVALUE(PobierzDaneLogistyczne!$H822,"."))</f>
        <v>13.5</v>
      </c>
      <c r="F822" s="6">
        <f>IF(PobierzDaneLogistyczne!$I822=0,"",_xlfn.NUMBERVALUE(PobierzDaneLogistyczne!$I822,"."))</f>
        <v>45</v>
      </c>
      <c r="G822" s="6">
        <f>IF(PobierzDaneLogistyczne!$J822=0,"",_xlfn.NUMBERVALUE(PobierzDaneLogistyczne!$J822,"."))</f>
        <v>58.5</v>
      </c>
      <c r="H822" s="2">
        <f>IF(IF(PobierzDaneLogistyczne!$F822=0,0,_xlfn.NUMBERVALUE(PobierzDaneLogistyczne!$F822,"."))=0,"",IF(PobierzDaneLogistyczne!$F822=0,0,_xlfn.NUMBERVALUE(PobierzDaneLogistyczne!$F822,".")))</f>
        <v>6.22</v>
      </c>
      <c r="I822" s="2">
        <f>IF(IF(PobierzDaneLogistyczne!$Z822=0,0,_xlfn.NUMBERVALUE(PobierzDaneLogistyczne!$Z822,"."))=0,"",IF(PobierzDaneLogistyczne!$Z822=0,0,_xlfn.NUMBERVALUE(PobierzDaneLogistyczne!$Z822,".")))</f>
        <v>6.88</v>
      </c>
      <c r="J822" s="1">
        <f>IF(PobierzDaneLogistyczne!$D822=0,"",_xlfn.NUMBERVALUE(PobierzDaneLogistyczne!$D822))</f>
        <v>1</v>
      </c>
      <c r="K822" s="1">
        <f>IF(PobierzDaneLogistyczne!$E822=0,"",_xlfn.NUMBERVALUE(PobierzDaneLogistyczne!$E822))</f>
        <v>36</v>
      </c>
      <c r="L822" s="1" t="str">
        <f>IF(MID(PobierzDaneLogistyczne!$O822,1,3)="non"," ",_xlfn.NUMBERVALUE(PobierzDaneLogistyczne!$O822))</f>
        <v xml:space="preserve"> </v>
      </c>
      <c r="M822" s="6">
        <f>IF(PobierzDaneLogistyczne!$K822=0,"",_xlfn.NUMBERVALUE(PobierzDaneLogistyczne!$K822,"."))</f>
        <v>13.5</v>
      </c>
      <c r="N822" s="6">
        <f>IF(PobierzDaneLogistyczne!$L822=0,"",_xlfn.NUMBERVALUE(PobierzDaneLogistyczne!$L822,"."))</f>
        <v>45</v>
      </c>
      <c r="O822" s="6">
        <f>IF(PobierzDaneLogistyczne!$M822=0,"",_xlfn.NUMBERVALUE(PobierzDaneLogistyczne!$M822,"."))</f>
        <v>58.5</v>
      </c>
      <c r="P822" s="2">
        <f>IF(PobierzDaneLogistyczne!$G822=0,0,_xlfn.NUMBERVALUE(PobierzDaneLogistyczne!$G822,"."))</f>
        <v>7</v>
      </c>
      <c r="Q822" s="1">
        <f>IF(PobierzDaneLogistyczne!$R822=0,"",PobierzDaneLogistyczne!$R822)</f>
        <v>4</v>
      </c>
      <c r="R822" t="str">
        <f>IF(PobierzDaneLogistyczne!$S822=0,"",PobierzDaneLogistyczne!$S822)</f>
        <v/>
      </c>
      <c r="S822" t="str">
        <f>IF(PobierzDaneLogistyczne!$T822=0,"",PobierzDaneLogistyczne!$T822)</f>
        <v/>
      </c>
      <c r="T822" t="str">
        <f>IF(PobierzDaneLogistyczne!$U822=0," ",PobierzDaneLogistyczne!$U822)</f>
        <v/>
      </c>
      <c r="U822" t="str">
        <f t="shared" si="39"/>
        <v/>
      </c>
      <c r="V822" s="2">
        <f>IF(PobierzDaneLogistyczne!$V822="","",_xlfn.NUMBERVALUE(PobierzDaneLogistyczne!$V822,"."))</f>
        <v>6.4000000000000001E-2</v>
      </c>
      <c r="W822" s="2">
        <f>IF(IF(PobierzDaneLogistyczne!$W822=0,0,_xlfn.NUMBERVALUE(PobierzDaneLogistyczne!$W822,"."))=0,"",_xlfn.NUMBERVALUE(PobierzDaneLogistyczne!$W822,"."))</f>
        <v>7.0000000000000007E-2</v>
      </c>
      <c r="X822" s="2">
        <f t="shared" si="40"/>
        <v>0.52600000000000002</v>
      </c>
      <c r="Y822" s="2">
        <f t="shared" si="41"/>
        <v>0.12000000000000011</v>
      </c>
      <c r="Z822" s="2" t="str">
        <f>IF(PobierzDaneLogistyczne!$Y822="t","YES","")</f>
        <v/>
      </c>
      <c r="AA822" s="4" t="str">
        <f>IF(PobierzDaneLogistyczne!$X822="t","YES","")</f>
        <v/>
      </c>
      <c r="AB822" t="str">
        <f>PobierzDaneLogistyczne!$N822</f>
        <v>Oil-filled radiator 9 ribs</v>
      </c>
    </row>
    <row r="823" spans="1:28" x14ac:dyDescent="0.3">
      <c r="A823" s="5" t="str">
        <f>HYPERLINK(_xlfn.CONCAT("https://www.adler.com.pl/index.php/en/Main/Produkt/",B823),PobierzDaneLogistyczne!$N823)</f>
        <v>Oil-filled radiator 11 ribs</v>
      </c>
      <c r="B823" t="str">
        <f>PobierzDaneLogistyczne!$A823</f>
        <v>ad_7817</v>
      </c>
      <c r="C823" s="1">
        <f>IF(MID(PobierzDaneLogistyczne!$P823,1,3)=""," ",_xlfn.NUMBERVALUE(PobierzDaneLogistyczne!$P823))</f>
        <v>85162910</v>
      </c>
      <c r="D823" s="1">
        <f>IF(MID(PobierzDaneLogistyczne!$C823,1,3)="111"," ",_xlfn.NUMBERVALUE(PobierzDaneLogistyczne!$C823))</f>
        <v>5903887805926</v>
      </c>
      <c r="E823" s="6">
        <f>IF(PobierzDaneLogistyczne!$H823=0,"",_xlfn.NUMBERVALUE(PobierzDaneLogistyczne!$H823,"."))</f>
        <v>13.5</v>
      </c>
      <c r="F823" s="6">
        <f>IF(PobierzDaneLogistyczne!$I823=0,"",_xlfn.NUMBERVALUE(PobierzDaneLogistyczne!$I823,"."))</f>
        <v>50.5</v>
      </c>
      <c r="G823" s="6">
        <f>IF(PobierzDaneLogistyczne!$J823=0,"",_xlfn.NUMBERVALUE(PobierzDaneLogistyczne!$J823,"."))</f>
        <v>58</v>
      </c>
      <c r="H823" s="2">
        <f>IF(IF(PobierzDaneLogistyczne!$F823=0,0,_xlfn.NUMBERVALUE(PobierzDaneLogistyczne!$F823,"."))=0,"",IF(PobierzDaneLogistyczne!$F823=0,0,_xlfn.NUMBERVALUE(PobierzDaneLogistyczne!$F823,".")))</f>
        <v>7.26</v>
      </c>
      <c r="I823" s="2">
        <f>IF(IF(PobierzDaneLogistyczne!$Z823=0,0,_xlfn.NUMBERVALUE(PobierzDaneLogistyczne!$Z823,"."))=0,"",IF(PobierzDaneLogistyczne!$Z823=0,0,_xlfn.NUMBERVALUE(PobierzDaneLogistyczne!$Z823,".")))</f>
        <v>8.02</v>
      </c>
      <c r="J823" s="1">
        <f>IF(PobierzDaneLogistyczne!$D823=0,"",_xlfn.NUMBERVALUE(PobierzDaneLogistyczne!$D823))</f>
        <v>1</v>
      </c>
      <c r="K823" s="1">
        <f>IF(PobierzDaneLogistyczne!$E823=0,"",_xlfn.NUMBERVALUE(PobierzDaneLogistyczne!$E823))</f>
        <v>36</v>
      </c>
      <c r="L823" s="1" t="str">
        <f>IF(MID(PobierzDaneLogistyczne!$O823,1,3)="non"," ",_xlfn.NUMBERVALUE(PobierzDaneLogistyczne!$O823))</f>
        <v xml:space="preserve"> </v>
      </c>
      <c r="M823" s="6">
        <f>IF(PobierzDaneLogistyczne!$K823=0,"",_xlfn.NUMBERVALUE(PobierzDaneLogistyczne!$K823,"."))</f>
        <v>15.5</v>
      </c>
      <c r="N823" s="6">
        <f>IF(PobierzDaneLogistyczne!$L823=0,"",_xlfn.NUMBERVALUE(PobierzDaneLogistyczne!$L823,"."))</f>
        <v>55</v>
      </c>
      <c r="O823" s="6">
        <f>IF(PobierzDaneLogistyczne!$M823=0,"",_xlfn.NUMBERVALUE(PobierzDaneLogistyczne!$M823,"."))</f>
        <v>61.5</v>
      </c>
      <c r="P823" s="2">
        <f>IF(PobierzDaneLogistyczne!$G823=0,0,_xlfn.NUMBERVALUE(PobierzDaneLogistyczne!$G823,"."))</f>
        <v>8.02</v>
      </c>
      <c r="Q823" s="1" t="str">
        <f>IF(PobierzDaneLogistyczne!$R823=0,"",PobierzDaneLogistyczne!$R823)</f>
        <v/>
      </c>
      <c r="R823" t="str">
        <f>IF(PobierzDaneLogistyczne!$S823=0,"",PobierzDaneLogistyczne!$S823)</f>
        <v/>
      </c>
      <c r="S823" t="str">
        <f>IF(PobierzDaneLogistyczne!$T823=0,"",PobierzDaneLogistyczne!$T823)</f>
        <v/>
      </c>
      <c r="T823" t="str">
        <f>IF(PobierzDaneLogistyczne!$U823=0," ",PobierzDaneLogistyczne!$U823)</f>
        <v/>
      </c>
      <c r="U823" t="str">
        <f t="shared" si="39"/>
        <v/>
      </c>
      <c r="V823" s="2">
        <f>IF(PobierzDaneLogistyczne!$V823="","",_xlfn.NUMBERVALUE(PobierzDaneLogistyczne!$V823,"."))</f>
        <v>6.4000000000000001E-2</v>
      </c>
      <c r="W823" s="2">
        <f>IF(IF(PobierzDaneLogistyczne!$W823=0,0,_xlfn.NUMBERVALUE(PobierzDaneLogistyczne!$W823,"."))=0,"",_xlfn.NUMBERVALUE(PobierzDaneLogistyczne!$W823,"."))</f>
        <v>7.0000000000000007E-2</v>
      </c>
      <c r="X823" s="2">
        <f t="shared" si="40"/>
        <v>0.62599999999999967</v>
      </c>
      <c r="Y823" s="2" t="str">
        <f t="shared" si="41"/>
        <v/>
      </c>
      <c r="Z823" s="2" t="str">
        <f>IF(PobierzDaneLogistyczne!$Y823="t","YES","")</f>
        <v>YES</v>
      </c>
      <c r="AA823" s="4" t="str">
        <f>IF(PobierzDaneLogistyczne!$X823="t","YES","")</f>
        <v/>
      </c>
      <c r="AB823" t="str">
        <f>PobierzDaneLogistyczne!$N823</f>
        <v>Oil-filled radiator 11 ribs</v>
      </c>
    </row>
    <row r="824" spans="1:28" x14ac:dyDescent="0.3">
      <c r="A824" s="5" t="str">
        <f>HYPERLINK(_xlfn.CONCAT("https://www.adler.com.pl/index.php/en/Main/Produkt/",B824),PobierzDaneLogistyczne!$N824)</f>
        <v>Oil-filled radiator 13 ribs</v>
      </c>
      <c r="B824" t="str">
        <f>PobierzDaneLogistyczne!$A824</f>
        <v>ad_7818</v>
      </c>
      <c r="C824" s="1">
        <f>IF(MID(PobierzDaneLogistyczne!$P824,1,3)=""," ",_xlfn.NUMBERVALUE(PobierzDaneLogistyczne!$P824))</f>
        <v>85162910</v>
      </c>
      <c r="D824" s="1">
        <f>IF(MID(PobierzDaneLogistyczne!$C824,1,3)="111"," ",_xlfn.NUMBERVALUE(PobierzDaneLogistyczne!$C824))</f>
        <v>5903887805988</v>
      </c>
      <c r="E824" s="6">
        <f>IF(PobierzDaneLogistyczne!$H824=0,"",_xlfn.NUMBERVALUE(PobierzDaneLogistyczne!$H824,"."))</f>
        <v>13.5</v>
      </c>
      <c r="F824" s="6">
        <f>IF(PobierzDaneLogistyczne!$I824=0,"",_xlfn.NUMBERVALUE(PobierzDaneLogistyczne!$I824,"."))</f>
        <v>57.5</v>
      </c>
      <c r="G824" s="6">
        <f>IF(PobierzDaneLogistyczne!$J824=0,"",_xlfn.NUMBERVALUE(PobierzDaneLogistyczne!$J824,"."))</f>
        <v>58</v>
      </c>
      <c r="H824" s="2">
        <f>IF(IF(PobierzDaneLogistyczne!$F824=0,0,_xlfn.NUMBERVALUE(PobierzDaneLogistyczne!$F824,"."))=0,"",IF(PobierzDaneLogistyczne!$F824=0,0,_xlfn.NUMBERVALUE(PobierzDaneLogistyczne!$F824,".")))</f>
        <v>8.4</v>
      </c>
      <c r="I824" s="2">
        <f>IF(IF(PobierzDaneLogistyczne!$Z824=0,0,_xlfn.NUMBERVALUE(PobierzDaneLogistyczne!$Z824,"."))=0,"",IF(PobierzDaneLogistyczne!$Z824=0,0,_xlfn.NUMBERVALUE(PobierzDaneLogistyczne!$Z824,".")))</f>
        <v>9.26</v>
      </c>
      <c r="J824" s="1">
        <f>IF(PobierzDaneLogistyczne!$D824=0,"",_xlfn.NUMBERVALUE(PobierzDaneLogistyczne!$D824))</f>
        <v>1</v>
      </c>
      <c r="K824" s="1">
        <f>IF(PobierzDaneLogistyczne!$E824=0,"",_xlfn.NUMBERVALUE(PobierzDaneLogistyczne!$E824))</f>
        <v>27</v>
      </c>
      <c r="L824" s="1" t="str">
        <f>IF(MID(PobierzDaneLogistyczne!$O824,1,3)="non"," ",_xlfn.NUMBERVALUE(PobierzDaneLogistyczne!$O824))</f>
        <v xml:space="preserve"> </v>
      </c>
      <c r="M824" s="6">
        <f>IF(PobierzDaneLogistyczne!$K824=0,"",_xlfn.NUMBERVALUE(PobierzDaneLogistyczne!$K824,"."))</f>
        <v>15.5</v>
      </c>
      <c r="N824" s="6">
        <f>IF(PobierzDaneLogistyczne!$L824=0,"",_xlfn.NUMBERVALUE(PobierzDaneLogistyczne!$L824,"."))</f>
        <v>60.5</v>
      </c>
      <c r="O824" s="6">
        <f>IF(PobierzDaneLogistyczne!$M824=0,"",_xlfn.NUMBERVALUE(PobierzDaneLogistyczne!$M824,"."))</f>
        <v>63</v>
      </c>
      <c r="P824" s="2">
        <f>IF(PobierzDaneLogistyczne!$G824=0,0,_xlfn.NUMBERVALUE(PobierzDaneLogistyczne!$G824,"."))</f>
        <v>10</v>
      </c>
      <c r="Q824" s="1" t="str">
        <f>IF(PobierzDaneLogistyczne!$R824=0,"",PobierzDaneLogistyczne!$R824)</f>
        <v/>
      </c>
      <c r="R824" t="str">
        <f>IF(PobierzDaneLogistyczne!$S824=0,"",PobierzDaneLogistyczne!$S824)</f>
        <v/>
      </c>
      <c r="S824" t="str">
        <f>IF(PobierzDaneLogistyczne!$T824=0,"",PobierzDaneLogistyczne!$T824)</f>
        <v/>
      </c>
      <c r="T824" t="str">
        <f>IF(PobierzDaneLogistyczne!$U824=0," ",PobierzDaneLogistyczne!$U824)</f>
        <v/>
      </c>
      <c r="U824" t="str">
        <f t="shared" si="39"/>
        <v/>
      </c>
      <c r="V824" s="2">
        <f>IF(PobierzDaneLogistyczne!$V824="","",_xlfn.NUMBERVALUE(PobierzDaneLogistyczne!$V824,"."))</f>
        <v>6.4000000000000001E-2</v>
      </c>
      <c r="W824" s="2">
        <f>IF(IF(PobierzDaneLogistyczne!$W824=0,0,_xlfn.NUMBERVALUE(PobierzDaneLogistyczne!$W824,"."))=0,"",_xlfn.NUMBERVALUE(PobierzDaneLogistyczne!$W824,"."))</f>
        <v>7.0000000000000007E-2</v>
      </c>
      <c r="X824" s="2">
        <f t="shared" si="40"/>
        <v>0.72599999999999931</v>
      </c>
      <c r="Y824" s="2">
        <f t="shared" si="41"/>
        <v>0.74000000000000021</v>
      </c>
      <c r="Z824" s="2" t="str">
        <f>IF(PobierzDaneLogistyczne!$Y824="t","YES","")</f>
        <v>YES</v>
      </c>
      <c r="AA824" s="4" t="str">
        <f>IF(PobierzDaneLogistyczne!$X824="t","YES","")</f>
        <v/>
      </c>
      <c r="AB824" t="str">
        <f>PobierzDaneLogistyczne!$N824</f>
        <v>Oil-filled radiator 13 ribs</v>
      </c>
    </row>
    <row r="825" spans="1:28" x14ac:dyDescent="0.3">
      <c r="A825" s="5" t="str">
        <f>HYPERLINK(_xlfn.CONCAT("https://www.adler.com.pl/index.php/en/Main/Produkt/",B825),PobierzDaneLogistyczne!$N825)</f>
        <v>Oil-filled radiator 15 ribs</v>
      </c>
      <c r="B825" t="str">
        <f>PobierzDaneLogistyczne!$A825</f>
        <v>ad_7819</v>
      </c>
      <c r="C825" s="1">
        <f>IF(MID(PobierzDaneLogistyczne!$P825,1,3)=""," ",_xlfn.NUMBERVALUE(PobierzDaneLogistyczne!$P825))</f>
        <v>85162910</v>
      </c>
      <c r="D825" s="1">
        <f>IF(MID(PobierzDaneLogistyczne!$C825,1,3)="111"," ",_xlfn.NUMBERVALUE(PobierzDaneLogistyczne!$C825))</f>
        <v>5903887805933</v>
      </c>
      <c r="E825" s="6">
        <f>IF(PobierzDaneLogistyczne!$H825=0,"",_xlfn.NUMBERVALUE(PobierzDaneLogistyczne!$H825,"."))</f>
        <v>15</v>
      </c>
      <c r="F825" s="6">
        <f>IF(PobierzDaneLogistyczne!$I825=0,"",_xlfn.NUMBERVALUE(PobierzDaneLogistyczne!$I825,"."))</f>
        <v>69</v>
      </c>
      <c r="G825" s="6">
        <f>IF(PobierzDaneLogistyczne!$J825=0,"",_xlfn.NUMBERVALUE(PobierzDaneLogistyczne!$J825,"."))</f>
        <v>59</v>
      </c>
      <c r="H825" s="2">
        <f>IF(IF(PobierzDaneLogistyczne!$F825=0,0,_xlfn.NUMBERVALUE(PobierzDaneLogistyczne!$F825,"."))=0,"",IF(PobierzDaneLogistyczne!$F825=0,0,_xlfn.NUMBERVALUE(PobierzDaneLogistyczne!$F825,".")))</f>
        <v>9.5399999999999991</v>
      </c>
      <c r="I825" s="2">
        <f>IF(IF(PobierzDaneLogistyczne!$Z825=0,0,_xlfn.NUMBERVALUE(PobierzDaneLogistyczne!$Z825,"."))=0,"",IF(PobierzDaneLogistyczne!$Z825=0,0,_xlfn.NUMBERVALUE(PobierzDaneLogistyczne!$Z825,".")))</f>
        <v>10.36</v>
      </c>
      <c r="J825" s="1">
        <f>IF(PobierzDaneLogistyczne!$D825=0,"",_xlfn.NUMBERVALUE(PobierzDaneLogistyczne!$D825))</f>
        <v>1</v>
      </c>
      <c r="K825" s="1">
        <f>IF(PobierzDaneLogistyczne!$E825=0,"",_xlfn.NUMBERVALUE(PobierzDaneLogistyczne!$E825))</f>
        <v>24</v>
      </c>
      <c r="L825" s="1" t="str">
        <f>IF(MID(PobierzDaneLogistyczne!$O825,1,3)="non"," ",_xlfn.NUMBERVALUE(PobierzDaneLogistyczne!$O825))</f>
        <v xml:space="preserve"> </v>
      </c>
      <c r="M825" s="6">
        <f>IF(PobierzDaneLogistyczne!$K825=0,"",_xlfn.NUMBERVALUE(PobierzDaneLogistyczne!$K825,"."))</f>
        <v>15.5</v>
      </c>
      <c r="N825" s="6">
        <f>IF(PobierzDaneLogistyczne!$L825=0,"",_xlfn.NUMBERVALUE(PobierzDaneLogistyczne!$L825,"."))</f>
        <v>67.5</v>
      </c>
      <c r="O825" s="6">
        <f>IF(PobierzDaneLogistyczne!$M825=0,"",_xlfn.NUMBERVALUE(PobierzDaneLogistyczne!$M825,"."))</f>
        <v>60.5</v>
      </c>
      <c r="P825" s="2">
        <f>IF(PobierzDaneLogistyczne!$G825=0,0,_xlfn.NUMBERVALUE(PobierzDaneLogistyczne!$G825,"."))</f>
        <v>11.3</v>
      </c>
      <c r="Q825" s="1">
        <f>IF(PobierzDaneLogistyczne!$R825=0,"",PobierzDaneLogistyczne!$R825)</f>
        <v>4</v>
      </c>
      <c r="R825" t="str">
        <f>IF(PobierzDaneLogistyczne!$S825=0,"",PobierzDaneLogistyczne!$S825)</f>
        <v/>
      </c>
      <c r="S825" t="str">
        <f>IF(PobierzDaneLogistyczne!$T825=0,"",PobierzDaneLogistyczne!$T825)</f>
        <v/>
      </c>
      <c r="T825" t="str">
        <f>IF(PobierzDaneLogistyczne!$U825=0," ",PobierzDaneLogistyczne!$U825)</f>
        <v/>
      </c>
      <c r="U825" t="str">
        <f t="shared" si="39"/>
        <v/>
      </c>
      <c r="V825" s="2">
        <f>IF(PobierzDaneLogistyczne!$V825="","",_xlfn.NUMBERVALUE(PobierzDaneLogistyczne!$V825,"."))</f>
        <v>6.4000000000000001E-2</v>
      </c>
      <c r="W825" s="2">
        <f>IF(IF(PobierzDaneLogistyczne!$W825=0,0,_xlfn.NUMBERVALUE(PobierzDaneLogistyczne!$W825,"."))=0,"",_xlfn.NUMBERVALUE(PobierzDaneLogistyczne!$W825,"."))</f>
        <v>7.0000000000000007E-2</v>
      </c>
      <c r="X825" s="2">
        <f t="shared" si="40"/>
        <v>0.68600000000000017</v>
      </c>
      <c r="Y825" s="2">
        <f t="shared" si="41"/>
        <v>0.94000000000000128</v>
      </c>
      <c r="Z825" s="2" t="str">
        <f>IF(PobierzDaneLogistyczne!$Y825="t","YES","")</f>
        <v>YES</v>
      </c>
      <c r="AA825" s="4" t="str">
        <f>IF(PobierzDaneLogistyczne!$X825="t","YES","")</f>
        <v/>
      </c>
      <c r="AB825" t="str">
        <f>PobierzDaneLogistyczne!$N825</f>
        <v>Oil-filled radiator 15 ribs</v>
      </c>
    </row>
    <row r="826" spans="1:28" x14ac:dyDescent="0.3">
      <c r="A826" s="5" t="str">
        <f>HYPERLINK(_xlfn.CONCAT("https://www.adler.com.pl/index.php/en/Main/Produkt/",B826),PobierzDaneLogistyczne!$N826)</f>
        <v>Foldable electric clothes drying rack</v>
      </c>
      <c r="B826" t="str">
        <f>PobierzDaneLogistyczne!$A826</f>
        <v>ad_7821</v>
      </c>
      <c r="C826" s="1">
        <f>IF(MID(PobierzDaneLogistyczne!$P826,1,3)=""," ",_xlfn.NUMBERVALUE(PobierzDaneLogistyczne!$P826))</f>
        <v>85167970</v>
      </c>
      <c r="D826" s="1">
        <f>IF(MID(PobierzDaneLogistyczne!$C826,1,3)="111"," ",_xlfn.NUMBERVALUE(PobierzDaneLogistyczne!$C826))</f>
        <v>5903887809641</v>
      </c>
      <c r="E826" s="6">
        <f>IF(PobierzDaneLogistyczne!$H826=0,"",_xlfn.NUMBERVALUE(PobierzDaneLogistyczne!$H826,"."))</f>
        <v>53</v>
      </c>
      <c r="F826" s="6">
        <f>IF(PobierzDaneLogistyczne!$I826=0,"",_xlfn.NUMBERVALUE(PobierzDaneLogistyczne!$I826,"."))</f>
        <v>7</v>
      </c>
      <c r="G826" s="6">
        <f>IF(PobierzDaneLogistyczne!$J826=0,"",_xlfn.NUMBERVALUE(PobierzDaneLogistyczne!$J826,"."))</f>
        <v>114</v>
      </c>
      <c r="H826" s="2">
        <f>IF(IF(PobierzDaneLogistyczne!$F826=0,0,_xlfn.NUMBERVALUE(PobierzDaneLogistyczne!$F826,"."))=0,"",IF(PobierzDaneLogistyczne!$F826=0,0,_xlfn.NUMBERVALUE(PobierzDaneLogistyczne!$F826,".")))</f>
        <v>2.84</v>
      </c>
      <c r="I826" s="2">
        <f>IF(IF(PobierzDaneLogistyczne!$Z826=0,0,_xlfn.NUMBERVALUE(PobierzDaneLogistyczne!$Z826,"."))=0,"",IF(PobierzDaneLogistyczne!$Z826=0,0,_xlfn.NUMBERVALUE(PobierzDaneLogistyczne!$Z826,".")))</f>
        <v>3.75</v>
      </c>
      <c r="J826" s="1">
        <f>IF(PobierzDaneLogistyczne!$D826=0,"",_xlfn.NUMBERVALUE(PobierzDaneLogistyczne!$D826))</f>
        <v>5</v>
      </c>
      <c r="K826" s="1">
        <f>IF(PobierzDaneLogistyczne!$E826=0,"",_xlfn.NUMBERVALUE(PobierzDaneLogistyczne!$E826))</f>
        <v>30</v>
      </c>
      <c r="L826" s="1">
        <f>IF(MID(PobierzDaneLogistyczne!$O826,1,3)="non"," ",_xlfn.NUMBERVALUE(PobierzDaneLogistyczne!$O826))</f>
        <v>5903887809658</v>
      </c>
      <c r="M826" s="6">
        <f>IF(PobierzDaneLogistyczne!$K826=0,"",_xlfn.NUMBERVALUE(PobierzDaneLogistyczne!$K826,"."))</f>
        <v>54.5</v>
      </c>
      <c r="N826" s="6">
        <f>IF(PobierzDaneLogistyczne!$L826=0,"",_xlfn.NUMBERVALUE(PobierzDaneLogistyczne!$L826,"."))</f>
        <v>36</v>
      </c>
      <c r="O826" s="6">
        <f>IF(PobierzDaneLogistyczne!$M826=0,"",_xlfn.NUMBERVALUE(PobierzDaneLogistyczne!$M826,"."))</f>
        <v>115</v>
      </c>
      <c r="P826" s="2">
        <f>IF(PobierzDaneLogistyczne!$G826=0,0,_xlfn.NUMBERVALUE(PobierzDaneLogistyczne!$G826,"."))</f>
        <v>20.5</v>
      </c>
      <c r="Q826" s="1">
        <f>IF(PobierzDaneLogistyczne!$R826=0,"",PobierzDaneLogistyczne!$R826)</f>
        <v>5</v>
      </c>
      <c r="R826" t="str">
        <f>IF(PobierzDaneLogistyczne!$S826=0,"",PobierzDaneLogistyczne!$S826)</f>
        <v/>
      </c>
      <c r="S826" t="str">
        <f>IF(PobierzDaneLogistyczne!$T826=0,"",PobierzDaneLogistyczne!$T826)</f>
        <v/>
      </c>
      <c r="T826" t="str">
        <f>IF(PobierzDaneLogistyczne!$U826=0," ",PobierzDaneLogistyczne!$U826)</f>
        <v/>
      </c>
      <c r="U826" t="str">
        <f t="shared" si="39"/>
        <v/>
      </c>
      <c r="V826" s="2" t="str">
        <f>IF(PobierzDaneLogistyczne!$V826="","",_xlfn.NUMBERVALUE(PobierzDaneLogistyczne!$V826,"."))</f>
        <v/>
      </c>
      <c r="W826" s="2" t="str">
        <f>IF(IF(PobierzDaneLogistyczne!$W826=0,0,_xlfn.NUMBERVALUE(PobierzDaneLogistyczne!$W826,"."))=0,"",_xlfn.NUMBERVALUE(PobierzDaneLogistyczne!$W826,"."))</f>
        <v/>
      </c>
      <c r="X826" s="2" t="str">
        <f t="shared" si="40"/>
        <v/>
      </c>
      <c r="Y826" s="2">
        <f t="shared" si="41"/>
        <v>1.75</v>
      </c>
      <c r="Z826" s="2" t="str">
        <f>IF(PobierzDaneLogistyczne!$Y826="t","YES","")</f>
        <v/>
      </c>
      <c r="AA826" s="4" t="str">
        <f>IF(PobierzDaneLogistyczne!$X826="t","YES","")</f>
        <v/>
      </c>
      <c r="AB826" t="str">
        <f>PobierzDaneLogistyczne!$N826</f>
        <v>Foldable electric clothes drying rack</v>
      </c>
    </row>
    <row r="827" spans="1:28" ht="28.8" x14ac:dyDescent="0.3">
      <c r="A827" s="5" t="str">
        <f>HYPERLINK(_xlfn.CONCAT("https://www.adler.com.pl/index.php/en/Main/Produkt/",B827),PobierzDaneLogistyczne!$N827)</f>
        <v>Air conditioner 7000BTU</v>
      </c>
      <c r="B827" t="str">
        <f>PobierzDaneLogistyczne!$A827</f>
        <v>ad_7852</v>
      </c>
      <c r="C827" s="1">
        <f>IF(MID(PobierzDaneLogistyczne!$P827,1,3)=""," ",_xlfn.NUMBERVALUE(PobierzDaneLogistyczne!$P827))</f>
        <v>84158200</v>
      </c>
      <c r="D827" s="1">
        <f>IF(MID(PobierzDaneLogistyczne!$C827,1,3)="111"," ",_xlfn.NUMBERVALUE(PobierzDaneLogistyczne!$C827))</f>
        <v>5903887803977</v>
      </c>
      <c r="E827" s="6">
        <f>IF(PobierzDaneLogistyczne!$H827=0,"",_xlfn.NUMBERVALUE(PobierzDaneLogistyczne!$H827,"."))</f>
        <v>37.200000000000003</v>
      </c>
      <c r="F827" s="6">
        <f>IF(PobierzDaneLogistyczne!$I827=0,"",_xlfn.NUMBERVALUE(PobierzDaneLogistyczne!$I827,"."))</f>
        <v>37.200000000000003</v>
      </c>
      <c r="G827" s="6">
        <f>IF(PobierzDaneLogistyczne!$J827=0,"",_xlfn.NUMBERVALUE(PobierzDaneLogistyczne!$J827,"."))</f>
        <v>85</v>
      </c>
      <c r="H827" s="2">
        <f>IF(IF(PobierzDaneLogistyczne!$F827=0,0,_xlfn.NUMBERVALUE(PobierzDaneLogistyczne!$F827,"."))=0,"",IF(PobierzDaneLogistyczne!$F827=0,0,_xlfn.NUMBERVALUE(PobierzDaneLogistyczne!$F827,".")))</f>
        <v>19.5</v>
      </c>
      <c r="I827" s="2">
        <f>IF(IF(PobierzDaneLogistyczne!$Z827=0,0,_xlfn.NUMBERVALUE(PobierzDaneLogistyczne!$Z827,"."))=0,"",IF(PobierzDaneLogistyczne!$Z827=0,0,_xlfn.NUMBERVALUE(PobierzDaneLogistyczne!$Z827,".")))</f>
        <v>23</v>
      </c>
      <c r="J827" s="1">
        <f>IF(PobierzDaneLogistyczne!$D827=0,"",_xlfn.NUMBERVALUE(PobierzDaneLogistyczne!$D827))</f>
        <v>1</v>
      </c>
      <c r="K827" s="1">
        <f>IF(PobierzDaneLogistyczne!$E827=0,"",_xlfn.NUMBERVALUE(PobierzDaneLogistyczne!$E827))</f>
        <v>12</v>
      </c>
      <c r="L827" s="1" t="str">
        <f>IF(MID(PobierzDaneLogistyczne!$O827,1,3)="non"," ",_xlfn.NUMBERVALUE(PobierzDaneLogistyczne!$O827))</f>
        <v xml:space="preserve"> </v>
      </c>
      <c r="M827" s="6">
        <f>IF(PobierzDaneLogistyczne!$K827=0,"",_xlfn.NUMBERVALUE(PobierzDaneLogistyczne!$K827,"."))</f>
        <v>37.200000000000003</v>
      </c>
      <c r="N827" s="6">
        <f>IF(PobierzDaneLogistyczne!$L827=0,"",_xlfn.NUMBERVALUE(PobierzDaneLogistyczne!$L827,"."))</f>
        <v>37.200000000000003</v>
      </c>
      <c r="O827" s="6">
        <f>IF(PobierzDaneLogistyczne!$M827=0,"",_xlfn.NUMBERVALUE(PobierzDaneLogistyczne!$M827,"."))</f>
        <v>85</v>
      </c>
      <c r="P827" s="2">
        <f>IF(PobierzDaneLogistyczne!$G827=0,0,_xlfn.NUMBERVALUE(PobierzDaneLogistyczne!$G827,"."))</f>
        <v>23</v>
      </c>
      <c r="Q827" s="1">
        <f>IF(PobierzDaneLogistyczne!$R827=0,"",PobierzDaneLogistyczne!$R827)</f>
        <v>101</v>
      </c>
      <c r="R827" t="str">
        <f>IF(PobierzDaneLogistyczne!$S827=0,"",PobierzDaneLogistyczne!$S827)</f>
        <v>CR</v>
      </c>
      <c r="S827">
        <f>IF(PobierzDaneLogistyczne!$T827=0,"",PobierzDaneLogistyczne!$T827)</f>
        <v>1</v>
      </c>
      <c r="T827" t="str">
        <f>IF(PobierzDaneLogistyczne!$U827=0," ",PobierzDaneLogistyczne!$U827)</f>
        <v>0.003</v>
      </c>
      <c r="U827" t="str">
        <f t="shared" si="39"/>
        <v/>
      </c>
      <c r="V827" s="2">
        <f>IF(PobierzDaneLogistyczne!$V827="","",_xlfn.NUMBERVALUE(PobierzDaneLogistyczne!$V827,"."))</f>
        <v>0.40600000000000003</v>
      </c>
      <c r="W827" s="2">
        <f>IF(IF(PobierzDaneLogistyczne!$W827=0,0,_xlfn.NUMBERVALUE(PobierzDaneLogistyczne!$W827,"."))=0,"",_xlfn.NUMBERVALUE(PobierzDaneLogistyczne!$W827,"."))</f>
        <v>0.26400000000000001</v>
      </c>
      <c r="X827" s="2">
        <f t="shared" si="40"/>
        <v>2.83</v>
      </c>
      <c r="Y827" s="2" t="str">
        <f t="shared" si="41"/>
        <v/>
      </c>
      <c r="Z827" s="2" t="str">
        <f>IF(PobierzDaneLogistyczne!$Y827="t","YES","")</f>
        <v>YES</v>
      </c>
      <c r="AA827" s="4" t="str">
        <f>IF(PobierzDaneLogistyczne!$X827="t","YES","")</f>
        <v/>
      </c>
      <c r="AB827" t="str">
        <f>PobierzDaneLogistyczne!$N827</f>
        <v>Air conditioner 7000BTU</v>
      </c>
    </row>
    <row r="828" spans="1:28" x14ac:dyDescent="0.3">
      <c r="A828" s="5" t="str">
        <f>HYPERLINK(_xlfn.CONCAT("https://www.adler.com.pl/index.php/en/Main/Produkt/",B828),PobierzDaneLogistyczne!$N828)</f>
        <v>Tower Air Cooler 2L 3in1</v>
      </c>
      <c r="B828" t="str">
        <f>PobierzDaneLogistyczne!$A828</f>
        <v>ad_7855</v>
      </c>
      <c r="C828" s="1">
        <f>IF(MID(PobierzDaneLogistyczne!$P828,1,3)=""," ",_xlfn.NUMBERVALUE(PobierzDaneLogistyczne!$P828))</f>
        <v>84158300</v>
      </c>
      <c r="D828" s="1">
        <f>IF(MID(PobierzDaneLogistyczne!$C828,1,3)="111"," ",_xlfn.NUMBERVALUE(PobierzDaneLogistyczne!$C828))</f>
        <v>5903887804585</v>
      </c>
      <c r="E828" s="6">
        <f>IF(PobierzDaneLogistyczne!$H828=0,"",_xlfn.NUMBERVALUE(PobierzDaneLogistyczne!$H828,"."))</f>
        <v>24.5</v>
      </c>
      <c r="F828" s="6">
        <f>IF(PobierzDaneLogistyczne!$I828=0,"",_xlfn.NUMBERVALUE(PobierzDaneLogistyczne!$I828,"."))</f>
        <v>22</v>
      </c>
      <c r="G828" s="6">
        <f>IF(PobierzDaneLogistyczne!$J828=0,"",_xlfn.NUMBERVALUE(PobierzDaneLogistyczne!$J828,"."))</f>
        <v>105</v>
      </c>
      <c r="H828" s="2">
        <f>IF(IF(PobierzDaneLogistyczne!$F828=0,0,_xlfn.NUMBERVALUE(PobierzDaneLogistyczne!$F828,"."))=0,"",IF(PobierzDaneLogistyczne!$F828=0,0,_xlfn.NUMBERVALUE(PobierzDaneLogistyczne!$F828,".")))</f>
        <v>4.4000000000000004</v>
      </c>
      <c r="I828" s="2">
        <f>IF(IF(PobierzDaneLogistyczne!$Z828=0,0,_xlfn.NUMBERVALUE(PobierzDaneLogistyczne!$Z828,"."))=0,"",IF(PobierzDaneLogistyczne!$Z828=0,0,_xlfn.NUMBERVALUE(PobierzDaneLogistyczne!$Z828,".")))</f>
        <v>5.96</v>
      </c>
      <c r="J828" s="1">
        <f>IF(PobierzDaneLogistyczne!$D828=0,"",_xlfn.NUMBERVALUE(PobierzDaneLogistyczne!$D828))</f>
        <v>1</v>
      </c>
      <c r="K828" s="1">
        <f>IF(PobierzDaneLogistyczne!$E828=0,"",_xlfn.NUMBERVALUE(PobierzDaneLogistyczne!$E828))</f>
        <v>27</v>
      </c>
      <c r="L828" s="1" t="str">
        <f>IF(MID(PobierzDaneLogistyczne!$O828,1,3)="non"," ",_xlfn.NUMBERVALUE(PobierzDaneLogistyczne!$O828))</f>
        <v xml:space="preserve"> </v>
      </c>
      <c r="M828" s="6">
        <f>IF(PobierzDaneLogistyczne!$K828=0,"",_xlfn.NUMBERVALUE(PobierzDaneLogistyczne!$K828,"."))</f>
        <v>24.5</v>
      </c>
      <c r="N828" s="6">
        <f>IF(PobierzDaneLogistyczne!$L828=0,"",_xlfn.NUMBERVALUE(PobierzDaneLogistyczne!$L828,"."))</f>
        <v>22</v>
      </c>
      <c r="O828" s="6">
        <f>IF(PobierzDaneLogistyczne!$M828=0,"",_xlfn.NUMBERVALUE(PobierzDaneLogistyczne!$M828,"."))</f>
        <v>105</v>
      </c>
      <c r="P828" s="2">
        <f>IF(PobierzDaneLogistyczne!$G828=0,0,_xlfn.NUMBERVALUE(PobierzDaneLogistyczne!$G828,"."))</f>
        <v>5.96</v>
      </c>
      <c r="Q828" s="1" t="str">
        <f>IF(PobierzDaneLogistyczne!$R828=0,"",PobierzDaneLogistyczne!$R828)</f>
        <v/>
      </c>
      <c r="R828" t="str">
        <f>IF(PobierzDaneLogistyczne!$S828=0,"",PobierzDaneLogistyczne!$S828)</f>
        <v/>
      </c>
      <c r="S828" t="str">
        <f>IF(PobierzDaneLogistyczne!$T828=0,"",PobierzDaneLogistyczne!$T828)</f>
        <v/>
      </c>
      <c r="T828" t="str">
        <f>IF(PobierzDaneLogistyczne!$U828=0," ",PobierzDaneLogistyczne!$U828)</f>
        <v/>
      </c>
      <c r="U828" t="str">
        <f t="shared" si="39"/>
        <v/>
      </c>
      <c r="V828" s="2">
        <f>IF(PobierzDaneLogistyczne!$V828="","",_xlfn.NUMBERVALUE(PobierzDaneLogistyczne!$V828,"."))</f>
        <v>0.16900000000000001</v>
      </c>
      <c r="W828" s="2">
        <f>IF(IF(PobierzDaneLogistyczne!$W828=0,0,_xlfn.NUMBERVALUE(PobierzDaneLogistyczne!$W828,"."))=0,"",_xlfn.NUMBERVALUE(PobierzDaneLogistyczne!$W828,"."))</f>
        <v>0.109</v>
      </c>
      <c r="X828" s="2">
        <f t="shared" si="40"/>
        <v>1.2819999999999996</v>
      </c>
      <c r="Y828" s="2" t="str">
        <f t="shared" si="41"/>
        <v/>
      </c>
      <c r="Z828" s="2" t="str">
        <f>IF(PobierzDaneLogistyczne!$Y828="t","YES","")</f>
        <v>YES</v>
      </c>
      <c r="AA828" s="4" t="str">
        <f>IF(PobierzDaneLogistyczne!$X828="t","YES","")</f>
        <v/>
      </c>
      <c r="AB828" t="str">
        <f>PobierzDaneLogistyczne!$N828</f>
        <v>Tower Air Cooler 2L 3in1</v>
      </c>
    </row>
    <row r="829" spans="1:28" x14ac:dyDescent="0.3">
      <c r="A829" s="5" t="str">
        <f>HYPERLINK(_xlfn.CONCAT("https://www.adler.com.pl/index.php/en/Main/Produkt/",B829),PobierzDaneLogistyczne!$N829)</f>
        <v>Fan Tower 96cm / 38"</v>
      </c>
      <c r="B829" t="str">
        <f>PobierzDaneLogistyczne!$A829</f>
        <v>ad_7857</v>
      </c>
      <c r="C829" s="1">
        <f>IF(MID(PobierzDaneLogistyczne!$P829,1,3)=""," ",_xlfn.NUMBERVALUE(PobierzDaneLogistyczne!$P829))</f>
        <v>84145100</v>
      </c>
      <c r="D829" s="1">
        <f>IF(MID(PobierzDaneLogistyczne!$C829,1,3)="111"," ",_xlfn.NUMBERVALUE(PobierzDaneLogistyczne!$C829))</f>
        <v>5903887804172</v>
      </c>
      <c r="E829" s="6">
        <f>IF(PobierzDaneLogistyczne!$H829=0,"",_xlfn.NUMBERVALUE(PobierzDaneLogistyczne!$H829,"."))</f>
        <v>19</v>
      </c>
      <c r="F829" s="6">
        <f>IF(PobierzDaneLogistyczne!$I829=0,"",_xlfn.NUMBERVALUE(PobierzDaneLogistyczne!$I829,"."))</f>
        <v>18.5</v>
      </c>
      <c r="G829" s="6">
        <f>IF(PobierzDaneLogistyczne!$J829=0,"",_xlfn.NUMBERVALUE(PobierzDaneLogistyczne!$J829,"."))</f>
        <v>99</v>
      </c>
      <c r="H829" s="2">
        <f>IF(IF(PobierzDaneLogistyczne!$F829=0,0,_xlfn.NUMBERVALUE(PobierzDaneLogistyczne!$F829,"."))=0,"",IF(PobierzDaneLogistyczne!$F829=0,0,_xlfn.NUMBERVALUE(PobierzDaneLogistyczne!$F829,".")))</f>
        <v>3.05</v>
      </c>
      <c r="I829" s="2">
        <f>IF(IF(PobierzDaneLogistyczne!$Z829=0,0,_xlfn.NUMBERVALUE(PobierzDaneLogistyczne!$Z829,"."))=0,"",IF(PobierzDaneLogistyczne!$Z829=0,0,_xlfn.NUMBERVALUE(PobierzDaneLogistyczne!$Z829,".")))</f>
        <v>4.2</v>
      </c>
      <c r="J829" s="1">
        <f>IF(PobierzDaneLogistyczne!$D829=0,"",_xlfn.NUMBERVALUE(PobierzDaneLogistyczne!$D829))</f>
        <v>1</v>
      </c>
      <c r="K829" s="1">
        <f>IF(PobierzDaneLogistyczne!$E829=0,"",_xlfn.NUMBERVALUE(PobierzDaneLogistyczne!$E829))</f>
        <v>48</v>
      </c>
      <c r="L829" s="1" t="str">
        <f>IF(MID(PobierzDaneLogistyczne!$O829,1,3)="non"," ",_xlfn.NUMBERVALUE(PobierzDaneLogistyczne!$O829))</f>
        <v xml:space="preserve"> </v>
      </c>
      <c r="M829" s="6">
        <f>IF(PobierzDaneLogistyczne!$K829=0,"",_xlfn.NUMBERVALUE(PobierzDaneLogistyczne!$K829,"."))</f>
        <v>19.5</v>
      </c>
      <c r="N829" s="6">
        <f>IF(PobierzDaneLogistyczne!$L829=0,"",_xlfn.NUMBERVALUE(PobierzDaneLogistyczne!$L829,"."))</f>
        <v>20.5</v>
      </c>
      <c r="O829" s="6">
        <f>IF(PobierzDaneLogistyczne!$M829=0,"",_xlfn.NUMBERVALUE(PobierzDaneLogistyczne!$M829,"."))</f>
        <v>100</v>
      </c>
      <c r="P829" s="2">
        <f>IF(PobierzDaneLogistyczne!$G829=0,0,_xlfn.NUMBERVALUE(PobierzDaneLogistyczne!$G829,"."))</f>
        <v>4.2</v>
      </c>
      <c r="Q829" s="1">
        <f>IF(PobierzDaneLogistyczne!$R829=0,"",PobierzDaneLogistyczne!$R829)</f>
        <v>4</v>
      </c>
      <c r="R829" t="str">
        <f>IF(PobierzDaneLogistyczne!$S829=0,"",PobierzDaneLogistyczne!$S829)</f>
        <v>Li-Ion</v>
      </c>
      <c r="S829">
        <f>IF(PobierzDaneLogistyczne!$T829=0,"",PobierzDaneLogistyczne!$T829)</f>
        <v>1</v>
      </c>
      <c r="T829" t="str">
        <f>IF(PobierzDaneLogistyczne!$U829=0," ",PobierzDaneLogistyczne!$U829)</f>
        <v>0.003</v>
      </c>
      <c r="U829" t="str">
        <f t="shared" si="39"/>
        <v/>
      </c>
      <c r="V829" s="2">
        <f>IF(PobierzDaneLogistyczne!$V829="","",_xlfn.NUMBERVALUE(PobierzDaneLogistyczne!$V829,"."))</f>
        <v>3.9E-2</v>
      </c>
      <c r="W829" s="2">
        <f>IF(IF(PobierzDaneLogistyczne!$W829=0,0,_xlfn.NUMBERVALUE(PobierzDaneLogistyczne!$W829,"."))=0,"",_xlfn.NUMBERVALUE(PobierzDaneLogistyczne!$W829,"."))</f>
        <v>6.6000000000000003E-2</v>
      </c>
      <c r="X829" s="2">
        <f t="shared" si="40"/>
        <v>1.0450000000000004</v>
      </c>
      <c r="Y829" s="2" t="str">
        <f t="shared" si="41"/>
        <v/>
      </c>
      <c r="Z829" s="2" t="str">
        <f>IF(PobierzDaneLogistyczne!$Y829="t","YES","")</f>
        <v>YES</v>
      </c>
      <c r="AA829" s="4" t="str">
        <f>IF(PobierzDaneLogistyczne!$X829="t","YES","")</f>
        <v/>
      </c>
      <c r="AB829" t="str">
        <f>PobierzDaneLogistyczne!$N829</f>
        <v>Fan Tower 96cm / 38"</v>
      </c>
    </row>
    <row r="830" spans="1:28" x14ac:dyDescent="0.3">
      <c r="A830" s="5" t="str">
        <f>HYPERLINK(_xlfn.CONCAT("https://www.adler.com.pl/index.php/en/Main/Produkt/",B830),PobierzDaneLogistyczne!$N830)</f>
        <v>Tower Air cooler 3 in 1</v>
      </c>
      <c r="B830" t="str">
        <f>PobierzDaneLogistyczne!$A830</f>
        <v>ad_7859</v>
      </c>
      <c r="C830" s="1">
        <f>IF(MID(PobierzDaneLogistyczne!$P830,1,3)=""," ",_xlfn.NUMBERVALUE(PobierzDaneLogistyczne!$P830))</f>
        <v>84158300</v>
      </c>
      <c r="D830" s="1">
        <f>IF(MID(PobierzDaneLogistyczne!$C830,1,3)="111"," ",_xlfn.NUMBERVALUE(PobierzDaneLogistyczne!$C830))</f>
        <v>5903887805223</v>
      </c>
      <c r="E830" s="6">
        <f>IF(PobierzDaneLogistyczne!$H830=0,"",_xlfn.NUMBERVALUE(PobierzDaneLogistyczne!$H830,"."))</f>
        <v>33</v>
      </c>
      <c r="F830" s="6">
        <f>IF(PobierzDaneLogistyczne!$I830=0,"",_xlfn.NUMBERVALUE(PobierzDaneLogistyczne!$I830,"."))</f>
        <v>27</v>
      </c>
      <c r="G830" s="6">
        <f>IF(PobierzDaneLogistyczne!$J830=0,"",_xlfn.NUMBERVALUE(PobierzDaneLogistyczne!$J830,"."))</f>
        <v>87</v>
      </c>
      <c r="H830" s="2">
        <f>IF(IF(PobierzDaneLogistyczne!$F830=0,0,_xlfn.NUMBERVALUE(PobierzDaneLogistyczne!$F830,"."))=0,"",IF(PobierzDaneLogistyczne!$F830=0,0,_xlfn.NUMBERVALUE(PobierzDaneLogistyczne!$F830,".")))</f>
        <v>4.04</v>
      </c>
      <c r="I830" s="2">
        <f>IF(IF(PobierzDaneLogistyczne!$Z830=0,0,_xlfn.NUMBERVALUE(PobierzDaneLogistyczne!$Z830,"."))=0,"",IF(PobierzDaneLogistyczne!$Z830=0,0,_xlfn.NUMBERVALUE(PobierzDaneLogistyczne!$Z830,".")))</f>
        <v>5.7</v>
      </c>
      <c r="J830" s="1">
        <f>IF(PobierzDaneLogistyczne!$D830=0,"",_xlfn.NUMBERVALUE(PobierzDaneLogistyczne!$D830))</f>
        <v>1</v>
      </c>
      <c r="K830" s="1">
        <f>IF(PobierzDaneLogistyczne!$E830=0,"",_xlfn.NUMBERVALUE(PobierzDaneLogistyczne!$E830))</f>
        <v>16</v>
      </c>
      <c r="L830" s="1" t="str">
        <f>IF(MID(PobierzDaneLogistyczne!$O830,1,3)="non"," ",_xlfn.NUMBERVALUE(PobierzDaneLogistyczne!$O830))</f>
        <v xml:space="preserve"> </v>
      </c>
      <c r="M830" s="6">
        <f>IF(PobierzDaneLogistyczne!$K830=0,"",_xlfn.NUMBERVALUE(PobierzDaneLogistyczne!$K830,"."))</f>
        <v>33.5</v>
      </c>
      <c r="N830" s="6">
        <f>IF(PobierzDaneLogistyczne!$L830=0,"",_xlfn.NUMBERVALUE(PobierzDaneLogistyczne!$L830,"."))</f>
        <v>27.5</v>
      </c>
      <c r="O830" s="6">
        <f>IF(PobierzDaneLogistyczne!$M830=0,"",_xlfn.NUMBERVALUE(PobierzDaneLogistyczne!$M830,"."))</f>
        <v>88</v>
      </c>
      <c r="P830" s="2">
        <f>IF(PobierzDaneLogistyczne!$G830=0,0,_xlfn.NUMBERVALUE(PobierzDaneLogistyczne!$G830,"."))</f>
        <v>5.7</v>
      </c>
      <c r="Q830" s="1" t="str">
        <f>IF(PobierzDaneLogistyczne!$R830=0,"",PobierzDaneLogistyczne!$R830)</f>
        <v/>
      </c>
      <c r="R830" t="str">
        <f>IF(PobierzDaneLogistyczne!$S830=0,"",PobierzDaneLogistyczne!$S830)</f>
        <v>Li-Ion</v>
      </c>
      <c r="S830">
        <f>IF(PobierzDaneLogistyczne!$T830=0,"",PobierzDaneLogistyczne!$T830)</f>
        <v>1</v>
      </c>
      <c r="T830" t="str">
        <f>IF(PobierzDaneLogistyczne!$U830=0," ",PobierzDaneLogistyczne!$U830)</f>
        <v>0.003</v>
      </c>
      <c r="U830" t="str">
        <f t="shared" si="39"/>
        <v/>
      </c>
      <c r="V830" s="2">
        <f>IF(PobierzDaneLogistyczne!$V830="","",_xlfn.NUMBERVALUE(PobierzDaneLogistyczne!$V830,"."))</f>
        <v>0.16200000000000001</v>
      </c>
      <c r="W830" s="2">
        <f>IF(IF(PobierzDaneLogistyczne!$W830=0,0,_xlfn.NUMBERVALUE(PobierzDaneLogistyczne!$W830,"."))=0,"",_xlfn.NUMBERVALUE(PobierzDaneLogistyczne!$W830,"."))</f>
        <v>0.13300000000000001</v>
      </c>
      <c r="X830" s="2">
        <f t="shared" si="40"/>
        <v>1.3650000000000002</v>
      </c>
      <c r="Y830" s="2" t="str">
        <f t="shared" si="41"/>
        <v/>
      </c>
      <c r="Z830" s="2" t="str">
        <f>IF(PobierzDaneLogistyczne!$Y830="t","YES","")</f>
        <v>YES</v>
      </c>
      <c r="AA830" s="4" t="str">
        <f>IF(PobierzDaneLogistyczne!$X830="t","YES","")</f>
        <v/>
      </c>
      <c r="AB830" t="str">
        <f>PobierzDaneLogistyczne!$N830</f>
        <v>Tower Air cooler 3 in 1</v>
      </c>
    </row>
    <row r="831" spans="1:28" x14ac:dyDescent="0.3">
      <c r="A831" s="5" t="str">
        <f>HYPERLINK(_xlfn.CONCAT("https://www.adler.com.pl/index.php/en/Main/Produkt/",B831),PobierzDaneLogistyczne!$N831)</f>
        <v>Thermo-electric dehumidifier</v>
      </c>
      <c r="B831" t="str">
        <f>PobierzDaneLogistyczne!$A831</f>
        <v>ad_7860</v>
      </c>
      <c r="C831" s="1">
        <f>IF(MID(PobierzDaneLogistyczne!$P831,1,3)=""," ",_xlfn.NUMBERVALUE(PobierzDaneLogistyczne!$P831))</f>
        <v>85098000</v>
      </c>
      <c r="D831" s="1">
        <f>IF(MID(PobierzDaneLogistyczne!$C831,1,3)="111"," ",_xlfn.NUMBERVALUE(PobierzDaneLogistyczne!$C831))</f>
        <v>5903887808507</v>
      </c>
      <c r="E831" s="6">
        <f>IF(PobierzDaneLogistyczne!$H831=0,"",_xlfn.NUMBERVALUE(PobierzDaneLogistyczne!$H831,"."))</f>
        <v>25</v>
      </c>
      <c r="F831" s="6">
        <f>IF(PobierzDaneLogistyczne!$I831=0,"",_xlfn.NUMBERVALUE(PobierzDaneLogistyczne!$I831,"."))</f>
        <v>15</v>
      </c>
      <c r="G831" s="6">
        <f>IF(PobierzDaneLogistyczne!$J831=0,"",_xlfn.NUMBERVALUE(PobierzDaneLogistyczne!$J831,"."))</f>
        <v>34.5</v>
      </c>
      <c r="H831" s="2">
        <f>IF(IF(PobierzDaneLogistyczne!$F831=0,0,_xlfn.NUMBERVALUE(PobierzDaneLogistyczne!$F831,"."))=0,"",IF(PobierzDaneLogistyczne!$F831=0,0,_xlfn.NUMBERVALUE(PobierzDaneLogistyczne!$F831,".")))</f>
        <v>2.08</v>
      </c>
      <c r="I831" s="2">
        <f>IF(IF(PobierzDaneLogistyczne!$Z831=0,0,_xlfn.NUMBERVALUE(PobierzDaneLogistyczne!$Z831,"."))=0,"",IF(PobierzDaneLogistyczne!$Z831=0,0,_xlfn.NUMBERVALUE(PobierzDaneLogistyczne!$Z831,".")))</f>
        <v>2.65</v>
      </c>
      <c r="J831" s="1">
        <f>IF(PobierzDaneLogistyczne!$D831=0,"",_xlfn.NUMBERVALUE(PobierzDaneLogistyczne!$D831))</f>
        <v>6</v>
      </c>
      <c r="K831" s="1">
        <f>IF(PobierzDaneLogistyczne!$E831=0,"",_xlfn.NUMBERVALUE(PobierzDaneLogistyczne!$E831))</f>
        <v>96</v>
      </c>
      <c r="L831" s="1">
        <f>IF(MID(PobierzDaneLogistyczne!$O831,1,3)="non"," ",_xlfn.NUMBERVALUE(PobierzDaneLogistyczne!$O831))</f>
        <v>5903887808514</v>
      </c>
      <c r="M831" s="6">
        <f>IF(PobierzDaneLogistyczne!$K831=0,"",_xlfn.NUMBERVALUE(PobierzDaneLogistyczne!$K831,"."))</f>
        <v>51</v>
      </c>
      <c r="N831" s="6">
        <f>IF(PobierzDaneLogistyczne!$L831=0,"",_xlfn.NUMBERVALUE(PobierzDaneLogistyczne!$L831,"."))</f>
        <v>47</v>
      </c>
      <c r="O831" s="6">
        <f>IF(PobierzDaneLogistyczne!$M831=0,"",_xlfn.NUMBERVALUE(PobierzDaneLogistyczne!$M831,"."))</f>
        <v>37</v>
      </c>
      <c r="P831" s="2">
        <f>IF(PobierzDaneLogistyczne!$G831=0,0,_xlfn.NUMBERVALUE(PobierzDaneLogistyczne!$G831,"."))</f>
        <v>16.8</v>
      </c>
      <c r="Q831" s="1">
        <f>IF(PobierzDaneLogistyczne!$R831=0,"",PobierzDaneLogistyczne!$R831)</f>
        <v>5</v>
      </c>
      <c r="R831" t="str">
        <f>IF(PobierzDaneLogistyczne!$S831=0,"",PobierzDaneLogistyczne!$S831)</f>
        <v/>
      </c>
      <c r="S831" t="str">
        <f>IF(PobierzDaneLogistyczne!$T831=0,"",PobierzDaneLogistyczne!$T831)</f>
        <v/>
      </c>
      <c r="T831" t="str">
        <f>IF(PobierzDaneLogistyczne!$U831=0," ",PobierzDaneLogistyczne!$U831)</f>
        <v/>
      </c>
      <c r="U831" t="str">
        <f t="shared" si="39"/>
        <v/>
      </c>
      <c r="V831" s="2">
        <f>IF(PobierzDaneLogistyczne!$V831="","",_xlfn.NUMBERVALUE(PobierzDaneLogistyczne!$V831,"."))</f>
        <v>6.5000000000000002E-2</v>
      </c>
      <c r="W831" s="2">
        <f>IF(IF(PobierzDaneLogistyczne!$W831=0,0,_xlfn.NUMBERVALUE(PobierzDaneLogistyczne!$W831,"."))=0,"",_xlfn.NUMBERVALUE(PobierzDaneLogistyczne!$W831,"."))</f>
        <v>0.13400000000000001</v>
      </c>
      <c r="X831" s="2">
        <f t="shared" si="40"/>
        <v>0.37099999999999989</v>
      </c>
      <c r="Y831" s="2">
        <f t="shared" si="41"/>
        <v>0.90000000000000213</v>
      </c>
      <c r="Z831" s="2" t="str">
        <f>IF(PobierzDaneLogistyczne!$Y831="t","YES","")</f>
        <v>YES</v>
      </c>
      <c r="AA831" s="4" t="str">
        <f>IF(PobierzDaneLogistyczne!$X831="t","YES","")</f>
        <v/>
      </c>
      <c r="AB831" t="str">
        <f>PobierzDaneLogistyczne!$N831</f>
        <v>Thermo-electric dehumidifier</v>
      </c>
    </row>
    <row r="832" spans="1:28" x14ac:dyDescent="0.3">
      <c r="A832" s="5" t="str">
        <f>HYPERLINK(_xlfn.CONCAT("https://www.adler.com.pl/index.php/en/Main/Produkt/",B832),PobierzDaneLogistyczne!$N832)</f>
        <v>Compressor air dehumidifier 10L/24h LCD</v>
      </c>
      <c r="B832" t="str">
        <f>PobierzDaneLogistyczne!$A832</f>
        <v>ad_7861</v>
      </c>
      <c r="C832" s="1">
        <f>IF(MID(PobierzDaneLogistyczne!$P832,1,3)=""," ",_xlfn.NUMBERVALUE(PobierzDaneLogistyczne!$P832))</f>
        <v>85098000</v>
      </c>
      <c r="D832" s="1">
        <f>IF(MID(PobierzDaneLogistyczne!$C832,1,3)="111"," ",_xlfn.NUMBERVALUE(PobierzDaneLogistyczne!$C832))</f>
        <v>5903887809498</v>
      </c>
      <c r="E832" s="6">
        <f>IF(PobierzDaneLogistyczne!$H832=0,"",_xlfn.NUMBERVALUE(PobierzDaneLogistyczne!$H832,"."))</f>
        <v>28</v>
      </c>
      <c r="F832" s="6">
        <f>IF(PobierzDaneLogistyczne!$I832=0,"",_xlfn.NUMBERVALUE(PobierzDaneLogistyczne!$I832,"."))</f>
        <v>18.5</v>
      </c>
      <c r="G832" s="6">
        <f>IF(PobierzDaneLogistyczne!$J832=0,"",_xlfn.NUMBERVALUE(PobierzDaneLogistyczne!$J832,"."))</f>
        <v>48</v>
      </c>
      <c r="H832" s="2">
        <f>IF(IF(PobierzDaneLogistyczne!$F832=0,0,_xlfn.NUMBERVALUE(PobierzDaneLogistyczne!$F832,"."))=0,"",IF(PobierzDaneLogistyczne!$F832=0,0,_xlfn.NUMBERVALUE(PobierzDaneLogistyczne!$F832,".")))</f>
        <v>9.5</v>
      </c>
      <c r="I832" s="2">
        <f>IF(IF(PobierzDaneLogistyczne!$Z832=0,0,_xlfn.NUMBERVALUE(PobierzDaneLogistyczne!$Z832,"."))=0,"",IF(PobierzDaneLogistyczne!$Z832=0,0,_xlfn.NUMBERVALUE(PobierzDaneLogistyczne!$Z832,".")))</f>
        <v>10.44</v>
      </c>
      <c r="J832" s="1">
        <f>IF(PobierzDaneLogistyczne!$D832=0,"",_xlfn.NUMBERVALUE(PobierzDaneLogistyczne!$D832))</f>
        <v>1</v>
      </c>
      <c r="K832" s="1">
        <f>IF(PobierzDaneLogistyczne!$E832=0,"",_xlfn.NUMBERVALUE(PobierzDaneLogistyczne!$E832))</f>
        <v>36</v>
      </c>
      <c r="L832" s="1" t="str">
        <f>IF(MID(PobierzDaneLogistyczne!$O832,1,3)="non"," ",_xlfn.NUMBERVALUE(PobierzDaneLogistyczne!$O832))</f>
        <v xml:space="preserve"> </v>
      </c>
      <c r="M832" s="6">
        <f>IF(PobierzDaneLogistyczne!$K832=0,"",_xlfn.NUMBERVALUE(PobierzDaneLogistyczne!$K832,"."))</f>
        <v>28</v>
      </c>
      <c r="N832" s="6">
        <f>IF(PobierzDaneLogistyczne!$L832=0,"",_xlfn.NUMBERVALUE(PobierzDaneLogistyczne!$L832,"."))</f>
        <v>18.5</v>
      </c>
      <c r="O832" s="6">
        <f>IF(PobierzDaneLogistyczne!$M832=0,"",_xlfn.NUMBERVALUE(PobierzDaneLogistyczne!$M832,"."))</f>
        <v>48</v>
      </c>
      <c r="P832" s="2">
        <f>IF(PobierzDaneLogistyczne!$G832=0,0,_xlfn.NUMBERVALUE(PobierzDaneLogistyczne!$G832,"."))</f>
        <v>10.44</v>
      </c>
      <c r="Q832" s="1">
        <f>IF(PobierzDaneLogistyczne!$R832=0,"",PobierzDaneLogistyczne!$R832)</f>
        <v>4</v>
      </c>
      <c r="R832" t="str">
        <f>IF(PobierzDaneLogistyczne!$S832=0,"",PobierzDaneLogistyczne!$S832)</f>
        <v/>
      </c>
      <c r="S832" t="str">
        <f>IF(PobierzDaneLogistyczne!$T832=0,"",PobierzDaneLogistyczne!$T832)</f>
        <v/>
      </c>
      <c r="T832" t="str">
        <f>IF(PobierzDaneLogistyczne!$U832=0," ",PobierzDaneLogistyczne!$U832)</f>
        <v/>
      </c>
      <c r="U832" t="str">
        <f t="shared" si="39"/>
        <v/>
      </c>
      <c r="V832" s="2">
        <f>IF(PobierzDaneLogistyczne!$V832="","",_xlfn.NUMBERVALUE(PobierzDaneLogistyczne!$V832,"."))</f>
        <v>0.14499999999999999</v>
      </c>
      <c r="W832" s="2">
        <f>IF(IF(PobierzDaneLogistyczne!$W832=0,0,_xlfn.NUMBERVALUE(PobierzDaneLogistyczne!$W832,"."))=0,"",_xlfn.NUMBERVALUE(PobierzDaneLogistyczne!$W832,"."))</f>
        <v>0.13400000000000001</v>
      </c>
      <c r="X832" s="2">
        <f t="shared" si="40"/>
        <v>0.66099999999999948</v>
      </c>
      <c r="Y832" s="2" t="str">
        <f t="shared" si="41"/>
        <v/>
      </c>
      <c r="Z832" s="2" t="str">
        <f>IF(PobierzDaneLogistyczne!$Y832="t","YES","")</f>
        <v>YES</v>
      </c>
      <c r="AA832" s="4" t="str">
        <f>IF(PobierzDaneLogistyczne!$X832="t","YES","")</f>
        <v/>
      </c>
      <c r="AB832" t="str">
        <f>PobierzDaneLogistyczne!$N832</f>
        <v>Compressor air dehumidifier 10L/24h LCD</v>
      </c>
    </row>
    <row r="833" spans="1:28" x14ac:dyDescent="0.3">
      <c r="A833" s="5" t="str">
        <f>HYPERLINK(_xlfn.CONCAT("https://www.adler.com.pl/index.php/en/Main/Produkt/",B833),PobierzDaneLogistyczne!$N833)</f>
        <v>Air filter for AD7861</v>
      </c>
      <c r="B833" t="str">
        <f>PobierzDaneLogistyczne!$A833</f>
        <v>ad_7861.1</v>
      </c>
      <c r="C833" s="1" t="str">
        <f>IF(MID(PobierzDaneLogistyczne!$P833,1,3)=""," ",_xlfn.NUMBERVALUE(PobierzDaneLogistyczne!$P833))</f>
        <v xml:space="preserve"> </v>
      </c>
      <c r="D833" s="1">
        <f>IF(MID(PobierzDaneLogistyczne!$C833,1,3)="111"," ",_xlfn.NUMBERVALUE(PobierzDaneLogistyczne!$C833))</f>
        <v>5903887809504</v>
      </c>
      <c r="E833" s="6">
        <f>IF(PobierzDaneLogistyczne!$H833=0,"",_xlfn.NUMBERVALUE(PobierzDaneLogistyczne!$H833,"."))</f>
        <v>20.5</v>
      </c>
      <c r="F833" s="6">
        <f>IF(PobierzDaneLogistyczne!$I833=0,"",_xlfn.NUMBERVALUE(PobierzDaneLogistyczne!$I833,"."))</f>
        <v>14.7</v>
      </c>
      <c r="G833" s="6">
        <f>IF(PobierzDaneLogistyczne!$J833=0,"",_xlfn.NUMBERVALUE(PobierzDaneLogistyczne!$J833,"."))</f>
        <v>0.31</v>
      </c>
      <c r="H833" s="2">
        <f>IF(IF(PobierzDaneLogistyczne!$F833=0,0,_xlfn.NUMBERVALUE(PobierzDaneLogistyczne!$F833,"."))=0,"",IF(PobierzDaneLogistyczne!$F833=0,0,_xlfn.NUMBERVALUE(PobierzDaneLogistyczne!$F833,".")))</f>
        <v>1.7000000000000001E-2</v>
      </c>
      <c r="I833" s="2">
        <f>IF(IF(PobierzDaneLogistyczne!$Z833=0,0,_xlfn.NUMBERVALUE(PobierzDaneLogistyczne!$Z833,"."))=0,"",IF(PobierzDaneLogistyczne!$Z833=0,0,_xlfn.NUMBERVALUE(PobierzDaneLogistyczne!$Z833,".")))</f>
        <v>3.3000000000000002E-2</v>
      </c>
      <c r="J833" s="1">
        <f>IF(PobierzDaneLogistyczne!$D833=0,"",_xlfn.NUMBERVALUE(PobierzDaneLogistyczne!$D833))</f>
        <v>100</v>
      </c>
      <c r="K833" s="1">
        <f>IF(PobierzDaneLogistyczne!$E833=0,"",_xlfn.NUMBERVALUE(PobierzDaneLogistyczne!$E833))</f>
        <v>2400</v>
      </c>
      <c r="L833" s="1">
        <f>IF(MID(PobierzDaneLogistyczne!$O833,1,3)="non"," ",_xlfn.NUMBERVALUE(PobierzDaneLogistyczne!$O833))</f>
        <v>5903887809511</v>
      </c>
      <c r="M833" s="6">
        <f>IF(PobierzDaneLogistyczne!$K833=0,"",_xlfn.NUMBERVALUE(PobierzDaneLogistyczne!$K833,"."))</f>
        <v>50</v>
      </c>
      <c r="N833" s="6">
        <f>IF(PobierzDaneLogistyczne!$L833=0,"",_xlfn.NUMBERVALUE(PobierzDaneLogistyczne!$L833,"."))</f>
        <v>28</v>
      </c>
      <c r="O833" s="6">
        <f>IF(PobierzDaneLogistyczne!$M833=0,"",_xlfn.NUMBERVALUE(PobierzDaneLogistyczne!$M833,"."))</f>
        <v>40</v>
      </c>
      <c r="P833" s="2">
        <f>IF(PobierzDaneLogistyczne!$G833=0,0,_xlfn.NUMBERVALUE(PobierzDaneLogistyczne!$G833,"."))</f>
        <v>3.3</v>
      </c>
      <c r="Q833" s="1" t="str">
        <f>IF(PobierzDaneLogistyczne!$R833=0,"",PobierzDaneLogistyczne!$R833)</f>
        <v/>
      </c>
      <c r="R833" t="str">
        <f>IF(PobierzDaneLogistyczne!$S833=0,"",PobierzDaneLogistyczne!$S833)</f>
        <v/>
      </c>
      <c r="S833" t="str">
        <f>IF(PobierzDaneLogistyczne!$T833=0,"",PobierzDaneLogistyczne!$T833)</f>
        <v/>
      </c>
      <c r="T833" t="str">
        <f>IF(PobierzDaneLogistyczne!$U833=0," ",PobierzDaneLogistyczne!$U833)</f>
        <v/>
      </c>
      <c r="U833" t="str">
        <f t="shared" si="39"/>
        <v/>
      </c>
      <c r="V833" s="2" t="str">
        <f>IF(PobierzDaneLogistyczne!$V833="","",_xlfn.NUMBERVALUE(PobierzDaneLogistyczne!$V833,"."))</f>
        <v/>
      </c>
      <c r="W833" s="2" t="str">
        <f>IF(IF(PobierzDaneLogistyczne!$W833=0,0,_xlfn.NUMBERVALUE(PobierzDaneLogistyczne!$W833,"."))=0,"",_xlfn.NUMBERVALUE(PobierzDaneLogistyczne!$W833,"."))</f>
        <v/>
      </c>
      <c r="X833" s="2" t="str">
        <f t="shared" si="40"/>
        <v/>
      </c>
      <c r="Y833" s="2" t="str">
        <f t="shared" si="41"/>
        <v/>
      </c>
      <c r="Z833" s="2" t="str">
        <f>IF(PobierzDaneLogistyczne!$Y833="t","YES","")</f>
        <v>YES</v>
      </c>
      <c r="AA833" s="4" t="str">
        <f>IF(PobierzDaneLogistyczne!$X833="t","YES","")</f>
        <v/>
      </c>
      <c r="AB833" t="str">
        <f>PobierzDaneLogistyczne!$N833</f>
        <v>Air filter for AD7861</v>
      </c>
    </row>
    <row r="834" spans="1:28" x14ac:dyDescent="0.3">
      <c r="A834" s="5" t="str">
        <f>HYPERLINK(_xlfn.CONCAT("https://www.adler.com.pl/index.php/en/Main/Produkt/",B834),PobierzDaneLogistyczne!$N834)</f>
        <v>Air cooler 3in1</v>
      </c>
      <c r="B834" t="str">
        <f>PobierzDaneLogistyczne!$A834</f>
        <v>ad_7904</v>
      </c>
      <c r="C834" s="1">
        <f>IF(MID(PobierzDaneLogistyczne!$P834,1,3)=""," ",_xlfn.NUMBERVALUE(PobierzDaneLogistyczne!$P834))</f>
        <v>84158300</v>
      </c>
      <c r="D834" s="1">
        <f>IF(MID(PobierzDaneLogistyczne!$C834,1,3)="111"," ",_xlfn.NUMBERVALUE(PobierzDaneLogistyczne!$C834))</f>
        <v>5908256835269</v>
      </c>
      <c r="E834" s="6">
        <f>IF(PobierzDaneLogistyczne!$H834=0,"",_xlfn.NUMBERVALUE(PobierzDaneLogistyczne!$H834,"."))</f>
        <v>0</v>
      </c>
      <c r="F834" s="6">
        <f>IF(PobierzDaneLogistyczne!$I834=0,"",_xlfn.NUMBERVALUE(PobierzDaneLogistyczne!$I834,"."))</f>
        <v>0</v>
      </c>
      <c r="G834" s="6">
        <f>IF(PobierzDaneLogistyczne!$J834=0,"",_xlfn.NUMBERVALUE(PobierzDaneLogistyczne!$J834,"."))</f>
        <v>0</v>
      </c>
      <c r="H834" s="2" t="str">
        <f>IF(IF(PobierzDaneLogistyczne!$F834=0,0,_xlfn.NUMBERVALUE(PobierzDaneLogistyczne!$F834,"."))=0,"",IF(PobierzDaneLogistyczne!$F834=0,0,_xlfn.NUMBERVALUE(PobierzDaneLogistyczne!$F834,".")))</f>
        <v/>
      </c>
      <c r="I834" s="2" t="str">
        <f>IF(IF(PobierzDaneLogistyczne!$Z834=0,0,_xlfn.NUMBERVALUE(PobierzDaneLogistyczne!$Z834,"."))=0,"",IF(PobierzDaneLogistyczne!$Z834=0,0,_xlfn.NUMBERVALUE(PobierzDaneLogistyczne!$Z834,".")))</f>
        <v/>
      </c>
      <c r="J834" s="1" t="str">
        <f>IF(PobierzDaneLogistyczne!$D834=0,"",_xlfn.NUMBERVALUE(PobierzDaneLogistyczne!$D834))</f>
        <v/>
      </c>
      <c r="K834" s="1" t="str">
        <f>IF(PobierzDaneLogistyczne!$E834=0,"",_xlfn.NUMBERVALUE(PobierzDaneLogistyczne!$E834))</f>
        <v/>
      </c>
      <c r="L834" s="1" t="str">
        <f>IF(MID(PobierzDaneLogistyczne!$O834,1,3)="non"," ",_xlfn.NUMBERVALUE(PobierzDaneLogistyczne!$O834))</f>
        <v xml:space="preserve"> </v>
      </c>
      <c r="M834" s="6">
        <f>IF(PobierzDaneLogistyczne!$K834=0,"",_xlfn.NUMBERVALUE(PobierzDaneLogistyczne!$K834,"."))</f>
        <v>0</v>
      </c>
      <c r="N834" s="6">
        <f>IF(PobierzDaneLogistyczne!$L834=0,"",_xlfn.NUMBERVALUE(PobierzDaneLogistyczne!$L834,"."))</f>
        <v>0</v>
      </c>
      <c r="O834" s="6">
        <f>IF(PobierzDaneLogistyczne!$M834=0,"",_xlfn.NUMBERVALUE(PobierzDaneLogistyczne!$M834,"."))</f>
        <v>0</v>
      </c>
      <c r="P834" s="2">
        <f>IF(PobierzDaneLogistyczne!$G834=0,0,_xlfn.NUMBERVALUE(PobierzDaneLogistyczne!$G834,"."))</f>
        <v>0</v>
      </c>
      <c r="Q834" s="1" t="str">
        <f>IF(PobierzDaneLogistyczne!$R834=0,"",PobierzDaneLogistyczne!$R834)</f>
        <v/>
      </c>
      <c r="R834" t="str">
        <f>IF(PobierzDaneLogistyczne!$S834=0,"",PobierzDaneLogistyczne!$S834)</f>
        <v/>
      </c>
      <c r="S834" t="str">
        <f>IF(PobierzDaneLogistyczne!$T834=0,"",PobierzDaneLogistyczne!$T834)</f>
        <v/>
      </c>
      <c r="T834" t="str">
        <f>IF(PobierzDaneLogistyczne!$U834=0," ",PobierzDaneLogistyczne!$U834)</f>
        <v/>
      </c>
      <c r="U834" t="str">
        <f t="shared" si="39"/>
        <v/>
      </c>
      <c r="V834" s="2" t="str">
        <f>IF(PobierzDaneLogistyczne!$V834="","",_xlfn.NUMBERVALUE(PobierzDaneLogistyczne!$V834,"."))</f>
        <v/>
      </c>
      <c r="W834" s="2" t="str">
        <f>IF(IF(PobierzDaneLogistyczne!$W834=0,0,_xlfn.NUMBERVALUE(PobierzDaneLogistyczne!$W834,"."))=0,"",_xlfn.NUMBERVALUE(PobierzDaneLogistyczne!$W834,"."))</f>
        <v/>
      </c>
      <c r="X834" s="2" t="str">
        <f t="shared" si="40"/>
        <v/>
      </c>
      <c r="Y834" s="2" t="str">
        <f t="shared" si="41"/>
        <v/>
      </c>
      <c r="Z834" s="2" t="str">
        <f>IF(PobierzDaneLogistyczne!$Y834="t","YES","")</f>
        <v/>
      </c>
      <c r="AA834" s="4" t="str">
        <f>IF(PobierzDaneLogistyczne!$X834="t","YES","")</f>
        <v>YES</v>
      </c>
      <c r="AB834" t="str">
        <f>PobierzDaneLogistyczne!$N834</f>
        <v>Air cooler 3in1</v>
      </c>
    </row>
    <row r="835" spans="1:28" x14ac:dyDescent="0.3">
      <c r="A835" s="5" t="str">
        <f>HYPERLINK(_xlfn.CONCAT("https://www.adler.com.pl/index.php/en/Main/Produkt/",B835),PobierzDaneLogistyczne!$N835)</f>
        <v>Air cooler 3 in 1</v>
      </c>
      <c r="B835" t="str">
        <f>PobierzDaneLogistyczne!$A835</f>
        <v>ad_7906</v>
      </c>
      <c r="C835" s="1">
        <f>IF(MID(PobierzDaneLogistyczne!$P835,1,3)=""," ",_xlfn.NUMBERVALUE(PobierzDaneLogistyczne!$P835))</f>
        <v>84158300</v>
      </c>
      <c r="D835" s="1">
        <f>IF(MID(PobierzDaneLogistyczne!$C835,1,3)="111"," ",_xlfn.NUMBERVALUE(PobierzDaneLogistyczne!$C835))</f>
        <v>5908256837324</v>
      </c>
      <c r="E835" s="6">
        <f>IF(PobierzDaneLogistyczne!$H835=0,"",_xlfn.NUMBERVALUE(PobierzDaneLogistyczne!$H835,"."))</f>
        <v>37.200000000000003</v>
      </c>
      <c r="F835" s="6">
        <f>IF(PobierzDaneLogistyczne!$I835=0,"",_xlfn.NUMBERVALUE(PobierzDaneLogistyczne!$I835,"."))</f>
        <v>30.8</v>
      </c>
      <c r="G835" s="6">
        <f>IF(PobierzDaneLogistyczne!$J835=0,"",_xlfn.NUMBERVALUE(PobierzDaneLogistyczne!$J835,"."))</f>
        <v>61.5</v>
      </c>
      <c r="H835" s="2">
        <f>IF(IF(PobierzDaneLogistyczne!$F835=0,0,_xlfn.NUMBERVALUE(PobierzDaneLogistyczne!$F835,"."))=0,"",IF(PobierzDaneLogistyczne!$F835=0,0,_xlfn.NUMBERVALUE(PobierzDaneLogistyczne!$F835,".")))</f>
        <v>4.68</v>
      </c>
      <c r="I835" s="2">
        <f>IF(IF(PobierzDaneLogistyczne!$Z835=0,0,_xlfn.NUMBERVALUE(PobierzDaneLogistyczne!$Z835,"."))=0,"",IF(PobierzDaneLogistyczne!$Z835=0,0,_xlfn.NUMBERVALUE(PobierzDaneLogistyczne!$Z835,".")))</f>
        <v>6.21</v>
      </c>
      <c r="J835" s="1">
        <f>IF(PobierzDaneLogistyczne!$D835=0,"",_xlfn.NUMBERVALUE(PobierzDaneLogistyczne!$D835))</f>
        <v>1</v>
      </c>
      <c r="K835" s="1">
        <f>IF(PobierzDaneLogistyczne!$E835=0,"",_xlfn.NUMBERVALUE(PobierzDaneLogistyczne!$E835))</f>
        <v>18</v>
      </c>
      <c r="L835" s="1" t="str">
        <f>IF(MID(PobierzDaneLogistyczne!$O835,1,3)="non"," ",_xlfn.NUMBERVALUE(PobierzDaneLogistyczne!$O835))</f>
        <v xml:space="preserve"> </v>
      </c>
      <c r="M835" s="6">
        <f>IF(PobierzDaneLogistyczne!$K835=0,"",_xlfn.NUMBERVALUE(PobierzDaneLogistyczne!$K835,"."))</f>
        <v>37.200000000000003</v>
      </c>
      <c r="N835" s="6">
        <f>IF(PobierzDaneLogistyczne!$L835=0,"",_xlfn.NUMBERVALUE(PobierzDaneLogistyczne!$L835,"."))</f>
        <v>30.8</v>
      </c>
      <c r="O835" s="6">
        <f>IF(PobierzDaneLogistyczne!$M835=0,"",_xlfn.NUMBERVALUE(PobierzDaneLogistyczne!$M835,"."))</f>
        <v>61.5</v>
      </c>
      <c r="P835" s="2">
        <f>IF(PobierzDaneLogistyczne!$G835=0,0,_xlfn.NUMBERVALUE(PobierzDaneLogistyczne!$G835,"."))</f>
        <v>6.21</v>
      </c>
      <c r="Q835" s="1">
        <f>IF(PobierzDaneLogistyczne!$R835=0,"",PobierzDaneLogistyczne!$R835)</f>
        <v>4</v>
      </c>
      <c r="R835" t="str">
        <f>IF(PobierzDaneLogistyczne!$S835=0,"",PobierzDaneLogistyczne!$S835)</f>
        <v/>
      </c>
      <c r="S835" t="str">
        <f>IF(PobierzDaneLogistyczne!$T835=0,"",PobierzDaneLogistyczne!$T835)</f>
        <v/>
      </c>
      <c r="T835" t="str">
        <f>IF(PobierzDaneLogistyczne!$U835=0," ",PobierzDaneLogistyczne!$U835)</f>
        <v/>
      </c>
      <c r="U835" t="str">
        <f t="shared" si="39"/>
        <v/>
      </c>
      <c r="V835" s="2">
        <f>IF(PobierzDaneLogistyczne!$V835="","",_xlfn.NUMBERVALUE(PobierzDaneLogistyczne!$V835,"."))</f>
        <v>9.4E-2</v>
      </c>
      <c r="W835" s="2" t="str">
        <f>IF(IF(PobierzDaneLogistyczne!$W835=0,0,_xlfn.NUMBERVALUE(PobierzDaneLogistyczne!$W835,"."))=0,"",_xlfn.NUMBERVALUE(PobierzDaneLogistyczne!$W835,"."))</f>
        <v/>
      </c>
      <c r="X835" s="2" t="str">
        <f t="shared" si="40"/>
        <v/>
      </c>
      <c r="Y835" s="2" t="str">
        <f t="shared" si="41"/>
        <v/>
      </c>
      <c r="Z835" s="2" t="str">
        <f>IF(PobierzDaneLogistyczne!$Y835="t","YES","")</f>
        <v/>
      </c>
      <c r="AA835" s="4" t="str">
        <f>IF(PobierzDaneLogistyczne!$X835="t","YES","")</f>
        <v>YES</v>
      </c>
      <c r="AB835" t="str">
        <f>PobierzDaneLogistyczne!$N835</f>
        <v>Air cooler 3 in 1</v>
      </c>
    </row>
    <row r="836" spans="1:28" x14ac:dyDescent="0.3">
      <c r="A836" s="5" t="str">
        <f>HYPERLINK(_xlfn.CONCAT("https://www.adler.com.pl/index.php/en/Main/Produkt/",B836),PobierzDaneLogistyczne!$N836)</f>
        <v>Air conditioner 7000 BTU</v>
      </c>
      <c r="B836" t="str">
        <f>PobierzDaneLogistyczne!$A836</f>
        <v>ad_7909</v>
      </c>
      <c r="C836" s="1">
        <f>IF(MID(PobierzDaneLogistyczne!$P836,1,3)=""," ",_xlfn.NUMBERVALUE(PobierzDaneLogistyczne!$P836))</f>
        <v>84158200</v>
      </c>
      <c r="D836" s="1">
        <f>IF(MID(PobierzDaneLogistyczne!$C836,1,3)="111"," ",_xlfn.NUMBERVALUE(PobierzDaneLogistyczne!$C836))</f>
        <v>5902934831192</v>
      </c>
      <c r="E836" s="6">
        <f>IF(PobierzDaneLogistyczne!$H836=0,"",_xlfn.NUMBERVALUE(PobierzDaneLogistyczne!$H836,"."))</f>
        <v>37</v>
      </c>
      <c r="F836" s="6">
        <f>IF(PobierzDaneLogistyczne!$I836=0,"",_xlfn.NUMBERVALUE(PobierzDaneLogistyczne!$I836,"."))</f>
        <v>34</v>
      </c>
      <c r="G836" s="6">
        <f>IF(PobierzDaneLogistyczne!$J836=0,"",_xlfn.NUMBERVALUE(PobierzDaneLogistyczne!$J836,"."))</f>
        <v>86</v>
      </c>
      <c r="H836" s="2">
        <f>IF(IF(PobierzDaneLogistyczne!$F836=0,0,_xlfn.NUMBERVALUE(PobierzDaneLogistyczne!$F836,"."))=0,"",IF(PobierzDaneLogistyczne!$F836=0,0,_xlfn.NUMBERVALUE(PobierzDaneLogistyczne!$F836,".")))</f>
        <v>20.260000000000002</v>
      </c>
      <c r="I836" s="2">
        <f>IF(IF(PobierzDaneLogistyczne!$Z836=0,0,_xlfn.NUMBERVALUE(PobierzDaneLogistyczne!$Z836,"."))=0,"",IF(PobierzDaneLogistyczne!$Z836=0,0,_xlfn.NUMBERVALUE(PobierzDaneLogistyczne!$Z836,".")))</f>
        <v>23</v>
      </c>
      <c r="J836" s="1">
        <f>IF(PobierzDaneLogistyczne!$D836=0,"",_xlfn.NUMBERVALUE(PobierzDaneLogistyczne!$D836))</f>
        <v>1</v>
      </c>
      <c r="K836" s="1">
        <f>IF(PobierzDaneLogistyczne!$E836=0,"",_xlfn.NUMBERVALUE(PobierzDaneLogistyczne!$E836))</f>
        <v>12</v>
      </c>
      <c r="L836" s="1" t="str">
        <f>IF(MID(PobierzDaneLogistyczne!$O836,1,3)="non"," ",_xlfn.NUMBERVALUE(PobierzDaneLogistyczne!$O836))</f>
        <v xml:space="preserve"> </v>
      </c>
      <c r="M836" s="6">
        <f>IF(PobierzDaneLogistyczne!$K836=0,"",_xlfn.NUMBERVALUE(PobierzDaneLogistyczne!$K836,"."))</f>
        <v>37</v>
      </c>
      <c r="N836" s="6">
        <f>IF(PobierzDaneLogistyczne!$L836=0,"",_xlfn.NUMBERVALUE(PobierzDaneLogistyczne!$L836,"."))</f>
        <v>34</v>
      </c>
      <c r="O836" s="6">
        <f>IF(PobierzDaneLogistyczne!$M836=0,"",_xlfn.NUMBERVALUE(PobierzDaneLogistyczne!$M836,"."))</f>
        <v>86</v>
      </c>
      <c r="P836" s="2">
        <f>IF(PobierzDaneLogistyczne!$G836=0,0,_xlfn.NUMBERVALUE(PobierzDaneLogistyczne!$G836,"."))</f>
        <v>23</v>
      </c>
      <c r="Q836" s="1">
        <f>IF(PobierzDaneLogistyczne!$R836=0,"",PobierzDaneLogistyczne!$R836)</f>
        <v>101</v>
      </c>
      <c r="R836" t="str">
        <f>IF(PobierzDaneLogistyczne!$S836=0,"",PobierzDaneLogistyczne!$S836)</f>
        <v>LR</v>
      </c>
      <c r="S836">
        <f>IF(PobierzDaneLogistyczne!$T836=0,"",PobierzDaneLogistyczne!$T836)</f>
        <v>2</v>
      </c>
      <c r="T836" t="str">
        <f>IF(PobierzDaneLogistyczne!$U836=0," ",PobierzDaneLogistyczne!$U836)</f>
        <v>0.003</v>
      </c>
      <c r="U836" t="str">
        <f t="shared" ref="U836:U899" si="42">IFERROR(S836*T836,"")</f>
        <v/>
      </c>
      <c r="V836" s="2">
        <f>IF(PobierzDaneLogistyczne!$V836="","",_xlfn.NUMBERVALUE(PobierzDaneLogistyczne!$V836,"."))</f>
        <v>0.54500000000000004</v>
      </c>
      <c r="W836" s="2">
        <f>IF(IF(PobierzDaneLogistyczne!$W836=0,0,_xlfn.NUMBERVALUE(PobierzDaneLogistyczne!$W836,"."))=0,"",_xlfn.NUMBERVALUE(PobierzDaneLogistyczne!$W836,"."))</f>
        <v>0.152</v>
      </c>
      <c r="X836" s="2">
        <f t="shared" ref="X836:X899" si="43">IFERROR(I836-H836-V836-W836,"")</f>
        <v>2.0429999999999984</v>
      </c>
      <c r="Y836" s="2" t="str">
        <f t="shared" si="41"/>
        <v/>
      </c>
      <c r="Z836" s="2" t="str">
        <f>IF(PobierzDaneLogistyczne!$Y836="t","YES","")</f>
        <v>YES</v>
      </c>
      <c r="AA836" s="4" t="str">
        <f>IF(PobierzDaneLogistyczne!$X836="t","YES","")</f>
        <v>YES</v>
      </c>
      <c r="AB836" t="str">
        <f>PobierzDaneLogistyczne!$N836</f>
        <v>Air conditioner 7000 BTU</v>
      </c>
    </row>
    <row r="837" spans="1:28" x14ac:dyDescent="0.3">
      <c r="A837" s="5" t="str">
        <f>HYPERLINK(_xlfn.CONCAT("https://www.adler.com.pl/index.php/en/Main/Produkt/",B837),PobierzDaneLogistyczne!$N837)</f>
        <v>Air cooler 3in1 12L</v>
      </c>
      <c r="B837" t="str">
        <f>PobierzDaneLogistyczne!$A837</f>
        <v>ad_7913</v>
      </c>
      <c r="C837" s="1">
        <f>IF(MID(PobierzDaneLogistyczne!$P837,1,3)=""," ",_xlfn.NUMBERVALUE(PobierzDaneLogistyczne!$P837))</f>
        <v>84158300</v>
      </c>
      <c r="D837" s="1">
        <f>IF(MID(PobierzDaneLogistyczne!$C837,1,3)="111"," ",_xlfn.NUMBERVALUE(PobierzDaneLogistyczne!$C837))</f>
        <v>5902934835022</v>
      </c>
      <c r="E837" s="6">
        <f>IF(PobierzDaneLogistyczne!$H837=0,"",_xlfn.NUMBERVALUE(PobierzDaneLogistyczne!$H837,"."))</f>
        <v>35.5</v>
      </c>
      <c r="F837" s="6">
        <f>IF(PobierzDaneLogistyczne!$I837=0,"",_xlfn.NUMBERVALUE(PobierzDaneLogistyczne!$I837,"."))</f>
        <v>35.5</v>
      </c>
      <c r="G837" s="6">
        <f>IF(PobierzDaneLogistyczne!$J837=0,"",_xlfn.NUMBERVALUE(PobierzDaneLogistyczne!$J837,"."))</f>
        <v>80</v>
      </c>
      <c r="H837" s="2">
        <f>IF(IF(PobierzDaneLogistyczne!$F837=0,0,_xlfn.NUMBERVALUE(PobierzDaneLogistyczne!$F837,"."))=0,"",IF(PobierzDaneLogistyczne!$F837=0,0,_xlfn.NUMBERVALUE(PobierzDaneLogistyczne!$F837,".")))</f>
        <v>5.15</v>
      </c>
      <c r="I837" s="2">
        <f>IF(IF(PobierzDaneLogistyczne!$Z837=0,0,_xlfn.NUMBERVALUE(PobierzDaneLogistyczne!$Z837,"."))=0,"",IF(PobierzDaneLogistyczne!$Z837=0,0,_xlfn.NUMBERVALUE(PobierzDaneLogistyczne!$Z837,".")))</f>
        <v>6.9669999999999996</v>
      </c>
      <c r="J837" s="1">
        <f>IF(PobierzDaneLogistyczne!$D837=0,"",_xlfn.NUMBERVALUE(PobierzDaneLogistyczne!$D837))</f>
        <v>1</v>
      </c>
      <c r="K837" s="1">
        <f>IF(PobierzDaneLogistyczne!$E837=0,"",_xlfn.NUMBERVALUE(PobierzDaneLogistyczne!$E837))</f>
        <v>12</v>
      </c>
      <c r="L837" s="1" t="str">
        <f>IF(MID(PobierzDaneLogistyczne!$O837,1,3)="non"," ",_xlfn.NUMBERVALUE(PobierzDaneLogistyczne!$O837))</f>
        <v xml:space="preserve"> </v>
      </c>
      <c r="M837" s="6">
        <f>IF(PobierzDaneLogistyczne!$K837=0,"",_xlfn.NUMBERVALUE(PobierzDaneLogistyczne!$K837,"."))</f>
        <v>35.5</v>
      </c>
      <c r="N837" s="6">
        <f>IF(PobierzDaneLogistyczne!$L837=0,"",_xlfn.NUMBERVALUE(PobierzDaneLogistyczne!$L837,"."))</f>
        <v>35.5</v>
      </c>
      <c r="O837" s="6">
        <f>IF(PobierzDaneLogistyczne!$M837=0,"",_xlfn.NUMBERVALUE(PobierzDaneLogistyczne!$M837,"."))</f>
        <v>80</v>
      </c>
      <c r="P837" s="2">
        <f>IF(PobierzDaneLogistyczne!$G837=0,0,_xlfn.NUMBERVALUE(PobierzDaneLogistyczne!$G837,"."))</f>
        <v>6.9669999999999996</v>
      </c>
      <c r="Q837" s="1">
        <f>IF(PobierzDaneLogistyczne!$R837=0,"",PobierzDaneLogistyczne!$R837)</f>
        <v>4</v>
      </c>
      <c r="R837" t="str">
        <f>IF(PobierzDaneLogistyczne!$S837=0,"",PobierzDaneLogistyczne!$S837)</f>
        <v/>
      </c>
      <c r="S837" t="str">
        <f>IF(PobierzDaneLogistyczne!$T837=0,"",PobierzDaneLogistyczne!$T837)</f>
        <v/>
      </c>
      <c r="T837" t="str">
        <f>IF(PobierzDaneLogistyczne!$U837=0," ",PobierzDaneLogistyczne!$U837)</f>
        <v/>
      </c>
      <c r="U837" t="str">
        <f t="shared" si="42"/>
        <v/>
      </c>
      <c r="V837" s="2">
        <f>IF(PobierzDaneLogistyczne!$V837="","",_xlfn.NUMBERVALUE(PobierzDaneLogistyczne!$V837,"."))</f>
        <v>0.17100000000000001</v>
      </c>
      <c r="W837" s="2">
        <f>IF(IF(PobierzDaneLogistyczne!$W837=0,0,_xlfn.NUMBERVALUE(PobierzDaneLogistyczne!$W837,"."))=0,"",_xlfn.NUMBERVALUE(PobierzDaneLogistyczne!$W837,"."))</f>
        <v>8.5000000000000006E-2</v>
      </c>
      <c r="X837" s="2">
        <f t="shared" si="43"/>
        <v>1.5609999999999993</v>
      </c>
      <c r="Y837" s="2" t="str">
        <f t="shared" si="41"/>
        <v/>
      </c>
      <c r="Z837" s="2" t="str">
        <f>IF(PobierzDaneLogistyczne!$Y837="t","YES","")</f>
        <v>YES</v>
      </c>
      <c r="AA837" s="4" t="str">
        <f>IF(PobierzDaneLogistyczne!$X837="t","YES","")</f>
        <v/>
      </c>
      <c r="AB837" t="str">
        <f>PobierzDaneLogistyczne!$N837</f>
        <v>Air cooler 3in1 12L</v>
      </c>
    </row>
    <row r="838" spans="1:28" x14ac:dyDescent="0.3">
      <c r="A838" s="5" t="str">
        <f>HYPERLINK(_xlfn.CONCAT("https://www.adler.com.pl/index.php/en/Main/Produkt/",B838),PobierzDaneLogistyczne!$N838)</f>
        <v>Air cooler 7L 3 in 1 with remote controller</v>
      </c>
      <c r="B838" t="str">
        <f>PobierzDaneLogistyczne!$A838</f>
        <v>ad_7915</v>
      </c>
      <c r="C838" s="1">
        <f>IF(MID(PobierzDaneLogistyczne!$P838,1,3)=""," ",_xlfn.NUMBERVALUE(PobierzDaneLogistyczne!$P838))</f>
        <v>84158300</v>
      </c>
      <c r="D838" s="1">
        <f>IF(MID(PobierzDaneLogistyczne!$C838,1,3)="111"," ",_xlfn.NUMBERVALUE(PobierzDaneLogistyczne!$C838))</f>
        <v>5902934835046</v>
      </c>
      <c r="E838" s="6">
        <f>IF(PobierzDaneLogistyczne!$H838=0,"",_xlfn.NUMBERVALUE(PobierzDaneLogistyczne!$H838,"."))</f>
        <v>34</v>
      </c>
      <c r="F838" s="6">
        <f>IF(PobierzDaneLogistyczne!$I838=0,"",_xlfn.NUMBERVALUE(PobierzDaneLogistyczne!$I838,"."))</f>
        <v>34</v>
      </c>
      <c r="G838" s="6">
        <f>IF(PobierzDaneLogistyczne!$J838=0,"",_xlfn.NUMBERVALUE(PobierzDaneLogistyczne!$J838,"."))</f>
        <v>74</v>
      </c>
      <c r="H838" s="2">
        <f>IF(IF(PobierzDaneLogistyczne!$F838=0,0,_xlfn.NUMBERVALUE(PobierzDaneLogistyczne!$F838,"."))=0,"",IF(PobierzDaneLogistyczne!$F838=0,0,_xlfn.NUMBERVALUE(PobierzDaneLogistyczne!$F838,".")))</f>
        <v>5.8550000000000004</v>
      </c>
      <c r="I838" s="2">
        <f>IF(IF(PobierzDaneLogistyczne!$Z838=0,0,_xlfn.NUMBERVALUE(PobierzDaneLogistyczne!$Z838,"."))=0,"",IF(PobierzDaneLogistyczne!$Z838=0,0,_xlfn.NUMBERVALUE(PobierzDaneLogistyczne!$Z838,".")))</f>
        <v>6.3360000000000003</v>
      </c>
      <c r="J838" s="1">
        <f>IF(PobierzDaneLogistyczne!$D838=0,"",_xlfn.NUMBERVALUE(PobierzDaneLogistyczne!$D838))</f>
        <v>1</v>
      </c>
      <c r="K838" s="1">
        <f>IF(PobierzDaneLogistyczne!$E838=0,"",_xlfn.NUMBERVALUE(PobierzDaneLogistyczne!$E838))</f>
        <v>12</v>
      </c>
      <c r="L838" s="1" t="str">
        <f>IF(MID(PobierzDaneLogistyczne!$O838,1,3)="non"," ",_xlfn.NUMBERVALUE(PobierzDaneLogistyczne!$O838))</f>
        <v xml:space="preserve"> </v>
      </c>
      <c r="M838" s="6">
        <f>IF(PobierzDaneLogistyczne!$K838=0,"",_xlfn.NUMBERVALUE(PobierzDaneLogistyczne!$K838,"."))</f>
        <v>33.5</v>
      </c>
      <c r="N838" s="6">
        <f>IF(PobierzDaneLogistyczne!$L838=0,"",_xlfn.NUMBERVALUE(PobierzDaneLogistyczne!$L838,"."))</f>
        <v>73</v>
      </c>
      <c r="O838" s="6">
        <f>IF(PobierzDaneLogistyczne!$M838=0,"",_xlfn.NUMBERVALUE(PobierzDaneLogistyczne!$M838,"."))</f>
        <v>34.5</v>
      </c>
      <c r="P838" s="2">
        <f>IF(PobierzDaneLogistyczne!$G838=0,0,_xlfn.NUMBERVALUE(PobierzDaneLogistyczne!$G838,"."))</f>
        <v>6.3360000000000003</v>
      </c>
      <c r="Q838" s="1">
        <f>IF(PobierzDaneLogistyczne!$R838=0,"",PobierzDaneLogistyczne!$R838)</f>
        <v>4</v>
      </c>
      <c r="R838" t="str">
        <f>IF(PobierzDaneLogistyczne!$S838=0,"",PobierzDaneLogistyczne!$S838)</f>
        <v>CR</v>
      </c>
      <c r="S838">
        <f>IF(PobierzDaneLogistyczne!$T838=0,"",PobierzDaneLogistyczne!$T838)</f>
        <v>1</v>
      </c>
      <c r="T838" t="str">
        <f>IF(PobierzDaneLogistyczne!$U838=0," ",PobierzDaneLogistyczne!$U838)</f>
        <v>0.003</v>
      </c>
      <c r="U838" t="str">
        <f t="shared" si="42"/>
        <v/>
      </c>
      <c r="V838" s="2">
        <f>IF(PobierzDaneLogistyczne!$V838="","",_xlfn.NUMBERVALUE(PobierzDaneLogistyczne!$V838,"."))</f>
        <v>0.17</v>
      </c>
      <c r="W838" s="2">
        <f>IF(IF(PobierzDaneLogistyczne!$W838=0,0,_xlfn.NUMBERVALUE(PobierzDaneLogistyczne!$W838,"."))=0,"",_xlfn.NUMBERVALUE(PobierzDaneLogistyczne!$W838,"."))</f>
        <v>0.08</v>
      </c>
      <c r="X838" s="2">
        <f t="shared" si="43"/>
        <v>0.23099999999999982</v>
      </c>
      <c r="Y838" s="2" t="str">
        <f t="shared" si="41"/>
        <v/>
      </c>
      <c r="Z838" s="2" t="str">
        <f>IF(PobierzDaneLogistyczne!$Y838="t","YES","")</f>
        <v>YES</v>
      </c>
      <c r="AA838" s="4" t="str">
        <f>IF(PobierzDaneLogistyczne!$X838="t","YES","")</f>
        <v/>
      </c>
      <c r="AB838" t="str">
        <f>PobierzDaneLogistyczne!$N838</f>
        <v>Air cooler 7L 3 in 1 with remote controller</v>
      </c>
    </row>
    <row r="839" spans="1:28" ht="28.8" x14ac:dyDescent="0.3">
      <c r="A839" s="5" t="str">
        <f>HYPERLINK(_xlfn.CONCAT("https://www.adler.com.pl/index.php/en/Main/Produkt/",B839),PobierzDaneLogistyczne!$N839)</f>
        <v>Air conditioner 9000 BTU</v>
      </c>
      <c r="B839" t="str">
        <f>PobierzDaneLogistyczne!$A839</f>
        <v>ad_7916</v>
      </c>
      <c r="C839" s="1">
        <f>IF(MID(PobierzDaneLogistyczne!$P839,1,3)=""," ",_xlfn.NUMBERVALUE(PobierzDaneLogistyczne!$P839))</f>
        <v>84158200</v>
      </c>
      <c r="D839" s="1">
        <f>IF(MID(PobierzDaneLogistyczne!$C839,1,3)="111"," ",_xlfn.NUMBERVALUE(PobierzDaneLogistyczne!$C839))</f>
        <v>5902934835497</v>
      </c>
      <c r="E839" s="6">
        <f>IF(PobierzDaneLogistyczne!$H839=0,"",_xlfn.NUMBERVALUE(PobierzDaneLogistyczne!$H839,"."))</f>
        <v>41</v>
      </c>
      <c r="F839" s="6">
        <f>IF(PobierzDaneLogistyczne!$I839=0,"",_xlfn.NUMBERVALUE(PobierzDaneLogistyczne!$I839,"."))</f>
        <v>41</v>
      </c>
      <c r="G839" s="6">
        <f>IF(PobierzDaneLogistyczne!$J839=0,"",_xlfn.NUMBERVALUE(PobierzDaneLogistyczne!$J839,"."))</f>
        <v>87</v>
      </c>
      <c r="H839" s="2">
        <f>IF(IF(PobierzDaneLogistyczne!$F839=0,0,_xlfn.NUMBERVALUE(PobierzDaneLogistyczne!$F839,"."))=0,"",IF(PobierzDaneLogistyczne!$F839=0,0,_xlfn.NUMBERVALUE(PobierzDaneLogistyczne!$F839,".")))</f>
        <v>24.8</v>
      </c>
      <c r="I839" s="2">
        <f>IF(IF(PobierzDaneLogistyczne!$Z839=0,0,_xlfn.NUMBERVALUE(PobierzDaneLogistyczne!$Z839,"."))=0,"",IF(PobierzDaneLogistyczne!$Z839=0,0,_xlfn.NUMBERVALUE(PobierzDaneLogistyczne!$Z839,".")))</f>
        <v>27.1</v>
      </c>
      <c r="J839" s="1">
        <f>IF(PobierzDaneLogistyczne!$D839=0,"",_xlfn.NUMBERVALUE(PobierzDaneLogistyczne!$D839))</f>
        <v>1</v>
      </c>
      <c r="K839" s="1">
        <f>IF(PobierzDaneLogistyczne!$E839=0,"",_xlfn.NUMBERVALUE(PobierzDaneLogistyczne!$E839))</f>
        <v>12</v>
      </c>
      <c r="L839" s="1" t="str">
        <f>IF(MID(PobierzDaneLogistyczne!$O839,1,3)="non"," ",_xlfn.NUMBERVALUE(PobierzDaneLogistyczne!$O839))</f>
        <v xml:space="preserve"> </v>
      </c>
      <c r="M839" s="6">
        <f>IF(PobierzDaneLogistyczne!$K839=0,"",_xlfn.NUMBERVALUE(PobierzDaneLogistyczne!$K839,"."))</f>
        <v>41</v>
      </c>
      <c r="N839" s="6">
        <f>IF(PobierzDaneLogistyczne!$L839=0,"",_xlfn.NUMBERVALUE(PobierzDaneLogistyczne!$L839,"."))</f>
        <v>41</v>
      </c>
      <c r="O839" s="6">
        <f>IF(PobierzDaneLogistyczne!$M839=0,"",_xlfn.NUMBERVALUE(PobierzDaneLogistyczne!$M839,"."))</f>
        <v>87</v>
      </c>
      <c r="P839" s="2">
        <f>IF(PobierzDaneLogistyczne!$G839=0,0,_xlfn.NUMBERVALUE(PobierzDaneLogistyczne!$G839,"."))</f>
        <v>27.1</v>
      </c>
      <c r="Q839" s="1">
        <f>IF(PobierzDaneLogistyczne!$R839=0,"",PobierzDaneLogistyczne!$R839)</f>
        <v>101</v>
      </c>
      <c r="R839" t="str">
        <f>IF(PobierzDaneLogistyczne!$S839=0,"",PobierzDaneLogistyczne!$S839)</f>
        <v>CR</v>
      </c>
      <c r="S839">
        <f>IF(PobierzDaneLogistyczne!$T839=0,"",PobierzDaneLogistyczne!$T839)</f>
        <v>1</v>
      </c>
      <c r="T839" t="str">
        <f>IF(PobierzDaneLogistyczne!$U839=0," ",PobierzDaneLogistyczne!$U839)</f>
        <v>0.003</v>
      </c>
      <c r="U839" t="str">
        <f t="shared" si="42"/>
        <v/>
      </c>
      <c r="V839" s="2">
        <f>IF(PobierzDaneLogistyczne!$V839="","",_xlfn.NUMBERVALUE(PobierzDaneLogistyczne!$V839,"."))</f>
        <v>0.58399999999999996</v>
      </c>
      <c r="W839" s="2">
        <f>IF(IF(PobierzDaneLogistyczne!$W839=0,0,_xlfn.NUMBERVALUE(PobierzDaneLogistyczne!$W839,"."))=0,"",_xlfn.NUMBERVALUE(PobierzDaneLogistyczne!$W839,"."))</f>
        <v>0.24</v>
      </c>
      <c r="X839" s="2">
        <f t="shared" si="43"/>
        <v>1.4760000000000006</v>
      </c>
      <c r="Y839" s="2" t="str">
        <f t="shared" si="41"/>
        <v/>
      </c>
      <c r="Z839" s="2" t="str">
        <f>IF(PobierzDaneLogistyczne!$Y839="t","YES","")</f>
        <v>YES</v>
      </c>
      <c r="AA839" s="4" t="str">
        <f>IF(PobierzDaneLogistyczne!$X839="t","YES","")</f>
        <v>YES</v>
      </c>
      <c r="AB839" t="str">
        <f>PobierzDaneLogistyczne!$N839</f>
        <v>Air conditioner 9000 BTU</v>
      </c>
    </row>
    <row r="840" spans="1:28" x14ac:dyDescent="0.3">
      <c r="A840" s="5" t="str">
        <f>HYPERLINK(_xlfn.CONCAT("https://www.adler.com.pl/index.php/en/Main/Produkt/",B840),PobierzDaneLogistyczne!$N840)</f>
        <v>Air Dehumidifier (compressor)</v>
      </c>
      <c r="B840" t="str">
        <f>PobierzDaneLogistyczne!$A840</f>
        <v>ad_7917</v>
      </c>
      <c r="C840" s="1">
        <f>IF(MID(PobierzDaneLogistyczne!$P840,1,3)=""," ",_xlfn.NUMBERVALUE(PobierzDaneLogistyczne!$P840))</f>
        <v>85098000</v>
      </c>
      <c r="D840" s="1">
        <f>IF(MID(PobierzDaneLogistyczne!$C840,1,3)="111"," ",_xlfn.NUMBERVALUE(PobierzDaneLogistyczne!$C840))</f>
        <v>5902934838665</v>
      </c>
      <c r="E840" s="6">
        <f>IF(PobierzDaneLogistyczne!$H840=0,"",_xlfn.NUMBERVALUE(PobierzDaneLogistyczne!$H840,"."))</f>
        <v>31.5</v>
      </c>
      <c r="F840" s="6">
        <f>IF(PobierzDaneLogistyczne!$I840=0,"",_xlfn.NUMBERVALUE(PobierzDaneLogistyczne!$I840,"."))</f>
        <v>28.4</v>
      </c>
      <c r="G840" s="6">
        <f>IF(PobierzDaneLogistyczne!$J840=0,"",_xlfn.NUMBERVALUE(PobierzDaneLogistyczne!$J840,"."))</f>
        <v>52.8</v>
      </c>
      <c r="H840" s="2">
        <f>IF(IF(PobierzDaneLogistyczne!$F840=0,0,_xlfn.NUMBERVALUE(PobierzDaneLogistyczne!$F840,"."))=0,"",IF(PobierzDaneLogistyczne!$F840=0,0,_xlfn.NUMBERVALUE(PobierzDaneLogistyczne!$F840,".")))</f>
        <v>8.4</v>
      </c>
      <c r="I840" s="2">
        <f>IF(IF(PobierzDaneLogistyczne!$Z840=0,0,_xlfn.NUMBERVALUE(PobierzDaneLogistyczne!$Z840,"."))=0,"",IF(PobierzDaneLogistyczne!$Z840=0,0,_xlfn.NUMBERVALUE(PobierzDaneLogistyczne!$Z840,".")))</f>
        <v>9.5500000000000007</v>
      </c>
      <c r="J840" s="1">
        <f>IF(PobierzDaneLogistyczne!$D840=0,"",_xlfn.NUMBERVALUE(PobierzDaneLogistyczne!$D840))</f>
        <v>1</v>
      </c>
      <c r="K840" s="1">
        <f>IF(PobierzDaneLogistyczne!$E840=0,"",_xlfn.NUMBERVALUE(PobierzDaneLogistyczne!$E840))</f>
        <v>28</v>
      </c>
      <c r="L840" s="1" t="str">
        <f>IF(MID(PobierzDaneLogistyczne!$O840,1,3)="non"," ",_xlfn.NUMBERVALUE(PobierzDaneLogistyczne!$O840))</f>
        <v xml:space="preserve"> </v>
      </c>
      <c r="M840" s="6">
        <f>IF(PobierzDaneLogistyczne!$K840=0,"",_xlfn.NUMBERVALUE(PobierzDaneLogistyczne!$K840,"."))</f>
        <v>31.5</v>
      </c>
      <c r="N840" s="6">
        <f>IF(PobierzDaneLogistyczne!$L840=0,"",_xlfn.NUMBERVALUE(PobierzDaneLogistyczne!$L840,"."))</f>
        <v>28.4</v>
      </c>
      <c r="O840" s="6">
        <f>IF(PobierzDaneLogistyczne!$M840=0,"",_xlfn.NUMBERVALUE(PobierzDaneLogistyczne!$M840,"."))</f>
        <v>52.8</v>
      </c>
      <c r="P840" s="2">
        <f>IF(PobierzDaneLogistyczne!$G840=0,0,_xlfn.NUMBERVALUE(PobierzDaneLogistyczne!$G840,"."))</f>
        <v>9.5500000000000007</v>
      </c>
      <c r="Q840" s="1">
        <f>IF(PobierzDaneLogistyczne!$R840=0,"",PobierzDaneLogistyczne!$R840)</f>
        <v>5</v>
      </c>
      <c r="R840" t="str">
        <f>IF(PobierzDaneLogistyczne!$S840=0,"",PobierzDaneLogistyczne!$S840)</f>
        <v/>
      </c>
      <c r="S840" t="str">
        <f>IF(PobierzDaneLogistyczne!$T840=0,"",PobierzDaneLogistyczne!$T840)</f>
        <v/>
      </c>
      <c r="T840" t="str">
        <f>IF(PobierzDaneLogistyczne!$U840=0," ",PobierzDaneLogistyczne!$U840)</f>
        <v/>
      </c>
      <c r="U840" t="str">
        <f t="shared" si="42"/>
        <v/>
      </c>
      <c r="V840" s="2">
        <f>IF(PobierzDaneLogistyczne!$V840="","",_xlfn.NUMBERVALUE(PobierzDaneLogistyczne!$V840,"."))</f>
        <v>0.14699999999999999</v>
      </c>
      <c r="W840" s="2">
        <f>IF(IF(PobierzDaneLogistyczne!$W840=0,0,_xlfn.NUMBERVALUE(PobierzDaneLogistyczne!$W840,"."))=0,"",_xlfn.NUMBERVALUE(PobierzDaneLogistyczne!$W840,"."))</f>
        <v>0.14499999999999999</v>
      </c>
      <c r="X840" s="2">
        <f t="shared" si="43"/>
        <v>0.85800000000000032</v>
      </c>
      <c r="Y840" s="2" t="str">
        <f t="shared" si="41"/>
        <v/>
      </c>
      <c r="Z840" s="2" t="str">
        <f>IF(PobierzDaneLogistyczne!$Y840="t","YES","")</f>
        <v>YES</v>
      </c>
      <c r="AA840" s="4" t="str">
        <f>IF(PobierzDaneLogistyczne!$X840="t","YES","")</f>
        <v/>
      </c>
      <c r="AB840" t="str">
        <f>PobierzDaneLogistyczne!$N840</f>
        <v>Air Dehumidifier (compressor)</v>
      </c>
    </row>
    <row r="841" spans="1:28" x14ac:dyDescent="0.3">
      <c r="A841" s="5" t="str">
        <f>HYPERLINK(_xlfn.CONCAT("https://www.adler.com.pl/index.php/en/Main/Produkt/",B841),PobierzDaneLogistyczne!$N841)</f>
        <v>Air Cooler 3in1 USB/4xAA 1,5V</v>
      </c>
      <c r="B841" t="str">
        <f>PobierzDaneLogistyczne!$A841</f>
        <v>ad_7919</v>
      </c>
      <c r="C841" s="1">
        <f>IF(MID(PobierzDaneLogistyczne!$P841,1,3)=""," ",_xlfn.NUMBERVALUE(PobierzDaneLogistyczne!$P841))</f>
        <v>84158300</v>
      </c>
      <c r="D841" s="1">
        <f>IF(MID(PobierzDaneLogistyczne!$C841,1,3)="111"," ",_xlfn.NUMBERVALUE(PobierzDaneLogistyczne!$C841))</f>
        <v>5902934839358</v>
      </c>
      <c r="E841" s="6">
        <f>IF(PobierzDaneLogistyczne!$H841=0,"",_xlfn.NUMBERVALUE(PobierzDaneLogistyczne!$H841,"."))</f>
        <v>19</v>
      </c>
      <c r="F841" s="6">
        <f>IF(PobierzDaneLogistyczne!$I841=0,"",_xlfn.NUMBERVALUE(PobierzDaneLogistyczne!$I841,"."))</f>
        <v>15</v>
      </c>
      <c r="G841" s="6">
        <f>IF(PobierzDaneLogistyczne!$J841=0,"",_xlfn.NUMBERVALUE(PobierzDaneLogistyczne!$J841,"."))</f>
        <v>21</v>
      </c>
      <c r="H841" s="2">
        <f>IF(IF(PobierzDaneLogistyczne!$F841=0,0,_xlfn.NUMBERVALUE(PobierzDaneLogistyczne!$F841,"."))=0,"",IF(PobierzDaneLogistyczne!$F841=0,0,_xlfn.NUMBERVALUE(PobierzDaneLogistyczne!$F841,".")))</f>
        <v>0.7</v>
      </c>
      <c r="I841" s="2">
        <f>IF(IF(PobierzDaneLogistyczne!$Z841=0,0,_xlfn.NUMBERVALUE(PobierzDaneLogistyczne!$Z841,"."))=0,"",IF(PobierzDaneLogistyczne!$Z841=0,0,_xlfn.NUMBERVALUE(PobierzDaneLogistyczne!$Z841,".")))</f>
        <v>1</v>
      </c>
      <c r="J841" s="1">
        <f>IF(PobierzDaneLogistyczne!$D841=0,"",_xlfn.NUMBERVALUE(PobierzDaneLogistyczne!$D841))</f>
        <v>16</v>
      </c>
      <c r="K841" s="1">
        <f>IF(PobierzDaneLogistyczne!$E841=0,"",_xlfn.NUMBERVALUE(PobierzDaneLogistyczne!$E841))</f>
        <v>192</v>
      </c>
      <c r="L841" s="1">
        <f>IF(MID(PobierzDaneLogistyczne!$O841,1,3)="non"," ",_xlfn.NUMBERVALUE(PobierzDaneLogistyczne!$O841))</f>
        <v>5902934839365</v>
      </c>
      <c r="M841" s="6">
        <f>IF(PobierzDaneLogistyczne!$K841=0,"",_xlfn.NUMBERVALUE(PobierzDaneLogistyczne!$K841,"."))</f>
        <v>63</v>
      </c>
      <c r="N841" s="6">
        <f>IF(PobierzDaneLogistyczne!$L841=0,"",_xlfn.NUMBERVALUE(PobierzDaneLogistyczne!$L841,"."))</f>
        <v>40</v>
      </c>
      <c r="O841" s="6">
        <f>IF(PobierzDaneLogistyczne!$M841=0,"",_xlfn.NUMBERVALUE(PobierzDaneLogistyczne!$M841,"."))</f>
        <v>45</v>
      </c>
      <c r="P841" s="2">
        <f>IF(PobierzDaneLogistyczne!$G841=0,0,_xlfn.NUMBERVALUE(PobierzDaneLogistyczne!$G841,"."))</f>
        <v>16</v>
      </c>
      <c r="Q841" s="1">
        <f>IF(PobierzDaneLogistyczne!$R841=0,"",PobierzDaneLogistyczne!$R841)</f>
        <v>5</v>
      </c>
      <c r="R841" t="str">
        <f>IF(PobierzDaneLogistyczne!$S841=0,"",PobierzDaneLogistyczne!$S841)</f>
        <v/>
      </c>
      <c r="S841" t="str">
        <f>IF(PobierzDaneLogistyczne!$T841=0,"",PobierzDaneLogistyczne!$T841)</f>
        <v/>
      </c>
      <c r="T841" t="str">
        <f>IF(PobierzDaneLogistyczne!$U841=0," ",PobierzDaneLogistyczne!$U841)</f>
        <v/>
      </c>
      <c r="U841" t="str">
        <f t="shared" si="42"/>
        <v/>
      </c>
      <c r="V841" s="2">
        <f>IF(PobierzDaneLogistyczne!$V841="","",_xlfn.NUMBERVALUE(PobierzDaneLogistyczne!$V841,"."))</f>
        <v>3.0000000000000001E-3</v>
      </c>
      <c r="W841" s="2">
        <f>IF(IF(PobierzDaneLogistyczne!$W841=0,0,_xlfn.NUMBERVALUE(PobierzDaneLogistyczne!$W841,"."))=0,"",_xlfn.NUMBERVALUE(PobierzDaneLogistyczne!$W841,"."))</f>
        <v>4.2000000000000003E-2</v>
      </c>
      <c r="X841" s="2">
        <f t="shared" si="43"/>
        <v>0.25500000000000006</v>
      </c>
      <c r="Y841" s="2" t="str">
        <f t="shared" si="41"/>
        <v/>
      </c>
      <c r="Z841" s="2" t="str">
        <f>IF(PobierzDaneLogistyczne!$Y841="t","YES","")</f>
        <v>YES</v>
      </c>
      <c r="AA841" s="4" t="str">
        <f>IF(PobierzDaneLogistyczne!$X841="t","YES","")</f>
        <v/>
      </c>
      <c r="AB841" t="str">
        <f>PobierzDaneLogistyczne!$N841</f>
        <v>Air Cooler 3in1 USB/4xAA 1,5V</v>
      </c>
    </row>
    <row r="842" spans="1:28" x14ac:dyDescent="0.3">
      <c r="A842" s="5" t="str">
        <f>HYPERLINK(_xlfn.CONCAT("https://www.adler.com.pl/index.php/en/Main/Produkt/",B842),PobierzDaneLogistyczne!$N842)</f>
        <v>Air cooler 3 in 1</v>
      </c>
      <c r="B842" t="str">
        <f>PobierzDaneLogistyczne!$A842</f>
        <v>ad_7921</v>
      </c>
      <c r="C842" s="1">
        <f>IF(MID(PobierzDaneLogistyczne!$P842,1,3)=""," ",_xlfn.NUMBERVALUE(PobierzDaneLogistyczne!$P842))</f>
        <v>84158300</v>
      </c>
      <c r="D842" s="1">
        <f>IF(MID(PobierzDaneLogistyczne!$C842,1,3)="111"," ",_xlfn.NUMBERVALUE(PobierzDaneLogistyczne!$C842))</f>
        <v>5902934839334</v>
      </c>
      <c r="E842" s="6">
        <f>IF(PobierzDaneLogistyczne!$H842=0,"",_xlfn.NUMBERVALUE(PobierzDaneLogistyczne!$H842,"."))</f>
        <v>30</v>
      </c>
      <c r="F842" s="6">
        <f>IF(PobierzDaneLogistyczne!$I842=0,"",_xlfn.NUMBERVALUE(PobierzDaneLogistyczne!$I842,"."))</f>
        <v>30</v>
      </c>
      <c r="G842" s="6">
        <f>IF(PobierzDaneLogistyczne!$J842=0,"",_xlfn.NUMBERVALUE(PobierzDaneLogistyczne!$J842,"."))</f>
        <v>61.5</v>
      </c>
      <c r="H842" s="2">
        <f>IF(IF(PobierzDaneLogistyczne!$F842=0,0,_xlfn.NUMBERVALUE(PobierzDaneLogistyczne!$F842,"."))=0,"",IF(PobierzDaneLogistyczne!$F842=0,0,_xlfn.NUMBERVALUE(PobierzDaneLogistyczne!$F842,".")))</f>
        <v>3.3</v>
      </c>
      <c r="I842" s="2">
        <f>IF(IF(PobierzDaneLogistyczne!$Z842=0,0,_xlfn.NUMBERVALUE(PobierzDaneLogistyczne!$Z842,"."))=0,"",IF(PobierzDaneLogistyczne!$Z842=0,0,_xlfn.NUMBERVALUE(PobierzDaneLogistyczne!$Z842,".")))</f>
        <v>4.2359999999999998</v>
      </c>
      <c r="J842" s="1">
        <f>IF(PobierzDaneLogistyczne!$D842=0,"",_xlfn.NUMBERVALUE(PobierzDaneLogistyczne!$D842))</f>
        <v>1</v>
      </c>
      <c r="K842" s="1">
        <f>IF(PobierzDaneLogistyczne!$E842=0,"",_xlfn.NUMBERVALUE(PobierzDaneLogistyczne!$E842))</f>
        <v>15</v>
      </c>
      <c r="L842" s="1" t="str">
        <f>IF(MID(PobierzDaneLogistyczne!$O842,1,3)="non"," ",_xlfn.NUMBERVALUE(PobierzDaneLogistyczne!$O842))</f>
        <v xml:space="preserve"> </v>
      </c>
      <c r="M842" s="6">
        <f>IF(PobierzDaneLogistyczne!$K842=0,"",_xlfn.NUMBERVALUE(PobierzDaneLogistyczne!$K842,"."))</f>
        <v>31.5</v>
      </c>
      <c r="N842" s="6">
        <f>IF(PobierzDaneLogistyczne!$L842=0,"",_xlfn.NUMBERVALUE(PobierzDaneLogistyczne!$L842,"."))</f>
        <v>31.5</v>
      </c>
      <c r="O842" s="6">
        <f>IF(PobierzDaneLogistyczne!$M842=0,"",_xlfn.NUMBERVALUE(PobierzDaneLogistyczne!$M842,"."))</f>
        <v>63</v>
      </c>
      <c r="P842" s="2">
        <f>IF(PobierzDaneLogistyczne!$G842=0,0,_xlfn.NUMBERVALUE(PobierzDaneLogistyczne!$G842,"."))</f>
        <v>4.2359999999999998</v>
      </c>
      <c r="Q842" s="1">
        <f>IF(PobierzDaneLogistyczne!$R842=0,"",PobierzDaneLogistyczne!$R842)</f>
        <v>4</v>
      </c>
      <c r="R842" t="str">
        <f>IF(PobierzDaneLogistyczne!$S842=0,"",PobierzDaneLogistyczne!$S842)</f>
        <v/>
      </c>
      <c r="S842" t="str">
        <f>IF(PobierzDaneLogistyczne!$T842=0,"",PobierzDaneLogistyczne!$T842)</f>
        <v/>
      </c>
      <c r="T842" t="str">
        <f>IF(PobierzDaneLogistyczne!$U842=0," ",PobierzDaneLogistyczne!$U842)</f>
        <v/>
      </c>
      <c r="U842" t="str">
        <f t="shared" si="42"/>
        <v/>
      </c>
      <c r="V842" s="2">
        <f>IF(PobierzDaneLogistyczne!$V842="","",_xlfn.NUMBERVALUE(PobierzDaneLogistyczne!$V842,"."))</f>
        <v>0.1</v>
      </c>
      <c r="W842" s="2">
        <f>IF(IF(PobierzDaneLogistyczne!$W842=0,0,_xlfn.NUMBERVALUE(PobierzDaneLogistyczne!$W842,"."))=0,"",_xlfn.NUMBERVALUE(PobierzDaneLogistyczne!$W842,"."))</f>
        <v>0.109</v>
      </c>
      <c r="X842" s="2">
        <f t="shared" si="43"/>
        <v>0.72699999999999998</v>
      </c>
      <c r="Y842" s="2" t="str">
        <f t="shared" si="41"/>
        <v/>
      </c>
      <c r="Z842" s="2" t="str">
        <f>IF(PobierzDaneLogistyczne!$Y842="t","YES","")</f>
        <v>YES</v>
      </c>
      <c r="AA842" s="4" t="str">
        <f>IF(PobierzDaneLogistyczne!$X842="t","YES","")</f>
        <v/>
      </c>
      <c r="AB842" t="str">
        <f>PobierzDaneLogistyczne!$N842</f>
        <v>Air cooler 3 in 1</v>
      </c>
    </row>
    <row r="843" spans="1:28" x14ac:dyDescent="0.3">
      <c r="A843" s="5" t="str">
        <f>HYPERLINK(_xlfn.CONCAT("https://www.adler.com.pl/index.php/en/Main/Produkt/",B843),PobierzDaneLogistyczne!$N843)</f>
        <v>Air cooler 3 in 1</v>
      </c>
      <c r="B843" t="str">
        <f>PobierzDaneLogistyczne!$A843</f>
        <v>ad_7922</v>
      </c>
      <c r="C843" s="1">
        <f>IF(MID(PobierzDaneLogistyczne!$P843,1,3)=""," ",_xlfn.NUMBERVALUE(PobierzDaneLogistyczne!$P843))</f>
        <v>84158300</v>
      </c>
      <c r="D843" s="1">
        <f>IF(MID(PobierzDaneLogistyczne!$C843,1,3)="111"," ",_xlfn.NUMBERVALUE(PobierzDaneLogistyczne!$C843))</f>
        <v>5902934839396</v>
      </c>
      <c r="E843" s="6">
        <f>IF(PobierzDaneLogistyczne!$H843=0,"",_xlfn.NUMBERVALUE(PobierzDaneLogistyczne!$H843,"."))</f>
        <v>36</v>
      </c>
      <c r="F843" s="6">
        <f>IF(PobierzDaneLogistyczne!$I843=0,"",_xlfn.NUMBERVALUE(PobierzDaneLogistyczne!$I843,"."))</f>
        <v>36</v>
      </c>
      <c r="G843" s="6">
        <f>IF(PobierzDaneLogistyczne!$J843=0,"",_xlfn.NUMBERVALUE(PobierzDaneLogistyczne!$J843,"."))</f>
        <v>80</v>
      </c>
      <c r="H843" s="2">
        <f>IF(IF(PobierzDaneLogistyczne!$F843=0,0,_xlfn.NUMBERVALUE(PobierzDaneLogistyczne!$F843,"."))=0,"",IF(PobierzDaneLogistyczne!$F843=0,0,_xlfn.NUMBERVALUE(PobierzDaneLogistyczne!$F843,".")))</f>
        <v>5.7</v>
      </c>
      <c r="I843" s="2">
        <f>IF(IF(PobierzDaneLogistyczne!$Z843=0,0,_xlfn.NUMBERVALUE(PobierzDaneLogistyczne!$Z843,"."))=0,"",IF(PobierzDaneLogistyczne!$Z843=0,0,_xlfn.NUMBERVALUE(PobierzDaneLogistyczne!$Z843,".")))</f>
        <v>9.6509999999999998</v>
      </c>
      <c r="J843" s="1">
        <f>IF(PobierzDaneLogistyczne!$D843=0,"",_xlfn.NUMBERVALUE(PobierzDaneLogistyczne!$D843))</f>
        <v>1</v>
      </c>
      <c r="K843" s="1">
        <f>IF(PobierzDaneLogistyczne!$E843=0,"",_xlfn.NUMBERVALUE(PobierzDaneLogistyczne!$E843))</f>
        <v>12</v>
      </c>
      <c r="L843" s="1" t="str">
        <f>IF(MID(PobierzDaneLogistyczne!$O843,1,3)="non"," ",_xlfn.NUMBERVALUE(PobierzDaneLogistyczne!$O843))</f>
        <v xml:space="preserve"> </v>
      </c>
      <c r="M843" s="6">
        <f>IF(PobierzDaneLogistyczne!$K843=0,"",_xlfn.NUMBERVALUE(PobierzDaneLogistyczne!$K843,"."))</f>
        <v>36</v>
      </c>
      <c r="N843" s="6">
        <f>IF(PobierzDaneLogistyczne!$L843=0,"",_xlfn.NUMBERVALUE(PobierzDaneLogistyczne!$L843,"."))</f>
        <v>36</v>
      </c>
      <c r="O843" s="6">
        <f>IF(PobierzDaneLogistyczne!$M843=0,"",_xlfn.NUMBERVALUE(PobierzDaneLogistyczne!$M843,"."))</f>
        <v>80</v>
      </c>
      <c r="P843" s="2">
        <f>IF(PobierzDaneLogistyczne!$G843=0,0,_xlfn.NUMBERVALUE(PobierzDaneLogistyczne!$G843,"."))</f>
        <v>9.6509999999999998</v>
      </c>
      <c r="Q843" s="1">
        <f>IF(PobierzDaneLogistyczne!$R843=0,"",PobierzDaneLogistyczne!$R843)</f>
        <v>4</v>
      </c>
      <c r="R843" t="str">
        <f>IF(PobierzDaneLogistyczne!$S843=0,"",PobierzDaneLogistyczne!$S843)</f>
        <v>CR</v>
      </c>
      <c r="S843">
        <f>IF(PobierzDaneLogistyczne!$T843=0,"",PobierzDaneLogistyczne!$T843)</f>
        <v>1</v>
      </c>
      <c r="T843" t="str">
        <f>IF(PobierzDaneLogistyczne!$U843=0," ",PobierzDaneLogistyczne!$U843)</f>
        <v>0.003</v>
      </c>
      <c r="U843" t="str">
        <f t="shared" si="42"/>
        <v/>
      </c>
      <c r="V843" s="2">
        <f>IF(PobierzDaneLogistyczne!$V843="","",_xlfn.NUMBERVALUE(PobierzDaneLogistyczne!$V843,"."))</f>
        <v>0.19800000000000001</v>
      </c>
      <c r="W843" s="2">
        <f>IF(IF(PobierzDaneLogistyczne!$W843=0,0,_xlfn.NUMBERVALUE(PobierzDaneLogistyczne!$W843,"."))=0,"",_xlfn.NUMBERVALUE(PobierzDaneLogistyczne!$W843,"."))</f>
        <v>0.104</v>
      </c>
      <c r="X843" s="2">
        <f t="shared" si="43"/>
        <v>3.6489999999999996</v>
      </c>
      <c r="Y843" s="2" t="str">
        <f t="shared" si="41"/>
        <v/>
      </c>
      <c r="Z843" s="2" t="str">
        <f>IF(PobierzDaneLogistyczne!$Y843="t","YES","")</f>
        <v>YES</v>
      </c>
      <c r="AA843" s="4" t="str">
        <f>IF(PobierzDaneLogistyczne!$X843="t","YES","")</f>
        <v/>
      </c>
      <c r="AB843" t="str">
        <f>PobierzDaneLogistyczne!$N843</f>
        <v>Air cooler 3 in 1</v>
      </c>
    </row>
    <row r="844" spans="1:28" x14ac:dyDescent="0.3">
      <c r="A844" s="5" t="str">
        <f>HYPERLINK(_xlfn.CONCAT("https://www.adler.com.pl/index.php/en/Main/Produkt/",B844),PobierzDaneLogistyczne!$N844)</f>
        <v>Air conditioner 5000 BTU</v>
      </c>
      <c r="B844" t="str">
        <f>PobierzDaneLogistyczne!$A844</f>
        <v>ad_7924</v>
      </c>
      <c r="C844" s="1">
        <f>IF(MID(PobierzDaneLogistyczne!$P844,1,3)=""," ",_xlfn.NUMBERVALUE(PobierzDaneLogistyczne!$P844))</f>
        <v>84158200</v>
      </c>
      <c r="D844" s="1">
        <f>IF(MID(PobierzDaneLogistyczne!$C844,1,3)="111"," ",_xlfn.NUMBERVALUE(PobierzDaneLogistyczne!$C844))</f>
        <v>5902934839389</v>
      </c>
      <c r="E844" s="6">
        <f>IF(PobierzDaneLogistyczne!$H844=0,"",_xlfn.NUMBERVALUE(PobierzDaneLogistyczne!$H844,"."))</f>
        <v>41</v>
      </c>
      <c r="F844" s="6">
        <f>IF(PobierzDaneLogistyczne!$I844=0,"",_xlfn.NUMBERVALUE(PobierzDaneLogistyczne!$I844,"."))</f>
        <v>41</v>
      </c>
      <c r="G844" s="6">
        <f>IF(PobierzDaneLogistyczne!$J844=0,"",_xlfn.NUMBERVALUE(PobierzDaneLogistyczne!$J844,"."))</f>
        <v>87</v>
      </c>
      <c r="H844" s="2">
        <f>IF(IF(PobierzDaneLogistyczne!$F844=0,0,_xlfn.NUMBERVALUE(PobierzDaneLogistyczne!$F844,"."))=0,"",IF(PobierzDaneLogistyczne!$F844=0,0,_xlfn.NUMBERVALUE(PobierzDaneLogistyczne!$F844,".")))</f>
        <v>18</v>
      </c>
      <c r="I844" s="2">
        <f>IF(IF(PobierzDaneLogistyczne!$Z844=0,0,_xlfn.NUMBERVALUE(PobierzDaneLogistyczne!$Z844,"."))=0,"",IF(PobierzDaneLogistyczne!$Z844=0,0,_xlfn.NUMBERVALUE(PobierzDaneLogistyczne!$Z844,".")))</f>
        <v>20.8</v>
      </c>
      <c r="J844" s="1">
        <f>IF(PobierzDaneLogistyczne!$D844=0,"",_xlfn.NUMBERVALUE(PobierzDaneLogistyczne!$D844))</f>
        <v>1</v>
      </c>
      <c r="K844" s="1">
        <f>IF(PobierzDaneLogistyczne!$E844=0,"",_xlfn.NUMBERVALUE(PobierzDaneLogistyczne!$E844))</f>
        <v>12</v>
      </c>
      <c r="L844" s="1" t="str">
        <f>IF(MID(PobierzDaneLogistyczne!$O844,1,3)="non"," ",_xlfn.NUMBERVALUE(PobierzDaneLogistyczne!$O844))</f>
        <v xml:space="preserve"> </v>
      </c>
      <c r="M844" s="6">
        <f>IF(PobierzDaneLogistyczne!$K844=0,"",_xlfn.NUMBERVALUE(PobierzDaneLogistyczne!$K844,"."))</f>
        <v>41</v>
      </c>
      <c r="N844" s="6">
        <f>IF(PobierzDaneLogistyczne!$L844=0,"",_xlfn.NUMBERVALUE(PobierzDaneLogistyczne!$L844,"."))</f>
        <v>41</v>
      </c>
      <c r="O844" s="6">
        <f>IF(PobierzDaneLogistyczne!$M844=0,"",_xlfn.NUMBERVALUE(PobierzDaneLogistyczne!$M844,"."))</f>
        <v>87</v>
      </c>
      <c r="P844" s="2">
        <f>IF(PobierzDaneLogistyczne!$G844=0,0,_xlfn.NUMBERVALUE(PobierzDaneLogistyczne!$G844,"."))</f>
        <v>20.8</v>
      </c>
      <c r="Q844" s="1">
        <f>IF(PobierzDaneLogistyczne!$R844=0,"",PobierzDaneLogistyczne!$R844)</f>
        <v>101</v>
      </c>
      <c r="R844" t="str">
        <f>IF(PobierzDaneLogistyczne!$S844=0,"",PobierzDaneLogistyczne!$S844)</f>
        <v>CR</v>
      </c>
      <c r="S844">
        <f>IF(PobierzDaneLogistyczne!$T844=0,"",PobierzDaneLogistyczne!$T844)</f>
        <v>1</v>
      </c>
      <c r="T844" t="str">
        <f>IF(PobierzDaneLogistyczne!$U844=0," ",PobierzDaneLogistyczne!$U844)</f>
        <v>0.003</v>
      </c>
      <c r="U844" t="str">
        <f t="shared" si="42"/>
        <v/>
      </c>
      <c r="V844" s="2">
        <f>IF(PobierzDaneLogistyczne!$V844="","",_xlfn.NUMBERVALUE(PobierzDaneLogistyczne!$V844,"."))</f>
        <v>0.41599999999999998</v>
      </c>
      <c r="W844" s="2">
        <f>IF(IF(PobierzDaneLogistyczne!$W844=0,0,_xlfn.NUMBERVALUE(PobierzDaneLogistyczne!$W844,"."))=0,"",_xlfn.NUMBERVALUE(PobierzDaneLogistyczne!$W844,"."))</f>
        <v>0.219</v>
      </c>
      <c r="X844" s="2">
        <f t="shared" si="43"/>
        <v>2.1650000000000009</v>
      </c>
      <c r="Y844" s="2" t="str">
        <f t="shared" si="41"/>
        <v/>
      </c>
      <c r="Z844" s="2" t="str">
        <f>IF(PobierzDaneLogistyczne!$Y844="t","YES","")</f>
        <v>YES</v>
      </c>
      <c r="AA844" s="4" t="str">
        <f>IF(PobierzDaneLogistyczne!$X844="t","YES","")</f>
        <v/>
      </c>
      <c r="AB844" t="str">
        <f>PobierzDaneLogistyczne!$N844</f>
        <v>Air conditioner 5000 BTU</v>
      </c>
    </row>
    <row r="845" spans="1:28" x14ac:dyDescent="0.3">
      <c r="A845" s="5" t="str">
        <f>HYPERLINK(_xlfn.CONCAT("https://www.adler.com.pl/index.php/en/Main/Produkt/",B845),PobierzDaneLogistyczne!$N845)</f>
        <v>Air conditioner 12.000 BTU</v>
      </c>
      <c r="B845" t="str">
        <f>PobierzDaneLogistyczne!$A845</f>
        <v>ad_7925</v>
      </c>
      <c r="C845" s="1">
        <f>IF(MID(PobierzDaneLogistyczne!$P845,1,3)=""," ",_xlfn.NUMBERVALUE(PobierzDaneLogistyczne!$P845))</f>
        <v>84158200</v>
      </c>
      <c r="D845" s="1">
        <f>IF(MID(PobierzDaneLogistyczne!$C845,1,3)="111"," ",_xlfn.NUMBERVALUE(PobierzDaneLogistyczne!$C845))</f>
        <v>5902934839488</v>
      </c>
      <c r="E845" s="6">
        <f>IF(PobierzDaneLogistyczne!$H845=0,"",_xlfn.NUMBERVALUE(PobierzDaneLogistyczne!$H845,"."))</f>
        <v>43</v>
      </c>
      <c r="F845" s="6">
        <f>IF(PobierzDaneLogistyczne!$I845=0,"",_xlfn.NUMBERVALUE(PobierzDaneLogistyczne!$I845,"."))</f>
        <v>46</v>
      </c>
      <c r="G845" s="6">
        <f>IF(PobierzDaneLogistyczne!$J845=0,"",_xlfn.NUMBERVALUE(PobierzDaneLogistyczne!$J845,"."))</f>
        <v>103</v>
      </c>
      <c r="H845" s="2">
        <f>IF(IF(PobierzDaneLogistyczne!$F845=0,0,_xlfn.NUMBERVALUE(PobierzDaneLogistyczne!$F845,"."))=0,"",IF(PobierzDaneLogistyczne!$F845=0,0,_xlfn.NUMBERVALUE(PobierzDaneLogistyczne!$F845,".")))</f>
        <v>28</v>
      </c>
      <c r="I845" s="2">
        <f>IF(IF(PobierzDaneLogistyczne!$Z845=0,0,_xlfn.NUMBERVALUE(PobierzDaneLogistyczne!$Z845,"."))=0,"",IF(PobierzDaneLogistyczne!$Z845=0,0,_xlfn.NUMBERVALUE(PobierzDaneLogistyczne!$Z845,".")))</f>
        <v>30.577999999999999</v>
      </c>
      <c r="J845" s="1">
        <f>IF(PobierzDaneLogistyczne!$D845=0,"",_xlfn.NUMBERVALUE(PobierzDaneLogistyczne!$D845))</f>
        <v>1</v>
      </c>
      <c r="K845" s="1">
        <f>IF(PobierzDaneLogistyczne!$E845=0,"",_xlfn.NUMBERVALUE(PobierzDaneLogistyczne!$E845))</f>
        <v>4</v>
      </c>
      <c r="L845" s="1" t="str">
        <f>IF(MID(PobierzDaneLogistyczne!$O845,1,3)="non"," ",_xlfn.NUMBERVALUE(PobierzDaneLogistyczne!$O845))</f>
        <v xml:space="preserve"> </v>
      </c>
      <c r="M845" s="6">
        <f>IF(PobierzDaneLogistyczne!$K845=0,"",_xlfn.NUMBERVALUE(PobierzDaneLogistyczne!$K845,"."))</f>
        <v>43</v>
      </c>
      <c r="N845" s="6">
        <f>IF(PobierzDaneLogistyczne!$L845=0,"",_xlfn.NUMBERVALUE(PobierzDaneLogistyczne!$L845,"."))</f>
        <v>46</v>
      </c>
      <c r="O845" s="6">
        <f>IF(PobierzDaneLogistyczne!$M845=0,"",_xlfn.NUMBERVALUE(PobierzDaneLogistyczne!$M845,"."))</f>
        <v>103</v>
      </c>
      <c r="P845" s="2">
        <f>IF(PobierzDaneLogistyczne!$G845=0,0,_xlfn.NUMBERVALUE(PobierzDaneLogistyczne!$G845,"."))</f>
        <v>30.577999999999999</v>
      </c>
      <c r="Q845" s="1">
        <f>IF(PobierzDaneLogistyczne!$R845=0,"",PobierzDaneLogistyczne!$R845)</f>
        <v>101</v>
      </c>
      <c r="R845" t="str">
        <f>IF(PobierzDaneLogistyczne!$S845=0,"",PobierzDaneLogistyczne!$S845)</f>
        <v>CR</v>
      </c>
      <c r="S845">
        <f>IF(PobierzDaneLogistyczne!$T845=0,"",PobierzDaneLogistyczne!$T845)</f>
        <v>1</v>
      </c>
      <c r="T845" t="str">
        <f>IF(PobierzDaneLogistyczne!$U845=0," ",PobierzDaneLogistyczne!$U845)</f>
        <v>0.003</v>
      </c>
      <c r="U845" t="str">
        <f t="shared" si="42"/>
        <v/>
      </c>
      <c r="V845" s="2">
        <f>IF(PobierzDaneLogistyczne!$V845="","",_xlfn.NUMBERVALUE(PobierzDaneLogistyczne!$V845,"."))</f>
        <v>0.59499999999999997</v>
      </c>
      <c r="W845" s="2">
        <f>IF(IF(PobierzDaneLogistyczne!$W845=0,0,_xlfn.NUMBERVALUE(PobierzDaneLogistyczne!$W845,"."))=0,"",_xlfn.NUMBERVALUE(PobierzDaneLogistyczne!$W845,"."))</f>
        <v>0.22500000000000001</v>
      </c>
      <c r="X845" s="2">
        <f t="shared" si="43"/>
        <v>1.7579999999999993</v>
      </c>
      <c r="Y845" s="2" t="str">
        <f t="shared" si="41"/>
        <v/>
      </c>
      <c r="Z845" s="2" t="str">
        <f>IF(PobierzDaneLogistyczne!$Y845="t","YES","")</f>
        <v>YES</v>
      </c>
      <c r="AA845" s="4" t="str">
        <f>IF(PobierzDaneLogistyczne!$X845="t","YES","")</f>
        <v/>
      </c>
      <c r="AB845" t="str">
        <f>PobierzDaneLogistyczne!$N845</f>
        <v>Air conditioner 12.000 BTU</v>
      </c>
    </row>
    <row r="846" spans="1:28" x14ac:dyDescent="0.3">
      <c r="A846" s="5" t="str">
        <f>HYPERLINK(_xlfn.CONCAT("https://www.adler.com.pl/index.php/en/Main/Produkt/",B846),PobierzDaneLogistyczne!$N846)</f>
        <v>Mosquito killer</v>
      </c>
      <c r="B846" t="str">
        <f>PobierzDaneLogistyczne!$A846</f>
        <v>ad_7933</v>
      </c>
      <c r="C846" s="1">
        <f>IF(MID(PobierzDaneLogistyczne!$P846,1,3)=""," ",_xlfn.NUMBERVALUE(PobierzDaneLogistyczne!$P846))</f>
        <v>85437090</v>
      </c>
      <c r="D846" s="1">
        <f>IF(MID(PobierzDaneLogistyczne!$C846,1,3)="111"," ",_xlfn.NUMBERVALUE(PobierzDaneLogistyczne!$C846))</f>
        <v>5908256837652</v>
      </c>
      <c r="E846" s="6">
        <f>IF(PobierzDaneLogistyczne!$H846=0,"",_xlfn.NUMBERVALUE(PobierzDaneLogistyczne!$H846,"."))</f>
        <v>0</v>
      </c>
      <c r="F846" s="6">
        <f>IF(PobierzDaneLogistyczne!$I846=0,"",_xlfn.NUMBERVALUE(PobierzDaneLogistyczne!$I846,"."))</f>
        <v>0</v>
      </c>
      <c r="G846" s="6">
        <f>IF(PobierzDaneLogistyczne!$J846=0,"",_xlfn.NUMBERVALUE(PobierzDaneLogistyczne!$J846,"."))</f>
        <v>0</v>
      </c>
      <c r="H846" s="2">
        <f>IF(IF(PobierzDaneLogistyczne!$F846=0,0,_xlfn.NUMBERVALUE(PobierzDaneLogistyczne!$F846,"."))=0,"",IF(PobierzDaneLogistyczne!$F846=0,0,_xlfn.NUMBERVALUE(PobierzDaneLogistyczne!$F846,".")))</f>
        <v>2.63</v>
      </c>
      <c r="I846" s="2">
        <f>IF(IF(PobierzDaneLogistyczne!$Z846=0,0,_xlfn.NUMBERVALUE(PobierzDaneLogistyczne!$Z846,"."))=0,"",IF(PobierzDaneLogistyczne!$Z846=0,0,_xlfn.NUMBERVALUE(PobierzDaneLogistyczne!$Z846,".")))</f>
        <v>2.63</v>
      </c>
      <c r="J846" s="1">
        <f>IF(PobierzDaneLogistyczne!$D846=0,"",_xlfn.NUMBERVALUE(PobierzDaneLogistyczne!$D846))</f>
        <v>3</v>
      </c>
      <c r="K846" s="1">
        <f>IF(PobierzDaneLogistyczne!$E846=0,"",_xlfn.NUMBERVALUE(PobierzDaneLogistyczne!$E846))</f>
        <v>144</v>
      </c>
      <c r="L846" s="1" t="str">
        <f>IF(MID(PobierzDaneLogistyczne!$O846,1,3)="non"," ",_xlfn.NUMBERVALUE(PobierzDaneLogistyczne!$O846))</f>
        <v xml:space="preserve"> </v>
      </c>
      <c r="M846" s="6">
        <f>IF(PobierzDaneLogistyczne!$K846=0,"",_xlfn.NUMBERVALUE(PobierzDaneLogistyczne!$K846,"."))</f>
        <v>19</v>
      </c>
      <c r="N846" s="6">
        <f>IF(PobierzDaneLogistyczne!$L846=0,"",_xlfn.NUMBERVALUE(PobierzDaneLogistyczne!$L846,"."))</f>
        <v>54</v>
      </c>
      <c r="O846" s="6">
        <f>IF(PobierzDaneLogistyczne!$M846=0,"",_xlfn.NUMBERVALUE(PobierzDaneLogistyczne!$M846,"."))</f>
        <v>28</v>
      </c>
      <c r="P846" s="2">
        <f>IF(PobierzDaneLogistyczne!$G846=0,0,_xlfn.NUMBERVALUE(PobierzDaneLogistyczne!$G846,"."))</f>
        <v>7.89</v>
      </c>
      <c r="Q846" s="1">
        <f>IF(PobierzDaneLogistyczne!$R846=0,"",PobierzDaneLogistyczne!$R846)</f>
        <v>5</v>
      </c>
      <c r="R846" t="str">
        <f>IF(PobierzDaneLogistyczne!$S846=0,"",PobierzDaneLogistyczne!$S846)</f>
        <v/>
      </c>
      <c r="S846" t="str">
        <f>IF(PobierzDaneLogistyczne!$T846=0,"",PobierzDaneLogistyczne!$T846)</f>
        <v/>
      </c>
      <c r="T846" t="str">
        <f>IF(PobierzDaneLogistyczne!$U846=0," ",PobierzDaneLogistyczne!$U846)</f>
        <v/>
      </c>
      <c r="U846" t="str">
        <f t="shared" si="42"/>
        <v/>
      </c>
      <c r="V846" s="2" t="str">
        <f>IF(PobierzDaneLogistyczne!$V846="","",_xlfn.NUMBERVALUE(PobierzDaneLogistyczne!$V846,"."))</f>
        <v/>
      </c>
      <c r="W846" s="2" t="str">
        <f>IF(IF(PobierzDaneLogistyczne!$W846=0,0,_xlfn.NUMBERVALUE(PobierzDaneLogistyczne!$W846,"."))=0,"",_xlfn.NUMBERVALUE(PobierzDaneLogistyczne!$W846,"."))</f>
        <v/>
      </c>
      <c r="X846" s="2" t="str">
        <f t="shared" si="43"/>
        <v/>
      </c>
      <c r="Y846" s="2" t="str">
        <f t="shared" si="41"/>
        <v/>
      </c>
      <c r="Z846" s="2" t="str">
        <f>IF(PobierzDaneLogistyczne!$Y846="t","YES","")</f>
        <v/>
      </c>
      <c r="AA846" s="4" t="str">
        <f>IF(PobierzDaneLogistyczne!$X846="t","YES","")</f>
        <v>YES</v>
      </c>
      <c r="AB846" t="str">
        <f>PobierzDaneLogistyczne!$N846</f>
        <v>Mosquito killer</v>
      </c>
    </row>
    <row r="847" spans="1:28" x14ac:dyDescent="0.3">
      <c r="A847" s="5" t="str">
        <f>HYPERLINK(_xlfn.CONCAT("https://www.adler.com.pl/index.php/en/Main/Produkt/",B847),PobierzDaneLogistyczne!$N847)</f>
        <v>Mosquito killer lamp UV</v>
      </c>
      <c r="B847" t="str">
        <f>PobierzDaneLogistyczne!$A847</f>
        <v>ad_7934</v>
      </c>
      <c r="C847" s="1">
        <f>IF(MID(PobierzDaneLogistyczne!$P847,1,3)=""," ",_xlfn.NUMBERVALUE(PobierzDaneLogistyczne!$P847))</f>
        <v>85437090</v>
      </c>
      <c r="D847" s="1">
        <f>IF(MID(PobierzDaneLogistyczne!$C847,1,3)="111"," ",_xlfn.NUMBERVALUE(PobierzDaneLogistyczne!$C847))</f>
        <v>5902934835831</v>
      </c>
      <c r="E847" s="6">
        <f>IF(PobierzDaneLogistyczne!$H847=0,"",_xlfn.NUMBERVALUE(PobierzDaneLogistyczne!$H847,"."))</f>
        <v>36</v>
      </c>
      <c r="F847" s="6">
        <f>IF(PobierzDaneLogistyczne!$I847=0,"",_xlfn.NUMBERVALUE(PobierzDaneLogistyczne!$I847,"."))</f>
        <v>10</v>
      </c>
      <c r="G847" s="6">
        <f>IF(PobierzDaneLogistyczne!$J847=0,"",_xlfn.NUMBERVALUE(PobierzDaneLogistyczne!$J847,"."))</f>
        <v>29</v>
      </c>
      <c r="H847" s="2">
        <f>IF(IF(PobierzDaneLogistyczne!$F847=0,0,_xlfn.NUMBERVALUE(PobierzDaneLogistyczne!$F847,"."))=0,"",IF(PobierzDaneLogistyczne!$F847=0,0,_xlfn.NUMBERVALUE(PobierzDaneLogistyczne!$F847,".")))</f>
        <v>1.75</v>
      </c>
      <c r="I847" s="2">
        <f>IF(IF(PobierzDaneLogistyczne!$Z847=0,0,_xlfn.NUMBERVALUE(PobierzDaneLogistyczne!$Z847,"."))=0,"",IF(PobierzDaneLogistyczne!$Z847=0,0,_xlfn.NUMBERVALUE(PobierzDaneLogistyczne!$Z847,".")))</f>
        <v>1.976</v>
      </c>
      <c r="J847" s="1">
        <f>IF(PobierzDaneLogistyczne!$D847=0,"",_xlfn.NUMBERVALUE(PobierzDaneLogistyczne!$D847))</f>
        <v>6</v>
      </c>
      <c r="K847" s="1">
        <f>IF(PobierzDaneLogistyczne!$E847=0,"",_xlfn.NUMBERVALUE(PobierzDaneLogistyczne!$E847))</f>
        <v>144</v>
      </c>
      <c r="L847" s="1">
        <f>IF(MID(PobierzDaneLogistyczne!$O847,1,3)="non"," ",_xlfn.NUMBERVALUE(PobierzDaneLogistyczne!$O847))</f>
        <v>5902934835848</v>
      </c>
      <c r="M847" s="6">
        <f>IF(PobierzDaneLogistyczne!$K847=0,"",_xlfn.NUMBERVALUE(PobierzDaneLogistyczne!$K847,"."))</f>
        <v>61</v>
      </c>
      <c r="N847" s="6">
        <f>IF(PobierzDaneLogistyczne!$L847=0,"",_xlfn.NUMBERVALUE(PobierzDaneLogistyczne!$L847,"."))</f>
        <v>38</v>
      </c>
      <c r="O847" s="6">
        <f>IF(PobierzDaneLogistyczne!$M847=0,"",_xlfn.NUMBERVALUE(PobierzDaneLogistyczne!$M847,"."))</f>
        <v>31</v>
      </c>
      <c r="P847" s="2">
        <f>IF(PobierzDaneLogistyczne!$G847=0,0,_xlfn.NUMBERVALUE(PobierzDaneLogistyczne!$G847,"."))</f>
        <v>11.856</v>
      </c>
      <c r="Q847" s="1">
        <f>IF(PobierzDaneLogistyczne!$R847=0,"",PobierzDaneLogistyczne!$R847)</f>
        <v>4</v>
      </c>
      <c r="R847" t="str">
        <f>IF(PobierzDaneLogistyczne!$S847=0,"",PobierzDaneLogistyczne!$S847)</f>
        <v/>
      </c>
      <c r="S847" t="str">
        <f>IF(PobierzDaneLogistyczne!$T847=0,"",PobierzDaneLogistyczne!$T847)</f>
        <v/>
      </c>
      <c r="T847" t="str">
        <f>IF(PobierzDaneLogistyczne!$U847=0," ",PobierzDaneLogistyczne!$U847)</f>
        <v/>
      </c>
      <c r="U847" t="str">
        <f t="shared" si="42"/>
        <v/>
      </c>
      <c r="V847" s="2">
        <f>IF(PobierzDaneLogistyczne!$V847="","",_xlfn.NUMBERVALUE(PobierzDaneLogistyczne!$V847,"."))</f>
        <v>5.0000000000000001E-3</v>
      </c>
      <c r="W847" s="2">
        <f>IF(IF(PobierzDaneLogistyczne!$W847=0,0,_xlfn.NUMBERVALUE(PobierzDaneLogistyczne!$W847,"."))=0,"",_xlfn.NUMBERVALUE(PobierzDaneLogistyczne!$W847,"."))</f>
        <v>4.4999999999999998E-2</v>
      </c>
      <c r="X847" s="2">
        <f t="shared" si="43"/>
        <v>0.17599999999999999</v>
      </c>
      <c r="Y847" s="2" t="str">
        <f t="shared" si="41"/>
        <v/>
      </c>
      <c r="Z847" s="2" t="str">
        <f>IF(PobierzDaneLogistyczne!$Y847="t","YES","")</f>
        <v>YES</v>
      </c>
      <c r="AA847" s="4" t="str">
        <f>IF(PobierzDaneLogistyczne!$X847="t","YES","")</f>
        <v/>
      </c>
      <c r="AB847" t="str">
        <f>PobierzDaneLogistyczne!$N847</f>
        <v>Mosquito killer lamp UV</v>
      </c>
    </row>
    <row r="848" spans="1:28" x14ac:dyDescent="0.3">
      <c r="A848" s="5" t="str">
        <f>HYPERLINK(_xlfn.CONCAT("https://www.adler.com.pl/index.php/en/Main/Produkt/",B848),PobierzDaneLogistyczne!$N848)</f>
        <v>Mosquitoes killing lamp</v>
      </c>
      <c r="B848" t="str">
        <f>PobierzDaneLogistyczne!$A848</f>
        <v>ad_7938</v>
      </c>
      <c r="C848" s="1">
        <f>IF(MID(PobierzDaneLogistyczne!$P848,1,3)=""," ",_xlfn.NUMBERVALUE(PobierzDaneLogistyczne!$P848))</f>
        <v>85437090</v>
      </c>
      <c r="D848" s="1">
        <f>IF(MID(PobierzDaneLogistyczne!$C848,1,3)="111"," ",_xlfn.NUMBERVALUE(PobierzDaneLogistyczne!$C848))</f>
        <v>5903887800129</v>
      </c>
      <c r="E848" s="6">
        <f>IF(PobierzDaneLogistyczne!$H848=0,"",_xlfn.NUMBERVALUE(PobierzDaneLogistyczne!$H848,"."))</f>
        <v>28.5</v>
      </c>
      <c r="F848" s="6">
        <f>IF(PobierzDaneLogistyczne!$I848=0,"",_xlfn.NUMBERVALUE(PobierzDaneLogistyczne!$I848,"."))</f>
        <v>12</v>
      </c>
      <c r="G848" s="6">
        <f>IF(PobierzDaneLogistyczne!$J848=0,"",_xlfn.NUMBERVALUE(PobierzDaneLogistyczne!$J848,"."))</f>
        <v>24</v>
      </c>
      <c r="H848" s="2">
        <f>IF(IF(PobierzDaneLogistyczne!$F848=0,0,_xlfn.NUMBERVALUE(PobierzDaneLogistyczne!$F848,"."))=0,"",IF(PobierzDaneLogistyczne!$F848=0,0,_xlfn.NUMBERVALUE(PobierzDaneLogistyczne!$F848,".")))</f>
        <v>0.84</v>
      </c>
      <c r="I848" s="2">
        <f>IF(IF(PobierzDaneLogistyczne!$Z848=0,0,_xlfn.NUMBERVALUE(PobierzDaneLogistyczne!$Z848,"."))=0,"",IF(PobierzDaneLogistyczne!$Z848=0,0,_xlfn.NUMBERVALUE(PobierzDaneLogistyczne!$Z848,".")))</f>
        <v>1.21</v>
      </c>
      <c r="J848" s="1">
        <f>IF(PobierzDaneLogistyczne!$D848=0,"",_xlfn.NUMBERVALUE(PobierzDaneLogistyczne!$D848))</f>
        <v>6</v>
      </c>
      <c r="K848" s="1">
        <f>IF(PobierzDaneLogistyczne!$E848=0,"",_xlfn.NUMBERVALUE(PobierzDaneLogistyczne!$E848))</f>
        <v>168</v>
      </c>
      <c r="L848" s="1">
        <f>IF(MID(PobierzDaneLogistyczne!$O848,1,3)="non"," ",_xlfn.NUMBERVALUE(PobierzDaneLogistyczne!$O848))</f>
        <v>5903887800112</v>
      </c>
      <c r="M848" s="6">
        <f>IF(PobierzDaneLogistyczne!$K848=0,"",_xlfn.NUMBERVALUE(PobierzDaneLogistyczne!$K848,"."))</f>
        <v>59.5</v>
      </c>
      <c r="N848" s="6">
        <f>IF(PobierzDaneLogistyczne!$L848=0,"",_xlfn.NUMBERVALUE(PobierzDaneLogistyczne!$L848,"."))</f>
        <v>36</v>
      </c>
      <c r="O848" s="6">
        <f>IF(PobierzDaneLogistyczne!$M848=0,"",_xlfn.NUMBERVALUE(PobierzDaneLogistyczne!$M848,"."))</f>
        <v>27</v>
      </c>
      <c r="P848" s="2">
        <f>IF(PobierzDaneLogistyczne!$G848=0,0,_xlfn.NUMBERVALUE(PobierzDaneLogistyczne!$G848,"."))</f>
        <v>7.26</v>
      </c>
      <c r="Q848" s="1">
        <f>IF(PobierzDaneLogistyczne!$R848=0,"",PobierzDaneLogistyczne!$R848)</f>
        <v>5</v>
      </c>
      <c r="R848" t="str">
        <f>IF(PobierzDaneLogistyczne!$S848=0,"",PobierzDaneLogistyczne!$S848)</f>
        <v/>
      </c>
      <c r="S848" t="str">
        <f>IF(PobierzDaneLogistyczne!$T848=0,"",PobierzDaneLogistyczne!$T848)</f>
        <v/>
      </c>
      <c r="T848" t="str">
        <f>IF(PobierzDaneLogistyczne!$U848=0," ",PobierzDaneLogistyczne!$U848)</f>
        <v/>
      </c>
      <c r="U848" t="str">
        <f t="shared" si="42"/>
        <v/>
      </c>
      <c r="V848" s="2">
        <f>IF(PobierzDaneLogistyczne!$V848="","",_xlfn.NUMBERVALUE(PobierzDaneLogistyczne!$V848,"."))</f>
        <v>8.0000000000000002E-3</v>
      </c>
      <c r="W848" s="2">
        <f>IF(IF(PobierzDaneLogistyczne!$W848=0,0,_xlfn.NUMBERVALUE(PobierzDaneLogistyczne!$W848,"."))=0,"",_xlfn.NUMBERVALUE(PobierzDaneLogistyczne!$W848,"."))</f>
        <v>0.05</v>
      </c>
      <c r="X848" s="2">
        <f t="shared" si="43"/>
        <v>0.312</v>
      </c>
      <c r="Y848" s="2" t="str">
        <f t="shared" si="41"/>
        <v/>
      </c>
      <c r="Z848" s="2" t="str">
        <f>IF(PobierzDaneLogistyczne!$Y848="t","YES","")</f>
        <v>YES</v>
      </c>
      <c r="AA848" s="4" t="str">
        <f>IF(PobierzDaneLogistyczne!$X848="t","YES","")</f>
        <v>YES</v>
      </c>
      <c r="AB848" t="str">
        <f>PobierzDaneLogistyczne!$N848</f>
        <v>Mosquitoes killing lamp</v>
      </c>
    </row>
    <row r="849" spans="1:28" ht="28.8" x14ac:dyDescent="0.3">
      <c r="A849" s="5" t="str">
        <f>HYPERLINK(_xlfn.CONCAT("https://www.adler.com.pl/index.php/en/Main/Produkt/",B849),PobierzDaneLogistyczne!$N849)</f>
        <v>Mosquito killer lamp UV</v>
      </c>
      <c r="B849" t="str">
        <f>PobierzDaneLogistyczne!$A849</f>
        <v>ad_7939</v>
      </c>
      <c r="C849" s="1">
        <f>IF(MID(PobierzDaneLogistyczne!$P849,1,3)=""," ",_xlfn.NUMBERVALUE(PobierzDaneLogistyczne!$P849))</f>
        <v>85437090</v>
      </c>
      <c r="D849" s="1">
        <f>IF(MID(PobierzDaneLogistyczne!$C849,1,3)="111"," ",_xlfn.NUMBERVALUE(PobierzDaneLogistyczne!$C849))</f>
        <v>5903887806909</v>
      </c>
      <c r="E849" s="6">
        <f>IF(PobierzDaneLogistyczne!$H849=0,"",_xlfn.NUMBERVALUE(PobierzDaneLogistyczne!$H849,"."))</f>
        <v>33</v>
      </c>
      <c r="F849" s="6">
        <f>IF(PobierzDaneLogistyczne!$I849=0,"",_xlfn.NUMBERVALUE(PobierzDaneLogistyczne!$I849,"."))</f>
        <v>29.5</v>
      </c>
      <c r="G849" s="6">
        <f>IF(PobierzDaneLogistyczne!$J849=0,"",_xlfn.NUMBERVALUE(PobierzDaneLogistyczne!$J849,"."))</f>
        <v>6.5</v>
      </c>
      <c r="H849" s="2" t="str">
        <f>IF(IF(PobierzDaneLogistyczne!$F849=0,0,_xlfn.NUMBERVALUE(PobierzDaneLogistyczne!$F849,"."))=0,"",IF(PobierzDaneLogistyczne!$F849=0,0,_xlfn.NUMBERVALUE(PobierzDaneLogistyczne!$F849,".")))</f>
        <v/>
      </c>
      <c r="I849" s="2">
        <f>IF(IF(PobierzDaneLogistyczne!$Z849=0,0,_xlfn.NUMBERVALUE(PobierzDaneLogistyczne!$Z849,"."))=0,"",IF(PobierzDaneLogistyczne!$Z849=0,0,_xlfn.NUMBERVALUE(PobierzDaneLogistyczne!$Z849,".")))</f>
        <v>1.3129999999999999</v>
      </c>
      <c r="J849" s="1">
        <f>IF(PobierzDaneLogistyczne!$D849=0,"",_xlfn.NUMBERVALUE(PobierzDaneLogistyczne!$D849))</f>
        <v>6</v>
      </c>
      <c r="K849" s="1">
        <f>IF(PobierzDaneLogistyczne!$E849=0,"",_xlfn.NUMBERVALUE(PobierzDaneLogistyczne!$E849))</f>
        <v>180</v>
      </c>
      <c r="L849" s="1">
        <f>IF(MID(PobierzDaneLogistyczne!$O849,1,3)="non"," ",_xlfn.NUMBERVALUE(PobierzDaneLogistyczne!$O849))</f>
        <v>5903887806916</v>
      </c>
      <c r="M849" s="6">
        <f>IF(PobierzDaneLogistyczne!$K849=0,"",_xlfn.NUMBERVALUE(PobierzDaneLogistyczne!$K849,"."))</f>
        <v>41</v>
      </c>
      <c r="N849" s="6">
        <f>IF(PobierzDaneLogistyczne!$L849=0,"",_xlfn.NUMBERVALUE(PobierzDaneLogistyczne!$L849,"."))</f>
        <v>31</v>
      </c>
      <c r="O849" s="6">
        <f>IF(PobierzDaneLogistyczne!$M849=0,"",_xlfn.NUMBERVALUE(PobierzDaneLogistyczne!$M849,"."))</f>
        <v>34.5</v>
      </c>
      <c r="P849" s="2">
        <f>IF(PobierzDaneLogistyczne!$G849=0,0,_xlfn.NUMBERVALUE(PobierzDaneLogistyczne!$G849,"."))</f>
        <v>7.88</v>
      </c>
      <c r="Q849" s="1" t="str">
        <f>IF(PobierzDaneLogistyczne!$R849=0,"",PobierzDaneLogistyczne!$R849)</f>
        <v/>
      </c>
      <c r="R849" t="str">
        <f>IF(PobierzDaneLogistyczne!$S849=0,"",PobierzDaneLogistyczne!$S849)</f>
        <v/>
      </c>
      <c r="S849" t="str">
        <f>IF(PobierzDaneLogistyczne!$T849=0,"",PobierzDaneLogistyczne!$T849)</f>
        <v/>
      </c>
      <c r="T849" t="str">
        <f>IF(PobierzDaneLogistyczne!$U849=0," ",PobierzDaneLogistyczne!$U849)</f>
        <v/>
      </c>
      <c r="U849" t="str">
        <f t="shared" si="42"/>
        <v/>
      </c>
      <c r="V849" s="2">
        <f>IF(PobierzDaneLogistyczne!$V849="","",_xlfn.NUMBERVALUE(PobierzDaneLogistyczne!$V849,"."))</f>
        <v>1.2E-2</v>
      </c>
      <c r="W849" s="2">
        <f>IF(IF(PobierzDaneLogistyczne!$W849=0,0,_xlfn.NUMBERVALUE(PobierzDaneLogistyczne!$W849,"."))=0,"",_xlfn.NUMBERVALUE(PobierzDaneLogistyczne!$W849,"."))</f>
        <v>9.9000000000000005E-2</v>
      </c>
      <c r="X849" s="2" t="str">
        <f t="shared" si="43"/>
        <v/>
      </c>
      <c r="Y849" s="2" t="str">
        <f t="shared" si="41"/>
        <v/>
      </c>
      <c r="Z849" s="2" t="str">
        <f>IF(PobierzDaneLogistyczne!$Y849="t","YES","")</f>
        <v>YES</v>
      </c>
      <c r="AA849" s="4" t="str">
        <f>IF(PobierzDaneLogistyczne!$X849="t","YES","")</f>
        <v/>
      </c>
      <c r="AB849" t="str">
        <f>PobierzDaneLogistyczne!$N849</f>
        <v>Mosquito killer lamp UV</v>
      </c>
    </row>
    <row r="850" spans="1:28" ht="28.8" x14ac:dyDescent="0.3">
      <c r="A850" s="5" t="str">
        <f>HYPERLINK(_xlfn.CONCAT("https://www.adler.com.pl/index.php/en/Main/Produkt/",B850),PobierzDaneLogistyczne!$N850)</f>
        <v>UV fluorescent lamp for AD7939</v>
      </c>
      <c r="B850" t="str">
        <f>PobierzDaneLogistyczne!$A850</f>
        <v>ad_7939.1</v>
      </c>
      <c r="C850" s="1">
        <f>IF(MID(PobierzDaneLogistyczne!$P850,1,3)=""," ",_xlfn.NUMBERVALUE(PobierzDaneLogistyczne!$P850))</f>
        <v>85437090</v>
      </c>
      <c r="D850" s="1">
        <f>IF(MID(PobierzDaneLogistyczne!$C850,1,3)="111"," ",_xlfn.NUMBERVALUE(PobierzDaneLogistyczne!$C850))</f>
        <v>5903887806923</v>
      </c>
      <c r="E850" s="6">
        <f>IF(PobierzDaneLogistyczne!$H850=0,"",_xlfn.NUMBERVALUE(PobierzDaneLogistyczne!$H850,"."))</f>
        <v>1</v>
      </c>
      <c r="F850" s="6">
        <f>IF(PobierzDaneLogistyczne!$I850=0,"",_xlfn.NUMBERVALUE(PobierzDaneLogistyczne!$I850,"."))</f>
        <v>1</v>
      </c>
      <c r="G850" s="6">
        <f>IF(PobierzDaneLogistyczne!$J850=0,"",_xlfn.NUMBERVALUE(PobierzDaneLogistyczne!$J850,"."))</f>
        <v>1</v>
      </c>
      <c r="H850" s="2">
        <f>IF(IF(PobierzDaneLogistyczne!$F850=0,0,_xlfn.NUMBERVALUE(PobierzDaneLogistyczne!$F850,"."))=0,"",IF(PobierzDaneLogistyczne!$F850=0,0,_xlfn.NUMBERVALUE(PobierzDaneLogistyczne!$F850,".")))</f>
        <v>1.6E-2</v>
      </c>
      <c r="I850" s="2">
        <f>IF(IF(PobierzDaneLogistyczne!$Z850=0,0,_xlfn.NUMBERVALUE(PobierzDaneLogistyczne!$Z850,"."))=0,"",IF(PobierzDaneLogistyczne!$Z850=0,0,_xlfn.NUMBERVALUE(PobierzDaneLogistyczne!$Z850,".")))</f>
        <v>1.7000000000000001E-2</v>
      </c>
      <c r="J850" s="1">
        <f>IF(PobierzDaneLogistyczne!$D850=0,"",_xlfn.NUMBERVALUE(PobierzDaneLogistyczne!$D850))</f>
        <v>200</v>
      </c>
      <c r="K850" s="1">
        <f>IF(PobierzDaneLogistyczne!$E850=0,"",_xlfn.NUMBERVALUE(PobierzDaneLogistyczne!$E850))</f>
        <v>26400</v>
      </c>
      <c r="L850" s="1">
        <f>IF(MID(PobierzDaneLogistyczne!$O850,1,3)="non"," ",_xlfn.NUMBERVALUE(PobierzDaneLogistyczne!$O850))</f>
        <v>5903887806930</v>
      </c>
      <c r="M850" s="6">
        <f>IF(PobierzDaneLogistyczne!$K850=0,"",_xlfn.NUMBERVALUE(PobierzDaneLogistyczne!$K850,"."))</f>
        <v>38.5</v>
      </c>
      <c r="N850" s="6">
        <f>IF(PobierzDaneLogistyczne!$L850=0,"",_xlfn.NUMBERVALUE(PobierzDaneLogistyczne!$L850,"."))</f>
        <v>19.5</v>
      </c>
      <c r="O850" s="6">
        <f>IF(PobierzDaneLogistyczne!$M850=0,"",_xlfn.NUMBERVALUE(PobierzDaneLogistyczne!$M850,"."))</f>
        <v>16.5</v>
      </c>
      <c r="P850" s="2">
        <f>IF(PobierzDaneLogistyczne!$G850=0,0,_xlfn.NUMBERVALUE(PobierzDaneLogistyczne!$G850,"."))</f>
        <v>4</v>
      </c>
      <c r="Q850" s="1" t="str">
        <f>IF(PobierzDaneLogistyczne!$R850=0,"",PobierzDaneLogistyczne!$R850)</f>
        <v/>
      </c>
      <c r="R850" t="str">
        <f>IF(PobierzDaneLogistyczne!$S850=0,"",PobierzDaneLogistyczne!$S850)</f>
        <v/>
      </c>
      <c r="S850" t="str">
        <f>IF(PobierzDaneLogistyczne!$T850=0,"",PobierzDaneLogistyczne!$T850)</f>
        <v/>
      </c>
      <c r="T850" t="str">
        <f>IF(PobierzDaneLogistyczne!$U850=0," ",PobierzDaneLogistyczne!$U850)</f>
        <v/>
      </c>
      <c r="U850" t="str">
        <f t="shared" si="42"/>
        <v/>
      </c>
      <c r="V850" s="2">
        <f>IF(PobierzDaneLogistyczne!$V850="","",_xlfn.NUMBERVALUE(PobierzDaneLogistyczne!$V850,"."))</f>
        <v>1E-3</v>
      </c>
      <c r="W850" s="2" t="str">
        <f>IF(IF(PobierzDaneLogistyczne!$W850=0,0,_xlfn.NUMBERVALUE(PobierzDaneLogistyczne!$W850,"."))=0,"",_xlfn.NUMBERVALUE(PobierzDaneLogistyczne!$W850,"."))</f>
        <v/>
      </c>
      <c r="X850" s="2" t="str">
        <f t="shared" si="43"/>
        <v/>
      </c>
      <c r="Y850" s="2">
        <f t="shared" si="41"/>
        <v>0.59999999999999964</v>
      </c>
      <c r="Z850" s="2" t="str">
        <f>IF(PobierzDaneLogistyczne!$Y850="t","YES","")</f>
        <v>YES</v>
      </c>
      <c r="AA850" s="4" t="str">
        <f>IF(PobierzDaneLogistyczne!$X850="t","YES","")</f>
        <v/>
      </c>
      <c r="AB850" t="str">
        <f>PobierzDaneLogistyczne!$N850</f>
        <v>UV fluorescent lamp for AD7939</v>
      </c>
    </row>
    <row r="851" spans="1:28" x14ac:dyDescent="0.3">
      <c r="A851" s="5" t="str">
        <f>HYPERLINK(_xlfn.CONCAT("https://www.adler.com.pl/index.php/en/Main/Produkt/",B851),PobierzDaneLogistyczne!$N851)</f>
        <v>Air humidifier</v>
      </c>
      <c r="B851" t="str">
        <f>PobierzDaneLogistyczne!$A851</f>
        <v>ad_7951</v>
      </c>
      <c r="C851" s="1">
        <f>IF(MID(PobierzDaneLogistyczne!$P851,1,3)=""," ",_xlfn.NUMBERVALUE(PobierzDaneLogistyczne!$P851))</f>
        <v>85098000</v>
      </c>
      <c r="D851" s="1">
        <f>IF(MID(PobierzDaneLogistyczne!$C851,1,3)="111"," ",_xlfn.NUMBERVALUE(PobierzDaneLogistyczne!$C851))</f>
        <v>5908256831254</v>
      </c>
      <c r="E851" s="6">
        <f>IF(PobierzDaneLogistyczne!$H851=0,"",_xlfn.NUMBERVALUE(PobierzDaneLogistyczne!$H851,"."))</f>
        <v>13</v>
      </c>
      <c r="F851" s="6">
        <f>IF(PobierzDaneLogistyczne!$I851=0,"",_xlfn.NUMBERVALUE(PobierzDaneLogistyczne!$I851,"."))</f>
        <v>13</v>
      </c>
      <c r="G851" s="6">
        <f>IF(PobierzDaneLogistyczne!$J851=0,"",_xlfn.NUMBERVALUE(PobierzDaneLogistyczne!$J851,"."))</f>
        <v>32</v>
      </c>
      <c r="H851" s="2">
        <f>IF(IF(PobierzDaneLogistyczne!$F851=0,0,_xlfn.NUMBERVALUE(PobierzDaneLogistyczne!$F851,"."))=0,"",IF(PobierzDaneLogistyczne!$F851=0,0,_xlfn.NUMBERVALUE(PobierzDaneLogistyczne!$F851,".")))</f>
        <v>0.93</v>
      </c>
      <c r="I851" s="2">
        <f>IF(IF(PobierzDaneLogistyczne!$Z851=0,0,_xlfn.NUMBERVALUE(PobierzDaneLogistyczne!$Z851,"."))=0,"",IF(PobierzDaneLogistyczne!$Z851=0,0,_xlfn.NUMBERVALUE(PobierzDaneLogistyczne!$Z851,".")))</f>
        <v>1.8</v>
      </c>
      <c r="J851" s="1">
        <f>IF(PobierzDaneLogistyczne!$D851=0,"",_xlfn.NUMBERVALUE(PobierzDaneLogistyczne!$D851))</f>
        <v>6</v>
      </c>
      <c r="K851" s="1">
        <f>IF(PobierzDaneLogistyczne!$E851=0,"",_xlfn.NUMBERVALUE(PobierzDaneLogistyczne!$E851))</f>
        <v>180</v>
      </c>
      <c r="L851" s="1" t="str">
        <f>IF(MID(PobierzDaneLogistyczne!$O851,1,3)="non"," ",_xlfn.NUMBERVALUE(PobierzDaneLogistyczne!$O851))</f>
        <v xml:space="preserve"> </v>
      </c>
      <c r="M851" s="6">
        <f>IF(PobierzDaneLogistyczne!$K851=0,"",_xlfn.NUMBERVALUE(PobierzDaneLogistyczne!$K851,"."))</f>
        <v>41</v>
      </c>
      <c r="N851" s="6">
        <f>IF(PobierzDaneLogistyczne!$L851=0,"",_xlfn.NUMBERVALUE(PobierzDaneLogistyczne!$L851,"."))</f>
        <v>28</v>
      </c>
      <c r="O851" s="6">
        <f>IF(PobierzDaneLogistyczne!$M851=0,"",_xlfn.NUMBERVALUE(PobierzDaneLogistyczne!$M851,"."))</f>
        <v>33.5</v>
      </c>
      <c r="P851" s="2">
        <f>IF(PobierzDaneLogistyczne!$G851=0,0,_xlfn.NUMBERVALUE(PobierzDaneLogistyczne!$G851,"."))</f>
        <v>10.8</v>
      </c>
      <c r="Q851" s="1">
        <f>IF(PobierzDaneLogistyczne!$R851=0,"",PobierzDaneLogistyczne!$R851)</f>
        <v>5</v>
      </c>
      <c r="R851" t="str">
        <f>IF(PobierzDaneLogistyczne!$S851=0,"",PobierzDaneLogistyczne!$S851)</f>
        <v/>
      </c>
      <c r="S851" t="str">
        <f>IF(PobierzDaneLogistyczne!$T851=0,"",PobierzDaneLogistyczne!$T851)</f>
        <v/>
      </c>
      <c r="T851" t="str">
        <f>IF(PobierzDaneLogistyczne!$U851=0," ",PobierzDaneLogistyczne!$U851)</f>
        <v/>
      </c>
      <c r="U851" t="str">
        <f t="shared" si="42"/>
        <v/>
      </c>
      <c r="V851" s="2">
        <f>IF(PobierzDaneLogistyczne!$V851="","",_xlfn.NUMBERVALUE(PobierzDaneLogistyczne!$V851,"."))</f>
        <v>8.0000000000000002E-3</v>
      </c>
      <c r="W851" s="2" t="str">
        <f>IF(IF(PobierzDaneLogistyczne!$W851=0,0,_xlfn.NUMBERVALUE(PobierzDaneLogistyczne!$W851,"."))=0,"",_xlfn.NUMBERVALUE(PobierzDaneLogistyczne!$W851,"."))</f>
        <v/>
      </c>
      <c r="X851" s="2" t="str">
        <f t="shared" si="43"/>
        <v/>
      </c>
      <c r="Y851" s="2" t="str">
        <f t="shared" si="41"/>
        <v/>
      </c>
      <c r="Z851" s="2" t="str">
        <f>IF(PobierzDaneLogistyczne!$Y851="t","YES","")</f>
        <v/>
      </c>
      <c r="AA851" s="4" t="str">
        <f>IF(PobierzDaneLogistyczne!$X851="t","YES","")</f>
        <v>YES</v>
      </c>
      <c r="AB851" t="str">
        <f>PobierzDaneLogistyczne!$N851</f>
        <v>Air humidifier</v>
      </c>
    </row>
    <row r="852" spans="1:28" x14ac:dyDescent="0.3">
      <c r="A852" s="5" t="str">
        <f>HYPERLINK(_xlfn.CONCAT("https://www.adler.com.pl/index.php/en/Main/Produkt/",B852),PobierzDaneLogistyczne!$N852)</f>
        <v>Air humidifier</v>
      </c>
      <c r="B852" t="str">
        <f>PobierzDaneLogistyczne!$A852</f>
        <v>ad_7953</v>
      </c>
      <c r="C852" s="1">
        <f>IF(MID(PobierzDaneLogistyczne!$P852,1,3)=""," ",_xlfn.NUMBERVALUE(PobierzDaneLogistyczne!$P852))</f>
        <v>85098000</v>
      </c>
      <c r="D852" s="1">
        <f>IF(MID(PobierzDaneLogistyczne!$C852,1,3)="111"," ",_xlfn.NUMBERVALUE(PobierzDaneLogistyczne!$C852))</f>
        <v>5908256832053</v>
      </c>
      <c r="E852" s="6">
        <f>IF(PobierzDaneLogistyczne!$H852=0,"",_xlfn.NUMBERVALUE(PobierzDaneLogistyczne!$H852,"."))</f>
        <v>0</v>
      </c>
      <c r="F852" s="6">
        <f>IF(PobierzDaneLogistyczne!$I852=0,"",_xlfn.NUMBERVALUE(PobierzDaneLogistyczne!$I852,"."))</f>
        <v>0</v>
      </c>
      <c r="G852" s="6">
        <f>IF(PobierzDaneLogistyczne!$J852=0,"",_xlfn.NUMBERVALUE(PobierzDaneLogistyczne!$J852,"."))</f>
        <v>0</v>
      </c>
      <c r="H852" s="2" t="str">
        <f>IF(IF(PobierzDaneLogistyczne!$F852=0,0,_xlfn.NUMBERVALUE(PobierzDaneLogistyczne!$F852,"."))=0,"",IF(PobierzDaneLogistyczne!$F852=0,0,_xlfn.NUMBERVALUE(PobierzDaneLogistyczne!$F852,".")))</f>
        <v/>
      </c>
      <c r="I852" s="2" t="str">
        <f>IF(IF(PobierzDaneLogistyczne!$Z852=0,0,_xlfn.NUMBERVALUE(PobierzDaneLogistyczne!$Z852,"."))=0,"",IF(PobierzDaneLogistyczne!$Z852=0,0,_xlfn.NUMBERVALUE(PobierzDaneLogistyczne!$Z852,".")))</f>
        <v/>
      </c>
      <c r="J852" s="1">
        <f>IF(PobierzDaneLogistyczne!$D852=0,"",_xlfn.NUMBERVALUE(PobierzDaneLogistyczne!$D852))</f>
        <v>4</v>
      </c>
      <c r="K852" s="1">
        <f>IF(PobierzDaneLogistyczne!$E852=0,"",_xlfn.NUMBERVALUE(PobierzDaneLogistyczne!$E852))</f>
        <v>80</v>
      </c>
      <c r="L852" s="1" t="str">
        <f>IF(MID(PobierzDaneLogistyczne!$O852,1,3)="non"," ",_xlfn.NUMBERVALUE(PobierzDaneLogistyczne!$O852))</f>
        <v xml:space="preserve"> </v>
      </c>
      <c r="M852" s="6">
        <f>IF(PobierzDaneLogistyczne!$K852=0,"",_xlfn.NUMBERVALUE(PobierzDaneLogistyczne!$K852,"."))</f>
        <v>77.8</v>
      </c>
      <c r="N852" s="6">
        <f>IF(PobierzDaneLogistyczne!$L852=0,"",_xlfn.NUMBERVALUE(PobierzDaneLogistyczne!$L852,"."))</f>
        <v>26.7</v>
      </c>
      <c r="O852" s="6">
        <f>IF(PobierzDaneLogistyczne!$M852=0,"",_xlfn.NUMBERVALUE(PobierzDaneLogistyczne!$M852,"."))</f>
        <v>38</v>
      </c>
      <c r="P852" s="2">
        <f>IF(PobierzDaneLogistyczne!$G852=0,0,_xlfn.NUMBERVALUE(PobierzDaneLogistyczne!$G852,"."))</f>
        <v>0</v>
      </c>
      <c r="Q852" s="1" t="str">
        <f>IF(PobierzDaneLogistyczne!$R852=0,"",PobierzDaneLogistyczne!$R852)</f>
        <v/>
      </c>
      <c r="R852" t="str">
        <f>IF(PobierzDaneLogistyczne!$S852=0,"",PobierzDaneLogistyczne!$S852)</f>
        <v/>
      </c>
      <c r="S852" t="str">
        <f>IF(PobierzDaneLogistyczne!$T852=0,"",PobierzDaneLogistyczne!$T852)</f>
        <v/>
      </c>
      <c r="T852" t="str">
        <f>IF(PobierzDaneLogistyczne!$U852=0," ",PobierzDaneLogistyczne!$U852)</f>
        <v/>
      </c>
      <c r="U852" t="str">
        <f t="shared" si="42"/>
        <v/>
      </c>
      <c r="V852" s="2" t="str">
        <f>IF(PobierzDaneLogistyczne!$V852="","",_xlfn.NUMBERVALUE(PobierzDaneLogistyczne!$V852,"."))</f>
        <v/>
      </c>
      <c r="W852" s="2" t="str">
        <f>IF(IF(PobierzDaneLogistyczne!$W852=0,0,_xlfn.NUMBERVALUE(PobierzDaneLogistyczne!$W852,"."))=0,"",_xlfn.NUMBERVALUE(PobierzDaneLogistyczne!$W852,"."))</f>
        <v/>
      </c>
      <c r="X852" s="2" t="str">
        <f t="shared" si="43"/>
        <v/>
      </c>
      <c r="Y852" s="2" t="str">
        <f t="shared" si="41"/>
        <v/>
      </c>
      <c r="Z852" s="2" t="str">
        <f>IF(PobierzDaneLogistyczne!$Y852="t","YES","")</f>
        <v/>
      </c>
      <c r="AA852" s="4" t="str">
        <f>IF(PobierzDaneLogistyczne!$X852="t","YES","")</f>
        <v>YES</v>
      </c>
      <c r="AB852" t="str">
        <f>PobierzDaneLogistyczne!$N852</f>
        <v>Air humidifier</v>
      </c>
    </row>
    <row r="853" spans="1:28" ht="28.8" x14ac:dyDescent="0.3">
      <c r="A853" s="5" t="str">
        <f>HYPERLINK(_xlfn.CONCAT("https://www.adler.com.pl/index.php/en/Main/Produkt/",B853),PobierzDaneLogistyczne!$N853)</f>
        <v>Air humidifier</v>
      </c>
      <c r="B853" t="str">
        <f>PobierzDaneLogistyczne!$A853</f>
        <v>ad_7954</v>
      </c>
      <c r="C853" s="1">
        <f>IF(MID(PobierzDaneLogistyczne!$P853,1,3)=""," ",_xlfn.NUMBERVALUE(PobierzDaneLogistyczne!$P853))</f>
        <v>85098000</v>
      </c>
      <c r="D853" s="1">
        <f>IF(MID(PobierzDaneLogistyczne!$C853,1,3)="111"," ",_xlfn.NUMBERVALUE(PobierzDaneLogistyczne!$C853))</f>
        <v>5908256834156</v>
      </c>
      <c r="E853" s="6">
        <f>IF(PobierzDaneLogistyczne!$H853=0,"",_xlfn.NUMBERVALUE(PobierzDaneLogistyczne!$H853,"."))</f>
        <v>14</v>
      </c>
      <c r="F853" s="6">
        <f>IF(PobierzDaneLogistyczne!$I853=0,"",_xlfn.NUMBERVALUE(PobierzDaneLogistyczne!$I853,"."))</f>
        <v>13.7</v>
      </c>
      <c r="G853" s="6">
        <f>IF(PobierzDaneLogistyczne!$J853=0,"",_xlfn.NUMBERVALUE(PobierzDaneLogistyczne!$J853,"."))</f>
        <v>31.5</v>
      </c>
      <c r="H853" s="2">
        <f>IF(IF(PobierzDaneLogistyczne!$F853=0,0,_xlfn.NUMBERVALUE(PobierzDaneLogistyczne!$F853,"."))=0,"",IF(PobierzDaneLogistyczne!$F853=0,0,_xlfn.NUMBERVALUE(PobierzDaneLogistyczne!$F853,".")))</f>
        <v>0.79300000000000004</v>
      </c>
      <c r="I853" s="2">
        <f>IF(IF(PobierzDaneLogistyczne!$Z853=0,0,_xlfn.NUMBERVALUE(PobierzDaneLogistyczne!$Z853,"."))=0,"",IF(PobierzDaneLogistyczne!$Z853=0,0,_xlfn.NUMBERVALUE(PobierzDaneLogistyczne!$Z853,".")))</f>
        <v>0.89100000000000001</v>
      </c>
      <c r="J853" s="1">
        <f>IF(PobierzDaneLogistyczne!$D853=0,"",_xlfn.NUMBERVALUE(PobierzDaneLogistyczne!$D853))</f>
        <v>6</v>
      </c>
      <c r="K853" s="1">
        <f>IF(PobierzDaneLogistyczne!$E853=0,"",_xlfn.NUMBERVALUE(PobierzDaneLogistyczne!$E853))</f>
        <v>180</v>
      </c>
      <c r="L853" s="1">
        <f>IF(MID(PobierzDaneLogistyczne!$O853,1,3)="non"," ",_xlfn.NUMBERVALUE(PobierzDaneLogistyczne!$O853))</f>
        <v>5902934834605</v>
      </c>
      <c r="M853" s="6">
        <f>IF(PobierzDaneLogistyczne!$K853=0,"",_xlfn.NUMBERVALUE(PobierzDaneLogistyczne!$K853,"."))</f>
        <v>43.3</v>
      </c>
      <c r="N853" s="6">
        <f>IF(PobierzDaneLogistyczne!$L853=0,"",_xlfn.NUMBERVALUE(PobierzDaneLogistyczne!$L853,"."))</f>
        <v>29.5</v>
      </c>
      <c r="O853" s="6">
        <f>IF(PobierzDaneLogistyczne!$M853=0,"",_xlfn.NUMBERVALUE(PobierzDaneLogistyczne!$M853,"."))</f>
        <v>33.700000000000003</v>
      </c>
      <c r="P853" s="2">
        <f>IF(PobierzDaneLogistyczne!$G853=0,0,_xlfn.NUMBERVALUE(PobierzDaneLogistyczne!$G853,"."))</f>
        <v>5.3460000000000001</v>
      </c>
      <c r="Q853" s="1">
        <f>IF(PobierzDaneLogistyczne!$R853=0,"",PobierzDaneLogistyczne!$R853)</f>
        <v>5</v>
      </c>
      <c r="R853" t="str">
        <f>IF(PobierzDaneLogistyczne!$S853=0,"",PobierzDaneLogistyczne!$S853)</f>
        <v/>
      </c>
      <c r="S853" t="str">
        <f>IF(PobierzDaneLogistyczne!$T853=0,"",PobierzDaneLogistyczne!$T853)</f>
        <v/>
      </c>
      <c r="T853" t="str">
        <f>IF(PobierzDaneLogistyczne!$U853=0," ",PobierzDaneLogistyczne!$U853)</f>
        <v/>
      </c>
      <c r="U853" t="str">
        <f t="shared" si="42"/>
        <v/>
      </c>
      <c r="V853" s="2">
        <f>IF(PobierzDaneLogistyczne!$V853="","",_xlfn.NUMBERVALUE(PobierzDaneLogistyczne!$V853,"."))</f>
        <v>7.0000000000000001E-3</v>
      </c>
      <c r="W853" s="2">
        <f>IF(IF(PobierzDaneLogistyczne!$W853=0,0,_xlfn.NUMBERVALUE(PobierzDaneLogistyczne!$W853,"."))=0,"",_xlfn.NUMBERVALUE(PobierzDaneLogistyczne!$W853,"."))</f>
        <v>2.9000000000000001E-2</v>
      </c>
      <c r="X853" s="2">
        <f t="shared" si="43"/>
        <v>6.1999999999999972E-2</v>
      </c>
      <c r="Y853" s="2" t="str">
        <f t="shared" si="41"/>
        <v/>
      </c>
      <c r="Z853" s="2" t="str">
        <f>IF(PobierzDaneLogistyczne!$Y853="t","YES","")</f>
        <v>YES</v>
      </c>
      <c r="AA853" s="4" t="str">
        <f>IF(PobierzDaneLogistyczne!$X853="t","YES","")</f>
        <v/>
      </c>
      <c r="AB853" t="str">
        <f>PobierzDaneLogistyczne!$N853</f>
        <v>Air humidifier</v>
      </c>
    </row>
    <row r="854" spans="1:28" ht="28.8" x14ac:dyDescent="0.3">
      <c r="A854" s="5" t="str">
        <f>HYPERLINK(_xlfn.CONCAT("https://www.adler.com.pl/index.php/en/Main/Produkt/",B854),PobierzDaneLogistyczne!$N854)</f>
        <v>Air humidifier</v>
      </c>
      <c r="B854" t="str">
        <f>PobierzDaneLogistyczne!$A854</f>
        <v>ad_7957</v>
      </c>
      <c r="C854" s="1">
        <f>IF(MID(PobierzDaneLogistyczne!$P854,1,3)=""," ",_xlfn.NUMBERVALUE(PobierzDaneLogistyczne!$P854))</f>
        <v>85098000</v>
      </c>
      <c r="D854" s="1">
        <f>IF(MID(PobierzDaneLogistyczne!$C854,1,3)="111"," ",_xlfn.NUMBERVALUE(PobierzDaneLogistyczne!$C854))</f>
        <v>5902934830898</v>
      </c>
      <c r="E854" s="6">
        <f>IF(PobierzDaneLogistyczne!$H854=0,"",_xlfn.NUMBERVALUE(PobierzDaneLogistyczne!$H854,"."))</f>
        <v>18</v>
      </c>
      <c r="F854" s="6">
        <f>IF(PobierzDaneLogistyczne!$I854=0,"",_xlfn.NUMBERVALUE(PobierzDaneLogistyczne!$I854,"."))</f>
        <v>17.5</v>
      </c>
      <c r="G854" s="6">
        <f>IF(PobierzDaneLogistyczne!$J854=0,"",_xlfn.NUMBERVALUE(PobierzDaneLogistyczne!$J854,"."))</f>
        <v>37</v>
      </c>
      <c r="H854" s="2">
        <f>IF(IF(PobierzDaneLogistyczne!$F854=0,0,_xlfn.NUMBERVALUE(PobierzDaneLogistyczne!$F854,"."))=0,"",IF(PobierzDaneLogistyczne!$F854=0,0,_xlfn.NUMBERVALUE(PobierzDaneLogistyczne!$F854,".")))</f>
        <v>0.66900000000000004</v>
      </c>
      <c r="I854" s="2">
        <f>IF(IF(PobierzDaneLogistyczne!$Z854=0,0,_xlfn.NUMBERVALUE(PobierzDaneLogistyczne!$Z854,"."))=0,"",IF(PobierzDaneLogistyczne!$Z854=0,0,_xlfn.NUMBERVALUE(PobierzDaneLogistyczne!$Z854,".")))</f>
        <v>0.80400000000000005</v>
      </c>
      <c r="J854" s="1">
        <f>IF(PobierzDaneLogistyczne!$D854=0,"",_xlfn.NUMBERVALUE(PobierzDaneLogistyczne!$D854))</f>
        <v>6</v>
      </c>
      <c r="K854" s="1">
        <f>IF(PobierzDaneLogistyczne!$E854=0,"",_xlfn.NUMBERVALUE(PobierzDaneLogistyczne!$E854))</f>
        <v>96</v>
      </c>
      <c r="L854" s="1">
        <f>IF(MID(PobierzDaneLogistyczne!$O854,1,3)="non"," ",_xlfn.NUMBERVALUE(PobierzDaneLogistyczne!$O854))</f>
        <v>5902934836333</v>
      </c>
      <c r="M854" s="6">
        <f>IF(PobierzDaneLogistyczne!$K854=0,"",_xlfn.NUMBERVALUE(PobierzDaneLogistyczne!$K854,"."))</f>
        <v>55</v>
      </c>
      <c r="N854" s="6">
        <f>IF(PobierzDaneLogistyczne!$L854=0,"",_xlfn.NUMBERVALUE(PobierzDaneLogistyczne!$L854,"."))</f>
        <v>19</v>
      </c>
      <c r="O854" s="6">
        <f>IF(PobierzDaneLogistyczne!$M854=0,"",_xlfn.NUMBERVALUE(PobierzDaneLogistyczne!$M854,"."))</f>
        <v>76</v>
      </c>
      <c r="P854" s="2">
        <f>IF(PobierzDaneLogistyczne!$G854=0,0,_xlfn.NUMBERVALUE(PobierzDaneLogistyczne!$G854,"."))</f>
        <v>4.8221999999999996</v>
      </c>
      <c r="Q854" s="1">
        <f>IF(PobierzDaneLogistyczne!$R854=0,"",PobierzDaneLogistyczne!$R854)</f>
        <v>5</v>
      </c>
      <c r="R854" t="str">
        <f>IF(PobierzDaneLogistyczne!$S854=0,"",PobierzDaneLogistyczne!$S854)</f>
        <v/>
      </c>
      <c r="S854" t="str">
        <f>IF(PobierzDaneLogistyczne!$T854=0,"",PobierzDaneLogistyczne!$T854)</f>
        <v/>
      </c>
      <c r="T854" t="str">
        <f>IF(PobierzDaneLogistyczne!$U854=0," ",PobierzDaneLogistyczne!$U854)</f>
        <v/>
      </c>
      <c r="U854" t="str">
        <f t="shared" si="42"/>
        <v/>
      </c>
      <c r="V854" s="2">
        <f>IF(PobierzDaneLogistyczne!$V854="","",_xlfn.NUMBERVALUE(PobierzDaneLogistyczne!$V854,"."))</f>
        <v>4.0000000000000001E-3</v>
      </c>
      <c r="W854" s="2" t="str">
        <f>IF(IF(PobierzDaneLogistyczne!$W854=0,0,_xlfn.NUMBERVALUE(PobierzDaneLogistyczne!$W854,"."))=0,"",_xlfn.NUMBERVALUE(PobierzDaneLogistyczne!$W854,"."))</f>
        <v/>
      </c>
      <c r="X854" s="2" t="str">
        <f t="shared" si="43"/>
        <v/>
      </c>
      <c r="Y854" s="2" t="str">
        <f t="shared" si="41"/>
        <v/>
      </c>
      <c r="Z854" s="2" t="str">
        <f>IF(PobierzDaneLogistyczne!$Y854="t","YES","")</f>
        <v/>
      </c>
      <c r="AA854" s="4" t="str">
        <f>IF(PobierzDaneLogistyczne!$X854="t","YES","")</f>
        <v/>
      </c>
      <c r="AB854" t="str">
        <f>PobierzDaneLogistyczne!$N854</f>
        <v>Air humidifier</v>
      </c>
    </row>
    <row r="855" spans="1:28" x14ac:dyDescent="0.3">
      <c r="A855" s="5" t="str">
        <f>HYPERLINK(_xlfn.CONCAT("https://www.adler.com.pl/index.php/en/Main/Produkt/",B855),PobierzDaneLogistyczne!$N855)</f>
        <v>Air humidifier</v>
      </c>
      <c r="B855" t="str">
        <f>PobierzDaneLogistyczne!$A855</f>
        <v>ad_7957b</v>
      </c>
      <c r="C855" s="1">
        <f>IF(MID(PobierzDaneLogistyczne!$P855,1,3)=""," ",_xlfn.NUMBERVALUE(PobierzDaneLogistyczne!$P855))</f>
        <v>85098000</v>
      </c>
      <c r="D855" s="1">
        <f>IF(MID(PobierzDaneLogistyczne!$C855,1,3)="111"," ",_xlfn.NUMBERVALUE(PobierzDaneLogistyczne!$C855))</f>
        <v>5908256836341</v>
      </c>
      <c r="E855" s="6">
        <f>IF(PobierzDaneLogistyczne!$H855=0,"",_xlfn.NUMBERVALUE(PobierzDaneLogistyczne!$H855,"."))</f>
        <v>0</v>
      </c>
      <c r="F855" s="6">
        <f>IF(PobierzDaneLogistyczne!$I855=0,"",_xlfn.NUMBERVALUE(PobierzDaneLogistyczne!$I855,"."))</f>
        <v>0</v>
      </c>
      <c r="G855" s="6">
        <f>IF(PobierzDaneLogistyczne!$J855=0,"",_xlfn.NUMBERVALUE(PobierzDaneLogistyczne!$J855,"."))</f>
        <v>0</v>
      </c>
      <c r="H855" s="2">
        <f>IF(IF(PobierzDaneLogistyczne!$F855=0,0,_xlfn.NUMBERVALUE(PobierzDaneLogistyczne!$F855,"."))=0,"",IF(PobierzDaneLogistyczne!$F855=0,0,_xlfn.NUMBERVALUE(PobierzDaneLogistyczne!$F855,".")))</f>
        <v>1.109</v>
      </c>
      <c r="I855" s="2">
        <f>IF(IF(PobierzDaneLogistyczne!$Z855=0,0,_xlfn.NUMBERVALUE(PobierzDaneLogistyczne!$Z855,"."))=0,"",IF(PobierzDaneLogistyczne!$Z855=0,0,_xlfn.NUMBERVALUE(PobierzDaneLogistyczne!$Z855,".")))</f>
        <v>1.167</v>
      </c>
      <c r="J855" s="1">
        <f>IF(PobierzDaneLogistyczne!$D855=0,"",_xlfn.NUMBERVALUE(PobierzDaneLogistyczne!$D855))</f>
        <v>6</v>
      </c>
      <c r="K855" s="1">
        <f>IF(PobierzDaneLogistyczne!$E855=0,"",_xlfn.NUMBERVALUE(PobierzDaneLogistyczne!$E855))</f>
        <v>120</v>
      </c>
      <c r="L855" s="1" t="str">
        <f>IF(MID(PobierzDaneLogistyczne!$O855,1,3)="non"," ",_xlfn.NUMBERVALUE(PobierzDaneLogistyczne!$O855))</f>
        <v xml:space="preserve"> </v>
      </c>
      <c r="M855" s="6">
        <f>IF(PobierzDaneLogistyczne!$K855=0,"",_xlfn.NUMBERVALUE(PobierzDaneLogistyczne!$K855,"."))</f>
        <v>54.1</v>
      </c>
      <c r="N855" s="6">
        <f>IF(PobierzDaneLogistyczne!$L855=0,"",_xlfn.NUMBERVALUE(PobierzDaneLogistyczne!$L855,"."))</f>
        <v>39</v>
      </c>
      <c r="O855" s="6">
        <f>IF(PobierzDaneLogistyczne!$M855=0,"",_xlfn.NUMBERVALUE(PobierzDaneLogistyczne!$M855,"."))</f>
        <v>36.799999999999997</v>
      </c>
      <c r="P855" s="2">
        <f>IF(PobierzDaneLogistyczne!$G855=0,0,_xlfn.NUMBERVALUE(PobierzDaneLogistyczne!$G855,"."))</f>
        <v>7.0019999999999998</v>
      </c>
      <c r="Q855" s="1">
        <f>IF(PobierzDaneLogistyczne!$R855=0,"",PobierzDaneLogistyczne!$R855)</f>
        <v>5</v>
      </c>
      <c r="R855" t="str">
        <f>IF(PobierzDaneLogistyczne!$S855=0,"",PobierzDaneLogistyczne!$S855)</f>
        <v/>
      </c>
      <c r="S855" t="str">
        <f>IF(PobierzDaneLogistyczne!$T855=0,"",PobierzDaneLogistyczne!$T855)</f>
        <v/>
      </c>
      <c r="T855" t="str">
        <f>IF(PobierzDaneLogistyczne!$U855=0," ",PobierzDaneLogistyczne!$U855)</f>
        <v/>
      </c>
      <c r="U855" t="str">
        <f t="shared" si="42"/>
        <v/>
      </c>
      <c r="V855" s="2" t="str">
        <f>IF(PobierzDaneLogistyczne!$V855="","",_xlfn.NUMBERVALUE(PobierzDaneLogistyczne!$V855,"."))</f>
        <v/>
      </c>
      <c r="W855" s="2" t="str">
        <f>IF(IF(PobierzDaneLogistyczne!$W855=0,0,_xlfn.NUMBERVALUE(PobierzDaneLogistyczne!$W855,"."))=0,"",_xlfn.NUMBERVALUE(PobierzDaneLogistyczne!$W855,"."))</f>
        <v/>
      </c>
      <c r="X855" s="2" t="str">
        <f t="shared" si="43"/>
        <v/>
      </c>
      <c r="Y855" s="2" t="str">
        <f t="shared" si="41"/>
        <v/>
      </c>
      <c r="Z855" s="2" t="str">
        <f>IF(PobierzDaneLogistyczne!$Y855="t","YES","")</f>
        <v/>
      </c>
      <c r="AA855" s="4" t="str">
        <f>IF(PobierzDaneLogistyczne!$X855="t","YES","")</f>
        <v>YES</v>
      </c>
      <c r="AB855" t="str">
        <f>PobierzDaneLogistyczne!$N855</f>
        <v>Air humidifier</v>
      </c>
    </row>
    <row r="856" spans="1:28" x14ac:dyDescent="0.3">
      <c r="A856" s="5" t="str">
        <f>HYPERLINK(_xlfn.CONCAT("https://www.adler.com.pl/index.php/en/Main/Produkt/",B856),PobierzDaneLogistyczne!$N856)</f>
        <v>Air humidifier</v>
      </c>
      <c r="B856" t="str">
        <f>PobierzDaneLogistyczne!$A856</f>
        <v>ad_7957g</v>
      </c>
      <c r="C856" s="1">
        <f>IF(MID(PobierzDaneLogistyczne!$P856,1,3)=""," ",_xlfn.NUMBERVALUE(PobierzDaneLogistyczne!$P856))</f>
        <v>85098000</v>
      </c>
      <c r="D856" s="1">
        <f>IF(MID(PobierzDaneLogistyczne!$C856,1,3)="111"," ",_xlfn.NUMBERVALUE(PobierzDaneLogistyczne!$C856))</f>
        <v>5908256836358</v>
      </c>
      <c r="E856" s="6">
        <f>IF(PobierzDaneLogistyczne!$H856=0,"",_xlfn.NUMBERVALUE(PobierzDaneLogistyczne!$H856,"."))</f>
        <v>0</v>
      </c>
      <c r="F856" s="6">
        <f>IF(PobierzDaneLogistyczne!$I856=0,"",_xlfn.NUMBERVALUE(PobierzDaneLogistyczne!$I856,"."))</f>
        <v>0</v>
      </c>
      <c r="G856" s="6">
        <f>IF(PobierzDaneLogistyczne!$J856=0,"",_xlfn.NUMBERVALUE(PobierzDaneLogistyczne!$J856,"."))</f>
        <v>0</v>
      </c>
      <c r="H856" s="2">
        <f>IF(IF(PobierzDaneLogistyczne!$F856=0,0,_xlfn.NUMBERVALUE(PobierzDaneLogistyczne!$F856,"."))=0,"",IF(PobierzDaneLogistyczne!$F856=0,0,_xlfn.NUMBERVALUE(PobierzDaneLogistyczne!$F856,".")))</f>
        <v>0.67</v>
      </c>
      <c r="I856" s="2">
        <f>IF(IF(PobierzDaneLogistyczne!$Z856=0,0,_xlfn.NUMBERVALUE(PobierzDaneLogistyczne!$Z856,"."))=0,"",IF(PobierzDaneLogistyczne!$Z856=0,0,_xlfn.NUMBERVALUE(PobierzDaneLogistyczne!$Z856,".")))</f>
        <v>1.1499999999999999</v>
      </c>
      <c r="J856" s="1">
        <f>IF(PobierzDaneLogistyczne!$D856=0,"",_xlfn.NUMBERVALUE(PobierzDaneLogistyczne!$D856))</f>
        <v>12</v>
      </c>
      <c r="K856" s="1">
        <f>IF(PobierzDaneLogistyczne!$E856=0,"",_xlfn.NUMBERVALUE(PobierzDaneLogistyczne!$E856))</f>
        <v>120</v>
      </c>
      <c r="L856" s="1" t="str">
        <f>IF(MID(PobierzDaneLogistyczne!$O856,1,3)="non"," ",_xlfn.NUMBERVALUE(PobierzDaneLogistyczne!$O856))</f>
        <v xml:space="preserve"> </v>
      </c>
      <c r="M856" s="6">
        <f>IF(PobierzDaneLogistyczne!$K856=0,"",_xlfn.NUMBERVALUE(PobierzDaneLogistyczne!$K856,"."))</f>
        <v>54.1</v>
      </c>
      <c r="N856" s="6">
        <f>IF(PobierzDaneLogistyczne!$L856=0,"",_xlfn.NUMBERVALUE(PobierzDaneLogistyczne!$L856,"."))</f>
        <v>39</v>
      </c>
      <c r="O856" s="6">
        <f>IF(PobierzDaneLogistyczne!$M856=0,"",_xlfn.NUMBERVALUE(PobierzDaneLogistyczne!$M856,"."))</f>
        <v>36.799999999999997</v>
      </c>
      <c r="P856" s="2">
        <f>IF(PobierzDaneLogistyczne!$G856=0,0,_xlfn.NUMBERVALUE(PobierzDaneLogistyczne!$G856,"."))</f>
        <v>13.8</v>
      </c>
      <c r="Q856" s="1">
        <f>IF(PobierzDaneLogistyczne!$R856=0,"",PobierzDaneLogistyczne!$R856)</f>
        <v>5</v>
      </c>
      <c r="R856" t="str">
        <f>IF(PobierzDaneLogistyczne!$S856=0,"",PobierzDaneLogistyczne!$S856)</f>
        <v/>
      </c>
      <c r="S856" t="str">
        <f>IF(PobierzDaneLogistyczne!$T856=0,"",PobierzDaneLogistyczne!$T856)</f>
        <v/>
      </c>
      <c r="T856" t="str">
        <f>IF(PobierzDaneLogistyczne!$U856=0," ",PobierzDaneLogistyczne!$U856)</f>
        <v/>
      </c>
      <c r="U856" t="str">
        <f t="shared" si="42"/>
        <v/>
      </c>
      <c r="V856" s="2" t="str">
        <f>IF(PobierzDaneLogistyczne!$V856="","",_xlfn.NUMBERVALUE(PobierzDaneLogistyczne!$V856,"."))</f>
        <v/>
      </c>
      <c r="W856" s="2" t="str">
        <f>IF(IF(PobierzDaneLogistyczne!$W856=0,0,_xlfn.NUMBERVALUE(PobierzDaneLogistyczne!$W856,"."))=0,"",_xlfn.NUMBERVALUE(PobierzDaneLogistyczne!$W856,"."))</f>
        <v/>
      </c>
      <c r="X856" s="2" t="str">
        <f t="shared" si="43"/>
        <v/>
      </c>
      <c r="Y856" s="2" t="str">
        <f t="shared" si="41"/>
        <v/>
      </c>
      <c r="Z856" s="2" t="str">
        <f>IF(PobierzDaneLogistyczne!$Y856="t","YES","")</f>
        <v/>
      </c>
      <c r="AA856" s="4" t="str">
        <f>IF(PobierzDaneLogistyczne!$X856="t","YES","")</f>
        <v>YES</v>
      </c>
      <c r="AB856" t="str">
        <f>PobierzDaneLogistyczne!$N856</f>
        <v>Air humidifier</v>
      </c>
    </row>
    <row r="857" spans="1:28" x14ac:dyDescent="0.3">
      <c r="A857" s="5" t="str">
        <f>HYPERLINK(_xlfn.CONCAT("https://www.adler.com.pl/index.php/en/Main/Produkt/",B857),PobierzDaneLogistyczne!$N857)</f>
        <v>Air humidifier</v>
      </c>
      <c r="B857" t="str">
        <f>PobierzDaneLogistyczne!$A857</f>
        <v>ad_7958</v>
      </c>
      <c r="C857" s="1">
        <f>IF(MID(PobierzDaneLogistyczne!$P857,1,3)=""," ",_xlfn.NUMBERVALUE(PobierzDaneLogistyczne!$P857))</f>
        <v>85098000</v>
      </c>
      <c r="D857" s="1">
        <f>IF(MID(PobierzDaneLogistyczne!$C857,1,3)="111"," ",_xlfn.NUMBERVALUE(PobierzDaneLogistyczne!$C857))</f>
        <v>5908256836396</v>
      </c>
      <c r="E857" s="6">
        <f>IF(PobierzDaneLogistyczne!$H857=0,"",_xlfn.NUMBERVALUE(PobierzDaneLogistyczne!$H857,"."))</f>
        <v>0</v>
      </c>
      <c r="F857" s="6">
        <f>IF(PobierzDaneLogistyczne!$I857=0,"",_xlfn.NUMBERVALUE(PobierzDaneLogistyczne!$I857,"."))</f>
        <v>0</v>
      </c>
      <c r="G857" s="6">
        <f>IF(PobierzDaneLogistyczne!$J857=0,"",_xlfn.NUMBERVALUE(PobierzDaneLogistyczne!$J857,"."))</f>
        <v>0</v>
      </c>
      <c r="H857" s="2" t="str">
        <f>IF(IF(PobierzDaneLogistyczne!$F857=0,0,_xlfn.NUMBERVALUE(PobierzDaneLogistyczne!$F857,"."))=0,"",IF(PobierzDaneLogistyczne!$F857=0,0,_xlfn.NUMBERVALUE(PobierzDaneLogistyczne!$F857,".")))</f>
        <v/>
      </c>
      <c r="I857" s="2">
        <f>IF(IF(PobierzDaneLogistyczne!$Z857=0,0,_xlfn.NUMBERVALUE(PobierzDaneLogistyczne!$Z857,"."))=0,"",IF(PobierzDaneLogistyczne!$Z857=0,0,_xlfn.NUMBERVALUE(PobierzDaneLogistyczne!$Z857,".")))</f>
        <v>2.0299999999999998</v>
      </c>
      <c r="J857" s="1">
        <f>IF(PobierzDaneLogistyczne!$D857=0,"",_xlfn.NUMBERVALUE(PobierzDaneLogistyczne!$D857))</f>
        <v>6</v>
      </c>
      <c r="K857" s="1">
        <f>IF(PobierzDaneLogistyczne!$E857=0,"",_xlfn.NUMBERVALUE(PobierzDaneLogistyczne!$E857))</f>
        <v>108</v>
      </c>
      <c r="L857" s="1" t="str">
        <f>IF(MID(PobierzDaneLogistyczne!$O857,1,3)="non"," ",_xlfn.NUMBERVALUE(PobierzDaneLogistyczne!$O857))</f>
        <v xml:space="preserve"> </v>
      </c>
      <c r="M857" s="6">
        <f>IF(PobierzDaneLogistyczne!$K857=0,"",_xlfn.NUMBERVALUE(PobierzDaneLogistyczne!$K857,"."))</f>
        <v>76</v>
      </c>
      <c r="N857" s="6">
        <f>IF(PobierzDaneLogistyczne!$L857=0,"",_xlfn.NUMBERVALUE(PobierzDaneLogistyczne!$L857,"."))</f>
        <v>33</v>
      </c>
      <c r="O857" s="6">
        <f>IF(PobierzDaneLogistyczne!$M857=0,"",_xlfn.NUMBERVALUE(PobierzDaneLogistyczne!$M857,"."))</f>
        <v>65</v>
      </c>
      <c r="P857" s="2">
        <f>IF(PobierzDaneLogistyczne!$G857=0,0,_xlfn.NUMBERVALUE(PobierzDaneLogistyczne!$G857,"."))</f>
        <v>12.18</v>
      </c>
      <c r="Q857" s="1" t="str">
        <f>IF(PobierzDaneLogistyczne!$R857=0,"",PobierzDaneLogistyczne!$R857)</f>
        <v/>
      </c>
      <c r="R857" t="str">
        <f>IF(PobierzDaneLogistyczne!$S857=0,"",PobierzDaneLogistyczne!$S857)</f>
        <v/>
      </c>
      <c r="S857" t="str">
        <f>IF(PobierzDaneLogistyczne!$T857=0,"",PobierzDaneLogistyczne!$T857)</f>
        <v/>
      </c>
      <c r="T857" t="str">
        <f>IF(PobierzDaneLogistyczne!$U857=0," ",PobierzDaneLogistyczne!$U857)</f>
        <v/>
      </c>
      <c r="U857" t="str">
        <f t="shared" si="42"/>
        <v/>
      </c>
      <c r="V857" s="2" t="str">
        <f>IF(PobierzDaneLogistyczne!$V857="","",_xlfn.NUMBERVALUE(PobierzDaneLogistyczne!$V857,"."))</f>
        <v/>
      </c>
      <c r="W857" s="2" t="str">
        <f>IF(IF(PobierzDaneLogistyczne!$W857=0,0,_xlfn.NUMBERVALUE(PobierzDaneLogistyczne!$W857,"."))=0,"",_xlfn.NUMBERVALUE(PobierzDaneLogistyczne!$W857,"."))</f>
        <v/>
      </c>
      <c r="X857" s="2" t="str">
        <f t="shared" si="43"/>
        <v/>
      </c>
      <c r="Y857" s="2" t="str">
        <f t="shared" si="41"/>
        <v/>
      </c>
      <c r="Z857" s="2" t="str">
        <f>IF(PobierzDaneLogistyczne!$Y857="t","YES","")</f>
        <v/>
      </c>
      <c r="AA857" s="4" t="str">
        <f>IF(PobierzDaneLogistyczne!$X857="t","YES","")</f>
        <v>YES</v>
      </c>
      <c r="AB857" t="str">
        <f>PobierzDaneLogistyczne!$N857</f>
        <v>Air humidifier</v>
      </c>
    </row>
    <row r="858" spans="1:28" x14ac:dyDescent="0.3">
      <c r="A858" s="5" t="str">
        <f>HYPERLINK(_xlfn.CONCAT("https://www.adler.com.pl/index.php/en/Main/Produkt/",B858),PobierzDaneLogistyczne!$N858)</f>
        <v>Air Purifier</v>
      </c>
      <c r="B858" t="str">
        <f>PobierzDaneLogistyczne!$A858</f>
        <v>ad_7961</v>
      </c>
      <c r="C858" s="1">
        <f>IF(MID(PobierzDaneLogistyczne!$P858,1,3)=""," ",_xlfn.NUMBERVALUE(PobierzDaneLogistyczne!$P858))</f>
        <v>84213925</v>
      </c>
      <c r="D858" s="1">
        <f>IF(MID(PobierzDaneLogistyczne!$C858,1,3)="111"," ",_xlfn.NUMBERVALUE(PobierzDaneLogistyczne!$C858))</f>
        <v>5902934830089</v>
      </c>
      <c r="E858" s="6">
        <f>IF(PobierzDaneLogistyczne!$H858=0,"",_xlfn.NUMBERVALUE(PobierzDaneLogistyczne!$H858,"."))</f>
        <v>34</v>
      </c>
      <c r="F858" s="6">
        <f>IF(PobierzDaneLogistyczne!$I858=0,"",_xlfn.NUMBERVALUE(PobierzDaneLogistyczne!$I858,"."))</f>
        <v>24</v>
      </c>
      <c r="G858" s="6">
        <f>IF(PobierzDaneLogistyczne!$J858=0,"",_xlfn.NUMBERVALUE(PobierzDaneLogistyczne!$J858,"."))</f>
        <v>36.5</v>
      </c>
      <c r="H858" s="2">
        <f>IF(IF(PobierzDaneLogistyczne!$F858=0,0,_xlfn.NUMBERVALUE(PobierzDaneLogistyczne!$F858,"."))=0,"",IF(PobierzDaneLogistyczne!$F858=0,0,_xlfn.NUMBERVALUE(PobierzDaneLogistyczne!$F858,".")))</f>
        <v>3.5</v>
      </c>
      <c r="I858" s="2">
        <f>IF(IF(PobierzDaneLogistyczne!$Z858=0,0,_xlfn.NUMBERVALUE(PobierzDaneLogistyczne!$Z858,"."))=0,"",IF(PobierzDaneLogistyczne!$Z858=0,0,_xlfn.NUMBERVALUE(PobierzDaneLogistyczne!$Z858,".")))</f>
        <v>4.99</v>
      </c>
      <c r="J858" s="1">
        <f>IF(PobierzDaneLogistyczne!$D858=0,"",_xlfn.NUMBERVALUE(PobierzDaneLogistyczne!$D858))</f>
        <v>1</v>
      </c>
      <c r="K858" s="1">
        <f>IF(PobierzDaneLogistyczne!$E858=0,"",_xlfn.NUMBERVALUE(PobierzDaneLogistyczne!$E858))</f>
        <v>50</v>
      </c>
      <c r="L858" s="1" t="str">
        <f>IF(MID(PobierzDaneLogistyczne!$O858,1,3)="non"," ",_xlfn.NUMBERVALUE(PobierzDaneLogistyczne!$O858))</f>
        <v xml:space="preserve"> </v>
      </c>
      <c r="M858" s="6">
        <f>IF(PobierzDaneLogistyczne!$K858=0,"",_xlfn.NUMBERVALUE(PobierzDaneLogistyczne!$K858,"."))</f>
        <v>34</v>
      </c>
      <c r="N858" s="6">
        <f>IF(PobierzDaneLogistyczne!$L858=0,"",_xlfn.NUMBERVALUE(PobierzDaneLogistyczne!$L858,"."))</f>
        <v>24</v>
      </c>
      <c r="O858" s="6">
        <f>IF(PobierzDaneLogistyczne!$M858=0,"",_xlfn.NUMBERVALUE(PobierzDaneLogistyczne!$M858,"."))</f>
        <v>36.5</v>
      </c>
      <c r="P858" s="2">
        <f>IF(PobierzDaneLogistyczne!$G858=0,0,_xlfn.NUMBERVALUE(PobierzDaneLogistyczne!$G858,"."))</f>
        <v>4.99</v>
      </c>
      <c r="Q858" s="1">
        <f>IF(PobierzDaneLogistyczne!$R858=0,"",PobierzDaneLogistyczne!$R858)</f>
        <v>5</v>
      </c>
      <c r="R858" t="str">
        <f>IF(PobierzDaneLogistyczne!$S858=0,"",PobierzDaneLogistyczne!$S858)</f>
        <v/>
      </c>
      <c r="S858" t="str">
        <f>IF(PobierzDaneLogistyczne!$T858=0,"",PobierzDaneLogistyczne!$T858)</f>
        <v/>
      </c>
      <c r="T858" t="str">
        <f>IF(PobierzDaneLogistyczne!$U858=0," ",PobierzDaneLogistyczne!$U858)</f>
        <v/>
      </c>
      <c r="U858" t="str">
        <f t="shared" si="42"/>
        <v/>
      </c>
      <c r="V858" s="2">
        <f>IF(PobierzDaneLogistyczne!$V858="","",_xlfn.NUMBERVALUE(PobierzDaneLogistyczne!$V858,"."))</f>
        <v>0.04</v>
      </c>
      <c r="W858" s="2">
        <f>IF(IF(PobierzDaneLogistyczne!$W858=0,0,_xlfn.NUMBERVALUE(PobierzDaneLogistyczne!$W858,"."))=0,"",_xlfn.NUMBERVALUE(PobierzDaneLogistyczne!$W858,"."))</f>
        <v>5.8999999999999997E-2</v>
      </c>
      <c r="X858" s="2">
        <f t="shared" si="43"/>
        <v>1.3910000000000002</v>
      </c>
      <c r="Y858" s="2" t="str">
        <f t="shared" si="41"/>
        <v/>
      </c>
      <c r="Z858" s="2" t="str">
        <f>IF(PobierzDaneLogistyczne!$Y858="t","YES","")</f>
        <v/>
      </c>
      <c r="AA858" s="4" t="str">
        <f>IF(PobierzDaneLogistyczne!$X858="t","YES","")</f>
        <v>YES</v>
      </c>
      <c r="AB858" t="str">
        <f>PobierzDaneLogistyczne!$N858</f>
        <v>Air Purifier</v>
      </c>
    </row>
    <row r="859" spans="1:28" x14ac:dyDescent="0.3">
      <c r="A859" s="5" t="str">
        <f>HYPERLINK(_xlfn.CONCAT("https://www.adler.com.pl/index.php/en/Main/Produkt/",B859),PobierzDaneLogistyczne!$N859)</f>
        <v>Hepa filter for AD 7961</v>
      </c>
      <c r="B859" t="str">
        <f>PobierzDaneLogistyczne!$A859</f>
        <v>ad_7961.1</v>
      </c>
      <c r="C859" s="1">
        <f>IF(MID(PobierzDaneLogistyczne!$P859,1,3)=""," ",_xlfn.NUMBERVALUE(PobierzDaneLogistyczne!$P859))</f>
        <v>84213925</v>
      </c>
      <c r="D859" s="1">
        <f>IF(MID(PobierzDaneLogistyczne!$C859,1,3)="111"," ",_xlfn.NUMBERVALUE(PobierzDaneLogistyczne!$C859))</f>
        <v>5902934830621</v>
      </c>
      <c r="E859" s="6">
        <f>IF(PobierzDaneLogistyczne!$H859=0,"",_xlfn.NUMBERVALUE(PobierzDaneLogistyczne!$H859,"."))</f>
        <v>30</v>
      </c>
      <c r="F859" s="6">
        <f>IF(PobierzDaneLogistyczne!$I859=0,"",_xlfn.NUMBERVALUE(PobierzDaneLogistyczne!$I859,"."))</f>
        <v>1</v>
      </c>
      <c r="G859" s="6">
        <f>IF(PobierzDaneLogistyczne!$J859=0,"",_xlfn.NUMBERVALUE(PobierzDaneLogistyczne!$J859,"."))</f>
        <v>30</v>
      </c>
      <c r="H859" s="2">
        <f>IF(IF(PobierzDaneLogistyczne!$F859=0,0,_xlfn.NUMBERVALUE(PobierzDaneLogistyczne!$F859,"."))=0,"",IF(PobierzDaneLogistyczne!$F859=0,0,_xlfn.NUMBERVALUE(PobierzDaneLogistyczne!$F859,".")))</f>
        <v>0.17499999999999999</v>
      </c>
      <c r="I859" s="2">
        <f>IF(IF(PobierzDaneLogistyczne!$Z859=0,0,_xlfn.NUMBERVALUE(PobierzDaneLogistyczne!$Z859,"."))=0,"",IF(PobierzDaneLogistyczne!$Z859=0,0,_xlfn.NUMBERVALUE(PobierzDaneLogistyczne!$Z859,".")))</f>
        <v>0.18</v>
      </c>
      <c r="J859" s="1">
        <f>IF(PobierzDaneLogistyczne!$D859=0,"",_xlfn.NUMBERVALUE(PobierzDaneLogistyczne!$D859))</f>
        <v>24</v>
      </c>
      <c r="K859" s="1">
        <f>IF(PobierzDaneLogistyczne!$E859=0,"",_xlfn.NUMBERVALUE(PobierzDaneLogistyczne!$E859))</f>
        <v>960</v>
      </c>
      <c r="L859" s="1" t="str">
        <f>IF(MID(PobierzDaneLogistyczne!$O859,1,3)="non"," ",_xlfn.NUMBERVALUE(PobierzDaneLogistyczne!$O859))</f>
        <v xml:space="preserve"> </v>
      </c>
      <c r="M859" s="6">
        <f>IF(PobierzDaneLogistyczne!$K859=0,"",_xlfn.NUMBERVALUE(PobierzDaneLogistyczne!$K859,"."))</f>
        <v>34</v>
      </c>
      <c r="N859" s="6">
        <f>IF(PobierzDaneLogistyczne!$L859=0,"",_xlfn.NUMBERVALUE(PobierzDaneLogistyczne!$L859,"."))</f>
        <v>24</v>
      </c>
      <c r="O859" s="6">
        <f>IF(PobierzDaneLogistyczne!$M859=0,"",_xlfn.NUMBERVALUE(PobierzDaneLogistyczne!$M859,"."))</f>
        <v>36.5</v>
      </c>
      <c r="P859" s="2">
        <f>IF(PobierzDaneLogistyczne!$G859=0,0,_xlfn.NUMBERVALUE(PobierzDaneLogistyczne!$G859,"."))</f>
        <v>4.5</v>
      </c>
      <c r="Q859" s="1" t="str">
        <f>IF(PobierzDaneLogistyczne!$R859=0,"",PobierzDaneLogistyczne!$R859)</f>
        <v/>
      </c>
      <c r="R859" t="str">
        <f>IF(PobierzDaneLogistyczne!$S859=0,"",PobierzDaneLogistyczne!$S859)</f>
        <v/>
      </c>
      <c r="S859" t="str">
        <f>IF(PobierzDaneLogistyczne!$T859=0,"",PobierzDaneLogistyczne!$T859)</f>
        <v/>
      </c>
      <c r="T859" t="str">
        <f>IF(PobierzDaneLogistyczne!$U859=0," ",PobierzDaneLogistyczne!$U859)</f>
        <v/>
      </c>
      <c r="U859" t="str">
        <f t="shared" si="42"/>
        <v/>
      </c>
      <c r="V859" s="2" t="str">
        <f>IF(PobierzDaneLogistyczne!$V859="","",_xlfn.NUMBERVALUE(PobierzDaneLogistyczne!$V859,"."))</f>
        <v/>
      </c>
      <c r="W859" s="2">
        <f>IF(IF(PobierzDaneLogistyczne!$W859=0,0,_xlfn.NUMBERVALUE(PobierzDaneLogistyczne!$W859,"."))=0,"",_xlfn.NUMBERVALUE(PobierzDaneLogistyczne!$W859,"."))</f>
        <v>5.8999999999999997E-2</v>
      </c>
      <c r="X859" s="2" t="str">
        <f t="shared" si="43"/>
        <v/>
      </c>
      <c r="Y859" s="2">
        <f t="shared" si="41"/>
        <v>0.17999999999999972</v>
      </c>
      <c r="Z859" s="2" t="str">
        <f>IF(PobierzDaneLogistyczne!$Y859="t","YES","")</f>
        <v>YES</v>
      </c>
      <c r="AA859" s="4" t="str">
        <f>IF(PobierzDaneLogistyczne!$X859="t","YES","")</f>
        <v/>
      </c>
      <c r="AB859" t="str">
        <f>PobierzDaneLogistyczne!$N859</f>
        <v>Hepa filter for AD 7961</v>
      </c>
    </row>
    <row r="860" spans="1:28" x14ac:dyDescent="0.3">
      <c r="A860" s="5" t="str">
        <f>HYPERLINK(_xlfn.CONCAT("https://www.adler.com.pl/index.php/en/Main/Produkt/",B860),PobierzDaneLogistyczne!$N860)</f>
        <v>Air humidifier 4,3L + AROMATHERAPY function</v>
      </c>
      <c r="B860" t="str">
        <f>PobierzDaneLogistyczne!$A860</f>
        <v>ad_7963</v>
      </c>
      <c r="C860" s="1">
        <f>IF(MID(PobierzDaneLogistyczne!$P860,1,3)=""," ",_xlfn.NUMBERVALUE(PobierzDaneLogistyczne!$P860))</f>
        <v>85098000</v>
      </c>
      <c r="D860" s="1">
        <f>IF(MID(PobierzDaneLogistyczne!$C860,1,3)="111"," ",_xlfn.NUMBERVALUE(PobierzDaneLogistyczne!$C860))</f>
        <v>5902934835992</v>
      </c>
      <c r="E860" s="6">
        <f>IF(PobierzDaneLogistyczne!$H860=0,"",_xlfn.NUMBERVALUE(PobierzDaneLogistyczne!$H860,"."))</f>
        <v>19</v>
      </c>
      <c r="F860" s="6">
        <f>IF(PobierzDaneLogistyczne!$I860=0,"",_xlfn.NUMBERVALUE(PobierzDaneLogistyczne!$I860,"."))</f>
        <v>19</v>
      </c>
      <c r="G860" s="6">
        <f>IF(PobierzDaneLogistyczne!$J860=0,"",_xlfn.NUMBERVALUE(PobierzDaneLogistyczne!$J860,"."))</f>
        <v>34.5</v>
      </c>
      <c r="H860" s="2">
        <f>IF(IF(PobierzDaneLogistyczne!$F860=0,0,_xlfn.NUMBERVALUE(PobierzDaneLogistyczne!$F860,"."))=0,"",IF(PobierzDaneLogistyczne!$F860=0,0,_xlfn.NUMBERVALUE(PobierzDaneLogistyczne!$F860,".")))</f>
        <v>1.0900000000000001</v>
      </c>
      <c r="I860" s="2">
        <f>IF(IF(PobierzDaneLogistyczne!$Z860=0,0,_xlfn.NUMBERVALUE(PobierzDaneLogistyczne!$Z860,"."))=0,"",IF(PobierzDaneLogistyczne!$Z860=0,0,_xlfn.NUMBERVALUE(PobierzDaneLogistyczne!$Z860,".")))</f>
        <v>1.2509999999999999</v>
      </c>
      <c r="J860" s="1">
        <f>IF(PobierzDaneLogistyczne!$D860=0,"",_xlfn.NUMBERVALUE(PobierzDaneLogistyczne!$D860))</f>
        <v>12</v>
      </c>
      <c r="K860" s="1">
        <f>IF(PobierzDaneLogistyczne!$E860=0,"",_xlfn.NUMBERVALUE(PobierzDaneLogistyczne!$E860))</f>
        <v>96</v>
      </c>
      <c r="L860" s="1">
        <f>IF(MID(PobierzDaneLogistyczne!$O860,1,3)="non"," ",_xlfn.NUMBERVALUE(PobierzDaneLogistyczne!$O860))</f>
        <v>5902934836005</v>
      </c>
      <c r="M860" s="6">
        <f>IF(PobierzDaneLogistyczne!$K860=0,"",_xlfn.NUMBERVALUE(PobierzDaneLogistyczne!$K860,"."))</f>
        <v>58.5</v>
      </c>
      <c r="N860" s="6">
        <f>IF(PobierzDaneLogistyczne!$L860=0,"",_xlfn.NUMBERVALUE(PobierzDaneLogistyczne!$L860,"."))</f>
        <v>39.5</v>
      </c>
      <c r="O860" s="6">
        <f>IF(PobierzDaneLogistyczne!$M860=0,"",_xlfn.NUMBERVALUE(PobierzDaneLogistyczne!$M860,"."))</f>
        <v>70.5</v>
      </c>
      <c r="P860" s="2">
        <f>IF(PobierzDaneLogistyczne!$G860=0,0,_xlfn.NUMBERVALUE(PobierzDaneLogistyczne!$G860,"."))</f>
        <v>15.012</v>
      </c>
      <c r="Q860" s="1">
        <f>IF(PobierzDaneLogistyczne!$R860=0,"",PobierzDaneLogistyczne!$R860)</f>
        <v>5</v>
      </c>
      <c r="R860" t="str">
        <f>IF(PobierzDaneLogistyczne!$S860=0,"",PobierzDaneLogistyczne!$S860)</f>
        <v>CR</v>
      </c>
      <c r="S860">
        <f>IF(PobierzDaneLogistyczne!$T860=0,"",PobierzDaneLogistyczne!$T860)</f>
        <v>1</v>
      </c>
      <c r="T860" t="str">
        <f>IF(PobierzDaneLogistyczne!$U860=0," ",PobierzDaneLogistyczne!$U860)</f>
        <v>0.002</v>
      </c>
      <c r="U860" t="str">
        <f t="shared" si="42"/>
        <v/>
      </c>
      <c r="V860" s="2">
        <f>IF(PobierzDaneLogistyczne!$V860="","",_xlfn.NUMBERVALUE(PobierzDaneLogistyczne!$V860,"."))</f>
        <v>1.7000000000000001E-2</v>
      </c>
      <c r="W860" s="2">
        <f>IF(IF(PobierzDaneLogistyczne!$W860=0,0,_xlfn.NUMBERVALUE(PobierzDaneLogistyczne!$W860,"."))=0,"",_xlfn.NUMBERVALUE(PobierzDaneLogistyczne!$W860,"."))</f>
        <v>5.8999999999999997E-2</v>
      </c>
      <c r="X860" s="2">
        <f t="shared" si="43"/>
        <v>8.4999999999999798E-2</v>
      </c>
      <c r="Y860" s="2" t="str">
        <f t="shared" si="41"/>
        <v/>
      </c>
      <c r="Z860" s="2" t="str">
        <f>IF(PobierzDaneLogistyczne!$Y860="t","YES","")</f>
        <v>YES</v>
      </c>
      <c r="AA860" s="4" t="str">
        <f>IF(PobierzDaneLogistyczne!$X860="t","YES","")</f>
        <v>YES</v>
      </c>
      <c r="AB860" t="str">
        <f>PobierzDaneLogistyczne!$N860</f>
        <v>Air humidifier 4,3L + AROMATHERAPY function</v>
      </c>
    </row>
    <row r="861" spans="1:28" x14ac:dyDescent="0.3">
      <c r="A861" s="5" t="str">
        <f>HYPERLINK(_xlfn.CONCAT("https://www.adler.com.pl/index.php/en/Main/Produkt/",B861),PobierzDaneLogistyczne!$N861)</f>
        <v>Filter for air humidifier AD7963</v>
      </c>
      <c r="B861" t="str">
        <f>PobierzDaneLogistyczne!$A861</f>
        <v>ad_7963.1</v>
      </c>
      <c r="C861" s="1">
        <f>IF(MID(PobierzDaneLogistyczne!$P861,1,3)=""," ",_xlfn.NUMBERVALUE(PobierzDaneLogistyczne!$P861))</f>
        <v>84213925</v>
      </c>
      <c r="D861" s="1">
        <f>IF(MID(PobierzDaneLogistyczne!$C861,1,3)="111"," ",_xlfn.NUMBERVALUE(PobierzDaneLogistyczne!$C861))</f>
        <v>5902934836012</v>
      </c>
      <c r="E861" s="6">
        <f>IF(PobierzDaneLogistyczne!$H861=0,"",_xlfn.NUMBERVALUE(PobierzDaneLogistyczne!$H861,"."))</f>
        <v>2</v>
      </c>
      <c r="F861" s="6">
        <f>IF(PobierzDaneLogistyczne!$I861=0,"",_xlfn.NUMBERVALUE(PobierzDaneLogistyczne!$I861,"."))</f>
        <v>19</v>
      </c>
      <c r="G861" s="6">
        <f>IF(PobierzDaneLogistyczne!$J861=0,"",_xlfn.NUMBERVALUE(PobierzDaneLogistyczne!$J861,"."))</f>
        <v>2</v>
      </c>
      <c r="H861" s="2">
        <f>IF(IF(PobierzDaneLogistyczne!$F861=0,0,_xlfn.NUMBERVALUE(PobierzDaneLogistyczne!$F861,"."))=0,"",IF(PobierzDaneLogistyczne!$F861=0,0,_xlfn.NUMBERVALUE(PobierzDaneLogistyczne!$F861,".")))</f>
        <v>0.21</v>
      </c>
      <c r="I861" s="2">
        <f>IF(IF(PobierzDaneLogistyczne!$Z861=0,0,_xlfn.NUMBERVALUE(PobierzDaneLogistyczne!$Z861,"."))=0,"",IF(PobierzDaneLogistyczne!$Z861=0,0,_xlfn.NUMBERVALUE(PobierzDaneLogistyczne!$Z861,".")))</f>
        <v>0.215</v>
      </c>
      <c r="J861" s="1">
        <f>IF(PobierzDaneLogistyczne!$D861=0,"",_xlfn.NUMBERVALUE(PobierzDaneLogistyczne!$D861))</f>
        <v>20</v>
      </c>
      <c r="K861" s="1">
        <f>IF(PobierzDaneLogistyczne!$E861=0,"",_xlfn.NUMBERVALUE(PobierzDaneLogistyczne!$E861))</f>
        <v>480</v>
      </c>
      <c r="L861" s="1">
        <f>IF(MID(PobierzDaneLogistyczne!$O861,1,3)="non"," ",_xlfn.NUMBERVALUE(PobierzDaneLogistyczne!$O861))</f>
        <v>5902934836029</v>
      </c>
      <c r="M861" s="6">
        <f>IF(PobierzDaneLogistyczne!$K861=0,"",_xlfn.NUMBERVALUE(PobierzDaneLogistyczne!$K861,"."))</f>
        <v>51</v>
      </c>
      <c r="N861" s="6">
        <f>IF(PobierzDaneLogistyczne!$L861=0,"",_xlfn.NUMBERVALUE(PobierzDaneLogistyczne!$L861,"."))</f>
        <v>19</v>
      </c>
      <c r="O861" s="6">
        <f>IF(PobierzDaneLogistyczne!$M861=0,"",_xlfn.NUMBERVALUE(PobierzDaneLogistyczne!$M861,"."))</f>
        <v>32</v>
      </c>
      <c r="P861" s="2">
        <f>IF(PobierzDaneLogistyczne!$G861=0,0,_xlfn.NUMBERVALUE(PobierzDaneLogistyczne!$G861,"."))</f>
        <v>4.3</v>
      </c>
      <c r="Q861" s="1" t="str">
        <f>IF(PobierzDaneLogistyczne!$R861=0,"",PobierzDaneLogistyczne!$R861)</f>
        <v/>
      </c>
      <c r="R861" t="str">
        <f>IF(PobierzDaneLogistyczne!$S861=0,"",PobierzDaneLogistyczne!$S861)</f>
        <v/>
      </c>
      <c r="S861" t="str">
        <f>IF(PobierzDaneLogistyczne!$T861=0,"",PobierzDaneLogistyczne!$T861)</f>
        <v/>
      </c>
      <c r="T861" t="str">
        <f>IF(PobierzDaneLogistyczne!$U861=0," ",PobierzDaneLogistyczne!$U861)</f>
        <v/>
      </c>
      <c r="U861" t="str">
        <f t="shared" si="42"/>
        <v/>
      </c>
      <c r="V861" s="2">
        <f>IF(PobierzDaneLogistyczne!$V861="","",_xlfn.NUMBERVALUE(PobierzDaneLogistyczne!$V861,"."))</f>
        <v>5.0000000000000001E-3</v>
      </c>
      <c r="W861" s="2" t="str">
        <f>IF(IF(PobierzDaneLogistyczne!$W861=0,0,_xlfn.NUMBERVALUE(PobierzDaneLogistyczne!$W861,"."))=0,"",_xlfn.NUMBERVALUE(PobierzDaneLogistyczne!$W861,"."))</f>
        <v/>
      </c>
      <c r="X861" s="2" t="str">
        <f t="shared" si="43"/>
        <v/>
      </c>
      <c r="Y861" s="2" t="str">
        <f t="shared" si="41"/>
        <v/>
      </c>
      <c r="Z861" s="2" t="str">
        <f>IF(PobierzDaneLogistyczne!$Y861="t","YES","")</f>
        <v>YES</v>
      </c>
      <c r="AA861" s="4" t="str">
        <f>IF(PobierzDaneLogistyczne!$X861="t","YES","")</f>
        <v/>
      </c>
      <c r="AB861" t="str">
        <f>PobierzDaneLogistyczne!$N861</f>
        <v>Filter for air humidifier AD7963</v>
      </c>
    </row>
    <row r="862" spans="1:28" x14ac:dyDescent="0.3">
      <c r="A862" s="5" t="str">
        <f>HYPERLINK(_xlfn.CONCAT("https://www.adler.com.pl/index.php/en/Main/Produkt/",B862),PobierzDaneLogistyczne!$N862)</f>
        <v>Air Humidifier</v>
      </c>
      <c r="B862" t="str">
        <f>PobierzDaneLogistyczne!$A862</f>
        <v>ad_7966</v>
      </c>
      <c r="C862" s="1">
        <f>IF(MID(PobierzDaneLogistyczne!$P862,1,3)=""," ",_xlfn.NUMBERVALUE(PobierzDaneLogistyczne!$P862))</f>
        <v>85098000</v>
      </c>
      <c r="D862" s="1">
        <f>IF(MID(PobierzDaneLogistyczne!$C862,1,3)="111"," ",_xlfn.NUMBERVALUE(PobierzDaneLogistyczne!$C862))</f>
        <v>5903887801850</v>
      </c>
      <c r="E862" s="6">
        <f>IF(PobierzDaneLogistyczne!$H862=0,"",_xlfn.NUMBERVALUE(PobierzDaneLogistyczne!$H862,"."))</f>
        <v>23.5</v>
      </c>
      <c r="F862" s="6">
        <f>IF(PobierzDaneLogistyczne!$I862=0,"",_xlfn.NUMBERVALUE(PobierzDaneLogistyczne!$I862,"."))</f>
        <v>34</v>
      </c>
      <c r="G862" s="6">
        <f>IF(PobierzDaneLogistyczne!$J862=0,"",_xlfn.NUMBERVALUE(PobierzDaneLogistyczne!$J862,"."))</f>
        <v>23.5</v>
      </c>
      <c r="H862" s="2">
        <f>IF(IF(PobierzDaneLogistyczne!$F862=0,0,_xlfn.NUMBERVALUE(PobierzDaneLogistyczne!$F862,"."))=0,"",IF(PobierzDaneLogistyczne!$F862=0,0,_xlfn.NUMBERVALUE(PobierzDaneLogistyczne!$F862,".")))</f>
        <v>1.36</v>
      </c>
      <c r="I862" s="2">
        <f>IF(IF(PobierzDaneLogistyczne!$Z862=0,0,_xlfn.NUMBERVALUE(PobierzDaneLogistyczne!$Z862,"."))=0,"",IF(PobierzDaneLogistyczne!$Z862=0,0,_xlfn.NUMBERVALUE(PobierzDaneLogistyczne!$Z862,".")))</f>
        <v>2.35</v>
      </c>
      <c r="J862" s="1">
        <f>IF(PobierzDaneLogistyczne!$D862=0,"",_xlfn.NUMBERVALUE(PobierzDaneLogistyczne!$D862))</f>
        <v>4</v>
      </c>
      <c r="K862" s="1">
        <f>IF(PobierzDaneLogistyczne!$E862=0,"",_xlfn.NUMBERVALUE(PobierzDaneLogistyczne!$E862))</f>
        <v>64</v>
      </c>
      <c r="L862" s="1">
        <f>IF(MID(PobierzDaneLogistyczne!$O862,1,3)="non"," ",_xlfn.NUMBERVALUE(PobierzDaneLogistyczne!$O862))</f>
        <v>5903887801867</v>
      </c>
      <c r="M862" s="6">
        <f>IF(PobierzDaneLogistyczne!$K862=0,"",_xlfn.NUMBERVALUE(PobierzDaneLogistyczne!$K862,"."))</f>
        <v>48.5</v>
      </c>
      <c r="N862" s="6">
        <f>IF(PobierzDaneLogistyczne!$L862=0,"",_xlfn.NUMBERVALUE(PobierzDaneLogistyczne!$L862,"."))</f>
        <v>48.5</v>
      </c>
      <c r="O862" s="6">
        <f>IF(PobierzDaneLogistyczne!$M862=0,"",_xlfn.NUMBERVALUE(PobierzDaneLogistyczne!$M862,"."))</f>
        <v>36</v>
      </c>
      <c r="P862" s="2">
        <f>IF(PobierzDaneLogistyczne!$G862=0,0,_xlfn.NUMBERVALUE(PobierzDaneLogistyczne!$G862,"."))</f>
        <v>9.4</v>
      </c>
      <c r="Q862" s="1">
        <f>IF(PobierzDaneLogistyczne!$R862=0,"",PobierzDaneLogistyczne!$R862)</f>
        <v>5</v>
      </c>
      <c r="R862" t="str">
        <f>IF(PobierzDaneLogistyczne!$S862=0,"",PobierzDaneLogistyczne!$S862)</f>
        <v/>
      </c>
      <c r="S862" t="str">
        <f>IF(PobierzDaneLogistyczne!$T862=0,"",PobierzDaneLogistyczne!$T862)</f>
        <v/>
      </c>
      <c r="T862" t="str">
        <f>IF(PobierzDaneLogistyczne!$U862=0," ",PobierzDaneLogistyczne!$U862)</f>
        <v/>
      </c>
      <c r="U862" t="str">
        <f t="shared" si="42"/>
        <v/>
      </c>
      <c r="V862" s="2">
        <f>IF(PobierzDaneLogistyczne!$V862="","",_xlfn.NUMBERVALUE(PobierzDaneLogistyczne!$V862,"."))</f>
        <v>3.5999999999999997E-2</v>
      </c>
      <c r="W862" s="2">
        <f>IF(IF(PobierzDaneLogistyczne!$W862=0,0,_xlfn.NUMBERVALUE(PobierzDaneLogistyczne!$W862,"."))=0,"",_xlfn.NUMBERVALUE(PobierzDaneLogistyczne!$W862,"."))</f>
        <v>0.11899999999999999</v>
      </c>
      <c r="X862" s="2">
        <f t="shared" si="43"/>
        <v>0.83499999999999996</v>
      </c>
      <c r="Y862" s="2" t="str">
        <f t="shared" si="41"/>
        <v/>
      </c>
      <c r="Z862" s="2" t="str">
        <f>IF(PobierzDaneLogistyczne!$Y862="t","YES","")</f>
        <v>YES</v>
      </c>
      <c r="AA862" s="4" t="str">
        <f>IF(PobierzDaneLogistyczne!$X862="t","YES","")</f>
        <v/>
      </c>
      <c r="AB862" t="str">
        <f>PobierzDaneLogistyczne!$N862</f>
        <v>Air Humidifier</v>
      </c>
    </row>
    <row r="863" spans="1:28" ht="28.8" x14ac:dyDescent="0.3">
      <c r="A863" s="5" t="str">
        <f>HYPERLINK(_xlfn.CONCAT("https://www.adler.com.pl/index.php/en/Main/Produkt/",B863),PobierzDaneLogistyczne!$N863)</f>
        <v>Ultrasonic aroma diffuser 3in1</v>
      </c>
      <c r="B863" t="str">
        <f>PobierzDaneLogistyczne!$A863</f>
        <v>ad_7967</v>
      </c>
      <c r="C863" s="1">
        <f>IF(MID(PobierzDaneLogistyczne!$P863,1,3)=""," ",_xlfn.NUMBERVALUE(PobierzDaneLogistyczne!$P863))</f>
        <v>84248970</v>
      </c>
      <c r="D863" s="1">
        <f>IF(MID(PobierzDaneLogistyczne!$C863,1,3)="111"," ",_xlfn.NUMBERVALUE(PobierzDaneLogistyczne!$C863))</f>
        <v>5903887809290</v>
      </c>
      <c r="E863" s="6">
        <f>IF(PobierzDaneLogistyczne!$H863=0,"",_xlfn.NUMBERVALUE(PobierzDaneLogistyczne!$H863,"."))</f>
        <v>20.5</v>
      </c>
      <c r="F863" s="6">
        <f>IF(PobierzDaneLogistyczne!$I863=0,"",_xlfn.NUMBERVALUE(PobierzDaneLogistyczne!$I863,"."))</f>
        <v>20</v>
      </c>
      <c r="G863" s="6">
        <f>IF(PobierzDaneLogistyczne!$J863=0,"",_xlfn.NUMBERVALUE(PobierzDaneLogistyczne!$J863,"."))</f>
        <v>14.5</v>
      </c>
      <c r="H863" s="2">
        <f>IF(IF(PobierzDaneLogistyczne!$F863=0,0,_xlfn.NUMBERVALUE(PobierzDaneLogistyczne!$F863,"."))=0,"",IF(PobierzDaneLogistyczne!$F863=0,0,_xlfn.NUMBERVALUE(PobierzDaneLogistyczne!$F863,".")))</f>
        <v>0.68</v>
      </c>
      <c r="I863" s="2">
        <f>IF(IF(PobierzDaneLogistyczne!$Z863=0,0,_xlfn.NUMBERVALUE(PobierzDaneLogistyczne!$Z863,"."))=0,"",IF(PobierzDaneLogistyczne!$Z863=0,0,_xlfn.NUMBERVALUE(PobierzDaneLogistyczne!$Z863,".")))</f>
        <v>1.05</v>
      </c>
      <c r="J863" s="1">
        <f>IF(PobierzDaneLogistyczne!$D863=0,"",_xlfn.NUMBERVALUE(PobierzDaneLogistyczne!$D863))</f>
        <v>4</v>
      </c>
      <c r="K863" s="1">
        <f>IF(PobierzDaneLogistyczne!$E863=0,"",_xlfn.NUMBERVALUE(PobierzDaneLogistyczne!$E863))</f>
        <v>192</v>
      </c>
      <c r="L863" s="1">
        <f>IF(MID(PobierzDaneLogistyczne!$O863,1,3)="non"," ",_xlfn.NUMBERVALUE(PobierzDaneLogistyczne!$O863))</f>
        <v>5903887809306</v>
      </c>
      <c r="M863" s="6">
        <f>IF(PobierzDaneLogistyczne!$K863=0,"",_xlfn.NUMBERVALUE(PobierzDaneLogistyczne!$K863,"."))</f>
        <v>42.5</v>
      </c>
      <c r="N863" s="6">
        <f>IF(PobierzDaneLogistyczne!$L863=0,"",_xlfn.NUMBERVALUE(PobierzDaneLogistyczne!$L863,"."))</f>
        <v>22</v>
      </c>
      <c r="O863" s="6">
        <f>IF(PobierzDaneLogistyczne!$M863=0,"",_xlfn.NUMBERVALUE(PobierzDaneLogistyczne!$M863,"."))</f>
        <v>31</v>
      </c>
      <c r="P863" s="2">
        <f>IF(PobierzDaneLogistyczne!$G863=0,0,_xlfn.NUMBERVALUE(PobierzDaneLogistyczne!$G863,"."))</f>
        <v>4.78</v>
      </c>
      <c r="Q863" s="1">
        <f>IF(PobierzDaneLogistyczne!$R863=0,"",PobierzDaneLogistyczne!$R863)</f>
        <v>5</v>
      </c>
      <c r="R863" t="str">
        <f>IF(PobierzDaneLogistyczne!$S863=0,"",PobierzDaneLogistyczne!$S863)</f>
        <v/>
      </c>
      <c r="S863" t="str">
        <f>IF(PobierzDaneLogistyczne!$T863=0,"",PobierzDaneLogistyczne!$T863)</f>
        <v/>
      </c>
      <c r="T863" t="str">
        <f>IF(PobierzDaneLogistyczne!$U863=0," ",PobierzDaneLogistyczne!$U863)</f>
        <v/>
      </c>
      <c r="U863" t="str">
        <f t="shared" si="42"/>
        <v/>
      </c>
      <c r="V863" s="2">
        <f>IF(PobierzDaneLogistyczne!$V863="","",_xlfn.NUMBERVALUE(PobierzDaneLogistyczne!$V863,"."))</f>
        <v>3.1E-2</v>
      </c>
      <c r="W863" s="2">
        <f>IF(IF(PobierzDaneLogistyczne!$W863=0,0,_xlfn.NUMBERVALUE(PobierzDaneLogistyczne!$W863,"."))=0,"",_xlfn.NUMBERVALUE(PobierzDaneLogistyczne!$W863,"."))</f>
        <v>0.12</v>
      </c>
      <c r="X863" s="2">
        <f t="shared" si="43"/>
        <v>0.21899999999999997</v>
      </c>
      <c r="Y863" s="2">
        <f t="shared" si="41"/>
        <v>0.58000000000000007</v>
      </c>
      <c r="Z863" s="2" t="str">
        <f>IF(PobierzDaneLogistyczne!$Y863="t","YES","")</f>
        <v>YES</v>
      </c>
      <c r="AA863" s="4" t="str">
        <f>IF(PobierzDaneLogistyczne!$X863="t","YES","")</f>
        <v/>
      </c>
      <c r="AB863" t="str">
        <f>PobierzDaneLogistyczne!$N863</f>
        <v>Ultrasonic aroma diffuser 3in1</v>
      </c>
    </row>
    <row r="864" spans="1:28" ht="28.8" x14ac:dyDescent="0.3">
      <c r="A864" s="5" t="str">
        <f>HYPERLINK(_xlfn.CONCAT("https://www.adler.com.pl/index.php/en/Main/Produkt/",B864),PobierzDaneLogistyczne!$N864)</f>
        <v>USB 3in1 ultrasonic aroma diffuser</v>
      </c>
      <c r="B864" t="str">
        <f>PobierzDaneLogistyczne!$A864</f>
        <v>ad_7968</v>
      </c>
      <c r="C864" s="1">
        <f>IF(MID(PobierzDaneLogistyczne!$P864,1,3)=""," ",_xlfn.NUMBERVALUE(PobierzDaneLogistyczne!$P864))</f>
        <v>84248970</v>
      </c>
      <c r="D864" s="1">
        <f>IF(MID(PobierzDaneLogistyczne!$C864,1,3)="111"," ",_xlfn.NUMBERVALUE(PobierzDaneLogistyczne!$C864))</f>
        <v>5903887809337</v>
      </c>
      <c r="E864" s="6">
        <f>IF(PobierzDaneLogistyczne!$H864=0,"",_xlfn.NUMBERVALUE(PobierzDaneLogistyczne!$H864,"."))</f>
        <v>12.5</v>
      </c>
      <c r="F864" s="6">
        <f>IF(PobierzDaneLogistyczne!$I864=0,"",_xlfn.NUMBERVALUE(PobierzDaneLogistyczne!$I864,"."))</f>
        <v>12.5</v>
      </c>
      <c r="G864" s="6">
        <f>IF(PobierzDaneLogistyczne!$J864=0,"",_xlfn.NUMBERVALUE(PobierzDaneLogistyczne!$J864,"."))</f>
        <v>16.5</v>
      </c>
      <c r="H864" s="2">
        <f>IF(IF(PobierzDaneLogistyczne!$F864=0,0,_xlfn.NUMBERVALUE(PobierzDaneLogistyczne!$F864,"."))=0,"",IF(PobierzDaneLogistyczne!$F864=0,0,_xlfn.NUMBERVALUE(PobierzDaneLogistyczne!$F864,".")))</f>
        <v>0.20499999999999999</v>
      </c>
      <c r="I864" s="2">
        <f>IF(IF(PobierzDaneLogistyczne!$Z864=0,0,_xlfn.NUMBERVALUE(PobierzDaneLogistyczne!$Z864,"."))=0,"",IF(PobierzDaneLogistyczne!$Z864=0,0,_xlfn.NUMBERVALUE(PobierzDaneLogistyczne!$Z864,".")))</f>
        <v>0.43</v>
      </c>
      <c r="J864" s="1">
        <f>IF(PobierzDaneLogistyczne!$D864=0,"",_xlfn.NUMBERVALUE(PobierzDaneLogistyczne!$D864))</f>
        <v>12</v>
      </c>
      <c r="K864" s="1">
        <f>IF(PobierzDaneLogistyczne!$E864=0,"",_xlfn.NUMBERVALUE(PobierzDaneLogistyczne!$E864))</f>
        <v>480</v>
      </c>
      <c r="L864" s="1">
        <f>IF(MID(PobierzDaneLogistyczne!$O864,1,3)="non"," ",_xlfn.NUMBERVALUE(PobierzDaneLogistyczne!$O864))</f>
        <v>5903887809344</v>
      </c>
      <c r="M864" s="6">
        <f>IF(PobierzDaneLogistyczne!$K864=0,"",_xlfn.NUMBERVALUE(PobierzDaneLogistyczne!$K864,"."))</f>
        <v>39.5</v>
      </c>
      <c r="N864" s="6">
        <f>IF(PobierzDaneLogistyczne!$L864=0,"",_xlfn.NUMBERVALUE(PobierzDaneLogistyczne!$L864,"."))</f>
        <v>35.5</v>
      </c>
      <c r="O864" s="6">
        <f>IF(PobierzDaneLogistyczne!$M864=0,"",_xlfn.NUMBERVALUE(PobierzDaneLogistyczne!$M864,"."))</f>
        <v>27.5</v>
      </c>
      <c r="P864" s="2">
        <f>IF(PobierzDaneLogistyczne!$G864=0,0,_xlfn.NUMBERVALUE(PobierzDaneLogistyczne!$G864,"."))</f>
        <v>5.55</v>
      </c>
      <c r="Q864" s="1" t="str">
        <f>IF(PobierzDaneLogistyczne!$R864=0,"",PobierzDaneLogistyczne!$R864)</f>
        <v/>
      </c>
      <c r="R864" t="str">
        <f>IF(PobierzDaneLogistyczne!$S864=0,"",PobierzDaneLogistyczne!$S864)</f>
        <v/>
      </c>
      <c r="S864" t="str">
        <f>IF(PobierzDaneLogistyczne!$T864=0,"",PobierzDaneLogistyczne!$T864)</f>
        <v/>
      </c>
      <c r="T864" t="str">
        <f>IF(PobierzDaneLogistyczne!$U864=0," ",PobierzDaneLogistyczne!$U864)</f>
        <v/>
      </c>
      <c r="U864" t="str">
        <f t="shared" si="42"/>
        <v/>
      </c>
      <c r="V864" s="2">
        <f>IF(PobierzDaneLogistyczne!$V864="","",_xlfn.NUMBERVALUE(PobierzDaneLogistyczne!$V864,"."))</f>
        <v>1.2999999999999999E-2</v>
      </c>
      <c r="W864" s="2">
        <f>IF(IF(PobierzDaneLogistyczne!$W864=0,0,_xlfn.NUMBERVALUE(PobierzDaneLogistyczne!$W864,"."))=0,"",_xlfn.NUMBERVALUE(PobierzDaneLogistyczne!$W864,"."))</f>
        <v>9.1999999999999998E-2</v>
      </c>
      <c r="X864" s="2">
        <f t="shared" si="43"/>
        <v>0.12</v>
      </c>
      <c r="Y864" s="2">
        <f t="shared" si="41"/>
        <v>0.38999999999999968</v>
      </c>
      <c r="Z864" s="2" t="str">
        <f>IF(PobierzDaneLogistyczne!$Y864="t","YES","")</f>
        <v>YES</v>
      </c>
      <c r="AA864" s="4" t="str">
        <f>IF(PobierzDaneLogistyczne!$X864="t","YES","")</f>
        <v/>
      </c>
      <c r="AB864" t="str">
        <f>PobierzDaneLogistyczne!$N864</f>
        <v>USB 3in1 ultrasonic aroma diffuser</v>
      </c>
    </row>
    <row r="865" spans="1:28" x14ac:dyDescent="0.3">
      <c r="A865" s="5" t="str">
        <f>HYPERLINK(_xlfn.CONCAT("https://www.adler.com.pl/index.php/en/Main/Produkt/",B865),PobierzDaneLogistyczne!$N865)</f>
        <v>USB 3in1 ultrasonic aroma diffuser</v>
      </c>
      <c r="B865" t="str">
        <f>PobierzDaneLogistyczne!$A865</f>
        <v>ad_7969</v>
      </c>
      <c r="C865" s="1">
        <f>IF(MID(PobierzDaneLogistyczne!$P865,1,3)=""," ",_xlfn.NUMBERVALUE(PobierzDaneLogistyczne!$P865))</f>
        <v>85098000</v>
      </c>
      <c r="D865" s="1">
        <f>IF(MID(PobierzDaneLogistyczne!$C865,1,3)="111"," ",_xlfn.NUMBERVALUE(PobierzDaneLogistyczne!$C865))</f>
        <v>5903887809313</v>
      </c>
      <c r="E865" s="6">
        <f>IF(PobierzDaneLogistyczne!$H865=0,"",_xlfn.NUMBERVALUE(PobierzDaneLogistyczne!$H865,"."))</f>
        <v>16</v>
      </c>
      <c r="F865" s="6">
        <f>IF(PobierzDaneLogistyczne!$I865=0,"",_xlfn.NUMBERVALUE(PobierzDaneLogistyczne!$I865,"."))</f>
        <v>13.5</v>
      </c>
      <c r="G865" s="6">
        <f>IF(PobierzDaneLogistyczne!$J865=0,"",_xlfn.NUMBERVALUE(PobierzDaneLogistyczne!$J865,"."))</f>
        <v>9.5</v>
      </c>
      <c r="H865" s="2">
        <f>IF(IF(PobierzDaneLogistyczne!$F865=0,0,_xlfn.NUMBERVALUE(PobierzDaneLogistyczne!$F865,"."))=0,"",IF(PobierzDaneLogistyczne!$F865=0,0,_xlfn.NUMBERVALUE(PobierzDaneLogistyczne!$F865,".")))</f>
        <v>0.17</v>
      </c>
      <c r="I865" s="2">
        <f>IF(IF(PobierzDaneLogistyczne!$Z865=0,0,_xlfn.NUMBERVALUE(PobierzDaneLogistyczne!$Z865,"."))=0,"",IF(PobierzDaneLogistyczne!$Z865=0,0,_xlfn.NUMBERVALUE(PobierzDaneLogistyczne!$Z865,".")))</f>
        <v>0.30599999999999999</v>
      </c>
      <c r="J865" s="1">
        <f>IF(PobierzDaneLogistyczne!$D865=0,"",_xlfn.NUMBERVALUE(PobierzDaneLogistyczne!$D865))</f>
        <v>12</v>
      </c>
      <c r="K865" s="1">
        <f>IF(PobierzDaneLogistyczne!$E865=0,"",_xlfn.NUMBERVALUE(PobierzDaneLogistyczne!$E865))</f>
        <v>576</v>
      </c>
      <c r="L865" s="1">
        <f>IF(MID(PobierzDaneLogistyczne!$O865,1,3)="non"," ",_xlfn.NUMBERVALUE(PobierzDaneLogistyczne!$O865))</f>
        <v>5903887809320</v>
      </c>
      <c r="M865" s="6">
        <f>IF(PobierzDaneLogistyczne!$K865=0,"",_xlfn.NUMBERVALUE(PobierzDaneLogistyczne!$K865,"."))</f>
        <v>33.5</v>
      </c>
      <c r="N865" s="6">
        <f>IF(PobierzDaneLogistyczne!$L865=0,"",_xlfn.NUMBERVALUE(PobierzDaneLogistyczne!$L865,"."))</f>
        <v>28.5</v>
      </c>
      <c r="O865" s="6">
        <f>IF(PobierzDaneLogistyczne!$M865=0,"",_xlfn.NUMBERVALUE(PobierzDaneLogistyczne!$M865,"."))</f>
        <v>30.5</v>
      </c>
      <c r="P865" s="2">
        <f>IF(PobierzDaneLogistyczne!$G865=0,0,_xlfn.NUMBERVALUE(PobierzDaneLogistyczne!$G865,"."))</f>
        <v>4.8</v>
      </c>
      <c r="Q865" s="1">
        <f>IF(PobierzDaneLogistyczne!$R865=0,"",PobierzDaneLogistyczne!$R865)</f>
        <v>5</v>
      </c>
      <c r="R865" t="str">
        <f>IF(PobierzDaneLogistyczne!$S865=0,"",PobierzDaneLogistyczne!$S865)</f>
        <v/>
      </c>
      <c r="S865" t="str">
        <f>IF(PobierzDaneLogistyczne!$T865=0,"",PobierzDaneLogistyczne!$T865)</f>
        <v/>
      </c>
      <c r="T865" t="str">
        <f>IF(PobierzDaneLogistyczne!$U865=0," ",PobierzDaneLogistyczne!$U865)</f>
        <v/>
      </c>
      <c r="U865" t="str">
        <f t="shared" si="42"/>
        <v/>
      </c>
      <c r="V865" s="2">
        <f>IF(PobierzDaneLogistyczne!$V865="","",_xlfn.NUMBERVALUE(PobierzDaneLogistyczne!$V865,"."))</f>
        <v>4.0000000000000001E-3</v>
      </c>
      <c r="W865" s="2">
        <f>IF(IF(PobierzDaneLogistyczne!$W865=0,0,_xlfn.NUMBERVALUE(PobierzDaneLogistyczne!$W865,"."))=0,"",_xlfn.NUMBERVALUE(PobierzDaneLogistyczne!$W865,"."))</f>
        <v>7.3999999999999996E-2</v>
      </c>
      <c r="X865" s="2">
        <f t="shared" si="43"/>
        <v>5.7999999999999982E-2</v>
      </c>
      <c r="Y865" s="2">
        <f t="shared" si="41"/>
        <v>1.1280000000000001</v>
      </c>
      <c r="Z865" s="2" t="str">
        <f>IF(PobierzDaneLogistyczne!$Y865="t","YES","")</f>
        <v>YES</v>
      </c>
      <c r="AA865" s="4" t="str">
        <f>IF(PobierzDaneLogistyczne!$X865="t","YES","")</f>
        <v/>
      </c>
      <c r="AB865" t="str">
        <f>PobierzDaneLogistyczne!$N865</f>
        <v>USB 3in1 ultrasonic aroma diffuser</v>
      </c>
    </row>
    <row r="866" spans="1:28" ht="28.8" x14ac:dyDescent="0.3">
      <c r="A866" s="5" t="str">
        <f>HYPERLINK(_xlfn.CONCAT("https://www.adler.com.pl/index.php/en/Main/Produkt/",B866),PobierzDaneLogistyczne!$N866)</f>
        <v>Air humidifier filter</v>
      </c>
      <c r="B866" t="str">
        <f>PobierzDaneLogistyczne!$A866</f>
        <v>ad_7972.1</v>
      </c>
      <c r="C866" s="1">
        <f>IF(MID(PobierzDaneLogistyczne!$P866,1,3)=""," ",_xlfn.NUMBERVALUE(PobierzDaneLogistyczne!$P866))</f>
        <v>84212100</v>
      </c>
      <c r="D866" s="1">
        <f>IF(MID(PobierzDaneLogistyczne!$C866,1,3)="111"," ",_xlfn.NUMBERVALUE(PobierzDaneLogistyczne!$C866))</f>
        <v>5905575900593</v>
      </c>
      <c r="E866" s="6">
        <f>IF(PobierzDaneLogistyczne!$H866=0,"",_xlfn.NUMBERVALUE(PobierzDaneLogistyczne!$H866,"."))</f>
        <v>13.5</v>
      </c>
      <c r="F866" s="6">
        <f>IF(PobierzDaneLogistyczne!$I866=0,"",_xlfn.NUMBERVALUE(PobierzDaneLogistyczne!$I866,"."))</f>
        <v>13.5</v>
      </c>
      <c r="G866" s="6">
        <f>IF(PobierzDaneLogistyczne!$J866=0,"",_xlfn.NUMBERVALUE(PobierzDaneLogistyczne!$J866,"."))</f>
        <v>13.6</v>
      </c>
      <c r="H866" s="2">
        <f>IF(IF(PobierzDaneLogistyczne!$F866=0,0,_xlfn.NUMBERVALUE(PobierzDaneLogistyczne!$F866,"."))=0,"",IF(PobierzDaneLogistyczne!$F866=0,0,_xlfn.NUMBERVALUE(PobierzDaneLogistyczne!$F866,".")))</f>
        <v>0.20699999999999999</v>
      </c>
      <c r="I866" s="2">
        <f>IF(IF(PobierzDaneLogistyczne!$Z866=0,0,_xlfn.NUMBERVALUE(PobierzDaneLogistyczne!$Z866,"."))=0,"",IF(PobierzDaneLogistyczne!$Z866=0,0,_xlfn.NUMBERVALUE(PobierzDaneLogistyczne!$Z866,".")))</f>
        <v>0.24199999999999999</v>
      </c>
      <c r="J866" s="1">
        <f>IF(PobierzDaneLogistyczne!$D866=0,"",_xlfn.NUMBERVALUE(PobierzDaneLogistyczne!$D866))</f>
        <v>50</v>
      </c>
      <c r="K866" s="1">
        <f>IF(PobierzDaneLogistyczne!$E866=0,"",_xlfn.NUMBERVALUE(PobierzDaneLogistyczne!$E866))</f>
        <v>2000</v>
      </c>
      <c r="L866" s="1">
        <f>IF(MID(PobierzDaneLogistyczne!$O866,1,3)="non"," ",_xlfn.NUMBERVALUE(PobierzDaneLogistyczne!$O866))</f>
        <v>5905575900609</v>
      </c>
      <c r="M866" s="6">
        <f>IF(PobierzDaneLogistyczne!$K866=0,"",_xlfn.NUMBERVALUE(PobierzDaneLogistyczne!$K866,"."))</f>
        <v>28</v>
      </c>
      <c r="N866" s="6">
        <f>IF(PobierzDaneLogistyczne!$L866=0,"",_xlfn.NUMBERVALUE(PobierzDaneLogistyczne!$L866,"."))</f>
        <v>68.5</v>
      </c>
      <c r="O866" s="6">
        <f>IF(PobierzDaneLogistyczne!$M866=0,"",_xlfn.NUMBERVALUE(PobierzDaneLogistyczne!$M866,"."))</f>
        <v>20</v>
      </c>
      <c r="P866" s="2">
        <f>IF(PobierzDaneLogistyczne!$G866=0,0,_xlfn.NUMBERVALUE(PobierzDaneLogistyczne!$G866,"."))</f>
        <v>0</v>
      </c>
      <c r="Q866" s="1" t="str">
        <f>IF(PobierzDaneLogistyczne!$R866=0,"",PobierzDaneLogistyczne!$R866)</f>
        <v/>
      </c>
      <c r="R866" t="str">
        <f>IF(PobierzDaneLogistyczne!$S866=0,"",PobierzDaneLogistyczne!$S866)</f>
        <v/>
      </c>
      <c r="S866" t="str">
        <f>IF(PobierzDaneLogistyczne!$T866=0,"",PobierzDaneLogistyczne!$T866)</f>
        <v/>
      </c>
      <c r="T866" t="str">
        <f>IF(PobierzDaneLogistyczne!$U866=0," ",PobierzDaneLogistyczne!$U866)</f>
        <v/>
      </c>
      <c r="U866" t="str">
        <f t="shared" si="42"/>
        <v/>
      </c>
      <c r="V866" s="2">
        <f>IF(PobierzDaneLogistyczne!$V866="","",_xlfn.NUMBERVALUE(PobierzDaneLogistyczne!$V866,"."))</f>
        <v>0</v>
      </c>
      <c r="W866" s="2" t="str">
        <f>IF(IF(PobierzDaneLogistyczne!$W866=0,0,_xlfn.NUMBERVALUE(PobierzDaneLogistyczne!$W866,"."))=0,"",_xlfn.NUMBERVALUE(PobierzDaneLogistyczne!$W866,"."))</f>
        <v/>
      </c>
      <c r="X866" s="2" t="str">
        <f t="shared" si="43"/>
        <v/>
      </c>
      <c r="Y866" s="2">
        <f t="shared" si="41"/>
        <v>-12.1</v>
      </c>
      <c r="Z866" s="2" t="str">
        <f>IF(PobierzDaneLogistyczne!$Y866="t","YES","")</f>
        <v/>
      </c>
      <c r="AA866" s="4" t="str">
        <f>IF(PobierzDaneLogistyczne!$X866="t","YES","")</f>
        <v/>
      </c>
      <c r="AB866" t="str">
        <f>PobierzDaneLogistyczne!$N866</f>
        <v>Air humidifier filter</v>
      </c>
    </row>
    <row r="867" spans="1:28" ht="28.8" x14ac:dyDescent="0.3">
      <c r="A867" s="5" t="str">
        <f>HYPERLINK(_xlfn.CONCAT("https://www.adler.com.pl/index.php/en/Main/Produkt/",B867),PobierzDaneLogistyczne!$N867)</f>
        <v>Ultrasonic Humidifier</v>
      </c>
      <c r="B867" t="str">
        <f>PobierzDaneLogistyczne!$A867</f>
        <v>ad_7972b</v>
      </c>
      <c r="C867" s="1">
        <f>IF(MID(PobierzDaneLogistyczne!$P867,1,3)=""," ",_xlfn.NUMBERVALUE(PobierzDaneLogistyczne!$P867))</f>
        <v>85098000</v>
      </c>
      <c r="D867" s="1">
        <f>IF(MID(PobierzDaneLogistyczne!$C867,1,3)="111"," ",_xlfn.NUMBERVALUE(PobierzDaneLogistyczne!$C867))</f>
        <v>5905575900425</v>
      </c>
      <c r="E867" s="6">
        <f>IF(PobierzDaneLogistyczne!$H867=0,"",_xlfn.NUMBERVALUE(PobierzDaneLogistyczne!$H867,"."))</f>
        <v>26</v>
      </c>
      <c r="F867" s="6">
        <f>IF(PobierzDaneLogistyczne!$I867=0,"",_xlfn.NUMBERVALUE(PobierzDaneLogistyczne!$I867,"."))</f>
        <v>22</v>
      </c>
      <c r="G867" s="6">
        <f>IF(PobierzDaneLogistyczne!$J867=0,"",_xlfn.NUMBERVALUE(PobierzDaneLogistyczne!$J867,"."))</f>
        <v>32</v>
      </c>
      <c r="H867" s="2">
        <f>IF(IF(PobierzDaneLogistyczne!$F867=0,0,_xlfn.NUMBERVALUE(PobierzDaneLogistyczne!$F867,"."))=0,"",IF(PobierzDaneLogistyczne!$F867=0,0,_xlfn.NUMBERVALUE(PobierzDaneLogistyczne!$F867,".")))</f>
        <v>1.48</v>
      </c>
      <c r="I867" s="2">
        <f>IF(IF(PobierzDaneLogistyczne!$Z867=0,0,_xlfn.NUMBERVALUE(PobierzDaneLogistyczne!$Z867,"."))=0,"",IF(PobierzDaneLogistyczne!$Z867=0,0,_xlfn.NUMBERVALUE(PobierzDaneLogistyczne!$Z867,".")))</f>
        <v>2.02</v>
      </c>
      <c r="J867" s="1">
        <f>IF(PobierzDaneLogistyczne!$D867=0,"",_xlfn.NUMBERVALUE(PobierzDaneLogistyczne!$D867))</f>
        <v>6</v>
      </c>
      <c r="K867" s="1">
        <f>IF(PobierzDaneLogistyczne!$E867=0,"",_xlfn.NUMBERVALUE(PobierzDaneLogistyczne!$E867))</f>
        <v>60</v>
      </c>
      <c r="L867" s="1">
        <f>IF(MID(PobierzDaneLogistyczne!$O867,1,3)="non"," ",_xlfn.NUMBERVALUE(PobierzDaneLogistyczne!$O867))</f>
        <v>5905575900432</v>
      </c>
      <c r="M867" s="6">
        <f>IF(PobierzDaneLogistyczne!$K867=0,"",_xlfn.NUMBERVALUE(PobierzDaneLogistyczne!$K867,"."))</f>
        <v>69</v>
      </c>
      <c r="N867" s="6">
        <f>IF(PobierzDaneLogistyczne!$L867=0,"",_xlfn.NUMBERVALUE(PobierzDaneLogistyczne!$L867,"."))</f>
        <v>54</v>
      </c>
      <c r="O867" s="6">
        <f>IF(PobierzDaneLogistyczne!$M867=0,"",_xlfn.NUMBERVALUE(PobierzDaneLogistyczne!$M867,"."))</f>
        <v>34</v>
      </c>
      <c r="P867" s="2">
        <f>IF(PobierzDaneLogistyczne!$G867=0,0,_xlfn.NUMBERVALUE(PobierzDaneLogistyczne!$G867,"."))</f>
        <v>12</v>
      </c>
      <c r="Q867" s="1" t="str">
        <f>IF(PobierzDaneLogistyczne!$R867=0,"",PobierzDaneLogistyczne!$R867)</f>
        <v/>
      </c>
      <c r="R867" t="str">
        <f>IF(PobierzDaneLogistyczne!$S867=0,"",PobierzDaneLogistyczne!$S867)</f>
        <v/>
      </c>
      <c r="S867" t="str">
        <f>IF(PobierzDaneLogistyczne!$T867=0,"",PobierzDaneLogistyczne!$T867)</f>
        <v/>
      </c>
      <c r="T867" t="str">
        <f>IF(PobierzDaneLogistyczne!$U867=0," ",PobierzDaneLogistyczne!$U867)</f>
        <v/>
      </c>
      <c r="U867" t="str">
        <f t="shared" si="42"/>
        <v/>
      </c>
      <c r="V867" s="2">
        <f>IF(PobierzDaneLogistyczne!$V867="","",_xlfn.NUMBERVALUE(PobierzDaneLogistyczne!$V867,"."))</f>
        <v>9.5000000000000001E-2</v>
      </c>
      <c r="W867" s="2">
        <f>IF(IF(PobierzDaneLogistyczne!$W867=0,0,_xlfn.NUMBERVALUE(PobierzDaneLogistyczne!$W867,"."))=0,"",_xlfn.NUMBERVALUE(PobierzDaneLogistyczne!$W867,"."))</f>
        <v>0.14599999999999999</v>
      </c>
      <c r="X867" s="2">
        <f t="shared" si="43"/>
        <v>0.29900000000000004</v>
      </c>
      <c r="Y867" s="2">
        <f t="shared" si="41"/>
        <v>-0.12000000000000099</v>
      </c>
      <c r="Z867" s="2" t="str">
        <f>IF(PobierzDaneLogistyczne!$Y867="t","YES","")</f>
        <v>YES</v>
      </c>
      <c r="AA867" s="4" t="str">
        <f>IF(PobierzDaneLogistyczne!$X867="t","YES","")</f>
        <v/>
      </c>
      <c r="AB867" t="str">
        <f>PobierzDaneLogistyczne!$N867</f>
        <v>Ultrasonic Humidifier</v>
      </c>
    </row>
    <row r="868" spans="1:28" x14ac:dyDescent="0.3">
      <c r="A868" s="5" t="str">
        <f>HYPERLINK(_xlfn.CONCAT("https://www.adler.com.pl/index.php/en/Main/Produkt/",B868),PobierzDaneLogistyczne!$N868)</f>
        <v>Ultrasonic Humidifier</v>
      </c>
      <c r="B868" t="str">
        <f>PobierzDaneLogistyczne!$A868</f>
        <v>ad_7972w</v>
      </c>
      <c r="C868" s="1">
        <f>IF(MID(PobierzDaneLogistyczne!$P868,1,3)=""," ",_xlfn.NUMBERVALUE(PobierzDaneLogistyczne!$P868))</f>
        <v>85098000</v>
      </c>
      <c r="D868" s="1">
        <f>IF(MID(PobierzDaneLogistyczne!$C868,1,3)="111"," ",_xlfn.NUMBERVALUE(PobierzDaneLogistyczne!$C868))</f>
        <v>5905575900449</v>
      </c>
      <c r="E868" s="6">
        <f>IF(PobierzDaneLogistyczne!$H868=0,"",_xlfn.NUMBERVALUE(PobierzDaneLogistyczne!$H868,"."))</f>
        <v>26</v>
      </c>
      <c r="F868" s="6">
        <f>IF(PobierzDaneLogistyczne!$I868=0,"",_xlfn.NUMBERVALUE(PobierzDaneLogistyczne!$I868,"."))</f>
        <v>22</v>
      </c>
      <c r="G868" s="6">
        <f>IF(PobierzDaneLogistyczne!$J868=0,"",_xlfn.NUMBERVALUE(PobierzDaneLogistyczne!$J868,"."))</f>
        <v>32</v>
      </c>
      <c r="H868" s="2">
        <f>IF(IF(PobierzDaneLogistyczne!$F868=0,0,_xlfn.NUMBERVALUE(PobierzDaneLogistyczne!$F868,"."))=0,"",IF(PobierzDaneLogistyczne!$F868=0,0,_xlfn.NUMBERVALUE(PobierzDaneLogistyczne!$F868,".")))</f>
        <v>1.48</v>
      </c>
      <c r="I868" s="2">
        <f>IF(IF(PobierzDaneLogistyczne!$Z868=0,0,_xlfn.NUMBERVALUE(PobierzDaneLogistyczne!$Z868,"."))=0,"",IF(PobierzDaneLogistyczne!$Z868=0,0,_xlfn.NUMBERVALUE(PobierzDaneLogistyczne!$Z868,".")))</f>
        <v>2.02</v>
      </c>
      <c r="J868" s="1">
        <f>IF(PobierzDaneLogistyczne!$D868=0,"",_xlfn.NUMBERVALUE(PobierzDaneLogistyczne!$D868))</f>
        <v>6</v>
      </c>
      <c r="K868" s="1">
        <f>IF(PobierzDaneLogistyczne!$E868=0,"",_xlfn.NUMBERVALUE(PobierzDaneLogistyczne!$E868))</f>
        <v>60</v>
      </c>
      <c r="L868" s="1">
        <f>IF(MID(PobierzDaneLogistyczne!$O868,1,3)="non"," ",_xlfn.NUMBERVALUE(PobierzDaneLogistyczne!$O868))</f>
        <v>5905575900456</v>
      </c>
      <c r="M868" s="6">
        <f>IF(PobierzDaneLogistyczne!$K868=0,"",_xlfn.NUMBERVALUE(PobierzDaneLogistyczne!$K868,"."))</f>
        <v>69</v>
      </c>
      <c r="N868" s="6">
        <f>IF(PobierzDaneLogistyczne!$L868=0,"",_xlfn.NUMBERVALUE(PobierzDaneLogistyczne!$L868,"."))</f>
        <v>54</v>
      </c>
      <c r="O868" s="6">
        <f>IF(PobierzDaneLogistyczne!$M868=0,"",_xlfn.NUMBERVALUE(PobierzDaneLogistyczne!$M868,"."))</f>
        <v>34</v>
      </c>
      <c r="P868" s="2">
        <f>IF(PobierzDaneLogistyczne!$G868=0,0,_xlfn.NUMBERVALUE(PobierzDaneLogistyczne!$G868,"."))</f>
        <v>12</v>
      </c>
      <c r="Q868" s="1" t="str">
        <f>IF(PobierzDaneLogistyczne!$R868=0,"",PobierzDaneLogistyczne!$R868)</f>
        <v/>
      </c>
      <c r="R868" t="str">
        <f>IF(PobierzDaneLogistyczne!$S868=0,"",PobierzDaneLogistyczne!$S868)</f>
        <v/>
      </c>
      <c r="S868" t="str">
        <f>IF(PobierzDaneLogistyczne!$T868=0,"",PobierzDaneLogistyczne!$T868)</f>
        <v/>
      </c>
      <c r="T868" t="str">
        <f>IF(PobierzDaneLogistyczne!$U868=0," ",PobierzDaneLogistyczne!$U868)</f>
        <v/>
      </c>
      <c r="U868" t="str">
        <f t="shared" si="42"/>
        <v/>
      </c>
      <c r="V868" s="2">
        <f>IF(PobierzDaneLogistyczne!$V868="","",_xlfn.NUMBERVALUE(PobierzDaneLogistyczne!$V868,"."))</f>
        <v>9.5000000000000001E-2</v>
      </c>
      <c r="W868" s="2">
        <f>IF(IF(PobierzDaneLogistyczne!$W868=0,0,_xlfn.NUMBERVALUE(PobierzDaneLogistyczne!$W868,"."))=0,"",_xlfn.NUMBERVALUE(PobierzDaneLogistyczne!$W868,"."))</f>
        <v>0.14599999999999999</v>
      </c>
      <c r="X868" s="2">
        <f t="shared" si="43"/>
        <v>0.29900000000000004</v>
      </c>
      <c r="Y868" s="2">
        <f t="shared" si="41"/>
        <v>-0.12000000000000099</v>
      </c>
      <c r="Z868" s="2" t="str">
        <f>IF(PobierzDaneLogistyczne!$Y868="t","YES","")</f>
        <v>YES</v>
      </c>
      <c r="AA868" s="4" t="str">
        <f>IF(PobierzDaneLogistyczne!$X868="t","YES","")</f>
        <v/>
      </c>
      <c r="AB868" t="str">
        <f>PobierzDaneLogistyczne!$N868</f>
        <v>Ultrasonic Humidifier</v>
      </c>
    </row>
    <row r="869" spans="1:28" x14ac:dyDescent="0.3">
      <c r="A869" s="5" t="str">
        <f>HYPERLINK(_xlfn.CONCAT("https://www.adler.com.pl/index.php/en/Main/Produkt/",B869),PobierzDaneLogistyczne!$N869)</f>
        <v>Portable air humidyty</v>
      </c>
      <c r="B869" t="str">
        <f>PobierzDaneLogistyczne!$A869</f>
        <v>ad_804</v>
      </c>
      <c r="C869" s="1" t="str">
        <f>IF(MID(PobierzDaneLogistyczne!$P869,1,3)=""," ",_xlfn.NUMBERVALUE(PobierzDaneLogistyczne!$P869))</f>
        <v xml:space="preserve"> </v>
      </c>
      <c r="D869" s="1">
        <f>IF(MID(PobierzDaneLogistyczne!$C869,1,3)="111"," ",_xlfn.NUMBERVALUE(PobierzDaneLogistyczne!$C869))</f>
        <v>5901436590446</v>
      </c>
      <c r="E869" s="6">
        <f>IF(PobierzDaneLogistyczne!$H869=0,"",_xlfn.NUMBERVALUE(PobierzDaneLogistyczne!$H869,"."))</f>
        <v>0</v>
      </c>
      <c r="F869" s="6">
        <f>IF(PobierzDaneLogistyczne!$I869=0,"",_xlfn.NUMBERVALUE(PobierzDaneLogistyczne!$I869,"."))</f>
        <v>0</v>
      </c>
      <c r="G869" s="6">
        <f>IF(PobierzDaneLogistyczne!$J869=0,"",_xlfn.NUMBERVALUE(PobierzDaneLogistyczne!$J869,"."))</f>
        <v>0</v>
      </c>
      <c r="H869" s="2" t="str">
        <f>IF(IF(PobierzDaneLogistyczne!$F869=0,0,_xlfn.NUMBERVALUE(PobierzDaneLogistyczne!$F869,"."))=0,"",IF(PobierzDaneLogistyczne!$F869=0,0,_xlfn.NUMBERVALUE(PobierzDaneLogistyczne!$F869,".")))</f>
        <v/>
      </c>
      <c r="I869" s="2" t="str">
        <f>IF(IF(PobierzDaneLogistyczne!$Z869=0,0,_xlfn.NUMBERVALUE(PobierzDaneLogistyczne!$Z869,"."))=0,"",IF(PobierzDaneLogistyczne!$Z869=0,0,_xlfn.NUMBERVALUE(PobierzDaneLogistyczne!$Z869,".")))</f>
        <v/>
      </c>
      <c r="J869" s="1" t="str">
        <f>IF(PobierzDaneLogistyczne!$D869=0,"",_xlfn.NUMBERVALUE(PobierzDaneLogistyczne!$D869))</f>
        <v/>
      </c>
      <c r="K869" s="1" t="str">
        <f>IF(PobierzDaneLogistyczne!$E869=0,"",_xlfn.NUMBERVALUE(PobierzDaneLogistyczne!$E869))</f>
        <v/>
      </c>
      <c r="L869" s="1" t="str">
        <f>IF(MID(PobierzDaneLogistyczne!$O869,1,3)="non"," ",_xlfn.NUMBERVALUE(PobierzDaneLogistyczne!$O869))</f>
        <v xml:space="preserve"> </v>
      </c>
      <c r="M869" s="6">
        <f>IF(PobierzDaneLogistyczne!$K869=0,"",_xlfn.NUMBERVALUE(PobierzDaneLogistyczne!$K869,"."))</f>
        <v>0</v>
      </c>
      <c r="N869" s="6">
        <f>IF(PobierzDaneLogistyczne!$L869=0,"",_xlfn.NUMBERVALUE(PobierzDaneLogistyczne!$L869,"."))</f>
        <v>0</v>
      </c>
      <c r="O869" s="6">
        <f>IF(PobierzDaneLogistyczne!$M869=0,"",_xlfn.NUMBERVALUE(PobierzDaneLogistyczne!$M869,"."))</f>
        <v>0</v>
      </c>
      <c r="P869" s="2">
        <f>IF(PobierzDaneLogistyczne!$G869=0,0,_xlfn.NUMBERVALUE(PobierzDaneLogistyczne!$G869,"."))</f>
        <v>0</v>
      </c>
      <c r="Q869" s="1" t="str">
        <f>IF(PobierzDaneLogistyczne!$R869=0,"",PobierzDaneLogistyczne!$R869)</f>
        <v/>
      </c>
      <c r="R869" t="str">
        <f>IF(PobierzDaneLogistyczne!$S869=0,"",PobierzDaneLogistyczne!$S869)</f>
        <v/>
      </c>
      <c r="S869" t="str">
        <f>IF(PobierzDaneLogistyczne!$T869=0,"",PobierzDaneLogistyczne!$T869)</f>
        <v/>
      </c>
      <c r="T869" t="str">
        <f>IF(PobierzDaneLogistyczne!$U869=0," ",PobierzDaneLogistyczne!$U869)</f>
        <v/>
      </c>
      <c r="U869" t="str">
        <f t="shared" si="42"/>
        <v/>
      </c>
      <c r="V869" s="2" t="str">
        <f>IF(PobierzDaneLogistyczne!$V869="","",_xlfn.NUMBERVALUE(PobierzDaneLogistyczne!$V869,"."))</f>
        <v/>
      </c>
      <c r="W869" s="2" t="str">
        <f>IF(IF(PobierzDaneLogistyczne!$W869=0,0,_xlfn.NUMBERVALUE(PobierzDaneLogistyczne!$W869,"."))=0,"",_xlfn.NUMBERVALUE(PobierzDaneLogistyczne!$W869,"."))</f>
        <v/>
      </c>
      <c r="X869" s="2" t="str">
        <f t="shared" si="43"/>
        <v/>
      </c>
      <c r="Y869" s="2" t="str">
        <f t="shared" si="41"/>
        <v/>
      </c>
      <c r="Z869" s="2" t="str">
        <f>IF(PobierzDaneLogistyczne!$Y869="t","YES","")</f>
        <v/>
      </c>
      <c r="AA869" s="4" t="str">
        <f>IF(PobierzDaneLogistyczne!$X869="t","YES","")</f>
        <v>YES</v>
      </c>
      <c r="AB869" t="str">
        <f>PobierzDaneLogistyczne!$N869</f>
        <v>Portable air humidyty</v>
      </c>
    </row>
    <row r="870" spans="1:28" x14ac:dyDescent="0.3">
      <c r="A870" s="5" t="str">
        <f>HYPERLINK(_xlfn.CONCAT("https://www.adler.com.pl/index.php/en/Main/Produkt/",B870),PobierzDaneLogistyczne!$N870)</f>
        <v>Washing machine + spinning</v>
      </c>
      <c r="B870" t="str">
        <f>PobierzDaneLogistyczne!$A870</f>
        <v>ad_8051</v>
      </c>
      <c r="C870" s="1">
        <f>IF(MID(PobierzDaneLogistyczne!$P870,1,3)=""," ",_xlfn.NUMBERVALUE(PobierzDaneLogistyczne!$P870))</f>
        <v>84501900</v>
      </c>
      <c r="D870" s="1">
        <f>IF(MID(PobierzDaneLogistyczne!$C870,1,3)="111"," ",_xlfn.NUMBERVALUE(PobierzDaneLogistyczne!$C870))</f>
        <v>5908256835788</v>
      </c>
      <c r="E870" s="6">
        <f>IF(PobierzDaneLogistyczne!$H870=0,"",_xlfn.NUMBERVALUE(PobierzDaneLogistyczne!$H870,"."))</f>
        <v>39</v>
      </c>
      <c r="F870" s="6">
        <f>IF(PobierzDaneLogistyczne!$I870=0,"",_xlfn.NUMBERVALUE(PobierzDaneLogistyczne!$I870,"."))</f>
        <v>37.5</v>
      </c>
      <c r="G870" s="6">
        <f>IF(PobierzDaneLogistyczne!$J870=0,"",_xlfn.NUMBERVALUE(PobierzDaneLogistyczne!$J870,"."))</f>
        <v>55.5</v>
      </c>
      <c r="H870" s="2">
        <f>IF(IF(PobierzDaneLogistyczne!$F870=0,0,_xlfn.NUMBERVALUE(PobierzDaneLogistyczne!$F870,"."))=0,"",IF(PobierzDaneLogistyczne!$F870=0,0,_xlfn.NUMBERVALUE(PobierzDaneLogistyczne!$F870,".")))</f>
        <v>5</v>
      </c>
      <c r="I870" s="2">
        <f>IF(IF(PobierzDaneLogistyczne!$Z870=0,0,_xlfn.NUMBERVALUE(PobierzDaneLogistyczne!$Z870,"."))=0,"",IF(PobierzDaneLogistyczne!$Z870=0,0,_xlfn.NUMBERVALUE(PobierzDaneLogistyczne!$Z870,".")))</f>
        <v>5.5110000000000001</v>
      </c>
      <c r="J870" s="1">
        <f>IF(PobierzDaneLogistyczne!$D870=0,"",_xlfn.NUMBERVALUE(PobierzDaneLogistyczne!$D870))</f>
        <v>1</v>
      </c>
      <c r="K870" s="1">
        <f>IF(PobierzDaneLogistyczne!$E870=0,"",_xlfn.NUMBERVALUE(PobierzDaneLogistyczne!$E870))</f>
        <v>18</v>
      </c>
      <c r="L870" s="1" t="str">
        <f>IF(MID(PobierzDaneLogistyczne!$O870,1,3)="non"," ",_xlfn.NUMBERVALUE(PobierzDaneLogistyczne!$O870))</f>
        <v xml:space="preserve"> </v>
      </c>
      <c r="M870" s="6">
        <f>IF(PobierzDaneLogistyczne!$K870=0,"",_xlfn.NUMBERVALUE(PobierzDaneLogistyczne!$K870,"."))</f>
        <v>39</v>
      </c>
      <c r="N870" s="6">
        <f>IF(PobierzDaneLogistyczne!$L870=0,"",_xlfn.NUMBERVALUE(PobierzDaneLogistyczne!$L870,"."))</f>
        <v>37.5</v>
      </c>
      <c r="O870" s="6">
        <f>IF(PobierzDaneLogistyczne!$M870=0,"",_xlfn.NUMBERVALUE(PobierzDaneLogistyczne!$M870,"."))</f>
        <v>55.5</v>
      </c>
      <c r="P870" s="2">
        <f>IF(PobierzDaneLogistyczne!$G870=0,0,_xlfn.NUMBERVALUE(PobierzDaneLogistyczne!$G870,"."))</f>
        <v>5.5110000000000001</v>
      </c>
      <c r="Q870" s="1">
        <f>IF(PobierzDaneLogistyczne!$R870=0,"",PobierzDaneLogistyczne!$R870)</f>
        <v>4</v>
      </c>
      <c r="R870" t="str">
        <f>IF(PobierzDaneLogistyczne!$S870=0,"",PobierzDaneLogistyczne!$S870)</f>
        <v/>
      </c>
      <c r="S870" t="str">
        <f>IF(PobierzDaneLogistyczne!$T870=0,"",PobierzDaneLogistyczne!$T870)</f>
        <v/>
      </c>
      <c r="T870" t="str">
        <f>IF(PobierzDaneLogistyczne!$U870=0," ",PobierzDaneLogistyczne!$U870)</f>
        <v/>
      </c>
      <c r="U870" t="str">
        <f t="shared" si="42"/>
        <v/>
      </c>
      <c r="V870" s="2">
        <f>IF(PobierzDaneLogistyczne!$V870="","",_xlfn.NUMBERVALUE(PobierzDaneLogistyczne!$V870,"."))</f>
        <v>3.9E-2</v>
      </c>
      <c r="W870" s="2">
        <f>IF(IF(PobierzDaneLogistyczne!$W870=0,0,_xlfn.NUMBERVALUE(PobierzDaneLogistyczne!$W870,"."))=0,"",_xlfn.NUMBERVALUE(PobierzDaneLogistyczne!$W870,"."))</f>
        <v>6.6000000000000003E-2</v>
      </c>
      <c r="X870" s="2">
        <f t="shared" si="43"/>
        <v>0.40600000000000014</v>
      </c>
      <c r="Y870" s="2" t="str">
        <f t="shared" si="41"/>
        <v/>
      </c>
      <c r="Z870" s="2" t="str">
        <f>IF(PobierzDaneLogistyczne!$Y870="t","YES","")</f>
        <v>YES</v>
      </c>
      <c r="AA870" s="4" t="str">
        <f>IF(PobierzDaneLogistyczne!$X870="t","YES","")</f>
        <v/>
      </c>
      <c r="AB870" t="str">
        <f>PobierzDaneLogistyczne!$N870</f>
        <v>Washing machine + spinning</v>
      </c>
    </row>
    <row r="871" spans="1:28" x14ac:dyDescent="0.3">
      <c r="A871" s="5" t="str">
        <f>HYPERLINK(_xlfn.CONCAT("https://www.adler.com.pl/index.php/en/Main/Produkt/",B871),PobierzDaneLogistyczne!$N871)</f>
        <v>Washing machine + spinning</v>
      </c>
      <c r="B871" t="str">
        <f>PobierzDaneLogistyczne!$A871</f>
        <v>ad_8055</v>
      </c>
      <c r="C871" s="1">
        <f>IF(MID(PobierzDaneLogistyczne!$P871,1,3)=""," ",_xlfn.NUMBERVALUE(PobierzDaneLogistyczne!$P871))</f>
        <v>84501900</v>
      </c>
      <c r="D871" s="1">
        <f>IF(MID(PobierzDaneLogistyczne!$C871,1,3)="111"," ",_xlfn.NUMBERVALUE(PobierzDaneLogistyczne!$C871))</f>
        <v>5902934835749</v>
      </c>
      <c r="E871" s="6">
        <f>IF(PobierzDaneLogistyczne!$H871=0,"",_xlfn.NUMBERVALUE(PobierzDaneLogistyczne!$H871,"."))</f>
        <v>39</v>
      </c>
      <c r="F871" s="6">
        <f>IF(PobierzDaneLogistyczne!$I871=0,"",_xlfn.NUMBERVALUE(PobierzDaneLogistyczne!$I871,"."))</f>
        <v>38</v>
      </c>
      <c r="G871" s="6">
        <f>IF(PobierzDaneLogistyczne!$J871=0,"",_xlfn.NUMBERVALUE(PobierzDaneLogistyczne!$J871,"."))</f>
        <v>56</v>
      </c>
      <c r="H871" s="2">
        <f>IF(IF(PobierzDaneLogistyczne!$F871=0,0,_xlfn.NUMBERVALUE(PobierzDaneLogistyczne!$F871,"."))=0,"",IF(PobierzDaneLogistyczne!$F871=0,0,_xlfn.NUMBERVALUE(PobierzDaneLogistyczne!$F871,".")))</f>
        <v>5.7</v>
      </c>
      <c r="I871" s="2">
        <f>IF(IF(PobierzDaneLogistyczne!$Z871=0,0,_xlfn.NUMBERVALUE(PobierzDaneLogistyczne!$Z871,"."))=0,"",IF(PobierzDaneLogistyczne!$Z871=0,0,_xlfn.NUMBERVALUE(PobierzDaneLogistyczne!$Z871,".")))</f>
        <v>6.23</v>
      </c>
      <c r="J871" s="1">
        <f>IF(PobierzDaneLogistyczne!$D871=0,"",_xlfn.NUMBERVALUE(PobierzDaneLogistyczne!$D871))</f>
        <v>1</v>
      </c>
      <c r="K871" s="1">
        <f>IF(PobierzDaneLogistyczne!$E871=0,"",_xlfn.NUMBERVALUE(PobierzDaneLogistyczne!$E871))</f>
        <v>18</v>
      </c>
      <c r="L871" s="1" t="str">
        <f>IF(MID(PobierzDaneLogistyczne!$O871,1,3)="non"," ",_xlfn.NUMBERVALUE(PobierzDaneLogistyczne!$O871))</f>
        <v xml:space="preserve"> </v>
      </c>
      <c r="M871" s="6">
        <f>IF(PobierzDaneLogistyczne!$K871=0,"",_xlfn.NUMBERVALUE(PobierzDaneLogistyczne!$K871,"."))</f>
        <v>39</v>
      </c>
      <c r="N871" s="6">
        <f>IF(PobierzDaneLogistyczne!$L871=0,"",_xlfn.NUMBERVALUE(PobierzDaneLogistyczne!$L871,"."))</f>
        <v>38</v>
      </c>
      <c r="O871" s="6">
        <f>IF(PobierzDaneLogistyczne!$M871=0,"",_xlfn.NUMBERVALUE(PobierzDaneLogistyczne!$M871,"."))</f>
        <v>56</v>
      </c>
      <c r="P871" s="2">
        <f>IF(PobierzDaneLogistyczne!$G871=0,0,_xlfn.NUMBERVALUE(PobierzDaneLogistyczne!$G871,"."))</f>
        <v>6.23</v>
      </c>
      <c r="Q871" s="1">
        <f>IF(PobierzDaneLogistyczne!$R871=0,"",PobierzDaneLogistyczne!$R871)</f>
        <v>5</v>
      </c>
      <c r="R871" t="str">
        <f>IF(PobierzDaneLogistyczne!$S871=0,"",PobierzDaneLogistyczne!$S871)</f>
        <v/>
      </c>
      <c r="S871" t="str">
        <f>IF(PobierzDaneLogistyczne!$T871=0,"",PobierzDaneLogistyczne!$T871)</f>
        <v/>
      </c>
      <c r="T871" t="str">
        <f>IF(PobierzDaneLogistyczne!$U871=0," ",PobierzDaneLogistyczne!$U871)</f>
        <v/>
      </c>
      <c r="U871" t="str">
        <f t="shared" si="42"/>
        <v/>
      </c>
      <c r="V871" s="2">
        <f>IF(PobierzDaneLogistyczne!$V871="","",_xlfn.NUMBERVALUE(PobierzDaneLogistyczne!$V871,"."))</f>
        <v>0.111</v>
      </c>
      <c r="W871" s="2">
        <f>IF(IF(PobierzDaneLogistyczne!$W871=0,0,_xlfn.NUMBERVALUE(PobierzDaneLogistyczne!$W871,"."))=0,"",_xlfn.NUMBERVALUE(PobierzDaneLogistyczne!$W871,"."))</f>
        <v>5.8999999999999997E-2</v>
      </c>
      <c r="X871" s="2">
        <f t="shared" si="43"/>
        <v>0.36000000000000026</v>
      </c>
      <c r="Y871" s="2" t="str">
        <f t="shared" si="41"/>
        <v/>
      </c>
      <c r="Z871" s="2" t="str">
        <f>IF(PobierzDaneLogistyczne!$Y871="t","YES","")</f>
        <v>YES</v>
      </c>
      <c r="AA871" s="4" t="str">
        <f>IF(PobierzDaneLogistyczne!$X871="t","YES","")</f>
        <v/>
      </c>
      <c r="AB871" t="str">
        <f>PobierzDaneLogistyczne!$N871</f>
        <v>Washing machine + spinning</v>
      </c>
    </row>
    <row r="872" spans="1:28" x14ac:dyDescent="0.3">
      <c r="A872" s="5" t="str">
        <f>HYPERLINK(_xlfn.CONCAT("https://www.adler.com.pl/index.php/en/Main/Produkt/",B872),PobierzDaneLogistyczne!$N872)</f>
        <v>Car cooler &amp; warmer</v>
      </c>
      <c r="B872" t="str">
        <f>PobierzDaneLogistyczne!$A872</f>
        <v>ad_806</v>
      </c>
      <c r="C872" s="1">
        <f>IF(MID(PobierzDaneLogistyczne!$P872,1,3)=""," ",_xlfn.NUMBERVALUE(PobierzDaneLogistyczne!$P872))</f>
        <v>84182900</v>
      </c>
      <c r="D872" s="1">
        <f>IF(MID(PobierzDaneLogistyczne!$C872,1,3)="111"," ",_xlfn.NUMBERVALUE(PobierzDaneLogistyczne!$C872))</f>
        <v>5901436590323</v>
      </c>
      <c r="E872" s="6">
        <f>IF(PobierzDaneLogistyczne!$H872=0,"",_xlfn.NUMBERVALUE(PobierzDaneLogistyczne!$H872,"."))</f>
        <v>0</v>
      </c>
      <c r="F872" s="6">
        <f>IF(PobierzDaneLogistyczne!$I872=0,"",_xlfn.NUMBERVALUE(PobierzDaneLogistyczne!$I872,"."))</f>
        <v>0</v>
      </c>
      <c r="G872" s="6">
        <f>IF(PobierzDaneLogistyczne!$J872=0,"",_xlfn.NUMBERVALUE(PobierzDaneLogistyczne!$J872,"."))</f>
        <v>0</v>
      </c>
      <c r="H872" s="2" t="str">
        <f>IF(IF(PobierzDaneLogistyczne!$F872=0,0,_xlfn.NUMBERVALUE(PobierzDaneLogistyczne!$F872,"."))=0,"",IF(PobierzDaneLogistyczne!$F872=0,0,_xlfn.NUMBERVALUE(PobierzDaneLogistyczne!$F872,".")))</f>
        <v/>
      </c>
      <c r="I872" s="2" t="str">
        <f>IF(IF(PobierzDaneLogistyczne!$Z872=0,0,_xlfn.NUMBERVALUE(PobierzDaneLogistyczne!$Z872,"."))=0,"",IF(PobierzDaneLogistyczne!$Z872=0,0,_xlfn.NUMBERVALUE(PobierzDaneLogistyczne!$Z872,".")))</f>
        <v/>
      </c>
      <c r="J872" s="1" t="str">
        <f>IF(PobierzDaneLogistyczne!$D872=0,"",_xlfn.NUMBERVALUE(PobierzDaneLogistyczne!$D872))</f>
        <v/>
      </c>
      <c r="K872" s="1" t="str">
        <f>IF(PobierzDaneLogistyczne!$E872=0,"",_xlfn.NUMBERVALUE(PobierzDaneLogistyczne!$E872))</f>
        <v/>
      </c>
      <c r="L872" s="1" t="str">
        <f>IF(MID(PobierzDaneLogistyczne!$O872,1,3)="non"," ",_xlfn.NUMBERVALUE(PobierzDaneLogistyczne!$O872))</f>
        <v xml:space="preserve"> </v>
      </c>
      <c r="M872" s="6">
        <f>IF(PobierzDaneLogistyczne!$K872=0,"",_xlfn.NUMBERVALUE(PobierzDaneLogistyczne!$K872,"."))</f>
        <v>0</v>
      </c>
      <c r="N872" s="6">
        <f>IF(PobierzDaneLogistyczne!$L872=0,"",_xlfn.NUMBERVALUE(PobierzDaneLogistyczne!$L872,"."))</f>
        <v>0</v>
      </c>
      <c r="O872" s="6">
        <f>IF(PobierzDaneLogistyczne!$M872=0,"",_xlfn.NUMBERVALUE(PobierzDaneLogistyczne!$M872,"."))</f>
        <v>0</v>
      </c>
      <c r="P872" s="2">
        <f>IF(PobierzDaneLogistyczne!$G872=0,0,_xlfn.NUMBERVALUE(PobierzDaneLogistyczne!$G872,"."))</f>
        <v>0</v>
      </c>
      <c r="Q872" s="1" t="str">
        <f>IF(PobierzDaneLogistyczne!$R872=0,"",PobierzDaneLogistyczne!$R872)</f>
        <v/>
      </c>
      <c r="R872" t="str">
        <f>IF(PobierzDaneLogistyczne!$S872=0,"",PobierzDaneLogistyczne!$S872)</f>
        <v/>
      </c>
      <c r="S872" t="str">
        <f>IF(PobierzDaneLogistyczne!$T872=0,"",PobierzDaneLogistyczne!$T872)</f>
        <v/>
      </c>
      <c r="T872" t="str">
        <f>IF(PobierzDaneLogistyczne!$U872=0," ",PobierzDaneLogistyczne!$U872)</f>
        <v/>
      </c>
      <c r="U872" t="str">
        <f t="shared" si="42"/>
        <v/>
      </c>
      <c r="V872" s="2" t="str">
        <f>IF(PobierzDaneLogistyczne!$V872="","",_xlfn.NUMBERVALUE(PobierzDaneLogistyczne!$V872,"."))</f>
        <v/>
      </c>
      <c r="W872" s="2" t="str">
        <f>IF(IF(PobierzDaneLogistyczne!$W872=0,0,_xlfn.NUMBERVALUE(PobierzDaneLogistyczne!$W872,"."))=0,"",_xlfn.NUMBERVALUE(PobierzDaneLogistyczne!$W872,"."))</f>
        <v/>
      </c>
      <c r="X872" s="2" t="str">
        <f t="shared" si="43"/>
        <v/>
      </c>
      <c r="Y872" s="2" t="str">
        <f t="shared" si="41"/>
        <v/>
      </c>
      <c r="Z872" s="2" t="str">
        <f>IF(PobierzDaneLogistyczne!$Y872="t","YES","")</f>
        <v>YES</v>
      </c>
      <c r="AA872" s="4" t="str">
        <f>IF(PobierzDaneLogistyczne!$X872="t","YES","")</f>
        <v>YES</v>
      </c>
      <c r="AB872" t="str">
        <f>PobierzDaneLogistyczne!$N872</f>
        <v>Car cooler &amp; warmer</v>
      </c>
    </row>
    <row r="873" spans="1:28" x14ac:dyDescent="0.3">
      <c r="A873" s="5" t="str">
        <f>HYPERLINK(_xlfn.CONCAT("https://www.adler.com.pl/index.php/en/Main/Produkt/",B873),PobierzDaneLogistyczne!$N873)</f>
        <v>Portable cooler 29 L</v>
      </c>
      <c r="B873" t="str">
        <f>PobierzDaneLogistyczne!$A873</f>
        <v>ad_8069</v>
      </c>
      <c r="C873" s="1">
        <f>IF(MID(PobierzDaneLogistyczne!$P873,1,3)=""," ",_xlfn.NUMBERVALUE(PobierzDaneLogistyczne!$P873))</f>
        <v>84182900</v>
      </c>
      <c r="D873" s="1">
        <f>IF(MID(PobierzDaneLogistyczne!$C873,1,3)="111"," ",_xlfn.NUMBERVALUE(PobierzDaneLogistyczne!$C873))</f>
        <v>5908256835597</v>
      </c>
      <c r="E873" s="6">
        <f>IF(PobierzDaneLogistyczne!$H873=0,"",_xlfn.NUMBERVALUE(PobierzDaneLogistyczne!$H873,"."))</f>
        <v>0</v>
      </c>
      <c r="F873" s="6">
        <f>IF(PobierzDaneLogistyczne!$I873=0,"",_xlfn.NUMBERVALUE(PobierzDaneLogistyczne!$I873,"."))</f>
        <v>0</v>
      </c>
      <c r="G873" s="6">
        <f>IF(PobierzDaneLogistyczne!$J873=0,"",_xlfn.NUMBERVALUE(PobierzDaneLogistyczne!$J873,"."))</f>
        <v>0</v>
      </c>
      <c r="H873" s="2">
        <f>IF(IF(PobierzDaneLogistyczne!$F873=0,0,_xlfn.NUMBERVALUE(PobierzDaneLogistyczne!$F873,"."))=0,"",IF(PobierzDaneLogistyczne!$F873=0,0,_xlfn.NUMBERVALUE(PobierzDaneLogistyczne!$F873,".")))</f>
        <v>4.5999999999999996</v>
      </c>
      <c r="I873" s="2">
        <f>IF(IF(PobierzDaneLogistyczne!$Z873=0,0,_xlfn.NUMBERVALUE(PobierzDaneLogistyczne!$Z873,"."))=0,"",IF(PobierzDaneLogistyczne!$Z873=0,0,_xlfn.NUMBERVALUE(PobierzDaneLogistyczne!$Z873,".")))</f>
        <v>6.3920000000000003</v>
      </c>
      <c r="J873" s="1">
        <f>IF(PobierzDaneLogistyczne!$D873=0,"",_xlfn.NUMBERVALUE(PobierzDaneLogistyczne!$D873))</f>
        <v>1</v>
      </c>
      <c r="K873" s="1">
        <f>IF(PobierzDaneLogistyczne!$E873=0,"",_xlfn.NUMBERVALUE(PobierzDaneLogistyczne!$E873))</f>
        <v>18</v>
      </c>
      <c r="L873" s="1" t="str">
        <f>IF(MID(PobierzDaneLogistyczne!$O873,1,3)="non"," ",_xlfn.NUMBERVALUE(PobierzDaneLogistyczne!$O873))</f>
        <v xml:space="preserve"> </v>
      </c>
      <c r="M873" s="6">
        <f>IF(PobierzDaneLogistyczne!$K873=0,"",_xlfn.NUMBERVALUE(PobierzDaneLogistyczne!$K873,"."))</f>
        <v>41</v>
      </c>
      <c r="N873" s="6">
        <f>IF(PobierzDaneLogistyczne!$L873=0,"",_xlfn.NUMBERVALUE(PobierzDaneLogistyczne!$L873,"."))</f>
        <v>31</v>
      </c>
      <c r="O873" s="6">
        <f>IF(PobierzDaneLogistyczne!$M873=0,"",_xlfn.NUMBERVALUE(PobierzDaneLogistyczne!$M873,"."))</f>
        <v>52</v>
      </c>
      <c r="P873" s="2">
        <f>IF(PobierzDaneLogistyczne!$G873=0,0,_xlfn.NUMBERVALUE(PobierzDaneLogistyczne!$G873,"."))</f>
        <v>6.3920000000000003</v>
      </c>
      <c r="Q873" s="1">
        <f>IF(PobierzDaneLogistyczne!$R873=0,"",PobierzDaneLogistyczne!$R873)</f>
        <v>4</v>
      </c>
      <c r="R873" t="str">
        <f>IF(PobierzDaneLogistyczne!$S873=0,"",PobierzDaneLogistyczne!$S873)</f>
        <v/>
      </c>
      <c r="S873" t="str">
        <f>IF(PobierzDaneLogistyczne!$T873=0,"",PobierzDaneLogistyczne!$T873)</f>
        <v/>
      </c>
      <c r="T873" t="str">
        <f>IF(PobierzDaneLogistyczne!$U873=0," ",PobierzDaneLogistyczne!$U873)</f>
        <v/>
      </c>
      <c r="U873" t="str">
        <f t="shared" si="42"/>
        <v/>
      </c>
      <c r="V873" s="2" t="str">
        <f>IF(PobierzDaneLogistyczne!$V873="","",_xlfn.NUMBERVALUE(PobierzDaneLogistyczne!$V873,"."))</f>
        <v/>
      </c>
      <c r="W873" s="2">
        <f>IF(IF(PobierzDaneLogistyczne!$W873=0,0,_xlfn.NUMBERVALUE(PobierzDaneLogistyczne!$W873,"."))=0,"",_xlfn.NUMBERVALUE(PobierzDaneLogistyczne!$W873,"."))</f>
        <v>5.8999999999999997E-2</v>
      </c>
      <c r="X873" s="2" t="str">
        <f t="shared" si="43"/>
        <v/>
      </c>
      <c r="Y873" s="2" t="str">
        <f t="shared" si="41"/>
        <v/>
      </c>
      <c r="Z873" s="2" t="str">
        <f>IF(PobierzDaneLogistyczne!$Y873="t","YES","")</f>
        <v/>
      </c>
      <c r="AA873" s="4" t="str">
        <f>IF(PobierzDaneLogistyczne!$X873="t","YES","")</f>
        <v>YES</v>
      </c>
      <c r="AB873" t="str">
        <f>PobierzDaneLogistyczne!$N873</f>
        <v>Portable cooler 29 L</v>
      </c>
    </row>
    <row r="874" spans="1:28" x14ac:dyDescent="0.3">
      <c r="A874" s="5" t="str">
        <f>HYPERLINK(_xlfn.CONCAT("https://www.adler.com.pl/index.php/en/Main/Produkt/",B874),PobierzDaneLogistyczne!$N874)</f>
        <v>Refrigerator for wines 33 L/12 bottles</v>
      </c>
      <c r="B874" t="str">
        <f>PobierzDaneLogistyczne!$A874</f>
        <v>ad_8075</v>
      </c>
      <c r="C874" s="1">
        <f>IF(MID(PobierzDaneLogistyczne!$P874,1,3)=""," ",_xlfn.NUMBERVALUE(PobierzDaneLogistyczne!$P874))</f>
        <v>84186900</v>
      </c>
      <c r="D874" s="1">
        <f>IF(MID(PobierzDaneLogistyczne!$C874,1,3)="111"," ",_xlfn.NUMBERVALUE(PobierzDaneLogistyczne!$C874))</f>
        <v>5902934835565</v>
      </c>
      <c r="E874" s="6">
        <f>IF(PobierzDaneLogistyczne!$H874=0,"",_xlfn.NUMBERVALUE(PobierzDaneLogistyczne!$H874,"."))</f>
        <v>31</v>
      </c>
      <c r="F874" s="6">
        <f>IF(PobierzDaneLogistyczne!$I874=0,"",_xlfn.NUMBERVALUE(PobierzDaneLogistyczne!$I874,"."))</f>
        <v>56</v>
      </c>
      <c r="G874" s="6">
        <f>IF(PobierzDaneLogistyczne!$J874=0,"",_xlfn.NUMBERVALUE(PobierzDaneLogistyczne!$J874,"."))</f>
        <v>57</v>
      </c>
      <c r="H874" s="2">
        <f>IF(IF(PobierzDaneLogistyczne!$F874=0,0,_xlfn.NUMBERVALUE(PobierzDaneLogistyczne!$F874,"."))=0,"",IF(PobierzDaneLogistyczne!$F874=0,0,_xlfn.NUMBERVALUE(PobierzDaneLogistyczne!$F874,".")))</f>
        <v>11.39</v>
      </c>
      <c r="I874" s="2">
        <f>IF(IF(PobierzDaneLogistyczne!$Z874=0,0,_xlfn.NUMBERVALUE(PobierzDaneLogistyczne!$Z874,"."))=0,"",IF(PobierzDaneLogistyczne!$Z874=0,0,_xlfn.NUMBERVALUE(PobierzDaneLogistyczne!$Z874,".")))</f>
        <v>12.39</v>
      </c>
      <c r="J874" s="1">
        <f>IF(PobierzDaneLogistyczne!$D874=0,"",_xlfn.NUMBERVALUE(PobierzDaneLogistyczne!$D874))</f>
        <v>1</v>
      </c>
      <c r="K874" s="1">
        <f>IF(PobierzDaneLogistyczne!$E874=0,"",_xlfn.NUMBERVALUE(PobierzDaneLogistyczne!$E874))</f>
        <v>12</v>
      </c>
      <c r="L874" s="1" t="str">
        <f>IF(MID(PobierzDaneLogistyczne!$O874,1,3)="non"," ",_xlfn.NUMBERVALUE(PobierzDaneLogistyczne!$O874))</f>
        <v xml:space="preserve"> </v>
      </c>
      <c r="M874" s="6">
        <f>IF(PobierzDaneLogistyczne!$K874=0,"",_xlfn.NUMBERVALUE(PobierzDaneLogistyczne!$K874,"."))</f>
        <v>31</v>
      </c>
      <c r="N874" s="6">
        <f>IF(PobierzDaneLogistyczne!$L874=0,"",_xlfn.NUMBERVALUE(PobierzDaneLogistyczne!$L874,"."))</f>
        <v>57</v>
      </c>
      <c r="O874" s="6">
        <f>IF(PobierzDaneLogistyczne!$M874=0,"",_xlfn.NUMBERVALUE(PobierzDaneLogistyczne!$M874,"."))</f>
        <v>67</v>
      </c>
      <c r="P874" s="2">
        <f>IF(PobierzDaneLogistyczne!$G874=0,0,_xlfn.NUMBERVALUE(PobierzDaneLogistyczne!$G874,"."))</f>
        <v>12.39</v>
      </c>
      <c r="Q874" s="1">
        <f>IF(PobierzDaneLogistyczne!$R874=0,"",PobierzDaneLogistyczne!$R874)</f>
        <v>4</v>
      </c>
      <c r="R874" t="str">
        <f>IF(PobierzDaneLogistyczne!$S874=0,"",PobierzDaneLogistyczne!$S874)</f>
        <v/>
      </c>
      <c r="S874" t="str">
        <f>IF(PobierzDaneLogistyczne!$T874=0,"",PobierzDaneLogistyczne!$T874)</f>
        <v/>
      </c>
      <c r="T874" t="str">
        <f>IF(PobierzDaneLogistyczne!$U874=0," ",PobierzDaneLogistyczne!$U874)</f>
        <v/>
      </c>
      <c r="U874" t="str">
        <f t="shared" si="42"/>
        <v/>
      </c>
      <c r="V874" s="2">
        <f>IF(PobierzDaneLogistyczne!$V874="","",_xlfn.NUMBERVALUE(PobierzDaneLogistyczne!$V874,"."))</f>
        <v>0.125</v>
      </c>
      <c r="W874" s="2">
        <f>IF(IF(PobierzDaneLogistyczne!$W874=0,0,_xlfn.NUMBERVALUE(PobierzDaneLogistyczne!$W874,"."))=0,"",_xlfn.NUMBERVALUE(PobierzDaneLogistyczne!$W874,"."))</f>
        <v>5.8999999999999997E-2</v>
      </c>
      <c r="X874" s="2">
        <f t="shared" si="43"/>
        <v>0.81600000000000006</v>
      </c>
      <c r="Y874" s="2" t="str">
        <f t="shared" si="41"/>
        <v/>
      </c>
      <c r="Z874" s="2" t="str">
        <f>IF(PobierzDaneLogistyczne!$Y874="t","YES","")</f>
        <v>YES</v>
      </c>
      <c r="AA874" s="4" t="str">
        <f>IF(PobierzDaneLogistyczne!$X874="t","YES","")</f>
        <v/>
      </c>
      <c r="AB874" t="str">
        <f>PobierzDaneLogistyczne!$N874</f>
        <v>Refrigerator for wines 33 L/12 bottles</v>
      </c>
    </row>
    <row r="875" spans="1:28" x14ac:dyDescent="0.3">
      <c r="A875" s="5" t="str">
        <f>HYPERLINK(_xlfn.CONCAT("https://www.adler.com.pl/index.php/en/Main/Produkt/",B875),PobierzDaneLogistyczne!$N875)</f>
        <v>Portable refrigerator 40L with compressor</v>
      </c>
      <c r="B875" t="str">
        <f>PobierzDaneLogistyczne!$A875</f>
        <v>ad_8077</v>
      </c>
      <c r="C875" s="1">
        <f>IF(MID(PobierzDaneLogistyczne!$P875,1,3)=""," ",_xlfn.NUMBERVALUE(PobierzDaneLogistyczne!$P875))</f>
        <v>84186900</v>
      </c>
      <c r="D875" s="1">
        <f>IF(MID(PobierzDaneLogistyczne!$C875,1,3)="111"," ",_xlfn.NUMBERVALUE(PobierzDaneLogistyczne!$C875))</f>
        <v>5902934839426</v>
      </c>
      <c r="E875" s="6">
        <f>IF(PobierzDaneLogistyczne!$H875=0,"",_xlfn.NUMBERVALUE(PobierzDaneLogistyczne!$H875,"."))</f>
        <v>67</v>
      </c>
      <c r="F875" s="6">
        <f>IF(PobierzDaneLogistyczne!$I875=0,"",_xlfn.NUMBERVALUE(PobierzDaneLogistyczne!$I875,"."))</f>
        <v>43</v>
      </c>
      <c r="G875" s="6">
        <f>IF(PobierzDaneLogistyczne!$J875=0,"",_xlfn.NUMBERVALUE(PobierzDaneLogistyczne!$J875,"."))</f>
        <v>53</v>
      </c>
      <c r="H875" s="2">
        <f>IF(IF(PobierzDaneLogistyczne!$F875=0,0,_xlfn.NUMBERVALUE(PobierzDaneLogistyczne!$F875,"."))=0,"",IF(PobierzDaneLogistyczne!$F875=0,0,_xlfn.NUMBERVALUE(PobierzDaneLogistyczne!$F875,".")))</f>
        <v>14.3</v>
      </c>
      <c r="I875" s="2">
        <f>IF(IF(PobierzDaneLogistyczne!$Z875=0,0,_xlfn.NUMBERVALUE(PobierzDaneLogistyczne!$Z875,"."))=0,"",IF(PobierzDaneLogistyczne!$Z875=0,0,_xlfn.NUMBERVALUE(PobierzDaneLogistyczne!$Z875,".")))</f>
        <v>17.5</v>
      </c>
      <c r="J875" s="1">
        <f>IF(PobierzDaneLogistyczne!$D875=0,"",_xlfn.NUMBERVALUE(PobierzDaneLogistyczne!$D875))</f>
        <v>1</v>
      </c>
      <c r="K875" s="1">
        <f>IF(PobierzDaneLogistyczne!$E875=0,"",_xlfn.NUMBERVALUE(PobierzDaneLogistyczne!$E875))</f>
        <v>8</v>
      </c>
      <c r="L875" s="1" t="str">
        <f>IF(MID(PobierzDaneLogistyczne!$O875,1,3)="non"," ",_xlfn.NUMBERVALUE(PobierzDaneLogistyczne!$O875))</f>
        <v xml:space="preserve"> </v>
      </c>
      <c r="M875" s="6">
        <f>IF(PobierzDaneLogistyczne!$K875=0,"",_xlfn.NUMBERVALUE(PobierzDaneLogistyczne!$K875,"."))</f>
        <v>67</v>
      </c>
      <c r="N875" s="6">
        <f>IF(PobierzDaneLogistyczne!$L875=0,"",_xlfn.NUMBERVALUE(PobierzDaneLogistyczne!$L875,"."))</f>
        <v>43</v>
      </c>
      <c r="O875" s="6">
        <f>IF(PobierzDaneLogistyczne!$M875=0,"",_xlfn.NUMBERVALUE(PobierzDaneLogistyczne!$M875,"."))</f>
        <v>53</v>
      </c>
      <c r="P875" s="2">
        <f>IF(PobierzDaneLogistyczne!$G875=0,0,_xlfn.NUMBERVALUE(PobierzDaneLogistyczne!$G875,"."))</f>
        <v>17.5</v>
      </c>
      <c r="Q875" s="1">
        <f>IF(PobierzDaneLogistyczne!$R875=0,"",PobierzDaneLogistyczne!$R875)</f>
        <v>1</v>
      </c>
      <c r="R875" t="str">
        <f>IF(PobierzDaneLogistyczne!$S875=0,"",PobierzDaneLogistyczne!$S875)</f>
        <v/>
      </c>
      <c r="S875" t="str">
        <f>IF(PobierzDaneLogistyczne!$T875=0,"",PobierzDaneLogistyczne!$T875)</f>
        <v/>
      </c>
      <c r="T875" t="str">
        <f>IF(PobierzDaneLogistyczne!$U875=0," ",PobierzDaneLogistyczne!$U875)</f>
        <v/>
      </c>
      <c r="U875" t="str">
        <f t="shared" si="42"/>
        <v/>
      </c>
      <c r="V875" s="2">
        <f>IF(PobierzDaneLogistyczne!$V875="","",_xlfn.NUMBERVALUE(PobierzDaneLogistyczne!$V875,"."))</f>
        <v>0.34200000000000003</v>
      </c>
      <c r="W875" s="2">
        <f>IF(IF(PobierzDaneLogistyczne!$W875=0,0,_xlfn.NUMBERVALUE(PobierzDaneLogistyczne!$W875,"."))=0,"",_xlfn.NUMBERVALUE(PobierzDaneLogistyczne!$W875,"."))</f>
        <v>0.154</v>
      </c>
      <c r="X875" s="2">
        <f t="shared" si="43"/>
        <v>2.7039999999999993</v>
      </c>
      <c r="Y875" s="2" t="str">
        <f t="shared" si="41"/>
        <v/>
      </c>
      <c r="Z875" s="2" t="str">
        <f>IF(PobierzDaneLogistyczne!$Y875="t","YES","")</f>
        <v>YES</v>
      </c>
      <c r="AA875" s="4" t="str">
        <f>IF(PobierzDaneLogistyczne!$X875="t","YES","")</f>
        <v>YES</v>
      </c>
      <c r="AB875" t="str">
        <f>PobierzDaneLogistyczne!$N875</f>
        <v>Portable refrigerator 40L with compressor</v>
      </c>
    </row>
    <row r="876" spans="1:28" x14ac:dyDescent="0.3">
      <c r="A876" s="5" t="str">
        <f>HYPERLINK(_xlfn.CONCAT("https://www.adler.com.pl/index.php/en/Main/Produkt/",B876),PobierzDaneLogistyczne!$N876)</f>
        <v>Portable cooler 28 L</v>
      </c>
      <c r="B876" t="str">
        <f>PobierzDaneLogistyczne!$A876</f>
        <v>ad_8078</v>
      </c>
      <c r="C876" s="1">
        <f>IF(MID(PobierzDaneLogistyczne!$P876,1,3)=""," ",_xlfn.NUMBERVALUE(PobierzDaneLogistyczne!$P876))</f>
        <v>84186900</v>
      </c>
      <c r="D876" s="1">
        <f>IF(MID(PobierzDaneLogistyczne!$C876,1,3)="111"," ",_xlfn.NUMBERVALUE(PobierzDaneLogistyczne!$C876))</f>
        <v>5902934839860</v>
      </c>
      <c r="E876" s="6">
        <f>IF(PobierzDaneLogistyczne!$H876=0,"",_xlfn.NUMBERVALUE(PobierzDaneLogistyczne!$H876,"."))</f>
        <v>42</v>
      </c>
      <c r="F876" s="6">
        <f>IF(PobierzDaneLogistyczne!$I876=0,"",_xlfn.NUMBERVALUE(PobierzDaneLogistyczne!$I876,"."))</f>
        <v>31</v>
      </c>
      <c r="G876" s="6">
        <f>IF(PobierzDaneLogistyczne!$J876=0,"",_xlfn.NUMBERVALUE(PobierzDaneLogistyczne!$J876,"."))</f>
        <v>45</v>
      </c>
      <c r="H876" s="2">
        <f>IF(IF(PobierzDaneLogistyczne!$F876=0,0,_xlfn.NUMBERVALUE(PobierzDaneLogistyczne!$F876,"."))=0,"",IF(PobierzDaneLogistyczne!$F876=0,0,_xlfn.NUMBERVALUE(PobierzDaneLogistyczne!$F876,".")))</f>
        <v>4.3</v>
      </c>
      <c r="I876" s="2">
        <f>IF(IF(PobierzDaneLogistyczne!$Z876=0,0,_xlfn.NUMBERVALUE(PobierzDaneLogistyczne!$Z876,"."))=0,"",IF(PobierzDaneLogistyczne!$Z876=0,0,_xlfn.NUMBERVALUE(PobierzDaneLogistyczne!$Z876,".")))</f>
        <v>4.9870000000000001</v>
      </c>
      <c r="J876" s="1">
        <f>IF(PobierzDaneLogistyczne!$D876=0,"",_xlfn.NUMBERVALUE(PobierzDaneLogistyczne!$D876))</f>
        <v>1</v>
      </c>
      <c r="K876" s="1">
        <f>IF(PobierzDaneLogistyczne!$E876=0,"",_xlfn.NUMBERVALUE(PobierzDaneLogistyczne!$E876))</f>
        <v>24</v>
      </c>
      <c r="L876" s="1" t="str">
        <f>IF(MID(PobierzDaneLogistyczne!$O876,1,3)="non"," ",_xlfn.NUMBERVALUE(PobierzDaneLogistyczne!$O876))</f>
        <v xml:space="preserve"> </v>
      </c>
      <c r="M876" s="6">
        <f>IF(PobierzDaneLogistyczne!$K876=0,"",_xlfn.NUMBERVALUE(PobierzDaneLogistyczne!$K876,"."))</f>
        <v>42</v>
      </c>
      <c r="N876" s="6">
        <f>IF(PobierzDaneLogistyczne!$L876=0,"",_xlfn.NUMBERVALUE(PobierzDaneLogistyczne!$L876,"."))</f>
        <v>31</v>
      </c>
      <c r="O876" s="6">
        <f>IF(PobierzDaneLogistyczne!$M876=0,"",_xlfn.NUMBERVALUE(PobierzDaneLogistyczne!$M876,"."))</f>
        <v>45</v>
      </c>
      <c r="P876" s="2">
        <f>IF(PobierzDaneLogistyczne!$G876=0,0,_xlfn.NUMBERVALUE(PobierzDaneLogistyczne!$G876,"."))</f>
        <v>4.9870000000000001</v>
      </c>
      <c r="Q876" s="1">
        <f>IF(PobierzDaneLogistyczne!$R876=0,"",PobierzDaneLogistyczne!$R876)</f>
        <v>5</v>
      </c>
      <c r="R876" t="str">
        <f>IF(PobierzDaneLogistyczne!$S876=0,"",PobierzDaneLogistyczne!$S876)</f>
        <v/>
      </c>
      <c r="S876" t="str">
        <f>IF(PobierzDaneLogistyczne!$T876=0,"",PobierzDaneLogistyczne!$T876)</f>
        <v/>
      </c>
      <c r="T876" t="str">
        <f>IF(PobierzDaneLogistyczne!$U876=0," ",PobierzDaneLogistyczne!$U876)</f>
        <v/>
      </c>
      <c r="U876" t="str">
        <f t="shared" si="42"/>
        <v/>
      </c>
      <c r="V876" s="2">
        <f>IF(PobierzDaneLogistyczne!$V876="","",_xlfn.NUMBERVALUE(PobierzDaneLogistyczne!$V876,"."))</f>
        <v>1.2999999999999999E-2</v>
      </c>
      <c r="W876" s="2">
        <f>IF(IF(PobierzDaneLogistyczne!$W876=0,0,_xlfn.NUMBERVALUE(PobierzDaneLogistyczne!$W876,"."))=0,"",_xlfn.NUMBERVALUE(PobierzDaneLogistyczne!$W876,"."))</f>
        <v>4.1000000000000002E-2</v>
      </c>
      <c r="X876" s="2">
        <f t="shared" si="43"/>
        <v>0.63300000000000023</v>
      </c>
      <c r="Y876" s="2" t="str">
        <f t="shared" si="41"/>
        <v/>
      </c>
      <c r="Z876" s="2" t="str">
        <f>IF(PobierzDaneLogistyczne!$Y876="t","YES","")</f>
        <v>YES</v>
      </c>
      <c r="AA876" s="4" t="str">
        <f>IF(PobierzDaneLogistyczne!$X876="t","YES","")</f>
        <v/>
      </c>
      <c r="AB876" t="str">
        <f>PobierzDaneLogistyczne!$N876</f>
        <v>Portable cooler 28 L</v>
      </c>
    </row>
    <row r="877" spans="1:28" x14ac:dyDescent="0.3">
      <c r="A877" s="5" t="str">
        <f>HYPERLINK(_xlfn.CONCAT("https://www.adler.com.pl/index.php/en/Main/Produkt/",B877),PobierzDaneLogistyczne!$N877)</f>
        <v>Wine cooler 60L Dual cooling zone</v>
      </c>
      <c r="B877" t="str">
        <f>PobierzDaneLogistyczne!$A877</f>
        <v>ad_8080</v>
      </c>
      <c r="C877" s="1">
        <f>IF(MID(PobierzDaneLogistyczne!$P877,1,3)=""," ",_xlfn.NUMBERVALUE(PobierzDaneLogistyczne!$P877))</f>
        <v>84182900</v>
      </c>
      <c r="D877" s="1">
        <f>IF(MID(PobierzDaneLogistyczne!$C877,1,3)="111"," ",_xlfn.NUMBERVALUE(PobierzDaneLogistyczne!$C877))</f>
        <v>5903887804875</v>
      </c>
      <c r="E877" s="6">
        <f>IF(PobierzDaneLogistyczne!$H877=0,"",_xlfn.NUMBERVALUE(PobierzDaneLogistyczne!$H877,"."))</f>
        <v>56</v>
      </c>
      <c r="F877" s="6">
        <f>IF(PobierzDaneLogistyczne!$I877=0,"",_xlfn.NUMBERVALUE(PobierzDaneLogistyczne!$I877,"."))</f>
        <v>86.5</v>
      </c>
      <c r="G877" s="6">
        <f>IF(PobierzDaneLogistyczne!$J877=0,"",_xlfn.NUMBERVALUE(PobierzDaneLogistyczne!$J877,"."))</f>
        <v>46</v>
      </c>
      <c r="H877" s="2">
        <f>IF(IF(PobierzDaneLogistyczne!$F877=0,0,_xlfn.NUMBERVALUE(PobierzDaneLogistyczne!$F877,"."))=0,"",IF(PobierzDaneLogistyczne!$F877=0,0,_xlfn.NUMBERVALUE(PobierzDaneLogistyczne!$F877,".")))</f>
        <v>34</v>
      </c>
      <c r="I877" s="2">
        <f>IF(IF(PobierzDaneLogistyczne!$Z877=0,0,_xlfn.NUMBERVALUE(PobierzDaneLogistyczne!$Z877,"."))=0,"",IF(PobierzDaneLogistyczne!$Z877=0,0,_xlfn.NUMBERVALUE(PobierzDaneLogistyczne!$Z877,".")))</f>
        <v>36.448</v>
      </c>
      <c r="J877" s="1">
        <f>IF(PobierzDaneLogistyczne!$D877=0,"",_xlfn.NUMBERVALUE(PobierzDaneLogistyczne!$D877))</f>
        <v>1</v>
      </c>
      <c r="K877" s="1">
        <f>IF(PobierzDaneLogistyczne!$E877=0,"",_xlfn.NUMBERVALUE(PobierzDaneLogistyczne!$E877))</f>
        <v>4</v>
      </c>
      <c r="L877" s="1" t="str">
        <f>IF(MID(PobierzDaneLogistyczne!$O877,1,3)="non"," ",_xlfn.NUMBERVALUE(PobierzDaneLogistyczne!$O877))</f>
        <v xml:space="preserve"> </v>
      </c>
      <c r="M877" s="6">
        <f>IF(PobierzDaneLogistyczne!$K877=0,"",_xlfn.NUMBERVALUE(PobierzDaneLogistyczne!$K877,"."))</f>
        <v>56</v>
      </c>
      <c r="N877" s="6">
        <f>IF(PobierzDaneLogistyczne!$L877=0,"",_xlfn.NUMBERVALUE(PobierzDaneLogistyczne!$L877,"."))</f>
        <v>86.5</v>
      </c>
      <c r="O877" s="6">
        <f>IF(PobierzDaneLogistyczne!$M877=0,"",_xlfn.NUMBERVALUE(PobierzDaneLogistyczne!$M877,"."))</f>
        <v>46</v>
      </c>
      <c r="P877" s="2">
        <f>IF(PobierzDaneLogistyczne!$G877=0,0,_xlfn.NUMBERVALUE(PobierzDaneLogistyczne!$G877,"."))</f>
        <v>36.448</v>
      </c>
      <c r="Q877" s="1" t="str">
        <f>IF(PobierzDaneLogistyczne!$R877=0,"",PobierzDaneLogistyczne!$R877)</f>
        <v/>
      </c>
      <c r="R877" t="str">
        <f>IF(PobierzDaneLogistyczne!$S877=0,"",PobierzDaneLogistyczne!$S877)</f>
        <v/>
      </c>
      <c r="S877" t="str">
        <f>IF(PobierzDaneLogistyczne!$T877=0,"",PobierzDaneLogistyczne!$T877)</f>
        <v/>
      </c>
      <c r="T877" t="str">
        <f>IF(PobierzDaneLogistyczne!$U877=0," ",PobierzDaneLogistyczne!$U877)</f>
        <v/>
      </c>
      <c r="U877" t="str">
        <f t="shared" si="42"/>
        <v/>
      </c>
      <c r="V877" s="2">
        <f>IF(PobierzDaneLogistyczne!$V877="","",_xlfn.NUMBERVALUE(PobierzDaneLogistyczne!$V877,"."))</f>
        <v>1.4</v>
      </c>
      <c r="W877" s="2">
        <f>IF(IF(PobierzDaneLogistyczne!$W877=0,0,_xlfn.NUMBERVALUE(PobierzDaneLogistyczne!$W877,"."))=0,"",_xlfn.NUMBERVALUE(PobierzDaneLogistyczne!$W877,"."))</f>
        <v>0.12</v>
      </c>
      <c r="X877" s="2">
        <f t="shared" si="43"/>
        <v>0.92800000000000049</v>
      </c>
      <c r="Y877" s="2" t="str">
        <f t="shared" si="41"/>
        <v/>
      </c>
      <c r="Z877" s="2" t="str">
        <f>IF(PobierzDaneLogistyczne!$Y877="t","YES","")</f>
        <v>YES</v>
      </c>
      <c r="AA877" s="4" t="str">
        <f>IF(PobierzDaneLogistyczne!$X877="t","YES","")</f>
        <v/>
      </c>
      <c r="AB877" t="str">
        <f>PobierzDaneLogistyczne!$N877</f>
        <v>Wine cooler 60L Dual cooling zone</v>
      </c>
    </row>
    <row r="878" spans="1:28" x14ac:dyDescent="0.3">
      <c r="A878" s="5" t="str">
        <f>HYPERLINK(_xlfn.CONCAT("https://www.adler.com.pl/index.php/en/Main/Produkt/",B878),PobierzDaneLogistyczne!$N878)</f>
        <v>Portable refrigerator 40L with compressor</v>
      </c>
      <c r="B878" t="str">
        <f>PobierzDaneLogistyczne!$A878</f>
        <v>ad_8081</v>
      </c>
      <c r="C878" s="1">
        <f>IF(MID(PobierzDaneLogistyczne!$P878,1,3)=""," ",_xlfn.NUMBERVALUE(PobierzDaneLogistyczne!$P878))</f>
        <v>84186900</v>
      </c>
      <c r="D878" s="1">
        <f>IF(MID(PobierzDaneLogistyczne!$C878,1,3)="111"," ",_xlfn.NUMBERVALUE(PobierzDaneLogistyczne!$C878))</f>
        <v>5903887805193</v>
      </c>
      <c r="E878" s="6">
        <f>IF(PobierzDaneLogistyczne!$H878=0,"",_xlfn.NUMBERVALUE(PobierzDaneLogistyczne!$H878,"."))</f>
        <v>67</v>
      </c>
      <c r="F878" s="6">
        <f>IF(PobierzDaneLogistyczne!$I878=0,"",_xlfn.NUMBERVALUE(PobierzDaneLogistyczne!$I878,"."))</f>
        <v>43</v>
      </c>
      <c r="G878" s="6">
        <f>IF(PobierzDaneLogistyczne!$J878=0,"",_xlfn.NUMBERVALUE(PobierzDaneLogistyczne!$J878,"."))</f>
        <v>53</v>
      </c>
      <c r="H878" s="2">
        <f>IF(IF(PobierzDaneLogistyczne!$F878=0,0,_xlfn.NUMBERVALUE(PobierzDaneLogistyczne!$F878,"."))=0,"",IF(PobierzDaneLogistyczne!$F878=0,0,_xlfn.NUMBERVALUE(PobierzDaneLogistyczne!$F878,".")))</f>
        <v>14.3</v>
      </c>
      <c r="I878" s="2">
        <f>IF(IF(PobierzDaneLogistyczne!$Z878=0,0,_xlfn.NUMBERVALUE(PobierzDaneLogistyczne!$Z878,"."))=0,"",IF(PobierzDaneLogistyczne!$Z878=0,0,_xlfn.NUMBERVALUE(PobierzDaneLogistyczne!$Z878,".")))</f>
        <v>17.7</v>
      </c>
      <c r="J878" s="1">
        <f>IF(PobierzDaneLogistyczne!$D878=0,"",_xlfn.NUMBERVALUE(PobierzDaneLogistyczne!$D878))</f>
        <v>1</v>
      </c>
      <c r="K878" s="1">
        <f>IF(PobierzDaneLogistyczne!$E878=0,"",_xlfn.NUMBERVALUE(PobierzDaneLogistyczne!$E878))</f>
        <v>6</v>
      </c>
      <c r="L878" s="1" t="str">
        <f>IF(MID(PobierzDaneLogistyczne!$O878,1,3)="non"," ",_xlfn.NUMBERVALUE(PobierzDaneLogistyczne!$O878))</f>
        <v xml:space="preserve"> </v>
      </c>
      <c r="M878" s="6">
        <f>IF(PobierzDaneLogistyczne!$K878=0,"",_xlfn.NUMBERVALUE(PobierzDaneLogistyczne!$K878,"."))</f>
        <v>67</v>
      </c>
      <c r="N878" s="6">
        <f>IF(PobierzDaneLogistyczne!$L878=0,"",_xlfn.NUMBERVALUE(PobierzDaneLogistyczne!$L878,"."))</f>
        <v>43</v>
      </c>
      <c r="O878" s="6">
        <f>IF(PobierzDaneLogistyczne!$M878=0,"",_xlfn.NUMBERVALUE(PobierzDaneLogistyczne!$M878,"."))</f>
        <v>53</v>
      </c>
      <c r="P878" s="2">
        <f>IF(PobierzDaneLogistyczne!$G878=0,0,_xlfn.NUMBERVALUE(PobierzDaneLogistyczne!$G878,"."))</f>
        <v>17.7</v>
      </c>
      <c r="Q878" s="1">
        <f>IF(PobierzDaneLogistyczne!$R878=0,"",PobierzDaneLogistyczne!$R878)</f>
        <v>1</v>
      </c>
      <c r="R878" t="str">
        <f>IF(PobierzDaneLogistyczne!$S878=0,"",PobierzDaneLogistyczne!$S878)</f>
        <v/>
      </c>
      <c r="S878" t="str">
        <f>IF(PobierzDaneLogistyczne!$T878=0,"",PobierzDaneLogistyczne!$T878)</f>
        <v/>
      </c>
      <c r="T878" t="str">
        <f>IF(PobierzDaneLogistyczne!$U878=0," ",PobierzDaneLogistyczne!$U878)</f>
        <v/>
      </c>
      <c r="U878" t="str">
        <f t="shared" si="42"/>
        <v/>
      </c>
      <c r="V878" s="2">
        <f>IF(PobierzDaneLogistyczne!$V878="","",_xlfn.NUMBERVALUE(PobierzDaneLogistyczne!$V878,"."))</f>
        <v>0.34200000000000003</v>
      </c>
      <c r="W878" s="2">
        <f>IF(IF(PobierzDaneLogistyczne!$W878=0,0,_xlfn.NUMBERVALUE(PobierzDaneLogistyczne!$W878,"."))=0,"",_xlfn.NUMBERVALUE(PobierzDaneLogistyczne!$W878,"."))</f>
        <v>0.154</v>
      </c>
      <c r="X878" s="2">
        <f t="shared" si="43"/>
        <v>2.9039999999999986</v>
      </c>
      <c r="Y878" s="2" t="str">
        <f t="shared" si="41"/>
        <v/>
      </c>
      <c r="Z878" s="2" t="str">
        <f>IF(PobierzDaneLogistyczne!$Y878="t","YES","")</f>
        <v>YES</v>
      </c>
      <c r="AA878" s="4" t="str">
        <f>IF(PobierzDaneLogistyczne!$X878="t","YES","")</f>
        <v/>
      </c>
      <c r="AB878" t="str">
        <f>PobierzDaneLogistyczne!$N878</f>
        <v>Portable refrigerator 40L with compressor</v>
      </c>
    </row>
    <row r="879" spans="1:28" x14ac:dyDescent="0.3">
      <c r="A879" s="5" t="str">
        <f>HYPERLINK(_xlfn.CONCAT("https://www.adler.com.pl/index.php/en/Main/Produkt/",B879),PobierzDaneLogistyczne!$N879)</f>
        <v>Beverage pantry AD 8083</v>
      </c>
      <c r="B879" t="str">
        <f>PobierzDaneLogistyczne!$A879</f>
        <v>ad_8083</v>
      </c>
      <c r="C879" s="1" t="str">
        <f>IF(MID(PobierzDaneLogistyczne!$P879,1,3)=""," ",_xlfn.NUMBERVALUE(PobierzDaneLogistyczne!$P879))</f>
        <v xml:space="preserve"> </v>
      </c>
      <c r="D879" s="1">
        <f>IF(MID(PobierzDaneLogistyczne!$C879,1,3)="111"," ",_xlfn.NUMBERVALUE(PobierzDaneLogistyczne!$C879))</f>
        <v>5905575900623</v>
      </c>
      <c r="E879" s="6">
        <f>IF(PobierzDaneLogistyczne!$H879=0,"",_xlfn.NUMBERVALUE(PobierzDaneLogistyczne!$H879,"."))</f>
        <v>0</v>
      </c>
      <c r="F879" s="6">
        <f>IF(PobierzDaneLogistyczne!$I879=0,"",_xlfn.NUMBERVALUE(PobierzDaneLogistyczne!$I879,"."))</f>
        <v>0</v>
      </c>
      <c r="G879" s="6">
        <f>IF(PobierzDaneLogistyczne!$J879=0,"",_xlfn.NUMBERVALUE(PobierzDaneLogistyczne!$J879,"."))</f>
        <v>0</v>
      </c>
      <c r="H879" s="2" t="str">
        <f>IF(IF(PobierzDaneLogistyczne!$F879=0,0,_xlfn.NUMBERVALUE(PobierzDaneLogistyczne!$F879,"."))=0,"",IF(PobierzDaneLogistyczne!$F879=0,0,_xlfn.NUMBERVALUE(PobierzDaneLogistyczne!$F879,".")))</f>
        <v/>
      </c>
      <c r="I879" s="2" t="str">
        <f>IF(IF(PobierzDaneLogistyczne!$Z879=0,0,_xlfn.NUMBERVALUE(PobierzDaneLogistyczne!$Z879,"."))=0,"",IF(PobierzDaneLogistyczne!$Z879=0,0,_xlfn.NUMBERVALUE(PobierzDaneLogistyczne!$Z879,".")))</f>
        <v/>
      </c>
      <c r="J879" s="1">
        <f>IF(PobierzDaneLogistyczne!$D879=0,"",_xlfn.NUMBERVALUE(PobierzDaneLogistyczne!$D879))</f>
        <v>1</v>
      </c>
      <c r="K879" s="1">
        <f>IF(PobierzDaneLogistyczne!$E879=0,"",_xlfn.NUMBERVALUE(PobierzDaneLogistyczne!$E879))</f>
        <v>1</v>
      </c>
      <c r="L879" s="1" t="str">
        <f>IF(MID(PobierzDaneLogistyczne!$O879,1,3)="non"," ",_xlfn.NUMBERVALUE(PobierzDaneLogistyczne!$O879))</f>
        <v xml:space="preserve"> </v>
      </c>
      <c r="M879" s="6">
        <f>IF(PobierzDaneLogistyczne!$K879=0,"",_xlfn.NUMBERVALUE(PobierzDaneLogistyczne!$K879,"."))</f>
        <v>0</v>
      </c>
      <c r="N879" s="6">
        <f>IF(PobierzDaneLogistyczne!$L879=0,"",_xlfn.NUMBERVALUE(PobierzDaneLogistyczne!$L879,"."))</f>
        <v>0</v>
      </c>
      <c r="O879" s="6">
        <f>IF(PobierzDaneLogistyczne!$M879=0,"",_xlfn.NUMBERVALUE(PobierzDaneLogistyczne!$M879,"."))</f>
        <v>0</v>
      </c>
      <c r="P879" s="2">
        <f>IF(PobierzDaneLogistyczne!$G879=0,0,_xlfn.NUMBERVALUE(PobierzDaneLogistyczne!$G879,"."))</f>
        <v>0</v>
      </c>
      <c r="Q879" s="1" t="str">
        <f>IF(PobierzDaneLogistyczne!$R879=0,"",PobierzDaneLogistyczne!$R879)</f>
        <v/>
      </c>
      <c r="R879" t="str">
        <f>IF(PobierzDaneLogistyczne!$S879=0,"",PobierzDaneLogistyczne!$S879)</f>
        <v/>
      </c>
      <c r="S879" t="str">
        <f>IF(PobierzDaneLogistyczne!$T879=0,"",PobierzDaneLogistyczne!$T879)</f>
        <v/>
      </c>
      <c r="T879" t="str">
        <f>IF(PobierzDaneLogistyczne!$U879=0," ",PobierzDaneLogistyczne!$U879)</f>
        <v/>
      </c>
      <c r="U879" t="str">
        <f t="shared" si="42"/>
        <v/>
      </c>
      <c r="V879" s="2" t="str">
        <f>IF(PobierzDaneLogistyczne!$V879="","",_xlfn.NUMBERVALUE(PobierzDaneLogistyczne!$V879,"."))</f>
        <v/>
      </c>
      <c r="W879" s="2" t="str">
        <f>IF(IF(PobierzDaneLogistyczne!$W879=0,0,_xlfn.NUMBERVALUE(PobierzDaneLogistyczne!$W879,"."))=0,"",_xlfn.NUMBERVALUE(PobierzDaneLogistyczne!$W879,"."))</f>
        <v/>
      </c>
      <c r="X879" s="2" t="str">
        <f t="shared" si="43"/>
        <v/>
      </c>
      <c r="Y879" s="2" t="str">
        <f t="shared" si="41"/>
        <v/>
      </c>
      <c r="Z879" s="2" t="str">
        <f>IF(PobierzDaneLogistyczne!$Y879="t","YES","")</f>
        <v>YES</v>
      </c>
      <c r="AA879" s="4" t="str">
        <f>IF(PobierzDaneLogistyczne!$X879="t","YES","")</f>
        <v/>
      </c>
      <c r="AB879" t="str">
        <f>PobierzDaneLogistyczne!$N879</f>
        <v>Beverage pantry AD 8083</v>
      </c>
    </row>
    <row r="880" spans="1:28" x14ac:dyDescent="0.3">
      <c r="A880" s="5" t="str">
        <f>HYPERLINK(_xlfn.CONCAT("https://www.adler.com.pl/index.php/en/Main/Produkt/",B880),PobierzDaneLogistyczne!$N880)</f>
        <v>Mini fridge - 4L</v>
      </c>
      <c r="B880" t="str">
        <f>PobierzDaneLogistyczne!$A880</f>
        <v>ad_8084</v>
      </c>
      <c r="C880" s="1">
        <f>IF(MID(PobierzDaneLogistyczne!$P880,1,3)=""," ",_xlfn.NUMBERVALUE(PobierzDaneLogistyczne!$P880))</f>
        <v>84186900</v>
      </c>
      <c r="D880" s="1">
        <f>IF(MID(PobierzDaneLogistyczne!$C880,1,3)="111"," ",_xlfn.NUMBERVALUE(PobierzDaneLogistyczne!$C880))</f>
        <v>5903887809092</v>
      </c>
      <c r="E880" s="6">
        <f>IF(PobierzDaneLogistyczne!$H880=0,"",_xlfn.NUMBERVALUE(PobierzDaneLogistyczne!$H880,"."))</f>
        <v>22</v>
      </c>
      <c r="F880" s="6">
        <f>IF(PobierzDaneLogistyczne!$I880=0,"",_xlfn.NUMBERVALUE(PobierzDaneLogistyczne!$I880,"."))</f>
        <v>27.5</v>
      </c>
      <c r="G880" s="6">
        <f>IF(PobierzDaneLogistyczne!$J880=0,"",_xlfn.NUMBERVALUE(PobierzDaneLogistyczne!$J880,"."))</f>
        <v>30</v>
      </c>
      <c r="H880" s="2">
        <f>IF(IF(PobierzDaneLogistyczne!$F880=0,0,_xlfn.NUMBERVALUE(PobierzDaneLogistyczne!$F880,"."))=0,"",IF(PobierzDaneLogistyczne!$F880=0,0,_xlfn.NUMBERVALUE(PobierzDaneLogistyczne!$F880,".")))</f>
        <v>1.55</v>
      </c>
      <c r="I880" s="2">
        <f>IF(IF(PobierzDaneLogistyczne!$Z880=0,0,_xlfn.NUMBERVALUE(PobierzDaneLogistyczne!$Z880,"."))=0,"",IF(PobierzDaneLogistyczne!$Z880=0,0,_xlfn.NUMBERVALUE(PobierzDaneLogistyczne!$Z880,".")))</f>
        <v>2.1</v>
      </c>
      <c r="J880" s="1">
        <f>IF(PobierzDaneLogistyczne!$D880=0,"",_xlfn.NUMBERVALUE(PobierzDaneLogistyczne!$D880))</f>
        <v>2</v>
      </c>
      <c r="K880" s="1">
        <f>IF(PobierzDaneLogistyczne!$E880=0,"",_xlfn.NUMBERVALUE(PobierzDaneLogistyczne!$E880))</f>
        <v>60</v>
      </c>
      <c r="L880" s="1">
        <f>IF(MID(PobierzDaneLogistyczne!$O880,1,3)="non"," ",_xlfn.NUMBERVALUE(PobierzDaneLogistyczne!$O880))</f>
        <v>5903887809108</v>
      </c>
      <c r="M880" s="6">
        <f>IF(PobierzDaneLogistyczne!$K880=0,"",_xlfn.NUMBERVALUE(PobierzDaneLogistyczne!$K880,"."))</f>
        <v>29.5</v>
      </c>
      <c r="N880" s="6">
        <f>IF(PobierzDaneLogistyczne!$L880=0,"",_xlfn.NUMBERVALUE(PobierzDaneLogistyczne!$L880,"."))</f>
        <v>45.5</v>
      </c>
      <c r="O880" s="6">
        <f>IF(PobierzDaneLogistyczne!$M880=0,"",_xlfn.NUMBERVALUE(PobierzDaneLogistyczne!$M880,"."))</f>
        <v>32</v>
      </c>
      <c r="P880" s="2">
        <f>IF(PobierzDaneLogistyczne!$G880=0,0,_xlfn.NUMBERVALUE(PobierzDaneLogistyczne!$G880,"."))</f>
        <v>4.5</v>
      </c>
      <c r="Q880" s="1">
        <f>IF(PobierzDaneLogistyczne!$R880=0,"",PobierzDaneLogistyczne!$R880)</f>
        <v>5</v>
      </c>
      <c r="R880" t="str">
        <f>IF(PobierzDaneLogistyczne!$S880=0,"",PobierzDaneLogistyczne!$S880)</f>
        <v/>
      </c>
      <c r="S880" t="str">
        <f>IF(PobierzDaneLogistyczne!$T880=0,"",PobierzDaneLogistyczne!$T880)</f>
        <v/>
      </c>
      <c r="T880" t="str">
        <f>IF(PobierzDaneLogistyczne!$U880=0," ",PobierzDaneLogistyczne!$U880)</f>
        <v/>
      </c>
      <c r="U880" t="str">
        <f t="shared" si="42"/>
        <v/>
      </c>
      <c r="V880" s="2">
        <f>IF(PobierzDaneLogistyczne!$V880="","",_xlfn.NUMBERVALUE(PobierzDaneLogistyczne!$V880,"."))</f>
        <v>5.7000000000000002E-2</v>
      </c>
      <c r="W880" s="2">
        <f>IF(IF(PobierzDaneLogistyczne!$W880=0,0,_xlfn.NUMBERVALUE(PobierzDaneLogistyczne!$W880,"."))=0,"",_xlfn.NUMBERVALUE(PobierzDaneLogistyczne!$W880,"."))</f>
        <v>0.10199999999999999</v>
      </c>
      <c r="X880" s="2">
        <f t="shared" si="43"/>
        <v>0.39100000000000007</v>
      </c>
      <c r="Y880" s="2">
        <f t="shared" si="41"/>
        <v>0.29999999999999982</v>
      </c>
      <c r="Z880" s="2" t="str">
        <f>IF(PobierzDaneLogistyczne!$Y880="t","YES","")</f>
        <v/>
      </c>
      <c r="AA880" s="4" t="str">
        <f>IF(PobierzDaneLogistyczne!$X880="t","YES","")</f>
        <v/>
      </c>
      <c r="AB880" t="str">
        <f>PobierzDaneLogistyczne!$N880</f>
        <v>Mini fridge - 4L</v>
      </c>
    </row>
    <row r="881" spans="1:28" x14ac:dyDescent="0.3">
      <c r="A881" s="5" t="str">
        <f>HYPERLINK(_xlfn.CONCAT("https://www.adler.com.pl/index.php/en/Main/Produkt/",B881),PobierzDaneLogistyczne!$N881)</f>
        <v>Mini fridge - 4L</v>
      </c>
      <c r="B881" t="str">
        <f>PobierzDaneLogistyczne!$A881</f>
        <v>ad_8084p</v>
      </c>
      <c r="C881" s="1" t="str">
        <f>IF(MID(PobierzDaneLogistyczne!$P881,1,3)=""," ",_xlfn.NUMBERVALUE(PobierzDaneLogistyczne!$P881))</f>
        <v xml:space="preserve"> </v>
      </c>
      <c r="D881" s="1">
        <f>IF(MID(PobierzDaneLogistyczne!$C881,1,3)="111"," ",_xlfn.NUMBERVALUE(PobierzDaneLogistyczne!$C881))</f>
        <v>5905575901231</v>
      </c>
      <c r="E881" s="6">
        <f>IF(PobierzDaneLogistyczne!$H881=0,"",_xlfn.NUMBERVALUE(PobierzDaneLogistyczne!$H881,"."))</f>
        <v>22</v>
      </c>
      <c r="F881" s="6">
        <f>IF(PobierzDaneLogistyczne!$I881=0,"",_xlfn.NUMBERVALUE(PobierzDaneLogistyczne!$I881,"."))</f>
        <v>27.5</v>
      </c>
      <c r="G881" s="6">
        <f>IF(PobierzDaneLogistyczne!$J881=0,"",_xlfn.NUMBERVALUE(PobierzDaneLogistyczne!$J881,"."))</f>
        <v>30</v>
      </c>
      <c r="H881" s="2">
        <f>IF(IF(PobierzDaneLogistyczne!$F881=0,0,_xlfn.NUMBERVALUE(PobierzDaneLogistyczne!$F881,"."))=0,"",IF(PobierzDaneLogistyczne!$F881=0,0,_xlfn.NUMBERVALUE(PobierzDaneLogistyczne!$F881,".")))</f>
        <v>1.55</v>
      </c>
      <c r="I881" s="2" t="str">
        <f>IF(IF(PobierzDaneLogistyczne!$Z881=0,0,_xlfn.NUMBERVALUE(PobierzDaneLogistyczne!$Z881,"."))=0,"",IF(PobierzDaneLogistyczne!$Z881=0,0,_xlfn.NUMBERVALUE(PobierzDaneLogistyczne!$Z881,".")))</f>
        <v/>
      </c>
      <c r="J881" s="1">
        <f>IF(PobierzDaneLogistyczne!$D881=0,"",_xlfn.NUMBERVALUE(PobierzDaneLogistyczne!$D881))</f>
        <v>2</v>
      </c>
      <c r="K881" s="1">
        <f>IF(PobierzDaneLogistyczne!$E881=0,"",_xlfn.NUMBERVALUE(PobierzDaneLogistyczne!$E881))</f>
        <v>60</v>
      </c>
      <c r="L881" s="1">
        <f>IF(MID(PobierzDaneLogistyczne!$O881,1,3)="non"," ",_xlfn.NUMBERVALUE(PobierzDaneLogistyczne!$O881))</f>
        <v>5905575901248</v>
      </c>
      <c r="M881" s="6">
        <f>IF(PobierzDaneLogistyczne!$K881=0,"",_xlfn.NUMBERVALUE(PobierzDaneLogistyczne!$K881,"."))</f>
        <v>29.5</v>
      </c>
      <c r="N881" s="6">
        <f>IF(PobierzDaneLogistyczne!$L881=0,"",_xlfn.NUMBERVALUE(PobierzDaneLogistyczne!$L881,"."))</f>
        <v>45.5</v>
      </c>
      <c r="O881" s="6">
        <f>IF(PobierzDaneLogistyczne!$M881=0,"",_xlfn.NUMBERVALUE(PobierzDaneLogistyczne!$M881,"."))</f>
        <v>32</v>
      </c>
      <c r="P881" s="2">
        <f>IF(PobierzDaneLogistyczne!$G881=0,0,_xlfn.NUMBERVALUE(PobierzDaneLogistyczne!$G881,"."))</f>
        <v>4.5</v>
      </c>
      <c r="Q881" s="1" t="str">
        <f>IF(PobierzDaneLogistyczne!$R881=0,"",PobierzDaneLogistyczne!$R881)</f>
        <v/>
      </c>
      <c r="R881" t="str">
        <f>IF(PobierzDaneLogistyczne!$S881=0,"",PobierzDaneLogistyczne!$S881)</f>
        <v/>
      </c>
      <c r="S881" t="str">
        <f>IF(PobierzDaneLogistyczne!$T881=0,"",PobierzDaneLogistyczne!$T881)</f>
        <v/>
      </c>
      <c r="T881" t="str">
        <f>IF(PobierzDaneLogistyczne!$U881=0," ",PobierzDaneLogistyczne!$U881)</f>
        <v/>
      </c>
      <c r="U881" t="str">
        <f t="shared" si="42"/>
        <v/>
      </c>
      <c r="V881" s="2" t="str">
        <f>IF(PobierzDaneLogistyczne!$V881="","",_xlfn.NUMBERVALUE(PobierzDaneLogistyczne!$V881,"."))</f>
        <v/>
      </c>
      <c r="W881" s="2" t="str">
        <f>IF(IF(PobierzDaneLogistyczne!$W881=0,0,_xlfn.NUMBERVALUE(PobierzDaneLogistyczne!$W881,"."))=0,"",_xlfn.NUMBERVALUE(PobierzDaneLogistyczne!$W881,"."))</f>
        <v/>
      </c>
      <c r="X881" s="2" t="str">
        <f t="shared" si="43"/>
        <v/>
      </c>
      <c r="Y881" s="2" t="str">
        <f t="shared" si="41"/>
        <v/>
      </c>
      <c r="Z881" s="2" t="str">
        <f>IF(PobierzDaneLogistyczne!$Y881="t","YES","")</f>
        <v/>
      </c>
      <c r="AA881" s="4" t="str">
        <f>IF(PobierzDaneLogistyczne!$X881="t","YES","")</f>
        <v/>
      </c>
      <c r="AB881" t="str">
        <f>PobierzDaneLogistyczne!$N881</f>
        <v>Mini fridge - 4L</v>
      </c>
    </row>
    <row r="882" spans="1:28" x14ac:dyDescent="0.3">
      <c r="A882" s="5" t="str">
        <f>HYPERLINK(_xlfn.CONCAT("https://www.adler.com.pl/index.php/en/Main/Produkt/",B882),PobierzDaneLogistyczne!$N882)</f>
        <v>Mini fridge - w/ mirror - 4L</v>
      </c>
      <c r="B882" t="str">
        <f>PobierzDaneLogistyczne!$A882</f>
        <v>ad_8085</v>
      </c>
      <c r="C882" s="1">
        <f>IF(MID(PobierzDaneLogistyczne!$P882,1,3)=""," ",_xlfn.NUMBERVALUE(PobierzDaneLogistyczne!$P882))</f>
        <v>84186900</v>
      </c>
      <c r="D882" s="1">
        <f>IF(MID(PobierzDaneLogistyczne!$C882,1,3)="111"," ",_xlfn.NUMBERVALUE(PobierzDaneLogistyczne!$C882))</f>
        <v>5903887809078</v>
      </c>
      <c r="E882" s="6">
        <f>IF(PobierzDaneLogistyczne!$H882=0,"",_xlfn.NUMBERVALUE(PobierzDaneLogistyczne!$H882,"."))</f>
        <v>22</v>
      </c>
      <c r="F882" s="6">
        <f>IF(PobierzDaneLogistyczne!$I882=0,"",_xlfn.NUMBERVALUE(PobierzDaneLogistyczne!$I882,"."))</f>
        <v>28</v>
      </c>
      <c r="G882" s="6">
        <f>IF(PobierzDaneLogistyczne!$J882=0,"",_xlfn.NUMBERVALUE(PobierzDaneLogistyczne!$J882,"."))</f>
        <v>30</v>
      </c>
      <c r="H882" s="2">
        <f>IF(IF(PobierzDaneLogistyczne!$F882=0,0,_xlfn.NUMBERVALUE(PobierzDaneLogistyczne!$F882,"."))=0,"",IF(PobierzDaneLogistyczne!$F882=0,0,_xlfn.NUMBERVALUE(PobierzDaneLogistyczne!$F882,".")))</f>
        <v>1.8</v>
      </c>
      <c r="I882" s="2">
        <f>IF(IF(PobierzDaneLogistyczne!$Z882=0,0,_xlfn.NUMBERVALUE(PobierzDaneLogistyczne!$Z882,"."))=0,"",IF(PobierzDaneLogistyczne!$Z882=0,0,_xlfn.NUMBERVALUE(PobierzDaneLogistyczne!$Z882,".")))</f>
        <v>2.5</v>
      </c>
      <c r="J882" s="1">
        <f>IF(PobierzDaneLogistyczne!$D882=0,"",_xlfn.NUMBERVALUE(PobierzDaneLogistyczne!$D882))</f>
        <v>2</v>
      </c>
      <c r="K882" s="1">
        <f>IF(PobierzDaneLogistyczne!$E882=0,"",_xlfn.NUMBERVALUE(PobierzDaneLogistyczne!$E882))</f>
        <v>60</v>
      </c>
      <c r="L882" s="1">
        <f>IF(MID(PobierzDaneLogistyczne!$O882,1,3)="non"," ",_xlfn.NUMBERVALUE(PobierzDaneLogistyczne!$O882))</f>
        <v>5903887809085</v>
      </c>
      <c r="M882" s="6">
        <f>IF(PobierzDaneLogistyczne!$K882=0,"",_xlfn.NUMBERVALUE(PobierzDaneLogistyczne!$K882,"."))</f>
        <v>30.5</v>
      </c>
      <c r="N882" s="6">
        <f>IF(PobierzDaneLogistyczne!$L882=0,"",_xlfn.NUMBERVALUE(PobierzDaneLogistyczne!$L882,"."))</f>
        <v>45</v>
      </c>
      <c r="O882" s="6">
        <f>IF(PobierzDaneLogistyczne!$M882=0,"",_xlfn.NUMBERVALUE(PobierzDaneLogistyczne!$M882,"."))</f>
        <v>32</v>
      </c>
      <c r="P882" s="2">
        <f>IF(PobierzDaneLogistyczne!$G882=0,0,_xlfn.NUMBERVALUE(PobierzDaneLogistyczne!$G882,"."))</f>
        <v>5.5</v>
      </c>
      <c r="Q882" s="1">
        <f>IF(PobierzDaneLogistyczne!$R882=0,"",PobierzDaneLogistyczne!$R882)</f>
        <v>5</v>
      </c>
      <c r="R882" t="str">
        <f>IF(PobierzDaneLogistyczne!$S882=0,"",PobierzDaneLogistyczne!$S882)</f>
        <v/>
      </c>
      <c r="S882" t="str">
        <f>IF(PobierzDaneLogistyczne!$T882=0,"",PobierzDaneLogistyczne!$T882)</f>
        <v/>
      </c>
      <c r="T882" t="str">
        <f>IF(PobierzDaneLogistyczne!$U882=0," ",PobierzDaneLogistyczne!$U882)</f>
        <v/>
      </c>
      <c r="U882" t="str">
        <f t="shared" si="42"/>
        <v/>
      </c>
      <c r="V882" s="2">
        <f>IF(PobierzDaneLogistyczne!$V882="","",_xlfn.NUMBERVALUE(PobierzDaneLogistyczne!$V882,"."))</f>
        <v>5.7000000000000002E-2</v>
      </c>
      <c r="W882" s="2">
        <f>IF(IF(PobierzDaneLogistyczne!$W882=0,0,_xlfn.NUMBERVALUE(PobierzDaneLogistyczne!$W882,"."))=0,"",_xlfn.NUMBERVALUE(PobierzDaneLogistyczne!$W882,"."))</f>
        <v>0.10199999999999999</v>
      </c>
      <c r="X882" s="2">
        <f t="shared" si="43"/>
        <v>0.54099999999999993</v>
      </c>
      <c r="Y882" s="2">
        <f t="shared" ref="Y882:Y945" si="44">IFERROR(IF(ROUND(P882-(I882*J882),2)=0,"",P882-(I882*J882)),"")</f>
        <v>0.5</v>
      </c>
      <c r="Z882" s="2" t="str">
        <f>IF(PobierzDaneLogistyczne!$Y882="t","YES","")</f>
        <v/>
      </c>
      <c r="AA882" s="4" t="str">
        <f>IF(PobierzDaneLogistyczne!$X882="t","YES","")</f>
        <v/>
      </c>
      <c r="AB882" t="str">
        <f>PobierzDaneLogistyczne!$N882</f>
        <v>Mini fridge - w/ mirror - 4L</v>
      </c>
    </row>
    <row r="883" spans="1:28" x14ac:dyDescent="0.3">
      <c r="A883" s="5" t="str">
        <f>HYPERLINK(_xlfn.CONCAT("https://www.adler.com.pl/index.php/en/Main/Produkt/",B883),PobierzDaneLogistyczne!$N883)</f>
        <v>Ice Maker</v>
      </c>
      <c r="B883" t="str">
        <f>PobierzDaneLogistyczne!$A883</f>
        <v>ad_8086</v>
      </c>
      <c r="C883" s="1">
        <f>IF(MID(PobierzDaneLogistyczne!$P883,1,3)=""," ",_xlfn.NUMBERVALUE(PobierzDaneLogistyczne!$P883))</f>
        <v>84186900</v>
      </c>
      <c r="D883" s="1">
        <f>IF(MID(PobierzDaneLogistyczne!$C883,1,3)="111"," ",_xlfn.NUMBERVALUE(PobierzDaneLogistyczne!$C883))</f>
        <v>5905575900661</v>
      </c>
      <c r="E883" s="6">
        <f>IF(PobierzDaneLogistyczne!$H883=0,"",_xlfn.NUMBERVALUE(PobierzDaneLogistyczne!$H883,"."))</f>
        <v>35</v>
      </c>
      <c r="F883" s="6">
        <f>IF(PobierzDaneLogistyczne!$I883=0,"",_xlfn.NUMBERVALUE(PobierzDaneLogistyczne!$I883,"."))</f>
        <v>26.5</v>
      </c>
      <c r="G883" s="6">
        <f>IF(PobierzDaneLogistyczne!$J883=0,"",_xlfn.NUMBERVALUE(PobierzDaneLogistyczne!$J883,"."))</f>
        <v>32.5</v>
      </c>
      <c r="H883" s="2">
        <f>IF(IF(PobierzDaneLogistyczne!$F883=0,0,_xlfn.NUMBERVALUE(PobierzDaneLogistyczne!$F883,"."))=0,"",IF(PobierzDaneLogistyczne!$F883=0,0,_xlfn.NUMBERVALUE(PobierzDaneLogistyczne!$F883,".")))</f>
        <v>7.02</v>
      </c>
      <c r="I883" s="2">
        <f>IF(IF(PobierzDaneLogistyczne!$Z883=0,0,_xlfn.NUMBERVALUE(PobierzDaneLogistyczne!$Z883,"."))=0,"",IF(PobierzDaneLogistyczne!$Z883=0,0,_xlfn.NUMBERVALUE(PobierzDaneLogistyczne!$Z883,".")))</f>
        <v>7.65</v>
      </c>
      <c r="J883" s="1">
        <f>IF(PobierzDaneLogistyczne!$D883=0,"",_xlfn.NUMBERVALUE(PobierzDaneLogistyczne!$D883))</f>
        <v>1</v>
      </c>
      <c r="K883" s="1">
        <f>IF(PobierzDaneLogistyczne!$E883=0,"",_xlfn.NUMBERVALUE(PobierzDaneLogistyczne!$E883))</f>
        <v>54</v>
      </c>
      <c r="L883" s="1" t="str">
        <f>IF(MID(PobierzDaneLogistyczne!$O883,1,3)="non"," ",_xlfn.NUMBERVALUE(PobierzDaneLogistyczne!$O883))</f>
        <v xml:space="preserve"> </v>
      </c>
      <c r="M883" s="6">
        <f>IF(PobierzDaneLogistyczne!$K883=0,"",_xlfn.NUMBERVALUE(PobierzDaneLogistyczne!$K883,"."))</f>
        <v>35</v>
      </c>
      <c r="N883" s="6">
        <f>IF(PobierzDaneLogistyczne!$L883=0,"",_xlfn.NUMBERVALUE(PobierzDaneLogistyczne!$L883,"."))</f>
        <v>26.5</v>
      </c>
      <c r="O883" s="6">
        <f>IF(PobierzDaneLogistyczne!$M883=0,"",_xlfn.NUMBERVALUE(PobierzDaneLogistyczne!$M883,"."))</f>
        <v>32.5</v>
      </c>
      <c r="P883" s="2">
        <f>IF(PobierzDaneLogistyczne!$G883=0,0,_xlfn.NUMBERVALUE(PobierzDaneLogistyczne!$G883,"."))</f>
        <v>7.65</v>
      </c>
      <c r="Q883" s="1">
        <f>IF(PobierzDaneLogistyczne!$R883=0,"",PobierzDaneLogistyczne!$R883)</f>
        <v>4</v>
      </c>
      <c r="R883" t="str">
        <f>IF(PobierzDaneLogistyczne!$S883=0,"",PobierzDaneLogistyczne!$S883)</f>
        <v/>
      </c>
      <c r="S883" t="str">
        <f>IF(PobierzDaneLogistyczne!$T883=0,"",PobierzDaneLogistyczne!$T883)</f>
        <v/>
      </c>
      <c r="T883" t="str">
        <f>IF(PobierzDaneLogistyczne!$U883=0," ",PobierzDaneLogistyczne!$U883)</f>
        <v/>
      </c>
      <c r="U883" t="str">
        <f t="shared" si="42"/>
        <v/>
      </c>
      <c r="V883" s="2">
        <f>IF(PobierzDaneLogistyczne!$V883="","",_xlfn.NUMBERVALUE(PobierzDaneLogistyczne!$V883,"."))</f>
        <v>0.113</v>
      </c>
      <c r="W883" s="2">
        <f>IF(IF(PobierzDaneLogistyczne!$W883=0,0,_xlfn.NUMBERVALUE(PobierzDaneLogistyczne!$W883,"."))=0,"",_xlfn.NUMBERVALUE(PobierzDaneLogistyczne!$W883,"."))</f>
        <v>6.0999999999999999E-2</v>
      </c>
      <c r="X883" s="2">
        <f t="shared" si="43"/>
        <v>0.45600000000000079</v>
      </c>
      <c r="Y883" s="2" t="str">
        <f t="shared" si="44"/>
        <v/>
      </c>
      <c r="Z883" s="2" t="str">
        <f>IF(PobierzDaneLogistyczne!$Y883="t","YES","")</f>
        <v/>
      </c>
      <c r="AA883" s="4" t="str">
        <f>IF(PobierzDaneLogistyczne!$X883="t","YES","")</f>
        <v/>
      </c>
      <c r="AB883" t="str">
        <f>PobierzDaneLogistyczne!$N883</f>
        <v>Ice Maker</v>
      </c>
    </row>
    <row r="884" spans="1:28" x14ac:dyDescent="0.3">
      <c r="A884" s="5" t="str">
        <f>HYPERLINK(_xlfn.CONCAT("https://www.adler.com.pl/index.php/en/Main/Produkt/",B884),PobierzDaneLogistyczne!$N884)</f>
        <v>Portable cooler 40 L</v>
      </c>
      <c r="B884" t="str">
        <f>PobierzDaneLogistyczne!$A884</f>
        <v>ad_8087</v>
      </c>
      <c r="C884" s="1" t="str">
        <f>IF(MID(PobierzDaneLogistyczne!$P884,1,3)=""," ",_xlfn.NUMBERVALUE(PobierzDaneLogistyczne!$P884))</f>
        <v xml:space="preserve"> </v>
      </c>
      <c r="D884" s="1">
        <f>IF(MID(PobierzDaneLogistyczne!$C884,1,3)="111"," ",_xlfn.NUMBERVALUE(PobierzDaneLogistyczne!$C884))</f>
        <v>5905575901446</v>
      </c>
      <c r="E884" s="6">
        <f>IF(PobierzDaneLogistyczne!$H884=0,"",_xlfn.NUMBERVALUE(PobierzDaneLogistyczne!$H884,"."))</f>
        <v>40.200000000000003</v>
      </c>
      <c r="F884" s="6">
        <f>IF(PobierzDaneLogistyczne!$I884=0,"",_xlfn.NUMBERVALUE(PobierzDaneLogistyczne!$I884,"."))</f>
        <v>57.6</v>
      </c>
      <c r="G884" s="6">
        <f>IF(PobierzDaneLogistyczne!$J884=0,"",_xlfn.NUMBERVALUE(PobierzDaneLogistyczne!$J884,"."))</f>
        <v>44.3</v>
      </c>
      <c r="H884" s="2">
        <f>IF(IF(PobierzDaneLogistyczne!$F884=0,0,_xlfn.NUMBERVALUE(PobierzDaneLogistyczne!$F884,"."))=0,"",IF(PobierzDaneLogistyczne!$F884=0,0,_xlfn.NUMBERVALUE(PobierzDaneLogistyczne!$F884,".")))</f>
        <v>6.5780000000000003</v>
      </c>
      <c r="I884" s="2">
        <f>IF(IF(PobierzDaneLogistyczne!$Z884=0,0,_xlfn.NUMBERVALUE(PobierzDaneLogistyczne!$Z884,"."))=0,"",IF(PobierzDaneLogistyczne!$Z884=0,0,_xlfn.NUMBERVALUE(PobierzDaneLogistyczne!$Z884,".")))</f>
        <v>8.2059999999999995</v>
      </c>
      <c r="J884" s="1">
        <f>IF(PobierzDaneLogistyczne!$D884=0,"",_xlfn.NUMBERVALUE(PobierzDaneLogistyczne!$D884))</f>
        <v>1</v>
      </c>
      <c r="K884" s="1">
        <f>IF(PobierzDaneLogistyczne!$E884=0,"",_xlfn.NUMBERVALUE(PobierzDaneLogistyczne!$E884))</f>
        <v>16</v>
      </c>
      <c r="L884" s="1" t="str">
        <f>IF(MID(PobierzDaneLogistyczne!$O884,1,3)="non"," ",_xlfn.NUMBERVALUE(PobierzDaneLogistyczne!$O884))</f>
        <v xml:space="preserve"> </v>
      </c>
      <c r="M884" s="6">
        <f>IF(PobierzDaneLogistyczne!$K884=0,"",_xlfn.NUMBERVALUE(PobierzDaneLogistyczne!$K884,"."))</f>
        <v>40.200000000000003</v>
      </c>
      <c r="N884" s="6">
        <f>IF(PobierzDaneLogistyczne!$L884=0,"",_xlfn.NUMBERVALUE(PobierzDaneLogistyczne!$L884,"."))</f>
        <v>57.6</v>
      </c>
      <c r="O884" s="6">
        <f>IF(PobierzDaneLogistyczne!$M884=0,"",_xlfn.NUMBERVALUE(PobierzDaneLogistyczne!$M884,"."))</f>
        <v>44.3</v>
      </c>
      <c r="P884" s="2">
        <f>IF(PobierzDaneLogistyczne!$G884=0,0,_xlfn.NUMBERVALUE(PobierzDaneLogistyczne!$G884,"."))</f>
        <v>8.2059999999999995</v>
      </c>
      <c r="Q884" s="1" t="str">
        <f>IF(PobierzDaneLogistyczne!$R884=0,"",PobierzDaneLogistyczne!$R884)</f>
        <v/>
      </c>
      <c r="R884" t="str">
        <f>IF(PobierzDaneLogistyczne!$S884=0,"",PobierzDaneLogistyczne!$S884)</f>
        <v/>
      </c>
      <c r="S884" t="str">
        <f>IF(PobierzDaneLogistyczne!$T884=0,"",PobierzDaneLogistyczne!$T884)</f>
        <v/>
      </c>
      <c r="T884" t="str">
        <f>IF(PobierzDaneLogistyczne!$U884=0," ",PobierzDaneLogistyczne!$U884)</f>
        <v/>
      </c>
      <c r="U884" t="str">
        <f t="shared" si="42"/>
        <v/>
      </c>
      <c r="V884" s="2">
        <f>IF(PobierzDaneLogistyczne!$V884="","",_xlfn.NUMBERVALUE(PobierzDaneLogistyczne!$V884,"."))</f>
        <v>0.13700000000000001</v>
      </c>
      <c r="W884" s="2">
        <f>IF(IF(PobierzDaneLogistyczne!$W884=0,0,_xlfn.NUMBERVALUE(PobierzDaneLogistyczne!$W884,"."))=0,"",_xlfn.NUMBERVALUE(PobierzDaneLogistyczne!$W884,"."))</f>
        <v>5.8999999999999997E-2</v>
      </c>
      <c r="X884" s="2">
        <f t="shared" si="43"/>
        <v>1.4319999999999993</v>
      </c>
      <c r="Y884" s="2" t="str">
        <f t="shared" si="44"/>
        <v/>
      </c>
      <c r="Z884" s="2" t="str">
        <f>IF(PobierzDaneLogistyczne!$Y884="t","YES","")</f>
        <v>YES</v>
      </c>
      <c r="AA884" s="4" t="str">
        <f>IF(PobierzDaneLogistyczne!$X884="t","YES","")</f>
        <v/>
      </c>
      <c r="AB884" t="str">
        <f>PobierzDaneLogistyczne!$N884</f>
        <v>Portable cooler 40 L</v>
      </c>
    </row>
    <row r="885" spans="1:28" x14ac:dyDescent="0.3">
      <c r="A885" s="5" t="str">
        <f>HYPERLINK(_xlfn.CONCAT("https://www.adler.com.pl/index.php/en/Main/Produkt/",B885),PobierzDaneLogistyczne!$N885)</f>
        <v/>
      </c>
      <c r="B885" t="str">
        <f>PobierzDaneLogistyczne!$A885</f>
        <v>ad_8100</v>
      </c>
      <c r="C885" s="1" t="str">
        <f>IF(MID(PobierzDaneLogistyczne!$P885,1,3)=""," ",_xlfn.NUMBERVALUE(PobierzDaneLogistyczne!$P885))</f>
        <v xml:space="preserve"> </v>
      </c>
      <c r="D885" s="1" t="str">
        <f>IF(MID(PobierzDaneLogistyczne!$C885,1,3)="111"," ",_xlfn.NUMBERVALUE(PobierzDaneLogistyczne!$C885))</f>
        <v xml:space="preserve"> </v>
      </c>
      <c r="E885" s="6">
        <f>IF(PobierzDaneLogistyczne!$H885=0,"",_xlfn.NUMBERVALUE(PobierzDaneLogistyczne!$H885,"."))</f>
        <v>33</v>
      </c>
      <c r="F885" s="6">
        <f>IF(PobierzDaneLogistyczne!$I885=0,"",_xlfn.NUMBERVALUE(PobierzDaneLogistyczne!$I885,"."))</f>
        <v>5</v>
      </c>
      <c r="G885" s="6">
        <f>IF(PobierzDaneLogistyczne!$J885=0,"",_xlfn.NUMBERVALUE(PobierzDaneLogistyczne!$J885,"."))</f>
        <v>34.5</v>
      </c>
      <c r="H885" s="2" t="str">
        <f>IF(IF(PobierzDaneLogistyczne!$F885=0,0,_xlfn.NUMBERVALUE(PobierzDaneLogistyczne!$F885,"."))=0,"",IF(PobierzDaneLogistyczne!$F885=0,0,_xlfn.NUMBERVALUE(PobierzDaneLogistyczne!$F885,".")))</f>
        <v/>
      </c>
      <c r="I885" s="2" t="str">
        <f>IF(IF(PobierzDaneLogistyczne!$Z885=0,0,_xlfn.NUMBERVALUE(PobierzDaneLogistyczne!$Z885,"."))=0,"",IF(PobierzDaneLogistyczne!$Z885=0,0,_xlfn.NUMBERVALUE(PobierzDaneLogistyczne!$Z885,".")))</f>
        <v/>
      </c>
      <c r="J885" s="1">
        <f>IF(PobierzDaneLogistyczne!$D885=0,"",_xlfn.NUMBERVALUE(PobierzDaneLogistyczne!$D885))</f>
        <v>6</v>
      </c>
      <c r="K885" s="1">
        <f>IF(PobierzDaneLogistyczne!$E885=0,"",_xlfn.NUMBERVALUE(PobierzDaneLogistyczne!$E885))</f>
        <v>252</v>
      </c>
      <c r="L885" s="1" t="str">
        <f>IF(MID(PobierzDaneLogistyczne!$O885,1,3)="non"," ",_xlfn.NUMBERVALUE(PobierzDaneLogistyczne!$O885))</f>
        <v xml:space="preserve"> </v>
      </c>
      <c r="M885" s="6">
        <f>IF(PobierzDaneLogistyczne!$K885=0,"",_xlfn.NUMBERVALUE(PobierzDaneLogistyczne!$K885,"."))</f>
        <v>33.6</v>
      </c>
      <c r="N885" s="6">
        <f>IF(PobierzDaneLogistyczne!$L885=0,"",_xlfn.NUMBERVALUE(PobierzDaneLogistyczne!$L885,"."))</f>
        <v>32.799999999999997</v>
      </c>
      <c r="O885" s="6">
        <f>IF(PobierzDaneLogistyczne!$M885=0,"",_xlfn.NUMBERVALUE(PobierzDaneLogistyczne!$M885,"."))</f>
        <v>27.3</v>
      </c>
      <c r="P885" s="2">
        <f>IF(PobierzDaneLogistyczne!$G885=0,0,_xlfn.NUMBERVALUE(PobierzDaneLogistyczne!$G885,"."))</f>
        <v>0</v>
      </c>
      <c r="Q885" s="1">
        <f>IF(PobierzDaneLogistyczne!$R885=0,"",PobierzDaneLogistyczne!$R885)</f>
        <v>5</v>
      </c>
      <c r="R885" t="str">
        <f>IF(PobierzDaneLogistyczne!$S885=0,"",PobierzDaneLogistyczne!$S885)</f>
        <v/>
      </c>
      <c r="S885" t="str">
        <f>IF(PobierzDaneLogistyczne!$T885=0,"",PobierzDaneLogistyczne!$T885)</f>
        <v/>
      </c>
      <c r="T885" t="str">
        <f>IF(PobierzDaneLogistyczne!$U885=0," ",PobierzDaneLogistyczne!$U885)</f>
        <v/>
      </c>
      <c r="U885" t="str">
        <f t="shared" si="42"/>
        <v/>
      </c>
      <c r="V885" s="2" t="str">
        <f>IF(PobierzDaneLogistyczne!$V885="","",_xlfn.NUMBERVALUE(PobierzDaneLogistyczne!$V885,"."))</f>
        <v/>
      </c>
      <c r="W885" s="2" t="str">
        <f>IF(IF(PobierzDaneLogistyczne!$W885=0,0,_xlfn.NUMBERVALUE(PobierzDaneLogistyczne!$W885,"."))=0,"",_xlfn.NUMBERVALUE(PobierzDaneLogistyczne!$W885,"."))</f>
        <v/>
      </c>
      <c r="X885" s="2" t="str">
        <f t="shared" si="43"/>
        <v/>
      </c>
      <c r="Y885" s="2" t="str">
        <f t="shared" si="44"/>
        <v/>
      </c>
      <c r="Z885" s="2" t="str">
        <f>IF(PobierzDaneLogistyczne!$Y885="t","YES","")</f>
        <v>YES</v>
      </c>
      <c r="AA885" s="4" t="str">
        <f>IF(PobierzDaneLogistyczne!$X885="t","YES","")</f>
        <v>YES</v>
      </c>
      <c r="AB885" t="str">
        <f>PobierzDaneLogistyczne!$N885</f>
        <v/>
      </c>
    </row>
    <row r="886" spans="1:28" x14ac:dyDescent="0.3">
      <c r="A886" s="5" t="str">
        <f>HYPERLINK(_xlfn.CONCAT("https://www.adler.com.pl/index.php/en/Main/Produkt/",B886),PobierzDaneLogistyczne!$N886)</f>
        <v>Glass  bathroom scale</v>
      </c>
      <c r="B886" t="str">
        <f>PobierzDaneLogistyczne!$A886</f>
        <v>ad_8100_blu</v>
      </c>
      <c r="C886" s="1" t="str">
        <f>IF(MID(PobierzDaneLogistyczne!$P886,1,3)=""," ",_xlfn.NUMBERVALUE(PobierzDaneLogistyczne!$P886))</f>
        <v xml:space="preserve"> </v>
      </c>
      <c r="D886" s="1" t="str">
        <f>IF(MID(PobierzDaneLogistyczne!$C886,1,3)="111"," ",_xlfn.NUMBERVALUE(PobierzDaneLogistyczne!$C886))</f>
        <v xml:space="preserve"> </v>
      </c>
      <c r="E886" s="6">
        <f>IF(PobierzDaneLogistyczne!$H886=0,"",_xlfn.NUMBERVALUE(PobierzDaneLogistyczne!$H886,"."))</f>
        <v>33</v>
      </c>
      <c r="F886" s="6">
        <f>IF(PobierzDaneLogistyczne!$I886=0,"",_xlfn.NUMBERVALUE(PobierzDaneLogistyczne!$I886,"."))</f>
        <v>5</v>
      </c>
      <c r="G886" s="6">
        <f>IF(PobierzDaneLogistyczne!$J886=0,"",_xlfn.NUMBERVALUE(PobierzDaneLogistyczne!$J886,"."))</f>
        <v>34.5</v>
      </c>
      <c r="H886" s="2" t="str">
        <f>IF(IF(PobierzDaneLogistyczne!$F886=0,0,_xlfn.NUMBERVALUE(PobierzDaneLogistyczne!$F886,"."))=0,"",IF(PobierzDaneLogistyczne!$F886=0,0,_xlfn.NUMBERVALUE(PobierzDaneLogistyczne!$F886,".")))</f>
        <v/>
      </c>
      <c r="I886" s="2" t="str">
        <f>IF(IF(PobierzDaneLogistyczne!$Z886=0,0,_xlfn.NUMBERVALUE(PobierzDaneLogistyczne!$Z886,"."))=0,"",IF(PobierzDaneLogistyczne!$Z886=0,0,_xlfn.NUMBERVALUE(PobierzDaneLogistyczne!$Z886,".")))</f>
        <v/>
      </c>
      <c r="J886" s="1">
        <f>IF(PobierzDaneLogistyczne!$D886=0,"",_xlfn.NUMBERVALUE(PobierzDaneLogistyczne!$D886))</f>
        <v>6</v>
      </c>
      <c r="K886" s="1">
        <f>IF(PobierzDaneLogistyczne!$E886=0,"",_xlfn.NUMBERVALUE(PobierzDaneLogistyczne!$E886))</f>
        <v>252</v>
      </c>
      <c r="L886" s="1" t="str">
        <f>IF(MID(PobierzDaneLogistyczne!$O886,1,3)="non"," ",_xlfn.NUMBERVALUE(PobierzDaneLogistyczne!$O886))</f>
        <v xml:space="preserve"> </v>
      </c>
      <c r="M886" s="6">
        <f>IF(PobierzDaneLogistyczne!$K886=0,"",_xlfn.NUMBERVALUE(PobierzDaneLogistyczne!$K886,"."))</f>
        <v>33.6</v>
      </c>
      <c r="N886" s="6">
        <f>IF(PobierzDaneLogistyczne!$L886=0,"",_xlfn.NUMBERVALUE(PobierzDaneLogistyczne!$L886,"."))</f>
        <v>32.799999999999997</v>
      </c>
      <c r="O886" s="6">
        <f>IF(PobierzDaneLogistyczne!$M886=0,"",_xlfn.NUMBERVALUE(PobierzDaneLogistyczne!$M886,"."))</f>
        <v>27.3</v>
      </c>
      <c r="P886" s="2">
        <f>IF(PobierzDaneLogistyczne!$G886=0,0,_xlfn.NUMBERVALUE(PobierzDaneLogistyczne!$G886,"."))</f>
        <v>0</v>
      </c>
      <c r="Q886" s="1" t="str">
        <f>IF(PobierzDaneLogistyczne!$R886=0,"",PobierzDaneLogistyczne!$R886)</f>
        <v/>
      </c>
      <c r="R886" t="str">
        <f>IF(PobierzDaneLogistyczne!$S886=0,"",PobierzDaneLogistyczne!$S886)</f>
        <v/>
      </c>
      <c r="S886" t="str">
        <f>IF(PobierzDaneLogistyczne!$T886=0,"",PobierzDaneLogistyczne!$T886)</f>
        <v/>
      </c>
      <c r="T886" t="str">
        <f>IF(PobierzDaneLogistyczne!$U886=0," ",PobierzDaneLogistyczne!$U886)</f>
        <v/>
      </c>
      <c r="U886" t="str">
        <f t="shared" si="42"/>
        <v/>
      </c>
      <c r="V886" s="2">
        <f>IF(PobierzDaneLogistyczne!$V886="","",_xlfn.NUMBERVALUE(PobierzDaneLogistyczne!$V886,"."))</f>
        <v>8.0000000000000002E-3</v>
      </c>
      <c r="W886" s="2" t="str">
        <f>IF(IF(PobierzDaneLogistyczne!$W886=0,0,_xlfn.NUMBERVALUE(PobierzDaneLogistyczne!$W886,"."))=0,"",_xlfn.NUMBERVALUE(PobierzDaneLogistyczne!$W886,"."))</f>
        <v/>
      </c>
      <c r="X886" s="2" t="str">
        <f t="shared" si="43"/>
        <v/>
      </c>
      <c r="Y886" s="2" t="str">
        <f t="shared" si="44"/>
        <v/>
      </c>
      <c r="Z886" s="2" t="str">
        <f>IF(PobierzDaneLogistyczne!$Y886="t","YES","")</f>
        <v/>
      </c>
      <c r="AA886" s="4" t="str">
        <f>IF(PobierzDaneLogistyczne!$X886="t","YES","")</f>
        <v>YES</v>
      </c>
      <c r="AB886" t="str">
        <f>PobierzDaneLogistyczne!$N886</f>
        <v>Glass  bathroom scale</v>
      </c>
    </row>
    <row r="887" spans="1:28" x14ac:dyDescent="0.3">
      <c r="A887" s="5" t="str">
        <f>HYPERLINK(_xlfn.CONCAT("https://www.adler.com.pl/index.php/en/Main/Produkt/",B887),PobierzDaneLogistyczne!$N887)</f>
        <v>Scale personal</v>
      </c>
      <c r="B887" t="str">
        <f>PobierzDaneLogistyczne!$A887</f>
        <v>ad_8100_sil</v>
      </c>
      <c r="C887" s="1">
        <f>IF(MID(PobierzDaneLogistyczne!$P887,1,3)=""," ",_xlfn.NUMBERVALUE(PobierzDaneLogistyczne!$P887))</f>
        <v>84231010</v>
      </c>
      <c r="D887" s="1">
        <f>IF(MID(PobierzDaneLogistyczne!$C887,1,3)="111"," ",_xlfn.NUMBERVALUE(PobierzDaneLogistyczne!$C887))</f>
        <v>5901436590088</v>
      </c>
      <c r="E887" s="6">
        <f>IF(PobierzDaneLogistyczne!$H887=0,"",_xlfn.NUMBERVALUE(PobierzDaneLogistyczne!$H887,"."))</f>
        <v>33</v>
      </c>
      <c r="F887" s="6">
        <f>IF(PobierzDaneLogistyczne!$I887=0,"",_xlfn.NUMBERVALUE(PobierzDaneLogistyczne!$I887,"."))</f>
        <v>5</v>
      </c>
      <c r="G887" s="6">
        <f>IF(PobierzDaneLogistyczne!$J887=0,"",_xlfn.NUMBERVALUE(PobierzDaneLogistyczne!$J887,"."))</f>
        <v>34.5</v>
      </c>
      <c r="H887" s="2">
        <f>IF(IF(PobierzDaneLogistyczne!$F887=0,0,_xlfn.NUMBERVALUE(PobierzDaneLogistyczne!$F887,"."))=0,"",IF(PobierzDaneLogistyczne!$F887=0,0,_xlfn.NUMBERVALUE(PobierzDaneLogistyczne!$F887,".")))</f>
        <v>1.1359999999999999</v>
      </c>
      <c r="I887" s="2">
        <f>IF(IF(PobierzDaneLogistyczne!$Z887=0,0,_xlfn.NUMBERVALUE(PobierzDaneLogistyczne!$Z887,"."))=0,"",IF(PobierzDaneLogistyczne!$Z887=0,0,_xlfn.NUMBERVALUE(PobierzDaneLogistyczne!$Z887,".")))</f>
        <v>1.47</v>
      </c>
      <c r="J887" s="1">
        <f>IF(PobierzDaneLogistyczne!$D887=0,"",_xlfn.NUMBERVALUE(PobierzDaneLogistyczne!$D887))</f>
        <v>6</v>
      </c>
      <c r="K887" s="1">
        <f>IF(PobierzDaneLogistyczne!$E887=0,"",_xlfn.NUMBERVALUE(PobierzDaneLogistyczne!$E887))</f>
        <v>252</v>
      </c>
      <c r="L887" s="1" t="str">
        <f>IF(MID(PobierzDaneLogistyczne!$O887,1,3)="non"," ",_xlfn.NUMBERVALUE(PobierzDaneLogistyczne!$O887))</f>
        <v xml:space="preserve"> </v>
      </c>
      <c r="M887" s="6">
        <f>IF(PobierzDaneLogistyczne!$K887=0,"",_xlfn.NUMBERVALUE(PobierzDaneLogistyczne!$K887,"."))</f>
        <v>33.6</v>
      </c>
      <c r="N887" s="6">
        <f>IF(PobierzDaneLogistyczne!$L887=0,"",_xlfn.NUMBERVALUE(PobierzDaneLogistyczne!$L887,"."))</f>
        <v>32.799999999999997</v>
      </c>
      <c r="O887" s="6">
        <f>IF(PobierzDaneLogistyczne!$M887=0,"",_xlfn.NUMBERVALUE(PobierzDaneLogistyczne!$M887,"."))</f>
        <v>27.3</v>
      </c>
      <c r="P887" s="2">
        <f>IF(PobierzDaneLogistyczne!$G887=0,0,_xlfn.NUMBERVALUE(PobierzDaneLogistyczne!$G887,"."))</f>
        <v>8.82</v>
      </c>
      <c r="Q887" s="1" t="str">
        <f>IF(PobierzDaneLogistyczne!$R887=0,"",PobierzDaneLogistyczne!$R887)</f>
        <v/>
      </c>
      <c r="R887" t="str">
        <f>IF(PobierzDaneLogistyczne!$S887=0,"",PobierzDaneLogistyczne!$S887)</f>
        <v/>
      </c>
      <c r="S887" t="str">
        <f>IF(PobierzDaneLogistyczne!$T887=0,"",PobierzDaneLogistyczne!$T887)</f>
        <v/>
      </c>
      <c r="T887" t="str">
        <f>IF(PobierzDaneLogistyczne!$U887=0," ",PobierzDaneLogistyczne!$U887)</f>
        <v/>
      </c>
      <c r="U887" t="str">
        <f t="shared" si="42"/>
        <v/>
      </c>
      <c r="V887" s="2">
        <f>IF(PobierzDaneLogistyczne!$V887="","",_xlfn.NUMBERVALUE(PobierzDaneLogistyczne!$V887,"."))</f>
        <v>8.0000000000000002E-3</v>
      </c>
      <c r="W887" s="2" t="str">
        <f>IF(IF(PobierzDaneLogistyczne!$W887=0,0,_xlfn.NUMBERVALUE(PobierzDaneLogistyczne!$W887,"."))=0,"",_xlfn.NUMBERVALUE(PobierzDaneLogistyczne!$W887,"."))</f>
        <v/>
      </c>
      <c r="X887" s="2" t="str">
        <f t="shared" si="43"/>
        <v/>
      </c>
      <c r="Y887" s="2" t="str">
        <f t="shared" si="44"/>
        <v/>
      </c>
      <c r="Z887" s="2" t="str">
        <f>IF(PobierzDaneLogistyczne!$Y887="t","YES","")</f>
        <v/>
      </c>
      <c r="AA887" s="4" t="str">
        <f>IF(PobierzDaneLogistyczne!$X887="t","YES","")</f>
        <v>YES</v>
      </c>
      <c r="AB887" t="str">
        <f>PobierzDaneLogistyczne!$N887</f>
        <v>Scale personal</v>
      </c>
    </row>
    <row r="888" spans="1:28" x14ac:dyDescent="0.3">
      <c r="A888" s="5" t="str">
        <f>HYPERLINK(_xlfn.CONCAT("https://www.adler.com.pl/index.php/en/Main/Produkt/",B888),PobierzDaneLogistyczne!$N888)</f>
        <v>Electronic bathroom scale</v>
      </c>
      <c r="B888" t="str">
        <f>PobierzDaneLogistyczne!$A888</f>
        <v>ad_8101_bk</v>
      </c>
      <c r="C888" s="1" t="str">
        <f>IF(MID(PobierzDaneLogistyczne!$P888,1,3)=""," ",_xlfn.NUMBERVALUE(PobierzDaneLogistyczne!$P888))</f>
        <v xml:space="preserve"> </v>
      </c>
      <c r="D888" s="1" t="str">
        <f>IF(MID(PobierzDaneLogistyczne!$C888,1,3)="111"," ",_xlfn.NUMBERVALUE(PobierzDaneLogistyczne!$C888))</f>
        <v xml:space="preserve"> </v>
      </c>
      <c r="E888" s="6">
        <f>IF(PobierzDaneLogistyczne!$H888=0,"",_xlfn.NUMBERVALUE(PobierzDaneLogistyczne!$H888,"."))</f>
        <v>0</v>
      </c>
      <c r="F888" s="6">
        <f>IF(PobierzDaneLogistyczne!$I888=0,"",_xlfn.NUMBERVALUE(PobierzDaneLogistyczne!$I888,"."))</f>
        <v>0</v>
      </c>
      <c r="G888" s="6">
        <f>IF(PobierzDaneLogistyczne!$J888=0,"",_xlfn.NUMBERVALUE(PobierzDaneLogistyczne!$J888,"."))</f>
        <v>0</v>
      </c>
      <c r="H888" s="2" t="str">
        <f>IF(IF(PobierzDaneLogistyczne!$F888=0,0,_xlfn.NUMBERVALUE(PobierzDaneLogistyczne!$F888,"."))=0,"",IF(PobierzDaneLogistyczne!$F888=0,0,_xlfn.NUMBERVALUE(PobierzDaneLogistyczne!$F888,".")))</f>
        <v/>
      </c>
      <c r="I888" s="2" t="str">
        <f>IF(IF(PobierzDaneLogistyczne!$Z888=0,0,_xlfn.NUMBERVALUE(PobierzDaneLogistyczne!$Z888,"."))=0,"",IF(PobierzDaneLogistyczne!$Z888=0,0,_xlfn.NUMBERVALUE(PobierzDaneLogistyczne!$Z888,".")))</f>
        <v/>
      </c>
      <c r="J888" s="1" t="str">
        <f>IF(PobierzDaneLogistyczne!$D888=0,"",_xlfn.NUMBERVALUE(PobierzDaneLogistyczne!$D888))</f>
        <v/>
      </c>
      <c r="K888" s="1" t="str">
        <f>IF(PobierzDaneLogistyczne!$E888=0,"",_xlfn.NUMBERVALUE(PobierzDaneLogistyczne!$E888))</f>
        <v/>
      </c>
      <c r="L888" s="1" t="str">
        <f>IF(MID(PobierzDaneLogistyczne!$O888,1,3)="non"," ",_xlfn.NUMBERVALUE(PobierzDaneLogistyczne!$O888))</f>
        <v xml:space="preserve"> </v>
      </c>
      <c r="M888" s="6">
        <f>IF(PobierzDaneLogistyczne!$K888=0,"",_xlfn.NUMBERVALUE(PobierzDaneLogistyczne!$K888,"."))</f>
        <v>0</v>
      </c>
      <c r="N888" s="6">
        <f>IF(PobierzDaneLogistyczne!$L888=0,"",_xlfn.NUMBERVALUE(PobierzDaneLogistyczne!$L888,"."))</f>
        <v>0</v>
      </c>
      <c r="O888" s="6">
        <f>IF(PobierzDaneLogistyczne!$M888=0,"",_xlfn.NUMBERVALUE(PobierzDaneLogistyczne!$M888,"."))</f>
        <v>0</v>
      </c>
      <c r="P888" s="2">
        <f>IF(PobierzDaneLogistyczne!$G888=0,0,_xlfn.NUMBERVALUE(PobierzDaneLogistyczne!$G888,"."))</f>
        <v>0</v>
      </c>
      <c r="Q888" s="1" t="str">
        <f>IF(PobierzDaneLogistyczne!$R888=0,"",PobierzDaneLogistyczne!$R888)</f>
        <v/>
      </c>
      <c r="R888" t="str">
        <f>IF(PobierzDaneLogistyczne!$S888=0,"",PobierzDaneLogistyczne!$S888)</f>
        <v/>
      </c>
      <c r="S888" t="str">
        <f>IF(PobierzDaneLogistyczne!$T888=0,"",PobierzDaneLogistyczne!$T888)</f>
        <v/>
      </c>
      <c r="T888" t="str">
        <f>IF(PobierzDaneLogistyczne!$U888=0," ",PobierzDaneLogistyczne!$U888)</f>
        <v/>
      </c>
      <c r="U888" t="str">
        <f t="shared" si="42"/>
        <v/>
      </c>
      <c r="V888" s="2" t="str">
        <f>IF(PobierzDaneLogistyczne!$V888="","",_xlfn.NUMBERVALUE(PobierzDaneLogistyczne!$V888,"."))</f>
        <v/>
      </c>
      <c r="W888" s="2" t="str">
        <f>IF(IF(PobierzDaneLogistyczne!$W888=0,0,_xlfn.NUMBERVALUE(PobierzDaneLogistyczne!$W888,"."))=0,"",_xlfn.NUMBERVALUE(PobierzDaneLogistyczne!$W888,"."))</f>
        <v/>
      </c>
      <c r="X888" s="2" t="str">
        <f t="shared" si="43"/>
        <v/>
      </c>
      <c r="Y888" s="2" t="str">
        <f t="shared" si="44"/>
        <v/>
      </c>
      <c r="Z888" s="2" t="str">
        <f>IF(PobierzDaneLogistyczne!$Y888="t","YES","")</f>
        <v/>
      </c>
      <c r="AA888" s="4" t="str">
        <f>IF(PobierzDaneLogistyczne!$X888="t","YES","")</f>
        <v>YES</v>
      </c>
      <c r="AB888" t="str">
        <f>PobierzDaneLogistyczne!$N888</f>
        <v>Electronic bathroom scale</v>
      </c>
    </row>
    <row r="889" spans="1:28" x14ac:dyDescent="0.3">
      <c r="A889" s="5" t="str">
        <f>HYPERLINK(_xlfn.CONCAT("https://www.adler.com.pl/index.php/en/Main/Produkt/",B889),PobierzDaneLogistyczne!$N889)</f>
        <v>Electronic bathroom scale</v>
      </c>
      <c r="B889" t="str">
        <f>PobierzDaneLogistyczne!$A889</f>
        <v>ad_8101_bl</v>
      </c>
      <c r="C889" s="1" t="str">
        <f>IF(MID(PobierzDaneLogistyczne!$P889,1,3)=""," ",_xlfn.NUMBERVALUE(PobierzDaneLogistyczne!$P889))</f>
        <v xml:space="preserve"> </v>
      </c>
      <c r="D889" s="1">
        <f>IF(MID(PobierzDaneLogistyczne!$C889,1,3)="111"," ",_xlfn.NUMBERVALUE(PobierzDaneLogistyczne!$C889))</f>
        <v>5901436590736</v>
      </c>
      <c r="E889" s="6">
        <f>IF(PobierzDaneLogistyczne!$H889=0,"",_xlfn.NUMBERVALUE(PobierzDaneLogistyczne!$H889,"."))</f>
        <v>0</v>
      </c>
      <c r="F889" s="6">
        <f>IF(PobierzDaneLogistyczne!$I889=0,"",_xlfn.NUMBERVALUE(PobierzDaneLogistyczne!$I889,"."))</f>
        <v>0</v>
      </c>
      <c r="G889" s="6">
        <f>IF(PobierzDaneLogistyczne!$J889=0,"",_xlfn.NUMBERVALUE(PobierzDaneLogistyczne!$J889,"."))</f>
        <v>0</v>
      </c>
      <c r="H889" s="2" t="str">
        <f>IF(IF(PobierzDaneLogistyczne!$F889=0,0,_xlfn.NUMBERVALUE(PobierzDaneLogistyczne!$F889,"."))=0,"",IF(PobierzDaneLogistyczne!$F889=0,0,_xlfn.NUMBERVALUE(PobierzDaneLogistyczne!$F889,".")))</f>
        <v/>
      </c>
      <c r="I889" s="2" t="str">
        <f>IF(IF(PobierzDaneLogistyczne!$Z889=0,0,_xlfn.NUMBERVALUE(PobierzDaneLogistyczne!$Z889,"."))=0,"",IF(PobierzDaneLogistyczne!$Z889=0,0,_xlfn.NUMBERVALUE(PobierzDaneLogistyczne!$Z889,".")))</f>
        <v/>
      </c>
      <c r="J889" s="1" t="str">
        <f>IF(PobierzDaneLogistyczne!$D889=0,"",_xlfn.NUMBERVALUE(PobierzDaneLogistyczne!$D889))</f>
        <v/>
      </c>
      <c r="K889" s="1" t="str">
        <f>IF(PobierzDaneLogistyczne!$E889=0,"",_xlfn.NUMBERVALUE(PobierzDaneLogistyczne!$E889))</f>
        <v/>
      </c>
      <c r="L889" s="1" t="str">
        <f>IF(MID(PobierzDaneLogistyczne!$O889,1,3)="non"," ",_xlfn.NUMBERVALUE(PobierzDaneLogistyczne!$O889))</f>
        <v xml:space="preserve"> </v>
      </c>
      <c r="M889" s="6">
        <f>IF(PobierzDaneLogistyczne!$K889=0,"",_xlfn.NUMBERVALUE(PobierzDaneLogistyczne!$K889,"."))</f>
        <v>0</v>
      </c>
      <c r="N889" s="6">
        <f>IF(PobierzDaneLogistyczne!$L889=0,"",_xlfn.NUMBERVALUE(PobierzDaneLogistyczne!$L889,"."))</f>
        <v>0</v>
      </c>
      <c r="O889" s="6">
        <f>IF(PobierzDaneLogistyczne!$M889=0,"",_xlfn.NUMBERVALUE(PobierzDaneLogistyczne!$M889,"."))</f>
        <v>0</v>
      </c>
      <c r="P889" s="2">
        <f>IF(PobierzDaneLogistyczne!$G889=0,0,_xlfn.NUMBERVALUE(PobierzDaneLogistyczne!$G889,"."))</f>
        <v>0</v>
      </c>
      <c r="Q889" s="1" t="str">
        <f>IF(PobierzDaneLogistyczne!$R889=0,"",PobierzDaneLogistyczne!$R889)</f>
        <v/>
      </c>
      <c r="R889" t="str">
        <f>IF(PobierzDaneLogistyczne!$S889=0,"",PobierzDaneLogistyczne!$S889)</f>
        <v/>
      </c>
      <c r="S889" t="str">
        <f>IF(PobierzDaneLogistyczne!$T889=0,"",PobierzDaneLogistyczne!$T889)</f>
        <v/>
      </c>
      <c r="T889" t="str">
        <f>IF(PobierzDaneLogistyczne!$U889=0," ",PobierzDaneLogistyczne!$U889)</f>
        <v/>
      </c>
      <c r="U889" t="str">
        <f t="shared" si="42"/>
        <v/>
      </c>
      <c r="V889" s="2" t="str">
        <f>IF(PobierzDaneLogistyczne!$V889="","",_xlfn.NUMBERVALUE(PobierzDaneLogistyczne!$V889,"."))</f>
        <v/>
      </c>
      <c r="W889" s="2" t="str">
        <f>IF(IF(PobierzDaneLogistyczne!$W889=0,0,_xlfn.NUMBERVALUE(PobierzDaneLogistyczne!$W889,"."))=0,"",_xlfn.NUMBERVALUE(PobierzDaneLogistyczne!$W889,"."))</f>
        <v/>
      </c>
      <c r="X889" s="2" t="str">
        <f t="shared" si="43"/>
        <v/>
      </c>
      <c r="Y889" s="2" t="str">
        <f t="shared" si="44"/>
        <v/>
      </c>
      <c r="Z889" s="2" t="str">
        <f>IF(PobierzDaneLogistyczne!$Y889="t","YES","")</f>
        <v/>
      </c>
      <c r="AA889" s="4" t="str">
        <f>IF(PobierzDaneLogistyczne!$X889="t","YES","")</f>
        <v>YES</v>
      </c>
      <c r="AB889" t="str">
        <f>PobierzDaneLogistyczne!$N889</f>
        <v>Electronic bathroom scale</v>
      </c>
    </row>
    <row r="890" spans="1:28" x14ac:dyDescent="0.3">
      <c r="A890" s="5" t="str">
        <f>HYPERLINK(_xlfn.CONCAT("https://www.adler.com.pl/index.php/en/Main/Produkt/",B890),PobierzDaneLogistyczne!$N890)</f>
        <v>Electronic bathroom scale</v>
      </c>
      <c r="B890" t="str">
        <f>PobierzDaneLogistyczne!$A890</f>
        <v>ad_8101_gr</v>
      </c>
      <c r="C890" s="1" t="str">
        <f>IF(MID(PobierzDaneLogistyczne!$P890,1,3)=""," ",_xlfn.NUMBERVALUE(PobierzDaneLogistyczne!$P890))</f>
        <v xml:space="preserve"> </v>
      </c>
      <c r="D890" s="1" t="str">
        <f>IF(MID(PobierzDaneLogistyczne!$C890,1,3)="111"," ",_xlfn.NUMBERVALUE(PobierzDaneLogistyczne!$C890))</f>
        <v xml:space="preserve"> </v>
      </c>
      <c r="E890" s="6">
        <f>IF(PobierzDaneLogistyczne!$H890=0,"",_xlfn.NUMBERVALUE(PobierzDaneLogistyczne!$H890,"."))</f>
        <v>0</v>
      </c>
      <c r="F890" s="6">
        <f>IF(PobierzDaneLogistyczne!$I890=0,"",_xlfn.NUMBERVALUE(PobierzDaneLogistyczne!$I890,"."))</f>
        <v>0</v>
      </c>
      <c r="G890" s="6">
        <f>IF(PobierzDaneLogistyczne!$J890=0,"",_xlfn.NUMBERVALUE(PobierzDaneLogistyczne!$J890,"."))</f>
        <v>0</v>
      </c>
      <c r="H890" s="2" t="str">
        <f>IF(IF(PobierzDaneLogistyczne!$F890=0,0,_xlfn.NUMBERVALUE(PobierzDaneLogistyczne!$F890,"."))=0,"",IF(PobierzDaneLogistyczne!$F890=0,0,_xlfn.NUMBERVALUE(PobierzDaneLogistyczne!$F890,".")))</f>
        <v/>
      </c>
      <c r="I890" s="2" t="str">
        <f>IF(IF(PobierzDaneLogistyczne!$Z890=0,0,_xlfn.NUMBERVALUE(PobierzDaneLogistyczne!$Z890,"."))=0,"",IF(PobierzDaneLogistyczne!$Z890=0,0,_xlfn.NUMBERVALUE(PobierzDaneLogistyczne!$Z890,".")))</f>
        <v/>
      </c>
      <c r="J890" s="1" t="str">
        <f>IF(PobierzDaneLogistyczne!$D890=0,"",_xlfn.NUMBERVALUE(PobierzDaneLogistyczne!$D890))</f>
        <v/>
      </c>
      <c r="K890" s="1" t="str">
        <f>IF(PobierzDaneLogistyczne!$E890=0,"",_xlfn.NUMBERVALUE(PobierzDaneLogistyczne!$E890))</f>
        <v/>
      </c>
      <c r="L890" s="1" t="str">
        <f>IF(MID(PobierzDaneLogistyczne!$O890,1,3)="non"," ",_xlfn.NUMBERVALUE(PobierzDaneLogistyczne!$O890))</f>
        <v xml:space="preserve"> </v>
      </c>
      <c r="M890" s="6">
        <f>IF(PobierzDaneLogistyczne!$K890=0,"",_xlfn.NUMBERVALUE(PobierzDaneLogistyczne!$K890,"."))</f>
        <v>0</v>
      </c>
      <c r="N890" s="6">
        <f>IF(PobierzDaneLogistyczne!$L890=0,"",_xlfn.NUMBERVALUE(PobierzDaneLogistyczne!$L890,"."))</f>
        <v>0</v>
      </c>
      <c r="O890" s="6">
        <f>IF(PobierzDaneLogistyczne!$M890=0,"",_xlfn.NUMBERVALUE(PobierzDaneLogistyczne!$M890,"."))</f>
        <v>0</v>
      </c>
      <c r="P890" s="2">
        <f>IF(PobierzDaneLogistyczne!$G890=0,0,_xlfn.NUMBERVALUE(PobierzDaneLogistyczne!$G890,"."))</f>
        <v>0</v>
      </c>
      <c r="Q890" s="1" t="str">
        <f>IF(PobierzDaneLogistyczne!$R890=0,"",PobierzDaneLogistyczne!$R890)</f>
        <v/>
      </c>
      <c r="R890" t="str">
        <f>IF(PobierzDaneLogistyczne!$S890=0,"",PobierzDaneLogistyczne!$S890)</f>
        <v/>
      </c>
      <c r="S890" t="str">
        <f>IF(PobierzDaneLogistyczne!$T890=0,"",PobierzDaneLogistyczne!$T890)</f>
        <v/>
      </c>
      <c r="T890" t="str">
        <f>IF(PobierzDaneLogistyczne!$U890=0," ",PobierzDaneLogistyczne!$U890)</f>
        <v/>
      </c>
      <c r="U890" t="str">
        <f t="shared" si="42"/>
        <v/>
      </c>
      <c r="V890" s="2" t="str">
        <f>IF(PobierzDaneLogistyczne!$V890="","",_xlfn.NUMBERVALUE(PobierzDaneLogistyczne!$V890,"."))</f>
        <v/>
      </c>
      <c r="W890" s="2" t="str">
        <f>IF(IF(PobierzDaneLogistyczne!$W890=0,0,_xlfn.NUMBERVALUE(PobierzDaneLogistyczne!$W890,"."))=0,"",_xlfn.NUMBERVALUE(PobierzDaneLogistyczne!$W890,"."))</f>
        <v/>
      </c>
      <c r="X890" s="2" t="str">
        <f t="shared" si="43"/>
        <v/>
      </c>
      <c r="Y890" s="2" t="str">
        <f t="shared" si="44"/>
        <v/>
      </c>
      <c r="Z890" s="2" t="str">
        <f>IF(PobierzDaneLogistyczne!$Y890="t","YES","")</f>
        <v/>
      </c>
      <c r="AA890" s="4" t="str">
        <f>IF(PobierzDaneLogistyczne!$X890="t","YES","")</f>
        <v>YES</v>
      </c>
      <c r="AB890" t="str">
        <f>PobierzDaneLogistyczne!$N890</f>
        <v>Electronic bathroom scale</v>
      </c>
    </row>
    <row r="891" spans="1:28" x14ac:dyDescent="0.3">
      <c r="A891" s="5" t="str">
        <f>HYPERLINK(_xlfn.CONCAT("https://www.adler.com.pl/index.php/en/Main/Produkt/",B891),PobierzDaneLogistyczne!$N891)</f>
        <v>Bathroom scale</v>
      </c>
      <c r="B891" t="str">
        <f>PobierzDaneLogistyczne!$A891</f>
        <v>ad_8102_black</v>
      </c>
      <c r="C891" s="1" t="str">
        <f>IF(MID(PobierzDaneLogistyczne!$P891,1,3)=""," ",_xlfn.NUMBERVALUE(PobierzDaneLogistyczne!$P891))</f>
        <v xml:space="preserve"> </v>
      </c>
      <c r="D891" s="1" t="str">
        <f>IF(MID(PobierzDaneLogistyczne!$C891,1,3)="111"," ",_xlfn.NUMBERVALUE(PobierzDaneLogistyczne!$C891))</f>
        <v xml:space="preserve"> </v>
      </c>
      <c r="E891" s="6">
        <f>IF(PobierzDaneLogistyczne!$H891=0,"",_xlfn.NUMBERVALUE(PobierzDaneLogistyczne!$H891,"."))</f>
        <v>0</v>
      </c>
      <c r="F891" s="6">
        <f>IF(PobierzDaneLogistyczne!$I891=0,"",_xlfn.NUMBERVALUE(PobierzDaneLogistyczne!$I891,"."))</f>
        <v>0</v>
      </c>
      <c r="G891" s="6">
        <f>IF(PobierzDaneLogistyczne!$J891=0,"",_xlfn.NUMBERVALUE(PobierzDaneLogistyczne!$J891,"."))</f>
        <v>0</v>
      </c>
      <c r="H891" s="2" t="str">
        <f>IF(IF(PobierzDaneLogistyczne!$F891=0,0,_xlfn.NUMBERVALUE(PobierzDaneLogistyczne!$F891,"."))=0,"",IF(PobierzDaneLogistyczne!$F891=0,0,_xlfn.NUMBERVALUE(PobierzDaneLogistyczne!$F891,".")))</f>
        <v/>
      </c>
      <c r="I891" s="2" t="str">
        <f>IF(IF(PobierzDaneLogistyczne!$Z891=0,0,_xlfn.NUMBERVALUE(PobierzDaneLogistyczne!$Z891,"."))=0,"",IF(PobierzDaneLogistyczne!$Z891=0,0,_xlfn.NUMBERVALUE(PobierzDaneLogistyczne!$Z891,".")))</f>
        <v/>
      </c>
      <c r="J891" s="1" t="str">
        <f>IF(PobierzDaneLogistyczne!$D891=0,"",_xlfn.NUMBERVALUE(PobierzDaneLogistyczne!$D891))</f>
        <v/>
      </c>
      <c r="K891" s="1" t="str">
        <f>IF(PobierzDaneLogistyczne!$E891=0,"",_xlfn.NUMBERVALUE(PobierzDaneLogistyczne!$E891))</f>
        <v/>
      </c>
      <c r="L891" s="1" t="str">
        <f>IF(MID(PobierzDaneLogistyczne!$O891,1,3)="non"," ",_xlfn.NUMBERVALUE(PobierzDaneLogistyczne!$O891))</f>
        <v xml:space="preserve"> </v>
      </c>
      <c r="M891" s="6">
        <f>IF(PobierzDaneLogistyczne!$K891=0,"",_xlfn.NUMBERVALUE(PobierzDaneLogistyczne!$K891,"."))</f>
        <v>0</v>
      </c>
      <c r="N891" s="6">
        <f>IF(PobierzDaneLogistyczne!$L891=0,"",_xlfn.NUMBERVALUE(PobierzDaneLogistyczne!$L891,"."))</f>
        <v>0</v>
      </c>
      <c r="O891" s="6">
        <f>IF(PobierzDaneLogistyczne!$M891=0,"",_xlfn.NUMBERVALUE(PobierzDaneLogistyczne!$M891,"."))</f>
        <v>0</v>
      </c>
      <c r="P891" s="2">
        <f>IF(PobierzDaneLogistyczne!$G891=0,0,_xlfn.NUMBERVALUE(PobierzDaneLogistyczne!$G891,"."))</f>
        <v>0</v>
      </c>
      <c r="Q891" s="1" t="str">
        <f>IF(PobierzDaneLogistyczne!$R891=0,"",PobierzDaneLogistyczne!$R891)</f>
        <v/>
      </c>
      <c r="R891" t="str">
        <f>IF(PobierzDaneLogistyczne!$S891=0,"",PobierzDaneLogistyczne!$S891)</f>
        <v/>
      </c>
      <c r="S891" t="str">
        <f>IF(PobierzDaneLogistyczne!$T891=0,"",PobierzDaneLogistyczne!$T891)</f>
        <v/>
      </c>
      <c r="T891" t="str">
        <f>IF(PobierzDaneLogistyczne!$U891=0," ",PobierzDaneLogistyczne!$U891)</f>
        <v/>
      </c>
      <c r="U891" t="str">
        <f t="shared" si="42"/>
        <v/>
      </c>
      <c r="V891" s="2" t="str">
        <f>IF(PobierzDaneLogistyczne!$V891="","",_xlfn.NUMBERVALUE(PobierzDaneLogistyczne!$V891,"."))</f>
        <v/>
      </c>
      <c r="W891" s="2" t="str">
        <f>IF(IF(PobierzDaneLogistyczne!$W891=0,0,_xlfn.NUMBERVALUE(PobierzDaneLogistyczne!$W891,"."))=0,"",_xlfn.NUMBERVALUE(PobierzDaneLogistyczne!$W891,"."))</f>
        <v/>
      </c>
      <c r="X891" s="2" t="str">
        <f t="shared" si="43"/>
        <v/>
      </c>
      <c r="Y891" s="2" t="str">
        <f t="shared" si="44"/>
        <v/>
      </c>
      <c r="Z891" s="2" t="str">
        <f>IF(PobierzDaneLogistyczne!$Y891="t","YES","")</f>
        <v/>
      </c>
      <c r="AA891" s="4" t="str">
        <f>IF(PobierzDaneLogistyczne!$X891="t","YES","")</f>
        <v>YES</v>
      </c>
      <c r="AB891" t="str">
        <f>PobierzDaneLogistyczne!$N891</f>
        <v>Bathroom scale</v>
      </c>
    </row>
    <row r="892" spans="1:28" x14ac:dyDescent="0.3">
      <c r="A892" s="5" t="str">
        <f>HYPERLINK(_xlfn.CONCAT("https://www.adler.com.pl/index.php/en/Main/Produkt/",B892),PobierzDaneLogistyczne!$N892)</f>
        <v>Bathroom scale</v>
      </c>
      <c r="B892" t="str">
        <f>PobierzDaneLogistyczne!$A892</f>
        <v>ad_8102_green</v>
      </c>
      <c r="C892" s="1" t="str">
        <f>IF(MID(PobierzDaneLogistyczne!$P892,1,3)=""," ",_xlfn.NUMBERVALUE(PobierzDaneLogistyczne!$P892))</f>
        <v xml:space="preserve"> </v>
      </c>
      <c r="D892" s="1" t="str">
        <f>IF(MID(PobierzDaneLogistyczne!$C892,1,3)="111"," ",_xlfn.NUMBERVALUE(PobierzDaneLogistyczne!$C892))</f>
        <v xml:space="preserve"> </v>
      </c>
      <c r="E892" s="6">
        <f>IF(PobierzDaneLogistyczne!$H892=0,"",_xlfn.NUMBERVALUE(PobierzDaneLogistyczne!$H892,"."))</f>
        <v>0</v>
      </c>
      <c r="F892" s="6">
        <f>IF(PobierzDaneLogistyczne!$I892=0,"",_xlfn.NUMBERVALUE(PobierzDaneLogistyczne!$I892,"."))</f>
        <v>0</v>
      </c>
      <c r="G892" s="6">
        <f>IF(PobierzDaneLogistyczne!$J892=0,"",_xlfn.NUMBERVALUE(PobierzDaneLogistyczne!$J892,"."))</f>
        <v>0</v>
      </c>
      <c r="H892" s="2" t="str">
        <f>IF(IF(PobierzDaneLogistyczne!$F892=0,0,_xlfn.NUMBERVALUE(PobierzDaneLogistyczne!$F892,"."))=0,"",IF(PobierzDaneLogistyczne!$F892=0,0,_xlfn.NUMBERVALUE(PobierzDaneLogistyczne!$F892,".")))</f>
        <v/>
      </c>
      <c r="I892" s="2" t="str">
        <f>IF(IF(PobierzDaneLogistyczne!$Z892=0,0,_xlfn.NUMBERVALUE(PobierzDaneLogistyczne!$Z892,"."))=0,"",IF(PobierzDaneLogistyczne!$Z892=0,0,_xlfn.NUMBERVALUE(PobierzDaneLogistyczne!$Z892,".")))</f>
        <v/>
      </c>
      <c r="J892" s="1" t="str">
        <f>IF(PobierzDaneLogistyczne!$D892=0,"",_xlfn.NUMBERVALUE(PobierzDaneLogistyczne!$D892))</f>
        <v/>
      </c>
      <c r="K892" s="1" t="str">
        <f>IF(PobierzDaneLogistyczne!$E892=0,"",_xlfn.NUMBERVALUE(PobierzDaneLogistyczne!$E892))</f>
        <v/>
      </c>
      <c r="L892" s="1" t="str">
        <f>IF(MID(PobierzDaneLogistyczne!$O892,1,3)="non"," ",_xlfn.NUMBERVALUE(PobierzDaneLogistyczne!$O892))</f>
        <v xml:space="preserve"> </v>
      </c>
      <c r="M892" s="6">
        <f>IF(PobierzDaneLogistyczne!$K892=0,"",_xlfn.NUMBERVALUE(PobierzDaneLogistyczne!$K892,"."))</f>
        <v>0</v>
      </c>
      <c r="N892" s="6">
        <f>IF(PobierzDaneLogistyczne!$L892=0,"",_xlfn.NUMBERVALUE(PobierzDaneLogistyczne!$L892,"."))</f>
        <v>0</v>
      </c>
      <c r="O892" s="6">
        <f>IF(PobierzDaneLogistyczne!$M892=0,"",_xlfn.NUMBERVALUE(PobierzDaneLogistyczne!$M892,"."))</f>
        <v>0</v>
      </c>
      <c r="P892" s="2">
        <f>IF(PobierzDaneLogistyczne!$G892=0,0,_xlfn.NUMBERVALUE(PobierzDaneLogistyczne!$G892,"."))</f>
        <v>0</v>
      </c>
      <c r="Q892" s="1" t="str">
        <f>IF(PobierzDaneLogistyczne!$R892=0,"",PobierzDaneLogistyczne!$R892)</f>
        <v/>
      </c>
      <c r="R892" t="str">
        <f>IF(PobierzDaneLogistyczne!$S892=0,"",PobierzDaneLogistyczne!$S892)</f>
        <v/>
      </c>
      <c r="S892" t="str">
        <f>IF(PobierzDaneLogistyczne!$T892=0,"",PobierzDaneLogistyczne!$T892)</f>
        <v/>
      </c>
      <c r="T892" t="str">
        <f>IF(PobierzDaneLogistyczne!$U892=0," ",PobierzDaneLogistyczne!$U892)</f>
        <v/>
      </c>
      <c r="U892" t="str">
        <f t="shared" si="42"/>
        <v/>
      </c>
      <c r="V892" s="2" t="str">
        <f>IF(PobierzDaneLogistyczne!$V892="","",_xlfn.NUMBERVALUE(PobierzDaneLogistyczne!$V892,"."))</f>
        <v/>
      </c>
      <c r="W892" s="2" t="str">
        <f>IF(IF(PobierzDaneLogistyczne!$W892=0,0,_xlfn.NUMBERVALUE(PobierzDaneLogistyczne!$W892,"."))=0,"",_xlfn.NUMBERVALUE(PobierzDaneLogistyczne!$W892,"."))</f>
        <v/>
      </c>
      <c r="X892" s="2" t="str">
        <f t="shared" si="43"/>
        <v/>
      </c>
      <c r="Y892" s="2" t="str">
        <f t="shared" si="44"/>
        <v/>
      </c>
      <c r="Z892" s="2" t="str">
        <f>IF(PobierzDaneLogistyczne!$Y892="t","YES","")</f>
        <v/>
      </c>
      <c r="AA892" s="4" t="str">
        <f>IF(PobierzDaneLogistyczne!$X892="t","YES","")</f>
        <v>YES</v>
      </c>
      <c r="AB892" t="str">
        <f>PobierzDaneLogistyczne!$N892</f>
        <v>Bathroom scale</v>
      </c>
    </row>
    <row r="893" spans="1:28" x14ac:dyDescent="0.3">
      <c r="A893" s="5" t="str">
        <f>HYPERLINK(_xlfn.CONCAT("https://www.adler.com.pl/index.php/en/Main/Produkt/",B893),PobierzDaneLogistyczne!$N893)</f>
        <v>Bathroom scale</v>
      </c>
      <c r="B893" t="str">
        <f>PobierzDaneLogistyczne!$A893</f>
        <v>ad_8102_silver</v>
      </c>
      <c r="C893" s="1" t="str">
        <f>IF(MID(PobierzDaneLogistyczne!$P893,1,3)=""," ",_xlfn.NUMBERVALUE(PobierzDaneLogistyczne!$P893))</f>
        <v xml:space="preserve"> </v>
      </c>
      <c r="D893" s="1">
        <f>IF(MID(PobierzDaneLogistyczne!$C893,1,3)="111"," ",_xlfn.NUMBERVALUE(PobierzDaneLogistyczne!$C893))</f>
        <v>5901436590590</v>
      </c>
      <c r="E893" s="6">
        <f>IF(PobierzDaneLogistyczne!$H893=0,"",_xlfn.NUMBERVALUE(PobierzDaneLogistyczne!$H893,"."))</f>
        <v>0</v>
      </c>
      <c r="F893" s="6">
        <f>IF(PobierzDaneLogistyczne!$I893=0,"",_xlfn.NUMBERVALUE(PobierzDaneLogistyczne!$I893,"."))</f>
        <v>0</v>
      </c>
      <c r="G893" s="6">
        <f>IF(PobierzDaneLogistyczne!$J893=0,"",_xlfn.NUMBERVALUE(PobierzDaneLogistyczne!$J893,"."))</f>
        <v>0</v>
      </c>
      <c r="H893" s="2" t="str">
        <f>IF(IF(PobierzDaneLogistyczne!$F893=0,0,_xlfn.NUMBERVALUE(PobierzDaneLogistyczne!$F893,"."))=0,"",IF(PobierzDaneLogistyczne!$F893=0,0,_xlfn.NUMBERVALUE(PobierzDaneLogistyczne!$F893,".")))</f>
        <v/>
      </c>
      <c r="I893" s="2" t="str">
        <f>IF(IF(PobierzDaneLogistyczne!$Z893=0,0,_xlfn.NUMBERVALUE(PobierzDaneLogistyczne!$Z893,"."))=0,"",IF(PobierzDaneLogistyczne!$Z893=0,0,_xlfn.NUMBERVALUE(PobierzDaneLogistyczne!$Z893,".")))</f>
        <v/>
      </c>
      <c r="J893" s="1" t="str">
        <f>IF(PobierzDaneLogistyczne!$D893=0,"",_xlfn.NUMBERVALUE(PobierzDaneLogistyczne!$D893))</f>
        <v/>
      </c>
      <c r="K893" s="1" t="str">
        <f>IF(PobierzDaneLogistyczne!$E893=0,"",_xlfn.NUMBERVALUE(PobierzDaneLogistyczne!$E893))</f>
        <v/>
      </c>
      <c r="L893" s="1" t="str">
        <f>IF(MID(PobierzDaneLogistyczne!$O893,1,3)="non"," ",_xlfn.NUMBERVALUE(PobierzDaneLogistyczne!$O893))</f>
        <v xml:space="preserve"> </v>
      </c>
      <c r="M893" s="6">
        <f>IF(PobierzDaneLogistyczne!$K893=0,"",_xlfn.NUMBERVALUE(PobierzDaneLogistyczne!$K893,"."))</f>
        <v>0</v>
      </c>
      <c r="N893" s="6">
        <f>IF(PobierzDaneLogistyczne!$L893=0,"",_xlfn.NUMBERVALUE(PobierzDaneLogistyczne!$L893,"."))</f>
        <v>0</v>
      </c>
      <c r="O893" s="6">
        <f>IF(PobierzDaneLogistyczne!$M893=0,"",_xlfn.NUMBERVALUE(PobierzDaneLogistyczne!$M893,"."))</f>
        <v>0</v>
      </c>
      <c r="P893" s="2">
        <f>IF(PobierzDaneLogistyczne!$G893=0,0,_xlfn.NUMBERVALUE(PobierzDaneLogistyczne!$G893,"."))</f>
        <v>0</v>
      </c>
      <c r="Q893" s="1" t="str">
        <f>IF(PobierzDaneLogistyczne!$R893=0,"",PobierzDaneLogistyczne!$R893)</f>
        <v/>
      </c>
      <c r="R893" t="str">
        <f>IF(PobierzDaneLogistyczne!$S893=0,"",PobierzDaneLogistyczne!$S893)</f>
        <v/>
      </c>
      <c r="S893" t="str">
        <f>IF(PobierzDaneLogistyczne!$T893=0,"",PobierzDaneLogistyczne!$T893)</f>
        <v/>
      </c>
      <c r="T893" t="str">
        <f>IF(PobierzDaneLogistyczne!$U893=0," ",PobierzDaneLogistyczne!$U893)</f>
        <v/>
      </c>
      <c r="U893" t="str">
        <f t="shared" si="42"/>
        <v/>
      </c>
      <c r="V893" s="2" t="str">
        <f>IF(PobierzDaneLogistyczne!$V893="","",_xlfn.NUMBERVALUE(PobierzDaneLogistyczne!$V893,"."))</f>
        <v/>
      </c>
      <c r="W893" s="2" t="str">
        <f>IF(IF(PobierzDaneLogistyczne!$W893=0,0,_xlfn.NUMBERVALUE(PobierzDaneLogistyczne!$W893,"."))=0,"",_xlfn.NUMBERVALUE(PobierzDaneLogistyczne!$W893,"."))</f>
        <v/>
      </c>
      <c r="X893" s="2" t="str">
        <f t="shared" si="43"/>
        <v/>
      </c>
      <c r="Y893" s="2" t="str">
        <f t="shared" si="44"/>
        <v/>
      </c>
      <c r="Z893" s="2" t="str">
        <f>IF(PobierzDaneLogistyczne!$Y893="t","YES","")</f>
        <v/>
      </c>
      <c r="AA893" s="4" t="str">
        <f>IF(PobierzDaneLogistyczne!$X893="t","YES","")</f>
        <v>YES</v>
      </c>
      <c r="AB893" t="str">
        <f>PobierzDaneLogistyczne!$N893</f>
        <v>Bathroom scale</v>
      </c>
    </row>
    <row r="894" spans="1:28" x14ac:dyDescent="0.3">
      <c r="A894" s="5" t="str">
        <f>HYPERLINK(_xlfn.CONCAT("https://www.adler.com.pl/index.php/en/Main/Produkt/",B894),PobierzDaneLogistyczne!$N894)</f>
        <v>Bathroom scale</v>
      </c>
      <c r="B894" t="str">
        <f>PobierzDaneLogistyczne!$A894</f>
        <v>ad_8103_blue</v>
      </c>
      <c r="C894" s="1" t="str">
        <f>IF(MID(PobierzDaneLogistyczne!$P894,1,3)=""," ",_xlfn.NUMBERVALUE(PobierzDaneLogistyczne!$P894))</f>
        <v xml:space="preserve"> </v>
      </c>
      <c r="D894" s="1" t="str">
        <f>IF(MID(PobierzDaneLogistyczne!$C894,1,3)="111"," ",_xlfn.NUMBERVALUE(PobierzDaneLogistyczne!$C894))</f>
        <v xml:space="preserve"> </v>
      </c>
      <c r="E894" s="6">
        <f>IF(PobierzDaneLogistyczne!$H894=0,"",_xlfn.NUMBERVALUE(PobierzDaneLogistyczne!$H894,"."))</f>
        <v>0</v>
      </c>
      <c r="F894" s="6">
        <f>IF(PobierzDaneLogistyczne!$I894=0,"",_xlfn.NUMBERVALUE(PobierzDaneLogistyczne!$I894,"."))</f>
        <v>0</v>
      </c>
      <c r="G894" s="6">
        <f>IF(PobierzDaneLogistyczne!$J894=0,"",_xlfn.NUMBERVALUE(PobierzDaneLogistyczne!$J894,"."))</f>
        <v>0</v>
      </c>
      <c r="H894" s="2" t="str">
        <f>IF(IF(PobierzDaneLogistyczne!$F894=0,0,_xlfn.NUMBERVALUE(PobierzDaneLogistyczne!$F894,"."))=0,"",IF(PobierzDaneLogistyczne!$F894=0,0,_xlfn.NUMBERVALUE(PobierzDaneLogistyczne!$F894,".")))</f>
        <v/>
      </c>
      <c r="I894" s="2" t="str">
        <f>IF(IF(PobierzDaneLogistyczne!$Z894=0,0,_xlfn.NUMBERVALUE(PobierzDaneLogistyczne!$Z894,"."))=0,"",IF(PobierzDaneLogistyczne!$Z894=0,0,_xlfn.NUMBERVALUE(PobierzDaneLogistyczne!$Z894,".")))</f>
        <v/>
      </c>
      <c r="J894" s="1" t="str">
        <f>IF(PobierzDaneLogistyczne!$D894=0,"",_xlfn.NUMBERVALUE(PobierzDaneLogistyczne!$D894))</f>
        <v/>
      </c>
      <c r="K894" s="1" t="str">
        <f>IF(PobierzDaneLogistyczne!$E894=0,"",_xlfn.NUMBERVALUE(PobierzDaneLogistyczne!$E894))</f>
        <v/>
      </c>
      <c r="L894" s="1" t="str">
        <f>IF(MID(PobierzDaneLogistyczne!$O894,1,3)="non"," ",_xlfn.NUMBERVALUE(PobierzDaneLogistyczne!$O894))</f>
        <v xml:space="preserve"> </v>
      </c>
      <c r="M894" s="6">
        <f>IF(PobierzDaneLogistyczne!$K894=0,"",_xlfn.NUMBERVALUE(PobierzDaneLogistyczne!$K894,"."))</f>
        <v>0</v>
      </c>
      <c r="N894" s="6">
        <f>IF(PobierzDaneLogistyczne!$L894=0,"",_xlfn.NUMBERVALUE(PobierzDaneLogistyczne!$L894,"."))</f>
        <v>0</v>
      </c>
      <c r="O894" s="6">
        <f>IF(PobierzDaneLogistyczne!$M894=0,"",_xlfn.NUMBERVALUE(PobierzDaneLogistyczne!$M894,"."))</f>
        <v>0</v>
      </c>
      <c r="P894" s="2">
        <f>IF(PobierzDaneLogistyczne!$G894=0,0,_xlfn.NUMBERVALUE(PobierzDaneLogistyczne!$G894,"."))</f>
        <v>0</v>
      </c>
      <c r="Q894" s="1" t="str">
        <f>IF(PobierzDaneLogistyczne!$R894=0,"",PobierzDaneLogistyczne!$R894)</f>
        <v/>
      </c>
      <c r="R894" t="str">
        <f>IF(PobierzDaneLogistyczne!$S894=0,"",PobierzDaneLogistyczne!$S894)</f>
        <v/>
      </c>
      <c r="S894" t="str">
        <f>IF(PobierzDaneLogistyczne!$T894=0,"",PobierzDaneLogistyczne!$T894)</f>
        <v/>
      </c>
      <c r="T894" t="str">
        <f>IF(PobierzDaneLogistyczne!$U894=0," ",PobierzDaneLogistyczne!$U894)</f>
        <v/>
      </c>
      <c r="U894" t="str">
        <f t="shared" si="42"/>
        <v/>
      </c>
      <c r="V894" s="2" t="str">
        <f>IF(PobierzDaneLogistyczne!$V894="","",_xlfn.NUMBERVALUE(PobierzDaneLogistyczne!$V894,"."))</f>
        <v/>
      </c>
      <c r="W894" s="2" t="str">
        <f>IF(IF(PobierzDaneLogistyczne!$W894=0,0,_xlfn.NUMBERVALUE(PobierzDaneLogistyczne!$W894,"."))=0,"",_xlfn.NUMBERVALUE(PobierzDaneLogistyczne!$W894,"."))</f>
        <v/>
      </c>
      <c r="X894" s="2" t="str">
        <f t="shared" si="43"/>
        <v/>
      </c>
      <c r="Y894" s="2" t="str">
        <f t="shared" si="44"/>
        <v/>
      </c>
      <c r="Z894" s="2" t="str">
        <f>IF(PobierzDaneLogistyczne!$Y894="t","YES","")</f>
        <v/>
      </c>
      <c r="AA894" s="4" t="str">
        <f>IF(PobierzDaneLogistyczne!$X894="t","YES","")</f>
        <v>YES</v>
      </c>
      <c r="AB894" t="str">
        <f>PobierzDaneLogistyczne!$N894</f>
        <v>Bathroom scale</v>
      </c>
    </row>
    <row r="895" spans="1:28" x14ac:dyDescent="0.3">
      <c r="A895" s="5" t="str">
        <f>HYPERLINK(_xlfn.CONCAT("https://www.adler.com.pl/index.php/en/Main/Produkt/",B895),PobierzDaneLogistyczne!$N895)</f>
        <v>Bathroom scale</v>
      </c>
      <c r="B895" t="str">
        <f>PobierzDaneLogistyczne!$A895</f>
        <v>ad_8103_silver</v>
      </c>
      <c r="C895" s="1" t="str">
        <f>IF(MID(PobierzDaneLogistyczne!$P895,1,3)=""," ",_xlfn.NUMBERVALUE(PobierzDaneLogistyczne!$P895))</f>
        <v xml:space="preserve"> </v>
      </c>
      <c r="D895" s="1">
        <f>IF(MID(PobierzDaneLogistyczne!$C895,1,3)="111"," ",_xlfn.NUMBERVALUE(PobierzDaneLogistyczne!$C895))</f>
        <v>5901436590606</v>
      </c>
      <c r="E895" s="6">
        <f>IF(PobierzDaneLogistyczne!$H895=0,"",_xlfn.NUMBERVALUE(PobierzDaneLogistyczne!$H895,"."))</f>
        <v>0</v>
      </c>
      <c r="F895" s="6">
        <f>IF(PobierzDaneLogistyczne!$I895=0,"",_xlfn.NUMBERVALUE(PobierzDaneLogistyczne!$I895,"."))</f>
        <v>0</v>
      </c>
      <c r="G895" s="6">
        <f>IF(PobierzDaneLogistyczne!$J895=0,"",_xlfn.NUMBERVALUE(PobierzDaneLogistyczne!$J895,"."))</f>
        <v>0</v>
      </c>
      <c r="H895" s="2" t="str">
        <f>IF(IF(PobierzDaneLogistyczne!$F895=0,0,_xlfn.NUMBERVALUE(PobierzDaneLogistyczne!$F895,"."))=0,"",IF(PobierzDaneLogistyczne!$F895=0,0,_xlfn.NUMBERVALUE(PobierzDaneLogistyczne!$F895,".")))</f>
        <v/>
      </c>
      <c r="I895" s="2" t="str">
        <f>IF(IF(PobierzDaneLogistyczne!$Z895=0,0,_xlfn.NUMBERVALUE(PobierzDaneLogistyczne!$Z895,"."))=0,"",IF(PobierzDaneLogistyczne!$Z895=0,0,_xlfn.NUMBERVALUE(PobierzDaneLogistyczne!$Z895,".")))</f>
        <v/>
      </c>
      <c r="J895" s="1" t="str">
        <f>IF(PobierzDaneLogistyczne!$D895=0,"",_xlfn.NUMBERVALUE(PobierzDaneLogistyczne!$D895))</f>
        <v/>
      </c>
      <c r="K895" s="1" t="str">
        <f>IF(PobierzDaneLogistyczne!$E895=0,"",_xlfn.NUMBERVALUE(PobierzDaneLogistyczne!$E895))</f>
        <v/>
      </c>
      <c r="L895" s="1" t="str">
        <f>IF(MID(PobierzDaneLogistyczne!$O895,1,3)="non"," ",_xlfn.NUMBERVALUE(PobierzDaneLogistyczne!$O895))</f>
        <v xml:space="preserve"> </v>
      </c>
      <c r="M895" s="6">
        <f>IF(PobierzDaneLogistyczne!$K895=0,"",_xlfn.NUMBERVALUE(PobierzDaneLogistyczne!$K895,"."))</f>
        <v>0</v>
      </c>
      <c r="N895" s="6">
        <f>IF(PobierzDaneLogistyczne!$L895=0,"",_xlfn.NUMBERVALUE(PobierzDaneLogistyczne!$L895,"."))</f>
        <v>0</v>
      </c>
      <c r="O895" s="6">
        <f>IF(PobierzDaneLogistyczne!$M895=0,"",_xlfn.NUMBERVALUE(PobierzDaneLogistyczne!$M895,"."))</f>
        <v>0</v>
      </c>
      <c r="P895" s="2">
        <f>IF(PobierzDaneLogistyczne!$G895=0,0,_xlfn.NUMBERVALUE(PobierzDaneLogistyczne!$G895,"."))</f>
        <v>0</v>
      </c>
      <c r="Q895" s="1" t="str">
        <f>IF(PobierzDaneLogistyczne!$R895=0,"",PobierzDaneLogistyczne!$R895)</f>
        <v/>
      </c>
      <c r="R895" t="str">
        <f>IF(PobierzDaneLogistyczne!$S895=0,"",PobierzDaneLogistyczne!$S895)</f>
        <v/>
      </c>
      <c r="S895" t="str">
        <f>IF(PobierzDaneLogistyczne!$T895=0,"",PobierzDaneLogistyczne!$T895)</f>
        <v/>
      </c>
      <c r="T895" t="str">
        <f>IF(PobierzDaneLogistyczne!$U895=0," ",PobierzDaneLogistyczne!$U895)</f>
        <v/>
      </c>
      <c r="U895" t="str">
        <f t="shared" si="42"/>
        <v/>
      </c>
      <c r="V895" s="2" t="str">
        <f>IF(PobierzDaneLogistyczne!$V895="","",_xlfn.NUMBERVALUE(PobierzDaneLogistyczne!$V895,"."))</f>
        <v/>
      </c>
      <c r="W895" s="2" t="str">
        <f>IF(IF(PobierzDaneLogistyczne!$W895=0,0,_xlfn.NUMBERVALUE(PobierzDaneLogistyczne!$W895,"."))=0,"",_xlfn.NUMBERVALUE(PobierzDaneLogistyczne!$W895,"."))</f>
        <v/>
      </c>
      <c r="X895" s="2" t="str">
        <f t="shared" si="43"/>
        <v/>
      </c>
      <c r="Y895" s="2" t="str">
        <f t="shared" si="44"/>
        <v/>
      </c>
      <c r="Z895" s="2" t="str">
        <f>IF(PobierzDaneLogistyczne!$Y895="t","YES","")</f>
        <v/>
      </c>
      <c r="AA895" s="4" t="str">
        <f>IF(PobierzDaneLogistyczne!$X895="t","YES","")</f>
        <v>YES</v>
      </c>
      <c r="AB895" t="str">
        <f>PobierzDaneLogistyczne!$N895</f>
        <v>Bathroom scale</v>
      </c>
    </row>
    <row r="896" spans="1:28" x14ac:dyDescent="0.3">
      <c r="A896" s="5" t="str">
        <f>HYPERLINK(_xlfn.CONCAT("https://www.adler.com.pl/index.php/en/Main/Produkt/",B896),PobierzDaneLogistyczne!$N896)</f>
        <v>Bathroom scale</v>
      </c>
      <c r="B896" t="str">
        <f>PobierzDaneLogistyczne!$A896</f>
        <v>ad_8104_black</v>
      </c>
      <c r="C896" s="1" t="str">
        <f>IF(MID(PobierzDaneLogistyczne!$P896,1,3)=""," ",_xlfn.NUMBERVALUE(PobierzDaneLogistyczne!$P896))</f>
        <v xml:space="preserve"> </v>
      </c>
      <c r="D896" s="1">
        <f>IF(MID(PobierzDaneLogistyczne!$C896,1,3)="111"," ",_xlfn.NUMBERVALUE(PobierzDaneLogistyczne!$C896))</f>
        <v>5901436490613</v>
      </c>
      <c r="E896" s="6">
        <f>IF(PobierzDaneLogistyczne!$H896=0,"",_xlfn.NUMBERVALUE(PobierzDaneLogistyczne!$H896,"."))</f>
        <v>0</v>
      </c>
      <c r="F896" s="6">
        <f>IF(PobierzDaneLogistyczne!$I896=0,"",_xlfn.NUMBERVALUE(PobierzDaneLogistyczne!$I896,"."))</f>
        <v>0</v>
      </c>
      <c r="G896" s="6">
        <f>IF(PobierzDaneLogistyczne!$J896=0,"",_xlfn.NUMBERVALUE(PobierzDaneLogistyczne!$J896,"."))</f>
        <v>0</v>
      </c>
      <c r="H896" s="2" t="str">
        <f>IF(IF(PobierzDaneLogistyczne!$F896=0,0,_xlfn.NUMBERVALUE(PobierzDaneLogistyczne!$F896,"."))=0,"",IF(PobierzDaneLogistyczne!$F896=0,0,_xlfn.NUMBERVALUE(PobierzDaneLogistyczne!$F896,".")))</f>
        <v/>
      </c>
      <c r="I896" s="2" t="str">
        <f>IF(IF(PobierzDaneLogistyczne!$Z896=0,0,_xlfn.NUMBERVALUE(PobierzDaneLogistyczne!$Z896,"."))=0,"",IF(PobierzDaneLogistyczne!$Z896=0,0,_xlfn.NUMBERVALUE(PobierzDaneLogistyczne!$Z896,".")))</f>
        <v/>
      </c>
      <c r="J896" s="1" t="str">
        <f>IF(PobierzDaneLogistyczne!$D896=0,"",_xlfn.NUMBERVALUE(PobierzDaneLogistyczne!$D896))</f>
        <v/>
      </c>
      <c r="K896" s="1" t="str">
        <f>IF(PobierzDaneLogistyczne!$E896=0,"",_xlfn.NUMBERVALUE(PobierzDaneLogistyczne!$E896))</f>
        <v/>
      </c>
      <c r="L896" s="1" t="str">
        <f>IF(MID(PobierzDaneLogistyczne!$O896,1,3)="non"," ",_xlfn.NUMBERVALUE(PobierzDaneLogistyczne!$O896))</f>
        <v xml:space="preserve"> </v>
      </c>
      <c r="M896" s="6">
        <f>IF(PobierzDaneLogistyczne!$K896=0,"",_xlfn.NUMBERVALUE(PobierzDaneLogistyczne!$K896,"."))</f>
        <v>0</v>
      </c>
      <c r="N896" s="6">
        <f>IF(PobierzDaneLogistyczne!$L896=0,"",_xlfn.NUMBERVALUE(PobierzDaneLogistyczne!$L896,"."))</f>
        <v>0</v>
      </c>
      <c r="O896" s="6">
        <f>IF(PobierzDaneLogistyczne!$M896=0,"",_xlfn.NUMBERVALUE(PobierzDaneLogistyczne!$M896,"."))</f>
        <v>0</v>
      </c>
      <c r="P896" s="2">
        <f>IF(PobierzDaneLogistyczne!$G896=0,0,_xlfn.NUMBERVALUE(PobierzDaneLogistyczne!$G896,"."))</f>
        <v>0</v>
      </c>
      <c r="Q896" s="1" t="str">
        <f>IF(PobierzDaneLogistyczne!$R896=0,"",PobierzDaneLogistyczne!$R896)</f>
        <v/>
      </c>
      <c r="R896" t="str">
        <f>IF(PobierzDaneLogistyczne!$S896=0,"",PobierzDaneLogistyczne!$S896)</f>
        <v/>
      </c>
      <c r="S896" t="str">
        <f>IF(PobierzDaneLogistyczne!$T896=0,"",PobierzDaneLogistyczne!$T896)</f>
        <v/>
      </c>
      <c r="T896" t="str">
        <f>IF(PobierzDaneLogistyczne!$U896=0," ",PobierzDaneLogistyczne!$U896)</f>
        <v/>
      </c>
      <c r="U896" t="str">
        <f t="shared" si="42"/>
        <v/>
      </c>
      <c r="V896" s="2" t="str">
        <f>IF(PobierzDaneLogistyczne!$V896="","",_xlfn.NUMBERVALUE(PobierzDaneLogistyczne!$V896,"."))</f>
        <v/>
      </c>
      <c r="W896" s="2" t="str">
        <f>IF(IF(PobierzDaneLogistyczne!$W896=0,0,_xlfn.NUMBERVALUE(PobierzDaneLogistyczne!$W896,"."))=0,"",_xlfn.NUMBERVALUE(PobierzDaneLogistyczne!$W896,"."))</f>
        <v/>
      </c>
      <c r="X896" s="2" t="str">
        <f t="shared" si="43"/>
        <v/>
      </c>
      <c r="Y896" s="2" t="str">
        <f t="shared" si="44"/>
        <v/>
      </c>
      <c r="Z896" s="2" t="str">
        <f>IF(PobierzDaneLogistyczne!$Y896="t","YES","")</f>
        <v/>
      </c>
      <c r="AA896" s="4" t="str">
        <f>IF(PobierzDaneLogistyczne!$X896="t","YES","")</f>
        <v>YES</v>
      </c>
      <c r="AB896" t="str">
        <f>PobierzDaneLogistyczne!$N896</f>
        <v>Bathroom scale</v>
      </c>
    </row>
    <row r="897" spans="1:28" x14ac:dyDescent="0.3">
      <c r="A897" s="5" t="str">
        <f>HYPERLINK(_xlfn.CONCAT("https://www.adler.com.pl/index.php/en/Main/Produkt/",B897),PobierzDaneLogistyczne!$N897)</f>
        <v>Bathroom scale</v>
      </c>
      <c r="B897" t="str">
        <f>PobierzDaneLogistyczne!$A897</f>
        <v>ad_8104_blue</v>
      </c>
      <c r="C897" s="1" t="str">
        <f>IF(MID(PobierzDaneLogistyczne!$P897,1,3)=""," ",_xlfn.NUMBERVALUE(PobierzDaneLogistyczne!$P897))</f>
        <v xml:space="preserve"> </v>
      </c>
      <c r="D897" s="1" t="str">
        <f>IF(MID(PobierzDaneLogistyczne!$C897,1,3)="111"," ",_xlfn.NUMBERVALUE(PobierzDaneLogistyczne!$C897))</f>
        <v xml:space="preserve"> </v>
      </c>
      <c r="E897" s="6">
        <f>IF(PobierzDaneLogistyczne!$H897=0,"",_xlfn.NUMBERVALUE(PobierzDaneLogistyczne!$H897,"."))</f>
        <v>0</v>
      </c>
      <c r="F897" s="6">
        <f>IF(PobierzDaneLogistyczne!$I897=0,"",_xlfn.NUMBERVALUE(PobierzDaneLogistyczne!$I897,"."))</f>
        <v>0</v>
      </c>
      <c r="G897" s="6">
        <f>IF(PobierzDaneLogistyczne!$J897=0,"",_xlfn.NUMBERVALUE(PobierzDaneLogistyczne!$J897,"."))</f>
        <v>0</v>
      </c>
      <c r="H897" s="2" t="str">
        <f>IF(IF(PobierzDaneLogistyczne!$F897=0,0,_xlfn.NUMBERVALUE(PobierzDaneLogistyczne!$F897,"."))=0,"",IF(PobierzDaneLogistyczne!$F897=0,0,_xlfn.NUMBERVALUE(PobierzDaneLogistyczne!$F897,".")))</f>
        <v/>
      </c>
      <c r="I897" s="2" t="str">
        <f>IF(IF(PobierzDaneLogistyczne!$Z897=0,0,_xlfn.NUMBERVALUE(PobierzDaneLogistyczne!$Z897,"."))=0,"",IF(PobierzDaneLogistyczne!$Z897=0,0,_xlfn.NUMBERVALUE(PobierzDaneLogistyczne!$Z897,".")))</f>
        <v/>
      </c>
      <c r="J897" s="1" t="str">
        <f>IF(PobierzDaneLogistyczne!$D897=0,"",_xlfn.NUMBERVALUE(PobierzDaneLogistyczne!$D897))</f>
        <v/>
      </c>
      <c r="K897" s="1" t="str">
        <f>IF(PobierzDaneLogistyczne!$E897=0,"",_xlfn.NUMBERVALUE(PobierzDaneLogistyczne!$E897))</f>
        <v/>
      </c>
      <c r="L897" s="1" t="str">
        <f>IF(MID(PobierzDaneLogistyczne!$O897,1,3)="non"," ",_xlfn.NUMBERVALUE(PobierzDaneLogistyczne!$O897))</f>
        <v xml:space="preserve"> </v>
      </c>
      <c r="M897" s="6">
        <f>IF(PobierzDaneLogistyczne!$K897=0,"",_xlfn.NUMBERVALUE(PobierzDaneLogistyczne!$K897,"."))</f>
        <v>0</v>
      </c>
      <c r="N897" s="6">
        <f>IF(PobierzDaneLogistyczne!$L897=0,"",_xlfn.NUMBERVALUE(PobierzDaneLogistyczne!$L897,"."))</f>
        <v>0</v>
      </c>
      <c r="O897" s="6">
        <f>IF(PobierzDaneLogistyczne!$M897=0,"",_xlfn.NUMBERVALUE(PobierzDaneLogistyczne!$M897,"."))</f>
        <v>0</v>
      </c>
      <c r="P897" s="2">
        <f>IF(PobierzDaneLogistyczne!$G897=0,0,_xlfn.NUMBERVALUE(PobierzDaneLogistyczne!$G897,"."))</f>
        <v>0</v>
      </c>
      <c r="Q897" s="1">
        <f>IF(PobierzDaneLogistyczne!$R897=0,"",PobierzDaneLogistyczne!$R897)</f>
        <v>5</v>
      </c>
      <c r="R897" t="str">
        <f>IF(PobierzDaneLogistyczne!$S897=0,"",PobierzDaneLogistyczne!$S897)</f>
        <v/>
      </c>
      <c r="S897" t="str">
        <f>IF(PobierzDaneLogistyczne!$T897=0,"",PobierzDaneLogistyczne!$T897)</f>
        <v/>
      </c>
      <c r="T897" t="str">
        <f>IF(PobierzDaneLogistyczne!$U897=0," ",PobierzDaneLogistyczne!$U897)</f>
        <v/>
      </c>
      <c r="U897" t="str">
        <f t="shared" si="42"/>
        <v/>
      </c>
      <c r="V897" s="2" t="str">
        <f>IF(PobierzDaneLogistyczne!$V897="","",_xlfn.NUMBERVALUE(PobierzDaneLogistyczne!$V897,"."))</f>
        <v/>
      </c>
      <c r="W897" s="2" t="str">
        <f>IF(IF(PobierzDaneLogistyczne!$W897=0,0,_xlfn.NUMBERVALUE(PobierzDaneLogistyczne!$W897,"."))=0,"",_xlfn.NUMBERVALUE(PobierzDaneLogistyczne!$W897,"."))</f>
        <v/>
      </c>
      <c r="X897" s="2" t="str">
        <f t="shared" si="43"/>
        <v/>
      </c>
      <c r="Y897" s="2" t="str">
        <f t="shared" si="44"/>
        <v/>
      </c>
      <c r="Z897" s="2" t="str">
        <f>IF(PobierzDaneLogistyczne!$Y897="t","YES","")</f>
        <v>YES</v>
      </c>
      <c r="AA897" s="4" t="str">
        <f>IF(PobierzDaneLogistyczne!$X897="t","YES","")</f>
        <v>YES</v>
      </c>
      <c r="AB897" t="str">
        <f>PobierzDaneLogistyczne!$N897</f>
        <v>Bathroom scale</v>
      </c>
    </row>
    <row r="898" spans="1:28" x14ac:dyDescent="0.3">
      <c r="A898" s="5" t="str">
        <f>HYPERLINK(_xlfn.CONCAT("https://www.adler.com.pl/index.php/en/Main/Produkt/",B898),PobierzDaneLogistyczne!$N898)</f>
        <v>Bathroom scale</v>
      </c>
      <c r="B898" t="str">
        <f>PobierzDaneLogistyczne!$A898</f>
        <v>ad_8105_blue</v>
      </c>
      <c r="C898" s="1" t="str">
        <f>IF(MID(PobierzDaneLogistyczne!$P898,1,3)=""," ",_xlfn.NUMBERVALUE(PobierzDaneLogistyczne!$P898))</f>
        <v xml:space="preserve"> </v>
      </c>
      <c r="D898" s="1" t="str">
        <f>IF(MID(PobierzDaneLogistyczne!$C898,1,3)="111"," ",_xlfn.NUMBERVALUE(PobierzDaneLogistyczne!$C898))</f>
        <v xml:space="preserve"> </v>
      </c>
      <c r="E898" s="6">
        <f>IF(PobierzDaneLogistyczne!$H898=0,"",_xlfn.NUMBERVALUE(PobierzDaneLogistyczne!$H898,"."))</f>
        <v>0</v>
      </c>
      <c r="F898" s="6">
        <f>IF(PobierzDaneLogistyczne!$I898=0,"",_xlfn.NUMBERVALUE(PobierzDaneLogistyczne!$I898,"."))</f>
        <v>0</v>
      </c>
      <c r="G898" s="6">
        <f>IF(PobierzDaneLogistyczne!$J898=0,"",_xlfn.NUMBERVALUE(PobierzDaneLogistyczne!$J898,"."))</f>
        <v>0</v>
      </c>
      <c r="H898" s="2" t="str">
        <f>IF(IF(PobierzDaneLogistyczne!$F898=0,0,_xlfn.NUMBERVALUE(PobierzDaneLogistyczne!$F898,"."))=0,"",IF(PobierzDaneLogistyczne!$F898=0,0,_xlfn.NUMBERVALUE(PobierzDaneLogistyczne!$F898,".")))</f>
        <v/>
      </c>
      <c r="I898" s="2" t="str">
        <f>IF(IF(PobierzDaneLogistyczne!$Z898=0,0,_xlfn.NUMBERVALUE(PobierzDaneLogistyczne!$Z898,"."))=0,"",IF(PobierzDaneLogistyczne!$Z898=0,0,_xlfn.NUMBERVALUE(PobierzDaneLogistyczne!$Z898,".")))</f>
        <v/>
      </c>
      <c r="J898" s="1" t="str">
        <f>IF(PobierzDaneLogistyczne!$D898=0,"",_xlfn.NUMBERVALUE(PobierzDaneLogistyczne!$D898))</f>
        <v/>
      </c>
      <c r="K898" s="1" t="str">
        <f>IF(PobierzDaneLogistyczne!$E898=0,"",_xlfn.NUMBERVALUE(PobierzDaneLogistyczne!$E898))</f>
        <v/>
      </c>
      <c r="L898" s="1" t="str">
        <f>IF(MID(PobierzDaneLogistyczne!$O898,1,3)="non"," ",_xlfn.NUMBERVALUE(PobierzDaneLogistyczne!$O898))</f>
        <v xml:space="preserve"> </v>
      </c>
      <c r="M898" s="6">
        <f>IF(PobierzDaneLogistyczne!$K898=0,"",_xlfn.NUMBERVALUE(PobierzDaneLogistyczne!$K898,"."))</f>
        <v>0</v>
      </c>
      <c r="N898" s="6">
        <f>IF(PobierzDaneLogistyczne!$L898=0,"",_xlfn.NUMBERVALUE(PobierzDaneLogistyczne!$L898,"."))</f>
        <v>0</v>
      </c>
      <c r="O898" s="6">
        <f>IF(PobierzDaneLogistyczne!$M898=0,"",_xlfn.NUMBERVALUE(PobierzDaneLogistyczne!$M898,"."))</f>
        <v>0</v>
      </c>
      <c r="P898" s="2">
        <f>IF(PobierzDaneLogistyczne!$G898=0,0,_xlfn.NUMBERVALUE(PobierzDaneLogistyczne!$G898,"."))</f>
        <v>0</v>
      </c>
      <c r="Q898" s="1" t="str">
        <f>IF(PobierzDaneLogistyczne!$R898=0,"",PobierzDaneLogistyczne!$R898)</f>
        <v/>
      </c>
      <c r="R898" t="str">
        <f>IF(PobierzDaneLogistyczne!$S898=0,"",PobierzDaneLogistyczne!$S898)</f>
        <v/>
      </c>
      <c r="S898" t="str">
        <f>IF(PobierzDaneLogistyczne!$T898=0,"",PobierzDaneLogistyczne!$T898)</f>
        <v/>
      </c>
      <c r="T898" t="str">
        <f>IF(PobierzDaneLogistyczne!$U898=0," ",PobierzDaneLogistyczne!$U898)</f>
        <v/>
      </c>
      <c r="U898" t="str">
        <f t="shared" si="42"/>
        <v/>
      </c>
      <c r="V898" s="2" t="str">
        <f>IF(PobierzDaneLogistyczne!$V898="","",_xlfn.NUMBERVALUE(PobierzDaneLogistyczne!$V898,"."))</f>
        <v/>
      </c>
      <c r="W898" s="2" t="str">
        <f>IF(IF(PobierzDaneLogistyczne!$W898=0,0,_xlfn.NUMBERVALUE(PobierzDaneLogistyczne!$W898,"."))=0,"",_xlfn.NUMBERVALUE(PobierzDaneLogistyczne!$W898,"."))</f>
        <v/>
      </c>
      <c r="X898" s="2" t="str">
        <f t="shared" si="43"/>
        <v/>
      </c>
      <c r="Y898" s="2" t="str">
        <f t="shared" si="44"/>
        <v/>
      </c>
      <c r="Z898" s="2" t="str">
        <f>IF(PobierzDaneLogistyczne!$Y898="t","YES","")</f>
        <v/>
      </c>
      <c r="AA898" s="4" t="str">
        <f>IF(PobierzDaneLogistyczne!$X898="t","YES","")</f>
        <v>YES</v>
      </c>
      <c r="AB898" t="str">
        <f>PobierzDaneLogistyczne!$N898</f>
        <v>Bathroom scale</v>
      </c>
    </row>
    <row r="899" spans="1:28" x14ac:dyDescent="0.3">
      <c r="A899" s="5" t="str">
        <f>HYPERLINK(_xlfn.CONCAT("https://www.adler.com.pl/index.php/en/Main/Produkt/",B899),PobierzDaneLogistyczne!$N899)</f>
        <v>Bathroom scale</v>
      </c>
      <c r="B899" t="str">
        <f>PobierzDaneLogistyczne!$A899</f>
        <v>ad_8105_silver</v>
      </c>
      <c r="C899" s="1" t="str">
        <f>IF(MID(PobierzDaneLogistyczne!$P899,1,3)=""," ",_xlfn.NUMBERVALUE(PobierzDaneLogistyczne!$P899))</f>
        <v xml:space="preserve"> </v>
      </c>
      <c r="D899" s="1">
        <f>IF(MID(PobierzDaneLogistyczne!$C899,1,3)="111"," ",_xlfn.NUMBERVALUE(PobierzDaneLogistyczne!$C899))</f>
        <v>5901436590620</v>
      </c>
      <c r="E899" s="6">
        <f>IF(PobierzDaneLogistyczne!$H899=0,"",_xlfn.NUMBERVALUE(PobierzDaneLogistyczne!$H899,"."))</f>
        <v>0</v>
      </c>
      <c r="F899" s="6">
        <f>IF(PobierzDaneLogistyczne!$I899=0,"",_xlfn.NUMBERVALUE(PobierzDaneLogistyczne!$I899,"."))</f>
        <v>0</v>
      </c>
      <c r="G899" s="6">
        <f>IF(PobierzDaneLogistyczne!$J899=0,"",_xlfn.NUMBERVALUE(PobierzDaneLogistyczne!$J899,"."))</f>
        <v>0</v>
      </c>
      <c r="H899" s="2" t="str">
        <f>IF(IF(PobierzDaneLogistyczne!$F899=0,0,_xlfn.NUMBERVALUE(PobierzDaneLogistyczne!$F899,"."))=0,"",IF(PobierzDaneLogistyczne!$F899=0,0,_xlfn.NUMBERVALUE(PobierzDaneLogistyczne!$F899,".")))</f>
        <v/>
      </c>
      <c r="I899" s="2" t="str">
        <f>IF(IF(PobierzDaneLogistyczne!$Z899=0,0,_xlfn.NUMBERVALUE(PobierzDaneLogistyczne!$Z899,"."))=0,"",IF(PobierzDaneLogistyczne!$Z899=0,0,_xlfn.NUMBERVALUE(PobierzDaneLogistyczne!$Z899,".")))</f>
        <v/>
      </c>
      <c r="J899" s="1" t="str">
        <f>IF(PobierzDaneLogistyczne!$D899=0,"",_xlfn.NUMBERVALUE(PobierzDaneLogistyczne!$D899))</f>
        <v/>
      </c>
      <c r="K899" s="1" t="str">
        <f>IF(PobierzDaneLogistyczne!$E899=0,"",_xlfn.NUMBERVALUE(PobierzDaneLogistyczne!$E899))</f>
        <v/>
      </c>
      <c r="L899" s="1" t="str">
        <f>IF(MID(PobierzDaneLogistyczne!$O899,1,3)="non"," ",_xlfn.NUMBERVALUE(PobierzDaneLogistyczne!$O899))</f>
        <v xml:space="preserve"> </v>
      </c>
      <c r="M899" s="6">
        <f>IF(PobierzDaneLogistyczne!$K899=0,"",_xlfn.NUMBERVALUE(PobierzDaneLogistyczne!$K899,"."))</f>
        <v>0</v>
      </c>
      <c r="N899" s="6">
        <f>IF(PobierzDaneLogistyczne!$L899=0,"",_xlfn.NUMBERVALUE(PobierzDaneLogistyczne!$L899,"."))</f>
        <v>0</v>
      </c>
      <c r="O899" s="6">
        <f>IF(PobierzDaneLogistyczne!$M899=0,"",_xlfn.NUMBERVALUE(PobierzDaneLogistyczne!$M899,"."))</f>
        <v>0</v>
      </c>
      <c r="P899" s="2">
        <f>IF(PobierzDaneLogistyczne!$G899=0,0,_xlfn.NUMBERVALUE(PobierzDaneLogistyczne!$G899,"."))</f>
        <v>0</v>
      </c>
      <c r="Q899" s="1" t="str">
        <f>IF(PobierzDaneLogistyczne!$R899=0,"",PobierzDaneLogistyczne!$R899)</f>
        <v/>
      </c>
      <c r="R899" t="str">
        <f>IF(PobierzDaneLogistyczne!$S899=0,"",PobierzDaneLogistyczne!$S899)</f>
        <v/>
      </c>
      <c r="S899" t="str">
        <f>IF(PobierzDaneLogistyczne!$T899=0,"",PobierzDaneLogistyczne!$T899)</f>
        <v/>
      </c>
      <c r="T899" t="str">
        <f>IF(PobierzDaneLogistyczne!$U899=0," ",PobierzDaneLogistyczne!$U899)</f>
        <v/>
      </c>
      <c r="U899" t="str">
        <f t="shared" si="42"/>
        <v/>
      </c>
      <c r="V899" s="2" t="str">
        <f>IF(PobierzDaneLogistyczne!$V899="","",_xlfn.NUMBERVALUE(PobierzDaneLogistyczne!$V899,"."))</f>
        <v/>
      </c>
      <c r="W899" s="2" t="str">
        <f>IF(IF(PobierzDaneLogistyczne!$W899=0,0,_xlfn.NUMBERVALUE(PobierzDaneLogistyczne!$W899,"."))=0,"",_xlfn.NUMBERVALUE(PobierzDaneLogistyczne!$W899,"."))</f>
        <v/>
      </c>
      <c r="X899" s="2" t="str">
        <f t="shared" si="43"/>
        <v/>
      </c>
      <c r="Y899" s="2" t="str">
        <f t="shared" si="44"/>
        <v/>
      </c>
      <c r="Z899" s="2" t="str">
        <f>IF(PobierzDaneLogistyczne!$Y899="t","YES","")</f>
        <v/>
      </c>
      <c r="AA899" s="4" t="str">
        <f>IF(PobierzDaneLogistyczne!$X899="t","YES","")</f>
        <v>YES</v>
      </c>
      <c r="AB899" t="str">
        <f>PobierzDaneLogistyczne!$N899</f>
        <v>Bathroom scale</v>
      </c>
    </row>
    <row r="900" spans="1:28" x14ac:dyDescent="0.3">
      <c r="A900" s="5" t="str">
        <f>HYPERLINK(_xlfn.CONCAT("https://www.adler.com.pl/index.php/en/Main/Produkt/",B900),PobierzDaneLogistyczne!$N900)</f>
        <v xml:space="preserve">Glass  bathroom scale </v>
      </c>
      <c r="B900" t="str">
        <f>PobierzDaneLogistyczne!$A900</f>
        <v>ad_8107</v>
      </c>
      <c r="C900" s="1">
        <f>IF(MID(PobierzDaneLogistyczne!$P900,1,3)=""," ",_xlfn.NUMBERVALUE(PobierzDaneLogistyczne!$P900))</f>
        <v>84231010</v>
      </c>
      <c r="D900" s="1">
        <f>IF(MID(PobierzDaneLogistyczne!$C900,1,3)="111"," ",_xlfn.NUMBERVALUE(PobierzDaneLogistyczne!$C900))</f>
        <v>5907633494211</v>
      </c>
      <c r="E900" s="6">
        <f>IF(PobierzDaneLogistyczne!$H900=0,"",_xlfn.NUMBERVALUE(PobierzDaneLogistyczne!$H900,"."))</f>
        <v>0</v>
      </c>
      <c r="F900" s="6">
        <f>IF(PobierzDaneLogistyczne!$I900=0,"",_xlfn.NUMBERVALUE(PobierzDaneLogistyczne!$I900,"."))</f>
        <v>0</v>
      </c>
      <c r="G900" s="6">
        <f>IF(PobierzDaneLogistyczne!$J900=0,"",_xlfn.NUMBERVALUE(PobierzDaneLogistyczne!$J900,"."))</f>
        <v>0</v>
      </c>
      <c r="H900" s="2" t="str">
        <f>IF(IF(PobierzDaneLogistyczne!$F900=0,0,_xlfn.NUMBERVALUE(PobierzDaneLogistyczne!$F900,"."))=0,"",IF(PobierzDaneLogistyczne!$F900=0,0,_xlfn.NUMBERVALUE(PobierzDaneLogistyczne!$F900,".")))</f>
        <v/>
      </c>
      <c r="I900" s="2" t="str">
        <f>IF(IF(PobierzDaneLogistyczne!$Z900=0,0,_xlfn.NUMBERVALUE(PobierzDaneLogistyczne!$Z900,"."))=0,"",IF(PobierzDaneLogistyczne!$Z900=0,0,_xlfn.NUMBERVALUE(PobierzDaneLogistyczne!$Z900,".")))</f>
        <v/>
      </c>
      <c r="J900" s="1">
        <f>IF(PobierzDaneLogistyczne!$D900=0,"",_xlfn.NUMBERVALUE(PobierzDaneLogistyczne!$D900))</f>
        <v>5</v>
      </c>
      <c r="K900" s="1" t="str">
        <f>IF(PobierzDaneLogistyczne!$E900=0,"",_xlfn.NUMBERVALUE(PobierzDaneLogistyczne!$E900))</f>
        <v/>
      </c>
      <c r="L900" s="1" t="str">
        <f>IF(MID(PobierzDaneLogistyczne!$O900,1,3)="non"," ",_xlfn.NUMBERVALUE(PobierzDaneLogistyczne!$O900))</f>
        <v xml:space="preserve"> </v>
      </c>
      <c r="M900" s="6">
        <f>IF(PobierzDaneLogistyczne!$K900=0,"",_xlfn.NUMBERVALUE(PobierzDaneLogistyczne!$K900,"."))</f>
        <v>0</v>
      </c>
      <c r="N900" s="6">
        <f>IF(PobierzDaneLogistyczne!$L900=0,"",_xlfn.NUMBERVALUE(PobierzDaneLogistyczne!$L900,"."))</f>
        <v>0</v>
      </c>
      <c r="O900" s="6">
        <f>IF(PobierzDaneLogistyczne!$M900=0,"",_xlfn.NUMBERVALUE(PobierzDaneLogistyczne!$M900,"."))</f>
        <v>0</v>
      </c>
      <c r="P900" s="2">
        <f>IF(PobierzDaneLogistyczne!$G900=0,0,_xlfn.NUMBERVALUE(PobierzDaneLogistyczne!$G900,"."))</f>
        <v>0</v>
      </c>
      <c r="Q900" s="1" t="str">
        <f>IF(PobierzDaneLogistyczne!$R900=0,"",PobierzDaneLogistyczne!$R900)</f>
        <v/>
      </c>
      <c r="R900" t="str">
        <f>IF(PobierzDaneLogistyczne!$S900=0,"",PobierzDaneLogistyczne!$S900)</f>
        <v/>
      </c>
      <c r="S900" t="str">
        <f>IF(PobierzDaneLogistyczne!$T900=0,"",PobierzDaneLogistyczne!$T900)</f>
        <v/>
      </c>
      <c r="T900" t="str">
        <f>IF(PobierzDaneLogistyczne!$U900=0," ",PobierzDaneLogistyczne!$U900)</f>
        <v/>
      </c>
      <c r="U900" t="str">
        <f t="shared" ref="U900:U963" si="45">IFERROR(S900*T900,"")</f>
        <v/>
      </c>
      <c r="V900" s="2" t="str">
        <f>IF(PobierzDaneLogistyczne!$V900="","",_xlfn.NUMBERVALUE(PobierzDaneLogistyczne!$V900,"."))</f>
        <v/>
      </c>
      <c r="W900" s="2" t="str">
        <f>IF(IF(PobierzDaneLogistyczne!$W900=0,0,_xlfn.NUMBERVALUE(PobierzDaneLogistyczne!$W900,"."))=0,"",_xlfn.NUMBERVALUE(PobierzDaneLogistyczne!$W900,"."))</f>
        <v/>
      </c>
      <c r="X900" s="2" t="str">
        <f t="shared" ref="X900:X963" si="46">IFERROR(I900-H900-V900-W900,"")</f>
        <v/>
      </c>
      <c r="Y900" s="2" t="str">
        <f t="shared" si="44"/>
        <v/>
      </c>
      <c r="Z900" s="2" t="str">
        <f>IF(PobierzDaneLogistyczne!$Y900="t","YES","")</f>
        <v/>
      </c>
      <c r="AA900" s="4" t="str">
        <f>IF(PobierzDaneLogistyczne!$X900="t","YES","")</f>
        <v>YES</v>
      </c>
      <c r="AB900" t="str">
        <f>PobierzDaneLogistyczne!$N900</f>
        <v xml:space="preserve">Glass  bathroom scale </v>
      </c>
    </row>
    <row r="901" spans="1:28" x14ac:dyDescent="0.3">
      <c r="A901" s="5" t="str">
        <f>HYPERLINK(_xlfn.CONCAT("https://www.adler.com.pl/index.php/en/Main/Produkt/",B901),PobierzDaneLogistyczne!$N901)</f>
        <v>Bathroom scale white</v>
      </c>
      <c r="B901" t="str">
        <f>PobierzDaneLogistyczne!$A901</f>
        <v>ad_8108b</v>
      </c>
      <c r="C901" s="1" t="str">
        <f>IF(MID(PobierzDaneLogistyczne!$P901,1,3)=""," ",_xlfn.NUMBERVALUE(PobierzDaneLogistyczne!$P901))</f>
        <v xml:space="preserve"> </v>
      </c>
      <c r="D901" s="1" t="str">
        <f>IF(MID(PobierzDaneLogistyczne!$C901,1,3)="111"," ",_xlfn.NUMBERVALUE(PobierzDaneLogistyczne!$C901))</f>
        <v xml:space="preserve"> </v>
      </c>
      <c r="E901" s="6">
        <f>IF(PobierzDaneLogistyczne!$H901=0,"",_xlfn.NUMBERVALUE(PobierzDaneLogistyczne!$H901,"."))</f>
        <v>0</v>
      </c>
      <c r="F901" s="6">
        <f>IF(PobierzDaneLogistyczne!$I901=0,"",_xlfn.NUMBERVALUE(PobierzDaneLogistyczne!$I901,"."))</f>
        <v>0</v>
      </c>
      <c r="G901" s="6">
        <f>IF(PobierzDaneLogistyczne!$J901=0,"",_xlfn.NUMBERVALUE(PobierzDaneLogistyczne!$J901,"."))</f>
        <v>0</v>
      </c>
      <c r="H901" s="2" t="str">
        <f>IF(IF(PobierzDaneLogistyczne!$F901=0,0,_xlfn.NUMBERVALUE(PobierzDaneLogistyczne!$F901,"."))=0,"",IF(PobierzDaneLogistyczne!$F901=0,0,_xlfn.NUMBERVALUE(PobierzDaneLogistyczne!$F901,".")))</f>
        <v/>
      </c>
      <c r="I901" s="2" t="str">
        <f>IF(IF(PobierzDaneLogistyczne!$Z901=0,0,_xlfn.NUMBERVALUE(PobierzDaneLogistyczne!$Z901,"."))=0,"",IF(PobierzDaneLogistyczne!$Z901=0,0,_xlfn.NUMBERVALUE(PobierzDaneLogistyczne!$Z901,".")))</f>
        <v/>
      </c>
      <c r="J901" s="1" t="str">
        <f>IF(PobierzDaneLogistyczne!$D901=0,"",_xlfn.NUMBERVALUE(PobierzDaneLogistyczne!$D901))</f>
        <v/>
      </c>
      <c r="K901" s="1" t="str">
        <f>IF(PobierzDaneLogistyczne!$E901=0,"",_xlfn.NUMBERVALUE(PobierzDaneLogistyczne!$E901))</f>
        <v/>
      </c>
      <c r="L901" s="1" t="str">
        <f>IF(MID(PobierzDaneLogistyczne!$O901,1,3)="non"," ",_xlfn.NUMBERVALUE(PobierzDaneLogistyczne!$O901))</f>
        <v xml:space="preserve"> </v>
      </c>
      <c r="M901" s="6">
        <f>IF(PobierzDaneLogistyczne!$K901=0,"",_xlfn.NUMBERVALUE(PobierzDaneLogistyczne!$K901,"."))</f>
        <v>0</v>
      </c>
      <c r="N901" s="6">
        <f>IF(PobierzDaneLogistyczne!$L901=0,"",_xlfn.NUMBERVALUE(PobierzDaneLogistyczne!$L901,"."))</f>
        <v>0</v>
      </c>
      <c r="O901" s="6">
        <f>IF(PobierzDaneLogistyczne!$M901=0,"",_xlfn.NUMBERVALUE(PobierzDaneLogistyczne!$M901,"."))</f>
        <v>0</v>
      </c>
      <c r="P901" s="2">
        <f>IF(PobierzDaneLogistyczne!$G901=0,0,_xlfn.NUMBERVALUE(PobierzDaneLogistyczne!$G901,"."))</f>
        <v>0</v>
      </c>
      <c r="Q901" s="1" t="str">
        <f>IF(PobierzDaneLogistyczne!$R901=0,"",PobierzDaneLogistyczne!$R901)</f>
        <v/>
      </c>
      <c r="R901" t="str">
        <f>IF(PobierzDaneLogistyczne!$S901=0,"",PobierzDaneLogistyczne!$S901)</f>
        <v/>
      </c>
      <c r="S901" t="str">
        <f>IF(PobierzDaneLogistyczne!$T901=0,"",PobierzDaneLogistyczne!$T901)</f>
        <v/>
      </c>
      <c r="T901" t="str">
        <f>IF(PobierzDaneLogistyczne!$U901=0," ",PobierzDaneLogistyczne!$U901)</f>
        <v/>
      </c>
      <c r="U901" t="str">
        <f t="shared" si="45"/>
        <v/>
      </c>
      <c r="V901" s="2" t="str">
        <f>IF(PobierzDaneLogistyczne!$V901="","",_xlfn.NUMBERVALUE(PobierzDaneLogistyczne!$V901,"."))</f>
        <v/>
      </c>
      <c r="W901" s="2" t="str">
        <f>IF(IF(PobierzDaneLogistyczne!$W901=0,0,_xlfn.NUMBERVALUE(PobierzDaneLogistyczne!$W901,"."))=0,"",_xlfn.NUMBERVALUE(PobierzDaneLogistyczne!$W901,"."))</f>
        <v/>
      </c>
      <c r="X901" s="2" t="str">
        <f t="shared" si="46"/>
        <v/>
      </c>
      <c r="Y901" s="2" t="str">
        <f t="shared" si="44"/>
        <v/>
      </c>
      <c r="Z901" s="2" t="str">
        <f>IF(PobierzDaneLogistyczne!$Y901="t","YES","")</f>
        <v/>
      </c>
      <c r="AA901" s="4" t="str">
        <f>IF(PobierzDaneLogistyczne!$X901="t","YES","")</f>
        <v>YES</v>
      </c>
      <c r="AB901" t="str">
        <f>PobierzDaneLogistyczne!$N901</f>
        <v>Bathroom scale white</v>
      </c>
    </row>
    <row r="902" spans="1:28" x14ac:dyDescent="0.3">
      <c r="A902" s="5" t="str">
        <f>HYPERLINK(_xlfn.CONCAT("https://www.adler.com.pl/index.php/en/Main/Produkt/",B902),PobierzDaneLogistyczne!$N902)</f>
        <v>Bathroom scale silver</v>
      </c>
      <c r="B902" t="str">
        <f>PobierzDaneLogistyczne!$A902</f>
        <v>ad_8108s</v>
      </c>
      <c r="C902" s="1" t="str">
        <f>IF(MID(PobierzDaneLogistyczne!$P902,1,3)=""," ",_xlfn.NUMBERVALUE(PobierzDaneLogistyczne!$P902))</f>
        <v xml:space="preserve"> </v>
      </c>
      <c r="D902" s="1">
        <f>IF(MID(PobierzDaneLogistyczne!$C902,1,3)="111"," ",_xlfn.NUMBERVALUE(PobierzDaneLogistyczne!$C902))</f>
        <v>5907633494327</v>
      </c>
      <c r="E902" s="6">
        <f>IF(PobierzDaneLogistyczne!$H902=0,"",_xlfn.NUMBERVALUE(PobierzDaneLogistyczne!$H902,"."))</f>
        <v>0</v>
      </c>
      <c r="F902" s="6">
        <f>IF(PobierzDaneLogistyczne!$I902=0,"",_xlfn.NUMBERVALUE(PobierzDaneLogistyczne!$I902,"."))</f>
        <v>0</v>
      </c>
      <c r="G902" s="6">
        <f>IF(PobierzDaneLogistyczne!$J902=0,"",_xlfn.NUMBERVALUE(PobierzDaneLogistyczne!$J902,"."))</f>
        <v>0</v>
      </c>
      <c r="H902" s="2" t="str">
        <f>IF(IF(PobierzDaneLogistyczne!$F902=0,0,_xlfn.NUMBERVALUE(PobierzDaneLogistyczne!$F902,"."))=0,"",IF(PobierzDaneLogistyczne!$F902=0,0,_xlfn.NUMBERVALUE(PobierzDaneLogistyczne!$F902,".")))</f>
        <v/>
      </c>
      <c r="I902" s="2" t="str">
        <f>IF(IF(PobierzDaneLogistyczne!$Z902=0,0,_xlfn.NUMBERVALUE(PobierzDaneLogistyczne!$Z902,"."))=0,"",IF(PobierzDaneLogistyczne!$Z902=0,0,_xlfn.NUMBERVALUE(PobierzDaneLogistyczne!$Z902,".")))</f>
        <v/>
      </c>
      <c r="J902" s="1" t="str">
        <f>IF(PobierzDaneLogistyczne!$D902=0,"",_xlfn.NUMBERVALUE(PobierzDaneLogistyczne!$D902))</f>
        <v/>
      </c>
      <c r="K902" s="1" t="str">
        <f>IF(PobierzDaneLogistyczne!$E902=0,"",_xlfn.NUMBERVALUE(PobierzDaneLogistyczne!$E902))</f>
        <v/>
      </c>
      <c r="L902" s="1" t="str">
        <f>IF(MID(PobierzDaneLogistyczne!$O902,1,3)="non"," ",_xlfn.NUMBERVALUE(PobierzDaneLogistyczne!$O902))</f>
        <v xml:space="preserve"> </v>
      </c>
      <c r="M902" s="6">
        <f>IF(PobierzDaneLogistyczne!$K902=0,"",_xlfn.NUMBERVALUE(PobierzDaneLogistyczne!$K902,"."))</f>
        <v>0</v>
      </c>
      <c r="N902" s="6">
        <f>IF(PobierzDaneLogistyczne!$L902=0,"",_xlfn.NUMBERVALUE(PobierzDaneLogistyczne!$L902,"."))</f>
        <v>0</v>
      </c>
      <c r="O902" s="6">
        <f>IF(PobierzDaneLogistyczne!$M902=0,"",_xlfn.NUMBERVALUE(PobierzDaneLogistyczne!$M902,"."))</f>
        <v>0</v>
      </c>
      <c r="P902" s="2">
        <f>IF(PobierzDaneLogistyczne!$G902=0,0,_xlfn.NUMBERVALUE(PobierzDaneLogistyczne!$G902,"."))</f>
        <v>0</v>
      </c>
      <c r="Q902" s="1">
        <f>IF(PobierzDaneLogistyczne!$R902=0,"",PobierzDaneLogistyczne!$R902)</f>
        <v>5</v>
      </c>
      <c r="R902" t="str">
        <f>IF(PobierzDaneLogistyczne!$S902=0,"",PobierzDaneLogistyczne!$S902)</f>
        <v/>
      </c>
      <c r="S902" t="str">
        <f>IF(PobierzDaneLogistyczne!$T902=0,"",PobierzDaneLogistyczne!$T902)</f>
        <v/>
      </c>
      <c r="T902" t="str">
        <f>IF(PobierzDaneLogistyczne!$U902=0," ",PobierzDaneLogistyczne!$U902)</f>
        <v/>
      </c>
      <c r="U902" t="str">
        <f t="shared" si="45"/>
        <v/>
      </c>
      <c r="V902" s="2" t="str">
        <f>IF(PobierzDaneLogistyczne!$V902="","",_xlfn.NUMBERVALUE(PobierzDaneLogistyczne!$V902,"."))</f>
        <v/>
      </c>
      <c r="W902" s="2" t="str">
        <f>IF(IF(PobierzDaneLogistyczne!$W902=0,0,_xlfn.NUMBERVALUE(PobierzDaneLogistyczne!$W902,"."))=0,"",_xlfn.NUMBERVALUE(PobierzDaneLogistyczne!$W902,"."))</f>
        <v/>
      </c>
      <c r="X902" s="2" t="str">
        <f t="shared" si="46"/>
        <v/>
      </c>
      <c r="Y902" s="2" t="str">
        <f t="shared" si="44"/>
        <v/>
      </c>
      <c r="Z902" s="2" t="str">
        <f>IF(PobierzDaneLogistyczne!$Y902="t","YES","")</f>
        <v>YES</v>
      </c>
      <c r="AA902" s="4" t="str">
        <f>IF(PobierzDaneLogistyczne!$X902="t","YES","")</f>
        <v>YES</v>
      </c>
      <c r="AB902" t="str">
        <f>PobierzDaneLogistyczne!$N902</f>
        <v>Bathroom scale silver</v>
      </c>
    </row>
    <row r="903" spans="1:28" x14ac:dyDescent="0.3">
      <c r="A903" s="5" t="str">
        <f>HYPERLINK(_xlfn.CONCAT("https://www.adler.com.pl/index.php/en/Main/Produkt/",B903),PobierzDaneLogistyczne!$N903)</f>
        <v>Bathroom scale black</v>
      </c>
      <c r="B903" t="str">
        <f>PobierzDaneLogistyczne!$A903</f>
        <v>ad_8109cz</v>
      </c>
      <c r="C903" s="1" t="str">
        <f>IF(MID(PobierzDaneLogistyczne!$P903,1,3)=""," ",_xlfn.NUMBERVALUE(PobierzDaneLogistyczne!$P903))</f>
        <v xml:space="preserve"> </v>
      </c>
      <c r="D903" s="1" t="str">
        <f>IF(MID(PobierzDaneLogistyczne!$C903,1,3)="111"," ",_xlfn.NUMBERVALUE(PobierzDaneLogistyczne!$C903))</f>
        <v xml:space="preserve"> </v>
      </c>
      <c r="E903" s="6">
        <f>IF(PobierzDaneLogistyczne!$H903=0,"",_xlfn.NUMBERVALUE(PobierzDaneLogistyczne!$H903,"."))</f>
        <v>0</v>
      </c>
      <c r="F903" s="6">
        <f>IF(PobierzDaneLogistyczne!$I903=0,"",_xlfn.NUMBERVALUE(PobierzDaneLogistyczne!$I903,"."))</f>
        <v>0</v>
      </c>
      <c r="G903" s="6">
        <f>IF(PobierzDaneLogistyczne!$J903=0,"",_xlfn.NUMBERVALUE(PobierzDaneLogistyczne!$J903,"."))</f>
        <v>0</v>
      </c>
      <c r="H903" s="2" t="str">
        <f>IF(IF(PobierzDaneLogistyczne!$F903=0,0,_xlfn.NUMBERVALUE(PobierzDaneLogistyczne!$F903,"."))=0,"",IF(PobierzDaneLogistyczne!$F903=0,0,_xlfn.NUMBERVALUE(PobierzDaneLogistyczne!$F903,".")))</f>
        <v/>
      </c>
      <c r="I903" s="2" t="str">
        <f>IF(IF(PobierzDaneLogistyczne!$Z903=0,0,_xlfn.NUMBERVALUE(PobierzDaneLogistyczne!$Z903,"."))=0,"",IF(PobierzDaneLogistyczne!$Z903=0,0,_xlfn.NUMBERVALUE(PobierzDaneLogistyczne!$Z903,".")))</f>
        <v/>
      </c>
      <c r="J903" s="1" t="str">
        <f>IF(PobierzDaneLogistyczne!$D903=0,"",_xlfn.NUMBERVALUE(PobierzDaneLogistyczne!$D903))</f>
        <v/>
      </c>
      <c r="K903" s="1" t="str">
        <f>IF(PobierzDaneLogistyczne!$E903=0,"",_xlfn.NUMBERVALUE(PobierzDaneLogistyczne!$E903))</f>
        <v/>
      </c>
      <c r="L903" s="1" t="str">
        <f>IF(MID(PobierzDaneLogistyczne!$O903,1,3)="non"," ",_xlfn.NUMBERVALUE(PobierzDaneLogistyczne!$O903))</f>
        <v xml:space="preserve"> </v>
      </c>
      <c r="M903" s="6">
        <f>IF(PobierzDaneLogistyczne!$K903=0,"",_xlfn.NUMBERVALUE(PobierzDaneLogistyczne!$K903,"."))</f>
        <v>0</v>
      </c>
      <c r="N903" s="6">
        <f>IF(PobierzDaneLogistyczne!$L903=0,"",_xlfn.NUMBERVALUE(PobierzDaneLogistyczne!$L903,"."))</f>
        <v>0</v>
      </c>
      <c r="O903" s="6">
        <f>IF(PobierzDaneLogistyczne!$M903=0,"",_xlfn.NUMBERVALUE(PobierzDaneLogistyczne!$M903,"."))</f>
        <v>0</v>
      </c>
      <c r="P903" s="2">
        <f>IF(PobierzDaneLogistyczne!$G903=0,0,_xlfn.NUMBERVALUE(PobierzDaneLogistyczne!$G903,"."))</f>
        <v>0</v>
      </c>
      <c r="Q903" s="1" t="str">
        <f>IF(PobierzDaneLogistyczne!$R903=0,"",PobierzDaneLogistyczne!$R903)</f>
        <v/>
      </c>
      <c r="R903" t="str">
        <f>IF(PobierzDaneLogistyczne!$S903=0,"",PobierzDaneLogistyczne!$S903)</f>
        <v/>
      </c>
      <c r="S903" t="str">
        <f>IF(PobierzDaneLogistyczne!$T903=0,"",PobierzDaneLogistyczne!$T903)</f>
        <v/>
      </c>
      <c r="T903" t="str">
        <f>IF(PobierzDaneLogistyczne!$U903=0," ",PobierzDaneLogistyczne!$U903)</f>
        <v/>
      </c>
      <c r="U903" t="str">
        <f t="shared" si="45"/>
        <v/>
      </c>
      <c r="V903" s="2" t="str">
        <f>IF(PobierzDaneLogistyczne!$V903="","",_xlfn.NUMBERVALUE(PobierzDaneLogistyczne!$V903,"."))</f>
        <v/>
      </c>
      <c r="W903" s="2" t="str">
        <f>IF(IF(PobierzDaneLogistyczne!$W903=0,0,_xlfn.NUMBERVALUE(PobierzDaneLogistyczne!$W903,"."))=0,"",_xlfn.NUMBERVALUE(PobierzDaneLogistyczne!$W903,"."))</f>
        <v/>
      </c>
      <c r="X903" s="2" t="str">
        <f t="shared" si="46"/>
        <v/>
      </c>
      <c r="Y903" s="2" t="str">
        <f t="shared" si="44"/>
        <v/>
      </c>
      <c r="Z903" s="2" t="str">
        <f>IF(PobierzDaneLogistyczne!$Y903="t","YES","")</f>
        <v/>
      </c>
      <c r="AA903" s="4" t="str">
        <f>IF(PobierzDaneLogistyczne!$X903="t","YES","")</f>
        <v>YES</v>
      </c>
      <c r="AB903" t="str">
        <f>PobierzDaneLogistyczne!$N903</f>
        <v>Bathroom scale black</v>
      </c>
    </row>
    <row r="904" spans="1:28" x14ac:dyDescent="0.3">
      <c r="A904" s="5" t="str">
        <f>HYPERLINK(_xlfn.CONCAT("https://www.adler.com.pl/index.php/en/Main/Produkt/",B904),PobierzDaneLogistyczne!$N904)</f>
        <v>Bathroom scale silver</v>
      </c>
      <c r="B904" t="str">
        <f>PobierzDaneLogistyczne!$A904</f>
        <v>ad_8109s</v>
      </c>
      <c r="C904" s="1" t="str">
        <f>IF(MID(PobierzDaneLogistyczne!$P904,1,3)=""," ",_xlfn.NUMBERVALUE(PobierzDaneLogistyczne!$P904))</f>
        <v xml:space="preserve"> </v>
      </c>
      <c r="D904" s="1">
        <f>IF(MID(PobierzDaneLogistyczne!$C904,1,3)="111"," ",_xlfn.NUMBERVALUE(PobierzDaneLogistyczne!$C904))</f>
        <v>5907633494334</v>
      </c>
      <c r="E904" s="6">
        <f>IF(PobierzDaneLogistyczne!$H904=0,"",_xlfn.NUMBERVALUE(PobierzDaneLogistyczne!$H904,"."))</f>
        <v>0</v>
      </c>
      <c r="F904" s="6">
        <f>IF(PobierzDaneLogistyczne!$I904=0,"",_xlfn.NUMBERVALUE(PobierzDaneLogistyczne!$I904,"."))</f>
        <v>0</v>
      </c>
      <c r="G904" s="6">
        <f>IF(PobierzDaneLogistyczne!$J904=0,"",_xlfn.NUMBERVALUE(PobierzDaneLogistyczne!$J904,"."))</f>
        <v>0</v>
      </c>
      <c r="H904" s="2" t="str">
        <f>IF(IF(PobierzDaneLogistyczne!$F904=0,0,_xlfn.NUMBERVALUE(PobierzDaneLogistyczne!$F904,"."))=0,"",IF(PobierzDaneLogistyczne!$F904=0,0,_xlfn.NUMBERVALUE(PobierzDaneLogistyczne!$F904,".")))</f>
        <v/>
      </c>
      <c r="I904" s="2" t="str">
        <f>IF(IF(PobierzDaneLogistyczne!$Z904=0,0,_xlfn.NUMBERVALUE(PobierzDaneLogistyczne!$Z904,"."))=0,"",IF(PobierzDaneLogistyczne!$Z904=0,0,_xlfn.NUMBERVALUE(PobierzDaneLogistyczne!$Z904,".")))</f>
        <v/>
      </c>
      <c r="J904" s="1" t="str">
        <f>IF(PobierzDaneLogistyczne!$D904=0,"",_xlfn.NUMBERVALUE(PobierzDaneLogistyczne!$D904))</f>
        <v/>
      </c>
      <c r="K904" s="1" t="str">
        <f>IF(PobierzDaneLogistyczne!$E904=0,"",_xlfn.NUMBERVALUE(PobierzDaneLogistyczne!$E904))</f>
        <v/>
      </c>
      <c r="L904" s="1" t="str">
        <f>IF(MID(PobierzDaneLogistyczne!$O904,1,3)="non"," ",_xlfn.NUMBERVALUE(PobierzDaneLogistyczne!$O904))</f>
        <v xml:space="preserve"> </v>
      </c>
      <c r="M904" s="6">
        <f>IF(PobierzDaneLogistyczne!$K904=0,"",_xlfn.NUMBERVALUE(PobierzDaneLogistyczne!$K904,"."))</f>
        <v>0</v>
      </c>
      <c r="N904" s="6">
        <f>IF(PobierzDaneLogistyczne!$L904=0,"",_xlfn.NUMBERVALUE(PobierzDaneLogistyczne!$L904,"."))</f>
        <v>0</v>
      </c>
      <c r="O904" s="6">
        <f>IF(PobierzDaneLogistyczne!$M904=0,"",_xlfn.NUMBERVALUE(PobierzDaneLogistyczne!$M904,"."))</f>
        <v>0</v>
      </c>
      <c r="P904" s="2">
        <f>IF(PobierzDaneLogistyczne!$G904=0,0,_xlfn.NUMBERVALUE(PobierzDaneLogistyczne!$G904,"."))</f>
        <v>0</v>
      </c>
      <c r="Q904" s="1" t="str">
        <f>IF(PobierzDaneLogistyczne!$R904=0,"",PobierzDaneLogistyczne!$R904)</f>
        <v/>
      </c>
      <c r="R904" t="str">
        <f>IF(PobierzDaneLogistyczne!$S904=0,"",PobierzDaneLogistyczne!$S904)</f>
        <v/>
      </c>
      <c r="S904" t="str">
        <f>IF(PobierzDaneLogistyczne!$T904=0,"",PobierzDaneLogistyczne!$T904)</f>
        <v/>
      </c>
      <c r="T904" t="str">
        <f>IF(PobierzDaneLogistyczne!$U904=0," ",PobierzDaneLogistyczne!$U904)</f>
        <v/>
      </c>
      <c r="U904" t="str">
        <f t="shared" si="45"/>
        <v/>
      </c>
      <c r="V904" s="2" t="str">
        <f>IF(PobierzDaneLogistyczne!$V904="","",_xlfn.NUMBERVALUE(PobierzDaneLogistyczne!$V904,"."))</f>
        <v/>
      </c>
      <c r="W904" s="2" t="str">
        <f>IF(IF(PobierzDaneLogistyczne!$W904=0,0,_xlfn.NUMBERVALUE(PobierzDaneLogistyczne!$W904,"."))=0,"",_xlfn.NUMBERVALUE(PobierzDaneLogistyczne!$W904,"."))</f>
        <v/>
      </c>
      <c r="X904" s="2" t="str">
        <f t="shared" si="46"/>
        <v/>
      </c>
      <c r="Y904" s="2" t="str">
        <f t="shared" si="44"/>
        <v/>
      </c>
      <c r="Z904" s="2" t="str">
        <f>IF(PobierzDaneLogistyczne!$Y904="t","YES","")</f>
        <v/>
      </c>
      <c r="AA904" s="4" t="str">
        <f>IF(PobierzDaneLogistyczne!$X904="t","YES","")</f>
        <v>YES</v>
      </c>
      <c r="AB904" t="str">
        <f>PobierzDaneLogistyczne!$N904</f>
        <v>Bathroom scale silver</v>
      </c>
    </row>
    <row r="905" spans="1:28" x14ac:dyDescent="0.3">
      <c r="A905" s="5" t="str">
        <f>HYPERLINK(_xlfn.CONCAT("https://www.adler.com.pl/index.php/en/Main/Produkt/",B905),PobierzDaneLogistyczne!$N905)</f>
        <v>Glass  bathroom scale</v>
      </c>
      <c r="B905" t="str">
        <f>PobierzDaneLogistyczne!$A905</f>
        <v>ad_8110</v>
      </c>
      <c r="C905" s="1" t="str">
        <f>IF(MID(PobierzDaneLogistyczne!$P905,1,3)=""," ",_xlfn.NUMBERVALUE(PobierzDaneLogistyczne!$P905))</f>
        <v xml:space="preserve"> </v>
      </c>
      <c r="D905" s="1">
        <f>IF(MID(PobierzDaneLogistyczne!$C905,1,3)="111"," ",_xlfn.NUMBERVALUE(PobierzDaneLogistyczne!$C905))</f>
        <v>5901436590095</v>
      </c>
      <c r="E905" s="6">
        <f>IF(PobierzDaneLogistyczne!$H905=0,"",_xlfn.NUMBERVALUE(PobierzDaneLogistyczne!$H905,"."))</f>
        <v>0</v>
      </c>
      <c r="F905" s="6">
        <f>IF(PobierzDaneLogistyczne!$I905=0,"",_xlfn.NUMBERVALUE(PobierzDaneLogistyczne!$I905,"."))</f>
        <v>0</v>
      </c>
      <c r="G905" s="6">
        <f>IF(PobierzDaneLogistyczne!$J905=0,"",_xlfn.NUMBERVALUE(PobierzDaneLogistyczne!$J905,"."))</f>
        <v>0</v>
      </c>
      <c r="H905" s="2" t="str">
        <f>IF(IF(PobierzDaneLogistyczne!$F905=0,0,_xlfn.NUMBERVALUE(PobierzDaneLogistyczne!$F905,"."))=0,"",IF(PobierzDaneLogistyczne!$F905=0,0,_xlfn.NUMBERVALUE(PobierzDaneLogistyczne!$F905,".")))</f>
        <v/>
      </c>
      <c r="I905" s="2" t="str">
        <f>IF(IF(PobierzDaneLogistyczne!$Z905=0,0,_xlfn.NUMBERVALUE(PobierzDaneLogistyczne!$Z905,"."))=0,"",IF(PobierzDaneLogistyczne!$Z905=0,0,_xlfn.NUMBERVALUE(PobierzDaneLogistyczne!$Z905,".")))</f>
        <v/>
      </c>
      <c r="J905" s="1" t="str">
        <f>IF(PobierzDaneLogistyczne!$D905=0,"",_xlfn.NUMBERVALUE(PobierzDaneLogistyczne!$D905))</f>
        <v/>
      </c>
      <c r="K905" s="1" t="str">
        <f>IF(PobierzDaneLogistyczne!$E905=0,"",_xlfn.NUMBERVALUE(PobierzDaneLogistyczne!$E905))</f>
        <v/>
      </c>
      <c r="L905" s="1" t="str">
        <f>IF(MID(PobierzDaneLogistyczne!$O905,1,3)="non"," ",_xlfn.NUMBERVALUE(PobierzDaneLogistyczne!$O905))</f>
        <v xml:space="preserve"> </v>
      </c>
      <c r="M905" s="6">
        <f>IF(PobierzDaneLogistyczne!$K905=0,"",_xlfn.NUMBERVALUE(PobierzDaneLogistyczne!$K905,"."))</f>
        <v>0</v>
      </c>
      <c r="N905" s="6">
        <f>IF(PobierzDaneLogistyczne!$L905=0,"",_xlfn.NUMBERVALUE(PobierzDaneLogistyczne!$L905,"."))</f>
        <v>0</v>
      </c>
      <c r="O905" s="6">
        <f>IF(PobierzDaneLogistyczne!$M905=0,"",_xlfn.NUMBERVALUE(PobierzDaneLogistyczne!$M905,"."))</f>
        <v>0</v>
      </c>
      <c r="P905" s="2">
        <f>IF(PobierzDaneLogistyczne!$G905=0,0,_xlfn.NUMBERVALUE(PobierzDaneLogistyczne!$G905,"."))</f>
        <v>0</v>
      </c>
      <c r="Q905" s="1" t="str">
        <f>IF(PobierzDaneLogistyczne!$R905=0,"",PobierzDaneLogistyczne!$R905)</f>
        <v/>
      </c>
      <c r="R905" t="str">
        <f>IF(PobierzDaneLogistyczne!$S905=0,"",PobierzDaneLogistyczne!$S905)</f>
        <v/>
      </c>
      <c r="S905" t="str">
        <f>IF(PobierzDaneLogistyczne!$T905=0,"",PobierzDaneLogistyczne!$T905)</f>
        <v/>
      </c>
      <c r="T905" t="str">
        <f>IF(PobierzDaneLogistyczne!$U905=0," ",PobierzDaneLogistyczne!$U905)</f>
        <v/>
      </c>
      <c r="U905" t="str">
        <f t="shared" si="45"/>
        <v/>
      </c>
      <c r="V905" s="2" t="str">
        <f>IF(PobierzDaneLogistyczne!$V905="","",_xlfn.NUMBERVALUE(PobierzDaneLogistyczne!$V905,"."))</f>
        <v/>
      </c>
      <c r="W905" s="2" t="str">
        <f>IF(IF(PobierzDaneLogistyczne!$W905=0,0,_xlfn.NUMBERVALUE(PobierzDaneLogistyczne!$W905,"."))=0,"",_xlfn.NUMBERVALUE(PobierzDaneLogistyczne!$W905,"."))</f>
        <v/>
      </c>
      <c r="X905" s="2" t="str">
        <f t="shared" si="46"/>
        <v/>
      </c>
      <c r="Y905" s="2" t="str">
        <f t="shared" si="44"/>
        <v/>
      </c>
      <c r="Z905" s="2" t="str">
        <f>IF(PobierzDaneLogistyczne!$Y905="t","YES","")</f>
        <v/>
      </c>
      <c r="AA905" s="4" t="str">
        <f>IF(PobierzDaneLogistyczne!$X905="t","YES","")</f>
        <v>YES</v>
      </c>
      <c r="AB905" t="str">
        <f>PobierzDaneLogistyczne!$N905</f>
        <v>Glass  bathroom scale</v>
      </c>
    </row>
    <row r="906" spans="1:28" x14ac:dyDescent="0.3">
      <c r="A906" s="5" t="str">
        <f>HYPERLINK(_xlfn.CONCAT("https://www.adler.com.pl/index.php/en/Main/Produkt/",B906),PobierzDaneLogistyczne!$N906)</f>
        <v>Bathroom scale silver</v>
      </c>
      <c r="B906" t="str">
        <f>PobierzDaneLogistyczne!$A906</f>
        <v>ad_8111b</v>
      </c>
      <c r="C906" s="1" t="str">
        <f>IF(MID(PobierzDaneLogistyczne!$P906,1,3)=""," ",_xlfn.NUMBERVALUE(PobierzDaneLogistyczne!$P906))</f>
        <v xml:space="preserve"> </v>
      </c>
      <c r="D906" s="1" t="str">
        <f>IF(MID(PobierzDaneLogistyczne!$C906,1,3)="111"," ",_xlfn.NUMBERVALUE(PobierzDaneLogistyczne!$C906))</f>
        <v xml:space="preserve"> </v>
      </c>
      <c r="E906" s="6">
        <f>IF(PobierzDaneLogistyczne!$H906=0,"",_xlfn.NUMBERVALUE(PobierzDaneLogistyczne!$H906,"."))</f>
        <v>34</v>
      </c>
      <c r="F906" s="6">
        <f>IF(PobierzDaneLogistyczne!$I906=0,"",_xlfn.NUMBERVALUE(PobierzDaneLogistyczne!$I906,"."))</f>
        <v>4.2</v>
      </c>
      <c r="G906" s="6">
        <f>IF(PobierzDaneLogistyczne!$J906=0,"",_xlfn.NUMBERVALUE(PobierzDaneLogistyczne!$J906,"."))</f>
        <v>33.5</v>
      </c>
      <c r="H906" s="2" t="str">
        <f>IF(IF(PobierzDaneLogistyczne!$F906=0,0,_xlfn.NUMBERVALUE(PobierzDaneLogistyczne!$F906,"."))=0,"",IF(PobierzDaneLogistyczne!$F906=0,0,_xlfn.NUMBERVALUE(PobierzDaneLogistyczne!$F906,".")))</f>
        <v/>
      </c>
      <c r="I906" s="2" t="str">
        <f>IF(IF(PobierzDaneLogistyczne!$Z906=0,0,_xlfn.NUMBERVALUE(PobierzDaneLogistyczne!$Z906,"."))=0,"",IF(PobierzDaneLogistyczne!$Z906=0,0,_xlfn.NUMBERVALUE(PobierzDaneLogistyczne!$Z906,".")))</f>
        <v/>
      </c>
      <c r="J906" s="1" t="str">
        <f>IF(PobierzDaneLogistyczne!$D906=0,"",_xlfn.NUMBERVALUE(PobierzDaneLogistyczne!$D906))</f>
        <v/>
      </c>
      <c r="K906" s="1" t="str">
        <f>IF(PobierzDaneLogistyczne!$E906=0,"",_xlfn.NUMBERVALUE(PobierzDaneLogistyczne!$E906))</f>
        <v/>
      </c>
      <c r="L906" s="1" t="str">
        <f>IF(MID(PobierzDaneLogistyczne!$O906,1,3)="non"," ",_xlfn.NUMBERVALUE(PobierzDaneLogistyczne!$O906))</f>
        <v xml:space="preserve"> </v>
      </c>
      <c r="M906" s="6">
        <f>IF(PobierzDaneLogistyczne!$K906=0,"",_xlfn.NUMBERVALUE(PobierzDaneLogistyczne!$K906,"."))</f>
        <v>36</v>
      </c>
      <c r="N906" s="6">
        <f>IF(PobierzDaneLogistyczne!$L906=0,"",_xlfn.NUMBERVALUE(PobierzDaneLogistyczne!$L906,"."))</f>
        <v>35</v>
      </c>
      <c r="O906" s="6">
        <f>IF(PobierzDaneLogistyczne!$M906=0,"",_xlfn.NUMBERVALUE(PobierzDaneLogistyczne!$M906,"."))</f>
        <v>23.3</v>
      </c>
      <c r="P906" s="2">
        <f>IF(PobierzDaneLogistyczne!$G906=0,0,_xlfn.NUMBERVALUE(PobierzDaneLogistyczne!$G906,"."))</f>
        <v>0</v>
      </c>
      <c r="Q906" s="1" t="str">
        <f>IF(PobierzDaneLogistyczne!$R906=0,"",PobierzDaneLogistyczne!$R906)</f>
        <v/>
      </c>
      <c r="R906" t="str">
        <f>IF(PobierzDaneLogistyczne!$S906=0,"",PobierzDaneLogistyczne!$S906)</f>
        <v/>
      </c>
      <c r="S906" t="str">
        <f>IF(PobierzDaneLogistyczne!$T906=0,"",PobierzDaneLogistyczne!$T906)</f>
        <v/>
      </c>
      <c r="T906" t="str">
        <f>IF(PobierzDaneLogistyczne!$U906=0," ",PobierzDaneLogistyczne!$U906)</f>
        <v/>
      </c>
      <c r="U906" t="str">
        <f t="shared" si="45"/>
        <v/>
      </c>
      <c r="V906" s="2">
        <f>IF(PobierzDaneLogistyczne!$V906="","",_xlfn.NUMBERVALUE(PobierzDaneLogistyczne!$V906,"."))</f>
        <v>7.0000000000000001E-3</v>
      </c>
      <c r="W906" s="2" t="str">
        <f>IF(IF(PobierzDaneLogistyczne!$W906=0,0,_xlfn.NUMBERVALUE(PobierzDaneLogistyczne!$W906,"."))=0,"",_xlfn.NUMBERVALUE(PobierzDaneLogistyczne!$W906,"."))</f>
        <v/>
      </c>
      <c r="X906" s="2" t="str">
        <f t="shared" si="46"/>
        <v/>
      </c>
      <c r="Y906" s="2" t="str">
        <f t="shared" si="44"/>
        <v/>
      </c>
      <c r="Z906" s="2" t="str">
        <f>IF(PobierzDaneLogistyczne!$Y906="t","YES","")</f>
        <v/>
      </c>
      <c r="AA906" s="4" t="str">
        <f>IF(PobierzDaneLogistyczne!$X906="t","YES","")</f>
        <v>YES</v>
      </c>
      <c r="AB906" t="str">
        <f>PobierzDaneLogistyczne!$N906</f>
        <v>Bathroom scale silver</v>
      </c>
    </row>
    <row r="907" spans="1:28" x14ac:dyDescent="0.3">
      <c r="A907" s="5" t="str">
        <f>HYPERLINK(_xlfn.CONCAT("https://www.adler.com.pl/index.php/en/Main/Produkt/",B907),PobierzDaneLogistyczne!$N907)</f>
        <v>Bathroom scale black</v>
      </c>
      <c r="B907" t="str">
        <f>PobierzDaneLogistyczne!$A907</f>
        <v>ad_8111cz</v>
      </c>
      <c r="C907" s="1">
        <f>IF(MID(PobierzDaneLogistyczne!$P907,1,3)=""," ",_xlfn.NUMBERVALUE(PobierzDaneLogistyczne!$P907))</f>
        <v>84231010</v>
      </c>
      <c r="D907" s="1">
        <f>IF(MID(PobierzDaneLogistyczne!$C907,1,3)="111"," ",_xlfn.NUMBERVALUE(PobierzDaneLogistyczne!$C907))</f>
        <v>5907633494341</v>
      </c>
      <c r="E907" s="6">
        <f>IF(PobierzDaneLogistyczne!$H907=0,"",_xlfn.NUMBERVALUE(PobierzDaneLogistyczne!$H907,"."))</f>
        <v>34</v>
      </c>
      <c r="F907" s="6">
        <f>IF(PobierzDaneLogistyczne!$I907=0,"",_xlfn.NUMBERVALUE(PobierzDaneLogistyczne!$I907,"."))</f>
        <v>4.2</v>
      </c>
      <c r="G907" s="6">
        <f>IF(PobierzDaneLogistyczne!$J907=0,"",_xlfn.NUMBERVALUE(PobierzDaneLogistyczne!$J907,"."))</f>
        <v>33.5</v>
      </c>
      <c r="H907" s="2" t="str">
        <f>IF(IF(PobierzDaneLogistyczne!$F907=0,0,_xlfn.NUMBERVALUE(PobierzDaneLogistyczne!$F907,"."))=0,"",IF(PobierzDaneLogistyczne!$F907=0,0,_xlfn.NUMBERVALUE(PobierzDaneLogistyczne!$F907,".")))</f>
        <v/>
      </c>
      <c r="I907" s="2" t="str">
        <f>IF(IF(PobierzDaneLogistyczne!$Z907=0,0,_xlfn.NUMBERVALUE(PobierzDaneLogistyczne!$Z907,"."))=0,"",IF(PobierzDaneLogistyczne!$Z907=0,0,_xlfn.NUMBERVALUE(PobierzDaneLogistyczne!$Z907,".")))</f>
        <v/>
      </c>
      <c r="J907" s="1" t="str">
        <f>IF(PobierzDaneLogistyczne!$D907=0,"",_xlfn.NUMBERVALUE(PobierzDaneLogistyczne!$D907))</f>
        <v/>
      </c>
      <c r="K907" s="1" t="str">
        <f>IF(PobierzDaneLogistyczne!$E907=0,"",_xlfn.NUMBERVALUE(PobierzDaneLogistyczne!$E907))</f>
        <v/>
      </c>
      <c r="L907" s="1" t="str">
        <f>IF(MID(PobierzDaneLogistyczne!$O907,1,3)="non"," ",_xlfn.NUMBERVALUE(PobierzDaneLogistyczne!$O907))</f>
        <v xml:space="preserve"> </v>
      </c>
      <c r="M907" s="6">
        <f>IF(PobierzDaneLogistyczne!$K907=0,"",_xlfn.NUMBERVALUE(PobierzDaneLogistyczne!$K907,"."))</f>
        <v>36</v>
      </c>
      <c r="N907" s="6">
        <f>IF(PobierzDaneLogistyczne!$L907=0,"",_xlfn.NUMBERVALUE(PobierzDaneLogistyczne!$L907,"."))</f>
        <v>35</v>
      </c>
      <c r="O907" s="6">
        <f>IF(PobierzDaneLogistyczne!$M907=0,"",_xlfn.NUMBERVALUE(PobierzDaneLogistyczne!$M907,"."))</f>
        <v>23.3</v>
      </c>
      <c r="P907" s="2">
        <f>IF(PobierzDaneLogistyczne!$G907=0,0,_xlfn.NUMBERVALUE(PobierzDaneLogistyczne!$G907,"."))</f>
        <v>0</v>
      </c>
      <c r="Q907" s="1" t="str">
        <f>IF(PobierzDaneLogistyczne!$R907=0,"",PobierzDaneLogistyczne!$R907)</f>
        <v/>
      </c>
      <c r="R907" t="str">
        <f>IF(PobierzDaneLogistyczne!$S907=0,"",PobierzDaneLogistyczne!$S907)</f>
        <v/>
      </c>
      <c r="S907" t="str">
        <f>IF(PobierzDaneLogistyczne!$T907=0,"",PobierzDaneLogistyczne!$T907)</f>
        <v/>
      </c>
      <c r="T907" t="str">
        <f>IF(PobierzDaneLogistyczne!$U907=0," ",PobierzDaneLogistyczne!$U907)</f>
        <v/>
      </c>
      <c r="U907" t="str">
        <f t="shared" si="45"/>
        <v/>
      </c>
      <c r="V907" s="2">
        <f>IF(PobierzDaneLogistyczne!$V907="","",_xlfn.NUMBERVALUE(PobierzDaneLogistyczne!$V907,"."))</f>
        <v>7.0000000000000001E-3</v>
      </c>
      <c r="W907" s="2" t="str">
        <f>IF(IF(PobierzDaneLogistyczne!$W907=0,0,_xlfn.NUMBERVALUE(PobierzDaneLogistyczne!$W907,"."))=0,"",_xlfn.NUMBERVALUE(PobierzDaneLogistyczne!$W907,"."))</f>
        <v/>
      </c>
      <c r="X907" s="2" t="str">
        <f t="shared" si="46"/>
        <v/>
      </c>
      <c r="Y907" s="2" t="str">
        <f t="shared" si="44"/>
        <v/>
      </c>
      <c r="Z907" s="2" t="str">
        <f>IF(PobierzDaneLogistyczne!$Y907="t","YES","")</f>
        <v/>
      </c>
      <c r="AA907" s="4" t="str">
        <f>IF(PobierzDaneLogistyczne!$X907="t","YES","")</f>
        <v>YES</v>
      </c>
      <c r="AB907" t="str">
        <f>PobierzDaneLogistyczne!$N907</f>
        <v>Bathroom scale black</v>
      </c>
    </row>
    <row r="908" spans="1:28" x14ac:dyDescent="0.3">
      <c r="A908" s="5" t="str">
        <f>HYPERLINK(_xlfn.CONCAT("https://www.adler.com.pl/index.php/en/Main/Produkt/",B908),PobierzDaneLogistyczne!$N908)</f>
        <v>Bathroom scale silver</v>
      </c>
      <c r="B908" t="str">
        <f>PobierzDaneLogistyczne!$A908</f>
        <v>ad_8112s</v>
      </c>
      <c r="C908" s="1" t="str">
        <f>IF(MID(PobierzDaneLogistyczne!$P908,1,3)=""," ",_xlfn.NUMBERVALUE(PobierzDaneLogistyczne!$P908))</f>
        <v xml:space="preserve"> </v>
      </c>
      <c r="D908" s="1">
        <f>IF(MID(PobierzDaneLogistyczne!$C908,1,3)="111"," ",_xlfn.NUMBERVALUE(PobierzDaneLogistyczne!$C908))</f>
        <v>5907633494358</v>
      </c>
      <c r="E908" s="6">
        <f>IF(PobierzDaneLogistyczne!$H908=0,"",_xlfn.NUMBERVALUE(PobierzDaneLogistyczne!$H908,"."))</f>
        <v>0</v>
      </c>
      <c r="F908" s="6">
        <f>IF(PobierzDaneLogistyczne!$I908=0,"",_xlfn.NUMBERVALUE(PobierzDaneLogistyczne!$I908,"."))</f>
        <v>0</v>
      </c>
      <c r="G908" s="6">
        <f>IF(PobierzDaneLogistyczne!$J908=0,"",_xlfn.NUMBERVALUE(PobierzDaneLogistyczne!$J908,"."))</f>
        <v>0</v>
      </c>
      <c r="H908" s="2" t="str">
        <f>IF(IF(PobierzDaneLogistyczne!$F908=0,0,_xlfn.NUMBERVALUE(PobierzDaneLogistyczne!$F908,"."))=0,"",IF(PobierzDaneLogistyczne!$F908=0,0,_xlfn.NUMBERVALUE(PobierzDaneLogistyczne!$F908,".")))</f>
        <v/>
      </c>
      <c r="I908" s="2" t="str">
        <f>IF(IF(PobierzDaneLogistyczne!$Z908=0,0,_xlfn.NUMBERVALUE(PobierzDaneLogistyczne!$Z908,"."))=0,"",IF(PobierzDaneLogistyczne!$Z908=0,0,_xlfn.NUMBERVALUE(PobierzDaneLogistyczne!$Z908,".")))</f>
        <v/>
      </c>
      <c r="J908" s="1" t="str">
        <f>IF(PobierzDaneLogistyczne!$D908=0,"",_xlfn.NUMBERVALUE(PobierzDaneLogistyczne!$D908))</f>
        <v/>
      </c>
      <c r="K908" s="1" t="str">
        <f>IF(PobierzDaneLogistyczne!$E908=0,"",_xlfn.NUMBERVALUE(PobierzDaneLogistyczne!$E908))</f>
        <v/>
      </c>
      <c r="L908" s="1" t="str">
        <f>IF(MID(PobierzDaneLogistyczne!$O908,1,3)="non"," ",_xlfn.NUMBERVALUE(PobierzDaneLogistyczne!$O908))</f>
        <v xml:space="preserve"> </v>
      </c>
      <c r="M908" s="6">
        <f>IF(PobierzDaneLogistyczne!$K908=0,"",_xlfn.NUMBERVALUE(PobierzDaneLogistyczne!$K908,"."))</f>
        <v>0</v>
      </c>
      <c r="N908" s="6">
        <f>IF(PobierzDaneLogistyczne!$L908=0,"",_xlfn.NUMBERVALUE(PobierzDaneLogistyczne!$L908,"."))</f>
        <v>0</v>
      </c>
      <c r="O908" s="6">
        <f>IF(PobierzDaneLogistyczne!$M908=0,"",_xlfn.NUMBERVALUE(PobierzDaneLogistyczne!$M908,"."))</f>
        <v>0</v>
      </c>
      <c r="P908" s="2">
        <f>IF(PobierzDaneLogistyczne!$G908=0,0,_xlfn.NUMBERVALUE(PobierzDaneLogistyczne!$G908,"."))</f>
        <v>0</v>
      </c>
      <c r="Q908" s="1" t="str">
        <f>IF(PobierzDaneLogistyczne!$R908=0,"",PobierzDaneLogistyczne!$R908)</f>
        <v/>
      </c>
      <c r="R908" t="str">
        <f>IF(PobierzDaneLogistyczne!$S908=0,"",PobierzDaneLogistyczne!$S908)</f>
        <v/>
      </c>
      <c r="S908" t="str">
        <f>IF(PobierzDaneLogistyczne!$T908=0,"",PobierzDaneLogistyczne!$T908)</f>
        <v/>
      </c>
      <c r="T908" t="str">
        <f>IF(PobierzDaneLogistyczne!$U908=0," ",PobierzDaneLogistyczne!$U908)</f>
        <v/>
      </c>
      <c r="U908" t="str">
        <f t="shared" si="45"/>
        <v/>
      </c>
      <c r="V908" s="2" t="str">
        <f>IF(PobierzDaneLogistyczne!$V908="","",_xlfn.NUMBERVALUE(PobierzDaneLogistyczne!$V908,"."))</f>
        <v/>
      </c>
      <c r="W908" s="2" t="str">
        <f>IF(IF(PobierzDaneLogistyczne!$W908=0,0,_xlfn.NUMBERVALUE(PobierzDaneLogistyczne!$W908,"."))=0,"",_xlfn.NUMBERVALUE(PobierzDaneLogistyczne!$W908,"."))</f>
        <v/>
      </c>
      <c r="X908" s="2" t="str">
        <f t="shared" si="46"/>
        <v/>
      </c>
      <c r="Y908" s="2" t="str">
        <f t="shared" si="44"/>
        <v/>
      </c>
      <c r="Z908" s="2" t="str">
        <f>IF(PobierzDaneLogistyczne!$Y908="t","YES","")</f>
        <v/>
      </c>
      <c r="AA908" s="4" t="str">
        <f>IF(PobierzDaneLogistyczne!$X908="t","YES","")</f>
        <v>YES</v>
      </c>
      <c r="AB908" t="str">
        <f>PobierzDaneLogistyczne!$N908</f>
        <v>Bathroom scale silver</v>
      </c>
    </row>
    <row r="909" spans="1:28" x14ac:dyDescent="0.3">
      <c r="A909" s="5" t="str">
        <f>HYPERLINK(_xlfn.CONCAT("https://www.adler.com.pl/index.php/en/Main/Produkt/",B909),PobierzDaneLogistyczne!$N909)</f>
        <v xml:space="preserve">Bathroom scale grafit          </v>
      </c>
      <c r="B909" t="str">
        <f>PobierzDaneLogistyczne!$A909</f>
        <v>ad_8112sz</v>
      </c>
      <c r="C909" s="1" t="str">
        <f>IF(MID(PobierzDaneLogistyczne!$P909,1,3)=""," ",_xlfn.NUMBERVALUE(PobierzDaneLogistyczne!$P909))</f>
        <v xml:space="preserve"> </v>
      </c>
      <c r="D909" s="1" t="str">
        <f>IF(MID(PobierzDaneLogistyczne!$C909,1,3)="111"," ",_xlfn.NUMBERVALUE(PobierzDaneLogistyczne!$C909))</f>
        <v xml:space="preserve"> </v>
      </c>
      <c r="E909" s="6">
        <f>IF(PobierzDaneLogistyczne!$H909=0,"",_xlfn.NUMBERVALUE(PobierzDaneLogistyczne!$H909,"."))</f>
        <v>0</v>
      </c>
      <c r="F909" s="6">
        <f>IF(PobierzDaneLogistyczne!$I909=0,"",_xlfn.NUMBERVALUE(PobierzDaneLogistyczne!$I909,"."))</f>
        <v>0</v>
      </c>
      <c r="G909" s="6">
        <f>IF(PobierzDaneLogistyczne!$J909=0,"",_xlfn.NUMBERVALUE(PobierzDaneLogistyczne!$J909,"."))</f>
        <v>0</v>
      </c>
      <c r="H909" s="2" t="str">
        <f>IF(IF(PobierzDaneLogistyczne!$F909=0,0,_xlfn.NUMBERVALUE(PobierzDaneLogistyczne!$F909,"."))=0,"",IF(PobierzDaneLogistyczne!$F909=0,0,_xlfn.NUMBERVALUE(PobierzDaneLogistyczne!$F909,".")))</f>
        <v/>
      </c>
      <c r="I909" s="2" t="str">
        <f>IF(IF(PobierzDaneLogistyczne!$Z909=0,0,_xlfn.NUMBERVALUE(PobierzDaneLogistyczne!$Z909,"."))=0,"",IF(PobierzDaneLogistyczne!$Z909=0,0,_xlfn.NUMBERVALUE(PobierzDaneLogistyczne!$Z909,".")))</f>
        <v/>
      </c>
      <c r="J909" s="1" t="str">
        <f>IF(PobierzDaneLogistyczne!$D909=0,"",_xlfn.NUMBERVALUE(PobierzDaneLogistyczne!$D909))</f>
        <v/>
      </c>
      <c r="K909" s="1" t="str">
        <f>IF(PobierzDaneLogistyczne!$E909=0,"",_xlfn.NUMBERVALUE(PobierzDaneLogistyczne!$E909))</f>
        <v/>
      </c>
      <c r="L909" s="1" t="str">
        <f>IF(MID(PobierzDaneLogistyczne!$O909,1,3)="non"," ",_xlfn.NUMBERVALUE(PobierzDaneLogistyczne!$O909))</f>
        <v xml:space="preserve"> </v>
      </c>
      <c r="M909" s="6">
        <f>IF(PobierzDaneLogistyczne!$K909=0,"",_xlfn.NUMBERVALUE(PobierzDaneLogistyczne!$K909,"."))</f>
        <v>0</v>
      </c>
      <c r="N909" s="6">
        <f>IF(PobierzDaneLogistyczne!$L909=0,"",_xlfn.NUMBERVALUE(PobierzDaneLogistyczne!$L909,"."))</f>
        <v>0</v>
      </c>
      <c r="O909" s="6">
        <f>IF(PobierzDaneLogistyczne!$M909=0,"",_xlfn.NUMBERVALUE(PobierzDaneLogistyczne!$M909,"."))</f>
        <v>0</v>
      </c>
      <c r="P909" s="2">
        <f>IF(PobierzDaneLogistyczne!$G909=0,0,_xlfn.NUMBERVALUE(PobierzDaneLogistyczne!$G909,"."))</f>
        <v>0</v>
      </c>
      <c r="Q909" s="1" t="str">
        <f>IF(PobierzDaneLogistyczne!$R909=0,"",PobierzDaneLogistyczne!$R909)</f>
        <v/>
      </c>
      <c r="R909" t="str">
        <f>IF(PobierzDaneLogistyczne!$S909=0,"",PobierzDaneLogistyczne!$S909)</f>
        <v/>
      </c>
      <c r="S909" t="str">
        <f>IF(PobierzDaneLogistyczne!$T909=0,"",PobierzDaneLogistyczne!$T909)</f>
        <v/>
      </c>
      <c r="T909" t="str">
        <f>IF(PobierzDaneLogistyczne!$U909=0," ",PobierzDaneLogistyczne!$U909)</f>
        <v/>
      </c>
      <c r="U909" t="str">
        <f t="shared" si="45"/>
        <v/>
      </c>
      <c r="V909" s="2" t="str">
        <f>IF(PobierzDaneLogistyczne!$V909="","",_xlfn.NUMBERVALUE(PobierzDaneLogistyczne!$V909,"."))</f>
        <v/>
      </c>
      <c r="W909" s="2" t="str">
        <f>IF(IF(PobierzDaneLogistyczne!$W909=0,0,_xlfn.NUMBERVALUE(PobierzDaneLogistyczne!$W909,"."))=0,"",_xlfn.NUMBERVALUE(PobierzDaneLogistyczne!$W909,"."))</f>
        <v/>
      </c>
      <c r="X909" s="2" t="str">
        <f t="shared" si="46"/>
        <v/>
      </c>
      <c r="Y909" s="2" t="str">
        <f t="shared" si="44"/>
        <v/>
      </c>
      <c r="Z909" s="2" t="str">
        <f>IF(PobierzDaneLogistyczne!$Y909="t","YES","")</f>
        <v/>
      </c>
      <c r="AA909" s="4" t="str">
        <f>IF(PobierzDaneLogistyczne!$X909="t","YES","")</f>
        <v>YES</v>
      </c>
      <c r="AB909" t="str">
        <f>PobierzDaneLogistyczne!$N909</f>
        <v xml:space="preserve">Bathroom scale grafit          </v>
      </c>
    </row>
    <row r="910" spans="1:28" x14ac:dyDescent="0.3">
      <c r="A910" s="5" t="str">
        <f>HYPERLINK(_xlfn.CONCAT("https://www.adler.com.pl/index.php/en/Main/Produkt/",B910),PobierzDaneLogistyczne!$N910)</f>
        <v>Bathroom scale blue</v>
      </c>
      <c r="B910" t="str">
        <f>PobierzDaneLogistyczne!$A910</f>
        <v>ad_8113b</v>
      </c>
      <c r="C910" s="1">
        <f>IF(MID(PobierzDaneLogistyczne!$P910,1,3)=""," ",_xlfn.NUMBERVALUE(PobierzDaneLogistyczne!$P910))</f>
        <v>84231010</v>
      </c>
      <c r="D910" s="1" t="str">
        <f>IF(MID(PobierzDaneLogistyczne!$C910,1,3)="111"," ",_xlfn.NUMBERVALUE(PobierzDaneLogistyczne!$C910))</f>
        <v xml:space="preserve"> </v>
      </c>
      <c r="E910" s="6">
        <f>IF(PobierzDaneLogistyczne!$H910=0,"",_xlfn.NUMBERVALUE(PobierzDaneLogistyczne!$H910,"."))</f>
        <v>36.5</v>
      </c>
      <c r="F910" s="6">
        <f>IF(PobierzDaneLogistyczne!$I910=0,"",_xlfn.NUMBERVALUE(PobierzDaneLogistyczne!$I910,"."))</f>
        <v>35.5</v>
      </c>
      <c r="G910" s="6">
        <f>IF(PobierzDaneLogistyczne!$J910=0,"",_xlfn.NUMBERVALUE(PobierzDaneLogistyczne!$J910,"."))</f>
        <v>5</v>
      </c>
      <c r="H910" s="2" t="str">
        <f>IF(IF(PobierzDaneLogistyczne!$F910=0,0,_xlfn.NUMBERVALUE(PobierzDaneLogistyczne!$F910,"."))=0,"",IF(PobierzDaneLogistyczne!$F910=0,0,_xlfn.NUMBERVALUE(PobierzDaneLogistyczne!$F910,".")))</f>
        <v/>
      </c>
      <c r="I910" s="2" t="str">
        <f>IF(IF(PobierzDaneLogistyczne!$Z910=0,0,_xlfn.NUMBERVALUE(PobierzDaneLogistyczne!$Z910,"."))=0,"",IF(PobierzDaneLogistyczne!$Z910=0,0,_xlfn.NUMBERVALUE(PobierzDaneLogistyczne!$Z910,".")))</f>
        <v/>
      </c>
      <c r="J910" s="1">
        <f>IF(PobierzDaneLogistyczne!$D910=0,"",_xlfn.NUMBERVALUE(PobierzDaneLogistyczne!$D910))</f>
        <v>5</v>
      </c>
      <c r="K910" s="1">
        <f>IF(PobierzDaneLogistyczne!$E910=0,"",_xlfn.NUMBERVALUE(PobierzDaneLogistyczne!$E910))</f>
        <v>180</v>
      </c>
      <c r="L910" s="1" t="str">
        <f>IF(MID(PobierzDaneLogistyczne!$O910,1,3)="non"," ",_xlfn.NUMBERVALUE(PobierzDaneLogistyczne!$O910))</f>
        <v xml:space="preserve"> </v>
      </c>
      <c r="M910" s="6">
        <f>IF(PobierzDaneLogistyczne!$K910=0,"",_xlfn.NUMBERVALUE(PobierzDaneLogistyczne!$K910,"."))</f>
        <v>38</v>
      </c>
      <c r="N910" s="6">
        <f>IF(PobierzDaneLogistyczne!$L910=0,"",_xlfn.NUMBERVALUE(PobierzDaneLogistyczne!$L910,"."))</f>
        <v>37.5</v>
      </c>
      <c r="O910" s="6">
        <f>IF(PobierzDaneLogistyczne!$M910=0,"",_xlfn.NUMBERVALUE(PobierzDaneLogistyczne!$M910,"."))</f>
        <v>28</v>
      </c>
      <c r="P910" s="2">
        <f>IF(PobierzDaneLogistyczne!$G910=0,0,_xlfn.NUMBERVALUE(PobierzDaneLogistyczne!$G910,"."))</f>
        <v>0</v>
      </c>
      <c r="Q910" s="1" t="str">
        <f>IF(PobierzDaneLogistyczne!$R910=0,"",PobierzDaneLogistyczne!$R910)</f>
        <v/>
      </c>
      <c r="R910" t="str">
        <f>IF(PobierzDaneLogistyczne!$S910=0,"",PobierzDaneLogistyczne!$S910)</f>
        <v/>
      </c>
      <c r="S910" t="str">
        <f>IF(PobierzDaneLogistyczne!$T910=0,"",PobierzDaneLogistyczne!$T910)</f>
        <v/>
      </c>
      <c r="T910" t="str">
        <f>IF(PobierzDaneLogistyczne!$U910=0," ",PobierzDaneLogistyczne!$U910)</f>
        <v/>
      </c>
      <c r="U910" t="str">
        <f t="shared" si="45"/>
        <v/>
      </c>
      <c r="V910" s="2">
        <f>IF(PobierzDaneLogistyczne!$V910="","",_xlfn.NUMBERVALUE(PobierzDaneLogistyczne!$V910,"."))</f>
        <v>8.9999999999999993E-3</v>
      </c>
      <c r="W910" s="2" t="str">
        <f>IF(IF(PobierzDaneLogistyczne!$W910=0,0,_xlfn.NUMBERVALUE(PobierzDaneLogistyczne!$W910,"."))=0,"",_xlfn.NUMBERVALUE(PobierzDaneLogistyczne!$W910,"."))</f>
        <v/>
      </c>
      <c r="X910" s="2" t="str">
        <f t="shared" si="46"/>
        <v/>
      </c>
      <c r="Y910" s="2" t="str">
        <f t="shared" si="44"/>
        <v/>
      </c>
      <c r="Z910" s="2" t="str">
        <f>IF(PobierzDaneLogistyczne!$Y910="t","YES","")</f>
        <v/>
      </c>
      <c r="AA910" s="4" t="str">
        <f>IF(PobierzDaneLogistyczne!$X910="t","YES","")</f>
        <v>YES</v>
      </c>
      <c r="AB910" t="str">
        <f>PobierzDaneLogistyczne!$N910</f>
        <v>Bathroom scale blue</v>
      </c>
    </row>
    <row r="911" spans="1:28" x14ac:dyDescent="0.3">
      <c r="A911" s="5" t="str">
        <f>HYPERLINK(_xlfn.CONCAT("https://www.adler.com.pl/index.php/en/Main/Produkt/",B911),PobierzDaneLogistyczne!$N911)</f>
        <v>Bathroom scale silver</v>
      </c>
      <c r="B911" t="str">
        <f>PobierzDaneLogistyczne!$A911</f>
        <v>ad_8113s</v>
      </c>
      <c r="C911" s="1">
        <f>IF(MID(PobierzDaneLogistyczne!$P911,1,3)=""," ",_xlfn.NUMBERVALUE(PobierzDaneLogistyczne!$P911))</f>
        <v>84231010</v>
      </c>
      <c r="D911" s="1">
        <f>IF(MID(PobierzDaneLogistyczne!$C911,1,3)="111"," ",_xlfn.NUMBERVALUE(PobierzDaneLogistyczne!$C911))</f>
        <v>5907633494570</v>
      </c>
      <c r="E911" s="6">
        <f>IF(PobierzDaneLogistyczne!$H911=0,"",_xlfn.NUMBERVALUE(PobierzDaneLogistyczne!$H911,"."))</f>
        <v>36.5</v>
      </c>
      <c r="F911" s="6">
        <f>IF(PobierzDaneLogistyczne!$I911=0,"",_xlfn.NUMBERVALUE(PobierzDaneLogistyczne!$I911,"."))</f>
        <v>35.5</v>
      </c>
      <c r="G911" s="6">
        <f>IF(PobierzDaneLogistyczne!$J911=0,"",_xlfn.NUMBERVALUE(PobierzDaneLogistyczne!$J911,"."))</f>
        <v>5</v>
      </c>
      <c r="H911" s="2" t="str">
        <f>IF(IF(PobierzDaneLogistyczne!$F911=0,0,_xlfn.NUMBERVALUE(PobierzDaneLogistyczne!$F911,"."))=0,"",IF(PobierzDaneLogistyczne!$F911=0,0,_xlfn.NUMBERVALUE(PobierzDaneLogistyczne!$F911,".")))</f>
        <v/>
      </c>
      <c r="I911" s="2" t="str">
        <f>IF(IF(PobierzDaneLogistyczne!$Z911=0,0,_xlfn.NUMBERVALUE(PobierzDaneLogistyczne!$Z911,"."))=0,"",IF(PobierzDaneLogistyczne!$Z911=0,0,_xlfn.NUMBERVALUE(PobierzDaneLogistyczne!$Z911,".")))</f>
        <v/>
      </c>
      <c r="J911" s="1">
        <f>IF(PobierzDaneLogistyczne!$D911=0,"",_xlfn.NUMBERVALUE(PobierzDaneLogistyczne!$D911))</f>
        <v>5</v>
      </c>
      <c r="K911" s="1">
        <f>IF(PobierzDaneLogistyczne!$E911=0,"",_xlfn.NUMBERVALUE(PobierzDaneLogistyczne!$E911))</f>
        <v>180</v>
      </c>
      <c r="L911" s="1" t="str">
        <f>IF(MID(PobierzDaneLogistyczne!$O911,1,3)="non"," ",_xlfn.NUMBERVALUE(PobierzDaneLogistyczne!$O911))</f>
        <v xml:space="preserve"> </v>
      </c>
      <c r="M911" s="6">
        <f>IF(PobierzDaneLogistyczne!$K911=0,"",_xlfn.NUMBERVALUE(PobierzDaneLogistyczne!$K911,"."))</f>
        <v>38</v>
      </c>
      <c r="N911" s="6">
        <f>IF(PobierzDaneLogistyczne!$L911=0,"",_xlfn.NUMBERVALUE(PobierzDaneLogistyczne!$L911,"."))</f>
        <v>37.5</v>
      </c>
      <c r="O911" s="6">
        <f>IF(PobierzDaneLogistyczne!$M911=0,"",_xlfn.NUMBERVALUE(PobierzDaneLogistyczne!$M911,"."))</f>
        <v>28</v>
      </c>
      <c r="P911" s="2">
        <f>IF(PobierzDaneLogistyczne!$G911=0,0,_xlfn.NUMBERVALUE(PobierzDaneLogistyczne!$G911,"."))</f>
        <v>0</v>
      </c>
      <c r="Q911" s="1" t="str">
        <f>IF(PobierzDaneLogistyczne!$R911=0,"",PobierzDaneLogistyczne!$R911)</f>
        <v/>
      </c>
      <c r="R911" t="str">
        <f>IF(PobierzDaneLogistyczne!$S911=0,"",PobierzDaneLogistyczne!$S911)</f>
        <v/>
      </c>
      <c r="S911" t="str">
        <f>IF(PobierzDaneLogistyczne!$T911=0,"",PobierzDaneLogistyczne!$T911)</f>
        <v/>
      </c>
      <c r="T911" t="str">
        <f>IF(PobierzDaneLogistyczne!$U911=0," ",PobierzDaneLogistyczne!$U911)</f>
        <v/>
      </c>
      <c r="U911" t="str">
        <f t="shared" si="45"/>
        <v/>
      </c>
      <c r="V911" s="2">
        <f>IF(PobierzDaneLogistyczne!$V911="","",_xlfn.NUMBERVALUE(PobierzDaneLogistyczne!$V911,"."))</f>
        <v>8.9999999999999993E-3</v>
      </c>
      <c r="W911" s="2" t="str">
        <f>IF(IF(PobierzDaneLogistyczne!$W911=0,0,_xlfn.NUMBERVALUE(PobierzDaneLogistyczne!$W911,"."))=0,"",_xlfn.NUMBERVALUE(PobierzDaneLogistyczne!$W911,"."))</f>
        <v/>
      </c>
      <c r="X911" s="2" t="str">
        <f t="shared" si="46"/>
        <v/>
      </c>
      <c r="Y911" s="2" t="str">
        <f t="shared" si="44"/>
        <v/>
      </c>
      <c r="Z911" s="2" t="str">
        <f>IF(PobierzDaneLogistyczne!$Y911="t","YES","")</f>
        <v/>
      </c>
      <c r="AA911" s="4" t="str">
        <f>IF(PobierzDaneLogistyczne!$X911="t","YES","")</f>
        <v>YES</v>
      </c>
      <c r="AB911" t="str">
        <f>PobierzDaneLogistyczne!$N911</f>
        <v>Bathroom scale silver</v>
      </c>
    </row>
    <row r="912" spans="1:28" x14ac:dyDescent="0.3">
      <c r="A912" s="5" t="str">
        <f>HYPERLINK(_xlfn.CONCAT("https://www.adler.com.pl/index.php/en/Main/Produkt/",B912),PobierzDaneLogistyczne!$N912)</f>
        <v>Electronic bathroom scale</v>
      </c>
      <c r="B912" t="str">
        <f>PobierzDaneLogistyczne!$A912</f>
        <v>ad_8114</v>
      </c>
      <c r="C912" s="1">
        <f>IF(MID(PobierzDaneLogistyczne!$P912,1,3)=""," ",_xlfn.NUMBERVALUE(PobierzDaneLogistyczne!$P912))</f>
        <v>84231010</v>
      </c>
      <c r="D912" s="1">
        <f>IF(MID(PobierzDaneLogistyczne!$C912,1,3)="111"," ",_xlfn.NUMBERVALUE(PobierzDaneLogistyczne!$C912))</f>
        <v>5908256830141</v>
      </c>
      <c r="E912" s="6">
        <f>IF(PobierzDaneLogistyczne!$H912=0,"",_xlfn.NUMBERVALUE(PobierzDaneLogistyczne!$H912,"."))</f>
        <v>0</v>
      </c>
      <c r="F912" s="6">
        <f>IF(PobierzDaneLogistyczne!$I912=0,"",_xlfn.NUMBERVALUE(PobierzDaneLogistyczne!$I912,"."))</f>
        <v>0</v>
      </c>
      <c r="G912" s="6">
        <f>IF(PobierzDaneLogistyczne!$J912=0,"",_xlfn.NUMBERVALUE(PobierzDaneLogistyczne!$J912,"."))</f>
        <v>0</v>
      </c>
      <c r="H912" s="2" t="str">
        <f>IF(IF(PobierzDaneLogistyczne!$F912=0,0,_xlfn.NUMBERVALUE(PobierzDaneLogistyczne!$F912,"."))=0,"",IF(PobierzDaneLogistyczne!$F912=0,0,_xlfn.NUMBERVALUE(PobierzDaneLogistyczne!$F912,".")))</f>
        <v/>
      </c>
      <c r="I912" s="2" t="str">
        <f>IF(IF(PobierzDaneLogistyczne!$Z912=0,0,_xlfn.NUMBERVALUE(PobierzDaneLogistyczne!$Z912,"."))=0,"",IF(PobierzDaneLogistyczne!$Z912=0,0,_xlfn.NUMBERVALUE(PobierzDaneLogistyczne!$Z912,".")))</f>
        <v/>
      </c>
      <c r="J912" s="1">
        <f>IF(PobierzDaneLogistyczne!$D912=0,"",_xlfn.NUMBERVALUE(PobierzDaneLogistyczne!$D912))</f>
        <v>6</v>
      </c>
      <c r="K912" s="1" t="str">
        <f>IF(PobierzDaneLogistyczne!$E912=0,"",_xlfn.NUMBERVALUE(PobierzDaneLogistyczne!$E912))</f>
        <v/>
      </c>
      <c r="L912" s="1" t="str">
        <f>IF(MID(PobierzDaneLogistyczne!$O912,1,3)="non"," ",_xlfn.NUMBERVALUE(PobierzDaneLogistyczne!$O912))</f>
        <v xml:space="preserve"> </v>
      </c>
      <c r="M912" s="6">
        <f>IF(PobierzDaneLogistyczne!$K912=0,"",_xlfn.NUMBERVALUE(PobierzDaneLogistyczne!$K912,"."))</f>
        <v>0</v>
      </c>
      <c r="N912" s="6">
        <f>IF(PobierzDaneLogistyczne!$L912=0,"",_xlfn.NUMBERVALUE(PobierzDaneLogistyczne!$L912,"."))</f>
        <v>0</v>
      </c>
      <c r="O912" s="6">
        <f>IF(PobierzDaneLogistyczne!$M912=0,"",_xlfn.NUMBERVALUE(PobierzDaneLogistyczne!$M912,"."))</f>
        <v>0</v>
      </c>
      <c r="P912" s="2">
        <f>IF(PobierzDaneLogistyczne!$G912=0,0,_xlfn.NUMBERVALUE(PobierzDaneLogistyczne!$G912,"."))</f>
        <v>0</v>
      </c>
      <c r="Q912" s="1" t="str">
        <f>IF(PobierzDaneLogistyczne!$R912=0,"",PobierzDaneLogistyczne!$R912)</f>
        <v/>
      </c>
      <c r="R912" t="str">
        <f>IF(PobierzDaneLogistyczne!$S912=0,"",PobierzDaneLogistyczne!$S912)</f>
        <v/>
      </c>
      <c r="S912" t="str">
        <f>IF(PobierzDaneLogistyczne!$T912=0,"",PobierzDaneLogistyczne!$T912)</f>
        <v/>
      </c>
      <c r="T912" t="str">
        <f>IF(PobierzDaneLogistyczne!$U912=0," ",PobierzDaneLogistyczne!$U912)</f>
        <v/>
      </c>
      <c r="U912" t="str">
        <f t="shared" si="45"/>
        <v/>
      </c>
      <c r="V912" s="2" t="str">
        <f>IF(PobierzDaneLogistyczne!$V912="","",_xlfn.NUMBERVALUE(PobierzDaneLogistyczne!$V912,"."))</f>
        <v/>
      </c>
      <c r="W912" s="2" t="str">
        <f>IF(IF(PobierzDaneLogistyczne!$W912=0,0,_xlfn.NUMBERVALUE(PobierzDaneLogistyczne!$W912,"."))=0,"",_xlfn.NUMBERVALUE(PobierzDaneLogistyczne!$W912,"."))</f>
        <v/>
      </c>
      <c r="X912" s="2" t="str">
        <f t="shared" si="46"/>
        <v/>
      </c>
      <c r="Y912" s="2" t="str">
        <f t="shared" si="44"/>
        <v/>
      </c>
      <c r="Z912" s="2" t="str">
        <f>IF(PobierzDaneLogistyczne!$Y912="t","YES","")</f>
        <v/>
      </c>
      <c r="AA912" s="4" t="str">
        <f>IF(PobierzDaneLogistyczne!$X912="t","YES","")</f>
        <v>YES</v>
      </c>
      <c r="AB912" t="str">
        <f>PobierzDaneLogistyczne!$N912</f>
        <v>Electronic bathroom scale</v>
      </c>
    </row>
    <row r="913" spans="1:28" x14ac:dyDescent="0.3">
      <c r="A913" s="5" t="str">
        <f>HYPERLINK(_xlfn.CONCAT("https://www.adler.com.pl/index.php/en/Main/Produkt/",B913),PobierzDaneLogistyczne!$N913)</f>
        <v>Electronical bathroom scale</v>
      </c>
      <c r="B913" t="str">
        <f>PobierzDaneLogistyczne!$A913</f>
        <v>ad_8115b</v>
      </c>
      <c r="C913" s="1">
        <f>IF(MID(PobierzDaneLogistyczne!$P913,1,3)=""," ",_xlfn.NUMBERVALUE(PobierzDaneLogistyczne!$P913))</f>
        <v>84231010</v>
      </c>
      <c r="D913" s="1" t="str">
        <f>IF(MID(PobierzDaneLogistyczne!$C913,1,3)="111"," ",_xlfn.NUMBERVALUE(PobierzDaneLogistyczne!$C913))</f>
        <v xml:space="preserve"> </v>
      </c>
      <c r="E913" s="6">
        <f>IF(PobierzDaneLogistyczne!$H913=0,"",_xlfn.NUMBERVALUE(PobierzDaneLogistyczne!$H913,"."))</f>
        <v>0</v>
      </c>
      <c r="F913" s="6">
        <f>IF(PobierzDaneLogistyczne!$I913=0,"",_xlfn.NUMBERVALUE(PobierzDaneLogistyczne!$I913,"."))</f>
        <v>0</v>
      </c>
      <c r="G913" s="6">
        <f>IF(PobierzDaneLogistyczne!$J913=0,"",_xlfn.NUMBERVALUE(PobierzDaneLogistyczne!$J913,"."))</f>
        <v>0</v>
      </c>
      <c r="H913" s="2" t="str">
        <f>IF(IF(PobierzDaneLogistyczne!$F913=0,0,_xlfn.NUMBERVALUE(PobierzDaneLogistyczne!$F913,"."))=0,"",IF(PobierzDaneLogistyczne!$F913=0,0,_xlfn.NUMBERVALUE(PobierzDaneLogistyczne!$F913,".")))</f>
        <v/>
      </c>
      <c r="I913" s="2" t="str">
        <f>IF(IF(PobierzDaneLogistyczne!$Z913=0,0,_xlfn.NUMBERVALUE(PobierzDaneLogistyczne!$Z913,"."))=0,"",IF(PobierzDaneLogistyczne!$Z913=0,0,_xlfn.NUMBERVALUE(PobierzDaneLogistyczne!$Z913,".")))</f>
        <v/>
      </c>
      <c r="J913" s="1" t="str">
        <f>IF(PobierzDaneLogistyczne!$D913=0,"",_xlfn.NUMBERVALUE(PobierzDaneLogistyczne!$D913))</f>
        <v/>
      </c>
      <c r="K913" s="1" t="str">
        <f>IF(PobierzDaneLogistyczne!$E913=0,"",_xlfn.NUMBERVALUE(PobierzDaneLogistyczne!$E913))</f>
        <v/>
      </c>
      <c r="L913" s="1" t="str">
        <f>IF(MID(PobierzDaneLogistyczne!$O913,1,3)="non"," ",_xlfn.NUMBERVALUE(PobierzDaneLogistyczne!$O913))</f>
        <v xml:space="preserve"> </v>
      </c>
      <c r="M913" s="6">
        <f>IF(PobierzDaneLogistyczne!$K913=0,"",_xlfn.NUMBERVALUE(PobierzDaneLogistyczne!$K913,"."))</f>
        <v>0</v>
      </c>
      <c r="N913" s="6">
        <f>IF(PobierzDaneLogistyczne!$L913=0,"",_xlfn.NUMBERVALUE(PobierzDaneLogistyczne!$L913,"."))</f>
        <v>0</v>
      </c>
      <c r="O913" s="6">
        <f>IF(PobierzDaneLogistyczne!$M913=0,"",_xlfn.NUMBERVALUE(PobierzDaneLogistyczne!$M913,"."))</f>
        <v>0</v>
      </c>
      <c r="P913" s="2">
        <f>IF(PobierzDaneLogistyczne!$G913=0,0,_xlfn.NUMBERVALUE(PobierzDaneLogistyczne!$G913,"."))</f>
        <v>0</v>
      </c>
      <c r="Q913" s="1" t="str">
        <f>IF(PobierzDaneLogistyczne!$R913=0,"",PobierzDaneLogistyczne!$R913)</f>
        <v/>
      </c>
      <c r="R913" t="str">
        <f>IF(PobierzDaneLogistyczne!$S913=0,"",PobierzDaneLogistyczne!$S913)</f>
        <v/>
      </c>
      <c r="S913" t="str">
        <f>IF(PobierzDaneLogistyczne!$T913=0,"",PobierzDaneLogistyczne!$T913)</f>
        <v/>
      </c>
      <c r="T913" t="str">
        <f>IF(PobierzDaneLogistyczne!$U913=0," ",PobierzDaneLogistyczne!$U913)</f>
        <v/>
      </c>
      <c r="U913" t="str">
        <f t="shared" si="45"/>
        <v/>
      </c>
      <c r="V913" s="2" t="str">
        <f>IF(PobierzDaneLogistyczne!$V913="","",_xlfn.NUMBERVALUE(PobierzDaneLogistyczne!$V913,"."))</f>
        <v/>
      </c>
      <c r="W913" s="2" t="str">
        <f>IF(IF(PobierzDaneLogistyczne!$W913=0,0,_xlfn.NUMBERVALUE(PobierzDaneLogistyczne!$W913,"."))=0,"",_xlfn.NUMBERVALUE(PobierzDaneLogistyczne!$W913,"."))</f>
        <v/>
      </c>
      <c r="X913" s="2" t="str">
        <f t="shared" si="46"/>
        <v/>
      </c>
      <c r="Y913" s="2" t="str">
        <f t="shared" si="44"/>
        <v/>
      </c>
      <c r="Z913" s="2" t="str">
        <f>IF(PobierzDaneLogistyczne!$Y913="t","YES","")</f>
        <v/>
      </c>
      <c r="AA913" s="4" t="str">
        <f>IF(PobierzDaneLogistyczne!$X913="t","YES","")</f>
        <v>YES</v>
      </c>
      <c r="AB913" t="str">
        <f>PobierzDaneLogistyczne!$N913</f>
        <v>Electronical bathroom scale</v>
      </c>
    </row>
    <row r="914" spans="1:28" x14ac:dyDescent="0.3">
      <c r="A914" s="5" t="str">
        <f>HYPERLINK(_xlfn.CONCAT("https://www.adler.com.pl/index.php/en/Main/Produkt/",B914),PobierzDaneLogistyczne!$N914)</f>
        <v>Electronical bathroom scale</v>
      </c>
      <c r="B914" t="str">
        <f>PobierzDaneLogistyczne!$A914</f>
        <v>ad_8115s</v>
      </c>
      <c r="C914" s="1">
        <f>IF(MID(PobierzDaneLogistyczne!$P914,1,3)=""," ",_xlfn.NUMBERVALUE(PobierzDaneLogistyczne!$P914))</f>
        <v>84231010</v>
      </c>
      <c r="D914" s="1">
        <f>IF(MID(PobierzDaneLogistyczne!$C914,1,3)="111"," ",_xlfn.NUMBERVALUE(PobierzDaneLogistyczne!$C914))</f>
        <v>5908256830134</v>
      </c>
      <c r="E914" s="6">
        <f>IF(PobierzDaneLogistyczne!$H914=0,"",_xlfn.NUMBERVALUE(PobierzDaneLogistyczne!$H914,"."))</f>
        <v>0</v>
      </c>
      <c r="F914" s="6">
        <f>IF(PobierzDaneLogistyczne!$I914=0,"",_xlfn.NUMBERVALUE(PobierzDaneLogistyczne!$I914,"."))</f>
        <v>0</v>
      </c>
      <c r="G914" s="6">
        <f>IF(PobierzDaneLogistyczne!$J914=0,"",_xlfn.NUMBERVALUE(PobierzDaneLogistyczne!$J914,"."))</f>
        <v>0</v>
      </c>
      <c r="H914" s="2" t="str">
        <f>IF(IF(PobierzDaneLogistyczne!$F914=0,0,_xlfn.NUMBERVALUE(PobierzDaneLogistyczne!$F914,"."))=0,"",IF(PobierzDaneLogistyczne!$F914=0,0,_xlfn.NUMBERVALUE(PobierzDaneLogistyczne!$F914,".")))</f>
        <v/>
      </c>
      <c r="I914" s="2" t="str">
        <f>IF(IF(PobierzDaneLogistyczne!$Z914=0,0,_xlfn.NUMBERVALUE(PobierzDaneLogistyczne!$Z914,"."))=0,"",IF(PobierzDaneLogistyczne!$Z914=0,0,_xlfn.NUMBERVALUE(PobierzDaneLogistyczne!$Z914,".")))</f>
        <v/>
      </c>
      <c r="J914" s="1" t="str">
        <f>IF(PobierzDaneLogistyczne!$D914=0,"",_xlfn.NUMBERVALUE(PobierzDaneLogistyczne!$D914))</f>
        <v/>
      </c>
      <c r="K914" s="1" t="str">
        <f>IF(PobierzDaneLogistyczne!$E914=0,"",_xlfn.NUMBERVALUE(PobierzDaneLogistyczne!$E914))</f>
        <v/>
      </c>
      <c r="L914" s="1" t="str">
        <f>IF(MID(PobierzDaneLogistyczne!$O914,1,3)="non"," ",_xlfn.NUMBERVALUE(PobierzDaneLogistyczne!$O914))</f>
        <v xml:space="preserve"> </v>
      </c>
      <c r="M914" s="6">
        <f>IF(PobierzDaneLogistyczne!$K914=0,"",_xlfn.NUMBERVALUE(PobierzDaneLogistyczne!$K914,"."))</f>
        <v>0</v>
      </c>
      <c r="N914" s="6">
        <f>IF(PobierzDaneLogistyczne!$L914=0,"",_xlfn.NUMBERVALUE(PobierzDaneLogistyczne!$L914,"."))</f>
        <v>0</v>
      </c>
      <c r="O914" s="6">
        <f>IF(PobierzDaneLogistyczne!$M914=0,"",_xlfn.NUMBERVALUE(PobierzDaneLogistyczne!$M914,"."))</f>
        <v>0</v>
      </c>
      <c r="P914" s="2">
        <f>IF(PobierzDaneLogistyczne!$G914=0,0,_xlfn.NUMBERVALUE(PobierzDaneLogistyczne!$G914,"."))</f>
        <v>0</v>
      </c>
      <c r="Q914" s="1" t="str">
        <f>IF(PobierzDaneLogistyczne!$R914=0,"",PobierzDaneLogistyczne!$R914)</f>
        <v/>
      </c>
      <c r="R914" t="str">
        <f>IF(PobierzDaneLogistyczne!$S914=0,"",PobierzDaneLogistyczne!$S914)</f>
        <v/>
      </c>
      <c r="S914" t="str">
        <f>IF(PobierzDaneLogistyczne!$T914=0,"",PobierzDaneLogistyczne!$T914)</f>
        <v/>
      </c>
      <c r="T914" t="str">
        <f>IF(PobierzDaneLogistyczne!$U914=0," ",PobierzDaneLogistyczne!$U914)</f>
        <v/>
      </c>
      <c r="U914" t="str">
        <f t="shared" si="45"/>
        <v/>
      </c>
      <c r="V914" s="2" t="str">
        <f>IF(PobierzDaneLogistyczne!$V914="","",_xlfn.NUMBERVALUE(PobierzDaneLogistyczne!$V914,"."))</f>
        <v/>
      </c>
      <c r="W914" s="2" t="str">
        <f>IF(IF(PobierzDaneLogistyczne!$W914=0,0,_xlfn.NUMBERVALUE(PobierzDaneLogistyczne!$W914,"."))=0,"",_xlfn.NUMBERVALUE(PobierzDaneLogistyczne!$W914,"."))</f>
        <v/>
      </c>
      <c r="X914" s="2" t="str">
        <f t="shared" si="46"/>
        <v/>
      </c>
      <c r="Y914" s="2" t="str">
        <f t="shared" si="44"/>
        <v/>
      </c>
      <c r="Z914" s="2" t="str">
        <f>IF(PobierzDaneLogistyczne!$Y914="t","YES","")</f>
        <v/>
      </c>
      <c r="AA914" s="4" t="str">
        <f>IF(PobierzDaneLogistyczne!$X914="t","YES","")</f>
        <v>YES</v>
      </c>
      <c r="AB914" t="str">
        <f>PobierzDaneLogistyczne!$N914</f>
        <v>Electronical bathroom scale</v>
      </c>
    </row>
    <row r="915" spans="1:28" x14ac:dyDescent="0.3">
      <c r="A915" s="5" t="str">
        <f>HYPERLINK(_xlfn.CONCAT("https://www.adler.com.pl/index.php/en/Main/Produkt/",B915),PobierzDaneLogistyczne!$N915)</f>
        <v>Electronical bathroom scale</v>
      </c>
      <c r="B915" t="str">
        <f>PobierzDaneLogistyczne!$A915</f>
        <v>ad_8116</v>
      </c>
      <c r="C915" s="1">
        <f>IF(MID(PobierzDaneLogistyczne!$P915,1,3)=""," ",_xlfn.NUMBERVALUE(PobierzDaneLogistyczne!$P915))</f>
        <v>84231010</v>
      </c>
      <c r="D915" s="1">
        <f>IF(MID(PobierzDaneLogistyczne!$C915,1,3)="111"," ",_xlfn.NUMBERVALUE(PobierzDaneLogistyczne!$C915))</f>
        <v>5908256830196</v>
      </c>
      <c r="E915" s="6">
        <f>IF(PobierzDaneLogistyczne!$H915=0,"",_xlfn.NUMBERVALUE(PobierzDaneLogistyczne!$H915,"."))</f>
        <v>45</v>
      </c>
      <c r="F915" s="6">
        <f>IF(PobierzDaneLogistyczne!$I915=0,"",_xlfn.NUMBERVALUE(PobierzDaneLogistyczne!$I915,"."))</f>
        <v>6.5</v>
      </c>
      <c r="G915" s="6">
        <f>IF(PobierzDaneLogistyczne!$J915=0,"",_xlfn.NUMBERVALUE(PobierzDaneLogistyczne!$J915,"."))</f>
        <v>35.5</v>
      </c>
      <c r="H915" s="2">
        <f>IF(IF(PobierzDaneLogistyczne!$F915=0,0,_xlfn.NUMBERVALUE(PobierzDaneLogistyczne!$F915,"."))=0,"",IF(PobierzDaneLogistyczne!$F915=0,0,_xlfn.NUMBERVALUE(PobierzDaneLogistyczne!$F915,".")))</f>
        <v>2.4</v>
      </c>
      <c r="I915" s="2">
        <f>IF(IF(PobierzDaneLogistyczne!$Z915=0,0,_xlfn.NUMBERVALUE(PobierzDaneLogistyczne!$Z915,"."))=0,"",IF(PobierzDaneLogistyczne!$Z915=0,0,_xlfn.NUMBERVALUE(PobierzDaneLogistyczne!$Z915,".")))</f>
        <v>3</v>
      </c>
      <c r="J915" s="1">
        <f>IF(PobierzDaneLogistyczne!$D915=0,"",_xlfn.NUMBERVALUE(PobierzDaneLogistyczne!$D915))</f>
        <v>5</v>
      </c>
      <c r="K915" s="1">
        <f>IF(PobierzDaneLogistyczne!$E915=0,"",_xlfn.NUMBERVALUE(PobierzDaneLogistyczne!$E915))</f>
        <v>120</v>
      </c>
      <c r="L915" s="1" t="str">
        <f>IF(MID(PobierzDaneLogistyczne!$O915,1,3)="non"," ",_xlfn.NUMBERVALUE(PobierzDaneLogistyczne!$O915))</f>
        <v xml:space="preserve"> </v>
      </c>
      <c r="M915" s="6">
        <f>IF(PobierzDaneLogistyczne!$K915=0,"",_xlfn.NUMBERVALUE(PobierzDaneLogistyczne!$K915,"."))</f>
        <v>37</v>
      </c>
      <c r="N915" s="6">
        <f>IF(PobierzDaneLogistyczne!$L915=0,"",_xlfn.NUMBERVALUE(PobierzDaneLogistyczne!$L915,"."))</f>
        <v>46.5</v>
      </c>
      <c r="O915" s="6">
        <f>IF(PobierzDaneLogistyczne!$M915=0,"",_xlfn.NUMBERVALUE(PobierzDaneLogistyczne!$M915,"."))</f>
        <v>31.8</v>
      </c>
      <c r="P915" s="2">
        <f>IF(PobierzDaneLogistyczne!$G915=0,0,_xlfn.NUMBERVALUE(PobierzDaneLogistyczne!$G915,"."))</f>
        <v>15</v>
      </c>
      <c r="Q915" s="1" t="str">
        <f>IF(PobierzDaneLogistyczne!$R915=0,"",PobierzDaneLogistyczne!$R915)</f>
        <v/>
      </c>
      <c r="R915" t="str">
        <f>IF(PobierzDaneLogistyczne!$S915=0,"",PobierzDaneLogistyczne!$S915)</f>
        <v/>
      </c>
      <c r="S915" t="str">
        <f>IF(PobierzDaneLogistyczne!$T915=0,"",PobierzDaneLogistyczne!$T915)</f>
        <v/>
      </c>
      <c r="T915" t="str">
        <f>IF(PobierzDaneLogistyczne!$U915=0," ",PobierzDaneLogistyczne!$U915)</f>
        <v/>
      </c>
      <c r="U915" t="str">
        <f t="shared" si="45"/>
        <v/>
      </c>
      <c r="V915" s="2">
        <f>IF(PobierzDaneLogistyczne!$V915="","",_xlfn.NUMBERVALUE(PobierzDaneLogistyczne!$V915,"."))</f>
        <v>1.4E-2</v>
      </c>
      <c r="W915" s="2" t="str">
        <f>IF(IF(PobierzDaneLogistyczne!$W915=0,0,_xlfn.NUMBERVALUE(PobierzDaneLogistyczne!$W915,"."))=0,"",_xlfn.NUMBERVALUE(PobierzDaneLogistyczne!$W915,"."))</f>
        <v/>
      </c>
      <c r="X915" s="2" t="str">
        <f t="shared" si="46"/>
        <v/>
      </c>
      <c r="Y915" s="2" t="str">
        <f t="shared" si="44"/>
        <v/>
      </c>
      <c r="Z915" s="2" t="str">
        <f>IF(PobierzDaneLogistyczne!$Y915="t","YES","")</f>
        <v/>
      </c>
      <c r="AA915" s="4" t="str">
        <f>IF(PobierzDaneLogistyczne!$X915="t","YES","")</f>
        <v>YES</v>
      </c>
      <c r="AB915" t="str">
        <f>PobierzDaneLogistyczne!$N915</f>
        <v>Electronical bathroom scale</v>
      </c>
    </row>
    <row r="916" spans="1:28" x14ac:dyDescent="0.3">
      <c r="A916" s="5" t="str">
        <f>HYPERLINK(_xlfn.CONCAT("https://www.adler.com.pl/index.php/en/Main/Produkt/",B916),PobierzDaneLogistyczne!$N916)</f>
        <v>Scale personal</v>
      </c>
      <c r="B916" t="str">
        <f>PobierzDaneLogistyczne!$A916</f>
        <v>ad_8117</v>
      </c>
      <c r="C916" s="1">
        <f>IF(MID(PobierzDaneLogistyczne!$P916,1,3)=""," ",_xlfn.NUMBERVALUE(PobierzDaneLogistyczne!$P916))</f>
        <v>84231010</v>
      </c>
      <c r="D916" s="1">
        <f>IF(MID(PobierzDaneLogistyczne!$C916,1,3)="111"," ",_xlfn.NUMBERVALUE(PobierzDaneLogistyczne!$C916))</f>
        <v>5908256830189</v>
      </c>
      <c r="E916" s="6">
        <f>IF(PobierzDaneLogistyczne!$H916=0,"",_xlfn.NUMBERVALUE(PobierzDaneLogistyczne!$H916,"."))</f>
        <v>33.799999999999997</v>
      </c>
      <c r="F916" s="6">
        <f>IF(PobierzDaneLogistyczne!$I916=0,"",_xlfn.NUMBERVALUE(PobierzDaneLogistyczne!$I916,"."))</f>
        <v>3</v>
      </c>
      <c r="G916" s="6">
        <f>IF(PobierzDaneLogistyczne!$J916=0,"",_xlfn.NUMBERVALUE(PobierzDaneLogistyczne!$J916,"."))</f>
        <v>32.299999999999997</v>
      </c>
      <c r="H916" s="2">
        <f>IF(IF(PobierzDaneLogistyczne!$F916=0,0,_xlfn.NUMBERVALUE(PobierzDaneLogistyczne!$F916,"."))=0,"",IF(PobierzDaneLogistyczne!$F916=0,0,_xlfn.NUMBERVALUE(PobierzDaneLogistyczne!$F916,".")))</f>
        <v>1.46</v>
      </c>
      <c r="I916" s="2">
        <f>IF(IF(PobierzDaneLogistyczne!$Z916=0,0,_xlfn.NUMBERVALUE(PobierzDaneLogistyczne!$Z916,"."))=0,"",IF(PobierzDaneLogistyczne!$Z916=0,0,_xlfn.NUMBERVALUE(PobierzDaneLogistyczne!$Z916,".")))</f>
        <v>1.76</v>
      </c>
      <c r="J916" s="1">
        <f>IF(PobierzDaneLogistyczne!$D916=0,"",_xlfn.NUMBERVALUE(PobierzDaneLogistyczne!$D916))</f>
        <v>5</v>
      </c>
      <c r="K916" s="1">
        <f>IF(PobierzDaneLogistyczne!$E916=0,"",_xlfn.NUMBERVALUE(PobierzDaneLogistyczne!$E916))</f>
        <v>300</v>
      </c>
      <c r="L916" s="1" t="str">
        <f>IF(MID(PobierzDaneLogistyczne!$O916,1,3)="non"," ",_xlfn.NUMBERVALUE(PobierzDaneLogistyczne!$O916))</f>
        <v xml:space="preserve"> </v>
      </c>
      <c r="M916" s="6">
        <f>IF(PobierzDaneLogistyczne!$K916=0,"",_xlfn.NUMBERVALUE(PobierzDaneLogistyczne!$K916,"."))</f>
        <v>35.4</v>
      </c>
      <c r="N916" s="6">
        <f>IF(PobierzDaneLogistyczne!$L916=0,"",_xlfn.NUMBERVALUE(PobierzDaneLogistyczne!$L916,"."))</f>
        <v>34.4</v>
      </c>
      <c r="O916" s="6">
        <f>IF(PobierzDaneLogistyczne!$M916=0,"",_xlfn.NUMBERVALUE(PobierzDaneLogistyczne!$M916,"."))</f>
        <v>18.399999999999999</v>
      </c>
      <c r="P916" s="2">
        <f>IF(PobierzDaneLogistyczne!$G916=0,0,_xlfn.NUMBERVALUE(PobierzDaneLogistyczne!$G916,"."))</f>
        <v>8.8000000000000007</v>
      </c>
      <c r="Q916" s="1" t="str">
        <f>IF(PobierzDaneLogistyczne!$R916=0,"",PobierzDaneLogistyczne!$R916)</f>
        <v/>
      </c>
      <c r="R916" t="str">
        <f>IF(PobierzDaneLogistyczne!$S916=0,"",PobierzDaneLogistyczne!$S916)</f>
        <v/>
      </c>
      <c r="S916" t="str">
        <f>IF(PobierzDaneLogistyczne!$T916=0,"",PobierzDaneLogistyczne!$T916)</f>
        <v/>
      </c>
      <c r="T916" t="str">
        <f>IF(PobierzDaneLogistyczne!$U916=0," ",PobierzDaneLogistyczne!$U916)</f>
        <v/>
      </c>
      <c r="U916" t="str">
        <f t="shared" si="45"/>
        <v/>
      </c>
      <c r="V916" s="2">
        <f>IF(PobierzDaneLogistyczne!$V916="","",_xlfn.NUMBERVALUE(PobierzDaneLogistyczne!$V916,"."))</f>
        <v>5.0000000000000001E-3</v>
      </c>
      <c r="W916" s="2" t="str">
        <f>IF(IF(PobierzDaneLogistyczne!$W916=0,0,_xlfn.NUMBERVALUE(PobierzDaneLogistyczne!$W916,"."))=0,"",_xlfn.NUMBERVALUE(PobierzDaneLogistyczne!$W916,"."))</f>
        <v/>
      </c>
      <c r="X916" s="2" t="str">
        <f t="shared" si="46"/>
        <v/>
      </c>
      <c r="Y916" s="2" t="str">
        <f t="shared" si="44"/>
        <v/>
      </c>
      <c r="Z916" s="2" t="str">
        <f>IF(PobierzDaneLogistyczne!$Y916="t","YES","")</f>
        <v/>
      </c>
      <c r="AA916" s="4" t="str">
        <f>IF(PobierzDaneLogistyczne!$X916="t","YES","")</f>
        <v>YES</v>
      </c>
      <c r="AB916" t="str">
        <f>PobierzDaneLogistyczne!$N916</f>
        <v>Scale personal</v>
      </c>
    </row>
    <row r="917" spans="1:28" x14ac:dyDescent="0.3">
      <c r="A917" s="5" t="str">
        <f>HYPERLINK(_xlfn.CONCAT("https://www.adler.com.pl/index.php/en/Main/Produkt/",B917),PobierzDaneLogistyczne!$N917)</f>
        <v>Bathroom scale</v>
      </c>
      <c r="B917" t="str">
        <f>PobierzDaneLogistyczne!$A917</f>
        <v>ad_8119</v>
      </c>
      <c r="C917" s="1">
        <f>IF(MID(PobierzDaneLogistyczne!$P917,1,3)=""," ",_xlfn.NUMBERVALUE(PobierzDaneLogistyczne!$P917))</f>
        <v>84231010</v>
      </c>
      <c r="D917" s="1">
        <f>IF(MID(PobierzDaneLogistyczne!$C917,1,3)="111"," ",_xlfn.NUMBERVALUE(PobierzDaneLogistyczne!$C917))</f>
        <v>5908256830523</v>
      </c>
      <c r="E917" s="6">
        <f>IF(PobierzDaneLogistyczne!$H917=0,"",_xlfn.NUMBERVALUE(PobierzDaneLogistyczne!$H917,"."))</f>
        <v>31.7</v>
      </c>
      <c r="F917" s="6">
        <f>IF(PobierzDaneLogistyczne!$I917=0,"",_xlfn.NUMBERVALUE(PobierzDaneLogistyczne!$I917,"."))</f>
        <v>22</v>
      </c>
      <c r="G917" s="6">
        <f>IF(PobierzDaneLogistyczne!$J917=0,"",_xlfn.NUMBERVALUE(PobierzDaneLogistyczne!$J917,"."))</f>
        <v>3.5</v>
      </c>
      <c r="H917" s="2">
        <f>IF(IF(PobierzDaneLogistyczne!$F917=0,0,_xlfn.NUMBERVALUE(PobierzDaneLogistyczne!$F917,"."))=0,"",IF(PobierzDaneLogistyczne!$F917=0,0,_xlfn.NUMBERVALUE(PobierzDaneLogistyczne!$F917,".")))</f>
        <v>0.91700000000000004</v>
      </c>
      <c r="I917" s="2">
        <f>IF(IF(PobierzDaneLogistyczne!$Z917=0,0,_xlfn.NUMBERVALUE(PobierzDaneLogistyczne!$Z917,"."))=0,"",IF(PobierzDaneLogistyczne!$Z917=0,0,_xlfn.NUMBERVALUE(PobierzDaneLogistyczne!$Z917,".")))</f>
        <v>1</v>
      </c>
      <c r="J917" s="1">
        <f>IF(PobierzDaneLogistyczne!$D917=0,"",_xlfn.NUMBERVALUE(PobierzDaneLogistyczne!$D917))</f>
        <v>6</v>
      </c>
      <c r="K917" s="1">
        <f>IF(PobierzDaneLogistyczne!$E917=0,"",_xlfn.NUMBERVALUE(PobierzDaneLogistyczne!$E917))</f>
        <v>504</v>
      </c>
      <c r="L917" s="1" t="str">
        <f>IF(MID(PobierzDaneLogistyczne!$O917,1,3)="non"," ",_xlfn.NUMBERVALUE(PobierzDaneLogistyczne!$O917))</f>
        <v xml:space="preserve"> </v>
      </c>
      <c r="M917" s="6">
        <f>IF(PobierzDaneLogistyczne!$K917=0,"",_xlfn.NUMBERVALUE(PobierzDaneLogistyczne!$K917,"."))</f>
        <v>32.5</v>
      </c>
      <c r="N917" s="6">
        <f>IF(PobierzDaneLogistyczne!$L917=0,"",_xlfn.NUMBERVALUE(PobierzDaneLogistyczne!$L917,"."))</f>
        <v>21</v>
      </c>
      <c r="O917" s="6">
        <f>IF(PobierzDaneLogistyczne!$M917=0,"",_xlfn.NUMBERVALUE(PobierzDaneLogistyczne!$M917,"."))</f>
        <v>24.5</v>
      </c>
      <c r="P917" s="2">
        <f>IF(PobierzDaneLogistyczne!$G917=0,0,_xlfn.NUMBERVALUE(PobierzDaneLogistyczne!$G917,"."))</f>
        <v>6</v>
      </c>
      <c r="Q917" s="1">
        <f>IF(PobierzDaneLogistyczne!$R917=0,"",PobierzDaneLogistyczne!$R917)</f>
        <v>5</v>
      </c>
      <c r="R917" t="str">
        <f>IF(PobierzDaneLogistyczne!$S917=0,"",PobierzDaneLogistyczne!$S917)</f>
        <v>CR</v>
      </c>
      <c r="S917">
        <f>IF(PobierzDaneLogistyczne!$T917=0,"",PobierzDaneLogistyczne!$T917)</f>
        <v>1</v>
      </c>
      <c r="T917" t="str">
        <f>IF(PobierzDaneLogistyczne!$U917=0," ",PobierzDaneLogistyczne!$U917)</f>
        <v>0.003</v>
      </c>
      <c r="U917" t="str">
        <f t="shared" si="45"/>
        <v/>
      </c>
      <c r="V917" s="2">
        <f>IF(PobierzDaneLogistyczne!$V917="","",_xlfn.NUMBERVALUE(PobierzDaneLogistyczne!$V917,"."))</f>
        <v>4.0000000000000001E-3</v>
      </c>
      <c r="W917" s="2" t="str">
        <f>IF(IF(PobierzDaneLogistyczne!$W917=0,0,_xlfn.NUMBERVALUE(PobierzDaneLogistyczne!$W917,"."))=0,"",_xlfn.NUMBERVALUE(PobierzDaneLogistyczne!$W917,"."))</f>
        <v/>
      </c>
      <c r="X917" s="2" t="str">
        <f t="shared" si="46"/>
        <v/>
      </c>
      <c r="Y917" s="2" t="str">
        <f t="shared" si="44"/>
        <v/>
      </c>
      <c r="Z917" s="2" t="str">
        <f>IF(PobierzDaneLogistyczne!$Y917="t","YES","")</f>
        <v/>
      </c>
      <c r="AA917" s="4" t="str">
        <f>IF(PobierzDaneLogistyczne!$X917="t","YES","")</f>
        <v>YES</v>
      </c>
      <c r="AB917" t="str">
        <f>PobierzDaneLogistyczne!$N917</f>
        <v>Bathroom scale</v>
      </c>
    </row>
    <row r="918" spans="1:28" x14ac:dyDescent="0.3">
      <c r="A918" s="5" t="str">
        <f>HYPERLINK(_xlfn.CONCAT("https://www.adler.com.pl/index.php/en/Main/Produkt/",B918),PobierzDaneLogistyczne!$N918)</f>
        <v>Electronic bathroom scale</v>
      </c>
      <c r="B918" t="str">
        <f>PobierzDaneLogistyczne!$A918</f>
        <v>ad_8120_bial</v>
      </c>
      <c r="C918" s="1" t="str">
        <f>IF(MID(PobierzDaneLogistyczne!$P918,1,3)=""," ",_xlfn.NUMBERVALUE(PobierzDaneLogistyczne!$P918))</f>
        <v xml:space="preserve"> </v>
      </c>
      <c r="D918" s="1">
        <f>IF(MID(PobierzDaneLogistyczne!$C918,1,3)="111"," ",_xlfn.NUMBERVALUE(PobierzDaneLogistyczne!$C918))</f>
        <v>5901436590101</v>
      </c>
      <c r="E918" s="6">
        <f>IF(PobierzDaneLogistyczne!$H918=0,"",_xlfn.NUMBERVALUE(PobierzDaneLogistyczne!$H918,"."))</f>
        <v>0</v>
      </c>
      <c r="F918" s="6">
        <f>IF(PobierzDaneLogistyczne!$I918=0,"",_xlfn.NUMBERVALUE(PobierzDaneLogistyczne!$I918,"."))</f>
        <v>0</v>
      </c>
      <c r="G918" s="6">
        <f>IF(PobierzDaneLogistyczne!$J918=0,"",_xlfn.NUMBERVALUE(PobierzDaneLogistyczne!$J918,"."))</f>
        <v>0</v>
      </c>
      <c r="H918" s="2" t="str">
        <f>IF(IF(PobierzDaneLogistyczne!$F918=0,0,_xlfn.NUMBERVALUE(PobierzDaneLogistyczne!$F918,"."))=0,"",IF(PobierzDaneLogistyczne!$F918=0,0,_xlfn.NUMBERVALUE(PobierzDaneLogistyczne!$F918,".")))</f>
        <v/>
      </c>
      <c r="I918" s="2" t="str">
        <f>IF(IF(PobierzDaneLogistyczne!$Z918=0,0,_xlfn.NUMBERVALUE(PobierzDaneLogistyczne!$Z918,"."))=0,"",IF(PobierzDaneLogistyczne!$Z918=0,0,_xlfn.NUMBERVALUE(PobierzDaneLogistyczne!$Z918,".")))</f>
        <v/>
      </c>
      <c r="J918" s="1" t="str">
        <f>IF(PobierzDaneLogistyczne!$D918=0,"",_xlfn.NUMBERVALUE(PobierzDaneLogistyczne!$D918))</f>
        <v/>
      </c>
      <c r="K918" s="1" t="str">
        <f>IF(PobierzDaneLogistyczne!$E918=0,"",_xlfn.NUMBERVALUE(PobierzDaneLogistyczne!$E918))</f>
        <v/>
      </c>
      <c r="L918" s="1" t="str">
        <f>IF(MID(PobierzDaneLogistyczne!$O918,1,3)="non"," ",_xlfn.NUMBERVALUE(PobierzDaneLogistyczne!$O918))</f>
        <v xml:space="preserve"> </v>
      </c>
      <c r="M918" s="6">
        <f>IF(PobierzDaneLogistyczne!$K918=0,"",_xlfn.NUMBERVALUE(PobierzDaneLogistyczne!$K918,"."))</f>
        <v>0</v>
      </c>
      <c r="N918" s="6">
        <f>IF(PobierzDaneLogistyczne!$L918=0,"",_xlfn.NUMBERVALUE(PobierzDaneLogistyczne!$L918,"."))</f>
        <v>0</v>
      </c>
      <c r="O918" s="6">
        <f>IF(PobierzDaneLogistyczne!$M918=0,"",_xlfn.NUMBERVALUE(PobierzDaneLogistyczne!$M918,"."))</f>
        <v>0</v>
      </c>
      <c r="P918" s="2">
        <f>IF(PobierzDaneLogistyczne!$G918=0,0,_xlfn.NUMBERVALUE(PobierzDaneLogistyczne!$G918,"."))</f>
        <v>0</v>
      </c>
      <c r="Q918" s="1" t="str">
        <f>IF(PobierzDaneLogistyczne!$R918=0,"",PobierzDaneLogistyczne!$R918)</f>
        <v/>
      </c>
      <c r="R918" t="str">
        <f>IF(PobierzDaneLogistyczne!$S918=0,"",PobierzDaneLogistyczne!$S918)</f>
        <v/>
      </c>
      <c r="S918" t="str">
        <f>IF(PobierzDaneLogistyczne!$T918=0,"",PobierzDaneLogistyczne!$T918)</f>
        <v/>
      </c>
      <c r="T918" t="str">
        <f>IF(PobierzDaneLogistyczne!$U918=0," ",PobierzDaneLogistyczne!$U918)</f>
        <v/>
      </c>
      <c r="U918" t="str">
        <f t="shared" si="45"/>
        <v/>
      </c>
      <c r="V918" s="2" t="str">
        <f>IF(PobierzDaneLogistyczne!$V918="","",_xlfn.NUMBERVALUE(PobierzDaneLogistyczne!$V918,"."))</f>
        <v/>
      </c>
      <c r="W918" s="2" t="str">
        <f>IF(IF(PobierzDaneLogistyczne!$W918=0,0,_xlfn.NUMBERVALUE(PobierzDaneLogistyczne!$W918,"."))=0,"",_xlfn.NUMBERVALUE(PobierzDaneLogistyczne!$W918,"."))</f>
        <v/>
      </c>
      <c r="X918" s="2" t="str">
        <f t="shared" si="46"/>
        <v/>
      </c>
      <c r="Y918" s="2" t="str">
        <f t="shared" si="44"/>
        <v/>
      </c>
      <c r="Z918" s="2" t="str">
        <f>IF(PobierzDaneLogistyczne!$Y918="t","YES","")</f>
        <v/>
      </c>
      <c r="AA918" s="4" t="str">
        <f>IF(PobierzDaneLogistyczne!$X918="t","YES","")</f>
        <v>YES</v>
      </c>
      <c r="AB918" t="str">
        <f>PobierzDaneLogistyczne!$N918</f>
        <v>Electronic bathroom scale</v>
      </c>
    </row>
    <row r="919" spans="1:28" x14ac:dyDescent="0.3">
      <c r="A919" s="5" t="str">
        <f>HYPERLINK(_xlfn.CONCAT("https://www.adler.com.pl/index.php/en/Main/Produkt/",B919),PobierzDaneLogistyczne!$N919)</f>
        <v>Electronic bathroom scale</v>
      </c>
      <c r="B919" t="str">
        <f>PobierzDaneLogistyczne!$A919</f>
        <v>ad_8120_nieb</v>
      </c>
      <c r="C919" s="1" t="str">
        <f>IF(MID(PobierzDaneLogistyczne!$P919,1,3)=""," ",_xlfn.NUMBERVALUE(PobierzDaneLogistyczne!$P919))</f>
        <v xml:space="preserve"> </v>
      </c>
      <c r="D919" s="1" t="str">
        <f>IF(MID(PobierzDaneLogistyczne!$C919,1,3)="111"," ",_xlfn.NUMBERVALUE(PobierzDaneLogistyczne!$C919))</f>
        <v xml:space="preserve"> </v>
      </c>
      <c r="E919" s="6">
        <f>IF(PobierzDaneLogistyczne!$H919=0,"",_xlfn.NUMBERVALUE(PobierzDaneLogistyczne!$H919,"."))</f>
        <v>0</v>
      </c>
      <c r="F919" s="6">
        <f>IF(PobierzDaneLogistyczne!$I919=0,"",_xlfn.NUMBERVALUE(PobierzDaneLogistyczne!$I919,"."))</f>
        <v>0</v>
      </c>
      <c r="G919" s="6">
        <f>IF(PobierzDaneLogistyczne!$J919=0,"",_xlfn.NUMBERVALUE(PobierzDaneLogistyczne!$J919,"."))</f>
        <v>0</v>
      </c>
      <c r="H919" s="2" t="str">
        <f>IF(IF(PobierzDaneLogistyczne!$F919=0,0,_xlfn.NUMBERVALUE(PobierzDaneLogistyczne!$F919,"."))=0,"",IF(PobierzDaneLogistyczne!$F919=0,0,_xlfn.NUMBERVALUE(PobierzDaneLogistyczne!$F919,".")))</f>
        <v/>
      </c>
      <c r="I919" s="2" t="str">
        <f>IF(IF(PobierzDaneLogistyczne!$Z919=0,0,_xlfn.NUMBERVALUE(PobierzDaneLogistyczne!$Z919,"."))=0,"",IF(PobierzDaneLogistyczne!$Z919=0,0,_xlfn.NUMBERVALUE(PobierzDaneLogistyczne!$Z919,".")))</f>
        <v/>
      </c>
      <c r="J919" s="1" t="str">
        <f>IF(PobierzDaneLogistyczne!$D919=0,"",_xlfn.NUMBERVALUE(PobierzDaneLogistyczne!$D919))</f>
        <v/>
      </c>
      <c r="K919" s="1" t="str">
        <f>IF(PobierzDaneLogistyczne!$E919=0,"",_xlfn.NUMBERVALUE(PobierzDaneLogistyczne!$E919))</f>
        <v/>
      </c>
      <c r="L919" s="1" t="str">
        <f>IF(MID(PobierzDaneLogistyczne!$O919,1,3)="non"," ",_xlfn.NUMBERVALUE(PobierzDaneLogistyczne!$O919))</f>
        <v xml:space="preserve"> </v>
      </c>
      <c r="M919" s="6">
        <f>IF(PobierzDaneLogistyczne!$K919=0,"",_xlfn.NUMBERVALUE(PobierzDaneLogistyczne!$K919,"."))</f>
        <v>0</v>
      </c>
      <c r="N919" s="6">
        <f>IF(PobierzDaneLogistyczne!$L919=0,"",_xlfn.NUMBERVALUE(PobierzDaneLogistyczne!$L919,"."))</f>
        <v>0</v>
      </c>
      <c r="O919" s="6">
        <f>IF(PobierzDaneLogistyczne!$M919=0,"",_xlfn.NUMBERVALUE(PobierzDaneLogistyczne!$M919,"."))</f>
        <v>0</v>
      </c>
      <c r="P919" s="2">
        <f>IF(PobierzDaneLogistyczne!$G919=0,0,_xlfn.NUMBERVALUE(PobierzDaneLogistyczne!$G919,"."))</f>
        <v>0</v>
      </c>
      <c r="Q919" s="1" t="str">
        <f>IF(PobierzDaneLogistyczne!$R919=0,"",PobierzDaneLogistyczne!$R919)</f>
        <v/>
      </c>
      <c r="R919" t="str">
        <f>IF(PobierzDaneLogistyczne!$S919=0,"",PobierzDaneLogistyczne!$S919)</f>
        <v/>
      </c>
      <c r="S919" t="str">
        <f>IF(PobierzDaneLogistyczne!$T919=0,"",PobierzDaneLogistyczne!$T919)</f>
        <v/>
      </c>
      <c r="T919" t="str">
        <f>IF(PobierzDaneLogistyczne!$U919=0," ",PobierzDaneLogistyczne!$U919)</f>
        <v/>
      </c>
      <c r="U919" t="str">
        <f t="shared" si="45"/>
        <v/>
      </c>
      <c r="V919" s="2" t="str">
        <f>IF(PobierzDaneLogistyczne!$V919="","",_xlfn.NUMBERVALUE(PobierzDaneLogistyczne!$V919,"."))</f>
        <v/>
      </c>
      <c r="W919" s="2" t="str">
        <f>IF(IF(PobierzDaneLogistyczne!$W919=0,0,_xlfn.NUMBERVALUE(PobierzDaneLogistyczne!$W919,"."))=0,"",_xlfn.NUMBERVALUE(PobierzDaneLogistyczne!$W919,"."))</f>
        <v/>
      </c>
      <c r="X919" s="2" t="str">
        <f t="shared" si="46"/>
        <v/>
      </c>
      <c r="Y919" s="2" t="str">
        <f t="shared" si="44"/>
        <v/>
      </c>
      <c r="Z919" s="2" t="str">
        <f>IF(PobierzDaneLogistyczne!$Y919="t","YES","")</f>
        <v/>
      </c>
      <c r="AA919" s="4" t="str">
        <f>IF(PobierzDaneLogistyczne!$X919="t","YES","")</f>
        <v>YES</v>
      </c>
      <c r="AB919" t="str">
        <f>PobierzDaneLogistyczne!$N919</f>
        <v>Electronic bathroom scale</v>
      </c>
    </row>
    <row r="920" spans="1:28" x14ac:dyDescent="0.3">
      <c r="A920" s="5" t="str">
        <f>HYPERLINK(_xlfn.CONCAT("https://www.adler.com.pl/index.php/en/Main/Produkt/",B920),PobierzDaneLogistyczne!$N920)</f>
        <v>Electronic bathroom scale</v>
      </c>
      <c r="B920" t="str">
        <f>PobierzDaneLogistyczne!$A920</f>
        <v>ad_8120_ziel</v>
      </c>
      <c r="C920" s="1" t="str">
        <f>IF(MID(PobierzDaneLogistyczne!$P920,1,3)=""," ",_xlfn.NUMBERVALUE(PobierzDaneLogistyczne!$P920))</f>
        <v xml:space="preserve"> </v>
      </c>
      <c r="D920" s="1" t="str">
        <f>IF(MID(PobierzDaneLogistyczne!$C920,1,3)="111"," ",_xlfn.NUMBERVALUE(PobierzDaneLogistyczne!$C920))</f>
        <v xml:space="preserve"> </v>
      </c>
      <c r="E920" s="6">
        <f>IF(PobierzDaneLogistyczne!$H920=0,"",_xlfn.NUMBERVALUE(PobierzDaneLogistyczne!$H920,"."))</f>
        <v>0</v>
      </c>
      <c r="F920" s="6">
        <f>IF(PobierzDaneLogistyczne!$I920=0,"",_xlfn.NUMBERVALUE(PobierzDaneLogistyczne!$I920,"."))</f>
        <v>0</v>
      </c>
      <c r="G920" s="6">
        <f>IF(PobierzDaneLogistyczne!$J920=0,"",_xlfn.NUMBERVALUE(PobierzDaneLogistyczne!$J920,"."))</f>
        <v>0</v>
      </c>
      <c r="H920" s="2" t="str">
        <f>IF(IF(PobierzDaneLogistyczne!$F920=0,0,_xlfn.NUMBERVALUE(PobierzDaneLogistyczne!$F920,"."))=0,"",IF(PobierzDaneLogistyczne!$F920=0,0,_xlfn.NUMBERVALUE(PobierzDaneLogistyczne!$F920,".")))</f>
        <v/>
      </c>
      <c r="I920" s="2" t="str">
        <f>IF(IF(PobierzDaneLogistyczne!$Z920=0,0,_xlfn.NUMBERVALUE(PobierzDaneLogistyczne!$Z920,"."))=0,"",IF(PobierzDaneLogistyczne!$Z920=0,0,_xlfn.NUMBERVALUE(PobierzDaneLogistyczne!$Z920,".")))</f>
        <v/>
      </c>
      <c r="J920" s="1" t="str">
        <f>IF(PobierzDaneLogistyczne!$D920=0,"",_xlfn.NUMBERVALUE(PobierzDaneLogistyczne!$D920))</f>
        <v/>
      </c>
      <c r="K920" s="1" t="str">
        <f>IF(PobierzDaneLogistyczne!$E920=0,"",_xlfn.NUMBERVALUE(PobierzDaneLogistyczne!$E920))</f>
        <v/>
      </c>
      <c r="L920" s="1" t="str">
        <f>IF(MID(PobierzDaneLogistyczne!$O920,1,3)="non"," ",_xlfn.NUMBERVALUE(PobierzDaneLogistyczne!$O920))</f>
        <v xml:space="preserve"> </v>
      </c>
      <c r="M920" s="6">
        <f>IF(PobierzDaneLogistyczne!$K920=0,"",_xlfn.NUMBERVALUE(PobierzDaneLogistyczne!$K920,"."))</f>
        <v>0</v>
      </c>
      <c r="N920" s="6">
        <f>IF(PobierzDaneLogistyczne!$L920=0,"",_xlfn.NUMBERVALUE(PobierzDaneLogistyczne!$L920,"."))</f>
        <v>0</v>
      </c>
      <c r="O920" s="6">
        <f>IF(PobierzDaneLogistyczne!$M920=0,"",_xlfn.NUMBERVALUE(PobierzDaneLogistyczne!$M920,"."))</f>
        <v>0</v>
      </c>
      <c r="P920" s="2">
        <f>IF(PobierzDaneLogistyczne!$G920=0,0,_xlfn.NUMBERVALUE(PobierzDaneLogistyczne!$G920,"."))</f>
        <v>0</v>
      </c>
      <c r="Q920" s="1" t="str">
        <f>IF(PobierzDaneLogistyczne!$R920=0,"",PobierzDaneLogistyczne!$R920)</f>
        <v/>
      </c>
      <c r="R920" t="str">
        <f>IF(PobierzDaneLogistyczne!$S920=0,"",PobierzDaneLogistyczne!$S920)</f>
        <v/>
      </c>
      <c r="S920" t="str">
        <f>IF(PobierzDaneLogistyczne!$T920=0,"",PobierzDaneLogistyczne!$T920)</f>
        <v/>
      </c>
      <c r="T920" t="str">
        <f>IF(PobierzDaneLogistyczne!$U920=0," ",PobierzDaneLogistyczne!$U920)</f>
        <v/>
      </c>
      <c r="U920" t="str">
        <f t="shared" si="45"/>
        <v/>
      </c>
      <c r="V920" s="2" t="str">
        <f>IF(PobierzDaneLogistyczne!$V920="","",_xlfn.NUMBERVALUE(PobierzDaneLogistyczne!$V920,"."))</f>
        <v/>
      </c>
      <c r="W920" s="2" t="str">
        <f>IF(IF(PobierzDaneLogistyczne!$W920=0,0,_xlfn.NUMBERVALUE(PobierzDaneLogistyczne!$W920,"."))=0,"",_xlfn.NUMBERVALUE(PobierzDaneLogistyczne!$W920,"."))</f>
        <v/>
      </c>
      <c r="X920" s="2" t="str">
        <f t="shared" si="46"/>
        <v/>
      </c>
      <c r="Y920" s="2" t="str">
        <f t="shared" si="44"/>
        <v/>
      </c>
      <c r="Z920" s="2" t="str">
        <f>IF(PobierzDaneLogistyczne!$Y920="t","YES","")</f>
        <v/>
      </c>
      <c r="AA920" s="4" t="str">
        <f>IF(PobierzDaneLogistyczne!$X920="t","YES","")</f>
        <v>YES</v>
      </c>
      <c r="AB920" t="str">
        <f>PobierzDaneLogistyczne!$N920</f>
        <v>Electronic bathroom scale</v>
      </c>
    </row>
    <row r="921" spans="1:28" x14ac:dyDescent="0.3">
      <c r="A921" s="5" t="str">
        <f>HYPERLINK(_xlfn.CONCAT("https://www.adler.com.pl/index.php/en/Main/Produkt/",B921),PobierzDaneLogistyczne!$N921)</f>
        <v>Bathroom scale</v>
      </c>
      <c r="B921" t="str">
        <f>PobierzDaneLogistyczne!$A921</f>
        <v>ad_8121</v>
      </c>
      <c r="C921" s="1">
        <f>IF(MID(PobierzDaneLogistyczne!$P921,1,3)=""," ",_xlfn.NUMBERVALUE(PobierzDaneLogistyczne!$P921))</f>
        <v>84231010</v>
      </c>
      <c r="D921" s="1">
        <f>IF(MID(PobierzDaneLogistyczne!$C921,1,3)="111"," ",_xlfn.NUMBERVALUE(PobierzDaneLogistyczne!$C921))</f>
        <v>5908256830509</v>
      </c>
      <c r="E921" s="6">
        <f>IF(PobierzDaneLogistyczne!$H921=0,"",_xlfn.NUMBERVALUE(PobierzDaneLogistyczne!$H921,"."))</f>
        <v>31.5</v>
      </c>
      <c r="F921" s="6">
        <f>IF(PobierzDaneLogistyczne!$I921=0,"",_xlfn.NUMBERVALUE(PobierzDaneLogistyczne!$I921,"."))</f>
        <v>31.5</v>
      </c>
      <c r="G921" s="6">
        <f>IF(PobierzDaneLogistyczne!$J921=0,"",_xlfn.NUMBERVALUE(PobierzDaneLogistyczne!$J921,"."))</f>
        <v>3</v>
      </c>
      <c r="H921" s="2">
        <f>IF(IF(PobierzDaneLogistyczne!$F921=0,0,_xlfn.NUMBERVALUE(PobierzDaneLogistyczne!$F921,"."))=0,"",IF(PobierzDaneLogistyczne!$F921=0,0,_xlfn.NUMBERVALUE(PobierzDaneLogistyczne!$F921,".")))</f>
        <v>1.5</v>
      </c>
      <c r="I921" s="2">
        <f>IF(IF(PobierzDaneLogistyczne!$Z921=0,0,_xlfn.NUMBERVALUE(PobierzDaneLogistyczne!$Z921,"."))=0,"",IF(PobierzDaneLogistyczne!$Z921=0,0,_xlfn.NUMBERVALUE(PobierzDaneLogistyczne!$Z921,".")))</f>
        <v>1.6</v>
      </c>
      <c r="J921" s="1">
        <f>IF(PobierzDaneLogistyczne!$D921=0,"",_xlfn.NUMBERVALUE(PobierzDaneLogistyczne!$D921))</f>
        <v>6</v>
      </c>
      <c r="K921" s="1">
        <f>IF(PobierzDaneLogistyczne!$E921=0,"",_xlfn.NUMBERVALUE(PobierzDaneLogistyczne!$E921))</f>
        <v>360</v>
      </c>
      <c r="L921" s="1">
        <f>IF(MID(PobierzDaneLogistyczne!$O921,1,3)="non"," ",_xlfn.NUMBERVALUE(PobierzDaneLogistyczne!$O921))</f>
        <v>5902934833301</v>
      </c>
      <c r="M921" s="6">
        <f>IF(PobierzDaneLogistyczne!$K921=0,"",_xlfn.NUMBERVALUE(PobierzDaneLogistyczne!$K921,"."))</f>
        <v>32.5</v>
      </c>
      <c r="N921" s="6">
        <f>IF(PobierzDaneLogistyczne!$L921=0,"",_xlfn.NUMBERVALUE(PobierzDaneLogistyczne!$L921,"."))</f>
        <v>21</v>
      </c>
      <c r="O921" s="6">
        <f>IF(PobierzDaneLogistyczne!$M921=0,"",_xlfn.NUMBERVALUE(PobierzDaneLogistyczne!$M921,"."))</f>
        <v>32.5</v>
      </c>
      <c r="P921" s="2">
        <f>IF(PobierzDaneLogistyczne!$G921=0,0,_xlfn.NUMBERVALUE(PobierzDaneLogistyczne!$G921,"."))</f>
        <v>9.6</v>
      </c>
      <c r="Q921" s="1">
        <f>IF(PobierzDaneLogistyczne!$R921=0,"",PobierzDaneLogistyczne!$R921)</f>
        <v>5</v>
      </c>
      <c r="R921" t="str">
        <f>IF(PobierzDaneLogistyczne!$S921=0,"",PobierzDaneLogistyczne!$S921)</f>
        <v>CR</v>
      </c>
      <c r="S921">
        <f>IF(PobierzDaneLogistyczne!$T921=0,"",PobierzDaneLogistyczne!$T921)</f>
        <v>1</v>
      </c>
      <c r="T921" t="str">
        <f>IF(PobierzDaneLogistyczne!$U921=0," ",PobierzDaneLogistyczne!$U921)</f>
        <v>0.003</v>
      </c>
      <c r="U921" t="str">
        <f t="shared" si="45"/>
        <v/>
      </c>
      <c r="V921" s="2">
        <f>IF(PobierzDaneLogistyczne!$V921="","",_xlfn.NUMBERVALUE(PobierzDaneLogistyczne!$V921,"."))</f>
        <v>4.0000000000000001E-3</v>
      </c>
      <c r="W921" s="2">
        <f>IF(IF(PobierzDaneLogistyczne!$W921=0,0,_xlfn.NUMBERVALUE(PobierzDaneLogistyczne!$W921,"."))=0,"",_xlfn.NUMBERVALUE(PobierzDaneLogistyczne!$W921,"."))</f>
        <v>5.8999999999999997E-2</v>
      </c>
      <c r="X921" s="2">
        <f t="shared" si="46"/>
        <v>3.7000000000000088E-2</v>
      </c>
      <c r="Y921" s="2" t="str">
        <f t="shared" si="44"/>
        <v/>
      </c>
      <c r="Z921" s="2" t="str">
        <f>IF(PobierzDaneLogistyczne!$Y921="t","YES","")</f>
        <v>YES</v>
      </c>
      <c r="AA921" s="4" t="str">
        <f>IF(PobierzDaneLogistyczne!$X921="t","YES","")</f>
        <v/>
      </c>
      <c r="AB921" t="str">
        <f>PobierzDaneLogistyczne!$N921</f>
        <v>Bathroom scale</v>
      </c>
    </row>
    <row r="922" spans="1:28" x14ac:dyDescent="0.3">
      <c r="A922" s="5" t="str">
        <f>HYPERLINK(_xlfn.CONCAT("https://www.adler.com.pl/index.php/en/Main/Produkt/",B922),PobierzDaneLogistyczne!$N922)</f>
        <v>Bathroom scale</v>
      </c>
      <c r="B922" t="str">
        <f>PobierzDaneLogistyczne!$A922</f>
        <v>ad_8122</v>
      </c>
      <c r="C922" s="1">
        <f>IF(MID(PobierzDaneLogistyczne!$P922,1,3)=""," ",_xlfn.NUMBERVALUE(PobierzDaneLogistyczne!$P922))</f>
        <v>84231010</v>
      </c>
      <c r="D922" s="1">
        <f>IF(MID(PobierzDaneLogistyczne!$C922,1,3)="111"," ",_xlfn.NUMBERVALUE(PobierzDaneLogistyczne!$C922))</f>
        <v>5908256830516</v>
      </c>
      <c r="E922" s="6">
        <f>IF(PobierzDaneLogistyczne!$H922=0,"",_xlfn.NUMBERVALUE(PobierzDaneLogistyczne!$H922,"."))</f>
        <v>32.299999999999997</v>
      </c>
      <c r="F922" s="6">
        <f>IF(PobierzDaneLogistyczne!$I922=0,"",_xlfn.NUMBERVALUE(PobierzDaneLogistyczne!$I922,"."))</f>
        <v>3.1</v>
      </c>
      <c r="G922" s="6">
        <f>IF(PobierzDaneLogistyczne!$J922=0,"",_xlfn.NUMBERVALUE(PobierzDaneLogistyczne!$J922,"."))</f>
        <v>32.299999999999997</v>
      </c>
      <c r="H922" s="2">
        <f>IF(IF(PobierzDaneLogistyczne!$F922=0,0,_xlfn.NUMBERVALUE(PobierzDaneLogistyczne!$F922,"."))=0,"",IF(PobierzDaneLogistyczne!$F922=0,0,_xlfn.NUMBERVALUE(PobierzDaneLogistyczne!$F922,".")))</f>
        <v>1.212</v>
      </c>
      <c r="I922" s="2">
        <f>IF(IF(PobierzDaneLogistyczne!$Z922=0,0,_xlfn.NUMBERVALUE(PobierzDaneLogistyczne!$Z922,"."))=0,"",IF(PobierzDaneLogistyczne!$Z922=0,0,_xlfn.NUMBERVALUE(PobierzDaneLogistyczne!$Z922,".")))</f>
        <v>1.32</v>
      </c>
      <c r="J922" s="1">
        <f>IF(PobierzDaneLogistyczne!$D922=0,"",_xlfn.NUMBERVALUE(PobierzDaneLogistyczne!$D922))</f>
        <v>6</v>
      </c>
      <c r="K922" s="1">
        <f>IF(PobierzDaneLogistyczne!$E922=0,"",_xlfn.NUMBERVALUE(PobierzDaneLogistyczne!$E922))</f>
        <v>432</v>
      </c>
      <c r="L922" s="1">
        <f>IF(MID(PobierzDaneLogistyczne!$O922,1,3)="non"," ",_xlfn.NUMBERVALUE(PobierzDaneLogistyczne!$O922))</f>
        <v>5902934833745</v>
      </c>
      <c r="M922" s="6">
        <f>IF(PobierzDaneLogistyczne!$K922=0,"",_xlfn.NUMBERVALUE(PobierzDaneLogistyczne!$K922,"."))</f>
        <v>33.5</v>
      </c>
      <c r="N922" s="6">
        <f>IF(PobierzDaneLogistyczne!$L922=0,"",_xlfn.NUMBERVALUE(PobierzDaneLogistyczne!$L922,"."))</f>
        <v>21</v>
      </c>
      <c r="O922" s="6">
        <f>IF(PobierzDaneLogistyczne!$M922=0,"",_xlfn.NUMBERVALUE(PobierzDaneLogistyczne!$M922,"."))</f>
        <v>34</v>
      </c>
      <c r="P922" s="2">
        <f>IF(PobierzDaneLogistyczne!$G922=0,0,_xlfn.NUMBERVALUE(PobierzDaneLogistyczne!$G922,"."))</f>
        <v>7.92</v>
      </c>
      <c r="Q922" s="1">
        <f>IF(PobierzDaneLogistyczne!$R922=0,"",PobierzDaneLogistyczne!$R922)</f>
        <v>5</v>
      </c>
      <c r="R922" t="str">
        <f>IF(PobierzDaneLogistyczne!$S922=0,"",PobierzDaneLogistyczne!$S922)</f>
        <v>CR</v>
      </c>
      <c r="S922">
        <f>IF(PobierzDaneLogistyczne!$T922=0,"",PobierzDaneLogistyczne!$T922)</f>
        <v>1</v>
      </c>
      <c r="T922" t="str">
        <f>IF(PobierzDaneLogistyczne!$U922=0," ",PobierzDaneLogistyczne!$U922)</f>
        <v>0.003</v>
      </c>
      <c r="U922" t="str">
        <f t="shared" si="45"/>
        <v/>
      </c>
      <c r="V922" s="2">
        <f>IF(PobierzDaneLogistyczne!$V922="","",_xlfn.NUMBERVALUE(PobierzDaneLogistyczne!$V922,"."))</f>
        <v>6.0000000000000001E-3</v>
      </c>
      <c r="W922" s="2">
        <f>IF(IF(PobierzDaneLogistyczne!$W922=0,0,_xlfn.NUMBERVALUE(PobierzDaneLogistyczne!$W922,"."))=0,"",_xlfn.NUMBERVALUE(PobierzDaneLogistyczne!$W922,"."))</f>
        <v>5.8999999999999997E-2</v>
      </c>
      <c r="X922" s="2">
        <f t="shared" si="46"/>
        <v>4.3000000000000094E-2</v>
      </c>
      <c r="Y922" s="2" t="str">
        <f t="shared" si="44"/>
        <v/>
      </c>
      <c r="Z922" s="2" t="str">
        <f>IF(PobierzDaneLogistyczne!$Y922="t","YES","")</f>
        <v/>
      </c>
      <c r="AA922" s="4" t="str">
        <f>IF(PobierzDaneLogistyczne!$X922="t","YES","")</f>
        <v/>
      </c>
      <c r="AB922" t="str">
        <f>PobierzDaneLogistyczne!$N922</f>
        <v>Bathroom scale</v>
      </c>
    </row>
    <row r="923" spans="1:28" x14ac:dyDescent="0.3">
      <c r="A923" s="5" t="str">
        <f>HYPERLINK(_xlfn.CONCAT("https://www.adler.com.pl/index.php/en/Main/Produkt/",B923),PobierzDaneLogistyczne!$N923)</f>
        <v>Electronic bathroom scale</v>
      </c>
      <c r="B923" t="str">
        <f>PobierzDaneLogistyczne!$A923</f>
        <v>ad_8123</v>
      </c>
      <c r="C923" s="1">
        <f>IF(MID(PobierzDaneLogistyczne!$P923,1,3)=""," ",_xlfn.NUMBERVALUE(PobierzDaneLogistyczne!$P923))</f>
        <v>84231010</v>
      </c>
      <c r="D923" s="1">
        <f>IF(MID(PobierzDaneLogistyczne!$C923,1,3)="111"," ",_xlfn.NUMBERVALUE(PobierzDaneLogistyczne!$C923))</f>
        <v>5908256830585</v>
      </c>
      <c r="E923" s="6">
        <f>IF(PobierzDaneLogistyczne!$H923=0,"",_xlfn.NUMBERVALUE(PobierzDaneLogistyczne!$H923,"."))</f>
        <v>0</v>
      </c>
      <c r="F923" s="6">
        <f>IF(PobierzDaneLogistyczne!$I923=0,"",_xlfn.NUMBERVALUE(PobierzDaneLogistyczne!$I923,"."))</f>
        <v>0</v>
      </c>
      <c r="G923" s="6">
        <f>IF(PobierzDaneLogistyczne!$J923=0,"",_xlfn.NUMBERVALUE(PobierzDaneLogistyczne!$J923,"."))</f>
        <v>0</v>
      </c>
      <c r="H923" s="2" t="str">
        <f>IF(IF(PobierzDaneLogistyczne!$F923=0,0,_xlfn.NUMBERVALUE(PobierzDaneLogistyczne!$F923,"."))=0,"",IF(PobierzDaneLogistyczne!$F923=0,0,_xlfn.NUMBERVALUE(PobierzDaneLogistyczne!$F923,".")))</f>
        <v/>
      </c>
      <c r="I923" s="2" t="str">
        <f>IF(IF(PobierzDaneLogistyczne!$Z923=0,0,_xlfn.NUMBERVALUE(PobierzDaneLogistyczne!$Z923,"."))=0,"",IF(PobierzDaneLogistyczne!$Z923=0,0,_xlfn.NUMBERVALUE(PobierzDaneLogistyczne!$Z923,".")))</f>
        <v/>
      </c>
      <c r="J923" s="1" t="str">
        <f>IF(PobierzDaneLogistyczne!$D923=0,"",_xlfn.NUMBERVALUE(PobierzDaneLogistyczne!$D923))</f>
        <v/>
      </c>
      <c r="K923" s="1" t="str">
        <f>IF(PobierzDaneLogistyczne!$E923=0,"",_xlfn.NUMBERVALUE(PobierzDaneLogistyczne!$E923))</f>
        <v/>
      </c>
      <c r="L923" s="1" t="str">
        <f>IF(MID(PobierzDaneLogistyczne!$O923,1,3)="non"," ",_xlfn.NUMBERVALUE(PobierzDaneLogistyczne!$O923))</f>
        <v xml:space="preserve"> </v>
      </c>
      <c r="M923" s="6">
        <f>IF(PobierzDaneLogistyczne!$K923=0,"",_xlfn.NUMBERVALUE(PobierzDaneLogistyczne!$K923,"."))</f>
        <v>0</v>
      </c>
      <c r="N923" s="6">
        <f>IF(PobierzDaneLogistyczne!$L923=0,"",_xlfn.NUMBERVALUE(PobierzDaneLogistyczne!$L923,"."))</f>
        <v>0</v>
      </c>
      <c r="O923" s="6">
        <f>IF(PobierzDaneLogistyczne!$M923=0,"",_xlfn.NUMBERVALUE(PobierzDaneLogistyczne!$M923,"."))</f>
        <v>0</v>
      </c>
      <c r="P923" s="2">
        <f>IF(PobierzDaneLogistyczne!$G923=0,0,_xlfn.NUMBERVALUE(PobierzDaneLogistyczne!$G923,"."))</f>
        <v>0</v>
      </c>
      <c r="Q923" s="1" t="str">
        <f>IF(PobierzDaneLogistyczne!$R923=0,"",PobierzDaneLogistyczne!$R923)</f>
        <v/>
      </c>
      <c r="R923" t="str">
        <f>IF(PobierzDaneLogistyczne!$S923=0,"",PobierzDaneLogistyczne!$S923)</f>
        <v/>
      </c>
      <c r="S923" t="str">
        <f>IF(PobierzDaneLogistyczne!$T923=0,"",PobierzDaneLogistyczne!$T923)</f>
        <v/>
      </c>
      <c r="T923" t="str">
        <f>IF(PobierzDaneLogistyczne!$U923=0," ",PobierzDaneLogistyczne!$U923)</f>
        <v/>
      </c>
      <c r="U923" t="str">
        <f t="shared" si="45"/>
        <v/>
      </c>
      <c r="V923" s="2" t="str">
        <f>IF(PobierzDaneLogistyczne!$V923="","",_xlfn.NUMBERVALUE(PobierzDaneLogistyczne!$V923,"."))</f>
        <v/>
      </c>
      <c r="W923" s="2" t="str">
        <f>IF(IF(PobierzDaneLogistyczne!$W923=0,0,_xlfn.NUMBERVALUE(PobierzDaneLogistyczne!$W923,"."))=0,"",_xlfn.NUMBERVALUE(PobierzDaneLogistyczne!$W923,"."))</f>
        <v/>
      </c>
      <c r="X923" s="2" t="str">
        <f t="shared" si="46"/>
        <v/>
      </c>
      <c r="Y923" s="2" t="str">
        <f t="shared" si="44"/>
        <v/>
      </c>
      <c r="Z923" s="2" t="str">
        <f>IF(PobierzDaneLogistyczne!$Y923="t","YES","")</f>
        <v/>
      </c>
      <c r="AA923" s="4" t="str">
        <f>IF(PobierzDaneLogistyczne!$X923="t","YES","")</f>
        <v>YES</v>
      </c>
      <c r="AB923" t="str">
        <f>PobierzDaneLogistyczne!$N923</f>
        <v>Electronic bathroom scale</v>
      </c>
    </row>
    <row r="924" spans="1:28" x14ac:dyDescent="0.3">
      <c r="A924" s="5" t="str">
        <f>HYPERLINK(_xlfn.CONCAT("https://www.adler.com.pl/index.php/en/Main/Produkt/",B924),PobierzDaneLogistyczne!$N924)</f>
        <v>Bathroom scale</v>
      </c>
      <c r="B924" t="str">
        <f>PobierzDaneLogistyczne!$A924</f>
        <v>ad_8124</v>
      </c>
      <c r="C924" s="1">
        <f>IF(MID(PobierzDaneLogistyczne!$P924,1,3)=""," ",_xlfn.NUMBERVALUE(PobierzDaneLogistyczne!$P924))</f>
        <v>84231010</v>
      </c>
      <c r="D924" s="1">
        <f>IF(MID(PobierzDaneLogistyczne!$C924,1,3)="111"," ",_xlfn.NUMBERVALUE(PobierzDaneLogistyczne!$C924))</f>
        <v>5908256830578</v>
      </c>
      <c r="E924" s="6">
        <f>IF(PobierzDaneLogistyczne!$H924=0,"",_xlfn.NUMBERVALUE(PobierzDaneLogistyczne!$H924,"."))</f>
        <v>31.5</v>
      </c>
      <c r="F924" s="6">
        <f>IF(PobierzDaneLogistyczne!$I924=0,"",_xlfn.NUMBERVALUE(PobierzDaneLogistyczne!$I924,"."))</f>
        <v>3.1</v>
      </c>
      <c r="G924" s="6">
        <f>IF(PobierzDaneLogistyczne!$J924=0,"",_xlfn.NUMBERVALUE(PobierzDaneLogistyczne!$J924,"."))</f>
        <v>31.2</v>
      </c>
      <c r="H924" s="2">
        <f>IF(IF(PobierzDaneLogistyczne!$F924=0,0,_xlfn.NUMBERVALUE(PobierzDaneLogistyczne!$F924,"."))=0,"",IF(PobierzDaneLogistyczne!$F924=0,0,_xlfn.NUMBERVALUE(PobierzDaneLogistyczne!$F924,".")))</f>
        <v>1.5660000000000001</v>
      </c>
      <c r="I924" s="2">
        <f>IF(IF(PobierzDaneLogistyczne!$Z924=0,0,_xlfn.NUMBERVALUE(PobierzDaneLogistyczne!$Z924,"."))=0,"",IF(PobierzDaneLogistyczne!$Z924=0,0,_xlfn.NUMBERVALUE(PobierzDaneLogistyczne!$Z924,".")))</f>
        <v>1.7</v>
      </c>
      <c r="J924" s="1">
        <f>IF(PobierzDaneLogistyczne!$D924=0,"",_xlfn.NUMBERVALUE(PobierzDaneLogistyczne!$D924))</f>
        <v>6</v>
      </c>
      <c r="K924" s="1">
        <f>IF(PobierzDaneLogistyczne!$E924=0,"",_xlfn.NUMBERVALUE(PobierzDaneLogistyczne!$E924))</f>
        <v>432</v>
      </c>
      <c r="L924" s="1">
        <f>IF(MID(PobierzDaneLogistyczne!$O924,1,3)="non"," ",_xlfn.NUMBERVALUE(PobierzDaneLogistyczne!$O924))</f>
        <v>5902934833752</v>
      </c>
      <c r="M924" s="6">
        <f>IF(PobierzDaneLogistyczne!$K924=0,"",_xlfn.NUMBERVALUE(PobierzDaneLogistyczne!$K924,"."))</f>
        <v>32.5</v>
      </c>
      <c r="N924" s="6">
        <f>IF(PobierzDaneLogistyczne!$L924=0,"",_xlfn.NUMBERVALUE(PobierzDaneLogistyczne!$L924,"."))</f>
        <v>21</v>
      </c>
      <c r="O924" s="6">
        <f>IF(PobierzDaneLogistyczne!$M924=0,"",_xlfn.NUMBERVALUE(PobierzDaneLogistyczne!$M924,"."))</f>
        <v>33</v>
      </c>
      <c r="P924" s="2">
        <f>IF(PobierzDaneLogistyczne!$G924=0,0,_xlfn.NUMBERVALUE(PobierzDaneLogistyczne!$G924,"."))</f>
        <v>10.199999999999999</v>
      </c>
      <c r="Q924" s="1">
        <f>IF(PobierzDaneLogistyczne!$R924=0,"",PobierzDaneLogistyczne!$R924)</f>
        <v>5</v>
      </c>
      <c r="R924" t="str">
        <f>IF(PobierzDaneLogistyczne!$S924=0,"",PobierzDaneLogistyczne!$S924)</f>
        <v>CR</v>
      </c>
      <c r="S924">
        <f>IF(PobierzDaneLogistyczne!$T924=0,"",PobierzDaneLogistyczne!$T924)</f>
        <v>1</v>
      </c>
      <c r="T924" t="str">
        <f>IF(PobierzDaneLogistyczne!$U924=0," ",PobierzDaneLogistyczne!$U924)</f>
        <v>0.003</v>
      </c>
      <c r="U924" t="str">
        <f t="shared" si="45"/>
        <v/>
      </c>
      <c r="V924" s="2">
        <f>IF(PobierzDaneLogistyczne!$V924="","",_xlfn.NUMBERVALUE(PobierzDaneLogistyczne!$V924,"."))</f>
        <v>5.0000000000000001E-3</v>
      </c>
      <c r="W924" s="2">
        <f>IF(IF(PobierzDaneLogistyczne!$W924=0,0,_xlfn.NUMBERVALUE(PobierzDaneLogistyczne!$W924,"."))=0,"",_xlfn.NUMBERVALUE(PobierzDaneLogistyczne!$W924,"."))</f>
        <v>5.8999999999999997E-2</v>
      </c>
      <c r="X924" s="2">
        <f t="shared" si="46"/>
        <v>6.9999999999999896E-2</v>
      </c>
      <c r="Y924" s="2" t="str">
        <f t="shared" si="44"/>
        <v/>
      </c>
      <c r="Z924" s="2" t="str">
        <f>IF(PobierzDaneLogistyczne!$Y924="t","YES","")</f>
        <v/>
      </c>
      <c r="AA924" s="4" t="str">
        <f>IF(PobierzDaneLogistyczne!$X924="t","YES","")</f>
        <v/>
      </c>
      <c r="AB924" t="str">
        <f>PobierzDaneLogistyczne!$N924</f>
        <v>Bathroom scale</v>
      </c>
    </row>
    <row r="925" spans="1:28" x14ac:dyDescent="0.3">
      <c r="A925" s="5" t="str">
        <f>HYPERLINK(_xlfn.CONCAT("https://www.adler.com.pl/index.php/en/Main/Produkt/",B925),PobierzDaneLogistyczne!$N925)</f>
        <v>Scale luggage</v>
      </c>
      <c r="B925" t="str">
        <f>PobierzDaneLogistyczne!$A925</f>
        <v>ad_8126</v>
      </c>
      <c r="C925" s="1">
        <f>IF(MID(PobierzDaneLogistyczne!$P925,1,3)=""," ",_xlfn.NUMBERVALUE(PobierzDaneLogistyczne!$P925))</f>
        <v>84231010</v>
      </c>
      <c r="D925" s="1">
        <f>IF(MID(PobierzDaneLogistyczne!$C925,1,3)="111"," ",_xlfn.NUMBERVALUE(PobierzDaneLogistyczne!$C925))</f>
        <v>5908256831131</v>
      </c>
      <c r="E925" s="6">
        <f>IF(PobierzDaneLogistyczne!$H925=0,"",_xlfn.NUMBERVALUE(PobierzDaneLogistyczne!$H925,"."))</f>
        <v>14</v>
      </c>
      <c r="F925" s="6">
        <f>IF(PobierzDaneLogistyczne!$I925=0,"",_xlfn.NUMBERVALUE(PobierzDaneLogistyczne!$I925,"."))</f>
        <v>8</v>
      </c>
      <c r="G925" s="6">
        <f>IF(PobierzDaneLogistyczne!$J925=0,"",_xlfn.NUMBERVALUE(PobierzDaneLogistyczne!$J925,"."))</f>
        <v>5</v>
      </c>
      <c r="H925" s="2">
        <f>IF(IF(PobierzDaneLogistyczne!$F925=0,0,_xlfn.NUMBERVALUE(PobierzDaneLogistyczne!$F925,"."))=0,"",IF(PobierzDaneLogistyczne!$F925=0,0,_xlfn.NUMBERVALUE(PobierzDaneLogistyczne!$F925,".")))</f>
        <v>0.13100000000000001</v>
      </c>
      <c r="I925" s="2">
        <f>IF(IF(PobierzDaneLogistyczne!$Z925=0,0,_xlfn.NUMBERVALUE(PobierzDaneLogistyczne!$Z925,"."))=0,"",IF(PobierzDaneLogistyczne!$Z925=0,0,_xlfn.NUMBERVALUE(PobierzDaneLogistyczne!$Z925,".")))</f>
        <v>0.19400000000000001</v>
      </c>
      <c r="J925" s="1">
        <f>IF(PobierzDaneLogistyczne!$D925=0,"",_xlfn.NUMBERVALUE(PobierzDaneLogistyczne!$D925))</f>
        <v>24</v>
      </c>
      <c r="K925" s="1">
        <f>IF(PobierzDaneLogistyczne!$E925=0,"",_xlfn.NUMBERVALUE(PobierzDaneLogistyczne!$E925))</f>
        <v>1920</v>
      </c>
      <c r="L925" s="1" t="str">
        <f>IF(MID(PobierzDaneLogistyczne!$O925,1,3)="non"," ",_xlfn.NUMBERVALUE(PobierzDaneLogistyczne!$O925))</f>
        <v xml:space="preserve"> </v>
      </c>
      <c r="M925" s="6">
        <f>IF(PobierzDaneLogistyczne!$K925=0,"",_xlfn.NUMBERVALUE(PobierzDaneLogistyczne!$K925,"."))</f>
        <v>30.5</v>
      </c>
      <c r="N925" s="6">
        <f>IF(PobierzDaneLogistyczne!$L925=0,"",_xlfn.NUMBERVALUE(PobierzDaneLogistyczne!$L925,"."))</f>
        <v>25.5</v>
      </c>
      <c r="O925" s="6">
        <f>IF(PobierzDaneLogistyczne!$M925=0,"",_xlfn.NUMBERVALUE(PobierzDaneLogistyczne!$M925,"."))</f>
        <v>22.5</v>
      </c>
      <c r="P925" s="2">
        <f>IF(PobierzDaneLogistyczne!$G925=0,0,_xlfn.NUMBERVALUE(PobierzDaneLogistyczne!$G925,"."))</f>
        <v>4.6559999999999997</v>
      </c>
      <c r="Q925" s="1" t="str">
        <f>IF(PobierzDaneLogistyczne!$R925=0,"",PobierzDaneLogistyczne!$R925)</f>
        <v/>
      </c>
      <c r="R925" t="str">
        <f>IF(PobierzDaneLogistyczne!$S925=0,"",PobierzDaneLogistyczne!$S925)</f>
        <v/>
      </c>
      <c r="S925" t="str">
        <f>IF(PobierzDaneLogistyczne!$T925=0,"",PobierzDaneLogistyczne!$T925)</f>
        <v/>
      </c>
      <c r="T925" t="str">
        <f>IF(PobierzDaneLogistyczne!$U925=0," ",PobierzDaneLogistyczne!$U925)</f>
        <v/>
      </c>
      <c r="U925" t="str">
        <f t="shared" si="45"/>
        <v/>
      </c>
      <c r="V925" s="2">
        <f>IF(PobierzDaneLogistyczne!$V925="","",_xlfn.NUMBERVALUE(PobierzDaneLogistyczne!$V925,"."))</f>
        <v>1E-3</v>
      </c>
      <c r="W925" s="2" t="str">
        <f>IF(IF(PobierzDaneLogistyczne!$W925=0,0,_xlfn.NUMBERVALUE(PobierzDaneLogistyczne!$W925,"."))=0,"",_xlfn.NUMBERVALUE(PobierzDaneLogistyczne!$W925,"."))</f>
        <v/>
      </c>
      <c r="X925" s="2" t="str">
        <f t="shared" si="46"/>
        <v/>
      </c>
      <c r="Y925" s="2" t="str">
        <f t="shared" si="44"/>
        <v/>
      </c>
      <c r="Z925" s="2" t="str">
        <f>IF(PobierzDaneLogistyczne!$Y925="t","YES","")</f>
        <v/>
      </c>
      <c r="AA925" s="4" t="str">
        <f>IF(PobierzDaneLogistyczne!$X925="t","YES","")</f>
        <v>YES</v>
      </c>
      <c r="AB925" t="str">
        <f>PobierzDaneLogistyczne!$N925</f>
        <v>Scale luggage</v>
      </c>
    </row>
    <row r="926" spans="1:28" x14ac:dyDescent="0.3">
      <c r="A926" s="5" t="str">
        <f>HYPERLINK(_xlfn.CONCAT("https://www.adler.com.pl/index.php/en/Main/Produkt/",B926),PobierzDaneLogistyczne!$N926)</f>
        <v>Electronical bathroom scale</v>
      </c>
      <c r="B926" t="str">
        <f>PobierzDaneLogistyczne!$A926</f>
        <v>ad_8129</v>
      </c>
      <c r="C926" s="1">
        <f>IF(MID(PobierzDaneLogistyczne!$P926,1,3)=""," ",_xlfn.NUMBERVALUE(PobierzDaneLogistyczne!$P926))</f>
        <v>84231010</v>
      </c>
      <c r="D926" s="1">
        <f>IF(MID(PobierzDaneLogistyczne!$C926,1,3)="111"," ",_xlfn.NUMBERVALUE(PobierzDaneLogistyczne!$C926))</f>
        <v>5908256831476</v>
      </c>
      <c r="E926" s="6">
        <f>IF(PobierzDaneLogistyczne!$H926=0,"",_xlfn.NUMBERVALUE(PobierzDaneLogistyczne!$H926,"."))</f>
        <v>0</v>
      </c>
      <c r="F926" s="6">
        <f>IF(PobierzDaneLogistyczne!$I926=0,"",_xlfn.NUMBERVALUE(PobierzDaneLogistyczne!$I926,"."))</f>
        <v>0</v>
      </c>
      <c r="G926" s="6">
        <f>IF(PobierzDaneLogistyczne!$J926=0,"",_xlfn.NUMBERVALUE(PobierzDaneLogistyczne!$J926,"."))</f>
        <v>0</v>
      </c>
      <c r="H926" s="2" t="str">
        <f>IF(IF(PobierzDaneLogistyczne!$F926=0,0,_xlfn.NUMBERVALUE(PobierzDaneLogistyczne!$F926,"."))=0,"",IF(PobierzDaneLogistyczne!$F926=0,0,_xlfn.NUMBERVALUE(PobierzDaneLogistyczne!$F926,".")))</f>
        <v/>
      </c>
      <c r="I926" s="2" t="str">
        <f>IF(IF(PobierzDaneLogistyczne!$Z926=0,0,_xlfn.NUMBERVALUE(PobierzDaneLogistyczne!$Z926,"."))=0,"",IF(PobierzDaneLogistyczne!$Z926=0,0,_xlfn.NUMBERVALUE(PobierzDaneLogistyczne!$Z926,".")))</f>
        <v/>
      </c>
      <c r="J926" s="1" t="str">
        <f>IF(PobierzDaneLogistyczne!$D926=0,"",_xlfn.NUMBERVALUE(PobierzDaneLogistyczne!$D926))</f>
        <v/>
      </c>
      <c r="K926" s="1" t="str">
        <f>IF(PobierzDaneLogistyczne!$E926=0,"",_xlfn.NUMBERVALUE(PobierzDaneLogistyczne!$E926))</f>
        <v/>
      </c>
      <c r="L926" s="1" t="str">
        <f>IF(MID(PobierzDaneLogistyczne!$O926,1,3)="non"," ",_xlfn.NUMBERVALUE(PobierzDaneLogistyczne!$O926))</f>
        <v xml:space="preserve"> </v>
      </c>
      <c r="M926" s="6">
        <f>IF(PobierzDaneLogistyczne!$K926=0,"",_xlfn.NUMBERVALUE(PobierzDaneLogistyczne!$K926,"."))</f>
        <v>0</v>
      </c>
      <c r="N926" s="6">
        <f>IF(PobierzDaneLogistyczne!$L926=0,"",_xlfn.NUMBERVALUE(PobierzDaneLogistyczne!$L926,"."))</f>
        <v>0</v>
      </c>
      <c r="O926" s="6">
        <f>IF(PobierzDaneLogistyczne!$M926=0,"",_xlfn.NUMBERVALUE(PobierzDaneLogistyczne!$M926,"."))</f>
        <v>0</v>
      </c>
      <c r="P926" s="2">
        <f>IF(PobierzDaneLogistyczne!$G926=0,0,_xlfn.NUMBERVALUE(PobierzDaneLogistyczne!$G926,"."))</f>
        <v>0</v>
      </c>
      <c r="Q926" s="1" t="str">
        <f>IF(PobierzDaneLogistyczne!$R926=0,"",PobierzDaneLogistyczne!$R926)</f>
        <v/>
      </c>
      <c r="R926" t="str">
        <f>IF(PobierzDaneLogistyczne!$S926=0,"",PobierzDaneLogistyczne!$S926)</f>
        <v/>
      </c>
      <c r="S926" t="str">
        <f>IF(PobierzDaneLogistyczne!$T926=0,"",PobierzDaneLogistyczne!$T926)</f>
        <v/>
      </c>
      <c r="T926" t="str">
        <f>IF(PobierzDaneLogistyczne!$U926=0," ",PobierzDaneLogistyczne!$U926)</f>
        <v/>
      </c>
      <c r="U926" t="str">
        <f t="shared" si="45"/>
        <v/>
      </c>
      <c r="V926" s="2" t="str">
        <f>IF(PobierzDaneLogistyczne!$V926="","",_xlfn.NUMBERVALUE(PobierzDaneLogistyczne!$V926,"."))</f>
        <v/>
      </c>
      <c r="W926" s="2" t="str">
        <f>IF(IF(PobierzDaneLogistyczne!$W926=0,0,_xlfn.NUMBERVALUE(PobierzDaneLogistyczne!$W926,"."))=0,"",_xlfn.NUMBERVALUE(PobierzDaneLogistyczne!$W926,"."))</f>
        <v/>
      </c>
      <c r="X926" s="2" t="str">
        <f t="shared" si="46"/>
        <v/>
      </c>
      <c r="Y926" s="2" t="str">
        <f t="shared" si="44"/>
        <v/>
      </c>
      <c r="Z926" s="2" t="str">
        <f>IF(PobierzDaneLogistyczne!$Y926="t","YES","")</f>
        <v/>
      </c>
      <c r="AA926" s="4" t="str">
        <f>IF(PobierzDaneLogistyczne!$X926="t","YES","")</f>
        <v>YES</v>
      </c>
      <c r="AB926" t="str">
        <f>PobierzDaneLogistyczne!$N926</f>
        <v>Electronical bathroom scale</v>
      </c>
    </row>
    <row r="927" spans="1:28" x14ac:dyDescent="0.3">
      <c r="A927" s="5" t="str">
        <f>HYPERLINK(_xlfn.CONCAT("https://www.adler.com.pl/index.php/en/Main/Produkt/",B927),PobierzDaneLogistyczne!$N927)</f>
        <v>Electronical bathroom scale</v>
      </c>
      <c r="B927" t="str">
        <f>PobierzDaneLogistyczne!$A927</f>
        <v>ad_8130</v>
      </c>
      <c r="C927" s="1">
        <f>IF(MID(PobierzDaneLogistyczne!$P927,1,3)=""," ",_xlfn.NUMBERVALUE(PobierzDaneLogistyczne!$P927))</f>
        <v>84231010</v>
      </c>
      <c r="D927" s="1">
        <f>IF(MID(PobierzDaneLogistyczne!$C927,1,3)="111"," ",_xlfn.NUMBERVALUE(PobierzDaneLogistyczne!$C927))</f>
        <v>5908256831766</v>
      </c>
      <c r="E927" s="6">
        <f>IF(PobierzDaneLogistyczne!$H927=0,"",_xlfn.NUMBERVALUE(PobierzDaneLogistyczne!$H927,"."))</f>
        <v>0</v>
      </c>
      <c r="F927" s="6">
        <f>IF(PobierzDaneLogistyczne!$I927=0,"",_xlfn.NUMBERVALUE(PobierzDaneLogistyczne!$I927,"."))</f>
        <v>0</v>
      </c>
      <c r="G927" s="6">
        <f>IF(PobierzDaneLogistyczne!$J927=0,"",_xlfn.NUMBERVALUE(PobierzDaneLogistyczne!$J927,"."))</f>
        <v>0</v>
      </c>
      <c r="H927" s="2" t="str">
        <f>IF(IF(PobierzDaneLogistyczne!$F927=0,0,_xlfn.NUMBERVALUE(PobierzDaneLogistyczne!$F927,"."))=0,"",IF(PobierzDaneLogistyczne!$F927=0,0,_xlfn.NUMBERVALUE(PobierzDaneLogistyczne!$F927,".")))</f>
        <v/>
      </c>
      <c r="I927" s="2" t="str">
        <f>IF(IF(PobierzDaneLogistyczne!$Z927=0,0,_xlfn.NUMBERVALUE(PobierzDaneLogistyczne!$Z927,"."))=0,"",IF(PobierzDaneLogistyczne!$Z927=0,0,_xlfn.NUMBERVALUE(PobierzDaneLogistyczne!$Z927,".")))</f>
        <v/>
      </c>
      <c r="J927" s="1" t="str">
        <f>IF(PobierzDaneLogistyczne!$D927=0,"",_xlfn.NUMBERVALUE(PobierzDaneLogistyczne!$D927))</f>
        <v/>
      </c>
      <c r="K927" s="1" t="str">
        <f>IF(PobierzDaneLogistyczne!$E927=0,"",_xlfn.NUMBERVALUE(PobierzDaneLogistyczne!$E927))</f>
        <v/>
      </c>
      <c r="L927" s="1" t="str">
        <f>IF(MID(PobierzDaneLogistyczne!$O927,1,3)="non"," ",_xlfn.NUMBERVALUE(PobierzDaneLogistyczne!$O927))</f>
        <v xml:space="preserve"> </v>
      </c>
      <c r="M927" s="6">
        <f>IF(PobierzDaneLogistyczne!$K927=0,"",_xlfn.NUMBERVALUE(PobierzDaneLogistyczne!$K927,"."))</f>
        <v>0</v>
      </c>
      <c r="N927" s="6">
        <f>IF(PobierzDaneLogistyczne!$L927=0,"",_xlfn.NUMBERVALUE(PobierzDaneLogistyczne!$L927,"."))</f>
        <v>0</v>
      </c>
      <c r="O927" s="6">
        <f>IF(PobierzDaneLogistyczne!$M927=0,"",_xlfn.NUMBERVALUE(PobierzDaneLogistyczne!$M927,"."))</f>
        <v>0</v>
      </c>
      <c r="P927" s="2">
        <f>IF(PobierzDaneLogistyczne!$G927=0,0,_xlfn.NUMBERVALUE(PobierzDaneLogistyczne!$G927,"."))</f>
        <v>0</v>
      </c>
      <c r="Q927" s="1" t="str">
        <f>IF(PobierzDaneLogistyczne!$R927=0,"",PobierzDaneLogistyczne!$R927)</f>
        <v/>
      </c>
      <c r="R927" t="str">
        <f>IF(PobierzDaneLogistyczne!$S927=0,"",PobierzDaneLogistyczne!$S927)</f>
        <v/>
      </c>
      <c r="S927" t="str">
        <f>IF(PobierzDaneLogistyczne!$T927=0,"",PobierzDaneLogistyczne!$T927)</f>
        <v/>
      </c>
      <c r="T927" t="str">
        <f>IF(PobierzDaneLogistyczne!$U927=0," ",PobierzDaneLogistyczne!$U927)</f>
        <v/>
      </c>
      <c r="U927" t="str">
        <f t="shared" si="45"/>
        <v/>
      </c>
      <c r="V927" s="2" t="str">
        <f>IF(PobierzDaneLogistyczne!$V927="","",_xlfn.NUMBERVALUE(PobierzDaneLogistyczne!$V927,"."))</f>
        <v/>
      </c>
      <c r="W927" s="2" t="str">
        <f>IF(IF(PobierzDaneLogistyczne!$W927=0,0,_xlfn.NUMBERVALUE(PobierzDaneLogistyczne!$W927,"."))=0,"",_xlfn.NUMBERVALUE(PobierzDaneLogistyczne!$W927,"."))</f>
        <v/>
      </c>
      <c r="X927" s="2" t="str">
        <f t="shared" si="46"/>
        <v/>
      </c>
      <c r="Y927" s="2" t="str">
        <f t="shared" si="44"/>
        <v/>
      </c>
      <c r="Z927" s="2" t="str">
        <f>IF(PobierzDaneLogistyczne!$Y927="t","YES","")</f>
        <v/>
      </c>
      <c r="AA927" s="4" t="str">
        <f>IF(PobierzDaneLogistyczne!$X927="t","YES","")</f>
        <v>YES</v>
      </c>
      <c r="AB927" t="str">
        <f>PobierzDaneLogistyczne!$N927</f>
        <v>Electronical bathroom scale</v>
      </c>
    </row>
    <row r="928" spans="1:28" x14ac:dyDescent="0.3">
      <c r="A928" s="5" t="str">
        <f>HYPERLINK(_xlfn.CONCAT("https://www.adler.com.pl/index.php/en/Main/Produkt/",B928),PobierzDaneLogistyczne!$N928)</f>
        <v>Scale personal with analyzer</v>
      </c>
      <c r="B928" t="str">
        <f>PobierzDaneLogistyczne!$A928</f>
        <v>ad_8131</v>
      </c>
      <c r="C928" s="1">
        <f>IF(MID(PobierzDaneLogistyczne!$P928,1,3)=""," ",_xlfn.NUMBERVALUE(PobierzDaneLogistyczne!$P928))</f>
        <v>84231010</v>
      </c>
      <c r="D928" s="1">
        <f>IF(MID(PobierzDaneLogistyczne!$C928,1,3)="111"," ",_xlfn.NUMBERVALUE(PobierzDaneLogistyczne!$C928))</f>
        <v>5908256831773</v>
      </c>
      <c r="E928" s="6">
        <f>IF(PobierzDaneLogistyczne!$H928=0,"",_xlfn.NUMBERVALUE(PobierzDaneLogistyczne!$H928,"."))</f>
        <v>33.5</v>
      </c>
      <c r="F928" s="6">
        <f>IF(PobierzDaneLogistyczne!$I928=0,"",_xlfn.NUMBERVALUE(PobierzDaneLogistyczne!$I928,"."))</f>
        <v>28.5</v>
      </c>
      <c r="G928" s="6">
        <f>IF(PobierzDaneLogistyczne!$J928=0,"",_xlfn.NUMBERVALUE(PobierzDaneLogistyczne!$J928,"."))</f>
        <v>35.5</v>
      </c>
      <c r="H928" s="2">
        <f>IF(IF(PobierzDaneLogistyczne!$F928=0,0,_xlfn.NUMBERVALUE(PobierzDaneLogistyczne!$F928,"."))=0,"",IF(PobierzDaneLogistyczne!$F928=0,0,_xlfn.NUMBERVALUE(PobierzDaneLogistyczne!$F928,".")))</f>
        <v>1.101</v>
      </c>
      <c r="I928" s="2">
        <f>IF(IF(PobierzDaneLogistyczne!$Z928=0,0,_xlfn.NUMBERVALUE(PobierzDaneLogistyczne!$Z928,"."))=0,"",IF(PobierzDaneLogistyczne!$Z928=0,0,_xlfn.NUMBERVALUE(PobierzDaneLogistyczne!$Z928,".")))</f>
        <v>1.5</v>
      </c>
      <c r="J928" s="1">
        <f>IF(PobierzDaneLogistyczne!$D928=0,"",_xlfn.NUMBERVALUE(PobierzDaneLogistyczne!$D928))</f>
        <v>5</v>
      </c>
      <c r="K928" s="1">
        <f>IF(PobierzDaneLogistyczne!$E928=0,"",_xlfn.NUMBERVALUE(PobierzDaneLogistyczne!$E928))</f>
        <v>210</v>
      </c>
      <c r="L928" s="1" t="str">
        <f>IF(MID(PobierzDaneLogistyczne!$O928,1,3)="non"," ",_xlfn.NUMBERVALUE(PobierzDaneLogistyczne!$O928))</f>
        <v xml:space="preserve"> </v>
      </c>
      <c r="M928" s="6">
        <f>IF(PobierzDaneLogistyczne!$K928=0,"",_xlfn.NUMBERVALUE(PobierzDaneLogistyczne!$K928,"."))</f>
        <v>35</v>
      </c>
      <c r="N928" s="6">
        <f>IF(PobierzDaneLogistyczne!$L928=0,"",_xlfn.NUMBERVALUE(PobierzDaneLogistyczne!$L928,"."))</f>
        <v>34</v>
      </c>
      <c r="O928" s="6">
        <f>IF(PobierzDaneLogistyczne!$M928=0,"",_xlfn.NUMBERVALUE(PobierzDaneLogistyczne!$M928,"."))</f>
        <v>26</v>
      </c>
      <c r="P928" s="2">
        <f>IF(PobierzDaneLogistyczne!$G928=0,0,_xlfn.NUMBERVALUE(PobierzDaneLogistyczne!$G928,"."))</f>
        <v>7.5</v>
      </c>
      <c r="Q928" s="1" t="str">
        <f>IF(PobierzDaneLogistyczne!$R928=0,"",PobierzDaneLogistyczne!$R928)</f>
        <v/>
      </c>
      <c r="R928" t="str">
        <f>IF(PobierzDaneLogistyczne!$S928=0,"",PobierzDaneLogistyczne!$S928)</f>
        <v/>
      </c>
      <c r="S928" t="str">
        <f>IF(PobierzDaneLogistyczne!$T928=0,"",PobierzDaneLogistyczne!$T928)</f>
        <v/>
      </c>
      <c r="T928" t="str">
        <f>IF(PobierzDaneLogistyczne!$U928=0," ",PobierzDaneLogistyczne!$U928)</f>
        <v/>
      </c>
      <c r="U928" t="str">
        <f t="shared" si="45"/>
        <v/>
      </c>
      <c r="V928" s="2">
        <f>IF(PobierzDaneLogistyczne!$V928="","",_xlfn.NUMBERVALUE(PobierzDaneLogistyczne!$V928,"."))</f>
        <v>4.5999999999999999E-2</v>
      </c>
      <c r="W928" s="2" t="str">
        <f>IF(IF(PobierzDaneLogistyczne!$W928=0,0,_xlfn.NUMBERVALUE(PobierzDaneLogistyczne!$W928,"."))=0,"",_xlfn.NUMBERVALUE(PobierzDaneLogistyczne!$W928,"."))</f>
        <v/>
      </c>
      <c r="X928" s="2" t="str">
        <f t="shared" si="46"/>
        <v/>
      </c>
      <c r="Y928" s="2" t="str">
        <f t="shared" si="44"/>
        <v/>
      </c>
      <c r="Z928" s="2" t="str">
        <f>IF(PobierzDaneLogistyczne!$Y928="t","YES","")</f>
        <v/>
      </c>
      <c r="AA928" s="4" t="str">
        <f>IF(PobierzDaneLogistyczne!$X928="t","YES","")</f>
        <v>YES</v>
      </c>
      <c r="AB928" t="str">
        <f>PobierzDaneLogistyczne!$N928</f>
        <v>Scale personal with analyzer</v>
      </c>
    </row>
    <row r="929" spans="1:28" x14ac:dyDescent="0.3">
      <c r="A929" s="5" t="str">
        <f>HYPERLINK(_xlfn.CONCAT("https://www.adler.com.pl/index.php/en/Main/Produkt/",B929),PobierzDaneLogistyczne!$N929)</f>
        <v>Bathroom scale silver</v>
      </c>
      <c r="B929" t="str">
        <f>PobierzDaneLogistyczne!$A929</f>
        <v>ad_8133</v>
      </c>
      <c r="C929" s="1">
        <f>IF(MID(PobierzDaneLogistyczne!$P929,1,3)=""," ",_xlfn.NUMBERVALUE(PobierzDaneLogistyczne!$P929))</f>
        <v>84231010</v>
      </c>
      <c r="D929" s="1">
        <f>IF(MID(PobierzDaneLogistyczne!$C929,1,3)="111"," ",_xlfn.NUMBERVALUE(PobierzDaneLogistyczne!$C929))</f>
        <v>5908256831797</v>
      </c>
      <c r="E929" s="6">
        <f>IF(PobierzDaneLogistyczne!$H929=0,"",_xlfn.NUMBERVALUE(PobierzDaneLogistyczne!$H929,"."))</f>
        <v>0</v>
      </c>
      <c r="F929" s="6">
        <f>IF(PobierzDaneLogistyczne!$I929=0,"",_xlfn.NUMBERVALUE(PobierzDaneLogistyczne!$I929,"."))</f>
        <v>0</v>
      </c>
      <c r="G929" s="6">
        <f>IF(PobierzDaneLogistyczne!$J929=0,"",_xlfn.NUMBERVALUE(PobierzDaneLogistyczne!$J929,"."))</f>
        <v>0</v>
      </c>
      <c r="H929" s="2" t="str">
        <f>IF(IF(PobierzDaneLogistyczne!$F929=0,0,_xlfn.NUMBERVALUE(PobierzDaneLogistyczne!$F929,"."))=0,"",IF(PobierzDaneLogistyczne!$F929=0,0,_xlfn.NUMBERVALUE(PobierzDaneLogistyczne!$F929,".")))</f>
        <v/>
      </c>
      <c r="I929" s="2" t="str">
        <f>IF(IF(PobierzDaneLogistyczne!$Z929=0,0,_xlfn.NUMBERVALUE(PobierzDaneLogistyczne!$Z929,"."))=0,"",IF(PobierzDaneLogistyczne!$Z929=0,0,_xlfn.NUMBERVALUE(PobierzDaneLogistyczne!$Z929,".")))</f>
        <v/>
      </c>
      <c r="J929" s="1">
        <f>IF(PobierzDaneLogistyczne!$D929=0,"",_xlfn.NUMBERVALUE(PobierzDaneLogistyczne!$D929))</f>
        <v>5</v>
      </c>
      <c r="K929" s="1">
        <f>IF(PobierzDaneLogistyczne!$E929=0,"",_xlfn.NUMBERVALUE(PobierzDaneLogistyczne!$E929))</f>
        <v>180</v>
      </c>
      <c r="L929" s="1" t="str">
        <f>IF(MID(PobierzDaneLogistyczne!$O929,1,3)="non"," ",_xlfn.NUMBERVALUE(PobierzDaneLogistyczne!$O929))</f>
        <v xml:space="preserve"> </v>
      </c>
      <c r="M929" s="6">
        <f>IF(PobierzDaneLogistyczne!$K929=0,"",_xlfn.NUMBERVALUE(PobierzDaneLogistyczne!$K929,"."))</f>
        <v>37.700000000000003</v>
      </c>
      <c r="N929" s="6">
        <f>IF(PobierzDaneLogistyczne!$L929=0,"",_xlfn.NUMBERVALUE(PobierzDaneLogistyczne!$L929,"."))</f>
        <v>36.700000000000003</v>
      </c>
      <c r="O929" s="6">
        <f>IF(PobierzDaneLogistyczne!$M929=0,"",_xlfn.NUMBERVALUE(PobierzDaneLogistyczne!$M929,"."))</f>
        <v>28</v>
      </c>
      <c r="P929" s="2">
        <f>IF(PobierzDaneLogistyczne!$G929=0,0,_xlfn.NUMBERVALUE(PobierzDaneLogistyczne!$G929,"."))</f>
        <v>0</v>
      </c>
      <c r="Q929" s="1" t="str">
        <f>IF(PobierzDaneLogistyczne!$R929=0,"",PobierzDaneLogistyczne!$R929)</f>
        <v/>
      </c>
      <c r="R929" t="str">
        <f>IF(PobierzDaneLogistyczne!$S929=0,"",PobierzDaneLogistyczne!$S929)</f>
        <v/>
      </c>
      <c r="S929" t="str">
        <f>IF(PobierzDaneLogistyczne!$T929=0,"",PobierzDaneLogistyczne!$T929)</f>
        <v/>
      </c>
      <c r="T929" t="str">
        <f>IF(PobierzDaneLogistyczne!$U929=0," ",PobierzDaneLogistyczne!$U929)</f>
        <v/>
      </c>
      <c r="U929" t="str">
        <f t="shared" si="45"/>
        <v/>
      </c>
      <c r="V929" s="2" t="str">
        <f>IF(PobierzDaneLogistyczne!$V929="","",_xlfn.NUMBERVALUE(PobierzDaneLogistyczne!$V929,"."))</f>
        <v/>
      </c>
      <c r="W929" s="2" t="str">
        <f>IF(IF(PobierzDaneLogistyczne!$W929=0,0,_xlfn.NUMBERVALUE(PobierzDaneLogistyczne!$W929,"."))=0,"",_xlfn.NUMBERVALUE(PobierzDaneLogistyczne!$W929,"."))</f>
        <v/>
      </c>
      <c r="X929" s="2" t="str">
        <f t="shared" si="46"/>
        <v/>
      </c>
      <c r="Y929" s="2" t="str">
        <f t="shared" si="44"/>
        <v/>
      </c>
      <c r="Z929" s="2" t="str">
        <f>IF(PobierzDaneLogistyczne!$Y929="t","YES","")</f>
        <v/>
      </c>
      <c r="AA929" s="4" t="str">
        <f>IF(PobierzDaneLogistyczne!$X929="t","YES","")</f>
        <v>YES</v>
      </c>
      <c r="AB929" t="str">
        <f>PobierzDaneLogistyczne!$N929</f>
        <v>Bathroom scale silver</v>
      </c>
    </row>
    <row r="930" spans="1:28" x14ac:dyDescent="0.3">
      <c r="A930" s="5" t="str">
        <f>HYPERLINK(_xlfn.CONCAT("https://www.adler.com.pl/index.php/en/Main/Produkt/",B930),PobierzDaneLogistyczne!$N930)</f>
        <v>Bathroom scale</v>
      </c>
      <c r="B930" t="str">
        <f>PobierzDaneLogistyczne!$A930</f>
        <v>ad_8134</v>
      </c>
      <c r="C930" s="1">
        <f>IF(MID(PobierzDaneLogistyczne!$P930,1,3)=""," ",_xlfn.NUMBERVALUE(PobierzDaneLogistyczne!$P930))</f>
        <v>84231010</v>
      </c>
      <c r="D930" s="1">
        <f>IF(MID(PobierzDaneLogistyczne!$C930,1,3)="111"," ",_xlfn.NUMBERVALUE(PobierzDaneLogistyczne!$C930))</f>
        <v>5908256831803</v>
      </c>
      <c r="E930" s="6">
        <f>IF(PobierzDaneLogistyczne!$H930=0,"",_xlfn.NUMBERVALUE(PobierzDaneLogistyczne!$H930,"."))</f>
        <v>32.5</v>
      </c>
      <c r="F930" s="6">
        <f>IF(PobierzDaneLogistyczne!$I930=0,"",_xlfn.NUMBERVALUE(PobierzDaneLogistyczne!$I930,"."))</f>
        <v>34</v>
      </c>
      <c r="G930" s="6">
        <f>IF(PobierzDaneLogistyczne!$J930=0,"",_xlfn.NUMBERVALUE(PobierzDaneLogistyczne!$J930,"."))</f>
        <v>5</v>
      </c>
      <c r="H930" s="2" t="str">
        <f>IF(IF(PobierzDaneLogistyczne!$F930=0,0,_xlfn.NUMBERVALUE(PobierzDaneLogistyczne!$F930,"."))=0,"",IF(PobierzDaneLogistyczne!$F930=0,0,_xlfn.NUMBERVALUE(PobierzDaneLogistyczne!$F930,".")))</f>
        <v/>
      </c>
      <c r="I930" s="2" t="str">
        <f>IF(IF(PobierzDaneLogistyczne!$Z930=0,0,_xlfn.NUMBERVALUE(PobierzDaneLogistyczne!$Z930,"."))=0,"",IF(PobierzDaneLogistyczne!$Z930=0,0,_xlfn.NUMBERVALUE(PobierzDaneLogistyczne!$Z930,".")))</f>
        <v/>
      </c>
      <c r="J930" s="1">
        <f>IF(PobierzDaneLogistyczne!$D930=0,"",_xlfn.NUMBERVALUE(PobierzDaneLogistyczne!$D930))</f>
        <v>5</v>
      </c>
      <c r="K930" s="1" t="str">
        <f>IF(PobierzDaneLogistyczne!$E930=0,"",_xlfn.NUMBERVALUE(PobierzDaneLogistyczne!$E930))</f>
        <v/>
      </c>
      <c r="L930" s="1" t="str">
        <f>IF(MID(PobierzDaneLogistyczne!$O930,1,3)="non"," ",_xlfn.NUMBERVALUE(PobierzDaneLogistyczne!$O930))</f>
        <v xml:space="preserve"> </v>
      </c>
      <c r="M930" s="6">
        <f>IF(PobierzDaneLogistyczne!$K930=0,"",_xlfn.NUMBERVALUE(PobierzDaneLogistyczne!$K930,"."))</f>
        <v>36</v>
      </c>
      <c r="N930" s="6">
        <f>IF(PobierzDaneLogistyczne!$L930=0,"",_xlfn.NUMBERVALUE(PobierzDaneLogistyczne!$L930,"."))</f>
        <v>34</v>
      </c>
      <c r="O930" s="6">
        <f>IF(PobierzDaneLogistyczne!$M930=0,"",_xlfn.NUMBERVALUE(PobierzDaneLogistyczne!$M930,"."))</f>
        <v>27</v>
      </c>
      <c r="P930" s="2">
        <f>IF(PobierzDaneLogistyczne!$G930=0,0,_xlfn.NUMBERVALUE(PobierzDaneLogistyczne!$G930,"."))</f>
        <v>0</v>
      </c>
      <c r="Q930" s="1" t="str">
        <f>IF(PobierzDaneLogistyczne!$R930=0,"",PobierzDaneLogistyczne!$R930)</f>
        <v/>
      </c>
      <c r="R930" t="str">
        <f>IF(PobierzDaneLogistyczne!$S930=0,"",PobierzDaneLogistyczne!$S930)</f>
        <v/>
      </c>
      <c r="S930" t="str">
        <f>IF(PobierzDaneLogistyczne!$T930=0,"",PobierzDaneLogistyczne!$T930)</f>
        <v/>
      </c>
      <c r="T930" t="str">
        <f>IF(PobierzDaneLogistyczne!$U930=0," ",PobierzDaneLogistyczne!$U930)</f>
        <v/>
      </c>
      <c r="U930" t="str">
        <f t="shared" si="45"/>
        <v/>
      </c>
      <c r="V930" s="2">
        <f>IF(PobierzDaneLogistyczne!$V930="","",_xlfn.NUMBERVALUE(PobierzDaneLogistyczne!$V930,"."))</f>
        <v>8.0000000000000002E-3</v>
      </c>
      <c r="W930" s="2" t="str">
        <f>IF(IF(PobierzDaneLogistyczne!$W930=0,0,_xlfn.NUMBERVALUE(PobierzDaneLogistyczne!$W930,"."))=0,"",_xlfn.NUMBERVALUE(PobierzDaneLogistyczne!$W930,"."))</f>
        <v/>
      </c>
      <c r="X930" s="2" t="str">
        <f t="shared" si="46"/>
        <v/>
      </c>
      <c r="Y930" s="2" t="str">
        <f t="shared" si="44"/>
        <v/>
      </c>
      <c r="Z930" s="2" t="str">
        <f>IF(PobierzDaneLogistyczne!$Y930="t","YES","")</f>
        <v/>
      </c>
      <c r="AA930" s="4" t="str">
        <f>IF(PobierzDaneLogistyczne!$X930="t","YES","")</f>
        <v>YES</v>
      </c>
      <c r="AB930" t="str">
        <f>PobierzDaneLogistyczne!$N930</f>
        <v>Bathroom scale</v>
      </c>
    </row>
    <row r="931" spans="1:28" x14ac:dyDescent="0.3">
      <c r="A931" s="5" t="str">
        <f>HYPERLINK(_xlfn.CONCAT("https://www.adler.com.pl/index.php/en/Main/Produkt/",B931),PobierzDaneLogistyczne!$N931)</f>
        <v>Scale personal with analyzer</v>
      </c>
      <c r="B931" t="str">
        <f>PobierzDaneLogistyczne!$A931</f>
        <v>ad_8135</v>
      </c>
      <c r="C931" s="1">
        <f>IF(MID(PobierzDaneLogistyczne!$P931,1,3)=""," ",_xlfn.NUMBERVALUE(PobierzDaneLogistyczne!$P931))</f>
        <v>84231010</v>
      </c>
      <c r="D931" s="1">
        <f>IF(MID(PobierzDaneLogistyczne!$C931,1,3)="111"," ",_xlfn.NUMBERVALUE(PobierzDaneLogistyczne!$C931))</f>
        <v>5908256832411</v>
      </c>
      <c r="E931" s="6">
        <f>IF(PobierzDaneLogistyczne!$H931=0,"",_xlfn.NUMBERVALUE(PobierzDaneLogistyczne!$H931,"."))</f>
        <v>33.5</v>
      </c>
      <c r="F931" s="6">
        <f>IF(PobierzDaneLogistyczne!$I931=0,"",_xlfn.NUMBERVALUE(PobierzDaneLogistyczne!$I931,"."))</f>
        <v>34.5</v>
      </c>
      <c r="G931" s="6">
        <f>IF(PobierzDaneLogistyczne!$J931=0,"",_xlfn.NUMBERVALUE(PobierzDaneLogistyczne!$J931,"."))</f>
        <v>4.5</v>
      </c>
      <c r="H931" s="2">
        <f>IF(IF(PobierzDaneLogistyczne!$F931=0,0,_xlfn.NUMBERVALUE(PobierzDaneLogistyczne!$F931,"."))=0,"",IF(PobierzDaneLogistyczne!$F931=0,0,_xlfn.NUMBERVALUE(PobierzDaneLogistyczne!$F931,".")))</f>
        <v>1.5</v>
      </c>
      <c r="I931" s="2">
        <f>IF(IF(PobierzDaneLogistyczne!$Z931=0,0,_xlfn.NUMBERVALUE(PobierzDaneLogistyczne!$Z931,"."))=0,"",IF(PobierzDaneLogistyczne!$Z931=0,0,_xlfn.NUMBERVALUE(PobierzDaneLogistyczne!$Z931,".")))</f>
        <v>1.84</v>
      </c>
      <c r="J931" s="1">
        <f>IF(PobierzDaneLogistyczne!$D931=0,"",_xlfn.NUMBERVALUE(PobierzDaneLogistyczne!$D931))</f>
        <v>5</v>
      </c>
      <c r="K931" s="1">
        <f>IF(PobierzDaneLogistyczne!$E931=0,"",_xlfn.NUMBERVALUE(PobierzDaneLogistyczne!$E931))</f>
        <v>210</v>
      </c>
      <c r="L931" s="1" t="str">
        <f>IF(MID(PobierzDaneLogistyczne!$O931,1,3)="non"," ",_xlfn.NUMBERVALUE(PobierzDaneLogistyczne!$O931))</f>
        <v xml:space="preserve"> </v>
      </c>
      <c r="M931" s="6">
        <f>IF(PobierzDaneLogistyczne!$K931=0,"",_xlfn.NUMBERVALUE(PobierzDaneLogistyczne!$K931,"."))</f>
        <v>35.6</v>
      </c>
      <c r="N931" s="6">
        <f>IF(PobierzDaneLogistyczne!$L931=0,"",_xlfn.NUMBERVALUE(PobierzDaneLogistyczne!$L931,"."))</f>
        <v>35.6</v>
      </c>
      <c r="O931" s="6">
        <f>IF(PobierzDaneLogistyczne!$M931=0,"",_xlfn.NUMBERVALUE(PobierzDaneLogistyczne!$M931,"."))</f>
        <v>24.5</v>
      </c>
      <c r="P931" s="2">
        <f>IF(PobierzDaneLogistyczne!$G931=0,0,_xlfn.NUMBERVALUE(PobierzDaneLogistyczne!$G931,"."))</f>
        <v>9.1999999999999993</v>
      </c>
      <c r="Q931" s="1" t="str">
        <f>IF(PobierzDaneLogistyczne!$R931=0,"",PobierzDaneLogistyczne!$R931)</f>
        <v/>
      </c>
      <c r="R931" t="str">
        <f>IF(PobierzDaneLogistyczne!$S931=0,"",PobierzDaneLogistyczne!$S931)</f>
        <v/>
      </c>
      <c r="S931" t="str">
        <f>IF(PobierzDaneLogistyczne!$T931=0,"",PobierzDaneLogistyczne!$T931)</f>
        <v/>
      </c>
      <c r="T931" t="str">
        <f>IF(PobierzDaneLogistyczne!$U931=0," ",PobierzDaneLogistyczne!$U931)</f>
        <v/>
      </c>
      <c r="U931" t="str">
        <f t="shared" si="45"/>
        <v/>
      </c>
      <c r="V931" s="2">
        <f>IF(PobierzDaneLogistyczne!$V931="","",_xlfn.NUMBERVALUE(PobierzDaneLogistyczne!$V931,"."))</f>
        <v>7.0000000000000001E-3</v>
      </c>
      <c r="W931" s="2" t="str">
        <f>IF(IF(PobierzDaneLogistyczne!$W931=0,0,_xlfn.NUMBERVALUE(PobierzDaneLogistyczne!$W931,"."))=0,"",_xlfn.NUMBERVALUE(PobierzDaneLogistyczne!$W931,"."))</f>
        <v/>
      </c>
      <c r="X931" s="2" t="str">
        <f t="shared" si="46"/>
        <v/>
      </c>
      <c r="Y931" s="2" t="str">
        <f t="shared" si="44"/>
        <v/>
      </c>
      <c r="Z931" s="2" t="str">
        <f>IF(PobierzDaneLogistyczne!$Y931="t","YES","")</f>
        <v/>
      </c>
      <c r="AA931" s="4" t="str">
        <f>IF(PobierzDaneLogistyczne!$X931="t","YES","")</f>
        <v>YES</v>
      </c>
      <c r="AB931" t="str">
        <f>PobierzDaneLogistyczne!$N931</f>
        <v>Scale personal with analyzer</v>
      </c>
    </row>
    <row r="932" spans="1:28" x14ac:dyDescent="0.3">
      <c r="A932" s="5" t="str">
        <f>HYPERLINK(_xlfn.CONCAT("https://www.adler.com.pl/index.php/en/Main/Produkt/",B932),PobierzDaneLogistyczne!$N932)</f>
        <v>Electronical bathroom scale</v>
      </c>
      <c r="B932" t="str">
        <f>PobierzDaneLogistyczne!$A932</f>
        <v>ad_8138</v>
      </c>
      <c r="C932" s="1">
        <f>IF(MID(PobierzDaneLogistyczne!$P932,1,3)=""," ",_xlfn.NUMBERVALUE(PobierzDaneLogistyczne!$P932))</f>
        <v>84231010</v>
      </c>
      <c r="D932" s="1">
        <f>IF(MID(PobierzDaneLogistyczne!$C932,1,3)="111"," ",_xlfn.NUMBERVALUE(PobierzDaneLogistyczne!$C932))</f>
        <v>5908256832398</v>
      </c>
      <c r="E932" s="6">
        <f>IF(PobierzDaneLogistyczne!$H932=0,"",_xlfn.NUMBERVALUE(PobierzDaneLogistyczne!$H932,"."))</f>
        <v>0</v>
      </c>
      <c r="F932" s="6">
        <f>IF(PobierzDaneLogistyczne!$I932=0,"",_xlfn.NUMBERVALUE(PobierzDaneLogistyczne!$I932,"."))</f>
        <v>0</v>
      </c>
      <c r="G932" s="6">
        <f>IF(PobierzDaneLogistyczne!$J932=0,"",_xlfn.NUMBERVALUE(PobierzDaneLogistyczne!$J932,"."))</f>
        <v>0</v>
      </c>
      <c r="H932" s="2" t="str">
        <f>IF(IF(PobierzDaneLogistyczne!$F932=0,0,_xlfn.NUMBERVALUE(PobierzDaneLogistyczne!$F932,"."))=0,"",IF(PobierzDaneLogistyczne!$F932=0,0,_xlfn.NUMBERVALUE(PobierzDaneLogistyczne!$F932,".")))</f>
        <v/>
      </c>
      <c r="I932" s="2" t="str">
        <f>IF(IF(PobierzDaneLogistyczne!$Z932=0,0,_xlfn.NUMBERVALUE(PobierzDaneLogistyczne!$Z932,"."))=0,"",IF(PobierzDaneLogistyczne!$Z932=0,0,_xlfn.NUMBERVALUE(PobierzDaneLogistyczne!$Z932,".")))</f>
        <v/>
      </c>
      <c r="J932" s="1">
        <f>IF(PobierzDaneLogistyczne!$D932=0,"",_xlfn.NUMBERVALUE(PobierzDaneLogistyczne!$D932))</f>
        <v>6</v>
      </c>
      <c r="K932" s="1">
        <f>IF(PobierzDaneLogistyczne!$E932=0,"",_xlfn.NUMBERVALUE(PobierzDaneLogistyczne!$E932))</f>
        <v>240</v>
      </c>
      <c r="L932" s="1" t="str">
        <f>IF(MID(PobierzDaneLogistyczne!$O932,1,3)="non"," ",_xlfn.NUMBERVALUE(PobierzDaneLogistyczne!$O932))</f>
        <v xml:space="preserve"> </v>
      </c>
      <c r="M932" s="6">
        <f>IF(PobierzDaneLogistyczne!$K932=0,"",_xlfn.NUMBERVALUE(PobierzDaneLogistyczne!$K932,"."))</f>
        <v>34.700000000000003</v>
      </c>
      <c r="N932" s="6">
        <f>IF(PobierzDaneLogistyczne!$L932=0,"",_xlfn.NUMBERVALUE(PobierzDaneLogistyczne!$L932,"."))</f>
        <v>29.3</v>
      </c>
      <c r="O932" s="6">
        <f>IF(PobierzDaneLogistyczne!$M932=0,"",_xlfn.NUMBERVALUE(PobierzDaneLogistyczne!$M932,"."))</f>
        <v>35.5</v>
      </c>
      <c r="P932" s="2">
        <f>IF(PobierzDaneLogistyczne!$G932=0,0,_xlfn.NUMBERVALUE(PobierzDaneLogistyczne!$G932,"."))</f>
        <v>0</v>
      </c>
      <c r="Q932" s="1" t="str">
        <f>IF(PobierzDaneLogistyczne!$R932=0,"",PobierzDaneLogistyczne!$R932)</f>
        <v/>
      </c>
      <c r="R932" t="str">
        <f>IF(PobierzDaneLogistyczne!$S932=0,"",PobierzDaneLogistyczne!$S932)</f>
        <v/>
      </c>
      <c r="S932" t="str">
        <f>IF(PobierzDaneLogistyczne!$T932=0,"",PobierzDaneLogistyczne!$T932)</f>
        <v/>
      </c>
      <c r="T932" t="str">
        <f>IF(PobierzDaneLogistyczne!$U932=0," ",PobierzDaneLogistyczne!$U932)</f>
        <v/>
      </c>
      <c r="U932" t="str">
        <f t="shared" si="45"/>
        <v/>
      </c>
      <c r="V932" s="2" t="str">
        <f>IF(PobierzDaneLogistyczne!$V932="","",_xlfn.NUMBERVALUE(PobierzDaneLogistyczne!$V932,"."))</f>
        <v/>
      </c>
      <c r="W932" s="2" t="str">
        <f>IF(IF(PobierzDaneLogistyczne!$W932=0,0,_xlfn.NUMBERVALUE(PobierzDaneLogistyczne!$W932,"."))=0,"",_xlfn.NUMBERVALUE(PobierzDaneLogistyczne!$W932,"."))</f>
        <v/>
      </c>
      <c r="X932" s="2" t="str">
        <f t="shared" si="46"/>
        <v/>
      </c>
      <c r="Y932" s="2" t="str">
        <f t="shared" si="44"/>
        <v/>
      </c>
      <c r="Z932" s="2" t="str">
        <f>IF(PobierzDaneLogistyczne!$Y932="t","YES","")</f>
        <v/>
      </c>
      <c r="AA932" s="4" t="str">
        <f>IF(PobierzDaneLogistyczne!$X932="t","YES","")</f>
        <v>YES</v>
      </c>
      <c r="AB932" t="str">
        <f>PobierzDaneLogistyczne!$N932</f>
        <v>Electronical bathroom scale</v>
      </c>
    </row>
    <row r="933" spans="1:28" x14ac:dyDescent="0.3">
      <c r="A933" s="5" t="str">
        <f>HYPERLINK(_xlfn.CONCAT("https://www.adler.com.pl/index.php/en/Main/Produkt/",B933),PobierzDaneLogistyczne!$N933)</f>
        <v>Baby scale</v>
      </c>
      <c r="B933" t="str">
        <f>PobierzDaneLogistyczne!$A933</f>
        <v>ad_8139</v>
      </c>
      <c r="C933" s="1">
        <f>IF(MID(PobierzDaneLogistyczne!$P933,1,3)=""," ",_xlfn.NUMBERVALUE(PobierzDaneLogistyczne!$P933))</f>
        <v>84231010</v>
      </c>
      <c r="D933" s="1">
        <f>IF(MID(PobierzDaneLogistyczne!$C933,1,3)="111"," ",_xlfn.NUMBERVALUE(PobierzDaneLogistyczne!$C933))</f>
        <v>5908256838352</v>
      </c>
      <c r="E933" s="6">
        <f>IF(PobierzDaneLogistyczne!$H933=0,"",_xlfn.NUMBERVALUE(PobierzDaneLogistyczne!$H933,"."))</f>
        <v>55.8</v>
      </c>
      <c r="F933" s="6">
        <f>IF(PobierzDaneLogistyczne!$I933=0,"",_xlfn.NUMBERVALUE(PobierzDaneLogistyczne!$I933,"."))</f>
        <v>4.5</v>
      </c>
      <c r="G933" s="6">
        <f>IF(PobierzDaneLogistyczne!$J933=0,"",_xlfn.NUMBERVALUE(PobierzDaneLogistyczne!$J933,"."))</f>
        <v>33.799999999999997</v>
      </c>
      <c r="H933" s="2">
        <f>IF(IF(PobierzDaneLogistyczne!$F933=0,0,_xlfn.NUMBERVALUE(PobierzDaneLogistyczne!$F933,"."))=0,"",IF(PobierzDaneLogistyczne!$F933=0,0,_xlfn.NUMBERVALUE(PobierzDaneLogistyczne!$F933,".")))</f>
        <v>1.6180000000000001</v>
      </c>
      <c r="I933" s="2">
        <f>IF(IF(PobierzDaneLogistyczne!$Z933=0,0,_xlfn.NUMBERVALUE(PobierzDaneLogistyczne!$Z933,"."))=0,"",IF(PobierzDaneLogistyczne!$Z933=0,0,_xlfn.NUMBERVALUE(PobierzDaneLogistyczne!$Z933,".")))</f>
        <v>2.2000000000000002</v>
      </c>
      <c r="J933" s="1">
        <f>IF(PobierzDaneLogistyczne!$D933=0,"",_xlfn.NUMBERVALUE(PobierzDaneLogistyczne!$D933))</f>
        <v>5</v>
      </c>
      <c r="K933" s="1">
        <f>IF(PobierzDaneLogistyczne!$E933=0,"",_xlfn.NUMBERVALUE(PobierzDaneLogistyczne!$E933))</f>
        <v>150</v>
      </c>
      <c r="L933" s="1">
        <f>IF(MID(PobierzDaneLogistyczne!$O933,1,3)="non"," ",_xlfn.NUMBERVALUE(PobierzDaneLogistyczne!$O933))</f>
        <v>5902934833691</v>
      </c>
      <c r="M933" s="6">
        <f>IF(PobierzDaneLogistyczne!$K933=0,"",_xlfn.NUMBERVALUE(PobierzDaneLogistyczne!$K933,"."))</f>
        <v>57</v>
      </c>
      <c r="N933" s="6">
        <f>IF(PobierzDaneLogistyczne!$L933=0,"",_xlfn.NUMBERVALUE(PobierzDaneLogistyczne!$L933,"."))</f>
        <v>24</v>
      </c>
      <c r="O933" s="6">
        <f>IF(PobierzDaneLogistyczne!$M933=0,"",_xlfn.NUMBERVALUE(PobierzDaneLogistyczne!$M933,"."))</f>
        <v>35.200000000000003</v>
      </c>
      <c r="P933" s="2">
        <f>IF(PobierzDaneLogistyczne!$G933=0,0,_xlfn.NUMBERVALUE(PobierzDaneLogistyczne!$G933,"."))</f>
        <v>11</v>
      </c>
      <c r="Q933" s="1">
        <f>IF(PobierzDaneLogistyczne!$R933=0,"",PobierzDaneLogistyczne!$R933)</f>
        <v>4</v>
      </c>
      <c r="R933" t="str">
        <f>IF(PobierzDaneLogistyczne!$S933=0,"",PobierzDaneLogistyczne!$S933)</f>
        <v>LR</v>
      </c>
      <c r="S933">
        <f>IF(PobierzDaneLogistyczne!$T933=0,"",PobierzDaneLogistyczne!$T933)</f>
        <v>2</v>
      </c>
      <c r="T933" t="str">
        <f>IF(PobierzDaneLogistyczne!$U933=0," ",PobierzDaneLogistyczne!$U933)</f>
        <v>0.01</v>
      </c>
      <c r="U933" t="str">
        <f t="shared" si="45"/>
        <v/>
      </c>
      <c r="V933" s="2">
        <f>IF(PobierzDaneLogistyczne!$V933="","",_xlfn.NUMBERVALUE(PobierzDaneLogistyczne!$V933,"."))</f>
        <v>1.2E-2</v>
      </c>
      <c r="W933" s="2">
        <f>IF(IF(PobierzDaneLogistyczne!$W933=0,0,_xlfn.NUMBERVALUE(PobierzDaneLogistyczne!$W933,"."))=0,"",_xlfn.NUMBERVALUE(PobierzDaneLogistyczne!$W933,"."))</f>
        <v>5.8999999999999997E-2</v>
      </c>
      <c r="X933" s="2">
        <f t="shared" si="46"/>
        <v>0.51100000000000012</v>
      </c>
      <c r="Y933" s="2" t="str">
        <f t="shared" si="44"/>
        <v/>
      </c>
      <c r="Z933" s="2" t="str">
        <f>IF(PobierzDaneLogistyczne!$Y933="t","YES","")</f>
        <v>YES</v>
      </c>
      <c r="AA933" s="4" t="str">
        <f>IF(PobierzDaneLogistyczne!$X933="t","YES","")</f>
        <v/>
      </c>
      <c r="AB933" t="str">
        <f>PobierzDaneLogistyczne!$N933</f>
        <v>Baby scale</v>
      </c>
    </row>
    <row r="934" spans="1:28" x14ac:dyDescent="0.3">
      <c r="A934" s="5" t="str">
        <f>HYPERLINK(_xlfn.CONCAT("https://www.adler.com.pl/index.php/en/Main/Produkt/",B934),PobierzDaneLogistyczne!$N934)</f>
        <v>Electronical bathroom scale</v>
      </c>
      <c r="B934" t="str">
        <f>PobierzDaneLogistyczne!$A934</f>
        <v>ad_8141</v>
      </c>
      <c r="C934" s="1">
        <f>IF(MID(PobierzDaneLogistyczne!$P934,1,3)=""," ",_xlfn.NUMBERVALUE(PobierzDaneLogistyczne!$P934))</f>
        <v>84231010</v>
      </c>
      <c r="D934" s="1">
        <f>IF(MID(PobierzDaneLogistyczne!$C934,1,3)="111"," ",_xlfn.NUMBERVALUE(PobierzDaneLogistyczne!$C934))</f>
        <v>5908256832862</v>
      </c>
      <c r="E934" s="6">
        <f>IF(PobierzDaneLogistyczne!$H934=0,"",_xlfn.NUMBERVALUE(PobierzDaneLogistyczne!$H934,"."))</f>
        <v>31.8</v>
      </c>
      <c r="F934" s="6">
        <f>IF(PobierzDaneLogistyczne!$I934=0,"",_xlfn.NUMBERVALUE(PobierzDaneLogistyczne!$I934,"."))</f>
        <v>31.8</v>
      </c>
      <c r="G934" s="6">
        <f>IF(PobierzDaneLogistyczne!$J934=0,"",_xlfn.NUMBERVALUE(PobierzDaneLogistyczne!$J934,"."))</f>
        <v>3.2</v>
      </c>
      <c r="H934" s="2" t="str">
        <f>IF(IF(PobierzDaneLogistyczne!$F934=0,0,_xlfn.NUMBERVALUE(PobierzDaneLogistyczne!$F934,"."))=0,"",IF(PobierzDaneLogistyczne!$F934=0,0,_xlfn.NUMBERVALUE(PobierzDaneLogistyczne!$F934,".")))</f>
        <v/>
      </c>
      <c r="I934" s="2" t="str">
        <f>IF(IF(PobierzDaneLogistyczne!$Z934=0,0,_xlfn.NUMBERVALUE(PobierzDaneLogistyczne!$Z934,"."))=0,"",IF(PobierzDaneLogistyczne!$Z934=0,0,_xlfn.NUMBERVALUE(PobierzDaneLogistyczne!$Z934,".")))</f>
        <v/>
      </c>
      <c r="J934" s="1">
        <f>IF(PobierzDaneLogistyczne!$D934=0,"",_xlfn.NUMBERVALUE(PobierzDaneLogistyczne!$D934))</f>
        <v>6</v>
      </c>
      <c r="K934" s="1">
        <f>IF(PobierzDaneLogistyczne!$E934=0,"",_xlfn.NUMBERVALUE(PobierzDaneLogistyczne!$E934))</f>
        <v>390</v>
      </c>
      <c r="L934" s="1" t="str">
        <f>IF(MID(PobierzDaneLogistyczne!$O934,1,3)="non"," ",_xlfn.NUMBERVALUE(PobierzDaneLogistyczne!$O934))</f>
        <v xml:space="preserve"> </v>
      </c>
      <c r="M934" s="6">
        <f>IF(PobierzDaneLogistyczne!$K934=0,"",_xlfn.NUMBERVALUE(PobierzDaneLogistyczne!$K934,"."))</f>
        <v>33</v>
      </c>
      <c r="N934" s="6">
        <f>IF(PobierzDaneLogistyczne!$L934=0,"",_xlfn.NUMBERVALUE(PobierzDaneLogistyczne!$L934,"."))</f>
        <v>22.5</v>
      </c>
      <c r="O934" s="6">
        <f>IF(PobierzDaneLogistyczne!$M934=0,"",_xlfn.NUMBERVALUE(PobierzDaneLogistyczne!$M934,"."))</f>
        <v>33.5</v>
      </c>
      <c r="P934" s="2">
        <f>IF(PobierzDaneLogistyczne!$G934=0,0,_xlfn.NUMBERVALUE(PobierzDaneLogistyczne!$G934,"."))</f>
        <v>0</v>
      </c>
      <c r="Q934" s="1">
        <f>IF(PobierzDaneLogistyczne!$R934=0,"",PobierzDaneLogistyczne!$R934)</f>
        <v>5</v>
      </c>
      <c r="R934" t="str">
        <f>IF(PobierzDaneLogistyczne!$S934=0,"",PobierzDaneLogistyczne!$S934)</f>
        <v/>
      </c>
      <c r="S934" t="str">
        <f>IF(PobierzDaneLogistyczne!$T934=0,"",PobierzDaneLogistyczne!$T934)</f>
        <v/>
      </c>
      <c r="T934" t="str">
        <f>IF(PobierzDaneLogistyczne!$U934=0," ",PobierzDaneLogistyczne!$U934)</f>
        <v/>
      </c>
      <c r="U934" t="str">
        <f t="shared" si="45"/>
        <v/>
      </c>
      <c r="V934" s="2">
        <f>IF(PobierzDaneLogistyczne!$V934="","",_xlfn.NUMBERVALUE(PobierzDaneLogistyczne!$V934,"."))</f>
        <v>5.0000000000000001E-3</v>
      </c>
      <c r="W934" s="2" t="str">
        <f>IF(IF(PobierzDaneLogistyczne!$W934=0,0,_xlfn.NUMBERVALUE(PobierzDaneLogistyczne!$W934,"."))=0,"",_xlfn.NUMBERVALUE(PobierzDaneLogistyczne!$W934,"."))</f>
        <v/>
      </c>
      <c r="X934" s="2" t="str">
        <f t="shared" si="46"/>
        <v/>
      </c>
      <c r="Y934" s="2" t="str">
        <f t="shared" si="44"/>
        <v/>
      </c>
      <c r="Z934" s="2" t="str">
        <f>IF(PobierzDaneLogistyczne!$Y934="t","YES","")</f>
        <v/>
      </c>
      <c r="AA934" s="4" t="str">
        <f>IF(PobierzDaneLogistyczne!$X934="t","YES","")</f>
        <v>YES</v>
      </c>
      <c r="AB934" t="str">
        <f>PobierzDaneLogistyczne!$N934</f>
        <v>Electronical bathroom scale</v>
      </c>
    </row>
    <row r="935" spans="1:28" x14ac:dyDescent="0.3">
      <c r="A935" s="5" t="str">
        <f>HYPERLINK(_xlfn.CONCAT("https://www.adler.com.pl/index.php/en/Main/Produkt/",B935),PobierzDaneLogistyczne!$N935)</f>
        <v xml:space="preserve">Bathroom scale </v>
      </c>
      <c r="B935" t="str">
        <f>PobierzDaneLogistyczne!$A935</f>
        <v>ad_8142</v>
      </c>
      <c r="C935" s="1">
        <f>IF(MID(PobierzDaneLogistyczne!$P935,1,3)=""," ",_xlfn.NUMBERVALUE(PobierzDaneLogistyczne!$P935))</f>
        <v>84231010</v>
      </c>
      <c r="D935" s="1">
        <f>IF(MID(PobierzDaneLogistyczne!$C935,1,3)="111"," ",_xlfn.NUMBERVALUE(PobierzDaneLogistyczne!$C935))</f>
        <v>5908256833142</v>
      </c>
      <c r="E935" s="6">
        <f>IF(PobierzDaneLogistyczne!$H935=0,"",_xlfn.NUMBERVALUE(PobierzDaneLogistyczne!$H935,"."))</f>
        <v>0</v>
      </c>
      <c r="F935" s="6">
        <f>IF(PobierzDaneLogistyczne!$I935=0,"",_xlfn.NUMBERVALUE(PobierzDaneLogistyczne!$I935,"."))</f>
        <v>0</v>
      </c>
      <c r="G935" s="6">
        <f>IF(PobierzDaneLogistyczne!$J935=0,"",_xlfn.NUMBERVALUE(PobierzDaneLogistyczne!$J935,"."))</f>
        <v>0</v>
      </c>
      <c r="H935" s="2" t="str">
        <f>IF(IF(PobierzDaneLogistyczne!$F935=0,0,_xlfn.NUMBERVALUE(PobierzDaneLogistyczne!$F935,"."))=0,"",IF(PobierzDaneLogistyczne!$F935=0,0,_xlfn.NUMBERVALUE(PobierzDaneLogistyczne!$F935,".")))</f>
        <v/>
      </c>
      <c r="I935" s="2" t="str">
        <f>IF(IF(PobierzDaneLogistyczne!$Z935=0,0,_xlfn.NUMBERVALUE(PobierzDaneLogistyczne!$Z935,"."))=0,"",IF(PobierzDaneLogistyczne!$Z935=0,0,_xlfn.NUMBERVALUE(PobierzDaneLogistyczne!$Z935,".")))</f>
        <v/>
      </c>
      <c r="J935" s="1">
        <f>IF(PobierzDaneLogistyczne!$D935=0,"",_xlfn.NUMBERVALUE(PobierzDaneLogistyczne!$D935))</f>
        <v>5</v>
      </c>
      <c r="K935" s="1">
        <f>IF(PobierzDaneLogistyczne!$E935=0,"",_xlfn.NUMBERVALUE(PobierzDaneLogistyczne!$E935))</f>
        <v>240</v>
      </c>
      <c r="L935" s="1" t="str">
        <f>IF(MID(PobierzDaneLogistyczne!$O935,1,3)="non"," ",_xlfn.NUMBERVALUE(PobierzDaneLogistyczne!$O935))</f>
        <v xml:space="preserve"> </v>
      </c>
      <c r="M935" s="6">
        <f>IF(PobierzDaneLogistyczne!$K935=0,"",_xlfn.NUMBERVALUE(PobierzDaneLogistyczne!$K935,"."))</f>
        <v>35.5</v>
      </c>
      <c r="N935" s="6">
        <f>IF(PobierzDaneLogistyczne!$L935=0,"",_xlfn.NUMBERVALUE(PobierzDaneLogistyczne!$L935,"."))</f>
        <v>34</v>
      </c>
      <c r="O935" s="6">
        <f>IF(PobierzDaneLogistyczne!$M935=0,"",_xlfn.NUMBERVALUE(PobierzDaneLogistyczne!$M935,"."))</f>
        <v>22</v>
      </c>
      <c r="P935" s="2">
        <f>IF(PobierzDaneLogistyczne!$G935=0,0,_xlfn.NUMBERVALUE(PobierzDaneLogistyczne!$G935,"."))</f>
        <v>0</v>
      </c>
      <c r="Q935" s="1" t="str">
        <f>IF(PobierzDaneLogistyczne!$R935=0,"",PobierzDaneLogistyczne!$R935)</f>
        <v/>
      </c>
      <c r="R935" t="str">
        <f>IF(PobierzDaneLogistyczne!$S935=0,"",PobierzDaneLogistyczne!$S935)</f>
        <v/>
      </c>
      <c r="S935" t="str">
        <f>IF(PobierzDaneLogistyczne!$T935=0,"",PobierzDaneLogistyczne!$T935)</f>
        <v/>
      </c>
      <c r="T935" t="str">
        <f>IF(PobierzDaneLogistyczne!$U935=0," ",PobierzDaneLogistyczne!$U935)</f>
        <v/>
      </c>
      <c r="U935" t="str">
        <f t="shared" si="45"/>
        <v/>
      </c>
      <c r="V935" s="2" t="str">
        <f>IF(PobierzDaneLogistyczne!$V935="","",_xlfn.NUMBERVALUE(PobierzDaneLogistyczne!$V935,"."))</f>
        <v/>
      </c>
      <c r="W935" s="2" t="str">
        <f>IF(IF(PobierzDaneLogistyczne!$W935=0,0,_xlfn.NUMBERVALUE(PobierzDaneLogistyczne!$W935,"."))=0,"",_xlfn.NUMBERVALUE(PobierzDaneLogistyczne!$W935,"."))</f>
        <v/>
      </c>
      <c r="X935" s="2" t="str">
        <f t="shared" si="46"/>
        <v/>
      </c>
      <c r="Y935" s="2" t="str">
        <f t="shared" si="44"/>
        <v/>
      </c>
      <c r="Z935" s="2" t="str">
        <f>IF(PobierzDaneLogistyczne!$Y935="t","YES","")</f>
        <v/>
      </c>
      <c r="AA935" s="4" t="str">
        <f>IF(PobierzDaneLogistyczne!$X935="t","YES","")</f>
        <v>YES</v>
      </c>
      <c r="AB935" t="str">
        <f>PobierzDaneLogistyczne!$N935</f>
        <v xml:space="preserve">Bathroom scale </v>
      </c>
    </row>
    <row r="936" spans="1:28" x14ac:dyDescent="0.3">
      <c r="A936" s="5" t="str">
        <f>HYPERLINK(_xlfn.CONCAT("https://www.adler.com.pl/index.php/en/Main/Produkt/",B936),PobierzDaneLogistyczne!$N936)</f>
        <v>Luggage scale</v>
      </c>
      <c r="B936" t="str">
        <f>PobierzDaneLogistyczne!$A936</f>
        <v>ad_8143</v>
      </c>
      <c r="C936" s="1">
        <f>IF(MID(PobierzDaneLogistyczne!$P936,1,3)=""," ",_xlfn.NUMBERVALUE(PobierzDaneLogistyczne!$P936))</f>
        <v>84231010</v>
      </c>
      <c r="D936" s="1">
        <f>IF(MID(PobierzDaneLogistyczne!$C936,1,3)="111"," ",_xlfn.NUMBERVALUE(PobierzDaneLogistyczne!$C936))</f>
        <v>5908256833159</v>
      </c>
      <c r="E936" s="6">
        <f>IF(PobierzDaneLogistyczne!$H936=0,"",_xlfn.NUMBERVALUE(PobierzDaneLogistyczne!$H936,"."))</f>
        <v>5.5</v>
      </c>
      <c r="F936" s="6">
        <f>IF(PobierzDaneLogistyczne!$I936=0,"",_xlfn.NUMBERVALUE(PobierzDaneLogistyczne!$I936,"."))</f>
        <v>4</v>
      </c>
      <c r="G936" s="6">
        <f>IF(PobierzDaneLogistyczne!$J936=0,"",_xlfn.NUMBERVALUE(PobierzDaneLogistyczne!$J936,"."))</f>
        <v>14.4</v>
      </c>
      <c r="H936" s="2">
        <f>IF(IF(PobierzDaneLogistyczne!$F936=0,0,_xlfn.NUMBERVALUE(PobierzDaneLogistyczne!$F936,"."))=0,"",IF(PobierzDaneLogistyczne!$F936=0,0,_xlfn.NUMBERVALUE(PobierzDaneLogistyczne!$F936,".")))</f>
        <v>0.1</v>
      </c>
      <c r="I936" s="2">
        <f>IF(IF(PobierzDaneLogistyczne!$Z936=0,0,_xlfn.NUMBERVALUE(PobierzDaneLogistyczne!$Z936,"."))=0,"",IF(PobierzDaneLogistyczne!$Z936=0,0,_xlfn.NUMBERVALUE(PobierzDaneLogistyczne!$Z936,".")))</f>
        <v>0.14599999999999999</v>
      </c>
      <c r="J936" s="1">
        <f>IF(PobierzDaneLogistyczne!$D936=0,"",_xlfn.NUMBERVALUE(PobierzDaneLogistyczne!$D936))</f>
        <v>24</v>
      </c>
      <c r="K936" s="1">
        <f>IF(PobierzDaneLogistyczne!$E936=0,"",_xlfn.NUMBERVALUE(PobierzDaneLogistyczne!$E936))</f>
        <v>2880</v>
      </c>
      <c r="L936" s="1" t="str">
        <f>IF(MID(PobierzDaneLogistyczne!$O936,1,3)="non"," ",_xlfn.NUMBERVALUE(PobierzDaneLogistyczne!$O936))</f>
        <v xml:space="preserve"> </v>
      </c>
      <c r="M936" s="6">
        <f>IF(PobierzDaneLogistyczne!$K936=0,"",_xlfn.NUMBERVALUE(PobierzDaneLogistyczne!$K936,"."))</f>
        <v>30.5</v>
      </c>
      <c r="N936" s="6">
        <f>IF(PobierzDaneLogistyczne!$L936=0,"",_xlfn.NUMBERVALUE(PobierzDaneLogistyczne!$L936,"."))</f>
        <v>18.8</v>
      </c>
      <c r="O936" s="6">
        <f>IF(PobierzDaneLogistyczne!$M936=0,"",_xlfn.NUMBERVALUE(PobierzDaneLogistyczne!$M936,"."))</f>
        <v>18.8</v>
      </c>
      <c r="P936" s="2">
        <f>IF(PobierzDaneLogistyczne!$G936=0,0,_xlfn.NUMBERVALUE(PobierzDaneLogistyczne!$G936,"."))</f>
        <v>3.504</v>
      </c>
      <c r="Q936" s="1">
        <f>IF(PobierzDaneLogistyczne!$R936=0,"",PobierzDaneLogistyczne!$R936)</f>
        <v>5</v>
      </c>
      <c r="R936" t="str">
        <f>IF(PobierzDaneLogistyczne!$S936=0,"",PobierzDaneLogistyczne!$S936)</f>
        <v>CR</v>
      </c>
      <c r="S936">
        <f>IF(PobierzDaneLogistyczne!$T936=0,"",PobierzDaneLogistyczne!$T936)</f>
        <v>1</v>
      </c>
      <c r="T936" t="str">
        <f>IF(PobierzDaneLogistyczne!$U936=0," ",PobierzDaneLogistyczne!$U936)</f>
        <v>0.003</v>
      </c>
      <c r="U936" t="str">
        <f t="shared" si="45"/>
        <v/>
      </c>
      <c r="V936" s="2">
        <f>IF(PobierzDaneLogistyczne!$V936="","",_xlfn.NUMBERVALUE(PobierzDaneLogistyczne!$V936,"."))</f>
        <v>1E-3</v>
      </c>
      <c r="W936" s="2">
        <f>IF(IF(PobierzDaneLogistyczne!$W936=0,0,_xlfn.NUMBERVALUE(PobierzDaneLogistyczne!$W936,"."))=0,"",_xlfn.NUMBERVALUE(PobierzDaneLogistyczne!$W936,"."))</f>
        <v>1.9E-2</v>
      </c>
      <c r="X936" s="2">
        <f t="shared" si="46"/>
        <v>2.5999999999999985E-2</v>
      </c>
      <c r="Y936" s="2" t="str">
        <f t="shared" si="44"/>
        <v/>
      </c>
      <c r="Z936" s="2" t="str">
        <f>IF(PobierzDaneLogistyczne!$Y936="t","YES","")</f>
        <v>YES</v>
      </c>
      <c r="AA936" s="4" t="str">
        <f>IF(PobierzDaneLogistyczne!$X936="t","YES","")</f>
        <v>YES</v>
      </c>
      <c r="AB936" t="str">
        <f>PobierzDaneLogistyczne!$N936</f>
        <v>Luggage scale</v>
      </c>
    </row>
    <row r="937" spans="1:28" x14ac:dyDescent="0.3">
      <c r="A937" s="5" t="str">
        <f>HYPERLINK(_xlfn.CONCAT("https://www.adler.com.pl/index.php/en/Main/Produkt/",B937),PobierzDaneLogistyczne!$N937)</f>
        <v>Mechanical bathroom scale</v>
      </c>
      <c r="B937" t="str">
        <f>PobierzDaneLogistyczne!$A937</f>
        <v>ad_8145g</v>
      </c>
      <c r="C937" s="1">
        <f>IF(MID(PobierzDaneLogistyczne!$P937,1,3)=""," ",_xlfn.NUMBERVALUE(PobierzDaneLogistyczne!$P937))</f>
        <v>84231010</v>
      </c>
      <c r="D937" s="1" t="str">
        <f>IF(MID(PobierzDaneLogistyczne!$C937,1,3)="111"," ",_xlfn.NUMBERVALUE(PobierzDaneLogistyczne!$C937))</f>
        <v xml:space="preserve"> </v>
      </c>
      <c r="E937" s="6">
        <f>IF(PobierzDaneLogistyczne!$H937=0,"",_xlfn.NUMBERVALUE(PobierzDaneLogistyczne!$H937,"."))</f>
        <v>0</v>
      </c>
      <c r="F937" s="6">
        <f>IF(PobierzDaneLogistyczne!$I937=0,"",_xlfn.NUMBERVALUE(PobierzDaneLogistyczne!$I937,"."))</f>
        <v>0</v>
      </c>
      <c r="G937" s="6">
        <f>IF(PobierzDaneLogistyczne!$J937=0,"",_xlfn.NUMBERVALUE(PobierzDaneLogistyczne!$J937,"."))</f>
        <v>0</v>
      </c>
      <c r="H937" s="2" t="str">
        <f>IF(IF(PobierzDaneLogistyczne!$F937=0,0,_xlfn.NUMBERVALUE(PobierzDaneLogistyczne!$F937,"."))=0,"",IF(PobierzDaneLogistyczne!$F937=0,0,_xlfn.NUMBERVALUE(PobierzDaneLogistyczne!$F937,".")))</f>
        <v/>
      </c>
      <c r="I937" s="2" t="str">
        <f>IF(IF(PobierzDaneLogistyczne!$Z937=0,0,_xlfn.NUMBERVALUE(PobierzDaneLogistyczne!$Z937,"."))=0,"",IF(PobierzDaneLogistyczne!$Z937=0,0,_xlfn.NUMBERVALUE(PobierzDaneLogistyczne!$Z937,".")))</f>
        <v/>
      </c>
      <c r="J937" s="1">
        <f>IF(PobierzDaneLogistyczne!$D937=0,"",_xlfn.NUMBERVALUE(PobierzDaneLogistyczne!$D937))</f>
        <v>10</v>
      </c>
      <c r="K937" s="1">
        <f>IF(PobierzDaneLogistyczne!$E937=0,"",_xlfn.NUMBERVALUE(PobierzDaneLogistyczne!$E937))</f>
        <v>420</v>
      </c>
      <c r="L937" s="1" t="str">
        <f>IF(MID(PobierzDaneLogistyczne!$O937,1,3)="non"," ",_xlfn.NUMBERVALUE(PobierzDaneLogistyczne!$O937))</f>
        <v xml:space="preserve"> </v>
      </c>
      <c r="M937" s="6">
        <f>IF(PobierzDaneLogistyczne!$K937=0,"",_xlfn.NUMBERVALUE(PobierzDaneLogistyczne!$K937,"."))</f>
        <v>47</v>
      </c>
      <c r="N937" s="6">
        <f>IF(PobierzDaneLogistyczne!$L937=0,"",_xlfn.NUMBERVALUE(PobierzDaneLogistyczne!$L937,"."))</f>
        <v>30</v>
      </c>
      <c r="O937" s="6">
        <f>IF(PobierzDaneLogistyczne!$M937=0,"",_xlfn.NUMBERVALUE(PobierzDaneLogistyczne!$M937,"."))</f>
        <v>27</v>
      </c>
      <c r="P937" s="2">
        <f>IF(PobierzDaneLogistyczne!$G937=0,0,_xlfn.NUMBERVALUE(PobierzDaneLogistyczne!$G937,"."))</f>
        <v>0</v>
      </c>
      <c r="Q937" s="1" t="str">
        <f>IF(PobierzDaneLogistyczne!$R937=0,"",PobierzDaneLogistyczne!$R937)</f>
        <v/>
      </c>
      <c r="R937" t="str">
        <f>IF(PobierzDaneLogistyczne!$S937=0,"",PobierzDaneLogistyczne!$S937)</f>
        <v/>
      </c>
      <c r="S937" t="str">
        <f>IF(PobierzDaneLogistyczne!$T937=0,"",PobierzDaneLogistyczne!$T937)</f>
        <v/>
      </c>
      <c r="T937" t="str">
        <f>IF(PobierzDaneLogistyczne!$U937=0," ",PobierzDaneLogistyczne!$U937)</f>
        <v/>
      </c>
      <c r="U937" t="str">
        <f t="shared" si="45"/>
        <v/>
      </c>
      <c r="V937" s="2" t="str">
        <f>IF(PobierzDaneLogistyczne!$V937="","",_xlfn.NUMBERVALUE(PobierzDaneLogistyczne!$V937,"."))</f>
        <v/>
      </c>
      <c r="W937" s="2" t="str">
        <f>IF(IF(PobierzDaneLogistyczne!$W937=0,0,_xlfn.NUMBERVALUE(PobierzDaneLogistyczne!$W937,"."))=0,"",_xlfn.NUMBERVALUE(PobierzDaneLogistyczne!$W937,"."))</f>
        <v/>
      </c>
      <c r="X937" s="2" t="str">
        <f t="shared" si="46"/>
        <v/>
      </c>
      <c r="Y937" s="2" t="str">
        <f t="shared" si="44"/>
        <v/>
      </c>
      <c r="Z937" s="2" t="str">
        <f>IF(PobierzDaneLogistyczne!$Y937="t","YES","")</f>
        <v/>
      </c>
      <c r="AA937" s="4" t="str">
        <f>IF(PobierzDaneLogistyczne!$X937="t","YES","")</f>
        <v>YES</v>
      </c>
      <c r="AB937" t="str">
        <f>PobierzDaneLogistyczne!$N937</f>
        <v>Mechanical bathroom scale</v>
      </c>
    </row>
    <row r="938" spans="1:28" x14ac:dyDescent="0.3">
      <c r="A938" s="5" t="str">
        <f>HYPERLINK(_xlfn.CONCAT("https://www.adler.com.pl/index.php/en/Main/Produkt/",B938),PobierzDaneLogistyczne!$N938)</f>
        <v>Mechanical bathroom scale</v>
      </c>
      <c r="B938" t="str">
        <f>PobierzDaneLogistyczne!$A938</f>
        <v>ad_8145r</v>
      </c>
      <c r="C938" s="1">
        <f>IF(MID(PobierzDaneLogistyczne!$P938,1,3)=""," ",_xlfn.NUMBERVALUE(PobierzDaneLogistyczne!$P938))</f>
        <v>84231010</v>
      </c>
      <c r="D938" s="1">
        <f>IF(MID(PobierzDaneLogistyczne!$C938,1,3)="111"," ",_xlfn.NUMBERVALUE(PobierzDaneLogistyczne!$C938))</f>
        <v>5908256834224</v>
      </c>
      <c r="E938" s="6">
        <f>IF(PobierzDaneLogistyczne!$H938=0,"",_xlfn.NUMBERVALUE(PobierzDaneLogistyczne!$H938,"."))</f>
        <v>0</v>
      </c>
      <c r="F938" s="6">
        <f>IF(PobierzDaneLogistyczne!$I938=0,"",_xlfn.NUMBERVALUE(PobierzDaneLogistyczne!$I938,"."))</f>
        <v>0</v>
      </c>
      <c r="G938" s="6">
        <f>IF(PobierzDaneLogistyczne!$J938=0,"",_xlfn.NUMBERVALUE(PobierzDaneLogistyczne!$J938,"."))</f>
        <v>0</v>
      </c>
      <c r="H938" s="2" t="str">
        <f>IF(IF(PobierzDaneLogistyczne!$F938=0,0,_xlfn.NUMBERVALUE(PobierzDaneLogistyczne!$F938,"."))=0,"",IF(PobierzDaneLogistyczne!$F938=0,0,_xlfn.NUMBERVALUE(PobierzDaneLogistyczne!$F938,".")))</f>
        <v/>
      </c>
      <c r="I938" s="2" t="str">
        <f>IF(IF(PobierzDaneLogistyczne!$Z938=0,0,_xlfn.NUMBERVALUE(PobierzDaneLogistyczne!$Z938,"."))=0,"",IF(PobierzDaneLogistyczne!$Z938=0,0,_xlfn.NUMBERVALUE(PobierzDaneLogistyczne!$Z938,".")))</f>
        <v/>
      </c>
      <c r="J938" s="1">
        <f>IF(PobierzDaneLogistyczne!$D938=0,"",_xlfn.NUMBERVALUE(PobierzDaneLogistyczne!$D938))</f>
        <v>10</v>
      </c>
      <c r="K938" s="1">
        <f>IF(PobierzDaneLogistyczne!$E938=0,"",_xlfn.NUMBERVALUE(PobierzDaneLogistyczne!$E938))</f>
        <v>420</v>
      </c>
      <c r="L938" s="1" t="str">
        <f>IF(MID(PobierzDaneLogistyczne!$O938,1,3)="non"," ",_xlfn.NUMBERVALUE(PobierzDaneLogistyczne!$O938))</f>
        <v xml:space="preserve"> </v>
      </c>
      <c r="M938" s="6">
        <f>IF(PobierzDaneLogistyczne!$K938=0,"",_xlfn.NUMBERVALUE(PobierzDaneLogistyczne!$K938,"."))</f>
        <v>47</v>
      </c>
      <c r="N938" s="6">
        <f>IF(PobierzDaneLogistyczne!$L938=0,"",_xlfn.NUMBERVALUE(PobierzDaneLogistyczne!$L938,"."))</f>
        <v>30</v>
      </c>
      <c r="O938" s="6">
        <f>IF(PobierzDaneLogistyczne!$M938=0,"",_xlfn.NUMBERVALUE(PobierzDaneLogistyczne!$M938,"."))</f>
        <v>27</v>
      </c>
      <c r="P938" s="2">
        <f>IF(PobierzDaneLogistyczne!$G938=0,0,_xlfn.NUMBERVALUE(PobierzDaneLogistyczne!$G938,"."))</f>
        <v>0</v>
      </c>
      <c r="Q938" s="1" t="str">
        <f>IF(PobierzDaneLogistyczne!$R938=0,"",PobierzDaneLogistyczne!$R938)</f>
        <v/>
      </c>
      <c r="R938" t="str">
        <f>IF(PobierzDaneLogistyczne!$S938=0,"",PobierzDaneLogistyczne!$S938)</f>
        <v/>
      </c>
      <c r="S938" t="str">
        <f>IF(PobierzDaneLogistyczne!$T938=0,"",PobierzDaneLogistyczne!$T938)</f>
        <v/>
      </c>
      <c r="T938" t="str">
        <f>IF(PobierzDaneLogistyczne!$U938=0," ",PobierzDaneLogistyczne!$U938)</f>
        <v/>
      </c>
      <c r="U938" t="str">
        <f t="shared" si="45"/>
        <v/>
      </c>
      <c r="V938" s="2" t="str">
        <f>IF(PobierzDaneLogistyczne!$V938="","",_xlfn.NUMBERVALUE(PobierzDaneLogistyczne!$V938,"."))</f>
        <v/>
      </c>
      <c r="W938" s="2" t="str">
        <f>IF(IF(PobierzDaneLogistyczne!$W938=0,0,_xlfn.NUMBERVALUE(PobierzDaneLogistyczne!$W938,"."))=0,"",_xlfn.NUMBERVALUE(PobierzDaneLogistyczne!$W938,"."))</f>
        <v/>
      </c>
      <c r="X938" s="2" t="str">
        <f t="shared" si="46"/>
        <v/>
      </c>
      <c r="Y938" s="2" t="str">
        <f t="shared" si="44"/>
        <v/>
      </c>
      <c r="Z938" s="2" t="str">
        <f>IF(PobierzDaneLogistyczne!$Y938="t","YES","")</f>
        <v/>
      </c>
      <c r="AA938" s="4" t="str">
        <f>IF(PobierzDaneLogistyczne!$X938="t","YES","")</f>
        <v>YES</v>
      </c>
      <c r="AB938" t="str">
        <f>PobierzDaneLogistyczne!$N938</f>
        <v>Mechanical bathroom scale</v>
      </c>
    </row>
    <row r="939" spans="1:28" ht="28.8" x14ac:dyDescent="0.3">
      <c r="A939" s="5" t="str">
        <f>HYPERLINK(_xlfn.CONCAT("https://www.adler.com.pl/index.php/en/Main/Produkt/",B939),PobierzDaneLogistyczne!$N939)</f>
        <v>Mechanical bathroom scale</v>
      </c>
      <c r="B939" t="str">
        <f>PobierzDaneLogistyczne!$A939</f>
        <v>ad_8151b</v>
      </c>
      <c r="C939" s="1">
        <f>IF(MID(PobierzDaneLogistyczne!$P939,1,3)=""," ",_xlfn.NUMBERVALUE(PobierzDaneLogistyczne!$P939))</f>
        <v>84231010</v>
      </c>
      <c r="D939" s="1">
        <f>IF(MID(PobierzDaneLogistyczne!$C939,1,3)="111"," ",_xlfn.NUMBERVALUE(PobierzDaneLogistyczne!$C939))</f>
        <v>5908256839069</v>
      </c>
      <c r="E939" s="6">
        <f>IF(PobierzDaneLogistyczne!$H939=0,"",_xlfn.NUMBERVALUE(PobierzDaneLogistyczne!$H939,"."))</f>
        <v>27.5</v>
      </c>
      <c r="F939" s="6">
        <f>IF(PobierzDaneLogistyczne!$I939=0,"",_xlfn.NUMBERVALUE(PobierzDaneLogistyczne!$I939,"."))</f>
        <v>27.5</v>
      </c>
      <c r="G939" s="6">
        <f>IF(PobierzDaneLogistyczne!$J939=0,"",_xlfn.NUMBERVALUE(PobierzDaneLogistyczne!$J939,"."))</f>
        <v>6</v>
      </c>
      <c r="H939" s="2">
        <f>IF(IF(PobierzDaneLogistyczne!$F939=0,0,_xlfn.NUMBERVALUE(PobierzDaneLogistyczne!$F939,"."))=0,"",IF(PobierzDaneLogistyczne!$F939=0,0,_xlfn.NUMBERVALUE(PobierzDaneLogistyczne!$F939,".")))</f>
        <v>1.46</v>
      </c>
      <c r="I939" s="2">
        <f>IF(IF(PobierzDaneLogistyczne!$Z939=0,0,_xlfn.NUMBERVALUE(PobierzDaneLogistyczne!$Z939,"."))=0,"",IF(PobierzDaneLogistyczne!$Z939=0,0,_xlfn.NUMBERVALUE(PobierzDaneLogistyczne!$Z939,".")))</f>
        <v>1.8</v>
      </c>
      <c r="J939" s="1">
        <f>IF(PobierzDaneLogistyczne!$D939=0,"",_xlfn.NUMBERVALUE(PobierzDaneLogistyczne!$D939))</f>
        <v>6</v>
      </c>
      <c r="K939" s="1">
        <f>IF(PobierzDaneLogistyczne!$E939=0,"",_xlfn.NUMBERVALUE(PobierzDaneLogistyczne!$E939))</f>
        <v>288</v>
      </c>
      <c r="L939" s="1">
        <f>IF(MID(PobierzDaneLogistyczne!$O939,1,3)="non"," ",_xlfn.NUMBERVALUE(PobierzDaneLogistyczne!$O939))</f>
        <v>5902934834315</v>
      </c>
      <c r="M939" s="6">
        <f>IF(PobierzDaneLogistyczne!$K939=0,"",_xlfn.NUMBERVALUE(PobierzDaneLogistyczne!$K939,"."))</f>
        <v>58.5</v>
      </c>
      <c r="N939" s="6">
        <f>IF(PobierzDaneLogistyczne!$L939=0,"",_xlfn.NUMBERVALUE(PobierzDaneLogistyczne!$L939,"."))</f>
        <v>29.8</v>
      </c>
      <c r="O939" s="6">
        <f>IF(PobierzDaneLogistyczne!$M939=0,"",_xlfn.NUMBERVALUE(PobierzDaneLogistyczne!$M939,"."))</f>
        <v>19.5</v>
      </c>
      <c r="P939" s="2">
        <f>IF(PobierzDaneLogistyczne!$G939=0,0,_xlfn.NUMBERVALUE(PobierzDaneLogistyczne!$G939,"."))</f>
        <v>10.8</v>
      </c>
      <c r="Q939" s="1">
        <f>IF(PobierzDaneLogistyczne!$R939=0,"",PobierzDaneLogistyczne!$R939)</f>
        <v>5</v>
      </c>
      <c r="R939" t="str">
        <f>IF(PobierzDaneLogistyczne!$S939=0,"",PobierzDaneLogistyczne!$S939)</f>
        <v/>
      </c>
      <c r="S939" t="str">
        <f>IF(PobierzDaneLogistyczne!$T939=0,"",PobierzDaneLogistyczne!$T939)</f>
        <v/>
      </c>
      <c r="T939" t="str">
        <f>IF(PobierzDaneLogistyczne!$U939=0," ",PobierzDaneLogistyczne!$U939)</f>
        <v/>
      </c>
      <c r="U939" t="str">
        <f t="shared" si="45"/>
        <v/>
      </c>
      <c r="V939" s="2">
        <f>IF(PobierzDaneLogistyczne!$V939="","",_xlfn.NUMBERVALUE(PobierzDaneLogistyczne!$V939,"."))</f>
        <v>7.0000000000000001E-3</v>
      </c>
      <c r="W939" s="2">
        <f>IF(IF(PobierzDaneLogistyczne!$W939=0,0,_xlfn.NUMBERVALUE(PobierzDaneLogistyczne!$W939,"."))=0,"",_xlfn.NUMBERVALUE(PobierzDaneLogistyczne!$W939,"."))</f>
        <v>5.8999999999999997E-2</v>
      </c>
      <c r="X939" s="2">
        <f t="shared" si="46"/>
        <v>0.27400000000000008</v>
      </c>
      <c r="Y939" s="2" t="str">
        <f t="shared" si="44"/>
        <v/>
      </c>
      <c r="Z939" s="2" t="str">
        <f>IF(PobierzDaneLogistyczne!$Y939="t","YES","")</f>
        <v>YES</v>
      </c>
      <c r="AA939" s="4" t="str">
        <f>IF(PobierzDaneLogistyczne!$X939="t","YES","")</f>
        <v/>
      </c>
      <c r="AB939" t="str">
        <f>PobierzDaneLogistyczne!$N939</f>
        <v>Mechanical bathroom scale</v>
      </c>
    </row>
    <row r="940" spans="1:28" x14ac:dyDescent="0.3">
      <c r="A940" s="5" t="str">
        <f>HYPERLINK(_xlfn.CONCAT("https://www.adler.com.pl/index.php/en/Main/Produkt/",B940),PobierzDaneLogistyczne!$N940)</f>
        <v>Mechanical bathroom scale</v>
      </c>
      <c r="B940" t="str">
        <f>PobierzDaneLogistyczne!$A940</f>
        <v>ad_8151g</v>
      </c>
      <c r="C940" s="1">
        <f>IF(MID(PobierzDaneLogistyczne!$P940,1,3)=""," ",_xlfn.NUMBERVALUE(PobierzDaneLogistyczne!$P940))</f>
        <v>84231090</v>
      </c>
      <c r="D940" s="1">
        <f>IF(MID(PobierzDaneLogistyczne!$C940,1,3)="111"," ",_xlfn.NUMBERVALUE(PobierzDaneLogistyczne!$C940))</f>
        <v>5908256839052</v>
      </c>
      <c r="E940" s="6">
        <f>IF(PobierzDaneLogistyczne!$H940=0,"",_xlfn.NUMBERVALUE(PobierzDaneLogistyczne!$H940,"."))</f>
        <v>27.5</v>
      </c>
      <c r="F940" s="6">
        <f>IF(PobierzDaneLogistyczne!$I940=0,"",_xlfn.NUMBERVALUE(PobierzDaneLogistyczne!$I940,"."))</f>
        <v>27</v>
      </c>
      <c r="G940" s="6">
        <f>IF(PobierzDaneLogistyczne!$J940=0,"",_xlfn.NUMBERVALUE(PobierzDaneLogistyczne!$J940,"."))</f>
        <v>5.5</v>
      </c>
      <c r="H940" s="2">
        <f>IF(IF(PobierzDaneLogistyczne!$F940=0,0,_xlfn.NUMBERVALUE(PobierzDaneLogistyczne!$F940,"."))=0,"",IF(PobierzDaneLogistyczne!$F940=0,0,_xlfn.NUMBERVALUE(PobierzDaneLogistyczne!$F940,".")))</f>
        <v>1.46</v>
      </c>
      <c r="I940" s="2">
        <f>IF(IF(PobierzDaneLogistyczne!$Z940=0,0,_xlfn.NUMBERVALUE(PobierzDaneLogistyczne!$Z940,"."))=0,"",IF(PobierzDaneLogistyczne!$Z940=0,0,_xlfn.NUMBERVALUE(PobierzDaneLogistyczne!$Z940,".")))</f>
        <v>1.8</v>
      </c>
      <c r="J940" s="1">
        <f>IF(PobierzDaneLogistyczne!$D940=0,"",_xlfn.NUMBERVALUE(PobierzDaneLogistyczne!$D940))</f>
        <v>6</v>
      </c>
      <c r="K940" s="1">
        <f>IF(PobierzDaneLogistyczne!$E940=0,"",_xlfn.NUMBERVALUE(PobierzDaneLogistyczne!$E940))</f>
        <v>288</v>
      </c>
      <c r="L940" s="1">
        <f>IF(MID(PobierzDaneLogistyczne!$O940,1,3)="non"," ",_xlfn.NUMBERVALUE(PobierzDaneLogistyczne!$O940))</f>
        <v>5902934834216</v>
      </c>
      <c r="M940" s="6">
        <f>IF(PobierzDaneLogistyczne!$K940=0,"",_xlfn.NUMBERVALUE(PobierzDaneLogistyczne!$K940,"."))</f>
        <v>58.5</v>
      </c>
      <c r="N940" s="6">
        <f>IF(PobierzDaneLogistyczne!$L940=0,"",_xlfn.NUMBERVALUE(PobierzDaneLogistyczne!$L940,"."))</f>
        <v>30</v>
      </c>
      <c r="O940" s="6">
        <f>IF(PobierzDaneLogistyczne!$M940=0,"",_xlfn.NUMBERVALUE(PobierzDaneLogistyczne!$M940,"."))</f>
        <v>19.5</v>
      </c>
      <c r="P940" s="2">
        <f>IF(PobierzDaneLogistyczne!$G940=0,0,_xlfn.NUMBERVALUE(PobierzDaneLogistyczne!$G940,"."))</f>
        <v>10.8</v>
      </c>
      <c r="Q940" s="1">
        <f>IF(PobierzDaneLogistyczne!$R940=0,"",PobierzDaneLogistyczne!$R940)</f>
        <v>5</v>
      </c>
      <c r="R940" t="str">
        <f>IF(PobierzDaneLogistyczne!$S940=0,"",PobierzDaneLogistyczne!$S940)</f>
        <v/>
      </c>
      <c r="S940" t="str">
        <f>IF(PobierzDaneLogistyczne!$T940=0,"",PobierzDaneLogistyczne!$T940)</f>
        <v/>
      </c>
      <c r="T940" t="str">
        <f>IF(PobierzDaneLogistyczne!$U940=0," ",PobierzDaneLogistyczne!$U940)</f>
        <v/>
      </c>
      <c r="U940" t="str">
        <f t="shared" si="45"/>
        <v/>
      </c>
      <c r="V940" s="2">
        <f>IF(PobierzDaneLogistyczne!$V940="","",_xlfn.NUMBERVALUE(PobierzDaneLogistyczne!$V940,"."))</f>
        <v>6.0000000000000001E-3</v>
      </c>
      <c r="W940" s="2">
        <f>IF(IF(PobierzDaneLogistyczne!$W940=0,0,_xlfn.NUMBERVALUE(PobierzDaneLogistyczne!$W940,"."))=0,"",_xlfn.NUMBERVALUE(PobierzDaneLogistyczne!$W940,"."))</f>
        <v>5.8999999999999997E-2</v>
      </c>
      <c r="X940" s="2">
        <f t="shared" si="46"/>
        <v>0.27500000000000008</v>
      </c>
      <c r="Y940" s="2" t="str">
        <f t="shared" si="44"/>
        <v/>
      </c>
      <c r="Z940" s="2" t="str">
        <f>IF(PobierzDaneLogistyczne!$Y940="t","YES","")</f>
        <v>YES</v>
      </c>
      <c r="AA940" s="4" t="str">
        <f>IF(PobierzDaneLogistyczne!$X940="t","YES","")</f>
        <v>YES</v>
      </c>
      <c r="AB940" t="str">
        <f>PobierzDaneLogistyczne!$N940</f>
        <v>Mechanical bathroom scale</v>
      </c>
    </row>
    <row r="941" spans="1:28" x14ac:dyDescent="0.3">
      <c r="A941" s="5" t="str">
        <f>HYPERLINK(_xlfn.CONCAT("https://www.adler.com.pl/index.php/en/Main/Produkt/",B941),PobierzDaneLogistyczne!$N941)</f>
        <v>Mechanical bathroom scale</v>
      </c>
      <c r="B941" t="str">
        <f>PobierzDaneLogistyczne!$A941</f>
        <v>ad_8151w</v>
      </c>
      <c r="C941" s="1">
        <f>IF(MID(PobierzDaneLogistyczne!$P941,1,3)=""," ",_xlfn.NUMBERVALUE(PobierzDaneLogistyczne!$P941))</f>
        <v>84231010</v>
      </c>
      <c r="D941" s="1">
        <f>IF(MID(PobierzDaneLogistyczne!$C941,1,3)="111"," ",_xlfn.NUMBERVALUE(PobierzDaneLogistyczne!$C941))</f>
        <v>5902934838641</v>
      </c>
      <c r="E941" s="6">
        <f>IF(PobierzDaneLogistyczne!$H941=0,"",_xlfn.NUMBERVALUE(PobierzDaneLogistyczne!$H941,"."))</f>
        <v>27.5</v>
      </c>
      <c r="F941" s="6">
        <f>IF(PobierzDaneLogistyczne!$I941=0,"",_xlfn.NUMBERVALUE(PobierzDaneLogistyczne!$I941,"."))</f>
        <v>27.5</v>
      </c>
      <c r="G941" s="6">
        <f>IF(PobierzDaneLogistyczne!$J941=0,"",_xlfn.NUMBERVALUE(PobierzDaneLogistyczne!$J941,"."))</f>
        <v>6</v>
      </c>
      <c r="H941" s="2">
        <f>IF(IF(PobierzDaneLogistyczne!$F941=0,0,_xlfn.NUMBERVALUE(PobierzDaneLogistyczne!$F941,"."))=0,"",IF(PobierzDaneLogistyczne!$F941=0,0,_xlfn.NUMBERVALUE(PobierzDaneLogistyczne!$F941,".")))</f>
        <v>1.46</v>
      </c>
      <c r="I941" s="2">
        <f>IF(IF(PobierzDaneLogistyczne!$Z941=0,0,_xlfn.NUMBERVALUE(PobierzDaneLogistyczne!$Z941,"."))=0,"",IF(PobierzDaneLogistyczne!$Z941=0,0,_xlfn.NUMBERVALUE(PobierzDaneLogistyczne!$Z941,".")))</f>
        <v>1.7230000000000001</v>
      </c>
      <c r="J941" s="1">
        <f>IF(PobierzDaneLogistyczne!$D941=0,"",_xlfn.NUMBERVALUE(PobierzDaneLogistyczne!$D941))</f>
        <v>6</v>
      </c>
      <c r="K941" s="1">
        <f>IF(PobierzDaneLogistyczne!$E941=0,"",_xlfn.NUMBERVALUE(PobierzDaneLogistyczne!$E941))</f>
        <v>288</v>
      </c>
      <c r="L941" s="1">
        <f>IF(MID(PobierzDaneLogistyczne!$O941,1,3)="non"," ",_xlfn.NUMBERVALUE(PobierzDaneLogistyczne!$O941))</f>
        <v>5902934838658</v>
      </c>
      <c r="M941" s="6">
        <f>IF(PobierzDaneLogistyczne!$K941=0,"",_xlfn.NUMBERVALUE(PobierzDaneLogistyczne!$K941,"."))</f>
        <v>58.5</v>
      </c>
      <c r="N941" s="6">
        <f>IF(PobierzDaneLogistyczne!$L941=0,"",_xlfn.NUMBERVALUE(PobierzDaneLogistyczne!$L941,"."))</f>
        <v>29.8</v>
      </c>
      <c r="O941" s="6">
        <f>IF(PobierzDaneLogistyczne!$M941=0,"",_xlfn.NUMBERVALUE(PobierzDaneLogistyczne!$M941,"."))</f>
        <v>19.5</v>
      </c>
      <c r="P941" s="2">
        <f>IF(PobierzDaneLogistyczne!$G941=0,0,_xlfn.NUMBERVALUE(PobierzDaneLogistyczne!$G941,"."))</f>
        <v>10.337999999999999</v>
      </c>
      <c r="Q941" s="1">
        <f>IF(PobierzDaneLogistyczne!$R941=0,"",PobierzDaneLogistyczne!$R941)</f>
        <v>5</v>
      </c>
      <c r="R941" t="str">
        <f>IF(PobierzDaneLogistyczne!$S941=0,"",PobierzDaneLogistyczne!$S941)</f>
        <v/>
      </c>
      <c r="S941" t="str">
        <f>IF(PobierzDaneLogistyczne!$T941=0,"",PobierzDaneLogistyczne!$T941)</f>
        <v/>
      </c>
      <c r="T941" t="str">
        <f>IF(PobierzDaneLogistyczne!$U941=0," ",PobierzDaneLogistyczne!$U941)</f>
        <v/>
      </c>
      <c r="U941" t="str">
        <f t="shared" si="45"/>
        <v/>
      </c>
      <c r="V941" s="2">
        <f>IF(PobierzDaneLogistyczne!$V941="","",_xlfn.NUMBERVALUE(PobierzDaneLogistyczne!$V941,"."))</f>
        <v>7.0000000000000007E-2</v>
      </c>
      <c r="W941" s="2">
        <f>IF(IF(PobierzDaneLogistyczne!$W941=0,0,_xlfn.NUMBERVALUE(PobierzDaneLogistyczne!$W941,"."))=0,"",_xlfn.NUMBERVALUE(PobierzDaneLogistyczne!$W941,"."))</f>
        <v>5.8999999999999997E-2</v>
      </c>
      <c r="X941" s="2">
        <f t="shared" si="46"/>
        <v>0.13400000000000012</v>
      </c>
      <c r="Y941" s="2" t="str">
        <f t="shared" si="44"/>
        <v/>
      </c>
      <c r="Z941" s="2" t="str">
        <f>IF(PobierzDaneLogistyczne!$Y941="t","YES","")</f>
        <v>YES</v>
      </c>
      <c r="AA941" s="4" t="str">
        <f>IF(PobierzDaneLogistyczne!$X941="t","YES","")</f>
        <v/>
      </c>
      <c r="AB941" t="str">
        <f>PobierzDaneLogistyczne!$N941</f>
        <v>Mechanical bathroom scale</v>
      </c>
    </row>
    <row r="942" spans="1:28" x14ac:dyDescent="0.3">
      <c r="A942" s="5" t="str">
        <f>HYPERLINK(_xlfn.CONCAT("https://www.adler.com.pl/index.php/en/Main/Produkt/",B942),PobierzDaneLogistyczne!$N942)</f>
        <v>Mechanical bathroom scale</v>
      </c>
      <c r="B942" t="str">
        <f>PobierzDaneLogistyczne!$A942</f>
        <v>ad_8152</v>
      </c>
      <c r="C942" s="1">
        <f>IF(MID(PobierzDaneLogistyczne!$P942,1,3)=""," ",_xlfn.NUMBERVALUE(PobierzDaneLogistyczne!$P942))</f>
        <v>84231010</v>
      </c>
      <c r="D942" s="1">
        <f>IF(MID(PobierzDaneLogistyczne!$C942,1,3)="111"," ",_xlfn.NUMBERVALUE(PobierzDaneLogistyczne!$C942))</f>
        <v>5902934830492</v>
      </c>
      <c r="E942" s="6">
        <f>IF(PobierzDaneLogistyczne!$H942=0,"",_xlfn.NUMBERVALUE(PobierzDaneLogistyczne!$H942,"."))</f>
        <v>27</v>
      </c>
      <c r="F942" s="6">
        <f>IF(PobierzDaneLogistyczne!$I942=0,"",_xlfn.NUMBERVALUE(PobierzDaneLogistyczne!$I942,"."))</f>
        <v>5.5</v>
      </c>
      <c r="G942" s="6">
        <f>IF(PobierzDaneLogistyczne!$J942=0,"",_xlfn.NUMBERVALUE(PobierzDaneLogistyczne!$J942,"."))</f>
        <v>27</v>
      </c>
      <c r="H942" s="2">
        <f>IF(IF(PobierzDaneLogistyczne!$F942=0,0,_xlfn.NUMBERVALUE(PobierzDaneLogistyczne!$F942,"."))=0,"",IF(PobierzDaneLogistyczne!$F942=0,0,_xlfn.NUMBERVALUE(PobierzDaneLogistyczne!$F942,".")))</f>
        <v>1.48</v>
      </c>
      <c r="I942" s="2">
        <f>IF(IF(PobierzDaneLogistyczne!$Z942=0,0,_xlfn.NUMBERVALUE(PobierzDaneLogistyczne!$Z942,"."))=0,"",IF(PobierzDaneLogistyczne!$Z942=0,0,_xlfn.NUMBERVALUE(PobierzDaneLogistyczne!$Z942,".")))</f>
        <v>1.55</v>
      </c>
      <c r="J942" s="1">
        <f>IF(PobierzDaneLogistyczne!$D942=0,"",_xlfn.NUMBERVALUE(PobierzDaneLogistyczne!$D942))</f>
        <v>4</v>
      </c>
      <c r="K942" s="1">
        <f>IF(PobierzDaneLogistyczne!$E942=0,"",_xlfn.NUMBERVALUE(PobierzDaneLogistyczne!$E942))</f>
        <v>312</v>
      </c>
      <c r="L942" s="1">
        <f>IF(MID(PobierzDaneLogistyczne!$O942,1,3)="non"," ",_xlfn.NUMBERVALUE(PobierzDaneLogistyczne!$O942))</f>
        <v>5902934833233</v>
      </c>
      <c r="M942" s="6">
        <f>IF(PobierzDaneLogistyczne!$K942=0,"",_xlfn.NUMBERVALUE(PobierzDaneLogistyczne!$K942,"."))</f>
        <v>28.5</v>
      </c>
      <c r="N942" s="6">
        <f>IF(PobierzDaneLogistyczne!$L942=0,"",_xlfn.NUMBERVALUE(PobierzDaneLogistyczne!$L942,"."))</f>
        <v>24</v>
      </c>
      <c r="O942" s="6">
        <f>IF(PobierzDaneLogistyczne!$M942=0,"",_xlfn.NUMBERVALUE(PobierzDaneLogistyczne!$M942,"."))</f>
        <v>29</v>
      </c>
      <c r="P942" s="2">
        <f>IF(PobierzDaneLogistyczne!$G942=0,0,_xlfn.NUMBERVALUE(PobierzDaneLogistyczne!$G942,"."))</f>
        <v>6.2</v>
      </c>
      <c r="Q942" s="1" t="str">
        <f>IF(PobierzDaneLogistyczne!$R942=0,"",PobierzDaneLogistyczne!$R942)</f>
        <v/>
      </c>
      <c r="R942" t="str">
        <f>IF(PobierzDaneLogistyczne!$S942=0,"",PobierzDaneLogistyczne!$S942)</f>
        <v/>
      </c>
      <c r="S942" t="str">
        <f>IF(PobierzDaneLogistyczne!$T942=0,"",PobierzDaneLogistyczne!$T942)</f>
        <v/>
      </c>
      <c r="T942" t="str">
        <f>IF(PobierzDaneLogistyczne!$U942=0," ",PobierzDaneLogistyczne!$U942)</f>
        <v/>
      </c>
      <c r="U942" t="str">
        <f t="shared" si="45"/>
        <v/>
      </c>
      <c r="V942" s="2">
        <f>IF(PobierzDaneLogistyczne!$V942="","",_xlfn.NUMBERVALUE(PobierzDaneLogistyczne!$V942,"."))</f>
        <v>6.0000000000000001E-3</v>
      </c>
      <c r="W942" s="2">
        <f>IF(IF(PobierzDaneLogistyczne!$W942=0,0,_xlfn.NUMBERVALUE(PobierzDaneLogistyczne!$W942,"."))=0,"",_xlfn.NUMBERVALUE(PobierzDaneLogistyczne!$W942,"."))</f>
        <v>5.8999999999999997E-2</v>
      </c>
      <c r="X942" s="2">
        <f t="shared" si="46"/>
        <v>5.00000000000006E-3</v>
      </c>
      <c r="Y942" s="2" t="str">
        <f t="shared" si="44"/>
        <v/>
      </c>
      <c r="Z942" s="2" t="str">
        <f>IF(PobierzDaneLogistyczne!$Y942="t","YES","")</f>
        <v>YES</v>
      </c>
      <c r="AA942" s="4" t="str">
        <f>IF(PobierzDaneLogistyczne!$X942="t","YES","")</f>
        <v>YES</v>
      </c>
      <c r="AB942" t="str">
        <f>PobierzDaneLogistyczne!$N942</f>
        <v>Mechanical bathroom scale</v>
      </c>
    </row>
    <row r="943" spans="1:28" x14ac:dyDescent="0.3">
      <c r="A943" s="5" t="str">
        <f>HYPERLINK(_xlfn.CONCAT("https://www.adler.com.pl/index.php/en/Main/Produkt/",B943),PobierzDaneLogistyczne!$N943)</f>
        <v>Mechanical bathroom scale</v>
      </c>
      <c r="B943" t="str">
        <f>PobierzDaneLogistyczne!$A943</f>
        <v>ad_8153</v>
      </c>
      <c r="C943" s="1">
        <f>IF(MID(PobierzDaneLogistyczne!$P943,1,3)=""," ",_xlfn.NUMBERVALUE(PobierzDaneLogistyczne!$P943))</f>
        <v>84231010</v>
      </c>
      <c r="D943" s="1">
        <f>IF(MID(PobierzDaneLogistyczne!$C943,1,3)="111"," ",_xlfn.NUMBERVALUE(PobierzDaneLogistyczne!$C943))</f>
        <v>5902934830508</v>
      </c>
      <c r="E943" s="6">
        <f>IF(PobierzDaneLogistyczne!$H943=0,"",_xlfn.NUMBERVALUE(PobierzDaneLogistyczne!$H943,"."))</f>
        <v>34</v>
      </c>
      <c r="F943" s="6">
        <f>IF(PobierzDaneLogistyczne!$I943=0,"",_xlfn.NUMBERVALUE(PobierzDaneLogistyczne!$I943,"."))</f>
        <v>48.5</v>
      </c>
      <c r="G943" s="6">
        <f>IF(PobierzDaneLogistyczne!$J943=0,"",_xlfn.NUMBERVALUE(PobierzDaneLogistyczne!$J943,"."))</f>
        <v>12</v>
      </c>
      <c r="H943" s="2">
        <f>IF(IF(PobierzDaneLogistyczne!$F943=0,0,_xlfn.NUMBERVALUE(PobierzDaneLogistyczne!$F943,"."))=0,"",IF(PobierzDaneLogistyczne!$F943=0,0,_xlfn.NUMBERVALUE(PobierzDaneLogistyczne!$F943,".")))</f>
        <v>3.08</v>
      </c>
      <c r="I943" s="2">
        <f>IF(IF(PobierzDaneLogistyczne!$Z943=0,0,_xlfn.NUMBERVALUE(PobierzDaneLogistyczne!$Z943,"."))=0,"",IF(PobierzDaneLogistyczne!$Z943=0,0,_xlfn.NUMBERVALUE(PobierzDaneLogistyczne!$Z943,".")))</f>
        <v>3.8</v>
      </c>
      <c r="J943" s="1">
        <f>IF(PobierzDaneLogistyczne!$D943=0,"",_xlfn.NUMBERVALUE(PobierzDaneLogistyczne!$D943))</f>
        <v>2</v>
      </c>
      <c r="K943" s="1">
        <f>IF(PobierzDaneLogistyczne!$E943=0,"",_xlfn.NUMBERVALUE(PobierzDaneLogistyczne!$E943))</f>
        <v>60</v>
      </c>
      <c r="L943" s="1">
        <f>IF(MID(PobierzDaneLogistyczne!$O943,1,3)="non"," ",_xlfn.NUMBERVALUE(PobierzDaneLogistyczne!$O943))</f>
        <v>5902934835657</v>
      </c>
      <c r="M943" s="6">
        <f>IF(PobierzDaneLogistyczne!$K943=0,"",_xlfn.NUMBERVALUE(PobierzDaneLogistyczne!$K943,"."))</f>
        <v>25</v>
      </c>
      <c r="N943" s="6">
        <f>IF(PobierzDaneLogistyczne!$L943=0,"",_xlfn.NUMBERVALUE(PobierzDaneLogistyczne!$L943,"."))</f>
        <v>36</v>
      </c>
      <c r="O943" s="6">
        <f>IF(PobierzDaneLogistyczne!$M943=0,"",_xlfn.NUMBERVALUE(PobierzDaneLogistyczne!$M943,"."))</f>
        <v>50</v>
      </c>
      <c r="P943" s="2">
        <f>IF(PobierzDaneLogistyczne!$G943=0,0,_xlfn.NUMBERVALUE(PobierzDaneLogistyczne!$G943,"."))</f>
        <v>7.6</v>
      </c>
      <c r="Q943" s="1" t="str">
        <f>IF(PobierzDaneLogistyczne!$R943=0,"",PobierzDaneLogistyczne!$R943)</f>
        <v/>
      </c>
      <c r="R943" t="str">
        <f>IF(PobierzDaneLogistyczne!$S943=0,"",PobierzDaneLogistyczne!$S943)</f>
        <v/>
      </c>
      <c r="S943" t="str">
        <f>IF(PobierzDaneLogistyczne!$T943=0,"",PobierzDaneLogistyczne!$T943)</f>
        <v/>
      </c>
      <c r="T943" t="str">
        <f>IF(PobierzDaneLogistyczne!$U943=0," ",PobierzDaneLogistyczne!$U943)</f>
        <v/>
      </c>
      <c r="U943" t="str">
        <f t="shared" si="45"/>
        <v/>
      </c>
      <c r="V943" s="2">
        <f>IF(PobierzDaneLogistyczne!$V943="","",_xlfn.NUMBERVALUE(PobierzDaneLogistyczne!$V943,"."))</f>
        <v>1.9E-2</v>
      </c>
      <c r="W943" s="2" t="str">
        <f>IF(IF(PobierzDaneLogistyczne!$W943=0,0,_xlfn.NUMBERVALUE(PobierzDaneLogistyczne!$W943,"."))=0,"",_xlfn.NUMBERVALUE(PobierzDaneLogistyczne!$W943,"."))</f>
        <v/>
      </c>
      <c r="X943" s="2" t="str">
        <f t="shared" si="46"/>
        <v/>
      </c>
      <c r="Y943" s="2" t="str">
        <f t="shared" si="44"/>
        <v/>
      </c>
      <c r="Z943" s="2" t="str">
        <f>IF(PobierzDaneLogistyczne!$Y943="t","YES","")</f>
        <v>YES</v>
      </c>
      <c r="AA943" s="4" t="str">
        <f>IF(PobierzDaneLogistyczne!$X943="t","YES","")</f>
        <v>YES</v>
      </c>
      <c r="AB943" t="str">
        <f>PobierzDaneLogistyczne!$N943</f>
        <v>Mechanical bathroom scale</v>
      </c>
    </row>
    <row r="944" spans="1:28" x14ac:dyDescent="0.3">
      <c r="A944" s="5" t="str">
        <f>HYPERLINK(_xlfn.CONCAT("https://www.adler.com.pl/index.php/en/Main/Produkt/",B944),PobierzDaneLogistyczne!$N944)</f>
        <v>Bathroom scale with analyzer</v>
      </c>
      <c r="B944" t="str">
        <f>PobierzDaneLogistyczne!$A944</f>
        <v>ad_8154</v>
      </c>
      <c r="C944" s="1">
        <f>IF(MID(PobierzDaneLogistyczne!$P944,1,3)=""," ",_xlfn.NUMBERVALUE(PobierzDaneLogistyczne!$P944))</f>
        <v>84231010</v>
      </c>
      <c r="D944" s="1">
        <f>IF(MID(PobierzDaneLogistyczne!$C944,1,3)="111"," ",_xlfn.NUMBERVALUE(PobierzDaneLogistyczne!$C944))</f>
        <v>5902934836135</v>
      </c>
      <c r="E944" s="6">
        <f>IF(PobierzDaneLogistyczne!$H944=0,"",_xlfn.NUMBERVALUE(PobierzDaneLogistyczne!$H944,"."))</f>
        <v>28.5</v>
      </c>
      <c r="F944" s="6">
        <f>IF(PobierzDaneLogistyczne!$I944=0,"",_xlfn.NUMBERVALUE(PobierzDaneLogistyczne!$I944,"."))</f>
        <v>29</v>
      </c>
      <c r="G944" s="6">
        <f>IF(PobierzDaneLogistyczne!$J944=0,"",_xlfn.NUMBERVALUE(PobierzDaneLogistyczne!$J944,"."))</f>
        <v>3</v>
      </c>
      <c r="H944" s="2">
        <f>IF(IF(PobierzDaneLogistyczne!$F944=0,0,_xlfn.NUMBERVALUE(PobierzDaneLogistyczne!$F944,"."))=0,"",IF(PobierzDaneLogistyczne!$F944=0,0,_xlfn.NUMBERVALUE(PobierzDaneLogistyczne!$F944,".")))</f>
        <v>1.1000000000000001</v>
      </c>
      <c r="I944" s="2">
        <f>IF(IF(PobierzDaneLogistyczne!$Z944=0,0,_xlfn.NUMBERVALUE(PobierzDaneLogistyczne!$Z944,"."))=0,"",IF(PobierzDaneLogistyczne!$Z944=0,0,_xlfn.NUMBERVALUE(PobierzDaneLogistyczne!$Z944,".")))</f>
        <v>1.3879999999999999</v>
      </c>
      <c r="J944" s="1">
        <f>IF(PobierzDaneLogistyczne!$D944=0,"",_xlfn.NUMBERVALUE(PobierzDaneLogistyczne!$D944))</f>
        <v>8</v>
      </c>
      <c r="K944" s="1">
        <f>IF(PobierzDaneLogistyczne!$E944=0,"",_xlfn.NUMBERVALUE(PobierzDaneLogistyczne!$E944))</f>
        <v>624</v>
      </c>
      <c r="L944" s="1">
        <f>IF(MID(PobierzDaneLogistyczne!$O944,1,3)="non"," ",_xlfn.NUMBERVALUE(PobierzDaneLogistyczne!$O944))</f>
        <v>5902934836128</v>
      </c>
      <c r="M944" s="6">
        <f>IF(PobierzDaneLogistyczne!$K944=0,"",_xlfn.NUMBERVALUE(PobierzDaneLogistyczne!$K944,"."))</f>
        <v>29.5</v>
      </c>
      <c r="N944" s="6">
        <f>IF(PobierzDaneLogistyczne!$L944=0,"",_xlfn.NUMBERVALUE(PobierzDaneLogistyczne!$L944,"."))</f>
        <v>22.5</v>
      </c>
      <c r="O944" s="6">
        <f>IF(PobierzDaneLogistyczne!$M944=0,"",_xlfn.NUMBERVALUE(PobierzDaneLogistyczne!$M944,"."))</f>
        <v>31</v>
      </c>
      <c r="P944" s="2">
        <f>IF(PobierzDaneLogistyczne!$G944=0,0,_xlfn.NUMBERVALUE(PobierzDaneLogistyczne!$G944,"."))</f>
        <v>11.1</v>
      </c>
      <c r="Q944" s="1">
        <f>IF(PobierzDaneLogistyczne!$R944=0,"",PobierzDaneLogistyczne!$R944)</f>
        <v>5</v>
      </c>
      <c r="R944" t="str">
        <f>IF(PobierzDaneLogistyczne!$S944=0,"",PobierzDaneLogistyczne!$S944)</f>
        <v>CR</v>
      </c>
      <c r="S944">
        <f>IF(PobierzDaneLogistyczne!$T944=0,"",PobierzDaneLogistyczne!$T944)</f>
        <v>1</v>
      </c>
      <c r="T944" t="str">
        <f>IF(PobierzDaneLogistyczne!$U944=0," ",PobierzDaneLogistyczne!$U944)</f>
        <v>0.003</v>
      </c>
      <c r="U944" t="str">
        <f t="shared" si="45"/>
        <v/>
      </c>
      <c r="V944" s="2">
        <f>IF(PobierzDaneLogistyczne!$V944="","",_xlfn.NUMBERVALUE(PobierzDaneLogistyczne!$V944,"."))</f>
        <v>3.0000000000000001E-3</v>
      </c>
      <c r="W944" s="2">
        <f>IF(IF(PobierzDaneLogistyczne!$W944=0,0,_xlfn.NUMBERVALUE(PobierzDaneLogistyczne!$W944,"."))=0,"",_xlfn.NUMBERVALUE(PobierzDaneLogistyczne!$W944,"."))</f>
        <v>5.8999999999999997E-2</v>
      </c>
      <c r="X944" s="2">
        <f t="shared" si="46"/>
        <v>0.22599999999999981</v>
      </c>
      <c r="Y944" s="2" t="str">
        <f t="shared" si="44"/>
        <v/>
      </c>
      <c r="Z944" s="2" t="str">
        <f>IF(PobierzDaneLogistyczne!$Y944="t","YES","")</f>
        <v>YES</v>
      </c>
      <c r="AA944" s="4" t="str">
        <f>IF(PobierzDaneLogistyczne!$X944="t","YES","")</f>
        <v/>
      </c>
      <c r="AB944" t="str">
        <f>PobierzDaneLogistyczne!$N944</f>
        <v>Bathroom scale with analyzer</v>
      </c>
    </row>
    <row r="945" spans="1:28" x14ac:dyDescent="0.3">
      <c r="A945" s="5" t="str">
        <f>HYPERLINK(_xlfn.CONCAT("https://www.adler.com.pl/index.php/en/Main/Produkt/",B945),PobierzDaneLogistyczne!$N945)</f>
        <v>Bathroom scale</v>
      </c>
      <c r="B945" t="str">
        <f>PobierzDaneLogistyczne!$A945</f>
        <v>ad_8157</v>
      </c>
      <c r="C945" s="1">
        <f>IF(MID(PobierzDaneLogistyczne!$P945,1,3)=""," ",_xlfn.NUMBERVALUE(PobierzDaneLogistyczne!$P945))</f>
        <v>84231010</v>
      </c>
      <c r="D945" s="1">
        <f>IF(MID(PobierzDaneLogistyczne!$C945,1,3)="111"," ",_xlfn.NUMBERVALUE(PobierzDaneLogistyczne!$C945))</f>
        <v>5908256838512</v>
      </c>
      <c r="E945" s="6">
        <f>IF(PobierzDaneLogistyczne!$H945=0,"",_xlfn.NUMBERVALUE(PobierzDaneLogistyczne!$H945,"."))</f>
        <v>31.5</v>
      </c>
      <c r="F945" s="6">
        <f>IF(PobierzDaneLogistyczne!$I945=0,"",_xlfn.NUMBERVALUE(PobierzDaneLogistyczne!$I945,"."))</f>
        <v>31.5</v>
      </c>
      <c r="G945" s="6">
        <f>IF(PobierzDaneLogistyczne!$J945=0,"",_xlfn.NUMBERVALUE(PobierzDaneLogistyczne!$J945,"."))</f>
        <v>3</v>
      </c>
      <c r="H945" s="2">
        <f>IF(IF(PobierzDaneLogistyczne!$F945=0,0,_xlfn.NUMBERVALUE(PobierzDaneLogistyczne!$F945,"."))=0,"",IF(PobierzDaneLogistyczne!$F945=0,0,_xlfn.NUMBERVALUE(PobierzDaneLogistyczne!$F945,".")))</f>
        <v>1.5</v>
      </c>
      <c r="I945" s="2">
        <f>IF(IF(PobierzDaneLogistyczne!$Z945=0,0,_xlfn.NUMBERVALUE(PobierzDaneLogistyczne!$Z945,"."))=0,"",IF(PobierzDaneLogistyczne!$Z945=0,0,_xlfn.NUMBERVALUE(PobierzDaneLogistyczne!$Z945,".")))</f>
        <v>1.85</v>
      </c>
      <c r="J945" s="1">
        <f>IF(PobierzDaneLogistyczne!$D945=0,"",_xlfn.NUMBERVALUE(PobierzDaneLogistyczne!$D945))</f>
        <v>6</v>
      </c>
      <c r="K945" s="1">
        <f>IF(PobierzDaneLogistyczne!$E945=0,"",_xlfn.NUMBERVALUE(PobierzDaneLogistyczne!$E945))</f>
        <v>360</v>
      </c>
      <c r="L945" s="1">
        <f>IF(MID(PobierzDaneLogistyczne!$O945,1,3)="non"," ",_xlfn.NUMBERVALUE(PobierzDaneLogistyczne!$O945))</f>
        <v>5902934832809</v>
      </c>
      <c r="M945" s="6">
        <f>IF(PobierzDaneLogistyczne!$K945=0,"",_xlfn.NUMBERVALUE(PobierzDaneLogistyczne!$K945,"."))</f>
        <v>32.5</v>
      </c>
      <c r="N945" s="6">
        <f>IF(PobierzDaneLogistyczne!$L945=0,"",_xlfn.NUMBERVALUE(PobierzDaneLogistyczne!$L945,"."))</f>
        <v>20</v>
      </c>
      <c r="O945" s="6">
        <f>IF(PobierzDaneLogistyczne!$M945=0,"",_xlfn.NUMBERVALUE(PobierzDaneLogistyczne!$M945,"."))</f>
        <v>32.5</v>
      </c>
      <c r="P945" s="2">
        <f>IF(PobierzDaneLogistyczne!$G945=0,0,_xlfn.NUMBERVALUE(PobierzDaneLogistyczne!$G945,"."))</f>
        <v>11.1</v>
      </c>
      <c r="Q945" s="1">
        <f>IF(PobierzDaneLogistyczne!$R945=0,"",PobierzDaneLogistyczne!$R945)</f>
        <v>5</v>
      </c>
      <c r="R945" t="str">
        <f>IF(PobierzDaneLogistyczne!$S945=0,"",PobierzDaneLogistyczne!$S945)</f>
        <v>CR</v>
      </c>
      <c r="S945">
        <f>IF(PobierzDaneLogistyczne!$T945=0,"",PobierzDaneLogistyczne!$T945)</f>
        <v>1</v>
      </c>
      <c r="T945" t="str">
        <f>IF(PobierzDaneLogistyczne!$U945=0," ",PobierzDaneLogistyczne!$U945)</f>
        <v>0.003</v>
      </c>
      <c r="U945" t="str">
        <f t="shared" si="45"/>
        <v/>
      </c>
      <c r="V945" s="2">
        <f>IF(PobierzDaneLogistyczne!$V945="","",_xlfn.NUMBERVALUE(PobierzDaneLogistyczne!$V945,"."))</f>
        <v>4.0000000000000001E-3</v>
      </c>
      <c r="W945" s="2">
        <f>IF(IF(PobierzDaneLogistyczne!$W945=0,0,_xlfn.NUMBERVALUE(PobierzDaneLogistyczne!$W945,"."))=0,"",_xlfn.NUMBERVALUE(PobierzDaneLogistyczne!$W945,"."))</f>
        <v>5.8999999999999997E-2</v>
      </c>
      <c r="X945" s="2">
        <f t="shared" si="46"/>
        <v>0.28700000000000009</v>
      </c>
      <c r="Y945" s="2" t="str">
        <f t="shared" si="44"/>
        <v/>
      </c>
      <c r="Z945" s="2" t="str">
        <f>IF(PobierzDaneLogistyczne!$Y945="t","YES","")</f>
        <v>YES</v>
      </c>
      <c r="AA945" s="4" t="str">
        <f>IF(PobierzDaneLogistyczne!$X945="t","YES","")</f>
        <v/>
      </c>
      <c r="AB945" t="str">
        <f>PobierzDaneLogistyczne!$N945</f>
        <v>Bathroom scale</v>
      </c>
    </row>
    <row r="946" spans="1:28" x14ac:dyDescent="0.3">
      <c r="A946" s="5" t="str">
        <f>HYPERLINK(_xlfn.CONCAT("https://www.adler.com.pl/index.php/en/Main/Produkt/",B946),PobierzDaneLogistyczne!$N946)</f>
        <v>Bathroom scale</v>
      </c>
      <c r="B946" t="str">
        <f>PobierzDaneLogistyczne!$A946</f>
        <v>ad_8157w</v>
      </c>
      <c r="C946" s="1">
        <f>IF(MID(PobierzDaneLogistyczne!$P946,1,3)=""," ",_xlfn.NUMBERVALUE(PobierzDaneLogistyczne!$P946))</f>
        <v>84231010</v>
      </c>
      <c r="D946" s="1">
        <f>IF(MID(PobierzDaneLogistyczne!$C946,1,3)="111"," ",_xlfn.NUMBERVALUE(PobierzDaneLogistyczne!$C946))</f>
        <v>5902934839778</v>
      </c>
      <c r="E946" s="6">
        <f>IF(PobierzDaneLogistyczne!$H946=0,"",_xlfn.NUMBERVALUE(PobierzDaneLogistyczne!$H946,"."))</f>
        <v>31.5</v>
      </c>
      <c r="F946" s="6">
        <f>IF(PobierzDaneLogistyczne!$I946=0,"",_xlfn.NUMBERVALUE(PobierzDaneLogistyczne!$I946,"."))</f>
        <v>31.5</v>
      </c>
      <c r="G946" s="6">
        <f>IF(PobierzDaneLogistyczne!$J946=0,"",_xlfn.NUMBERVALUE(PobierzDaneLogistyczne!$J946,"."))</f>
        <v>3</v>
      </c>
      <c r="H946" s="2">
        <f>IF(IF(PobierzDaneLogistyczne!$F946=0,0,_xlfn.NUMBERVALUE(PobierzDaneLogistyczne!$F946,"."))=0,"",IF(PobierzDaneLogistyczne!$F946=0,0,_xlfn.NUMBERVALUE(PobierzDaneLogistyczne!$F946,".")))</f>
        <v>1.5</v>
      </c>
      <c r="I946" s="2">
        <f>IF(IF(PobierzDaneLogistyczne!$Z946=0,0,_xlfn.NUMBERVALUE(PobierzDaneLogistyczne!$Z946,"."))=0,"",IF(PobierzDaneLogistyczne!$Z946=0,0,_xlfn.NUMBERVALUE(PobierzDaneLogistyczne!$Z946,".")))</f>
        <v>1.98</v>
      </c>
      <c r="J946" s="1">
        <f>IF(PobierzDaneLogistyczne!$D946=0,"",_xlfn.NUMBERVALUE(PobierzDaneLogistyczne!$D946))</f>
        <v>6</v>
      </c>
      <c r="K946" s="1">
        <f>IF(PobierzDaneLogistyczne!$E946=0,"",_xlfn.NUMBERVALUE(PobierzDaneLogistyczne!$E946))</f>
        <v>360</v>
      </c>
      <c r="L946" s="1">
        <f>IF(MID(PobierzDaneLogistyczne!$O946,1,3)="non"," ",_xlfn.NUMBERVALUE(PobierzDaneLogistyczne!$O946))</f>
        <v>5902934839761</v>
      </c>
      <c r="M946" s="6">
        <f>IF(PobierzDaneLogistyczne!$K946=0,"",_xlfn.NUMBERVALUE(PobierzDaneLogistyczne!$K946,"."))</f>
        <v>32.5</v>
      </c>
      <c r="N946" s="6">
        <f>IF(PobierzDaneLogistyczne!$L946=0,"",_xlfn.NUMBERVALUE(PobierzDaneLogistyczne!$L946,"."))</f>
        <v>20</v>
      </c>
      <c r="O946" s="6">
        <f>IF(PobierzDaneLogistyczne!$M946=0,"",_xlfn.NUMBERVALUE(PobierzDaneLogistyczne!$M946,"."))</f>
        <v>32.5</v>
      </c>
      <c r="P946" s="2">
        <f>IF(PobierzDaneLogistyczne!$G946=0,0,_xlfn.NUMBERVALUE(PobierzDaneLogistyczne!$G946,"."))</f>
        <v>11.88</v>
      </c>
      <c r="Q946" s="1">
        <f>IF(PobierzDaneLogistyczne!$R946=0,"",PobierzDaneLogistyczne!$R946)</f>
        <v>5</v>
      </c>
      <c r="R946" t="str">
        <f>IF(PobierzDaneLogistyczne!$S946=0,"",PobierzDaneLogistyczne!$S946)</f>
        <v>CR</v>
      </c>
      <c r="S946">
        <f>IF(PobierzDaneLogistyczne!$T946=0,"",PobierzDaneLogistyczne!$T946)</f>
        <v>1</v>
      </c>
      <c r="T946" t="str">
        <f>IF(PobierzDaneLogistyczne!$U946=0," ",PobierzDaneLogistyczne!$U946)</f>
        <v>0.003</v>
      </c>
      <c r="U946" t="str">
        <f t="shared" si="45"/>
        <v/>
      </c>
      <c r="V946" s="2">
        <f>IF(PobierzDaneLogistyczne!$V946="","",_xlfn.NUMBERVALUE(PobierzDaneLogistyczne!$V946,"."))</f>
        <v>4.0000000000000001E-3</v>
      </c>
      <c r="W946" s="2">
        <f>IF(IF(PobierzDaneLogistyczne!$W946=0,0,_xlfn.NUMBERVALUE(PobierzDaneLogistyczne!$W946,"."))=0,"",_xlfn.NUMBERVALUE(PobierzDaneLogistyczne!$W946,"."))</f>
        <v>5.8999999999999997E-2</v>
      </c>
      <c r="X946" s="2">
        <f t="shared" si="46"/>
        <v>0.41699999999999998</v>
      </c>
      <c r="Y946" s="2" t="str">
        <f t="shared" ref="Y946:Y1009" si="47">IFERROR(IF(ROUND(P946-(I946*J946),2)=0,"",P946-(I946*J946)),"")</f>
        <v/>
      </c>
      <c r="Z946" s="2" t="str">
        <f>IF(PobierzDaneLogistyczne!$Y946="t","YES","")</f>
        <v>YES</v>
      </c>
      <c r="AA946" s="4" t="str">
        <f>IF(PobierzDaneLogistyczne!$X946="t","YES","")</f>
        <v/>
      </c>
      <c r="AB946" t="str">
        <f>PobierzDaneLogistyczne!$N946</f>
        <v>Bathroom scale</v>
      </c>
    </row>
    <row r="947" spans="1:28" x14ac:dyDescent="0.3">
      <c r="A947" s="5" t="str">
        <f>HYPERLINK(_xlfn.CONCAT("https://www.adler.com.pl/index.php/en/Main/Produkt/",B947),PobierzDaneLogistyczne!$N947)</f>
        <v>Scale personal</v>
      </c>
      <c r="B947" t="str">
        <f>PobierzDaneLogistyczne!$A947</f>
        <v>ad_8158</v>
      </c>
      <c r="C947" s="1">
        <f>IF(MID(PobierzDaneLogistyczne!$P947,1,3)=""," ",_xlfn.NUMBERVALUE(PobierzDaneLogistyczne!$P947))</f>
        <v>84231010</v>
      </c>
      <c r="D947" s="1">
        <f>IF(MID(PobierzDaneLogistyczne!$C947,1,3)="111"," ",_xlfn.NUMBERVALUE(PobierzDaneLogistyczne!$C947))</f>
        <v>5908256839687</v>
      </c>
      <c r="E947" s="6">
        <f>IF(PobierzDaneLogistyczne!$H947=0,"",_xlfn.NUMBERVALUE(PobierzDaneLogistyczne!$H947,"."))</f>
        <v>0</v>
      </c>
      <c r="F947" s="6">
        <f>IF(PobierzDaneLogistyczne!$I947=0,"",_xlfn.NUMBERVALUE(PobierzDaneLogistyczne!$I947,"."))</f>
        <v>0</v>
      </c>
      <c r="G947" s="6">
        <f>IF(PobierzDaneLogistyczne!$J947=0,"",_xlfn.NUMBERVALUE(PobierzDaneLogistyczne!$J947,"."))</f>
        <v>0</v>
      </c>
      <c r="H947" s="2">
        <f>IF(IF(PobierzDaneLogistyczne!$F947=0,0,_xlfn.NUMBERVALUE(PobierzDaneLogistyczne!$F947,"."))=0,"",IF(PobierzDaneLogistyczne!$F947=0,0,_xlfn.NUMBERVALUE(PobierzDaneLogistyczne!$F947,".")))</f>
        <v>1.4</v>
      </c>
      <c r="I947" s="2">
        <f>IF(IF(PobierzDaneLogistyczne!$Z947=0,0,_xlfn.NUMBERVALUE(PobierzDaneLogistyczne!$Z947,"."))=0,"",IF(PobierzDaneLogistyczne!$Z947=0,0,_xlfn.NUMBERVALUE(PobierzDaneLogistyczne!$Z947,".")))</f>
        <v>1.667</v>
      </c>
      <c r="J947" s="1">
        <f>IF(PobierzDaneLogistyczne!$D947=0,"",_xlfn.NUMBERVALUE(PobierzDaneLogistyczne!$D947))</f>
        <v>6</v>
      </c>
      <c r="K947" s="1">
        <f>IF(PobierzDaneLogistyczne!$E947=0,"",_xlfn.NUMBERVALUE(PobierzDaneLogistyczne!$E947))</f>
        <v>360</v>
      </c>
      <c r="L947" s="1" t="str">
        <f>IF(MID(PobierzDaneLogistyczne!$O947,1,3)="non"," ",_xlfn.NUMBERVALUE(PobierzDaneLogistyczne!$O947))</f>
        <v xml:space="preserve"> </v>
      </c>
      <c r="M947" s="6">
        <f>IF(PobierzDaneLogistyczne!$K947=0,"",_xlfn.NUMBERVALUE(PobierzDaneLogistyczne!$K947,"."))</f>
        <v>34.1</v>
      </c>
      <c r="N947" s="6">
        <f>IF(PobierzDaneLogistyczne!$L947=0,"",_xlfn.NUMBERVALUE(PobierzDaneLogistyczne!$L947,"."))</f>
        <v>21.2</v>
      </c>
      <c r="O947" s="6">
        <f>IF(PobierzDaneLogistyczne!$M947=0,"",_xlfn.NUMBERVALUE(PobierzDaneLogistyczne!$M947,"."))</f>
        <v>33.1</v>
      </c>
      <c r="P947" s="2">
        <f>IF(PobierzDaneLogistyczne!$G947=0,0,_xlfn.NUMBERVALUE(PobierzDaneLogistyczne!$G947,"."))</f>
        <v>10.002000000000001</v>
      </c>
      <c r="Q947" s="1" t="str">
        <f>IF(PobierzDaneLogistyczne!$R947=0,"",PobierzDaneLogistyczne!$R947)</f>
        <v/>
      </c>
      <c r="R947" t="str">
        <f>IF(PobierzDaneLogistyczne!$S947=0,"",PobierzDaneLogistyczne!$S947)</f>
        <v/>
      </c>
      <c r="S947" t="str">
        <f>IF(PobierzDaneLogistyczne!$T947=0,"",PobierzDaneLogistyczne!$T947)</f>
        <v/>
      </c>
      <c r="T947" t="str">
        <f>IF(PobierzDaneLogistyczne!$U947=0," ",PobierzDaneLogistyczne!$U947)</f>
        <v/>
      </c>
      <c r="U947" t="str">
        <f t="shared" si="45"/>
        <v/>
      </c>
      <c r="V947" s="2" t="str">
        <f>IF(PobierzDaneLogistyczne!$V947="","",_xlfn.NUMBERVALUE(PobierzDaneLogistyczne!$V947,"."))</f>
        <v/>
      </c>
      <c r="W947" s="2" t="str">
        <f>IF(IF(PobierzDaneLogistyczne!$W947=0,0,_xlfn.NUMBERVALUE(PobierzDaneLogistyczne!$W947,"."))=0,"",_xlfn.NUMBERVALUE(PobierzDaneLogistyczne!$W947,"."))</f>
        <v/>
      </c>
      <c r="X947" s="2" t="str">
        <f t="shared" si="46"/>
        <v/>
      </c>
      <c r="Y947" s="2" t="str">
        <f t="shared" si="47"/>
        <v/>
      </c>
      <c r="Z947" s="2" t="str">
        <f>IF(PobierzDaneLogistyczne!$Y947="t","YES","")</f>
        <v/>
      </c>
      <c r="AA947" s="4" t="str">
        <f>IF(PobierzDaneLogistyczne!$X947="t","YES","")</f>
        <v>YES</v>
      </c>
      <c r="AB947" t="str">
        <f>PobierzDaneLogistyczne!$N947</f>
        <v>Scale personal</v>
      </c>
    </row>
    <row r="948" spans="1:28" x14ac:dyDescent="0.3">
      <c r="A948" s="5" t="str">
        <f>HYPERLINK(_xlfn.CONCAT("https://www.adler.com.pl/index.php/en/Main/Produkt/",B948),PobierzDaneLogistyczne!$N948)</f>
        <v xml:space="preserve">Bathroom scale </v>
      </c>
      <c r="B948" t="str">
        <f>PobierzDaneLogistyczne!$A948</f>
        <v>ad_8164</v>
      </c>
      <c r="C948" s="1">
        <f>IF(MID(PobierzDaneLogistyczne!$P948,1,3)=""," ",_xlfn.NUMBERVALUE(PobierzDaneLogistyczne!$P948))</f>
        <v>84231010</v>
      </c>
      <c r="D948" s="1">
        <f>IF(MID(PobierzDaneLogistyczne!$C948,1,3)="111"," ",_xlfn.NUMBERVALUE(PobierzDaneLogistyczne!$C948))</f>
        <v>5902934830850</v>
      </c>
      <c r="E948" s="6">
        <f>IF(PobierzDaneLogistyczne!$H948=0,"",_xlfn.NUMBERVALUE(PobierzDaneLogistyczne!$H948,"."))</f>
        <v>33</v>
      </c>
      <c r="F948" s="6">
        <f>IF(PobierzDaneLogistyczne!$I948=0,"",_xlfn.NUMBERVALUE(PobierzDaneLogistyczne!$I948,"."))</f>
        <v>36.5</v>
      </c>
      <c r="G948" s="6">
        <f>IF(PobierzDaneLogistyczne!$J948=0,"",_xlfn.NUMBERVALUE(PobierzDaneLogistyczne!$J948,"."))</f>
        <v>3</v>
      </c>
      <c r="H948" s="2">
        <f>IF(IF(PobierzDaneLogistyczne!$F948=0,0,_xlfn.NUMBERVALUE(PobierzDaneLogistyczne!$F948,"."))=0,"",IF(PobierzDaneLogistyczne!$F948=0,0,_xlfn.NUMBERVALUE(PobierzDaneLogistyczne!$F948,".")))</f>
        <v>1.1990000000000001</v>
      </c>
      <c r="I948" s="2">
        <f>IF(IF(PobierzDaneLogistyczne!$Z948=0,0,_xlfn.NUMBERVALUE(PobierzDaneLogistyczne!$Z948,"."))=0,"",IF(PobierzDaneLogistyczne!$Z948=0,0,_xlfn.NUMBERVALUE(PobierzDaneLogistyczne!$Z948,".")))</f>
        <v>1.323</v>
      </c>
      <c r="J948" s="1">
        <f>IF(PobierzDaneLogistyczne!$D948=0,"",_xlfn.NUMBERVALUE(PobierzDaneLogistyczne!$D948))</f>
        <v>6</v>
      </c>
      <c r="K948" s="1">
        <f>IF(PobierzDaneLogistyczne!$E948=0,"",_xlfn.NUMBERVALUE(PobierzDaneLogistyczne!$E948))</f>
        <v>360</v>
      </c>
      <c r="L948" s="1">
        <f>IF(MID(PobierzDaneLogistyczne!$O948,1,3)="non"," ",_xlfn.NUMBERVALUE(PobierzDaneLogistyczne!$O948))</f>
        <v>5902934838726</v>
      </c>
      <c r="M948" s="6">
        <f>IF(PobierzDaneLogistyczne!$K948=0,"",_xlfn.NUMBERVALUE(PobierzDaneLogistyczne!$K948,"."))</f>
        <v>34</v>
      </c>
      <c r="N948" s="6">
        <f>IF(PobierzDaneLogistyczne!$L948=0,"",_xlfn.NUMBERVALUE(PobierzDaneLogistyczne!$L948,"."))</f>
        <v>19.5</v>
      </c>
      <c r="O948" s="6">
        <f>IF(PobierzDaneLogistyczne!$M948=0,"",_xlfn.NUMBERVALUE(PobierzDaneLogistyczne!$M948,"."))</f>
        <v>38</v>
      </c>
      <c r="P948" s="2">
        <f>IF(PobierzDaneLogistyczne!$G948=0,0,_xlfn.NUMBERVALUE(PobierzDaneLogistyczne!$G948,"."))</f>
        <v>7.9379999999999997</v>
      </c>
      <c r="Q948" s="1">
        <f>IF(PobierzDaneLogistyczne!$R948=0,"",PobierzDaneLogistyczne!$R948)</f>
        <v>5</v>
      </c>
      <c r="R948" t="str">
        <f>IF(PobierzDaneLogistyczne!$S948=0,"",PobierzDaneLogistyczne!$S948)</f>
        <v>LR</v>
      </c>
      <c r="S948">
        <f>IF(PobierzDaneLogistyczne!$T948=0,"",PobierzDaneLogistyczne!$T948)</f>
        <v>2</v>
      </c>
      <c r="T948" t="str">
        <f>IF(PobierzDaneLogistyczne!$U948=0," ",PobierzDaneLogistyczne!$U948)</f>
        <v>0.01</v>
      </c>
      <c r="U948" t="str">
        <f t="shared" si="45"/>
        <v/>
      </c>
      <c r="V948" s="2">
        <f>IF(PobierzDaneLogistyczne!$V948="","",_xlfn.NUMBERVALUE(PobierzDaneLogistyczne!$V948,"."))</f>
        <v>5.0000000000000001E-3</v>
      </c>
      <c r="W948" s="2">
        <f>IF(IF(PobierzDaneLogistyczne!$W948=0,0,_xlfn.NUMBERVALUE(PobierzDaneLogistyczne!$W948,"."))=0,"",_xlfn.NUMBERVALUE(PobierzDaneLogistyczne!$W948,"."))</f>
        <v>5.8999999999999997E-2</v>
      </c>
      <c r="X948" s="2">
        <f t="shared" si="46"/>
        <v>5.9999999999999887E-2</v>
      </c>
      <c r="Y948" s="2" t="str">
        <f t="shared" si="47"/>
        <v/>
      </c>
      <c r="Z948" s="2" t="str">
        <f>IF(PobierzDaneLogistyczne!$Y948="t","YES","")</f>
        <v/>
      </c>
      <c r="AA948" s="4" t="str">
        <f>IF(PobierzDaneLogistyczne!$X948="t","YES","")</f>
        <v/>
      </c>
      <c r="AB948" t="str">
        <f>PobierzDaneLogistyczne!$N948</f>
        <v xml:space="preserve">Bathroom scale </v>
      </c>
    </row>
    <row r="949" spans="1:28" x14ac:dyDescent="0.3">
      <c r="A949" s="5" t="str">
        <f>HYPERLINK(_xlfn.CONCAT("https://www.adler.com.pl/index.php/en/Main/Produkt/",B949),PobierzDaneLogistyczne!$N949)</f>
        <v/>
      </c>
      <c r="B949" t="str">
        <f>PobierzDaneLogistyczne!$A949</f>
        <v>ad_8164a</v>
      </c>
      <c r="C949" s="1" t="str">
        <f>IF(MID(PobierzDaneLogistyczne!$P949,1,3)=""," ",_xlfn.NUMBERVALUE(PobierzDaneLogistyczne!$P949))</f>
        <v xml:space="preserve"> </v>
      </c>
      <c r="D949" s="1" t="str">
        <f>IF(MID(PobierzDaneLogistyczne!$C949,1,3)="111"," ",_xlfn.NUMBERVALUE(PobierzDaneLogistyczne!$C949))</f>
        <v xml:space="preserve"> </v>
      </c>
      <c r="E949" s="6">
        <f>IF(PobierzDaneLogistyczne!$H949=0,"",_xlfn.NUMBERVALUE(PobierzDaneLogistyczne!$H949,"."))</f>
        <v>0</v>
      </c>
      <c r="F949" s="6">
        <f>IF(PobierzDaneLogistyczne!$I949=0,"",_xlfn.NUMBERVALUE(PobierzDaneLogistyczne!$I949,"."))</f>
        <v>0</v>
      </c>
      <c r="G949" s="6">
        <f>IF(PobierzDaneLogistyczne!$J949=0,"",_xlfn.NUMBERVALUE(PobierzDaneLogistyczne!$J949,"."))</f>
        <v>0</v>
      </c>
      <c r="H949" s="2" t="str">
        <f>IF(IF(PobierzDaneLogistyczne!$F949=0,0,_xlfn.NUMBERVALUE(PobierzDaneLogistyczne!$F949,"."))=0,"",IF(PobierzDaneLogistyczne!$F949=0,0,_xlfn.NUMBERVALUE(PobierzDaneLogistyczne!$F949,".")))</f>
        <v/>
      </c>
      <c r="I949" s="2" t="str">
        <f>IF(IF(PobierzDaneLogistyczne!$Z949=0,0,_xlfn.NUMBERVALUE(PobierzDaneLogistyczne!$Z949,"."))=0,"",IF(PobierzDaneLogistyczne!$Z949=0,0,_xlfn.NUMBERVALUE(PobierzDaneLogistyczne!$Z949,".")))</f>
        <v/>
      </c>
      <c r="J949" s="1" t="str">
        <f>IF(PobierzDaneLogistyczne!$D949=0,"",_xlfn.NUMBERVALUE(PobierzDaneLogistyczne!$D949))</f>
        <v/>
      </c>
      <c r="K949" s="1" t="str">
        <f>IF(PobierzDaneLogistyczne!$E949=0,"",_xlfn.NUMBERVALUE(PobierzDaneLogistyczne!$E949))</f>
        <v/>
      </c>
      <c r="L949" s="1" t="str">
        <f>IF(MID(PobierzDaneLogistyczne!$O949,1,3)="non"," ",_xlfn.NUMBERVALUE(PobierzDaneLogistyczne!$O949))</f>
        <v xml:space="preserve"> </v>
      </c>
      <c r="M949" s="6">
        <f>IF(PobierzDaneLogistyczne!$K949=0,"",_xlfn.NUMBERVALUE(PobierzDaneLogistyczne!$K949,"."))</f>
        <v>0</v>
      </c>
      <c r="N949" s="6">
        <f>IF(PobierzDaneLogistyczne!$L949=0,"",_xlfn.NUMBERVALUE(PobierzDaneLogistyczne!$L949,"."))</f>
        <v>0</v>
      </c>
      <c r="O949" s="6">
        <f>IF(PobierzDaneLogistyczne!$M949=0,"",_xlfn.NUMBERVALUE(PobierzDaneLogistyczne!$M949,"."))</f>
        <v>0</v>
      </c>
      <c r="P949" s="2">
        <f>IF(PobierzDaneLogistyczne!$G949=0,0,_xlfn.NUMBERVALUE(PobierzDaneLogistyczne!$G949,"."))</f>
        <v>0</v>
      </c>
      <c r="Q949" s="1" t="str">
        <f>IF(PobierzDaneLogistyczne!$R949=0,"",PobierzDaneLogistyczne!$R949)</f>
        <v/>
      </c>
      <c r="R949" t="str">
        <f>IF(PobierzDaneLogistyczne!$S949=0,"",PobierzDaneLogistyczne!$S949)</f>
        <v/>
      </c>
      <c r="S949" t="str">
        <f>IF(PobierzDaneLogistyczne!$T949=0,"",PobierzDaneLogistyczne!$T949)</f>
        <v/>
      </c>
      <c r="T949" t="str">
        <f>IF(PobierzDaneLogistyczne!$U949=0," ",PobierzDaneLogistyczne!$U949)</f>
        <v/>
      </c>
      <c r="U949" t="str">
        <f t="shared" si="45"/>
        <v/>
      </c>
      <c r="V949" s="2" t="str">
        <f>IF(PobierzDaneLogistyczne!$V949="","",_xlfn.NUMBERVALUE(PobierzDaneLogistyczne!$V949,"."))</f>
        <v/>
      </c>
      <c r="W949" s="2" t="str">
        <f>IF(IF(PobierzDaneLogistyczne!$W949=0,0,_xlfn.NUMBERVALUE(PobierzDaneLogistyczne!$W949,"."))=0,"",_xlfn.NUMBERVALUE(PobierzDaneLogistyczne!$W949,"."))</f>
        <v/>
      </c>
      <c r="X949" s="2" t="str">
        <f t="shared" si="46"/>
        <v/>
      </c>
      <c r="Y949" s="2" t="str">
        <f t="shared" si="47"/>
        <v/>
      </c>
      <c r="Z949" s="2" t="str">
        <f>IF(PobierzDaneLogistyczne!$Y949="t","YES","")</f>
        <v>YES</v>
      </c>
      <c r="AA949" s="4" t="str">
        <f>IF(PobierzDaneLogistyczne!$X949="t","YES","")</f>
        <v>YES</v>
      </c>
      <c r="AB949" t="str">
        <f>PobierzDaneLogistyczne!$N949</f>
        <v/>
      </c>
    </row>
    <row r="950" spans="1:28" x14ac:dyDescent="0.3">
      <c r="A950" s="5" t="str">
        <f>HYPERLINK(_xlfn.CONCAT("https://www.adler.com.pl/index.php/en/Main/Produkt/",B950),PobierzDaneLogistyczne!$N950)</f>
        <v/>
      </c>
      <c r="B950" t="str">
        <f>PobierzDaneLogistyczne!$A950</f>
        <v>ad_8164b</v>
      </c>
      <c r="C950" s="1" t="str">
        <f>IF(MID(PobierzDaneLogistyczne!$P950,1,3)=""," ",_xlfn.NUMBERVALUE(PobierzDaneLogistyczne!$P950))</f>
        <v xml:space="preserve"> </v>
      </c>
      <c r="D950" s="1" t="str">
        <f>IF(MID(PobierzDaneLogistyczne!$C950,1,3)="111"," ",_xlfn.NUMBERVALUE(PobierzDaneLogistyczne!$C950))</f>
        <v xml:space="preserve"> </v>
      </c>
      <c r="E950" s="6">
        <f>IF(PobierzDaneLogistyczne!$H950=0,"",_xlfn.NUMBERVALUE(PobierzDaneLogistyczne!$H950,"."))</f>
        <v>0</v>
      </c>
      <c r="F950" s="6">
        <f>IF(PobierzDaneLogistyczne!$I950=0,"",_xlfn.NUMBERVALUE(PobierzDaneLogistyczne!$I950,"."))</f>
        <v>0</v>
      </c>
      <c r="G950" s="6">
        <f>IF(PobierzDaneLogistyczne!$J950=0,"",_xlfn.NUMBERVALUE(PobierzDaneLogistyczne!$J950,"."))</f>
        <v>0</v>
      </c>
      <c r="H950" s="2" t="str">
        <f>IF(IF(PobierzDaneLogistyczne!$F950=0,0,_xlfn.NUMBERVALUE(PobierzDaneLogistyczne!$F950,"."))=0,"",IF(PobierzDaneLogistyczne!$F950=0,0,_xlfn.NUMBERVALUE(PobierzDaneLogistyczne!$F950,".")))</f>
        <v/>
      </c>
      <c r="I950" s="2" t="str">
        <f>IF(IF(PobierzDaneLogistyczne!$Z950=0,0,_xlfn.NUMBERVALUE(PobierzDaneLogistyczne!$Z950,"."))=0,"",IF(PobierzDaneLogistyczne!$Z950=0,0,_xlfn.NUMBERVALUE(PobierzDaneLogistyczne!$Z950,".")))</f>
        <v/>
      </c>
      <c r="J950" s="1" t="str">
        <f>IF(PobierzDaneLogistyczne!$D950=0,"",_xlfn.NUMBERVALUE(PobierzDaneLogistyczne!$D950))</f>
        <v/>
      </c>
      <c r="K950" s="1" t="str">
        <f>IF(PobierzDaneLogistyczne!$E950=0,"",_xlfn.NUMBERVALUE(PobierzDaneLogistyczne!$E950))</f>
        <v/>
      </c>
      <c r="L950" s="1" t="str">
        <f>IF(MID(PobierzDaneLogistyczne!$O950,1,3)="non"," ",_xlfn.NUMBERVALUE(PobierzDaneLogistyczne!$O950))</f>
        <v xml:space="preserve"> </v>
      </c>
      <c r="M950" s="6">
        <f>IF(PobierzDaneLogistyczne!$K950=0,"",_xlfn.NUMBERVALUE(PobierzDaneLogistyczne!$K950,"."))</f>
        <v>0</v>
      </c>
      <c r="N950" s="6">
        <f>IF(PobierzDaneLogistyczne!$L950=0,"",_xlfn.NUMBERVALUE(PobierzDaneLogistyczne!$L950,"."))</f>
        <v>0</v>
      </c>
      <c r="O950" s="6">
        <f>IF(PobierzDaneLogistyczne!$M950=0,"",_xlfn.NUMBERVALUE(PobierzDaneLogistyczne!$M950,"."))</f>
        <v>0</v>
      </c>
      <c r="P950" s="2">
        <f>IF(PobierzDaneLogistyczne!$G950=0,0,_xlfn.NUMBERVALUE(PobierzDaneLogistyczne!$G950,"."))</f>
        <v>0</v>
      </c>
      <c r="Q950" s="1" t="str">
        <f>IF(PobierzDaneLogistyczne!$R950=0,"",PobierzDaneLogistyczne!$R950)</f>
        <v/>
      </c>
      <c r="R950" t="str">
        <f>IF(PobierzDaneLogistyczne!$S950=0,"",PobierzDaneLogistyczne!$S950)</f>
        <v/>
      </c>
      <c r="S950" t="str">
        <f>IF(PobierzDaneLogistyczne!$T950=0,"",PobierzDaneLogistyczne!$T950)</f>
        <v/>
      </c>
      <c r="T950" t="str">
        <f>IF(PobierzDaneLogistyczne!$U950=0," ",PobierzDaneLogistyczne!$U950)</f>
        <v/>
      </c>
      <c r="U950" t="str">
        <f t="shared" si="45"/>
        <v/>
      </c>
      <c r="V950" s="2" t="str">
        <f>IF(PobierzDaneLogistyczne!$V950="","",_xlfn.NUMBERVALUE(PobierzDaneLogistyczne!$V950,"."))</f>
        <v/>
      </c>
      <c r="W950" s="2" t="str">
        <f>IF(IF(PobierzDaneLogistyczne!$W950=0,0,_xlfn.NUMBERVALUE(PobierzDaneLogistyczne!$W950,"."))=0,"",_xlfn.NUMBERVALUE(PobierzDaneLogistyczne!$W950,"."))</f>
        <v/>
      </c>
      <c r="X950" s="2" t="str">
        <f t="shared" si="46"/>
        <v/>
      </c>
      <c r="Y950" s="2" t="str">
        <f t="shared" si="47"/>
        <v/>
      </c>
      <c r="Z950" s="2" t="str">
        <f>IF(PobierzDaneLogistyczne!$Y950="t","YES","")</f>
        <v>YES</v>
      </c>
      <c r="AA950" s="4" t="str">
        <f>IF(PobierzDaneLogistyczne!$X950="t","YES","")</f>
        <v>YES</v>
      </c>
      <c r="AB950" t="str">
        <f>PobierzDaneLogistyczne!$N950</f>
        <v/>
      </c>
    </row>
    <row r="951" spans="1:28" x14ac:dyDescent="0.3">
      <c r="A951" s="5" t="str">
        <f>HYPERLINK(_xlfn.CONCAT("https://www.adler.com.pl/index.php/en/Main/Produkt/",B951),PobierzDaneLogistyczne!$N951)</f>
        <v>Bathroom scale with analyzer - 225KG</v>
      </c>
      <c r="B951" t="str">
        <f>PobierzDaneLogistyczne!$A951</f>
        <v>ad_8165</v>
      </c>
      <c r="C951" s="1">
        <f>IF(MID(PobierzDaneLogistyczne!$P951,1,3)=""," ",_xlfn.NUMBERVALUE(PobierzDaneLogistyczne!$P951))</f>
        <v>84231010</v>
      </c>
      <c r="D951" s="1">
        <f>IF(MID(PobierzDaneLogistyczne!$C951,1,3)="111"," ",_xlfn.NUMBERVALUE(PobierzDaneLogistyczne!$C951))</f>
        <v>5902934838702</v>
      </c>
      <c r="E951" s="6">
        <f>IF(PobierzDaneLogistyczne!$H951=0,"",_xlfn.NUMBERVALUE(PobierzDaneLogistyczne!$H951,"."))</f>
        <v>4</v>
      </c>
      <c r="F951" s="6">
        <f>IF(PobierzDaneLogistyczne!$I951=0,"",_xlfn.NUMBERVALUE(PobierzDaneLogistyczne!$I951,"."))</f>
        <v>33</v>
      </c>
      <c r="G951" s="6">
        <f>IF(PobierzDaneLogistyczne!$J951=0,"",_xlfn.NUMBERVALUE(PobierzDaneLogistyczne!$J951,"."))</f>
        <v>32</v>
      </c>
      <c r="H951" s="2">
        <f>IF(IF(PobierzDaneLogistyczne!$F951=0,0,_xlfn.NUMBERVALUE(PobierzDaneLogistyczne!$F951,"."))=0,"",IF(PobierzDaneLogistyczne!$F951=0,0,_xlfn.NUMBERVALUE(PobierzDaneLogistyczne!$F951,".")))</f>
        <v>2</v>
      </c>
      <c r="I951" s="2">
        <f>IF(IF(PobierzDaneLogistyczne!$Z951=0,0,_xlfn.NUMBERVALUE(PobierzDaneLogistyczne!$Z951,"."))=0,"",IF(PobierzDaneLogistyczne!$Z951=0,0,_xlfn.NUMBERVALUE(PobierzDaneLogistyczne!$Z951,".")))</f>
        <v>2.6669999999999998</v>
      </c>
      <c r="J951" s="1">
        <f>IF(PobierzDaneLogistyczne!$D951=0,"",_xlfn.NUMBERVALUE(PobierzDaneLogistyczne!$D951))</f>
        <v>3</v>
      </c>
      <c r="K951" s="1">
        <f>IF(PobierzDaneLogistyczne!$E951=0,"",_xlfn.NUMBERVALUE(PobierzDaneLogistyczne!$E951))</f>
        <v>270</v>
      </c>
      <c r="L951" s="1">
        <f>IF(MID(PobierzDaneLogistyczne!$O951,1,3)="non"," ",_xlfn.NUMBERVALUE(PobierzDaneLogistyczne!$O951))</f>
        <v>5902934838719</v>
      </c>
      <c r="M951" s="6">
        <f>IF(PobierzDaneLogistyczne!$K951=0,"",_xlfn.NUMBERVALUE(PobierzDaneLogistyczne!$K951,"."))</f>
        <v>14</v>
      </c>
      <c r="N951" s="6">
        <f>IF(PobierzDaneLogistyczne!$L951=0,"",_xlfn.NUMBERVALUE(PobierzDaneLogistyczne!$L951,"."))</f>
        <v>34</v>
      </c>
      <c r="O951" s="6">
        <f>IF(PobierzDaneLogistyczne!$M951=0,"",_xlfn.NUMBERVALUE(PobierzDaneLogistyczne!$M951,"."))</f>
        <v>35</v>
      </c>
      <c r="P951" s="2">
        <f>IF(PobierzDaneLogistyczne!$G951=0,0,_xlfn.NUMBERVALUE(PobierzDaneLogistyczne!$G951,"."))</f>
        <v>8</v>
      </c>
      <c r="Q951" s="1">
        <f>IF(PobierzDaneLogistyczne!$R951=0,"",PobierzDaneLogistyczne!$R951)</f>
        <v>5</v>
      </c>
      <c r="R951" t="str">
        <f>IF(PobierzDaneLogistyczne!$S951=0,"",PobierzDaneLogistyczne!$S951)</f>
        <v>CR</v>
      </c>
      <c r="S951">
        <f>IF(PobierzDaneLogistyczne!$T951=0,"",PobierzDaneLogistyczne!$T951)</f>
        <v>3</v>
      </c>
      <c r="T951" t="str">
        <f>IF(PobierzDaneLogistyczne!$U951=0," ",PobierzDaneLogistyczne!$U951)</f>
        <v>0.003</v>
      </c>
      <c r="U951" t="str">
        <f t="shared" si="45"/>
        <v/>
      </c>
      <c r="V951" s="2">
        <f>IF(PobierzDaneLogistyczne!$V951="","",_xlfn.NUMBERVALUE(PobierzDaneLogistyczne!$V951,"."))</f>
        <v>3.6999999999999998E-2</v>
      </c>
      <c r="W951" s="2">
        <f>IF(IF(PobierzDaneLogistyczne!$W951=0,0,_xlfn.NUMBERVALUE(PobierzDaneLogistyczne!$W951,"."))=0,"",_xlfn.NUMBERVALUE(PobierzDaneLogistyczne!$W951,"."))</f>
        <v>5.8999999999999997E-2</v>
      </c>
      <c r="X951" s="2">
        <f t="shared" si="46"/>
        <v>0.57099999999999973</v>
      </c>
      <c r="Y951" s="2" t="str">
        <f t="shared" si="47"/>
        <v/>
      </c>
      <c r="Z951" s="2" t="str">
        <f>IF(PobierzDaneLogistyczne!$Y951="t","YES","")</f>
        <v>YES</v>
      </c>
      <c r="AA951" s="4" t="str">
        <f>IF(PobierzDaneLogistyczne!$X951="t","YES","")</f>
        <v/>
      </c>
      <c r="AB951" t="str">
        <f>PobierzDaneLogistyczne!$N951</f>
        <v>Bathroom scale with analyzer - 225KG</v>
      </c>
    </row>
    <row r="952" spans="1:28" x14ac:dyDescent="0.3">
      <c r="A952" s="5" t="str">
        <f>HYPERLINK(_xlfn.CONCAT("https://www.adler.com.pl/index.php/en/Main/Produkt/",B952),PobierzDaneLogistyczne!$N952)</f>
        <v>Bathroom scale -  180 kg</v>
      </c>
      <c r="B952" t="str">
        <f>PobierzDaneLogistyczne!$A952</f>
        <v>ad_8169</v>
      </c>
      <c r="C952" s="1">
        <f>IF(MID(PobierzDaneLogistyczne!$P952,1,3)=""," ",_xlfn.NUMBERVALUE(PobierzDaneLogistyczne!$P952))</f>
        <v>84231010</v>
      </c>
      <c r="D952" s="1">
        <f>IF(MID(PobierzDaneLogistyczne!$C952,1,3)="111"," ",_xlfn.NUMBERVALUE(PobierzDaneLogistyczne!$C952))</f>
        <v>5903887803298</v>
      </c>
      <c r="E952" s="6">
        <f>IF(PobierzDaneLogistyczne!$H952=0,"",_xlfn.NUMBERVALUE(PobierzDaneLogistyczne!$H952,"."))</f>
        <v>32.4</v>
      </c>
      <c r="F952" s="6">
        <f>IF(PobierzDaneLogistyczne!$I952=0,"",_xlfn.NUMBERVALUE(PobierzDaneLogistyczne!$I952,"."))</f>
        <v>31.3</v>
      </c>
      <c r="G952" s="6">
        <f>IF(PobierzDaneLogistyczne!$J952=0,"",_xlfn.NUMBERVALUE(PobierzDaneLogistyczne!$J952,"."))</f>
        <v>3.3</v>
      </c>
      <c r="H952" s="2">
        <f>IF(IF(PobierzDaneLogistyczne!$F952=0,0,_xlfn.NUMBERVALUE(PobierzDaneLogistyczne!$F952,"."))=0,"",IF(PobierzDaneLogistyczne!$F952=0,0,_xlfn.NUMBERVALUE(PobierzDaneLogistyczne!$F952,".")))</f>
        <v>1.51</v>
      </c>
      <c r="I952" s="2">
        <f>IF(IF(PobierzDaneLogistyczne!$Z952=0,0,_xlfn.NUMBERVALUE(PobierzDaneLogistyczne!$Z952,"."))=0,"",IF(PobierzDaneLogistyczne!$Z952=0,0,_xlfn.NUMBERVALUE(PobierzDaneLogistyczne!$Z952,".")))</f>
        <v>1.81</v>
      </c>
      <c r="J952" s="1">
        <f>IF(PobierzDaneLogistyczne!$D952=0,"",_xlfn.NUMBERVALUE(PobierzDaneLogistyczne!$D952))</f>
        <v>5</v>
      </c>
      <c r="K952" s="1">
        <f>IF(PobierzDaneLogistyczne!$E952=0,"",_xlfn.NUMBERVALUE(PobierzDaneLogistyczne!$E952))</f>
        <v>300</v>
      </c>
      <c r="L952" s="1">
        <f>IF(MID(PobierzDaneLogistyczne!$O952,1,3)="non"," ",_xlfn.NUMBERVALUE(PobierzDaneLogistyczne!$O952))</f>
        <v>5903887803304</v>
      </c>
      <c r="M952" s="6">
        <f>IF(PobierzDaneLogistyczne!$K952=0,"",_xlfn.NUMBERVALUE(PobierzDaneLogistyczne!$K952,"."))</f>
        <v>33.9</v>
      </c>
      <c r="N952" s="6">
        <f>IF(PobierzDaneLogistyczne!$L952=0,"",_xlfn.NUMBERVALUE(PobierzDaneLogistyczne!$L952,"."))</f>
        <v>33.4</v>
      </c>
      <c r="O952" s="6">
        <f>IF(PobierzDaneLogistyczne!$M952=0,"",_xlfn.NUMBERVALUE(PobierzDaneLogistyczne!$M952,"."))</f>
        <v>18.600000000000001</v>
      </c>
      <c r="P952" s="2">
        <f>IF(PobierzDaneLogistyczne!$G952=0,0,_xlfn.NUMBERVALUE(PobierzDaneLogistyczne!$G952,"."))</f>
        <v>9.0500000000000007</v>
      </c>
      <c r="Q952" s="1">
        <f>IF(PobierzDaneLogistyczne!$R952=0,"",PobierzDaneLogistyczne!$R952)</f>
        <v>5</v>
      </c>
      <c r="R952" t="str">
        <f>IF(PobierzDaneLogistyczne!$S952=0,"",PobierzDaneLogistyczne!$S952)</f>
        <v>LR</v>
      </c>
      <c r="S952">
        <f>IF(PobierzDaneLogistyczne!$T952=0,"",PobierzDaneLogistyczne!$T952)</f>
        <v>3</v>
      </c>
      <c r="T952" t="str">
        <f>IF(PobierzDaneLogistyczne!$U952=0," ",PobierzDaneLogistyczne!$U952)</f>
        <v>0.01</v>
      </c>
      <c r="U952" t="str">
        <f t="shared" si="45"/>
        <v/>
      </c>
      <c r="V952" s="2">
        <f>IF(PobierzDaneLogistyczne!$V952="","",_xlfn.NUMBERVALUE(PobierzDaneLogistyczne!$V952,"."))</f>
        <v>7.0000000000000001E-3</v>
      </c>
      <c r="W952" s="2">
        <f>IF(IF(PobierzDaneLogistyczne!$W952=0,0,_xlfn.NUMBERVALUE(PobierzDaneLogistyczne!$W952,"."))=0,"",_xlfn.NUMBERVALUE(PobierzDaneLogistyczne!$W952,"."))</f>
        <v>0.128</v>
      </c>
      <c r="X952" s="2">
        <f t="shared" si="46"/>
        <v>0.16500000000000004</v>
      </c>
      <c r="Y952" s="2" t="str">
        <f t="shared" si="47"/>
        <v/>
      </c>
      <c r="Z952" s="2" t="str">
        <f>IF(PobierzDaneLogistyczne!$Y952="t","YES","")</f>
        <v>YES</v>
      </c>
      <c r="AA952" s="4" t="str">
        <f>IF(PobierzDaneLogistyczne!$X952="t","YES","")</f>
        <v/>
      </c>
      <c r="AB952" t="str">
        <f>PobierzDaneLogistyczne!$N952</f>
        <v>Bathroom scale -  180 kg</v>
      </c>
    </row>
    <row r="953" spans="1:28" x14ac:dyDescent="0.3">
      <c r="A953" s="5" t="str">
        <f>HYPERLINK(_xlfn.CONCAT("https://www.adler.com.pl/index.php/en/Main/Produkt/",B953),PobierzDaneLogistyczne!$N953)</f>
        <v>Bathroom scale - 180 kg</v>
      </c>
      <c r="B953" t="str">
        <f>PobierzDaneLogistyczne!$A953</f>
        <v>ad_8170</v>
      </c>
      <c r="C953" s="1">
        <f>IF(MID(PobierzDaneLogistyczne!$P953,1,3)=""," ",_xlfn.NUMBERVALUE(PobierzDaneLogistyczne!$P953))</f>
        <v>84231010</v>
      </c>
      <c r="D953" s="1">
        <f>IF(MID(PobierzDaneLogistyczne!$C953,1,3)="111"," ",_xlfn.NUMBERVALUE(PobierzDaneLogistyczne!$C953))</f>
        <v>5903887803311</v>
      </c>
      <c r="E953" s="6">
        <f>IF(PobierzDaneLogistyczne!$H953=0,"",_xlfn.NUMBERVALUE(PobierzDaneLogistyczne!$H953,"."))</f>
        <v>31.5</v>
      </c>
      <c r="F953" s="6">
        <f>IF(PobierzDaneLogistyczne!$I953=0,"",_xlfn.NUMBERVALUE(PobierzDaneLogistyczne!$I953,"."))</f>
        <v>3.5</v>
      </c>
      <c r="G953" s="6">
        <f>IF(PobierzDaneLogistyczne!$J953=0,"",_xlfn.NUMBERVALUE(PobierzDaneLogistyczne!$J953,"."))</f>
        <v>33</v>
      </c>
      <c r="H953" s="2">
        <f>IF(IF(PobierzDaneLogistyczne!$F953=0,0,_xlfn.NUMBERVALUE(PobierzDaneLogistyczne!$F953,"."))=0,"",IF(PobierzDaneLogistyczne!$F953=0,0,_xlfn.NUMBERVALUE(PobierzDaneLogistyczne!$F953,".")))</f>
        <v>1.51</v>
      </c>
      <c r="I953" s="2">
        <f>IF(IF(PobierzDaneLogistyczne!$Z953=0,0,_xlfn.NUMBERVALUE(PobierzDaneLogistyczne!$Z953,"."))=0,"",IF(PobierzDaneLogistyczne!$Z953=0,0,_xlfn.NUMBERVALUE(PobierzDaneLogistyczne!$Z953,".")))</f>
        <v>1.81</v>
      </c>
      <c r="J953" s="1">
        <f>IF(PobierzDaneLogistyczne!$D953=0,"",_xlfn.NUMBERVALUE(PobierzDaneLogistyczne!$D953))</f>
        <v>5</v>
      </c>
      <c r="K953" s="1">
        <f>IF(PobierzDaneLogistyczne!$E953=0,"",_xlfn.NUMBERVALUE(PobierzDaneLogistyczne!$E953))</f>
        <v>300</v>
      </c>
      <c r="L953" s="1">
        <f>IF(MID(PobierzDaneLogistyczne!$O953,1,3)="non"," ",_xlfn.NUMBERVALUE(PobierzDaneLogistyczne!$O953))</f>
        <v>5903887803328</v>
      </c>
      <c r="M953" s="6">
        <f>IF(PobierzDaneLogistyczne!$K953=0,"",_xlfn.NUMBERVALUE(PobierzDaneLogistyczne!$K953,"."))</f>
        <v>34</v>
      </c>
      <c r="N953" s="6">
        <f>IF(PobierzDaneLogistyczne!$L953=0,"",_xlfn.NUMBERVALUE(PobierzDaneLogistyczne!$L953,"."))</f>
        <v>18.5</v>
      </c>
      <c r="O953" s="6">
        <f>IF(PobierzDaneLogistyczne!$M953=0,"",_xlfn.NUMBERVALUE(PobierzDaneLogistyczne!$M953,"."))</f>
        <v>33.5</v>
      </c>
      <c r="P953" s="2">
        <f>IF(PobierzDaneLogistyczne!$G953=0,0,_xlfn.NUMBERVALUE(PobierzDaneLogistyczne!$G953,"."))</f>
        <v>9.0500000000000007</v>
      </c>
      <c r="Q953" s="1">
        <f>IF(PobierzDaneLogistyczne!$R953=0,"",PobierzDaneLogistyczne!$R953)</f>
        <v>5</v>
      </c>
      <c r="R953" t="str">
        <f>IF(PobierzDaneLogistyczne!$S953=0,"",PobierzDaneLogistyczne!$S953)</f>
        <v>LR</v>
      </c>
      <c r="S953">
        <f>IF(PobierzDaneLogistyczne!$T953=0,"",PobierzDaneLogistyczne!$T953)</f>
        <v>3</v>
      </c>
      <c r="T953" t="str">
        <f>IF(PobierzDaneLogistyczne!$U953=0," ",PobierzDaneLogistyczne!$U953)</f>
        <v>0.011</v>
      </c>
      <c r="U953" t="str">
        <f t="shared" si="45"/>
        <v/>
      </c>
      <c r="V953" s="2">
        <f>IF(PobierzDaneLogistyczne!$V953="","",_xlfn.NUMBERVALUE(PobierzDaneLogistyczne!$V953,"."))</f>
        <v>7.0000000000000001E-3</v>
      </c>
      <c r="W953" s="2">
        <f>IF(IF(PobierzDaneLogistyczne!$W953=0,0,_xlfn.NUMBERVALUE(PobierzDaneLogistyczne!$W953,"."))=0,"",_xlfn.NUMBERVALUE(PobierzDaneLogistyczne!$W953,"."))</f>
        <v>0.128</v>
      </c>
      <c r="X953" s="2">
        <f t="shared" si="46"/>
        <v>0.16500000000000004</v>
      </c>
      <c r="Y953" s="2" t="str">
        <f t="shared" si="47"/>
        <v/>
      </c>
      <c r="Z953" s="2" t="str">
        <f>IF(PobierzDaneLogistyczne!$Y953="t","YES","")</f>
        <v>YES</v>
      </c>
      <c r="AA953" s="4" t="str">
        <f>IF(PobierzDaneLogistyczne!$X953="t","YES","")</f>
        <v/>
      </c>
      <c r="AB953" t="str">
        <f>PobierzDaneLogistyczne!$N953</f>
        <v>Bathroom scale - 180 kg</v>
      </c>
    </row>
    <row r="954" spans="1:28" x14ac:dyDescent="0.3">
      <c r="A954" s="5" t="str">
        <f>HYPERLINK(_xlfn.CONCAT("https://www.adler.com.pl/index.php/en/Main/Produkt/",B954),PobierzDaneLogistyczne!$N954)</f>
        <v>Bathroom scale - 180kg</v>
      </c>
      <c r="B954" t="str">
        <f>PobierzDaneLogistyczne!$A954</f>
        <v>ad_8172b</v>
      </c>
      <c r="C954" s="1">
        <f>IF(MID(PobierzDaneLogistyczne!$P954,1,3)=""," ",_xlfn.NUMBERVALUE(PobierzDaneLogistyczne!$P954))</f>
        <v>84231010</v>
      </c>
      <c r="D954" s="1">
        <f>IF(MID(PobierzDaneLogistyczne!$C954,1,3)="111"," ",_xlfn.NUMBERVALUE(PobierzDaneLogistyczne!$C954))</f>
        <v>5903887804189</v>
      </c>
      <c r="E954" s="6">
        <f>IF(PobierzDaneLogistyczne!$H954=0,"",_xlfn.NUMBERVALUE(PobierzDaneLogistyczne!$H954,"."))</f>
        <v>34.5</v>
      </c>
      <c r="F954" s="6">
        <f>IF(PobierzDaneLogistyczne!$I954=0,"",_xlfn.NUMBERVALUE(PobierzDaneLogistyczne!$I954,"."))</f>
        <v>5</v>
      </c>
      <c r="G954" s="6">
        <f>IF(PobierzDaneLogistyczne!$J954=0,"",_xlfn.NUMBERVALUE(PobierzDaneLogistyczne!$J954,"."))</f>
        <v>39</v>
      </c>
      <c r="H954" s="2">
        <f>IF(IF(PobierzDaneLogistyczne!$F954=0,0,_xlfn.NUMBERVALUE(PobierzDaneLogistyczne!$F954,"."))=0,"",IF(PobierzDaneLogistyczne!$F954=0,0,_xlfn.NUMBERVALUE(PobierzDaneLogistyczne!$F954,".")))</f>
        <v>1.58</v>
      </c>
      <c r="I954" s="2">
        <f>IF(IF(PobierzDaneLogistyczne!$Z954=0,0,_xlfn.NUMBERVALUE(PobierzDaneLogistyczne!$Z954,"."))=0,"",IF(PobierzDaneLogistyczne!$Z954=0,0,_xlfn.NUMBERVALUE(PobierzDaneLogistyczne!$Z954,".")))</f>
        <v>2.0379999999999998</v>
      </c>
      <c r="J954" s="1">
        <f>IF(PobierzDaneLogistyczne!$D954=0,"",_xlfn.NUMBERVALUE(PobierzDaneLogistyczne!$D954))</f>
        <v>6</v>
      </c>
      <c r="K954" s="1">
        <f>IF(PobierzDaneLogistyczne!$E954=0,"",_xlfn.NUMBERVALUE(PobierzDaneLogistyczne!$E954))</f>
        <v>180</v>
      </c>
      <c r="L954" s="1">
        <f>IF(MID(PobierzDaneLogistyczne!$O954,1,3)="non"," ",_xlfn.NUMBERVALUE(PobierzDaneLogistyczne!$O954))</f>
        <v>5903887804196</v>
      </c>
      <c r="M954" s="6">
        <f>IF(PobierzDaneLogistyczne!$K954=0,"",_xlfn.NUMBERVALUE(PobierzDaneLogistyczne!$K954,"."))</f>
        <v>40</v>
      </c>
      <c r="N954" s="6">
        <f>IF(PobierzDaneLogistyczne!$L954=0,"",_xlfn.NUMBERVALUE(PobierzDaneLogistyczne!$L954,"."))</f>
        <v>33</v>
      </c>
      <c r="O954" s="6">
        <f>IF(PobierzDaneLogistyczne!$M954=0,"",_xlfn.NUMBERVALUE(PobierzDaneLogistyczne!$M954,"."))</f>
        <v>36.5</v>
      </c>
      <c r="P954" s="2">
        <f>IF(PobierzDaneLogistyczne!$G954=0,0,_xlfn.NUMBERVALUE(PobierzDaneLogistyczne!$G954,"."))</f>
        <v>12.23</v>
      </c>
      <c r="Q954" s="1">
        <f>IF(PobierzDaneLogistyczne!$R954=0,"",PobierzDaneLogistyczne!$R954)</f>
        <v>5</v>
      </c>
      <c r="R954" t="str">
        <f>IF(PobierzDaneLogistyczne!$S954=0,"",PobierzDaneLogistyczne!$S954)</f>
        <v>LR</v>
      </c>
      <c r="S954">
        <f>IF(PobierzDaneLogistyczne!$T954=0,"",PobierzDaneLogistyczne!$T954)</f>
        <v>4</v>
      </c>
      <c r="T954" t="str">
        <f>IF(PobierzDaneLogistyczne!$U954=0," ",PobierzDaneLogistyczne!$U954)</f>
        <v>0.011</v>
      </c>
      <c r="U954" t="str">
        <f t="shared" si="45"/>
        <v/>
      </c>
      <c r="V954" s="2">
        <f>IF(PobierzDaneLogistyczne!$V954="","",_xlfn.NUMBERVALUE(PobierzDaneLogistyczne!$V954,"."))</f>
        <v>5.0999999999999997E-2</v>
      </c>
      <c r="W954" s="2">
        <f>IF(IF(PobierzDaneLogistyczne!$W954=0,0,_xlfn.NUMBERVALUE(PobierzDaneLogistyczne!$W954,"."))=0,"",_xlfn.NUMBERVALUE(PobierzDaneLogistyczne!$W954,"."))</f>
        <v>9.2999999999999999E-2</v>
      </c>
      <c r="X954" s="2">
        <f t="shared" si="46"/>
        <v>0.31399999999999972</v>
      </c>
      <c r="Y954" s="2" t="str">
        <f t="shared" si="47"/>
        <v/>
      </c>
      <c r="Z954" s="2" t="str">
        <f>IF(PobierzDaneLogistyczne!$Y954="t","YES","")</f>
        <v>YES</v>
      </c>
      <c r="AA954" s="4" t="str">
        <f>IF(PobierzDaneLogistyczne!$X954="t","YES","")</f>
        <v/>
      </c>
      <c r="AB954" t="str">
        <f>PobierzDaneLogistyczne!$N954</f>
        <v>Bathroom scale - 180kg</v>
      </c>
    </row>
    <row r="955" spans="1:28" x14ac:dyDescent="0.3">
      <c r="A955" s="5" t="str">
        <f>HYPERLINK(_xlfn.CONCAT("https://www.adler.com.pl/index.php/en/Main/Produkt/",B955),PobierzDaneLogistyczne!$N955)</f>
        <v>Bathroom scale - 180kg</v>
      </c>
      <c r="B955" t="str">
        <f>PobierzDaneLogistyczne!$A955</f>
        <v>ad_8172w</v>
      </c>
      <c r="C955" s="1">
        <f>IF(MID(PobierzDaneLogistyczne!$P955,1,3)=""," ",_xlfn.NUMBERVALUE(PobierzDaneLogistyczne!$P955))</f>
        <v>84231010</v>
      </c>
      <c r="D955" s="1">
        <f>IF(MID(PobierzDaneLogistyczne!$C955,1,3)="111"," ",_xlfn.NUMBERVALUE(PobierzDaneLogistyczne!$C955))</f>
        <v>5903887804202</v>
      </c>
      <c r="E955" s="6">
        <f>IF(PobierzDaneLogistyczne!$H955=0,"",_xlfn.NUMBERVALUE(PobierzDaneLogistyczne!$H955,"."))</f>
        <v>34.5</v>
      </c>
      <c r="F955" s="6">
        <f>IF(PobierzDaneLogistyczne!$I955=0,"",_xlfn.NUMBERVALUE(PobierzDaneLogistyczne!$I955,"."))</f>
        <v>5</v>
      </c>
      <c r="G955" s="6">
        <f>IF(PobierzDaneLogistyczne!$J955=0,"",_xlfn.NUMBERVALUE(PobierzDaneLogistyczne!$J955,"."))</f>
        <v>39</v>
      </c>
      <c r="H955" s="2">
        <f>IF(IF(PobierzDaneLogistyczne!$F955=0,0,_xlfn.NUMBERVALUE(PobierzDaneLogistyczne!$F955,"."))=0,"",IF(PobierzDaneLogistyczne!$F955=0,0,_xlfn.NUMBERVALUE(PobierzDaneLogistyczne!$F955,".")))</f>
        <v>1.58</v>
      </c>
      <c r="I955" s="2">
        <f>IF(IF(PobierzDaneLogistyczne!$Z955=0,0,_xlfn.NUMBERVALUE(PobierzDaneLogistyczne!$Z955,"."))=0,"",IF(PobierzDaneLogistyczne!$Z955=0,0,_xlfn.NUMBERVALUE(PobierzDaneLogistyczne!$Z955,".")))</f>
        <v>2.0379999999999998</v>
      </c>
      <c r="J955" s="1">
        <f>IF(PobierzDaneLogistyczne!$D955=0,"",_xlfn.NUMBERVALUE(PobierzDaneLogistyczne!$D955))</f>
        <v>6</v>
      </c>
      <c r="K955" s="1">
        <f>IF(PobierzDaneLogistyczne!$E955=0,"",_xlfn.NUMBERVALUE(PobierzDaneLogistyczne!$E955))</f>
        <v>180</v>
      </c>
      <c r="L955" s="1">
        <f>IF(MID(PobierzDaneLogistyczne!$O955,1,3)="non"," ",_xlfn.NUMBERVALUE(PobierzDaneLogistyczne!$O955))</f>
        <v>5903887804219</v>
      </c>
      <c r="M955" s="6">
        <f>IF(PobierzDaneLogistyczne!$K955=0,"",_xlfn.NUMBERVALUE(PobierzDaneLogistyczne!$K955,"."))</f>
        <v>40</v>
      </c>
      <c r="N955" s="6">
        <f>IF(PobierzDaneLogistyczne!$L955=0,"",_xlfn.NUMBERVALUE(PobierzDaneLogistyczne!$L955,"."))</f>
        <v>33</v>
      </c>
      <c r="O955" s="6">
        <f>IF(PobierzDaneLogistyczne!$M955=0,"",_xlfn.NUMBERVALUE(PobierzDaneLogistyczne!$M955,"."))</f>
        <v>36.5</v>
      </c>
      <c r="P955" s="2">
        <f>IF(PobierzDaneLogistyczne!$G955=0,0,_xlfn.NUMBERVALUE(PobierzDaneLogistyczne!$G955,"."))</f>
        <v>12.23</v>
      </c>
      <c r="Q955" s="1">
        <f>IF(PobierzDaneLogistyczne!$R955=0,"",PobierzDaneLogistyczne!$R955)</f>
        <v>5</v>
      </c>
      <c r="R955" t="str">
        <f>IF(PobierzDaneLogistyczne!$S955=0,"",PobierzDaneLogistyczne!$S955)</f>
        <v>LR</v>
      </c>
      <c r="S955">
        <f>IF(PobierzDaneLogistyczne!$T955=0,"",PobierzDaneLogistyczne!$T955)</f>
        <v>4</v>
      </c>
      <c r="T955" t="str">
        <f>IF(PobierzDaneLogistyczne!$U955=0," ",PobierzDaneLogistyczne!$U955)</f>
        <v>0.011</v>
      </c>
      <c r="U955" t="str">
        <f t="shared" si="45"/>
        <v/>
      </c>
      <c r="V955" s="2">
        <f>IF(PobierzDaneLogistyczne!$V955="","",_xlfn.NUMBERVALUE(PobierzDaneLogistyczne!$V955,"."))</f>
        <v>5.0999999999999997E-2</v>
      </c>
      <c r="W955" s="2">
        <f>IF(IF(PobierzDaneLogistyczne!$W955=0,0,_xlfn.NUMBERVALUE(PobierzDaneLogistyczne!$W955,"."))=0,"",_xlfn.NUMBERVALUE(PobierzDaneLogistyczne!$W955,"."))</f>
        <v>9.2999999999999999E-2</v>
      </c>
      <c r="X955" s="2">
        <f t="shared" si="46"/>
        <v>0.31399999999999972</v>
      </c>
      <c r="Y955" s="2" t="str">
        <f t="shared" si="47"/>
        <v/>
      </c>
      <c r="Z955" s="2" t="str">
        <f>IF(PobierzDaneLogistyczne!$Y955="t","YES","")</f>
        <v>YES</v>
      </c>
      <c r="AA955" s="4" t="str">
        <f>IF(PobierzDaneLogistyczne!$X955="t","YES","")</f>
        <v/>
      </c>
      <c r="AB955" t="str">
        <f>PobierzDaneLogistyczne!$N955</f>
        <v>Bathroom scale - 180kg</v>
      </c>
    </row>
    <row r="956" spans="1:28" x14ac:dyDescent="0.3">
      <c r="A956" s="5" t="str">
        <f>HYPERLINK(_xlfn.CONCAT("https://www.adler.com.pl/index.php/en/Main/Produkt/",B956),PobierzDaneLogistyczne!$N956)</f>
        <v>Bathroom bamboo scale</v>
      </c>
      <c r="B956" t="str">
        <f>PobierzDaneLogistyczne!$A956</f>
        <v>ad_8173</v>
      </c>
      <c r="C956" s="1">
        <f>IF(MID(PobierzDaneLogistyczne!$P956,1,3)=""," ",_xlfn.NUMBERVALUE(PobierzDaneLogistyczne!$P956))</f>
        <v>84231010</v>
      </c>
      <c r="D956" s="1">
        <f>IF(MID(PobierzDaneLogistyczne!$C956,1,3)="111"," ",_xlfn.NUMBERVALUE(PobierzDaneLogistyczne!$C956))</f>
        <v>5903887805155</v>
      </c>
      <c r="E956" s="6">
        <f>IF(PobierzDaneLogistyczne!$H956=0,"",_xlfn.NUMBERVALUE(PobierzDaneLogistyczne!$H956,"."))</f>
        <v>34.5</v>
      </c>
      <c r="F956" s="6">
        <f>IF(PobierzDaneLogistyczne!$I956=0,"",_xlfn.NUMBERVALUE(PobierzDaneLogistyczne!$I956,"."))</f>
        <v>30.5</v>
      </c>
      <c r="G956" s="6">
        <f>IF(PobierzDaneLogistyczne!$J956=0,"",_xlfn.NUMBERVALUE(PobierzDaneLogistyczne!$J956,"."))</f>
        <v>3.5</v>
      </c>
      <c r="H956" s="2">
        <f>IF(IF(PobierzDaneLogistyczne!$F956=0,0,_xlfn.NUMBERVALUE(PobierzDaneLogistyczne!$F956,"."))=0,"",IF(PobierzDaneLogistyczne!$F956=0,0,_xlfn.NUMBERVALUE(PobierzDaneLogistyczne!$F956,".")))</f>
        <v>1.03</v>
      </c>
      <c r="I956" s="2">
        <f>IF(IF(PobierzDaneLogistyczne!$Z956=0,0,_xlfn.NUMBERVALUE(PobierzDaneLogistyczne!$Z956,"."))=0,"",IF(PobierzDaneLogistyczne!$Z956=0,0,_xlfn.NUMBERVALUE(PobierzDaneLogistyczne!$Z956,".")))</f>
        <v>1.167</v>
      </c>
      <c r="J956" s="1">
        <f>IF(PobierzDaneLogistyczne!$D956=0,"",_xlfn.NUMBERVALUE(PobierzDaneLogistyczne!$D956))</f>
        <v>6</v>
      </c>
      <c r="K956" s="1">
        <f>IF(PobierzDaneLogistyczne!$E956=0,"",_xlfn.NUMBERVALUE(PobierzDaneLogistyczne!$E956))</f>
        <v>360</v>
      </c>
      <c r="L956" s="1">
        <f>IF(MID(PobierzDaneLogistyczne!$O956,1,3)="non"," ",_xlfn.NUMBERVALUE(PobierzDaneLogistyczne!$O956))</f>
        <v>5903887805162</v>
      </c>
      <c r="M956" s="6">
        <f>IF(PobierzDaneLogistyczne!$K956=0,"",_xlfn.NUMBERVALUE(PobierzDaneLogistyczne!$K956,"."))</f>
        <v>35</v>
      </c>
      <c r="N956" s="6">
        <f>IF(PobierzDaneLogistyczne!$L956=0,"",_xlfn.NUMBERVALUE(PobierzDaneLogistyczne!$L956,"."))</f>
        <v>23</v>
      </c>
      <c r="O956" s="6">
        <f>IF(PobierzDaneLogistyczne!$M956=0,"",_xlfn.NUMBERVALUE(PobierzDaneLogistyczne!$M956,"."))</f>
        <v>32</v>
      </c>
      <c r="P956" s="2">
        <f>IF(PobierzDaneLogistyczne!$G956=0,0,_xlfn.NUMBERVALUE(PobierzDaneLogistyczne!$G956,"."))</f>
        <v>7</v>
      </c>
      <c r="Q956" s="1">
        <f>IF(PobierzDaneLogistyczne!$R956=0,"",PobierzDaneLogistyczne!$R956)</f>
        <v>5</v>
      </c>
      <c r="R956" t="str">
        <f>IF(PobierzDaneLogistyczne!$S956=0,"",PobierzDaneLogistyczne!$S956)</f>
        <v>CR</v>
      </c>
      <c r="S956">
        <f>IF(PobierzDaneLogistyczne!$T956=0,"",PobierzDaneLogistyczne!$T956)</f>
        <v>1</v>
      </c>
      <c r="T956" t="str">
        <f>IF(PobierzDaneLogistyczne!$U956=0," ",PobierzDaneLogistyczne!$U956)</f>
        <v>0.003</v>
      </c>
      <c r="U956" t="str">
        <f t="shared" si="45"/>
        <v/>
      </c>
      <c r="V956" s="2">
        <f>IF(PobierzDaneLogistyczne!$V956="","",_xlfn.NUMBERVALUE(PobierzDaneLogistyczne!$V956,"."))</f>
        <v>6.0000000000000001E-3</v>
      </c>
      <c r="W956" s="2">
        <f>IF(IF(PobierzDaneLogistyczne!$W956=0,0,_xlfn.NUMBERVALUE(PobierzDaneLogistyczne!$W956,"."))=0,"",_xlfn.NUMBERVALUE(PobierzDaneLogistyczne!$W956,"."))</f>
        <v>2.7E-2</v>
      </c>
      <c r="X956" s="2">
        <f t="shared" si="46"/>
        <v>0.10400000000000001</v>
      </c>
      <c r="Y956" s="2" t="str">
        <f t="shared" si="47"/>
        <v/>
      </c>
      <c r="Z956" s="2" t="str">
        <f>IF(PobierzDaneLogistyczne!$Y956="t","YES","")</f>
        <v>YES</v>
      </c>
      <c r="AA956" s="4" t="str">
        <f>IF(PobierzDaneLogistyczne!$X956="t","YES","")</f>
        <v/>
      </c>
      <c r="AB956" t="str">
        <f>PobierzDaneLogistyczne!$N956</f>
        <v>Bathroom bamboo scale</v>
      </c>
    </row>
    <row r="957" spans="1:28" x14ac:dyDescent="0.3">
      <c r="A957" s="5" t="str">
        <f>HYPERLINK(_xlfn.CONCAT("https://www.adler.com.pl/index.php/en/Main/Produkt/",B957),PobierzDaneLogistyczne!$N957)</f>
        <v>Bathroom scale - LED display</v>
      </c>
      <c r="B957" t="str">
        <f>PobierzDaneLogistyczne!$A957</f>
        <v>ad_8174s</v>
      </c>
      <c r="C957" s="1">
        <f>IF(MID(PobierzDaneLogistyczne!$P957,1,3)=""," ",_xlfn.NUMBERVALUE(PobierzDaneLogistyczne!$P957))</f>
        <v>84231010</v>
      </c>
      <c r="D957" s="1">
        <f>IF(MID(PobierzDaneLogistyczne!$C957,1,3)="111"," ",_xlfn.NUMBERVALUE(PobierzDaneLogistyczne!$C957))</f>
        <v>5903887804639</v>
      </c>
      <c r="E957" s="6">
        <f>IF(PobierzDaneLogistyczne!$H957=0,"",_xlfn.NUMBERVALUE(PobierzDaneLogistyczne!$H957,"."))</f>
        <v>32.5</v>
      </c>
      <c r="F957" s="6">
        <f>IF(PobierzDaneLogistyczne!$I957=0,"",_xlfn.NUMBERVALUE(PobierzDaneLogistyczne!$I957,"."))</f>
        <v>4.5</v>
      </c>
      <c r="G957" s="6">
        <f>IF(PobierzDaneLogistyczne!$J957=0,"",_xlfn.NUMBERVALUE(PobierzDaneLogistyczne!$J957,"."))</f>
        <v>33.5</v>
      </c>
      <c r="H957" s="2">
        <f>IF(IF(PobierzDaneLogistyczne!$F957=0,0,_xlfn.NUMBERVALUE(PobierzDaneLogistyczne!$F957,"."))=0,"",IF(PobierzDaneLogistyczne!$F957=0,0,_xlfn.NUMBERVALUE(PobierzDaneLogistyczne!$F957,".")))</f>
        <v>1.5</v>
      </c>
      <c r="I957" s="2">
        <f>IF(IF(PobierzDaneLogistyczne!$Z957=0,0,_xlfn.NUMBERVALUE(PobierzDaneLogistyczne!$Z957,"."))=0,"",IF(PobierzDaneLogistyczne!$Z957=0,0,_xlfn.NUMBERVALUE(PobierzDaneLogistyczne!$Z957,".")))</f>
        <v>2.0129999999999999</v>
      </c>
      <c r="J957" s="1">
        <f>IF(PobierzDaneLogistyczne!$D957=0,"",_xlfn.NUMBERVALUE(PobierzDaneLogistyczne!$D957))</f>
        <v>8</v>
      </c>
      <c r="K957" s="1">
        <f>IF(PobierzDaneLogistyczne!$E957=0,"",_xlfn.NUMBERVALUE(PobierzDaneLogistyczne!$E957))</f>
        <v>240</v>
      </c>
      <c r="L957" s="1">
        <f>IF(MID(PobierzDaneLogistyczne!$O957,1,3)="non"," ",_xlfn.NUMBERVALUE(PobierzDaneLogistyczne!$O957))</f>
        <v>5903887804646</v>
      </c>
      <c r="M957" s="6">
        <f>IF(PobierzDaneLogistyczne!$K957=0,"",_xlfn.NUMBERVALUE(PobierzDaneLogistyczne!$K957,"."))</f>
        <v>41.5</v>
      </c>
      <c r="N957" s="6">
        <f>IF(PobierzDaneLogistyczne!$L957=0,"",_xlfn.NUMBERVALUE(PobierzDaneLogistyczne!$L957,"."))</f>
        <v>34</v>
      </c>
      <c r="O957" s="6">
        <f>IF(PobierzDaneLogistyczne!$M957=0,"",_xlfn.NUMBERVALUE(PobierzDaneLogistyczne!$M957,"."))</f>
        <v>33.5</v>
      </c>
      <c r="P957" s="2">
        <f>IF(PobierzDaneLogistyczne!$G957=0,0,_xlfn.NUMBERVALUE(PobierzDaneLogistyczne!$G957,"."))</f>
        <v>16.100000000000001</v>
      </c>
      <c r="Q957" s="1">
        <f>IF(PobierzDaneLogistyczne!$R957=0,"",PobierzDaneLogistyczne!$R957)</f>
        <v>5</v>
      </c>
      <c r="R957" t="str">
        <f>IF(PobierzDaneLogistyczne!$S957=0,"",PobierzDaneLogistyczne!$S957)</f>
        <v>LR</v>
      </c>
      <c r="S957">
        <f>IF(PobierzDaneLogistyczne!$T957=0,"",PobierzDaneLogistyczne!$T957)</f>
        <v>2</v>
      </c>
      <c r="T957" t="str">
        <f>IF(PobierzDaneLogistyczne!$U957=0," ",PobierzDaneLogistyczne!$U957)</f>
        <v>0.011</v>
      </c>
      <c r="U957" t="str">
        <f t="shared" si="45"/>
        <v/>
      </c>
      <c r="V957" s="2">
        <f>IF(PobierzDaneLogistyczne!$V957="","",_xlfn.NUMBERVALUE(PobierzDaneLogistyczne!$V957,"."))</f>
        <v>8.9999999999999993E-3</v>
      </c>
      <c r="W957" s="2">
        <f>IF(IF(PobierzDaneLogistyczne!$W957=0,0,_xlfn.NUMBERVALUE(PobierzDaneLogistyczne!$W957,"."))=0,"",_xlfn.NUMBERVALUE(PobierzDaneLogistyczne!$W957,"."))</f>
        <v>5.3999999999999999E-2</v>
      </c>
      <c r="X957" s="2">
        <f t="shared" si="46"/>
        <v>0.4499999999999999</v>
      </c>
      <c r="Y957" s="2" t="str">
        <f t="shared" si="47"/>
        <v/>
      </c>
      <c r="Z957" s="2" t="str">
        <f>IF(PobierzDaneLogistyczne!$Y957="t","YES","")</f>
        <v>YES</v>
      </c>
      <c r="AA957" s="4" t="str">
        <f>IF(PobierzDaneLogistyczne!$X957="t","YES","")</f>
        <v/>
      </c>
      <c r="AB957" t="str">
        <f>PobierzDaneLogistyczne!$N957</f>
        <v>Bathroom scale - LED display</v>
      </c>
    </row>
    <row r="958" spans="1:28" ht="28.8" x14ac:dyDescent="0.3">
      <c r="A958" s="5" t="str">
        <f>HYPERLINK(_xlfn.CONCAT("https://www.adler.com.pl/index.php/en/Main/Produkt/",B958),PobierzDaneLogistyczne!$N958)</f>
        <v>Bathroom scale - LED display</v>
      </c>
      <c r="B958" t="str">
        <f>PobierzDaneLogistyczne!$A958</f>
        <v>ad_8174w</v>
      </c>
      <c r="C958" s="1">
        <f>IF(MID(PobierzDaneLogistyczne!$P958,1,3)=""," ",_xlfn.NUMBERVALUE(PobierzDaneLogistyczne!$P958))</f>
        <v>84231010</v>
      </c>
      <c r="D958" s="1">
        <f>IF(MID(PobierzDaneLogistyczne!$C958,1,3)="111"," ",_xlfn.NUMBERVALUE(PobierzDaneLogistyczne!$C958))</f>
        <v>5903887804653</v>
      </c>
      <c r="E958" s="6">
        <f>IF(PobierzDaneLogistyczne!$H958=0,"",_xlfn.NUMBERVALUE(PobierzDaneLogistyczne!$H958,"."))</f>
        <v>32.5</v>
      </c>
      <c r="F958" s="6">
        <f>IF(PobierzDaneLogistyczne!$I958=0,"",_xlfn.NUMBERVALUE(PobierzDaneLogistyczne!$I958,"."))</f>
        <v>4.5</v>
      </c>
      <c r="G958" s="6">
        <f>IF(PobierzDaneLogistyczne!$J958=0,"",_xlfn.NUMBERVALUE(PobierzDaneLogistyczne!$J958,"."))</f>
        <v>33.5</v>
      </c>
      <c r="H958" s="2">
        <f>IF(IF(PobierzDaneLogistyczne!$F958=0,0,_xlfn.NUMBERVALUE(PobierzDaneLogistyczne!$F958,"."))=0,"",IF(PobierzDaneLogistyczne!$F958=0,0,_xlfn.NUMBERVALUE(PobierzDaneLogistyczne!$F958,".")))</f>
        <v>1.5</v>
      </c>
      <c r="I958" s="2">
        <f>IF(IF(PobierzDaneLogistyczne!$Z958=0,0,_xlfn.NUMBERVALUE(PobierzDaneLogistyczne!$Z958,"."))=0,"",IF(PobierzDaneLogistyczne!$Z958=0,0,_xlfn.NUMBERVALUE(PobierzDaneLogistyczne!$Z958,".")))</f>
        <v>2.0179999999999998</v>
      </c>
      <c r="J958" s="1">
        <f>IF(PobierzDaneLogistyczne!$D958=0,"",_xlfn.NUMBERVALUE(PobierzDaneLogistyczne!$D958))</f>
        <v>8</v>
      </c>
      <c r="K958" s="1">
        <f>IF(PobierzDaneLogistyczne!$E958=0,"",_xlfn.NUMBERVALUE(PobierzDaneLogistyczne!$E958))</f>
        <v>240</v>
      </c>
      <c r="L958" s="1">
        <f>IF(MID(PobierzDaneLogistyczne!$O958,1,3)="non"," ",_xlfn.NUMBERVALUE(PobierzDaneLogistyczne!$O958))</f>
        <v>5903887804660</v>
      </c>
      <c r="M958" s="6">
        <f>IF(PobierzDaneLogistyczne!$K958=0,"",_xlfn.NUMBERVALUE(PobierzDaneLogistyczne!$K958,"."))</f>
        <v>41.5</v>
      </c>
      <c r="N958" s="6">
        <f>IF(PobierzDaneLogistyczne!$L958=0,"",_xlfn.NUMBERVALUE(PobierzDaneLogistyczne!$L958,"."))</f>
        <v>34</v>
      </c>
      <c r="O958" s="6">
        <f>IF(PobierzDaneLogistyczne!$M958=0,"",_xlfn.NUMBERVALUE(PobierzDaneLogistyczne!$M958,"."))</f>
        <v>35.5</v>
      </c>
      <c r="P958" s="2">
        <f>IF(PobierzDaneLogistyczne!$G958=0,0,_xlfn.NUMBERVALUE(PobierzDaneLogistyczne!$G958,"."))</f>
        <v>16.14</v>
      </c>
      <c r="Q958" s="1">
        <f>IF(PobierzDaneLogistyczne!$R958=0,"",PobierzDaneLogistyczne!$R958)</f>
        <v>5</v>
      </c>
      <c r="R958" t="str">
        <f>IF(PobierzDaneLogistyczne!$S958=0,"",PobierzDaneLogistyczne!$S958)</f>
        <v>LR</v>
      </c>
      <c r="S958">
        <f>IF(PobierzDaneLogistyczne!$T958=0,"",PobierzDaneLogistyczne!$T958)</f>
        <v>2</v>
      </c>
      <c r="T958" t="str">
        <f>IF(PobierzDaneLogistyczne!$U958=0," ",PobierzDaneLogistyczne!$U958)</f>
        <v>0.011</v>
      </c>
      <c r="U958" t="str">
        <f t="shared" si="45"/>
        <v/>
      </c>
      <c r="V958" s="2">
        <f>IF(PobierzDaneLogistyczne!$V958="","",_xlfn.NUMBERVALUE(PobierzDaneLogistyczne!$V958,"."))</f>
        <v>8.9999999999999993E-3</v>
      </c>
      <c r="W958" s="2">
        <f>IF(IF(PobierzDaneLogistyczne!$W958=0,0,_xlfn.NUMBERVALUE(PobierzDaneLogistyczne!$W958,"."))=0,"",_xlfn.NUMBERVALUE(PobierzDaneLogistyczne!$W958,"."))</f>
        <v>5.3999999999999999E-2</v>
      </c>
      <c r="X958" s="2">
        <f t="shared" si="46"/>
        <v>0.45499999999999979</v>
      </c>
      <c r="Y958" s="2" t="str">
        <f t="shared" si="47"/>
        <v/>
      </c>
      <c r="Z958" s="2" t="str">
        <f>IF(PobierzDaneLogistyczne!$Y958="t","YES","")</f>
        <v>YES</v>
      </c>
      <c r="AA958" s="4" t="str">
        <f>IF(PobierzDaneLogistyczne!$X958="t","YES","")</f>
        <v/>
      </c>
      <c r="AB958" t="str">
        <f>PobierzDaneLogistyczne!$N958</f>
        <v>Bathroom scale - LED display</v>
      </c>
    </row>
    <row r="959" spans="1:28" x14ac:dyDescent="0.3">
      <c r="A959" s="5" t="str">
        <f>HYPERLINK(_xlfn.CONCAT("https://www.adler.com.pl/index.php/en/Main/Produkt/",B959),PobierzDaneLogistyczne!$N959)</f>
        <v>Bathroom scale - LED display</v>
      </c>
      <c r="B959" t="str">
        <f>PobierzDaneLogistyczne!$A959</f>
        <v>ad_8175</v>
      </c>
      <c r="C959" s="1">
        <f>IF(MID(PobierzDaneLogistyczne!$P959,1,3)=""," ",_xlfn.NUMBERVALUE(PobierzDaneLogistyczne!$P959))</f>
        <v>84231010</v>
      </c>
      <c r="D959" s="1">
        <f>IF(MID(PobierzDaneLogistyczne!$C959,1,3)="111"," ",_xlfn.NUMBERVALUE(PobierzDaneLogistyczne!$C959))</f>
        <v>5903887804677</v>
      </c>
      <c r="E959" s="6">
        <f>IF(PobierzDaneLogistyczne!$H959=0,"",_xlfn.NUMBERVALUE(PobierzDaneLogistyczne!$H959,"."))</f>
        <v>32.5</v>
      </c>
      <c r="F959" s="6">
        <f>IF(PobierzDaneLogistyczne!$I959=0,"",_xlfn.NUMBERVALUE(PobierzDaneLogistyczne!$I959,"."))</f>
        <v>4.5</v>
      </c>
      <c r="G959" s="6">
        <f>IF(PobierzDaneLogistyczne!$J959=0,"",_xlfn.NUMBERVALUE(PobierzDaneLogistyczne!$J959,"."))</f>
        <v>33.5</v>
      </c>
      <c r="H959" s="2">
        <f>IF(IF(PobierzDaneLogistyczne!$F959=0,0,_xlfn.NUMBERVALUE(PobierzDaneLogistyczne!$F959,"."))=0,"",IF(PobierzDaneLogistyczne!$F959=0,0,_xlfn.NUMBERVALUE(PobierzDaneLogistyczne!$F959,".")))</f>
        <v>1.54</v>
      </c>
      <c r="I959" s="2">
        <f>IF(IF(PobierzDaneLogistyczne!$Z959=0,0,_xlfn.NUMBERVALUE(PobierzDaneLogistyczne!$Z959,"."))=0,"",IF(PobierzDaneLogistyczne!$Z959=0,0,_xlfn.NUMBERVALUE(PobierzDaneLogistyczne!$Z959,".")))</f>
        <v>2.09</v>
      </c>
      <c r="J959" s="1">
        <f>IF(PobierzDaneLogistyczne!$D959=0,"",_xlfn.NUMBERVALUE(PobierzDaneLogistyczne!$D959))</f>
        <v>8</v>
      </c>
      <c r="K959" s="1">
        <f>IF(PobierzDaneLogistyczne!$E959=0,"",_xlfn.NUMBERVALUE(PobierzDaneLogistyczne!$E959))</f>
        <v>200</v>
      </c>
      <c r="L959" s="1">
        <f>IF(MID(PobierzDaneLogistyczne!$O959,1,3)="non"," ",_xlfn.NUMBERVALUE(PobierzDaneLogistyczne!$O959))</f>
        <v>5903887804684</v>
      </c>
      <c r="M959" s="6">
        <f>IF(PobierzDaneLogistyczne!$K959=0,"",_xlfn.NUMBERVALUE(PobierzDaneLogistyczne!$K959,"."))</f>
        <v>41.5</v>
      </c>
      <c r="N959" s="6">
        <f>IF(PobierzDaneLogistyczne!$L959=0,"",_xlfn.NUMBERVALUE(PobierzDaneLogistyczne!$L959,"."))</f>
        <v>34</v>
      </c>
      <c r="O959" s="6">
        <f>IF(PobierzDaneLogistyczne!$M959=0,"",_xlfn.NUMBERVALUE(PobierzDaneLogistyczne!$M959,"."))</f>
        <v>35.5</v>
      </c>
      <c r="P959" s="2">
        <f>IF(PobierzDaneLogistyczne!$G959=0,0,_xlfn.NUMBERVALUE(PobierzDaneLogistyczne!$G959,"."))</f>
        <v>16.72</v>
      </c>
      <c r="Q959" s="1">
        <f>IF(PobierzDaneLogistyczne!$R959=0,"",PobierzDaneLogistyczne!$R959)</f>
        <v>5</v>
      </c>
      <c r="R959" t="str">
        <f>IF(PobierzDaneLogistyczne!$S959=0,"",PobierzDaneLogistyczne!$S959)</f>
        <v>LR</v>
      </c>
      <c r="S959">
        <f>IF(PobierzDaneLogistyczne!$T959=0,"",PobierzDaneLogistyczne!$T959)</f>
        <v>3</v>
      </c>
      <c r="T959" t="str">
        <f>IF(PobierzDaneLogistyczne!$U959=0," ",PobierzDaneLogistyczne!$U959)</f>
        <v>0.011</v>
      </c>
      <c r="U959" t="str">
        <f t="shared" si="45"/>
        <v/>
      </c>
      <c r="V959" s="2">
        <f>IF(PobierzDaneLogistyczne!$V959="","",_xlfn.NUMBERVALUE(PobierzDaneLogistyczne!$V959,"."))</f>
        <v>8.9999999999999993E-3</v>
      </c>
      <c r="W959" s="2">
        <f>IF(IF(PobierzDaneLogistyczne!$W959=0,0,_xlfn.NUMBERVALUE(PobierzDaneLogistyczne!$W959,"."))=0,"",_xlfn.NUMBERVALUE(PobierzDaneLogistyczne!$W959,"."))</f>
        <v>0.04</v>
      </c>
      <c r="X959" s="2">
        <f t="shared" si="46"/>
        <v>0.50099999999999978</v>
      </c>
      <c r="Y959" s="2" t="str">
        <f t="shared" si="47"/>
        <v/>
      </c>
      <c r="Z959" s="2" t="str">
        <f>IF(PobierzDaneLogistyczne!$Y959="t","YES","")</f>
        <v>YES</v>
      </c>
      <c r="AA959" s="4" t="str">
        <f>IF(PobierzDaneLogistyczne!$X959="t","YES","")</f>
        <v/>
      </c>
      <c r="AB959" t="str">
        <f>PobierzDaneLogistyczne!$N959</f>
        <v>Bathroom scale - LED display</v>
      </c>
    </row>
    <row r="960" spans="1:28" ht="28.8" x14ac:dyDescent="0.3">
      <c r="A960" s="5" t="str">
        <f>HYPERLINK(_xlfn.CONCAT("https://www.adler.com.pl/index.php/en/Main/Produkt/",B960),PobierzDaneLogistyczne!$N960)</f>
        <v>Bathroom scale - LED display</v>
      </c>
      <c r="B960" t="str">
        <f>PobierzDaneLogistyczne!$A960</f>
        <v>ad_8176</v>
      </c>
      <c r="C960" s="1">
        <f>IF(MID(PobierzDaneLogistyczne!$P960,1,3)=""," ",_xlfn.NUMBERVALUE(PobierzDaneLogistyczne!$P960))</f>
        <v>84231010</v>
      </c>
      <c r="D960" s="1">
        <f>IF(MID(PobierzDaneLogistyczne!$C960,1,3)="111"," ",_xlfn.NUMBERVALUE(PobierzDaneLogistyczne!$C960))</f>
        <v>5903887804691</v>
      </c>
      <c r="E960" s="6">
        <f>IF(PobierzDaneLogistyczne!$H960=0,"",_xlfn.NUMBERVALUE(PobierzDaneLogistyczne!$H960,"."))</f>
        <v>5</v>
      </c>
      <c r="F960" s="6">
        <f>IF(PobierzDaneLogistyczne!$I960=0,"",_xlfn.NUMBERVALUE(PobierzDaneLogistyczne!$I960,"."))</f>
        <v>35</v>
      </c>
      <c r="G960" s="6">
        <f>IF(PobierzDaneLogistyczne!$J960=0,"",_xlfn.NUMBERVALUE(PobierzDaneLogistyczne!$J960,"."))</f>
        <v>37</v>
      </c>
      <c r="H960" s="2">
        <f>IF(IF(PobierzDaneLogistyczne!$F960=0,0,_xlfn.NUMBERVALUE(PobierzDaneLogistyczne!$F960,"."))=0,"",IF(PobierzDaneLogistyczne!$F960=0,0,_xlfn.NUMBERVALUE(PobierzDaneLogistyczne!$F960,".")))</f>
        <v>1.57</v>
      </c>
      <c r="I960" s="2">
        <f>IF(IF(PobierzDaneLogistyczne!$Z960=0,0,_xlfn.NUMBERVALUE(PobierzDaneLogistyczne!$Z960,"."))=0,"",IF(PobierzDaneLogistyczne!$Z960=0,0,_xlfn.NUMBERVALUE(PobierzDaneLogistyczne!$Z960,".")))</f>
        <v>2.3130000000000002</v>
      </c>
      <c r="J960" s="1">
        <f>IF(PobierzDaneLogistyczne!$D960=0,"",_xlfn.NUMBERVALUE(PobierzDaneLogistyczne!$D960))</f>
        <v>8</v>
      </c>
      <c r="K960" s="1">
        <f>IF(PobierzDaneLogistyczne!$E960=0,"",_xlfn.NUMBERVALUE(PobierzDaneLogistyczne!$E960))</f>
        <v>240</v>
      </c>
      <c r="L960" s="1">
        <f>IF(MID(PobierzDaneLogistyczne!$O960,1,3)="non"," ",_xlfn.NUMBERVALUE(PobierzDaneLogistyczne!$O960))</f>
        <v>5903887804707</v>
      </c>
      <c r="M960" s="6">
        <f>IF(PobierzDaneLogistyczne!$K960=0,"",_xlfn.NUMBERVALUE(PobierzDaneLogistyczne!$K960,"."))</f>
        <v>36</v>
      </c>
      <c r="N960" s="6">
        <f>IF(PobierzDaneLogistyczne!$L960=0,"",_xlfn.NUMBERVALUE(PobierzDaneLogistyczne!$L960,"."))</f>
        <v>41</v>
      </c>
      <c r="O960" s="6">
        <f>IF(PobierzDaneLogistyczne!$M960=0,"",_xlfn.NUMBERVALUE(PobierzDaneLogistyczne!$M960,"."))</f>
        <v>39</v>
      </c>
      <c r="P960" s="2">
        <f>IF(PobierzDaneLogistyczne!$G960=0,0,_xlfn.NUMBERVALUE(PobierzDaneLogistyczne!$G960,"."))</f>
        <v>18.5</v>
      </c>
      <c r="Q960" s="1">
        <f>IF(PobierzDaneLogistyczne!$R960=0,"",PobierzDaneLogistyczne!$R960)</f>
        <v>5</v>
      </c>
      <c r="R960" t="str">
        <f>IF(PobierzDaneLogistyczne!$S960=0,"",PobierzDaneLogistyczne!$S960)</f>
        <v>LR</v>
      </c>
      <c r="S960">
        <f>IF(PobierzDaneLogistyczne!$T960=0,"",PobierzDaneLogistyczne!$T960)</f>
        <v>2</v>
      </c>
      <c r="T960" t="str">
        <f>IF(PobierzDaneLogistyczne!$U960=0," ",PobierzDaneLogistyczne!$U960)</f>
        <v>0.011</v>
      </c>
      <c r="U960" t="str">
        <f t="shared" si="45"/>
        <v/>
      </c>
      <c r="V960" s="2">
        <f>IF(PobierzDaneLogistyczne!$V960="","",_xlfn.NUMBERVALUE(PobierzDaneLogistyczne!$V960,"."))</f>
        <v>8.9999999999999993E-3</v>
      </c>
      <c r="W960" s="2">
        <f>IF(IF(PobierzDaneLogistyczne!$W960=0,0,_xlfn.NUMBERVALUE(PobierzDaneLogistyczne!$W960,"."))=0,"",_xlfn.NUMBERVALUE(PobierzDaneLogistyczne!$W960,"."))</f>
        <v>5.1999999999999998E-2</v>
      </c>
      <c r="X960" s="2">
        <f t="shared" si="46"/>
        <v>0.68200000000000005</v>
      </c>
      <c r="Y960" s="2" t="str">
        <f t="shared" si="47"/>
        <v/>
      </c>
      <c r="Z960" s="2" t="str">
        <f>IF(PobierzDaneLogistyczne!$Y960="t","YES","")</f>
        <v>YES</v>
      </c>
      <c r="AA960" s="4" t="str">
        <f>IF(PobierzDaneLogistyczne!$X960="t","YES","")</f>
        <v/>
      </c>
      <c r="AB960" t="str">
        <f>PobierzDaneLogistyczne!$N960</f>
        <v>Bathroom scale - LED display</v>
      </c>
    </row>
    <row r="961" spans="1:28" x14ac:dyDescent="0.3">
      <c r="A961" s="5" t="str">
        <f>HYPERLINK(_xlfn.CONCAT("https://www.adler.com.pl/index.php/en/Main/Produkt/",B961),PobierzDaneLogistyczne!$N961)</f>
        <v>Mechanical bathroom scale</v>
      </c>
      <c r="B961" t="str">
        <f>PobierzDaneLogistyczne!$A961</f>
        <v>ad_8177</v>
      </c>
      <c r="C961" s="1">
        <f>IF(MID(PobierzDaneLogistyczne!$P961,1,3)=""," ",_xlfn.NUMBERVALUE(PobierzDaneLogistyczne!$P961))</f>
        <v>84231090</v>
      </c>
      <c r="D961" s="1">
        <f>IF(MID(PobierzDaneLogistyczne!$C961,1,3)="111"," ",_xlfn.NUMBERVALUE(PobierzDaneLogistyczne!$C961))</f>
        <v>5903887806886</v>
      </c>
      <c r="E961" s="6">
        <f>IF(PobierzDaneLogistyczne!$H961=0,"",_xlfn.NUMBERVALUE(PobierzDaneLogistyczne!$H961,"."))</f>
        <v>31.5</v>
      </c>
      <c r="F961" s="6">
        <f>IF(PobierzDaneLogistyczne!$I961=0,"",_xlfn.NUMBERVALUE(PobierzDaneLogistyczne!$I961,"."))</f>
        <v>46.4</v>
      </c>
      <c r="G961" s="6">
        <f>IF(PobierzDaneLogistyczne!$J961=0,"",_xlfn.NUMBERVALUE(PobierzDaneLogistyczne!$J961,"."))</f>
        <v>46.5</v>
      </c>
      <c r="H961" s="2">
        <f>IF(IF(PobierzDaneLogistyczne!$F961=0,0,_xlfn.NUMBERVALUE(PobierzDaneLogistyczne!$F961,"."))=0,"",IF(PobierzDaneLogistyczne!$F961=0,0,_xlfn.NUMBERVALUE(PobierzDaneLogistyczne!$F961,".")))</f>
        <v>3.02</v>
      </c>
      <c r="I961" s="2">
        <f>IF(IF(PobierzDaneLogistyczne!$Z961=0,0,_xlfn.NUMBERVALUE(PobierzDaneLogistyczne!$Z961,"."))=0,"",IF(PobierzDaneLogistyczne!$Z961=0,0,_xlfn.NUMBERVALUE(PobierzDaneLogistyczne!$Z961,".")))</f>
        <v>3.45</v>
      </c>
      <c r="J961" s="1">
        <f>IF(PobierzDaneLogistyczne!$D961=0,"",_xlfn.NUMBERVALUE(PobierzDaneLogistyczne!$D961))</f>
        <v>3</v>
      </c>
      <c r="K961" s="1">
        <f>IF(PobierzDaneLogistyczne!$E961=0,"",_xlfn.NUMBERVALUE(PobierzDaneLogistyczne!$E961))</f>
        <v>90</v>
      </c>
      <c r="L961" s="1">
        <f>IF(MID(PobierzDaneLogistyczne!$O961,1,3)="non"," ",_xlfn.NUMBERVALUE(PobierzDaneLogistyczne!$O961))</f>
        <v>5903887806893</v>
      </c>
      <c r="M961" s="6">
        <f>IF(PobierzDaneLogistyczne!$K961=0,"",_xlfn.NUMBERVALUE(PobierzDaneLogistyczne!$K961,"."))</f>
        <v>47.8</v>
      </c>
      <c r="N961" s="6">
        <f>IF(PobierzDaneLogistyczne!$L961=0,"",_xlfn.NUMBERVALUE(PobierzDaneLogistyczne!$L961,"."))</f>
        <v>33.200000000000003</v>
      </c>
      <c r="O961" s="6">
        <f>IF(PobierzDaneLogistyczne!$M961=0,"",_xlfn.NUMBERVALUE(PobierzDaneLogistyczne!$M961,"."))</f>
        <v>35.299999999999997</v>
      </c>
      <c r="P961" s="2">
        <f>IF(PobierzDaneLogistyczne!$G961=0,0,_xlfn.NUMBERVALUE(PobierzDaneLogistyczne!$G961,"."))</f>
        <v>10.9</v>
      </c>
      <c r="Q961" s="1">
        <f>IF(PobierzDaneLogistyczne!$R961=0,"",PobierzDaneLogistyczne!$R961)</f>
        <v>5</v>
      </c>
      <c r="R961" t="str">
        <f>IF(PobierzDaneLogistyczne!$S961=0,"",PobierzDaneLogistyczne!$S961)</f>
        <v/>
      </c>
      <c r="S961" t="str">
        <f>IF(PobierzDaneLogistyczne!$T961=0,"",PobierzDaneLogistyczne!$T961)</f>
        <v/>
      </c>
      <c r="T961" t="str">
        <f>IF(PobierzDaneLogistyczne!$U961=0," ",PobierzDaneLogistyczne!$U961)</f>
        <v/>
      </c>
      <c r="U961" t="str">
        <f t="shared" si="45"/>
        <v/>
      </c>
      <c r="V961" s="2">
        <f>IF(PobierzDaneLogistyczne!$V961="","",_xlfn.NUMBERVALUE(PobierzDaneLogistyczne!$V961,"."))</f>
        <v>0.1</v>
      </c>
      <c r="W961" s="2">
        <f>IF(IF(PobierzDaneLogistyczne!$W961=0,0,_xlfn.NUMBERVALUE(PobierzDaneLogistyczne!$W961,"."))=0,"",_xlfn.NUMBERVALUE(PobierzDaneLogistyczne!$W961,"."))</f>
        <v>6.6000000000000003E-2</v>
      </c>
      <c r="X961" s="2">
        <f t="shared" si="46"/>
        <v>0.26400000000000018</v>
      </c>
      <c r="Y961" s="2">
        <f t="shared" si="47"/>
        <v>0.54999999999999893</v>
      </c>
      <c r="Z961" s="2" t="str">
        <f>IF(PobierzDaneLogistyczne!$Y961="t","YES","")</f>
        <v/>
      </c>
      <c r="AA961" s="4" t="str">
        <f>IF(PobierzDaneLogistyczne!$X961="t","YES","")</f>
        <v/>
      </c>
      <c r="AB961" t="str">
        <f>PobierzDaneLogistyczne!$N961</f>
        <v>Mechanical bathroom scale</v>
      </c>
    </row>
    <row r="962" spans="1:28" x14ac:dyDescent="0.3">
      <c r="A962" s="5" t="str">
        <f>HYPERLINK(_xlfn.CONCAT("https://www.adler.com.pl/index.php/en/Main/Produkt/",B962),PobierzDaneLogistyczne!$N962)</f>
        <v>Mechanical bathroom scale</v>
      </c>
      <c r="B962" t="str">
        <f>PobierzDaneLogistyczne!$A962</f>
        <v>ad_8178</v>
      </c>
      <c r="C962" s="1">
        <f>IF(MID(PobierzDaneLogistyczne!$P962,1,3)=""," ",_xlfn.NUMBERVALUE(PobierzDaneLogistyczne!$P962))</f>
        <v>84231090</v>
      </c>
      <c r="D962" s="1">
        <f>IF(MID(PobierzDaneLogistyczne!$C962,1,3)="111"," ",_xlfn.NUMBERVALUE(PobierzDaneLogistyczne!$C962))</f>
        <v>5903887806862</v>
      </c>
      <c r="E962" s="6">
        <f>IF(PobierzDaneLogistyczne!$H962=0,"",_xlfn.NUMBERVALUE(PobierzDaneLogistyczne!$H962,"."))</f>
        <v>27.7</v>
      </c>
      <c r="F962" s="6">
        <f>IF(PobierzDaneLogistyczne!$I962=0,"",_xlfn.NUMBERVALUE(PobierzDaneLogistyczne!$I962,"."))</f>
        <v>5.5</v>
      </c>
      <c r="G962" s="6">
        <f>IF(PobierzDaneLogistyczne!$J962=0,"",_xlfn.NUMBERVALUE(PobierzDaneLogistyczne!$J962,"."))</f>
        <v>27.5</v>
      </c>
      <c r="H962" s="2">
        <f>IF(IF(PobierzDaneLogistyczne!$F962=0,0,_xlfn.NUMBERVALUE(PobierzDaneLogistyczne!$F962,"."))=0,"",IF(PobierzDaneLogistyczne!$F962=0,0,_xlfn.NUMBERVALUE(PobierzDaneLogistyczne!$F962,".")))</f>
        <v>1.43</v>
      </c>
      <c r="I962" s="2">
        <f>IF(IF(PobierzDaneLogistyczne!$Z962=0,0,_xlfn.NUMBERVALUE(PobierzDaneLogistyczne!$Z962,"."))=0,"",IF(PobierzDaneLogistyczne!$Z962=0,0,_xlfn.NUMBERVALUE(PobierzDaneLogistyczne!$Z962,".")))</f>
        <v>1.59</v>
      </c>
      <c r="J962" s="1">
        <f>IF(PobierzDaneLogistyczne!$D962=0,"",_xlfn.NUMBERVALUE(PobierzDaneLogistyczne!$D962))</f>
        <v>5</v>
      </c>
      <c r="K962" s="1">
        <f>IF(PobierzDaneLogistyczne!$E962=0,"",_xlfn.NUMBERVALUE(PobierzDaneLogistyczne!$E962))</f>
        <v>360</v>
      </c>
      <c r="L962" s="1">
        <f>IF(MID(PobierzDaneLogistyczne!$O962,1,3)="non"," ",_xlfn.NUMBERVALUE(PobierzDaneLogistyczne!$O962))</f>
        <v>5903887806879</v>
      </c>
      <c r="M962" s="6">
        <f>IF(PobierzDaneLogistyczne!$K962=0,"",_xlfn.NUMBERVALUE(PobierzDaneLogistyczne!$K962,"."))</f>
        <v>29</v>
      </c>
      <c r="N962" s="6">
        <f>IF(PobierzDaneLogistyczne!$L962=0,"",_xlfn.NUMBERVALUE(PobierzDaneLogistyczne!$L962,"."))</f>
        <v>28.9</v>
      </c>
      <c r="O962" s="6">
        <f>IF(PobierzDaneLogistyczne!$M962=0,"",_xlfn.NUMBERVALUE(PobierzDaneLogistyczne!$M962,"."))</f>
        <v>28.5</v>
      </c>
      <c r="P962" s="2">
        <f>IF(PobierzDaneLogistyczne!$G962=0,0,_xlfn.NUMBERVALUE(PobierzDaneLogistyczne!$G962,"."))</f>
        <v>8.2799999999999994</v>
      </c>
      <c r="Q962" s="1" t="str">
        <f>IF(PobierzDaneLogistyczne!$R962=0,"",PobierzDaneLogistyczne!$R962)</f>
        <v/>
      </c>
      <c r="R962" t="str">
        <f>IF(PobierzDaneLogistyczne!$S962=0,"",PobierzDaneLogistyczne!$S962)</f>
        <v/>
      </c>
      <c r="S962" t="str">
        <f>IF(PobierzDaneLogistyczne!$T962=0,"",PobierzDaneLogistyczne!$T962)</f>
        <v/>
      </c>
      <c r="T962" t="str">
        <f>IF(PobierzDaneLogistyczne!$U962=0," ",PobierzDaneLogistyczne!$U962)</f>
        <v/>
      </c>
      <c r="U962" t="str">
        <f t="shared" si="45"/>
        <v/>
      </c>
      <c r="V962" s="2">
        <f>IF(PobierzDaneLogistyczne!$V962="","",_xlfn.NUMBERVALUE(PobierzDaneLogistyczne!$V962,"."))</f>
        <v>4.0000000000000001E-3</v>
      </c>
      <c r="W962" s="2">
        <f>IF(IF(PobierzDaneLogistyczne!$W962=0,0,_xlfn.NUMBERVALUE(PobierzDaneLogistyczne!$W962,"."))=0,"",_xlfn.NUMBERVALUE(PobierzDaneLogistyczne!$W962,"."))</f>
        <v>6.5000000000000002E-2</v>
      </c>
      <c r="X962" s="2">
        <f t="shared" si="46"/>
        <v>9.1000000000000136E-2</v>
      </c>
      <c r="Y962" s="2">
        <f t="shared" si="47"/>
        <v>0.32999999999999918</v>
      </c>
      <c r="Z962" s="2" t="str">
        <f>IF(PobierzDaneLogistyczne!$Y962="t","YES","")</f>
        <v/>
      </c>
      <c r="AA962" s="4" t="str">
        <f>IF(PobierzDaneLogistyczne!$X962="t","YES","")</f>
        <v/>
      </c>
      <c r="AB962" t="str">
        <f>PobierzDaneLogistyczne!$N962</f>
        <v>Mechanical bathroom scale</v>
      </c>
    </row>
    <row r="963" spans="1:28" x14ac:dyDescent="0.3">
      <c r="A963" s="5" t="str">
        <f>HYPERLINK(_xlfn.CONCAT("https://www.adler.com.pl/index.php/en/Main/Produkt/",B963),PobierzDaneLogistyczne!$N963)</f>
        <v>Mechanical bathroom scale</v>
      </c>
      <c r="B963" t="str">
        <f>PobierzDaneLogistyczne!$A963</f>
        <v>ad_8179</v>
      </c>
      <c r="C963" s="1">
        <f>IF(MID(PobierzDaneLogistyczne!$P963,1,3)=""," ",_xlfn.NUMBERVALUE(PobierzDaneLogistyczne!$P963))</f>
        <v>84231010</v>
      </c>
      <c r="D963" s="1">
        <f>IF(MID(PobierzDaneLogistyczne!$C963,1,3)="111"," ",_xlfn.NUMBERVALUE(PobierzDaneLogistyczne!$C963))</f>
        <v>5903887807548</v>
      </c>
      <c r="E963" s="6">
        <f>IF(PobierzDaneLogistyczne!$H963=0,"",_xlfn.NUMBERVALUE(PobierzDaneLogistyczne!$H963,"."))</f>
        <v>30</v>
      </c>
      <c r="F963" s="6">
        <f>IF(PobierzDaneLogistyczne!$I963=0,"",_xlfn.NUMBERVALUE(PobierzDaneLogistyczne!$I963,"."))</f>
        <v>30</v>
      </c>
      <c r="G963" s="6">
        <f>IF(PobierzDaneLogistyczne!$J963=0,"",_xlfn.NUMBERVALUE(PobierzDaneLogistyczne!$J963,"."))</f>
        <v>5.5</v>
      </c>
      <c r="H963" s="2">
        <f>IF(IF(PobierzDaneLogistyczne!$F963=0,0,_xlfn.NUMBERVALUE(PobierzDaneLogistyczne!$F963,"."))=0,"",IF(PobierzDaneLogistyczne!$F963=0,0,_xlfn.NUMBERVALUE(PobierzDaneLogistyczne!$F963,".")))</f>
        <v>1.92</v>
      </c>
      <c r="I963" s="2">
        <f>IF(IF(PobierzDaneLogistyczne!$Z963=0,0,_xlfn.NUMBERVALUE(PobierzDaneLogistyczne!$Z963,"."))=0,"",IF(PobierzDaneLogistyczne!$Z963=0,0,_xlfn.NUMBERVALUE(PobierzDaneLogistyczne!$Z963,".")))</f>
        <v>2.2000000000000002</v>
      </c>
      <c r="J963" s="1">
        <f>IF(PobierzDaneLogistyczne!$D963=0,"",_xlfn.NUMBERVALUE(PobierzDaneLogistyczne!$D963))</f>
        <v>5</v>
      </c>
      <c r="K963" s="1">
        <f>IF(PobierzDaneLogistyczne!$E963=0,"",_xlfn.NUMBERVALUE(PobierzDaneLogistyczne!$E963))</f>
        <v>200</v>
      </c>
      <c r="L963" s="1">
        <f>IF(MID(PobierzDaneLogistyczne!$O963,1,3)="non"," ",_xlfn.NUMBERVALUE(PobierzDaneLogistyczne!$O963))</f>
        <v>5903887807555</v>
      </c>
      <c r="M963" s="6">
        <f>IF(PobierzDaneLogistyczne!$K963=0,"",_xlfn.NUMBERVALUE(PobierzDaneLogistyczne!$K963,"."))</f>
        <v>32</v>
      </c>
      <c r="N963" s="6">
        <f>IF(PobierzDaneLogistyczne!$L963=0,"",_xlfn.NUMBERVALUE(PobierzDaneLogistyczne!$L963,"."))</f>
        <v>31</v>
      </c>
      <c r="O963" s="6">
        <f>IF(PobierzDaneLogistyczne!$M963=0,"",_xlfn.NUMBERVALUE(PobierzDaneLogistyczne!$M963,"."))</f>
        <v>30</v>
      </c>
      <c r="P963" s="2">
        <f>IF(PobierzDaneLogistyczne!$G963=0,0,_xlfn.NUMBERVALUE(PobierzDaneLogistyczne!$G963,"."))</f>
        <v>11.3</v>
      </c>
      <c r="Q963" s="1" t="str">
        <f>IF(PobierzDaneLogistyczne!$R963=0,"",PobierzDaneLogistyczne!$R963)</f>
        <v/>
      </c>
      <c r="R963" t="str">
        <f>IF(PobierzDaneLogistyczne!$S963=0,"",PobierzDaneLogistyczne!$S963)</f>
        <v/>
      </c>
      <c r="S963" t="str">
        <f>IF(PobierzDaneLogistyczne!$T963=0,"",PobierzDaneLogistyczne!$T963)</f>
        <v/>
      </c>
      <c r="T963" t="str">
        <f>IF(PobierzDaneLogistyczne!$U963=0," ",PobierzDaneLogistyczne!$U963)</f>
        <v/>
      </c>
      <c r="U963" t="str">
        <f t="shared" si="45"/>
        <v/>
      </c>
      <c r="V963" s="2">
        <f>IF(PobierzDaneLogistyczne!$V963="","",_xlfn.NUMBERVALUE(PobierzDaneLogistyczne!$V963,"."))</f>
        <v>7.0000000000000001E-3</v>
      </c>
      <c r="W963" s="2">
        <f>IF(IF(PobierzDaneLogistyczne!$W963=0,0,_xlfn.NUMBERVALUE(PobierzDaneLogistyczne!$W963,"."))=0,"",_xlfn.NUMBERVALUE(PobierzDaneLogistyczne!$W963,"."))</f>
        <v>4.2000000000000003E-2</v>
      </c>
      <c r="X963" s="2">
        <f t="shared" si="46"/>
        <v>0.23100000000000023</v>
      </c>
      <c r="Y963" s="2">
        <f t="shared" si="47"/>
        <v>0.30000000000000071</v>
      </c>
      <c r="Z963" s="2" t="str">
        <f>IF(PobierzDaneLogistyczne!$Y963="t","YES","")</f>
        <v/>
      </c>
      <c r="AA963" s="4" t="str">
        <f>IF(PobierzDaneLogistyczne!$X963="t","YES","")</f>
        <v/>
      </c>
      <c r="AB963" t="str">
        <f>PobierzDaneLogistyczne!$N963</f>
        <v>Mechanical bathroom scale</v>
      </c>
    </row>
    <row r="964" spans="1:28" x14ac:dyDescent="0.3">
      <c r="A964" s="5" t="str">
        <f>HYPERLINK(_xlfn.CONCAT("https://www.adler.com.pl/index.php/en/Main/Produkt/",B964),PobierzDaneLogistyczne!$N964)</f>
        <v>Mechanical bathroom scale</v>
      </c>
      <c r="B964" t="str">
        <f>PobierzDaneLogistyczne!$A964</f>
        <v>ad_8179w</v>
      </c>
      <c r="C964" s="1">
        <f>IF(MID(PobierzDaneLogistyczne!$P964,1,3)=""," ",_xlfn.NUMBERVALUE(PobierzDaneLogistyczne!$P964))</f>
        <v>84231010</v>
      </c>
      <c r="D964" s="1">
        <f>IF(MID(PobierzDaneLogistyczne!$C964,1,3)="111"," ",_xlfn.NUMBERVALUE(PobierzDaneLogistyczne!$C964))</f>
        <v>5905575900579</v>
      </c>
      <c r="E964" s="6">
        <f>IF(PobierzDaneLogistyczne!$H964=0,"",_xlfn.NUMBERVALUE(PobierzDaneLogistyczne!$H964,"."))</f>
        <v>30</v>
      </c>
      <c r="F964" s="6">
        <f>IF(PobierzDaneLogistyczne!$I964=0,"",_xlfn.NUMBERVALUE(PobierzDaneLogistyczne!$I964,"."))</f>
        <v>30</v>
      </c>
      <c r="G964" s="6">
        <f>IF(PobierzDaneLogistyczne!$J964=0,"",_xlfn.NUMBERVALUE(PobierzDaneLogistyczne!$J964,"."))</f>
        <v>5.5</v>
      </c>
      <c r="H964" s="2">
        <f>IF(IF(PobierzDaneLogistyczne!$F964=0,0,_xlfn.NUMBERVALUE(PobierzDaneLogistyczne!$F964,"."))=0,"",IF(PobierzDaneLogistyczne!$F964=0,0,_xlfn.NUMBERVALUE(PobierzDaneLogistyczne!$F964,".")))</f>
        <v>1.92</v>
      </c>
      <c r="I964" s="2">
        <f>IF(IF(PobierzDaneLogistyczne!$Z964=0,0,_xlfn.NUMBERVALUE(PobierzDaneLogistyczne!$Z964,"."))=0,"",IF(PobierzDaneLogistyczne!$Z964=0,0,_xlfn.NUMBERVALUE(PobierzDaneLogistyczne!$Z964,".")))</f>
        <v>2.2000000000000002</v>
      </c>
      <c r="J964" s="1">
        <f>IF(PobierzDaneLogistyczne!$D964=0,"",_xlfn.NUMBERVALUE(PobierzDaneLogistyczne!$D964))</f>
        <v>5</v>
      </c>
      <c r="K964" s="1">
        <f>IF(PobierzDaneLogistyczne!$E964=0,"",_xlfn.NUMBERVALUE(PobierzDaneLogistyczne!$E964))</f>
        <v>200</v>
      </c>
      <c r="L964" s="1">
        <f>IF(MID(PobierzDaneLogistyczne!$O964,1,3)="non"," ",_xlfn.NUMBERVALUE(PobierzDaneLogistyczne!$O964))</f>
        <v>5905575900586</v>
      </c>
      <c r="M964" s="6">
        <f>IF(PobierzDaneLogistyczne!$K964=0,"",_xlfn.NUMBERVALUE(PobierzDaneLogistyczne!$K964,"."))</f>
        <v>32</v>
      </c>
      <c r="N964" s="6">
        <f>IF(PobierzDaneLogistyczne!$L964=0,"",_xlfn.NUMBERVALUE(PobierzDaneLogistyczne!$L964,"."))</f>
        <v>31</v>
      </c>
      <c r="O964" s="6">
        <f>IF(PobierzDaneLogistyczne!$M964=0,"",_xlfn.NUMBERVALUE(PobierzDaneLogistyczne!$M964,"."))</f>
        <v>30</v>
      </c>
      <c r="P964" s="2">
        <f>IF(PobierzDaneLogistyczne!$G964=0,0,_xlfn.NUMBERVALUE(PobierzDaneLogistyczne!$G964,"."))</f>
        <v>11.3</v>
      </c>
      <c r="Q964" s="1" t="str">
        <f>IF(PobierzDaneLogistyczne!$R964=0,"",PobierzDaneLogistyczne!$R964)</f>
        <v/>
      </c>
      <c r="R964" t="str">
        <f>IF(PobierzDaneLogistyczne!$S964=0,"",PobierzDaneLogistyczne!$S964)</f>
        <v/>
      </c>
      <c r="S964" t="str">
        <f>IF(PobierzDaneLogistyczne!$T964=0,"",PobierzDaneLogistyczne!$T964)</f>
        <v/>
      </c>
      <c r="T964" t="str">
        <f>IF(PobierzDaneLogistyczne!$U964=0," ",PobierzDaneLogistyczne!$U964)</f>
        <v/>
      </c>
      <c r="U964" t="str">
        <f t="shared" ref="U964:U1027" si="48">IFERROR(S964*T964,"")</f>
        <v/>
      </c>
      <c r="V964" s="2">
        <f>IF(PobierzDaneLogistyczne!$V964="","",_xlfn.NUMBERVALUE(PobierzDaneLogistyczne!$V964,"."))</f>
        <v>7.0000000000000001E-3</v>
      </c>
      <c r="W964" s="2">
        <f>IF(IF(PobierzDaneLogistyczne!$W964=0,0,_xlfn.NUMBERVALUE(PobierzDaneLogistyczne!$W964,"."))=0,"",_xlfn.NUMBERVALUE(PobierzDaneLogistyczne!$W964,"."))</f>
        <v>4.2000000000000003E-2</v>
      </c>
      <c r="X964" s="2">
        <f t="shared" ref="X964:X1027" si="49">IFERROR(I964-H964-V964-W964,"")</f>
        <v>0.23100000000000023</v>
      </c>
      <c r="Y964" s="2">
        <f t="shared" si="47"/>
        <v>0.30000000000000071</v>
      </c>
      <c r="Z964" s="2" t="str">
        <f>IF(PobierzDaneLogistyczne!$Y964="t","YES","")</f>
        <v/>
      </c>
      <c r="AA964" s="4" t="str">
        <f>IF(PobierzDaneLogistyczne!$X964="t","YES","")</f>
        <v/>
      </c>
      <c r="AB964" t="str">
        <f>PobierzDaneLogistyczne!$N964</f>
        <v>Mechanical bathroom scale</v>
      </c>
    </row>
    <row r="965" spans="1:28" x14ac:dyDescent="0.3">
      <c r="A965" s="5" t="str">
        <f>HYPERLINK(_xlfn.CONCAT("https://www.adler.com.pl/index.php/en/Main/Produkt/",B965),PobierzDaneLogistyczne!$N965)</f>
        <v>Mechanical bathroom scale</v>
      </c>
      <c r="B965" t="str">
        <f>PobierzDaneLogistyczne!$A965</f>
        <v>ad_8180</v>
      </c>
      <c r="C965" s="1">
        <f>IF(MID(PobierzDaneLogistyczne!$P965,1,3)=""," ",_xlfn.NUMBERVALUE(PobierzDaneLogistyczne!$P965))</f>
        <v>84231010</v>
      </c>
      <c r="D965" s="1">
        <f>IF(MID(PobierzDaneLogistyczne!$C965,1,3)="111"," ",_xlfn.NUMBERVALUE(PobierzDaneLogistyczne!$C965))</f>
        <v>5903887807562</v>
      </c>
      <c r="E965" s="6">
        <f>IF(PobierzDaneLogistyczne!$H965=0,"",_xlfn.NUMBERVALUE(PobierzDaneLogistyczne!$H965,"."))</f>
        <v>37.700000000000003</v>
      </c>
      <c r="F965" s="6">
        <f>IF(PobierzDaneLogistyczne!$I965=0,"",_xlfn.NUMBERVALUE(PobierzDaneLogistyczne!$I965,"."))</f>
        <v>6.7</v>
      </c>
      <c r="G965" s="6">
        <f>IF(PobierzDaneLogistyczne!$J965=0,"",_xlfn.NUMBERVALUE(PobierzDaneLogistyczne!$J965,"."))</f>
        <v>31</v>
      </c>
      <c r="H965" s="2">
        <f>IF(IF(PobierzDaneLogistyczne!$F965=0,0,_xlfn.NUMBERVALUE(PobierzDaneLogistyczne!$F965,"."))=0,"",IF(PobierzDaneLogistyczne!$F965=0,0,_xlfn.NUMBERVALUE(PobierzDaneLogistyczne!$F965,".")))</f>
        <v>2.5</v>
      </c>
      <c r="I965" s="2">
        <f>IF(IF(PobierzDaneLogistyczne!$Z965=0,0,_xlfn.NUMBERVALUE(PobierzDaneLogistyczne!$Z965,"."))=0,"",IF(PobierzDaneLogistyczne!$Z965=0,0,_xlfn.NUMBERVALUE(PobierzDaneLogistyczne!$Z965,".")))</f>
        <v>2.75</v>
      </c>
      <c r="J965" s="1">
        <f>IF(PobierzDaneLogistyczne!$D965=0,"",_xlfn.NUMBERVALUE(PobierzDaneLogistyczne!$D965))</f>
        <v>5</v>
      </c>
      <c r="K965" s="1">
        <f>IF(PobierzDaneLogistyczne!$E965=0,"",_xlfn.NUMBERVALUE(PobierzDaneLogistyczne!$E965))</f>
        <v>150</v>
      </c>
      <c r="L965" s="1">
        <f>IF(MID(PobierzDaneLogistyczne!$O965,1,3)="non"," ",_xlfn.NUMBERVALUE(PobierzDaneLogistyczne!$O965))</f>
        <v>5903887807579</v>
      </c>
      <c r="M965" s="6">
        <f>IF(PobierzDaneLogistyczne!$K965=0,"",_xlfn.NUMBERVALUE(PobierzDaneLogistyczne!$K965,"."))</f>
        <v>38.799999999999997</v>
      </c>
      <c r="N965" s="6">
        <f>IF(PobierzDaneLogistyczne!$L965=0,"",_xlfn.NUMBERVALUE(PobierzDaneLogistyczne!$L965,"."))</f>
        <v>32.700000000000003</v>
      </c>
      <c r="O965" s="6">
        <f>IF(PobierzDaneLogistyczne!$M965=0,"",_xlfn.NUMBERVALUE(PobierzDaneLogistyczne!$M965,"."))</f>
        <v>36.700000000000003</v>
      </c>
      <c r="P965" s="2">
        <f>IF(PobierzDaneLogistyczne!$G965=0,0,_xlfn.NUMBERVALUE(PobierzDaneLogistyczne!$G965,"."))</f>
        <v>14.2</v>
      </c>
      <c r="Q965" s="1" t="str">
        <f>IF(PobierzDaneLogistyczne!$R965=0,"",PobierzDaneLogistyczne!$R965)</f>
        <v/>
      </c>
      <c r="R965" t="str">
        <f>IF(PobierzDaneLogistyczne!$S965=0,"",PobierzDaneLogistyczne!$S965)</f>
        <v/>
      </c>
      <c r="S965" t="str">
        <f>IF(PobierzDaneLogistyczne!$T965=0,"",PobierzDaneLogistyczne!$T965)</f>
        <v/>
      </c>
      <c r="T965" t="str">
        <f>IF(PobierzDaneLogistyczne!$U965=0," ",PobierzDaneLogistyczne!$U965)</f>
        <v/>
      </c>
      <c r="U965" t="str">
        <f t="shared" si="48"/>
        <v/>
      </c>
      <c r="V965" s="2">
        <f>IF(PobierzDaneLogistyczne!$V965="","",_xlfn.NUMBERVALUE(PobierzDaneLogistyczne!$V965,"."))</f>
        <v>0.01</v>
      </c>
      <c r="W965" s="2">
        <f>IF(IF(PobierzDaneLogistyczne!$W965=0,0,_xlfn.NUMBERVALUE(PobierzDaneLogistyczne!$W965,"."))=0,"",_xlfn.NUMBERVALUE(PobierzDaneLogistyczne!$W965,"."))</f>
        <v>4.1000000000000002E-2</v>
      </c>
      <c r="X965" s="2">
        <f t="shared" si="49"/>
        <v>0.19899999999999998</v>
      </c>
      <c r="Y965" s="2">
        <f t="shared" si="47"/>
        <v>0.44999999999999929</v>
      </c>
      <c r="Z965" s="2" t="str">
        <f>IF(PobierzDaneLogistyczne!$Y965="t","YES","")</f>
        <v>YES</v>
      </c>
      <c r="AA965" s="4" t="str">
        <f>IF(PobierzDaneLogistyczne!$X965="t","YES","")</f>
        <v/>
      </c>
      <c r="AB965" t="str">
        <f>PobierzDaneLogistyczne!$N965</f>
        <v>Mechanical bathroom scale</v>
      </c>
    </row>
    <row r="966" spans="1:28" x14ac:dyDescent="0.3">
      <c r="A966" s="5" t="str">
        <f>HYPERLINK(_xlfn.CONCAT("https://www.adler.com.pl/index.php/en/Main/Produkt/",B966),PobierzDaneLogistyczne!$N966)</f>
        <v>Massage with heat</v>
      </c>
      <c r="B966" t="str">
        <f>PobierzDaneLogistyczne!$A966</f>
        <v>ad_8401</v>
      </c>
      <c r="C966" s="1" t="str">
        <f>IF(MID(PobierzDaneLogistyczne!$P966,1,3)=""," ",_xlfn.NUMBERVALUE(PobierzDaneLogistyczne!$P966))</f>
        <v xml:space="preserve"> </v>
      </c>
      <c r="D966" s="1">
        <f>IF(MID(PobierzDaneLogistyczne!$C966,1,3)="111"," ",_xlfn.NUMBERVALUE(PobierzDaneLogistyczne!$C966))</f>
        <v>5907633494396</v>
      </c>
      <c r="E966" s="6">
        <f>IF(PobierzDaneLogistyczne!$H966=0,"",_xlfn.NUMBERVALUE(PobierzDaneLogistyczne!$H966,"."))</f>
        <v>0</v>
      </c>
      <c r="F966" s="6">
        <f>IF(PobierzDaneLogistyczne!$I966=0,"",_xlfn.NUMBERVALUE(PobierzDaneLogistyczne!$I966,"."))</f>
        <v>0</v>
      </c>
      <c r="G966" s="6">
        <f>IF(PobierzDaneLogistyczne!$J966=0,"",_xlfn.NUMBERVALUE(PobierzDaneLogistyczne!$J966,"."))</f>
        <v>0</v>
      </c>
      <c r="H966" s="2" t="str">
        <f>IF(IF(PobierzDaneLogistyczne!$F966=0,0,_xlfn.NUMBERVALUE(PobierzDaneLogistyczne!$F966,"."))=0,"",IF(PobierzDaneLogistyczne!$F966=0,0,_xlfn.NUMBERVALUE(PobierzDaneLogistyczne!$F966,".")))</f>
        <v/>
      </c>
      <c r="I966" s="2" t="str">
        <f>IF(IF(PobierzDaneLogistyczne!$Z966=0,0,_xlfn.NUMBERVALUE(PobierzDaneLogistyczne!$Z966,"."))=0,"",IF(PobierzDaneLogistyczne!$Z966=0,0,_xlfn.NUMBERVALUE(PobierzDaneLogistyczne!$Z966,".")))</f>
        <v/>
      </c>
      <c r="J966" s="1" t="str">
        <f>IF(PobierzDaneLogistyczne!$D966=0,"",_xlfn.NUMBERVALUE(PobierzDaneLogistyczne!$D966))</f>
        <v/>
      </c>
      <c r="K966" s="1" t="str">
        <f>IF(PobierzDaneLogistyczne!$E966=0,"",_xlfn.NUMBERVALUE(PobierzDaneLogistyczne!$E966))</f>
        <v/>
      </c>
      <c r="L966" s="1" t="str">
        <f>IF(MID(PobierzDaneLogistyczne!$O966,1,3)="non"," ",_xlfn.NUMBERVALUE(PobierzDaneLogistyczne!$O966))</f>
        <v xml:space="preserve"> </v>
      </c>
      <c r="M966" s="6">
        <f>IF(PobierzDaneLogistyczne!$K966=0,"",_xlfn.NUMBERVALUE(PobierzDaneLogistyczne!$K966,"."))</f>
        <v>0</v>
      </c>
      <c r="N966" s="6">
        <f>IF(PobierzDaneLogistyczne!$L966=0,"",_xlfn.NUMBERVALUE(PobierzDaneLogistyczne!$L966,"."))</f>
        <v>0</v>
      </c>
      <c r="O966" s="6">
        <f>IF(PobierzDaneLogistyczne!$M966=0,"",_xlfn.NUMBERVALUE(PobierzDaneLogistyczne!$M966,"."))</f>
        <v>0</v>
      </c>
      <c r="P966" s="2">
        <f>IF(PobierzDaneLogistyczne!$G966=0,0,_xlfn.NUMBERVALUE(PobierzDaneLogistyczne!$G966,"."))</f>
        <v>0</v>
      </c>
      <c r="Q966" s="1" t="str">
        <f>IF(PobierzDaneLogistyczne!$R966=0,"",PobierzDaneLogistyczne!$R966)</f>
        <v/>
      </c>
      <c r="R966" t="str">
        <f>IF(PobierzDaneLogistyczne!$S966=0,"",PobierzDaneLogistyczne!$S966)</f>
        <v/>
      </c>
      <c r="S966" t="str">
        <f>IF(PobierzDaneLogistyczne!$T966=0,"",PobierzDaneLogistyczne!$T966)</f>
        <v/>
      </c>
      <c r="T966" t="str">
        <f>IF(PobierzDaneLogistyczne!$U966=0," ",PobierzDaneLogistyczne!$U966)</f>
        <v/>
      </c>
      <c r="U966" t="str">
        <f t="shared" si="48"/>
        <v/>
      </c>
      <c r="V966" s="2" t="str">
        <f>IF(PobierzDaneLogistyczne!$V966="","",_xlfn.NUMBERVALUE(PobierzDaneLogistyczne!$V966,"."))</f>
        <v/>
      </c>
      <c r="W966" s="2" t="str">
        <f>IF(IF(PobierzDaneLogistyczne!$W966=0,0,_xlfn.NUMBERVALUE(PobierzDaneLogistyczne!$W966,"."))=0,"",_xlfn.NUMBERVALUE(PobierzDaneLogistyczne!$W966,"."))</f>
        <v/>
      </c>
      <c r="X966" s="2" t="str">
        <f t="shared" si="49"/>
        <v/>
      </c>
      <c r="Y966" s="2" t="str">
        <f t="shared" si="47"/>
        <v/>
      </c>
      <c r="Z966" s="2" t="str">
        <f>IF(PobierzDaneLogistyczne!$Y966="t","YES","")</f>
        <v/>
      </c>
      <c r="AA966" s="4" t="str">
        <f>IF(PobierzDaneLogistyczne!$X966="t","YES","")</f>
        <v>YES</v>
      </c>
      <c r="AB966" t="str">
        <f>PobierzDaneLogistyczne!$N966</f>
        <v>Massage with heat</v>
      </c>
    </row>
    <row r="967" spans="1:28" x14ac:dyDescent="0.3">
      <c r="A967" s="5" t="str">
        <f>HYPERLINK(_xlfn.CONCAT("https://www.adler.com.pl/index.php/en/Main/Produkt/",B967),PobierzDaneLogistyczne!$N967)</f>
        <v>Personal massager</v>
      </c>
      <c r="B967" t="str">
        <f>PobierzDaneLogistyczne!$A967</f>
        <v>ad_8406</v>
      </c>
      <c r="C967" s="1">
        <f>IF(MID(PobierzDaneLogistyczne!$P967,1,3)=""," ",_xlfn.NUMBERVALUE(PobierzDaneLogistyczne!$P967))</f>
        <v>90191010</v>
      </c>
      <c r="D967" s="1">
        <f>IF(MID(PobierzDaneLogistyczne!$C967,1,3)="111"," ",_xlfn.NUMBERVALUE(PobierzDaneLogistyczne!$C967))</f>
        <v>5908256831308</v>
      </c>
      <c r="E967" s="6">
        <f>IF(PobierzDaneLogistyczne!$H967=0,"",_xlfn.NUMBERVALUE(PobierzDaneLogistyczne!$H967,"."))</f>
        <v>0</v>
      </c>
      <c r="F967" s="6">
        <f>IF(PobierzDaneLogistyczne!$I967=0,"",_xlfn.NUMBERVALUE(PobierzDaneLogistyczne!$I967,"."))</f>
        <v>0</v>
      </c>
      <c r="G967" s="6">
        <f>IF(PobierzDaneLogistyczne!$J967=0,"",_xlfn.NUMBERVALUE(PobierzDaneLogistyczne!$J967,"."))</f>
        <v>0</v>
      </c>
      <c r="H967" s="2" t="str">
        <f>IF(IF(PobierzDaneLogistyczne!$F967=0,0,_xlfn.NUMBERVALUE(PobierzDaneLogistyczne!$F967,"."))=0,"",IF(PobierzDaneLogistyczne!$F967=0,0,_xlfn.NUMBERVALUE(PobierzDaneLogistyczne!$F967,".")))</f>
        <v/>
      </c>
      <c r="I967" s="2" t="str">
        <f>IF(IF(PobierzDaneLogistyczne!$Z967=0,0,_xlfn.NUMBERVALUE(PobierzDaneLogistyczne!$Z967,"."))=0,"",IF(PobierzDaneLogistyczne!$Z967=0,0,_xlfn.NUMBERVALUE(PobierzDaneLogistyczne!$Z967,".")))</f>
        <v/>
      </c>
      <c r="J967" s="1" t="str">
        <f>IF(PobierzDaneLogistyczne!$D967=0,"",_xlfn.NUMBERVALUE(PobierzDaneLogistyczne!$D967))</f>
        <v/>
      </c>
      <c r="K967" s="1" t="str">
        <f>IF(PobierzDaneLogistyczne!$E967=0,"",_xlfn.NUMBERVALUE(PobierzDaneLogistyczne!$E967))</f>
        <v/>
      </c>
      <c r="L967" s="1" t="str">
        <f>IF(MID(PobierzDaneLogistyczne!$O967,1,3)="non"," ",_xlfn.NUMBERVALUE(PobierzDaneLogistyczne!$O967))</f>
        <v xml:space="preserve"> </v>
      </c>
      <c r="M967" s="6">
        <f>IF(PobierzDaneLogistyczne!$K967=0,"",_xlfn.NUMBERVALUE(PobierzDaneLogistyczne!$K967,"."))</f>
        <v>0</v>
      </c>
      <c r="N967" s="6">
        <f>IF(PobierzDaneLogistyczne!$L967=0,"",_xlfn.NUMBERVALUE(PobierzDaneLogistyczne!$L967,"."))</f>
        <v>0</v>
      </c>
      <c r="O967" s="6">
        <f>IF(PobierzDaneLogistyczne!$M967=0,"",_xlfn.NUMBERVALUE(PobierzDaneLogistyczne!$M967,"."))</f>
        <v>0</v>
      </c>
      <c r="P967" s="2">
        <f>IF(PobierzDaneLogistyczne!$G967=0,0,_xlfn.NUMBERVALUE(PobierzDaneLogistyczne!$G967,"."))</f>
        <v>0</v>
      </c>
      <c r="Q967" s="1" t="str">
        <f>IF(PobierzDaneLogistyczne!$R967=0,"",PobierzDaneLogistyczne!$R967)</f>
        <v/>
      </c>
      <c r="R967" t="str">
        <f>IF(PobierzDaneLogistyczne!$S967=0,"",PobierzDaneLogistyczne!$S967)</f>
        <v/>
      </c>
      <c r="S967" t="str">
        <f>IF(PobierzDaneLogistyczne!$T967=0,"",PobierzDaneLogistyczne!$T967)</f>
        <v/>
      </c>
      <c r="T967" t="str">
        <f>IF(PobierzDaneLogistyczne!$U967=0," ",PobierzDaneLogistyczne!$U967)</f>
        <v/>
      </c>
      <c r="U967" t="str">
        <f t="shared" si="48"/>
        <v/>
      </c>
      <c r="V967" s="2" t="str">
        <f>IF(PobierzDaneLogistyczne!$V967="","",_xlfn.NUMBERVALUE(PobierzDaneLogistyczne!$V967,"."))</f>
        <v/>
      </c>
      <c r="W967" s="2" t="str">
        <f>IF(IF(PobierzDaneLogistyczne!$W967=0,0,_xlfn.NUMBERVALUE(PobierzDaneLogistyczne!$W967,"."))=0,"",_xlfn.NUMBERVALUE(PobierzDaneLogistyczne!$W967,"."))</f>
        <v/>
      </c>
      <c r="X967" s="2" t="str">
        <f t="shared" si="49"/>
        <v/>
      </c>
      <c r="Y967" s="2" t="str">
        <f t="shared" si="47"/>
        <v/>
      </c>
      <c r="Z967" s="2" t="str">
        <f>IF(PobierzDaneLogistyczne!$Y967="t","YES","")</f>
        <v/>
      </c>
      <c r="AA967" s="4" t="str">
        <f>IF(PobierzDaneLogistyczne!$X967="t","YES","")</f>
        <v>YES</v>
      </c>
      <c r="AB967" t="str">
        <f>PobierzDaneLogistyczne!$N967</f>
        <v>Personal massager</v>
      </c>
    </row>
    <row r="968" spans="1:28" x14ac:dyDescent="0.3">
      <c r="A968" s="5" t="str">
        <f>HYPERLINK(_xlfn.CONCAT("https://www.adler.com.pl/index.php/en/Main/Produkt/",B968),PobierzDaneLogistyczne!$N968)</f>
        <v>Wrist blood pressure monitor</v>
      </c>
      <c r="B968" t="str">
        <f>PobierzDaneLogistyczne!$A968</f>
        <v>ad_8411</v>
      </c>
      <c r="C968" s="1">
        <f>IF(MID(PobierzDaneLogistyczne!$P968,1,3)=""," ",_xlfn.NUMBERVALUE(PobierzDaneLogistyczne!$P968))</f>
        <v>90189010</v>
      </c>
      <c r="D968" s="1">
        <f>IF(MID(PobierzDaneLogistyczne!$C968,1,3)="111"," ",_xlfn.NUMBERVALUE(PobierzDaneLogistyczne!$C968))</f>
        <v>5908256833807</v>
      </c>
      <c r="E968" s="6">
        <f>IF(PobierzDaneLogistyczne!$H968=0,"",_xlfn.NUMBERVALUE(PobierzDaneLogistyczne!$H968,"."))</f>
        <v>14.5</v>
      </c>
      <c r="F968" s="6">
        <f>IF(PobierzDaneLogistyczne!$I968=0,"",_xlfn.NUMBERVALUE(PobierzDaneLogistyczne!$I968,"."))</f>
        <v>10.5</v>
      </c>
      <c r="G968" s="6">
        <f>IF(PobierzDaneLogistyczne!$J968=0,"",_xlfn.NUMBERVALUE(PobierzDaneLogistyczne!$J968,"."))</f>
        <v>20</v>
      </c>
      <c r="H968" s="2" t="str">
        <f>IF(IF(PobierzDaneLogistyczne!$F968=0,0,_xlfn.NUMBERVALUE(PobierzDaneLogistyczne!$F968,"."))=0,"",IF(PobierzDaneLogistyczne!$F968=0,0,_xlfn.NUMBERVALUE(PobierzDaneLogistyczne!$F968,".")))</f>
        <v/>
      </c>
      <c r="I968" s="2" t="str">
        <f>IF(IF(PobierzDaneLogistyczne!$Z968=0,0,_xlfn.NUMBERVALUE(PobierzDaneLogistyczne!$Z968,"."))=0,"",IF(PobierzDaneLogistyczne!$Z968=0,0,_xlfn.NUMBERVALUE(PobierzDaneLogistyczne!$Z968,".")))</f>
        <v/>
      </c>
      <c r="J968" s="1">
        <f>IF(PobierzDaneLogistyczne!$D968=0,"",_xlfn.NUMBERVALUE(PobierzDaneLogistyczne!$D968))</f>
        <v>40</v>
      </c>
      <c r="K968" s="1" t="str">
        <f>IF(PobierzDaneLogistyczne!$E968=0,"",_xlfn.NUMBERVALUE(PobierzDaneLogistyczne!$E968))</f>
        <v/>
      </c>
      <c r="L968" s="1" t="str">
        <f>IF(MID(PobierzDaneLogistyczne!$O968,1,3)="non"," ",_xlfn.NUMBERVALUE(PobierzDaneLogistyczne!$O968))</f>
        <v xml:space="preserve"> </v>
      </c>
      <c r="M968" s="6">
        <f>IF(PobierzDaneLogistyczne!$K968=0,"",_xlfn.NUMBERVALUE(PobierzDaneLogistyczne!$K968,"."))</f>
        <v>44</v>
      </c>
      <c r="N968" s="6">
        <f>IF(PobierzDaneLogistyczne!$L968=0,"",_xlfn.NUMBERVALUE(PobierzDaneLogistyczne!$L968,"."))</f>
        <v>40</v>
      </c>
      <c r="O968" s="6">
        <f>IF(PobierzDaneLogistyczne!$M968=0,"",_xlfn.NUMBERVALUE(PobierzDaneLogistyczne!$M968,"."))</f>
        <v>21</v>
      </c>
      <c r="P968" s="2">
        <f>IF(PobierzDaneLogistyczne!$G968=0,0,_xlfn.NUMBERVALUE(PobierzDaneLogistyczne!$G968,"."))</f>
        <v>0</v>
      </c>
      <c r="Q968" s="1" t="str">
        <f>IF(PobierzDaneLogistyczne!$R968=0,"",PobierzDaneLogistyczne!$R968)</f>
        <v/>
      </c>
      <c r="R968" t="str">
        <f>IF(PobierzDaneLogistyczne!$S968=0,"",PobierzDaneLogistyczne!$S968)</f>
        <v/>
      </c>
      <c r="S968" t="str">
        <f>IF(PobierzDaneLogistyczne!$T968=0,"",PobierzDaneLogistyczne!$T968)</f>
        <v/>
      </c>
      <c r="T968" t="str">
        <f>IF(PobierzDaneLogistyczne!$U968=0," ",PobierzDaneLogistyczne!$U968)</f>
        <v/>
      </c>
      <c r="U968" t="str">
        <f t="shared" si="48"/>
        <v/>
      </c>
      <c r="V968" s="2">
        <f>IF(PobierzDaneLogistyczne!$V968="","",_xlfn.NUMBERVALUE(PobierzDaneLogistyczne!$V968,"."))</f>
        <v>5.0000000000000001E-3</v>
      </c>
      <c r="W968" s="2" t="str">
        <f>IF(IF(PobierzDaneLogistyczne!$W968=0,0,_xlfn.NUMBERVALUE(PobierzDaneLogistyczne!$W968,"."))=0,"",_xlfn.NUMBERVALUE(PobierzDaneLogistyczne!$W968,"."))</f>
        <v/>
      </c>
      <c r="X968" s="2" t="str">
        <f t="shared" si="49"/>
        <v/>
      </c>
      <c r="Y968" s="2" t="str">
        <f t="shared" si="47"/>
        <v/>
      </c>
      <c r="Z968" s="2" t="str">
        <f>IF(PobierzDaneLogistyczne!$Y968="t","YES","")</f>
        <v/>
      </c>
      <c r="AA968" s="4" t="str">
        <f>IF(PobierzDaneLogistyczne!$X968="t","YES","")</f>
        <v>YES</v>
      </c>
      <c r="AB968" t="str">
        <f>PobierzDaneLogistyczne!$N968</f>
        <v>Wrist blood pressure monitor</v>
      </c>
    </row>
    <row r="969" spans="1:28" x14ac:dyDescent="0.3">
      <c r="A969" s="5" t="str">
        <f>HYPERLINK(_xlfn.CONCAT("https://www.adler.com.pl/index.php/en/Main/Produkt/",B969),PobierzDaneLogistyczne!$N969)</f>
        <v>Arm blood pressure monitor</v>
      </c>
      <c r="B969" t="str">
        <f>PobierzDaneLogistyczne!$A969</f>
        <v>ad_8412</v>
      </c>
      <c r="C969" s="1">
        <f>IF(MID(PobierzDaneLogistyczne!$P969,1,3)=""," ",_xlfn.NUMBERVALUE(PobierzDaneLogistyczne!$P969))</f>
        <v>90189010</v>
      </c>
      <c r="D969" s="1">
        <f>IF(MID(PobierzDaneLogistyczne!$C969,1,3)="111"," ",_xlfn.NUMBERVALUE(PobierzDaneLogistyczne!$C969))</f>
        <v>5908256833814</v>
      </c>
      <c r="E969" s="6">
        <f>IF(PobierzDaneLogistyczne!$H969=0,"",_xlfn.NUMBERVALUE(PobierzDaneLogistyczne!$H969,"."))</f>
        <v>14.5</v>
      </c>
      <c r="F969" s="6">
        <f>IF(PobierzDaneLogistyczne!$I969=0,"",_xlfn.NUMBERVALUE(PobierzDaneLogistyczne!$I969,"."))</f>
        <v>10.5</v>
      </c>
      <c r="G969" s="6">
        <f>IF(PobierzDaneLogistyczne!$J969=0,"",_xlfn.NUMBERVALUE(PobierzDaneLogistyczne!$J969,"."))</f>
        <v>20</v>
      </c>
      <c r="H969" s="2" t="str">
        <f>IF(IF(PobierzDaneLogistyczne!$F969=0,0,_xlfn.NUMBERVALUE(PobierzDaneLogistyczne!$F969,"."))=0,"",IF(PobierzDaneLogistyczne!$F969=0,0,_xlfn.NUMBERVALUE(PobierzDaneLogistyczne!$F969,".")))</f>
        <v/>
      </c>
      <c r="I969" s="2" t="str">
        <f>IF(IF(PobierzDaneLogistyczne!$Z969=0,0,_xlfn.NUMBERVALUE(PobierzDaneLogistyczne!$Z969,"."))=0,"",IF(PobierzDaneLogistyczne!$Z969=0,0,_xlfn.NUMBERVALUE(PobierzDaneLogistyczne!$Z969,".")))</f>
        <v/>
      </c>
      <c r="J969" s="1">
        <f>IF(PobierzDaneLogistyczne!$D969=0,"",_xlfn.NUMBERVALUE(PobierzDaneLogistyczne!$D969))</f>
        <v>18</v>
      </c>
      <c r="K969" s="1">
        <f>IF(PobierzDaneLogistyczne!$E969=0,"",_xlfn.NUMBERVALUE(PobierzDaneLogistyczne!$E969))</f>
        <v>432</v>
      </c>
      <c r="L969" s="1" t="str">
        <f>IF(MID(PobierzDaneLogistyczne!$O969,1,3)="non"," ",_xlfn.NUMBERVALUE(PobierzDaneLogistyczne!$O969))</f>
        <v xml:space="preserve"> </v>
      </c>
      <c r="M969" s="6">
        <f>IF(PobierzDaneLogistyczne!$K969=0,"",_xlfn.NUMBERVALUE(PobierzDaneLogistyczne!$K969,"."))</f>
        <v>37</v>
      </c>
      <c r="N969" s="6">
        <f>IF(PobierzDaneLogistyczne!$L969=0,"",_xlfn.NUMBERVALUE(PobierzDaneLogistyczne!$L969,"."))</f>
        <v>33</v>
      </c>
      <c r="O969" s="6">
        <f>IF(PobierzDaneLogistyczne!$M969=0,"",_xlfn.NUMBERVALUE(PobierzDaneLogistyczne!$M969,"."))</f>
        <v>40</v>
      </c>
      <c r="P969" s="2">
        <f>IF(PobierzDaneLogistyczne!$G969=0,0,_xlfn.NUMBERVALUE(PobierzDaneLogistyczne!$G969,"."))</f>
        <v>0</v>
      </c>
      <c r="Q969" s="1" t="str">
        <f>IF(PobierzDaneLogistyczne!$R969=0,"",PobierzDaneLogistyczne!$R969)</f>
        <v/>
      </c>
      <c r="R969" t="str">
        <f>IF(PobierzDaneLogistyczne!$S969=0,"",PobierzDaneLogistyczne!$S969)</f>
        <v/>
      </c>
      <c r="S969" t="str">
        <f>IF(PobierzDaneLogistyczne!$T969=0,"",PobierzDaneLogistyczne!$T969)</f>
        <v/>
      </c>
      <c r="T969" t="str">
        <f>IF(PobierzDaneLogistyczne!$U969=0," ",PobierzDaneLogistyczne!$U969)</f>
        <v/>
      </c>
      <c r="U969" t="str">
        <f t="shared" si="48"/>
        <v/>
      </c>
      <c r="V969" s="2">
        <f>IF(PobierzDaneLogistyczne!$V969="","",_xlfn.NUMBERVALUE(PobierzDaneLogistyczne!$V969,"."))</f>
        <v>5.0000000000000001E-3</v>
      </c>
      <c r="W969" s="2" t="str">
        <f>IF(IF(PobierzDaneLogistyczne!$W969=0,0,_xlfn.NUMBERVALUE(PobierzDaneLogistyczne!$W969,"."))=0,"",_xlfn.NUMBERVALUE(PobierzDaneLogistyczne!$W969,"."))</f>
        <v/>
      </c>
      <c r="X969" s="2" t="str">
        <f t="shared" si="49"/>
        <v/>
      </c>
      <c r="Y969" s="2" t="str">
        <f t="shared" si="47"/>
        <v/>
      </c>
      <c r="Z969" s="2" t="str">
        <f>IF(PobierzDaneLogistyczne!$Y969="t","YES","")</f>
        <v/>
      </c>
      <c r="AA969" s="4" t="str">
        <f>IF(PobierzDaneLogistyczne!$X969="t","YES","")</f>
        <v>YES</v>
      </c>
      <c r="AB969" t="str">
        <f>PobierzDaneLogistyczne!$N969</f>
        <v>Arm blood pressure monitor</v>
      </c>
    </row>
    <row r="970" spans="1:28" x14ac:dyDescent="0.3">
      <c r="A970" s="5" t="str">
        <f>HYPERLINK(_xlfn.CONCAT("https://www.adler.com.pl/index.php/en/Main/Produkt/",B970),PobierzDaneLogistyczne!$N970)</f>
        <v>Glass electronic bathroom scale</v>
      </c>
      <c r="B970" t="str">
        <f>PobierzDaneLogistyczne!$A970</f>
        <v>ad_9003</v>
      </c>
      <c r="C970" s="1" t="str">
        <f>IF(MID(PobierzDaneLogistyczne!$P970,1,3)=""," ",_xlfn.NUMBERVALUE(PobierzDaneLogistyczne!$P970))</f>
        <v xml:space="preserve"> </v>
      </c>
      <c r="D970" s="1">
        <f>IF(MID(PobierzDaneLogistyczne!$C970,1,3)="111"," ",_xlfn.NUMBERVALUE(PobierzDaneLogistyczne!$C970))</f>
        <v>5907468860885</v>
      </c>
      <c r="E970" s="6">
        <f>IF(PobierzDaneLogistyczne!$H970=0,"",_xlfn.NUMBERVALUE(PobierzDaneLogistyczne!$H970,"."))</f>
        <v>0</v>
      </c>
      <c r="F970" s="6">
        <f>IF(PobierzDaneLogistyczne!$I970=0,"",_xlfn.NUMBERVALUE(PobierzDaneLogistyczne!$I970,"."))</f>
        <v>0</v>
      </c>
      <c r="G970" s="6">
        <f>IF(PobierzDaneLogistyczne!$J970=0,"",_xlfn.NUMBERVALUE(PobierzDaneLogistyczne!$J970,"."))</f>
        <v>0</v>
      </c>
      <c r="H970" s="2" t="str">
        <f>IF(IF(PobierzDaneLogistyczne!$F970=0,0,_xlfn.NUMBERVALUE(PobierzDaneLogistyczne!$F970,"."))=0,"",IF(PobierzDaneLogistyczne!$F970=0,0,_xlfn.NUMBERVALUE(PobierzDaneLogistyczne!$F970,".")))</f>
        <v/>
      </c>
      <c r="I970" s="2" t="str">
        <f>IF(IF(PobierzDaneLogistyczne!$Z970=0,0,_xlfn.NUMBERVALUE(PobierzDaneLogistyczne!$Z970,"."))=0,"",IF(PobierzDaneLogistyczne!$Z970=0,0,_xlfn.NUMBERVALUE(PobierzDaneLogistyczne!$Z970,".")))</f>
        <v/>
      </c>
      <c r="J970" s="1" t="str">
        <f>IF(PobierzDaneLogistyczne!$D970=0,"",_xlfn.NUMBERVALUE(PobierzDaneLogistyczne!$D970))</f>
        <v/>
      </c>
      <c r="K970" s="1" t="str">
        <f>IF(PobierzDaneLogistyczne!$E970=0,"",_xlfn.NUMBERVALUE(PobierzDaneLogistyczne!$E970))</f>
        <v/>
      </c>
      <c r="L970" s="1" t="str">
        <f>IF(MID(PobierzDaneLogistyczne!$O970,1,3)="non"," ",_xlfn.NUMBERVALUE(PobierzDaneLogistyczne!$O970))</f>
        <v xml:space="preserve"> </v>
      </c>
      <c r="M970" s="6">
        <f>IF(PobierzDaneLogistyczne!$K970=0,"",_xlfn.NUMBERVALUE(PobierzDaneLogistyczne!$K970,"."))</f>
        <v>0</v>
      </c>
      <c r="N970" s="6">
        <f>IF(PobierzDaneLogistyczne!$L970=0,"",_xlfn.NUMBERVALUE(PobierzDaneLogistyczne!$L970,"."))</f>
        <v>0</v>
      </c>
      <c r="O970" s="6">
        <f>IF(PobierzDaneLogistyczne!$M970=0,"",_xlfn.NUMBERVALUE(PobierzDaneLogistyczne!$M970,"."))</f>
        <v>0</v>
      </c>
      <c r="P970" s="2">
        <f>IF(PobierzDaneLogistyczne!$G970=0,0,_xlfn.NUMBERVALUE(PobierzDaneLogistyczne!$G970,"."))</f>
        <v>0</v>
      </c>
      <c r="Q970" s="1" t="str">
        <f>IF(PobierzDaneLogistyczne!$R970=0,"",PobierzDaneLogistyczne!$R970)</f>
        <v/>
      </c>
      <c r="R970" t="str">
        <f>IF(PobierzDaneLogistyczne!$S970=0,"",PobierzDaneLogistyczne!$S970)</f>
        <v/>
      </c>
      <c r="S970" t="str">
        <f>IF(PobierzDaneLogistyczne!$T970=0,"",PobierzDaneLogistyczne!$T970)</f>
        <v/>
      </c>
      <c r="T970" t="str">
        <f>IF(PobierzDaneLogistyczne!$U970=0," ",PobierzDaneLogistyczne!$U970)</f>
        <v/>
      </c>
      <c r="U970" t="str">
        <f t="shared" si="48"/>
        <v/>
      </c>
      <c r="V970" s="2" t="str">
        <f>IF(PobierzDaneLogistyczne!$V970="","",_xlfn.NUMBERVALUE(PobierzDaneLogistyczne!$V970,"."))</f>
        <v/>
      </c>
      <c r="W970" s="2" t="str">
        <f>IF(IF(PobierzDaneLogistyczne!$W970=0,0,_xlfn.NUMBERVALUE(PobierzDaneLogistyczne!$W970,"."))=0,"",_xlfn.NUMBERVALUE(PobierzDaneLogistyczne!$W970,"."))</f>
        <v/>
      </c>
      <c r="X970" s="2" t="str">
        <f t="shared" si="49"/>
        <v/>
      </c>
      <c r="Y970" s="2" t="str">
        <f t="shared" si="47"/>
        <v/>
      </c>
      <c r="Z970" s="2" t="str">
        <f>IF(PobierzDaneLogistyczne!$Y970="t","YES","")</f>
        <v/>
      </c>
      <c r="AA970" s="4" t="str">
        <f>IF(PobierzDaneLogistyczne!$X970="t","YES","")</f>
        <v>YES</v>
      </c>
      <c r="AB970" t="str">
        <f>PobierzDaneLogistyczne!$N970</f>
        <v>Glass electronic bathroom scale</v>
      </c>
    </row>
    <row r="971" spans="1:28" x14ac:dyDescent="0.3">
      <c r="A971" s="5" t="str">
        <f>HYPERLINK(_xlfn.CONCAT("https://www.adler.com.pl/index.php/en/Main/Produkt/",B971),PobierzDaneLogistyczne!$N971)</f>
        <v>Electric shaver</v>
      </c>
      <c r="B971" t="str">
        <f>PobierzDaneLogistyczne!$A971</f>
        <v>ad_91</v>
      </c>
      <c r="C971" s="1" t="str">
        <f>IF(MID(PobierzDaneLogistyczne!$P971,1,3)=""," ",_xlfn.NUMBERVALUE(PobierzDaneLogistyczne!$P971))</f>
        <v xml:space="preserve"> </v>
      </c>
      <c r="D971" s="1">
        <f>IF(MID(PobierzDaneLogistyczne!$C971,1,3)="111"," ",_xlfn.NUMBERVALUE(PobierzDaneLogistyczne!$C971))</f>
        <v>5907468860915</v>
      </c>
      <c r="E971" s="6">
        <f>IF(PobierzDaneLogistyczne!$H971=0,"",_xlfn.NUMBERVALUE(PobierzDaneLogistyczne!$H971,"."))</f>
        <v>0</v>
      </c>
      <c r="F971" s="6">
        <f>IF(PobierzDaneLogistyczne!$I971=0,"",_xlfn.NUMBERVALUE(PobierzDaneLogistyczne!$I971,"."))</f>
        <v>0</v>
      </c>
      <c r="G971" s="6">
        <f>IF(PobierzDaneLogistyczne!$J971=0,"",_xlfn.NUMBERVALUE(PobierzDaneLogistyczne!$J971,"."))</f>
        <v>0</v>
      </c>
      <c r="H971" s="2" t="str">
        <f>IF(IF(PobierzDaneLogistyczne!$F971=0,0,_xlfn.NUMBERVALUE(PobierzDaneLogistyczne!$F971,"."))=0,"",IF(PobierzDaneLogistyczne!$F971=0,0,_xlfn.NUMBERVALUE(PobierzDaneLogistyczne!$F971,".")))</f>
        <v/>
      </c>
      <c r="I971" s="2" t="str">
        <f>IF(IF(PobierzDaneLogistyczne!$Z971=0,0,_xlfn.NUMBERVALUE(PobierzDaneLogistyczne!$Z971,"."))=0,"",IF(PobierzDaneLogistyczne!$Z971=0,0,_xlfn.NUMBERVALUE(PobierzDaneLogistyczne!$Z971,".")))</f>
        <v/>
      </c>
      <c r="J971" s="1" t="str">
        <f>IF(PobierzDaneLogistyczne!$D971=0,"",_xlfn.NUMBERVALUE(PobierzDaneLogistyczne!$D971))</f>
        <v/>
      </c>
      <c r="K971" s="1" t="str">
        <f>IF(PobierzDaneLogistyczne!$E971=0,"",_xlfn.NUMBERVALUE(PobierzDaneLogistyczne!$E971))</f>
        <v/>
      </c>
      <c r="L971" s="1" t="str">
        <f>IF(MID(PobierzDaneLogistyczne!$O971,1,3)="non"," ",_xlfn.NUMBERVALUE(PobierzDaneLogistyczne!$O971))</f>
        <v xml:space="preserve"> </v>
      </c>
      <c r="M971" s="6">
        <f>IF(PobierzDaneLogistyczne!$K971=0,"",_xlfn.NUMBERVALUE(PobierzDaneLogistyczne!$K971,"."))</f>
        <v>0</v>
      </c>
      <c r="N971" s="6">
        <f>IF(PobierzDaneLogistyczne!$L971=0,"",_xlfn.NUMBERVALUE(PobierzDaneLogistyczne!$L971,"."))</f>
        <v>0</v>
      </c>
      <c r="O971" s="6">
        <f>IF(PobierzDaneLogistyczne!$M971=0,"",_xlfn.NUMBERVALUE(PobierzDaneLogistyczne!$M971,"."))</f>
        <v>0</v>
      </c>
      <c r="P971" s="2">
        <f>IF(PobierzDaneLogistyczne!$G971=0,0,_xlfn.NUMBERVALUE(PobierzDaneLogistyczne!$G971,"."))</f>
        <v>0</v>
      </c>
      <c r="Q971" s="1" t="str">
        <f>IF(PobierzDaneLogistyczne!$R971=0,"",PobierzDaneLogistyczne!$R971)</f>
        <v/>
      </c>
      <c r="R971" t="str">
        <f>IF(PobierzDaneLogistyczne!$S971=0,"",PobierzDaneLogistyczne!$S971)</f>
        <v/>
      </c>
      <c r="S971" t="str">
        <f>IF(PobierzDaneLogistyczne!$T971=0,"",PobierzDaneLogistyczne!$T971)</f>
        <v/>
      </c>
      <c r="T971" t="str">
        <f>IF(PobierzDaneLogistyczne!$U971=0," ",PobierzDaneLogistyczne!$U971)</f>
        <v/>
      </c>
      <c r="U971" t="str">
        <f t="shared" si="48"/>
        <v/>
      </c>
      <c r="V971" s="2" t="str">
        <f>IF(PobierzDaneLogistyczne!$V971="","",_xlfn.NUMBERVALUE(PobierzDaneLogistyczne!$V971,"."))</f>
        <v/>
      </c>
      <c r="W971" s="2" t="str">
        <f>IF(IF(PobierzDaneLogistyczne!$W971=0,0,_xlfn.NUMBERVALUE(PobierzDaneLogistyczne!$W971,"."))=0,"",_xlfn.NUMBERVALUE(PobierzDaneLogistyczne!$W971,"."))</f>
        <v/>
      </c>
      <c r="X971" s="2" t="str">
        <f t="shared" si="49"/>
        <v/>
      </c>
      <c r="Y971" s="2" t="str">
        <f t="shared" si="47"/>
        <v/>
      </c>
      <c r="Z971" s="2" t="str">
        <f>IF(PobierzDaneLogistyczne!$Y971="t","YES","")</f>
        <v/>
      </c>
      <c r="AA971" s="4" t="str">
        <f>IF(PobierzDaneLogistyczne!$X971="t","YES","")</f>
        <v>YES</v>
      </c>
      <c r="AB971" t="str">
        <f>PobierzDaneLogistyczne!$N971</f>
        <v>Electric shaver</v>
      </c>
    </row>
    <row r="972" spans="1:28" x14ac:dyDescent="0.3">
      <c r="A972" s="5" t="str">
        <f>HYPERLINK(_xlfn.CONCAT("https://www.adler.com.pl/index.php/en/Main/Produkt/",B972),PobierzDaneLogistyczne!$N972)</f>
        <v>Glass electronic bathroom scale</v>
      </c>
      <c r="B972" t="str">
        <f>PobierzDaneLogistyczne!$A972</f>
        <v>ad_9271</v>
      </c>
      <c r="C972" s="1" t="str">
        <f>IF(MID(PobierzDaneLogistyczne!$P972,1,3)=""," ",_xlfn.NUMBERVALUE(PobierzDaneLogistyczne!$P972))</f>
        <v xml:space="preserve"> </v>
      </c>
      <c r="D972" s="1">
        <f>IF(MID(PobierzDaneLogistyczne!$C972,1,3)="111"," ",_xlfn.NUMBERVALUE(PobierzDaneLogistyczne!$C972))</f>
        <v>5907468860809</v>
      </c>
      <c r="E972" s="6">
        <f>IF(PobierzDaneLogistyczne!$H972=0,"",_xlfn.NUMBERVALUE(PobierzDaneLogistyczne!$H972,"."))</f>
        <v>0</v>
      </c>
      <c r="F972" s="6">
        <f>IF(PobierzDaneLogistyczne!$I972=0,"",_xlfn.NUMBERVALUE(PobierzDaneLogistyczne!$I972,"."))</f>
        <v>0</v>
      </c>
      <c r="G972" s="6">
        <f>IF(PobierzDaneLogistyczne!$J972=0,"",_xlfn.NUMBERVALUE(PobierzDaneLogistyczne!$J972,"."))</f>
        <v>0</v>
      </c>
      <c r="H972" s="2" t="str">
        <f>IF(IF(PobierzDaneLogistyczne!$F972=0,0,_xlfn.NUMBERVALUE(PobierzDaneLogistyczne!$F972,"."))=0,"",IF(PobierzDaneLogistyczne!$F972=0,0,_xlfn.NUMBERVALUE(PobierzDaneLogistyczne!$F972,".")))</f>
        <v/>
      </c>
      <c r="I972" s="2" t="str">
        <f>IF(IF(PobierzDaneLogistyczne!$Z972=0,0,_xlfn.NUMBERVALUE(PobierzDaneLogistyczne!$Z972,"."))=0,"",IF(PobierzDaneLogistyczne!$Z972=0,0,_xlfn.NUMBERVALUE(PobierzDaneLogistyczne!$Z972,".")))</f>
        <v/>
      </c>
      <c r="J972" s="1" t="str">
        <f>IF(PobierzDaneLogistyczne!$D972=0,"",_xlfn.NUMBERVALUE(PobierzDaneLogistyczne!$D972))</f>
        <v/>
      </c>
      <c r="K972" s="1" t="str">
        <f>IF(PobierzDaneLogistyczne!$E972=0,"",_xlfn.NUMBERVALUE(PobierzDaneLogistyczne!$E972))</f>
        <v/>
      </c>
      <c r="L972" s="1" t="str">
        <f>IF(MID(PobierzDaneLogistyczne!$O972,1,3)="non"," ",_xlfn.NUMBERVALUE(PobierzDaneLogistyczne!$O972))</f>
        <v xml:space="preserve"> </v>
      </c>
      <c r="M972" s="6">
        <f>IF(PobierzDaneLogistyczne!$K972=0,"",_xlfn.NUMBERVALUE(PobierzDaneLogistyczne!$K972,"."))</f>
        <v>0</v>
      </c>
      <c r="N972" s="6">
        <f>IF(PobierzDaneLogistyczne!$L972=0,"",_xlfn.NUMBERVALUE(PobierzDaneLogistyczne!$L972,"."))</f>
        <v>0</v>
      </c>
      <c r="O972" s="6">
        <f>IF(PobierzDaneLogistyczne!$M972=0,"",_xlfn.NUMBERVALUE(PobierzDaneLogistyczne!$M972,"."))</f>
        <v>0</v>
      </c>
      <c r="P972" s="2">
        <f>IF(PobierzDaneLogistyczne!$G972=0,0,_xlfn.NUMBERVALUE(PobierzDaneLogistyczne!$G972,"."))</f>
        <v>0</v>
      </c>
      <c r="Q972" s="1" t="str">
        <f>IF(PobierzDaneLogistyczne!$R972=0,"",PobierzDaneLogistyczne!$R972)</f>
        <v/>
      </c>
      <c r="R972" t="str">
        <f>IF(PobierzDaneLogistyczne!$S972=0,"",PobierzDaneLogistyczne!$S972)</f>
        <v/>
      </c>
      <c r="S972" t="str">
        <f>IF(PobierzDaneLogistyczne!$T972=0,"",PobierzDaneLogistyczne!$T972)</f>
        <v/>
      </c>
      <c r="T972" t="str">
        <f>IF(PobierzDaneLogistyczne!$U972=0," ",PobierzDaneLogistyczne!$U972)</f>
        <v/>
      </c>
      <c r="U972" t="str">
        <f t="shared" si="48"/>
        <v/>
      </c>
      <c r="V972" s="2" t="str">
        <f>IF(PobierzDaneLogistyczne!$V972="","",_xlfn.NUMBERVALUE(PobierzDaneLogistyczne!$V972,"."))</f>
        <v/>
      </c>
      <c r="W972" s="2" t="str">
        <f>IF(IF(PobierzDaneLogistyczne!$W972=0,0,_xlfn.NUMBERVALUE(PobierzDaneLogistyczne!$W972,"."))=0,"",_xlfn.NUMBERVALUE(PobierzDaneLogistyczne!$W972,"."))</f>
        <v/>
      </c>
      <c r="X972" s="2" t="str">
        <f t="shared" si="49"/>
        <v/>
      </c>
      <c r="Y972" s="2" t="str">
        <f t="shared" si="47"/>
        <v/>
      </c>
      <c r="Z972" s="2" t="str">
        <f>IF(PobierzDaneLogistyczne!$Y972="t","YES","")</f>
        <v/>
      </c>
      <c r="AA972" s="4" t="str">
        <f>IF(PobierzDaneLogistyczne!$X972="t","YES","")</f>
        <v>YES</v>
      </c>
      <c r="AB972" t="str">
        <f>PobierzDaneLogistyczne!$N972</f>
        <v>Glass electronic bathroom scale</v>
      </c>
    </row>
    <row r="973" spans="1:28" x14ac:dyDescent="0.3">
      <c r="A973" s="5" t="str">
        <f>HYPERLINK(_xlfn.CONCAT("https://www.adler.com.pl/index.php/en/Main/Produkt/",B973),PobierzDaneLogistyczne!$N973)</f>
        <v>Shaver for men</v>
      </c>
      <c r="B973" t="str">
        <f>PobierzDaneLogistyczne!$A973</f>
        <v>ad_93</v>
      </c>
      <c r="C973" s="1">
        <f>IF(MID(PobierzDaneLogistyczne!$P973,1,3)=""," ",_xlfn.NUMBERVALUE(PobierzDaneLogistyczne!$P973))</f>
        <v>85101000</v>
      </c>
      <c r="D973" s="1">
        <f>IF(MID(PobierzDaneLogistyczne!$C973,1,3)="111"," ",_xlfn.NUMBERVALUE(PobierzDaneLogistyczne!$C973))</f>
        <v>5907468860939</v>
      </c>
      <c r="E973" s="6">
        <f>IF(PobierzDaneLogistyczne!$H973=0,"",_xlfn.NUMBERVALUE(PobierzDaneLogistyczne!$H973,"."))</f>
        <v>12</v>
      </c>
      <c r="F973" s="6">
        <f>IF(PobierzDaneLogistyczne!$I973=0,"",_xlfn.NUMBERVALUE(PobierzDaneLogistyczne!$I973,"."))</f>
        <v>17</v>
      </c>
      <c r="G973" s="6">
        <f>IF(PobierzDaneLogistyczne!$J973=0,"",_xlfn.NUMBERVALUE(PobierzDaneLogistyczne!$J973,"."))</f>
        <v>6</v>
      </c>
      <c r="H973" s="2">
        <f>IF(IF(PobierzDaneLogistyczne!$F973=0,0,_xlfn.NUMBERVALUE(PobierzDaneLogistyczne!$F973,"."))=0,"",IF(PobierzDaneLogistyczne!$F973=0,0,_xlfn.NUMBERVALUE(PobierzDaneLogistyczne!$F973,".")))</f>
        <v>0.20499999999999999</v>
      </c>
      <c r="I973" s="2">
        <f>IF(IF(PobierzDaneLogistyczne!$Z973=0,0,_xlfn.NUMBERVALUE(PobierzDaneLogistyczne!$Z973,"."))=0,"",IF(PobierzDaneLogistyczne!$Z973=0,0,_xlfn.NUMBERVALUE(PobierzDaneLogistyczne!$Z973,".")))</f>
        <v>0.27</v>
      </c>
      <c r="J973" s="1">
        <f>IF(PobierzDaneLogistyczne!$D973=0,"",_xlfn.NUMBERVALUE(PobierzDaneLogistyczne!$D973))</f>
        <v>8</v>
      </c>
      <c r="K973" s="1">
        <f>IF(PobierzDaneLogistyczne!$E973=0,"",_xlfn.NUMBERVALUE(PobierzDaneLogistyczne!$E973))</f>
        <v>896</v>
      </c>
      <c r="L973" s="1">
        <f>IF(MID(PobierzDaneLogistyczne!$O973,1,3)="non"," ",_xlfn.NUMBERVALUE(PobierzDaneLogistyczne!$O973))</f>
        <v>5902934835091</v>
      </c>
      <c r="M973" s="6">
        <f>IF(PobierzDaneLogistyczne!$K973=0,"",_xlfn.NUMBERVALUE(PobierzDaneLogistyczne!$K973,"."))</f>
        <v>25</v>
      </c>
      <c r="N973" s="6">
        <f>IF(PobierzDaneLogistyczne!$L973=0,"",_xlfn.NUMBERVALUE(PobierzDaneLogistyczne!$L973,"."))</f>
        <v>28</v>
      </c>
      <c r="O973" s="6">
        <f>IF(PobierzDaneLogistyczne!$M973=0,"",_xlfn.NUMBERVALUE(PobierzDaneLogistyczne!$M973,"."))</f>
        <v>18</v>
      </c>
      <c r="P973" s="2">
        <f>IF(PobierzDaneLogistyczne!$G973=0,0,_xlfn.NUMBERVALUE(PobierzDaneLogistyczne!$G973,"."))</f>
        <v>2.16</v>
      </c>
      <c r="Q973" s="1">
        <f>IF(PobierzDaneLogistyczne!$R973=0,"",PobierzDaneLogistyczne!$R973)</f>
        <v>5</v>
      </c>
      <c r="R973" t="str">
        <f>IF(PobierzDaneLogistyczne!$S973=0,"",PobierzDaneLogistyczne!$S973)</f>
        <v>Ni-MH</v>
      </c>
      <c r="S973">
        <f>IF(PobierzDaneLogistyczne!$T973=0,"",PobierzDaneLogistyczne!$T973)</f>
        <v>2</v>
      </c>
      <c r="T973" t="str">
        <f>IF(PobierzDaneLogistyczne!$U973=0," ",PobierzDaneLogistyczne!$U973)</f>
        <v>0.02</v>
      </c>
      <c r="U973" t="str">
        <f t="shared" si="48"/>
        <v/>
      </c>
      <c r="V973" s="2">
        <f>IF(PobierzDaneLogistyczne!$V973="","",_xlfn.NUMBERVALUE(PobierzDaneLogistyczne!$V973,"."))</f>
        <v>3.0000000000000001E-3</v>
      </c>
      <c r="W973" s="2">
        <f>IF(IF(PobierzDaneLogistyczne!$W973=0,0,_xlfn.NUMBERVALUE(PobierzDaneLogistyczne!$W973,"."))=0,"",_xlfn.NUMBERVALUE(PobierzDaneLogistyczne!$W973,"."))</f>
        <v>1.9E-2</v>
      </c>
      <c r="X973" s="2">
        <f t="shared" si="49"/>
        <v>4.3000000000000024E-2</v>
      </c>
      <c r="Y973" s="2" t="str">
        <f t="shared" si="47"/>
        <v/>
      </c>
      <c r="Z973" s="2" t="str">
        <f>IF(PobierzDaneLogistyczne!$Y973="t","YES","")</f>
        <v/>
      </c>
      <c r="AA973" s="4" t="str">
        <f>IF(PobierzDaneLogistyczne!$X973="t","YES","")</f>
        <v/>
      </c>
      <c r="AB973" t="str">
        <f>PobierzDaneLogistyczne!$N973</f>
        <v>Shaver for men</v>
      </c>
    </row>
    <row r="974" spans="1:28" x14ac:dyDescent="0.3">
      <c r="A974" s="5" t="str">
        <f>HYPERLINK(_xlfn.CONCAT("https://www.adler.com.pl/index.php/en/Main/Produkt/",B974),PobierzDaneLogistyczne!$N974)</f>
        <v/>
      </c>
      <c r="B974" t="str">
        <f>PobierzDaneLogistyczne!$A974</f>
        <v>ad_93.1</v>
      </c>
      <c r="C974" s="1">
        <f>IF(MID(PobierzDaneLogistyczne!$P974,1,3)=""," ",_xlfn.NUMBERVALUE(PobierzDaneLogistyczne!$P974))</f>
        <v>82089000</v>
      </c>
      <c r="D974" s="1" t="str">
        <f>IF(MID(PobierzDaneLogistyczne!$C974,1,3)="111"," ",_xlfn.NUMBERVALUE(PobierzDaneLogistyczne!$C974))</f>
        <v xml:space="preserve"> </v>
      </c>
      <c r="E974" s="6">
        <f>IF(PobierzDaneLogistyczne!$H974=0,"",_xlfn.NUMBERVALUE(PobierzDaneLogistyczne!$H974,"."))</f>
        <v>0</v>
      </c>
      <c r="F974" s="6">
        <f>IF(PobierzDaneLogistyczne!$I974=0,"",_xlfn.NUMBERVALUE(PobierzDaneLogistyczne!$I974,"."))</f>
        <v>0</v>
      </c>
      <c r="G974" s="6">
        <f>IF(PobierzDaneLogistyczne!$J974=0,"",_xlfn.NUMBERVALUE(PobierzDaneLogistyczne!$J974,"."))</f>
        <v>0</v>
      </c>
      <c r="H974" s="2" t="str">
        <f>IF(IF(PobierzDaneLogistyczne!$F974=0,0,_xlfn.NUMBERVALUE(PobierzDaneLogistyczne!$F974,"."))=0,"",IF(PobierzDaneLogistyczne!$F974=0,0,_xlfn.NUMBERVALUE(PobierzDaneLogistyczne!$F974,".")))</f>
        <v/>
      </c>
      <c r="I974" s="2" t="str">
        <f>IF(IF(PobierzDaneLogistyczne!$Z974=0,0,_xlfn.NUMBERVALUE(PobierzDaneLogistyczne!$Z974,"."))=0,"",IF(PobierzDaneLogistyczne!$Z974=0,0,_xlfn.NUMBERVALUE(PobierzDaneLogistyczne!$Z974,".")))</f>
        <v/>
      </c>
      <c r="J974" s="1" t="str">
        <f>IF(PobierzDaneLogistyczne!$D974=0,"",_xlfn.NUMBERVALUE(PobierzDaneLogistyczne!$D974))</f>
        <v/>
      </c>
      <c r="K974" s="1" t="str">
        <f>IF(PobierzDaneLogistyczne!$E974=0,"",_xlfn.NUMBERVALUE(PobierzDaneLogistyczne!$E974))</f>
        <v/>
      </c>
      <c r="L974" s="1" t="str">
        <f>IF(MID(PobierzDaneLogistyczne!$O974,1,3)="non"," ",_xlfn.NUMBERVALUE(PobierzDaneLogistyczne!$O974))</f>
        <v xml:space="preserve"> </v>
      </c>
      <c r="M974" s="6">
        <f>IF(PobierzDaneLogistyczne!$K974=0,"",_xlfn.NUMBERVALUE(PobierzDaneLogistyczne!$K974,"."))</f>
        <v>0</v>
      </c>
      <c r="N974" s="6">
        <f>IF(PobierzDaneLogistyczne!$L974=0,"",_xlfn.NUMBERVALUE(PobierzDaneLogistyczne!$L974,"."))</f>
        <v>0</v>
      </c>
      <c r="O974" s="6">
        <f>IF(PobierzDaneLogistyczne!$M974=0,"",_xlfn.NUMBERVALUE(PobierzDaneLogistyczne!$M974,"."))</f>
        <v>0</v>
      </c>
      <c r="P974" s="2">
        <f>IF(PobierzDaneLogistyczne!$G974=0,0,_xlfn.NUMBERVALUE(PobierzDaneLogistyczne!$G974,"."))</f>
        <v>0</v>
      </c>
      <c r="Q974" s="1" t="str">
        <f>IF(PobierzDaneLogistyczne!$R974=0,"",PobierzDaneLogistyczne!$R974)</f>
        <v/>
      </c>
      <c r="R974" t="str">
        <f>IF(PobierzDaneLogistyczne!$S974=0,"",PobierzDaneLogistyczne!$S974)</f>
        <v/>
      </c>
      <c r="S974" t="str">
        <f>IF(PobierzDaneLogistyczne!$T974=0,"",PobierzDaneLogistyczne!$T974)</f>
        <v/>
      </c>
      <c r="T974" t="str">
        <f>IF(PobierzDaneLogistyczne!$U974=0," ",PobierzDaneLogistyczne!$U974)</f>
        <v/>
      </c>
      <c r="U974" t="str">
        <f t="shared" si="48"/>
        <v/>
      </c>
      <c r="V974" s="2" t="str">
        <f>IF(PobierzDaneLogistyczne!$V974="","",_xlfn.NUMBERVALUE(PobierzDaneLogistyczne!$V974,"."))</f>
        <v/>
      </c>
      <c r="W974" s="2" t="str">
        <f>IF(IF(PobierzDaneLogistyczne!$W974=0,0,_xlfn.NUMBERVALUE(PobierzDaneLogistyczne!$W974,"."))=0,"",_xlfn.NUMBERVALUE(PobierzDaneLogistyczne!$W974,"."))</f>
        <v/>
      </c>
      <c r="X974" s="2" t="str">
        <f t="shared" si="49"/>
        <v/>
      </c>
      <c r="Y974" s="2" t="str">
        <f t="shared" si="47"/>
        <v/>
      </c>
      <c r="Z974" s="2" t="str">
        <f>IF(PobierzDaneLogistyczne!$Y974="t","YES","")</f>
        <v>YES</v>
      </c>
      <c r="AA974" s="4" t="str">
        <f>IF(PobierzDaneLogistyczne!$X974="t","YES","")</f>
        <v>YES</v>
      </c>
      <c r="AB974" t="str">
        <f>PobierzDaneLogistyczne!$N974</f>
        <v/>
      </c>
    </row>
    <row r="975" spans="1:28" ht="28.8" x14ac:dyDescent="0.3">
      <c r="A975" s="5" t="str">
        <f>HYPERLINK(_xlfn.CONCAT("https://www.adler.com.pl/index.php/en/Main/Produkt/",B975),PobierzDaneLogistyczne!$N975)</f>
        <v>Lint remover</v>
      </c>
      <c r="B975" t="str">
        <f>PobierzDaneLogistyczne!$A975</f>
        <v>ad_95</v>
      </c>
      <c r="C975" s="1" t="str">
        <f>IF(MID(PobierzDaneLogistyczne!$P975,1,3)=""," ",_xlfn.NUMBERVALUE(PobierzDaneLogistyczne!$P975))</f>
        <v xml:space="preserve"> </v>
      </c>
      <c r="D975" s="1">
        <f>IF(MID(PobierzDaneLogistyczne!$C975,1,3)="111"," ",_xlfn.NUMBERVALUE(PobierzDaneLogistyczne!$C975))</f>
        <v>5907468860953</v>
      </c>
      <c r="E975" s="6">
        <f>IF(PobierzDaneLogistyczne!$H975=0,"",_xlfn.NUMBERVALUE(PobierzDaneLogistyczne!$H975,"."))</f>
        <v>0</v>
      </c>
      <c r="F975" s="6">
        <f>IF(PobierzDaneLogistyczne!$I975=0,"",_xlfn.NUMBERVALUE(PobierzDaneLogistyczne!$I975,"."))</f>
        <v>0</v>
      </c>
      <c r="G975" s="6">
        <f>IF(PobierzDaneLogistyczne!$J975=0,"",_xlfn.NUMBERVALUE(PobierzDaneLogistyczne!$J975,"."))</f>
        <v>0</v>
      </c>
      <c r="H975" s="2" t="str">
        <f>IF(IF(PobierzDaneLogistyczne!$F975=0,0,_xlfn.NUMBERVALUE(PobierzDaneLogistyczne!$F975,"."))=0,"",IF(PobierzDaneLogistyczne!$F975=0,0,_xlfn.NUMBERVALUE(PobierzDaneLogistyczne!$F975,".")))</f>
        <v/>
      </c>
      <c r="I975" s="2" t="str">
        <f>IF(IF(PobierzDaneLogistyczne!$Z975=0,0,_xlfn.NUMBERVALUE(PobierzDaneLogistyczne!$Z975,"."))=0,"",IF(PobierzDaneLogistyczne!$Z975=0,0,_xlfn.NUMBERVALUE(PobierzDaneLogistyczne!$Z975,".")))</f>
        <v/>
      </c>
      <c r="J975" s="1" t="str">
        <f>IF(PobierzDaneLogistyczne!$D975=0,"",_xlfn.NUMBERVALUE(PobierzDaneLogistyczne!$D975))</f>
        <v/>
      </c>
      <c r="K975" s="1" t="str">
        <f>IF(PobierzDaneLogistyczne!$E975=0,"",_xlfn.NUMBERVALUE(PobierzDaneLogistyczne!$E975))</f>
        <v/>
      </c>
      <c r="L975" s="1" t="str">
        <f>IF(MID(PobierzDaneLogistyczne!$O975,1,3)="non"," ",_xlfn.NUMBERVALUE(PobierzDaneLogistyczne!$O975))</f>
        <v xml:space="preserve"> </v>
      </c>
      <c r="M975" s="6">
        <f>IF(PobierzDaneLogistyczne!$K975=0,"",_xlfn.NUMBERVALUE(PobierzDaneLogistyczne!$K975,"."))</f>
        <v>0</v>
      </c>
      <c r="N975" s="6">
        <f>IF(PobierzDaneLogistyczne!$L975=0,"",_xlfn.NUMBERVALUE(PobierzDaneLogistyczne!$L975,"."))</f>
        <v>0</v>
      </c>
      <c r="O975" s="6">
        <f>IF(PobierzDaneLogistyczne!$M975=0,"",_xlfn.NUMBERVALUE(PobierzDaneLogistyczne!$M975,"."))</f>
        <v>0</v>
      </c>
      <c r="P975" s="2">
        <f>IF(PobierzDaneLogistyczne!$G975=0,0,_xlfn.NUMBERVALUE(PobierzDaneLogistyczne!$G975,"."))</f>
        <v>0</v>
      </c>
      <c r="Q975" s="1" t="str">
        <f>IF(PobierzDaneLogistyczne!$R975=0,"",PobierzDaneLogistyczne!$R975)</f>
        <v/>
      </c>
      <c r="R975" t="str">
        <f>IF(PobierzDaneLogistyczne!$S975=0,"",PobierzDaneLogistyczne!$S975)</f>
        <v/>
      </c>
      <c r="S975" t="str">
        <f>IF(PobierzDaneLogistyczne!$T975=0,"",PobierzDaneLogistyczne!$T975)</f>
        <v/>
      </c>
      <c r="T975" t="str">
        <f>IF(PobierzDaneLogistyczne!$U975=0," ",PobierzDaneLogistyczne!$U975)</f>
        <v/>
      </c>
      <c r="U975" t="str">
        <f t="shared" si="48"/>
        <v/>
      </c>
      <c r="V975" s="2" t="str">
        <f>IF(PobierzDaneLogistyczne!$V975="","",_xlfn.NUMBERVALUE(PobierzDaneLogistyczne!$V975,"."))</f>
        <v/>
      </c>
      <c r="W975" s="2" t="str">
        <f>IF(IF(PobierzDaneLogistyczne!$W975=0,0,_xlfn.NUMBERVALUE(PobierzDaneLogistyczne!$W975,"."))=0,"",_xlfn.NUMBERVALUE(PobierzDaneLogistyczne!$W975,"."))</f>
        <v/>
      </c>
      <c r="X975" s="2" t="str">
        <f t="shared" si="49"/>
        <v/>
      </c>
      <c r="Y975" s="2" t="str">
        <f t="shared" si="47"/>
        <v/>
      </c>
      <c r="Z975" s="2" t="str">
        <f>IF(PobierzDaneLogistyczne!$Y975="t","YES","")</f>
        <v/>
      </c>
      <c r="AA975" s="4" t="str">
        <f>IF(PobierzDaneLogistyczne!$X975="t","YES","")</f>
        <v>YES</v>
      </c>
      <c r="AB975" t="str">
        <f>PobierzDaneLogistyczne!$N975</f>
        <v>Lint remover</v>
      </c>
    </row>
    <row r="976" spans="1:28" x14ac:dyDescent="0.3">
      <c r="A976" s="5" t="str">
        <f>HYPERLINK(_xlfn.CONCAT("https://www.adler.com.pl/index.php/en/Main/Produkt/",B976),PobierzDaneLogistyczne!$N976)</f>
        <v>Lint remover</v>
      </c>
      <c r="B976" t="str">
        <f>PobierzDaneLogistyczne!$A976</f>
        <v>ad_96</v>
      </c>
      <c r="C976" s="1" t="str">
        <f>IF(MID(PobierzDaneLogistyczne!$P976,1,3)=""," ",_xlfn.NUMBERVALUE(PobierzDaneLogistyczne!$P976))</f>
        <v xml:space="preserve"> </v>
      </c>
      <c r="D976" s="1">
        <f>IF(MID(PobierzDaneLogistyczne!$C976,1,3)="111"," ",_xlfn.NUMBERVALUE(PobierzDaneLogistyczne!$C976))</f>
        <v>5907468860960</v>
      </c>
      <c r="E976" s="6">
        <f>IF(PobierzDaneLogistyczne!$H976=0,"",_xlfn.NUMBERVALUE(PobierzDaneLogistyczne!$H976,"."))</f>
        <v>0</v>
      </c>
      <c r="F976" s="6">
        <f>IF(PobierzDaneLogistyczne!$I976=0,"",_xlfn.NUMBERVALUE(PobierzDaneLogistyczne!$I976,"."))</f>
        <v>0</v>
      </c>
      <c r="G976" s="6">
        <f>IF(PobierzDaneLogistyczne!$J976=0,"",_xlfn.NUMBERVALUE(PobierzDaneLogistyczne!$J976,"."))</f>
        <v>0</v>
      </c>
      <c r="H976" s="2" t="str">
        <f>IF(IF(PobierzDaneLogistyczne!$F976=0,0,_xlfn.NUMBERVALUE(PobierzDaneLogistyczne!$F976,"."))=0,"",IF(PobierzDaneLogistyczne!$F976=0,0,_xlfn.NUMBERVALUE(PobierzDaneLogistyczne!$F976,".")))</f>
        <v/>
      </c>
      <c r="I976" s="2" t="str">
        <f>IF(IF(PobierzDaneLogistyczne!$Z976=0,0,_xlfn.NUMBERVALUE(PobierzDaneLogistyczne!$Z976,"."))=0,"",IF(PobierzDaneLogistyczne!$Z976=0,0,_xlfn.NUMBERVALUE(PobierzDaneLogistyczne!$Z976,".")))</f>
        <v/>
      </c>
      <c r="J976" s="1" t="str">
        <f>IF(PobierzDaneLogistyczne!$D976=0,"",_xlfn.NUMBERVALUE(PobierzDaneLogistyczne!$D976))</f>
        <v/>
      </c>
      <c r="K976" s="1" t="str">
        <f>IF(PobierzDaneLogistyczne!$E976=0,"",_xlfn.NUMBERVALUE(PobierzDaneLogistyczne!$E976))</f>
        <v/>
      </c>
      <c r="L976" s="1" t="str">
        <f>IF(MID(PobierzDaneLogistyczne!$O976,1,3)="non"," ",_xlfn.NUMBERVALUE(PobierzDaneLogistyczne!$O976))</f>
        <v xml:space="preserve"> </v>
      </c>
      <c r="M976" s="6">
        <f>IF(PobierzDaneLogistyczne!$K976=0,"",_xlfn.NUMBERVALUE(PobierzDaneLogistyczne!$K976,"."))</f>
        <v>0</v>
      </c>
      <c r="N976" s="6">
        <f>IF(PobierzDaneLogistyczne!$L976=0,"",_xlfn.NUMBERVALUE(PobierzDaneLogistyczne!$L976,"."))</f>
        <v>0</v>
      </c>
      <c r="O976" s="6">
        <f>IF(PobierzDaneLogistyczne!$M976=0,"",_xlfn.NUMBERVALUE(PobierzDaneLogistyczne!$M976,"."))</f>
        <v>0</v>
      </c>
      <c r="P976" s="2">
        <f>IF(PobierzDaneLogistyczne!$G976=0,0,_xlfn.NUMBERVALUE(PobierzDaneLogistyczne!$G976,"."))</f>
        <v>0</v>
      </c>
      <c r="Q976" s="1" t="str">
        <f>IF(PobierzDaneLogistyczne!$R976=0,"",PobierzDaneLogistyczne!$R976)</f>
        <v/>
      </c>
      <c r="R976" t="str">
        <f>IF(PobierzDaneLogistyczne!$S976=0,"",PobierzDaneLogistyczne!$S976)</f>
        <v/>
      </c>
      <c r="S976" t="str">
        <f>IF(PobierzDaneLogistyczne!$T976=0,"",PobierzDaneLogistyczne!$T976)</f>
        <v/>
      </c>
      <c r="T976" t="str">
        <f>IF(PobierzDaneLogistyczne!$U976=0," ",PobierzDaneLogistyczne!$U976)</f>
        <v/>
      </c>
      <c r="U976" t="str">
        <f t="shared" si="48"/>
        <v/>
      </c>
      <c r="V976" s="2" t="str">
        <f>IF(PobierzDaneLogistyczne!$V976="","",_xlfn.NUMBERVALUE(PobierzDaneLogistyczne!$V976,"."))</f>
        <v/>
      </c>
      <c r="W976" s="2" t="str">
        <f>IF(IF(PobierzDaneLogistyczne!$W976=0,0,_xlfn.NUMBERVALUE(PobierzDaneLogistyczne!$W976,"."))=0,"",_xlfn.NUMBERVALUE(PobierzDaneLogistyczne!$W976,"."))</f>
        <v/>
      </c>
      <c r="X976" s="2" t="str">
        <f t="shared" si="49"/>
        <v/>
      </c>
      <c r="Y976" s="2" t="str">
        <f t="shared" si="47"/>
        <v/>
      </c>
      <c r="Z976" s="2" t="str">
        <f>IF(PobierzDaneLogistyczne!$Y976="t","YES","")</f>
        <v/>
      </c>
      <c r="AA976" s="4" t="str">
        <f>IF(PobierzDaneLogistyczne!$X976="t","YES","")</f>
        <v>YES</v>
      </c>
      <c r="AB976" t="str">
        <f>PobierzDaneLogistyczne!$N976</f>
        <v>Lint remover</v>
      </c>
    </row>
    <row r="977" spans="1:28" x14ac:dyDescent="0.3">
      <c r="A977" s="5" t="str">
        <f>HYPERLINK(_xlfn.CONCAT("https://www.adler.com.pl/index.php/en/Main/Produkt/",B977),PobierzDaneLogistyczne!$N977)</f>
        <v>Lint remover</v>
      </c>
      <c r="B977" t="str">
        <f>PobierzDaneLogistyczne!$A977</f>
        <v>ad_9601</v>
      </c>
      <c r="C977" s="1">
        <f>IF(MID(PobierzDaneLogistyczne!$P977,1,3)=""," ",_xlfn.NUMBERVALUE(PobierzDaneLogistyczne!$P977))</f>
        <v>85101000</v>
      </c>
      <c r="D977" s="1">
        <f>IF(MID(PobierzDaneLogistyczne!$C977,1,3)="111"," ",_xlfn.NUMBERVALUE(PobierzDaneLogistyczne!$C977))</f>
        <v>5907633494051</v>
      </c>
      <c r="E977" s="6">
        <f>IF(PobierzDaneLogistyczne!$H977=0,"",_xlfn.NUMBERVALUE(PobierzDaneLogistyczne!$H977,"."))</f>
        <v>12</v>
      </c>
      <c r="F977" s="6">
        <f>IF(PobierzDaneLogistyczne!$I977=0,"",_xlfn.NUMBERVALUE(PobierzDaneLogistyczne!$I977,"."))</f>
        <v>7.5</v>
      </c>
      <c r="G977" s="6">
        <f>IF(PobierzDaneLogistyczne!$J977=0,"",_xlfn.NUMBERVALUE(PobierzDaneLogistyczne!$J977,"."))</f>
        <v>19</v>
      </c>
      <c r="H977" s="2" t="str">
        <f>IF(IF(PobierzDaneLogistyczne!$F977=0,0,_xlfn.NUMBERVALUE(PobierzDaneLogistyczne!$F977,"."))=0,"",IF(PobierzDaneLogistyczne!$F977=0,0,_xlfn.NUMBERVALUE(PobierzDaneLogistyczne!$F977,".")))</f>
        <v/>
      </c>
      <c r="I977" s="2" t="str">
        <f>IF(IF(PobierzDaneLogistyczne!$Z977=0,0,_xlfn.NUMBERVALUE(PobierzDaneLogistyczne!$Z977,"."))=0,"",IF(PobierzDaneLogistyczne!$Z977=0,0,_xlfn.NUMBERVALUE(PobierzDaneLogistyczne!$Z977,".")))</f>
        <v/>
      </c>
      <c r="J977" s="1">
        <f>IF(PobierzDaneLogistyczne!$D977=0,"",_xlfn.NUMBERVALUE(PobierzDaneLogistyczne!$D977))</f>
        <v>6</v>
      </c>
      <c r="K977" s="1" t="str">
        <f>IF(PobierzDaneLogistyczne!$E977=0,"",_xlfn.NUMBERVALUE(PobierzDaneLogistyczne!$E977))</f>
        <v/>
      </c>
      <c r="L977" s="1" t="str">
        <f>IF(MID(PobierzDaneLogistyczne!$O977,1,3)="non"," ",_xlfn.NUMBERVALUE(PobierzDaneLogistyczne!$O977))</f>
        <v xml:space="preserve"> </v>
      </c>
      <c r="M977" s="6">
        <f>IF(PobierzDaneLogistyczne!$K977=0,"",_xlfn.NUMBERVALUE(PobierzDaneLogistyczne!$K977,"."))</f>
        <v>26</v>
      </c>
      <c r="N977" s="6">
        <f>IF(PobierzDaneLogistyczne!$L977=0,"",_xlfn.NUMBERVALUE(PobierzDaneLogistyczne!$L977,"."))</f>
        <v>23</v>
      </c>
      <c r="O977" s="6">
        <f>IF(PobierzDaneLogistyczne!$M977=0,"",_xlfn.NUMBERVALUE(PobierzDaneLogistyczne!$M977,"."))</f>
        <v>21.5</v>
      </c>
      <c r="P977" s="2">
        <f>IF(PobierzDaneLogistyczne!$G977=0,0,_xlfn.NUMBERVALUE(PobierzDaneLogistyczne!$G977,"."))</f>
        <v>0</v>
      </c>
      <c r="Q977" s="1" t="str">
        <f>IF(PobierzDaneLogistyczne!$R977=0,"",PobierzDaneLogistyczne!$R977)</f>
        <v/>
      </c>
      <c r="R977" t="str">
        <f>IF(PobierzDaneLogistyczne!$S977=0,"",PobierzDaneLogistyczne!$S977)</f>
        <v/>
      </c>
      <c r="S977" t="str">
        <f>IF(PobierzDaneLogistyczne!$T977=0,"",PobierzDaneLogistyczne!$T977)</f>
        <v/>
      </c>
      <c r="T977" t="str">
        <f>IF(PobierzDaneLogistyczne!$U977=0," ",PobierzDaneLogistyczne!$U977)</f>
        <v/>
      </c>
      <c r="U977" t="str">
        <f t="shared" si="48"/>
        <v/>
      </c>
      <c r="V977" s="2">
        <f>IF(PobierzDaneLogistyczne!$V977="","",_xlfn.NUMBERVALUE(PobierzDaneLogistyczne!$V977,"."))</f>
        <v>3.0000000000000001E-3</v>
      </c>
      <c r="W977" s="2" t="str">
        <f>IF(IF(PobierzDaneLogistyczne!$W977=0,0,_xlfn.NUMBERVALUE(PobierzDaneLogistyczne!$W977,"."))=0,"",_xlfn.NUMBERVALUE(PobierzDaneLogistyczne!$W977,"."))</f>
        <v/>
      </c>
      <c r="X977" s="2" t="str">
        <f t="shared" si="49"/>
        <v/>
      </c>
      <c r="Y977" s="2" t="str">
        <f t="shared" si="47"/>
        <v/>
      </c>
      <c r="Z977" s="2" t="str">
        <f>IF(PobierzDaneLogistyczne!$Y977="t","YES","")</f>
        <v/>
      </c>
      <c r="AA977" s="4" t="str">
        <f>IF(PobierzDaneLogistyczne!$X977="t","YES","")</f>
        <v>YES</v>
      </c>
      <c r="AB977" t="str">
        <f>PobierzDaneLogistyczne!$N977</f>
        <v>Lint remover</v>
      </c>
    </row>
    <row r="978" spans="1:28" x14ac:dyDescent="0.3">
      <c r="A978" s="5" t="str">
        <f>HYPERLINK(_xlfn.CONCAT("https://www.adler.com.pl/index.php/en/Main/Produkt/",B978),PobierzDaneLogistyczne!$N978)</f>
        <v>Lint remover</v>
      </c>
      <c r="B978" t="str">
        <f>PobierzDaneLogistyczne!$A978</f>
        <v>ad_9602</v>
      </c>
      <c r="C978" s="1">
        <f>IF(MID(PobierzDaneLogistyczne!$P978,1,3)=""," ",_xlfn.NUMBERVALUE(PobierzDaneLogistyczne!$P978))</f>
        <v>85101000</v>
      </c>
      <c r="D978" s="1">
        <f>IF(MID(PobierzDaneLogistyczne!$C978,1,3)="111"," ",_xlfn.NUMBERVALUE(PobierzDaneLogistyczne!$C978))</f>
        <v>5907633494617</v>
      </c>
      <c r="E978" s="6">
        <f>IF(PobierzDaneLogistyczne!$H978=0,"",_xlfn.NUMBERVALUE(PobierzDaneLogistyczne!$H978,"."))</f>
        <v>0</v>
      </c>
      <c r="F978" s="6">
        <f>IF(PobierzDaneLogistyczne!$I978=0,"",_xlfn.NUMBERVALUE(PobierzDaneLogistyczne!$I978,"."))</f>
        <v>0</v>
      </c>
      <c r="G978" s="6">
        <f>IF(PobierzDaneLogistyczne!$J978=0,"",_xlfn.NUMBERVALUE(PobierzDaneLogistyczne!$J978,"."))</f>
        <v>0</v>
      </c>
      <c r="H978" s="2" t="str">
        <f>IF(IF(PobierzDaneLogistyczne!$F978=0,0,_xlfn.NUMBERVALUE(PobierzDaneLogistyczne!$F978,"."))=0,"",IF(PobierzDaneLogistyczne!$F978=0,0,_xlfn.NUMBERVALUE(PobierzDaneLogistyczne!$F978,".")))</f>
        <v/>
      </c>
      <c r="I978" s="2" t="str">
        <f>IF(IF(PobierzDaneLogistyczne!$Z978=0,0,_xlfn.NUMBERVALUE(PobierzDaneLogistyczne!$Z978,"."))=0,"",IF(PobierzDaneLogistyczne!$Z978=0,0,_xlfn.NUMBERVALUE(PobierzDaneLogistyczne!$Z978,".")))</f>
        <v/>
      </c>
      <c r="J978" s="1" t="str">
        <f>IF(PobierzDaneLogistyczne!$D978=0,"",_xlfn.NUMBERVALUE(PobierzDaneLogistyczne!$D978))</f>
        <v/>
      </c>
      <c r="K978" s="1" t="str">
        <f>IF(PobierzDaneLogistyczne!$E978=0,"",_xlfn.NUMBERVALUE(PobierzDaneLogistyczne!$E978))</f>
        <v/>
      </c>
      <c r="L978" s="1" t="str">
        <f>IF(MID(PobierzDaneLogistyczne!$O978,1,3)="non"," ",_xlfn.NUMBERVALUE(PobierzDaneLogistyczne!$O978))</f>
        <v xml:space="preserve"> </v>
      </c>
      <c r="M978" s="6">
        <f>IF(PobierzDaneLogistyczne!$K978=0,"",_xlfn.NUMBERVALUE(PobierzDaneLogistyczne!$K978,"."))</f>
        <v>0</v>
      </c>
      <c r="N978" s="6">
        <f>IF(PobierzDaneLogistyczne!$L978=0,"",_xlfn.NUMBERVALUE(PobierzDaneLogistyczne!$L978,"."))</f>
        <v>0</v>
      </c>
      <c r="O978" s="6">
        <f>IF(PobierzDaneLogistyczne!$M978=0,"",_xlfn.NUMBERVALUE(PobierzDaneLogistyczne!$M978,"."))</f>
        <v>0</v>
      </c>
      <c r="P978" s="2">
        <f>IF(PobierzDaneLogistyczne!$G978=0,0,_xlfn.NUMBERVALUE(PobierzDaneLogistyczne!$G978,"."))</f>
        <v>0</v>
      </c>
      <c r="Q978" s="1" t="str">
        <f>IF(PobierzDaneLogistyczne!$R978=0,"",PobierzDaneLogistyczne!$R978)</f>
        <v/>
      </c>
      <c r="R978" t="str">
        <f>IF(PobierzDaneLogistyczne!$S978=0,"",PobierzDaneLogistyczne!$S978)</f>
        <v/>
      </c>
      <c r="S978" t="str">
        <f>IF(PobierzDaneLogistyczne!$T978=0,"",PobierzDaneLogistyczne!$T978)</f>
        <v/>
      </c>
      <c r="T978" t="str">
        <f>IF(PobierzDaneLogistyczne!$U978=0," ",PobierzDaneLogistyczne!$U978)</f>
        <v/>
      </c>
      <c r="U978" t="str">
        <f t="shared" si="48"/>
        <v/>
      </c>
      <c r="V978" s="2" t="str">
        <f>IF(PobierzDaneLogistyczne!$V978="","",_xlfn.NUMBERVALUE(PobierzDaneLogistyczne!$V978,"."))</f>
        <v/>
      </c>
      <c r="W978" s="2" t="str">
        <f>IF(IF(PobierzDaneLogistyczne!$W978=0,0,_xlfn.NUMBERVALUE(PobierzDaneLogistyczne!$W978,"."))=0,"",_xlfn.NUMBERVALUE(PobierzDaneLogistyczne!$W978,"."))</f>
        <v/>
      </c>
      <c r="X978" s="2" t="str">
        <f t="shared" si="49"/>
        <v/>
      </c>
      <c r="Y978" s="2" t="str">
        <f t="shared" si="47"/>
        <v/>
      </c>
      <c r="Z978" s="2" t="str">
        <f>IF(PobierzDaneLogistyczne!$Y978="t","YES","")</f>
        <v/>
      </c>
      <c r="AA978" s="4" t="str">
        <f>IF(PobierzDaneLogistyczne!$X978="t","YES","")</f>
        <v>YES</v>
      </c>
      <c r="AB978" t="str">
        <f>PobierzDaneLogistyczne!$N978</f>
        <v>Lint remover</v>
      </c>
    </row>
    <row r="979" spans="1:28" x14ac:dyDescent="0.3">
      <c r="A979" s="5" t="str">
        <f>HYPERLINK(_xlfn.CONCAT("https://www.adler.com.pl/index.php/en/Main/Produkt/",B979),PobierzDaneLogistyczne!$N979)</f>
        <v>Lint remover</v>
      </c>
      <c r="B979" t="str">
        <f>PobierzDaneLogistyczne!$A979</f>
        <v>ad_9603</v>
      </c>
      <c r="C979" s="1" t="str">
        <f>IF(MID(PobierzDaneLogistyczne!$P979,1,3)=""," ",_xlfn.NUMBERVALUE(PobierzDaneLogistyczne!$P979))</f>
        <v xml:space="preserve"> </v>
      </c>
      <c r="D979" s="1">
        <f>IF(MID(PobierzDaneLogistyczne!$C979,1,3)="111"," ",_xlfn.NUMBERVALUE(PobierzDaneLogistyczne!$C979))</f>
        <v>5908256831339</v>
      </c>
      <c r="E979" s="6">
        <f>IF(PobierzDaneLogistyczne!$H979=0,"",_xlfn.NUMBERVALUE(PobierzDaneLogistyczne!$H979,"."))</f>
        <v>0</v>
      </c>
      <c r="F979" s="6">
        <f>IF(PobierzDaneLogistyczne!$I979=0,"",_xlfn.NUMBERVALUE(PobierzDaneLogistyczne!$I979,"."))</f>
        <v>0</v>
      </c>
      <c r="G979" s="6">
        <f>IF(PobierzDaneLogistyczne!$J979=0,"",_xlfn.NUMBERVALUE(PobierzDaneLogistyczne!$J979,"."))</f>
        <v>0</v>
      </c>
      <c r="H979" s="2" t="str">
        <f>IF(IF(PobierzDaneLogistyczne!$F979=0,0,_xlfn.NUMBERVALUE(PobierzDaneLogistyczne!$F979,"."))=0,"",IF(PobierzDaneLogistyczne!$F979=0,0,_xlfn.NUMBERVALUE(PobierzDaneLogistyczne!$F979,".")))</f>
        <v/>
      </c>
      <c r="I979" s="2" t="str">
        <f>IF(IF(PobierzDaneLogistyczne!$Z979=0,0,_xlfn.NUMBERVALUE(PobierzDaneLogistyczne!$Z979,"."))=0,"",IF(PobierzDaneLogistyczne!$Z979=0,0,_xlfn.NUMBERVALUE(PobierzDaneLogistyczne!$Z979,".")))</f>
        <v/>
      </c>
      <c r="J979" s="1" t="str">
        <f>IF(PobierzDaneLogistyczne!$D979=0,"",_xlfn.NUMBERVALUE(PobierzDaneLogistyczne!$D979))</f>
        <v/>
      </c>
      <c r="K979" s="1" t="str">
        <f>IF(PobierzDaneLogistyczne!$E979=0,"",_xlfn.NUMBERVALUE(PobierzDaneLogistyczne!$E979))</f>
        <v/>
      </c>
      <c r="L979" s="1" t="str">
        <f>IF(MID(PobierzDaneLogistyczne!$O979,1,3)="non"," ",_xlfn.NUMBERVALUE(PobierzDaneLogistyczne!$O979))</f>
        <v xml:space="preserve"> </v>
      </c>
      <c r="M979" s="6">
        <f>IF(PobierzDaneLogistyczne!$K979=0,"",_xlfn.NUMBERVALUE(PobierzDaneLogistyczne!$K979,"."))</f>
        <v>0</v>
      </c>
      <c r="N979" s="6">
        <f>IF(PobierzDaneLogistyczne!$L979=0,"",_xlfn.NUMBERVALUE(PobierzDaneLogistyczne!$L979,"."))</f>
        <v>0</v>
      </c>
      <c r="O979" s="6">
        <f>IF(PobierzDaneLogistyczne!$M979=0,"",_xlfn.NUMBERVALUE(PobierzDaneLogistyczne!$M979,"."))</f>
        <v>0</v>
      </c>
      <c r="P979" s="2">
        <f>IF(PobierzDaneLogistyczne!$G979=0,0,_xlfn.NUMBERVALUE(PobierzDaneLogistyczne!$G979,"."))</f>
        <v>0</v>
      </c>
      <c r="Q979" s="1" t="str">
        <f>IF(PobierzDaneLogistyczne!$R979=0,"",PobierzDaneLogistyczne!$R979)</f>
        <v/>
      </c>
      <c r="R979" t="str">
        <f>IF(PobierzDaneLogistyczne!$S979=0,"",PobierzDaneLogistyczne!$S979)</f>
        <v/>
      </c>
      <c r="S979" t="str">
        <f>IF(PobierzDaneLogistyczne!$T979=0,"",PobierzDaneLogistyczne!$T979)</f>
        <v/>
      </c>
      <c r="T979" t="str">
        <f>IF(PobierzDaneLogistyczne!$U979=0," ",PobierzDaneLogistyczne!$U979)</f>
        <v/>
      </c>
      <c r="U979" t="str">
        <f t="shared" si="48"/>
        <v/>
      </c>
      <c r="V979" s="2" t="str">
        <f>IF(PobierzDaneLogistyczne!$V979="","",_xlfn.NUMBERVALUE(PobierzDaneLogistyczne!$V979,"."))</f>
        <v/>
      </c>
      <c r="W979" s="2" t="str">
        <f>IF(IF(PobierzDaneLogistyczne!$W979=0,0,_xlfn.NUMBERVALUE(PobierzDaneLogistyczne!$W979,"."))=0,"",_xlfn.NUMBERVALUE(PobierzDaneLogistyczne!$W979,"."))</f>
        <v/>
      </c>
      <c r="X979" s="2" t="str">
        <f t="shared" si="49"/>
        <v/>
      </c>
      <c r="Y979" s="2" t="str">
        <f t="shared" si="47"/>
        <v/>
      </c>
      <c r="Z979" s="2" t="str">
        <f>IF(PobierzDaneLogistyczne!$Y979="t","YES","")</f>
        <v/>
      </c>
      <c r="AA979" s="4" t="str">
        <f>IF(PobierzDaneLogistyczne!$X979="t","YES","")</f>
        <v>YES</v>
      </c>
      <c r="AB979" t="str">
        <f>PobierzDaneLogistyczne!$N979</f>
        <v>Lint remover</v>
      </c>
    </row>
    <row r="980" spans="1:28" x14ac:dyDescent="0.3">
      <c r="A980" s="5" t="str">
        <f>HYPERLINK(_xlfn.CONCAT("https://www.adler.com.pl/index.php/en/Main/Produkt/",B980),PobierzDaneLogistyczne!$N980)</f>
        <v>Lint remover</v>
      </c>
      <c r="B980" t="str">
        <f>PobierzDaneLogistyczne!$A980</f>
        <v>ad_9604</v>
      </c>
      <c r="C980" s="1">
        <f>IF(MID(PobierzDaneLogistyczne!$P980,1,3)=""," ",_xlfn.NUMBERVALUE(PobierzDaneLogistyczne!$P980))</f>
        <v>85101000</v>
      </c>
      <c r="D980" s="1">
        <f>IF(MID(PobierzDaneLogistyczne!$C980,1,3)="111"," ",_xlfn.NUMBERVALUE(PobierzDaneLogistyczne!$C980))</f>
        <v>5908256831407</v>
      </c>
      <c r="E980" s="6">
        <f>IF(PobierzDaneLogistyczne!$H980=0,"",_xlfn.NUMBERVALUE(PobierzDaneLogistyczne!$H980,"."))</f>
        <v>0</v>
      </c>
      <c r="F980" s="6">
        <f>IF(PobierzDaneLogistyczne!$I980=0,"",_xlfn.NUMBERVALUE(PobierzDaneLogistyczne!$I980,"."))</f>
        <v>0</v>
      </c>
      <c r="G980" s="6">
        <f>IF(PobierzDaneLogistyczne!$J980=0,"",_xlfn.NUMBERVALUE(PobierzDaneLogistyczne!$J980,"."))</f>
        <v>0</v>
      </c>
      <c r="H980" s="2" t="str">
        <f>IF(IF(PobierzDaneLogistyczne!$F980=0,0,_xlfn.NUMBERVALUE(PobierzDaneLogistyczne!$F980,"."))=0,"",IF(PobierzDaneLogistyczne!$F980=0,0,_xlfn.NUMBERVALUE(PobierzDaneLogistyczne!$F980,".")))</f>
        <v/>
      </c>
      <c r="I980" s="2" t="str">
        <f>IF(IF(PobierzDaneLogistyczne!$Z980=0,0,_xlfn.NUMBERVALUE(PobierzDaneLogistyczne!$Z980,"."))=0,"",IF(PobierzDaneLogistyczne!$Z980=0,0,_xlfn.NUMBERVALUE(PobierzDaneLogistyczne!$Z980,".")))</f>
        <v/>
      </c>
      <c r="J980" s="1">
        <f>IF(PobierzDaneLogistyczne!$D980=0,"",_xlfn.NUMBERVALUE(PobierzDaneLogistyczne!$D980))</f>
        <v>6</v>
      </c>
      <c r="K980" s="1" t="str">
        <f>IF(PobierzDaneLogistyczne!$E980=0,"",_xlfn.NUMBERVALUE(PobierzDaneLogistyczne!$E980))</f>
        <v/>
      </c>
      <c r="L980" s="1" t="str">
        <f>IF(MID(PobierzDaneLogistyczne!$O980,1,3)="non"," ",_xlfn.NUMBERVALUE(PobierzDaneLogistyczne!$O980))</f>
        <v xml:space="preserve"> </v>
      </c>
      <c r="M980" s="6">
        <f>IF(PobierzDaneLogistyczne!$K980=0,"",_xlfn.NUMBERVALUE(PobierzDaneLogistyczne!$K980,"."))</f>
        <v>0</v>
      </c>
      <c r="N980" s="6">
        <f>IF(PobierzDaneLogistyczne!$L980=0,"",_xlfn.NUMBERVALUE(PobierzDaneLogistyczne!$L980,"."))</f>
        <v>0</v>
      </c>
      <c r="O980" s="6">
        <f>IF(PobierzDaneLogistyczne!$M980=0,"",_xlfn.NUMBERVALUE(PobierzDaneLogistyczne!$M980,"."))</f>
        <v>0</v>
      </c>
      <c r="P980" s="2">
        <f>IF(PobierzDaneLogistyczne!$G980=0,0,_xlfn.NUMBERVALUE(PobierzDaneLogistyczne!$G980,"."))</f>
        <v>0</v>
      </c>
      <c r="Q980" s="1" t="str">
        <f>IF(PobierzDaneLogistyczne!$R980=0,"",PobierzDaneLogistyczne!$R980)</f>
        <v/>
      </c>
      <c r="R980" t="str">
        <f>IF(PobierzDaneLogistyczne!$S980=0,"",PobierzDaneLogistyczne!$S980)</f>
        <v/>
      </c>
      <c r="S980" t="str">
        <f>IF(PobierzDaneLogistyczne!$T980=0,"",PobierzDaneLogistyczne!$T980)</f>
        <v/>
      </c>
      <c r="T980" t="str">
        <f>IF(PobierzDaneLogistyczne!$U980=0," ",PobierzDaneLogistyczne!$U980)</f>
        <v/>
      </c>
      <c r="U980" t="str">
        <f t="shared" si="48"/>
        <v/>
      </c>
      <c r="V980" s="2" t="str">
        <f>IF(PobierzDaneLogistyczne!$V980="","",_xlfn.NUMBERVALUE(PobierzDaneLogistyczne!$V980,"."))</f>
        <v/>
      </c>
      <c r="W980" s="2" t="str">
        <f>IF(IF(PobierzDaneLogistyczne!$W980=0,0,_xlfn.NUMBERVALUE(PobierzDaneLogistyczne!$W980,"."))=0,"",_xlfn.NUMBERVALUE(PobierzDaneLogistyczne!$W980,"."))</f>
        <v/>
      </c>
      <c r="X980" s="2" t="str">
        <f t="shared" si="49"/>
        <v/>
      </c>
      <c r="Y980" s="2" t="str">
        <f t="shared" si="47"/>
        <v/>
      </c>
      <c r="Z980" s="2" t="str">
        <f>IF(PobierzDaneLogistyczne!$Y980="t","YES","")</f>
        <v/>
      </c>
      <c r="AA980" s="4" t="str">
        <f>IF(PobierzDaneLogistyczne!$X980="t","YES","")</f>
        <v>YES</v>
      </c>
      <c r="AB980" t="str">
        <f>PobierzDaneLogistyczne!$N980</f>
        <v>Lint remover</v>
      </c>
    </row>
    <row r="981" spans="1:28" x14ac:dyDescent="0.3">
      <c r="A981" s="5" t="str">
        <f>HYPERLINK(_xlfn.CONCAT("https://www.adler.com.pl/index.php/en/Main/Produkt/",B981),PobierzDaneLogistyczne!$N981)</f>
        <v>Lint remover</v>
      </c>
      <c r="B981" t="str">
        <f>PobierzDaneLogistyczne!$A981</f>
        <v>ad_9608</v>
      </c>
      <c r="C981" s="1">
        <f>IF(MID(PobierzDaneLogistyczne!$P981,1,3)=""," ",_xlfn.NUMBERVALUE(PobierzDaneLogistyczne!$P981))</f>
        <v>85098000</v>
      </c>
      <c r="D981" s="1">
        <f>IF(MID(PobierzDaneLogistyczne!$C981,1,3)="111"," ",_xlfn.NUMBERVALUE(PobierzDaneLogistyczne!$C981))</f>
        <v>5908256832077</v>
      </c>
      <c r="E981" s="6">
        <f>IF(PobierzDaneLogistyczne!$H981=0,"",_xlfn.NUMBERVALUE(PobierzDaneLogistyczne!$H981,"."))</f>
        <v>18.5</v>
      </c>
      <c r="F981" s="6">
        <f>IF(PobierzDaneLogistyczne!$I981=0,"",_xlfn.NUMBERVALUE(PobierzDaneLogistyczne!$I981,"."))</f>
        <v>12</v>
      </c>
      <c r="G981" s="6">
        <f>IF(PobierzDaneLogistyczne!$J981=0,"",_xlfn.NUMBERVALUE(PobierzDaneLogistyczne!$J981,"."))</f>
        <v>7</v>
      </c>
      <c r="H981" s="2">
        <f>IF(IF(PobierzDaneLogistyczne!$F981=0,0,_xlfn.NUMBERVALUE(PobierzDaneLogistyczne!$F981,"."))=0,"",IF(PobierzDaneLogistyczne!$F981=0,0,_xlfn.NUMBERVALUE(PobierzDaneLogistyczne!$F981,".")))</f>
        <v>0.222</v>
      </c>
      <c r="I981" s="2">
        <f>IF(IF(PobierzDaneLogistyczne!$Z981=0,0,_xlfn.NUMBERVALUE(PobierzDaneLogistyczne!$Z981,"."))=0,"",IF(PobierzDaneLogistyczne!$Z981=0,0,_xlfn.NUMBERVALUE(PobierzDaneLogistyczne!$Z981,".")))</f>
        <v>0.37</v>
      </c>
      <c r="J981" s="1">
        <f>IF(PobierzDaneLogistyczne!$D981=0,"",_xlfn.NUMBERVALUE(PobierzDaneLogistyczne!$D981))</f>
        <v>20</v>
      </c>
      <c r="K981" s="1">
        <f>IF(PobierzDaneLogistyczne!$E981=0,"",_xlfn.NUMBERVALUE(PobierzDaneLogistyczne!$E981))</f>
        <v>900</v>
      </c>
      <c r="L981" s="1">
        <f>IF(MID(PobierzDaneLogistyczne!$O981,1,3)="non"," ",_xlfn.NUMBERVALUE(PobierzDaneLogistyczne!$O981))</f>
        <v>5902934834193</v>
      </c>
      <c r="M981" s="6">
        <f>IF(PobierzDaneLogistyczne!$K981=0,"",_xlfn.NUMBERVALUE(PobierzDaneLogistyczne!$K981,"."))</f>
        <v>38.5</v>
      </c>
      <c r="N981" s="6">
        <f>IF(PobierzDaneLogistyczne!$L981=0,"",_xlfn.NUMBERVALUE(PobierzDaneLogistyczne!$L981,"."))</f>
        <v>25.5</v>
      </c>
      <c r="O981" s="6">
        <f>IF(PobierzDaneLogistyczne!$M981=0,"",_xlfn.NUMBERVALUE(PobierzDaneLogistyczne!$M981,"."))</f>
        <v>40</v>
      </c>
      <c r="P981" s="2">
        <f>IF(PobierzDaneLogistyczne!$G981=0,0,_xlfn.NUMBERVALUE(PobierzDaneLogistyczne!$G981,"."))</f>
        <v>7.3979999999999997</v>
      </c>
      <c r="Q981" s="1">
        <f>IF(PobierzDaneLogistyczne!$R981=0,"",PobierzDaneLogistyczne!$R981)</f>
        <v>5</v>
      </c>
      <c r="R981" t="str">
        <f>IF(PobierzDaneLogistyczne!$S981=0,"",PobierzDaneLogistyczne!$S981)</f>
        <v>Ni-MH</v>
      </c>
      <c r="S981">
        <f>IF(PobierzDaneLogistyczne!$T981=0,"",PobierzDaneLogistyczne!$T981)</f>
        <v>2</v>
      </c>
      <c r="T981" t="str">
        <f>IF(PobierzDaneLogistyczne!$U981=0," ",PobierzDaneLogistyczne!$U981)</f>
        <v>0.02</v>
      </c>
      <c r="U981" t="str">
        <f t="shared" si="48"/>
        <v/>
      </c>
      <c r="V981" s="2">
        <f>IF(PobierzDaneLogistyczne!$V981="","",_xlfn.NUMBERVALUE(PobierzDaneLogistyczne!$V981,"."))</f>
        <v>3.0000000000000001E-3</v>
      </c>
      <c r="W981" s="2">
        <f>IF(IF(PobierzDaneLogistyczne!$W981=0,0,_xlfn.NUMBERVALUE(PobierzDaneLogistyczne!$W981,"."))=0,"",_xlfn.NUMBERVALUE(PobierzDaneLogistyczne!$W981,"."))</f>
        <v>5.8999999999999997E-2</v>
      </c>
      <c r="X981" s="2">
        <f t="shared" si="49"/>
        <v>8.5999999999999993E-2</v>
      </c>
      <c r="Y981" s="2" t="str">
        <f t="shared" si="47"/>
        <v/>
      </c>
      <c r="Z981" s="2" t="str">
        <f>IF(PobierzDaneLogistyczne!$Y981="t","YES","")</f>
        <v>YES</v>
      </c>
      <c r="AA981" s="4" t="str">
        <f>IF(PobierzDaneLogistyczne!$X981="t","YES","")</f>
        <v>YES</v>
      </c>
      <c r="AB981" t="str">
        <f>PobierzDaneLogistyczne!$N981</f>
        <v>Lint remover</v>
      </c>
    </row>
    <row r="982" spans="1:28" x14ac:dyDescent="0.3">
      <c r="A982" s="5" t="str">
        <f>HYPERLINK(_xlfn.CONCAT("https://www.adler.com.pl/index.php/en/Main/Produkt/",B982),PobierzDaneLogistyczne!$N982)</f>
        <v>Lint remover</v>
      </c>
      <c r="B982" t="str">
        <f>PobierzDaneLogistyczne!$A982</f>
        <v>ad_9609</v>
      </c>
      <c r="C982" s="1">
        <f>IF(MID(PobierzDaneLogistyczne!$P982,1,3)=""," ",_xlfn.NUMBERVALUE(PobierzDaneLogistyczne!$P982))</f>
        <v>85101000</v>
      </c>
      <c r="D982" s="1">
        <f>IF(MID(PobierzDaneLogistyczne!$C982,1,3)="111"," ",_xlfn.NUMBERVALUE(PobierzDaneLogistyczne!$C982))</f>
        <v>5908256833111</v>
      </c>
      <c r="E982" s="6">
        <f>IF(PobierzDaneLogistyczne!$H982=0,"",_xlfn.NUMBERVALUE(PobierzDaneLogistyczne!$H982,"."))</f>
        <v>18.3</v>
      </c>
      <c r="F982" s="6">
        <f>IF(PobierzDaneLogistyczne!$I982=0,"",_xlfn.NUMBERVALUE(PobierzDaneLogistyczne!$I982,"."))</f>
        <v>11.3</v>
      </c>
      <c r="G982" s="6">
        <f>IF(PobierzDaneLogistyczne!$J982=0,"",_xlfn.NUMBERVALUE(PobierzDaneLogistyczne!$J982,"."))</f>
        <v>6.4</v>
      </c>
      <c r="H982" s="2">
        <f>IF(IF(PobierzDaneLogistyczne!$F982=0,0,_xlfn.NUMBERVALUE(PobierzDaneLogistyczne!$F982,"."))=0,"",IF(PobierzDaneLogistyczne!$F982=0,0,_xlfn.NUMBERVALUE(PobierzDaneLogistyczne!$F982,".")))</f>
        <v>0.27500000000000002</v>
      </c>
      <c r="I982" s="2">
        <f>IF(IF(PobierzDaneLogistyczne!$Z982=0,0,_xlfn.NUMBERVALUE(PobierzDaneLogistyczne!$Z982,"."))=0,"",IF(PobierzDaneLogistyczne!$Z982=0,0,_xlfn.NUMBERVALUE(PobierzDaneLogistyczne!$Z982,".")))</f>
        <v>0.33800000000000002</v>
      </c>
      <c r="J982" s="1">
        <f>IF(PobierzDaneLogistyczne!$D982=0,"",_xlfn.NUMBERVALUE(PobierzDaneLogistyczne!$D982))</f>
        <v>8</v>
      </c>
      <c r="K982" s="1">
        <f>IF(PobierzDaneLogistyczne!$E982=0,"",_xlfn.NUMBERVALUE(PobierzDaneLogistyczne!$E982))</f>
        <v>864</v>
      </c>
      <c r="L982" s="1" t="str">
        <f>IF(MID(PobierzDaneLogistyczne!$O982,1,3)="non"," ",_xlfn.NUMBERVALUE(PobierzDaneLogistyczne!$O982))</f>
        <v xml:space="preserve"> </v>
      </c>
      <c r="M982" s="6">
        <f>IF(PobierzDaneLogistyczne!$K982=0,"",_xlfn.NUMBERVALUE(PobierzDaneLogistyczne!$K982,"."))</f>
        <v>28</v>
      </c>
      <c r="N982" s="6">
        <f>IF(PobierzDaneLogistyczne!$L982=0,"",_xlfn.NUMBERVALUE(PobierzDaneLogistyczne!$L982,"."))</f>
        <v>25</v>
      </c>
      <c r="O982" s="6">
        <f>IF(PobierzDaneLogistyczne!$M982=0,"",_xlfn.NUMBERVALUE(PobierzDaneLogistyczne!$M982,"."))</f>
        <v>20</v>
      </c>
      <c r="P982" s="2">
        <f>IF(PobierzDaneLogistyczne!$G982=0,0,_xlfn.NUMBERVALUE(PobierzDaneLogistyczne!$G982,"."))</f>
        <v>2.7040000000000002</v>
      </c>
      <c r="Q982" s="1" t="str">
        <f>IF(PobierzDaneLogistyczne!$R982=0,"",PobierzDaneLogistyczne!$R982)</f>
        <v/>
      </c>
      <c r="R982" t="str">
        <f>IF(PobierzDaneLogistyczne!$S982=0,"",PobierzDaneLogistyczne!$S982)</f>
        <v/>
      </c>
      <c r="S982" t="str">
        <f>IF(PobierzDaneLogistyczne!$T982=0,"",PobierzDaneLogistyczne!$T982)</f>
        <v/>
      </c>
      <c r="T982" t="str">
        <f>IF(PobierzDaneLogistyczne!$U982=0," ",PobierzDaneLogistyczne!$U982)</f>
        <v/>
      </c>
      <c r="U982" t="str">
        <f t="shared" si="48"/>
        <v/>
      </c>
      <c r="V982" s="2">
        <f>IF(PobierzDaneLogistyczne!$V982="","",_xlfn.NUMBERVALUE(PobierzDaneLogistyczne!$V982,"."))</f>
        <v>2E-3</v>
      </c>
      <c r="W982" s="2" t="str">
        <f>IF(IF(PobierzDaneLogistyczne!$W982=0,0,_xlfn.NUMBERVALUE(PobierzDaneLogistyczne!$W982,"."))=0,"",_xlfn.NUMBERVALUE(PobierzDaneLogistyczne!$W982,"."))</f>
        <v/>
      </c>
      <c r="X982" s="2" t="str">
        <f t="shared" si="49"/>
        <v/>
      </c>
      <c r="Y982" s="2" t="str">
        <f t="shared" si="47"/>
        <v/>
      </c>
      <c r="Z982" s="2" t="str">
        <f>IF(PobierzDaneLogistyczne!$Y982="t","YES","")</f>
        <v/>
      </c>
      <c r="AA982" s="4" t="str">
        <f>IF(PobierzDaneLogistyczne!$X982="t","YES","")</f>
        <v>YES</v>
      </c>
      <c r="AB982" t="str">
        <f>PobierzDaneLogistyczne!$N982</f>
        <v>Lint remover</v>
      </c>
    </row>
    <row r="983" spans="1:28" x14ac:dyDescent="0.3">
      <c r="A983" s="5" t="str">
        <f>HYPERLINK(_xlfn.CONCAT("https://www.adler.com.pl/index.php/en/Main/Produkt/",B983),PobierzDaneLogistyczne!$N983)</f>
        <v>Lint remover</v>
      </c>
      <c r="B983" t="str">
        <f>PobierzDaneLogistyczne!$A983</f>
        <v>ad_961</v>
      </c>
      <c r="C983" s="1">
        <f>IF(MID(PobierzDaneLogistyczne!$P983,1,3)=""," ",_xlfn.NUMBERVALUE(PobierzDaneLogistyczne!$P983))</f>
        <v>85101000</v>
      </c>
      <c r="D983" s="1">
        <f>IF(MID(PobierzDaneLogistyczne!$C983,1,3)="111"," ",_xlfn.NUMBERVALUE(PobierzDaneLogistyczne!$C983))</f>
        <v>5901436590026</v>
      </c>
      <c r="E983" s="6">
        <f>IF(PobierzDaneLogistyczne!$H983=0,"",_xlfn.NUMBERVALUE(PobierzDaneLogistyczne!$H983,"."))</f>
        <v>15</v>
      </c>
      <c r="F983" s="6">
        <f>IF(PobierzDaneLogistyczne!$I983=0,"",_xlfn.NUMBERVALUE(PobierzDaneLogistyczne!$I983,"."))</f>
        <v>8.5</v>
      </c>
      <c r="G983" s="6">
        <f>IF(PobierzDaneLogistyczne!$J983=0,"",_xlfn.NUMBERVALUE(PobierzDaneLogistyczne!$J983,"."))</f>
        <v>9</v>
      </c>
      <c r="H983" s="2" t="str">
        <f>IF(IF(PobierzDaneLogistyczne!$F983=0,0,_xlfn.NUMBERVALUE(PobierzDaneLogistyczne!$F983,"."))=0,"",IF(PobierzDaneLogistyczne!$F983=0,0,_xlfn.NUMBERVALUE(PobierzDaneLogistyczne!$F983,".")))</f>
        <v/>
      </c>
      <c r="I983" s="2" t="str">
        <f>IF(IF(PobierzDaneLogistyczne!$Z983=0,0,_xlfn.NUMBERVALUE(PobierzDaneLogistyczne!$Z983,"."))=0,"",IF(PobierzDaneLogistyczne!$Z983=0,0,_xlfn.NUMBERVALUE(PobierzDaneLogistyczne!$Z983,".")))</f>
        <v/>
      </c>
      <c r="J983" s="1">
        <f>IF(PobierzDaneLogistyczne!$D983=0,"",_xlfn.NUMBERVALUE(PobierzDaneLogistyczne!$D983))</f>
        <v>6</v>
      </c>
      <c r="K983" s="1">
        <f>IF(PobierzDaneLogistyczne!$E983=0,"",_xlfn.NUMBERVALUE(PobierzDaneLogistyczne!$E983))</f>
        <v>1056</v>
      </c>
      <c r="L983" s="1" t="str">
        <f>IF(MID(PobierzDaneLogistyczne!$O983,1,3)="non"," ",_xlfn.NUMBERVALUE(PobierzDaneLogistyczne!$O983))</f>
        <v xml:space="preserve"> </v>
      </c>
      <c r="M983" s="6">
        <f>IF(PobierzDaneLogistyczne!$K983=0,"",_xlfn.NUMBERVALUE(PobierzDaneLogistyczne!$K983,"."))</f>
        <v>27</v>
      </c>
      <c r="N983" s="6">
        <f>IF(PobierzDaneLogistyczne!$L983=0,"",_xlfn.NUMBERVALUE(PobierzDaneLogistyczne!$L983,"."))</f>
        <v>19.5</v>
      </c>
      <c r="O983" s="6">
        <f>IF(PobierzDaneLogistyczne!$M983=0,"",_xlfn.NUMBERVALUE(PobierzDaneLogistyczne!$M983,"."))</f>
        <v>16.5</v>
      </c>
      <c r="P983" s="2">
        <f>IF(PobierzDaneLogistyczne!$G983=0,0,_xlfn.NUMBERVALUE(PobierzDaneLogistyczne!$G983,"."))</f>
        <v>0</v>
      </c>
      <c r="Q983" s="1">
        <f>IF(PobierzDaneLogistyczne!$R983=0,"",PobierzDaneLogistyczne!$R983)</f>
        <v>5</v>
      </c>
      <c r="R983" t="str">
        <f>IF(PobierzDaneLogistyczne!$S983=0,"",PobierzDaneLogistyczne!$S983)</f>
        <v/>
      </c>
      <c r="S983" t="str">
        <f>IF(PobierzDaneLogistyczne!$T983=0,"",PobierzDaneLogistyczne!$T983)</f>
        <v/>
      </c>
      <c r="T983" t="str">
        <f>IF(PobierzDaneLogistyczne!$U983=0," ",PobierzDaneLogistyczne!$U983)</f>
        <v/>
      </c>
      <c r="U983" t="str">
        <f t="shared" si="48"/>
        <v/>
      </c>
      <c r="V983" s="2" t="str">
        <f>IF(PobierzDaneLogistyczne!$V983="","",_xlfn.NUMBERVALUE(PobierzDaneLogistyczne!$V983,"."))</f>
        <v/>
      </c>
      <c r="W983" s="2" t="str">
        <f>IF(IF(PobierzDaneLogistyczne!$W983=0,0,_xlfn.NUMBERVALUE(PobierzDaneLogistyczne!$W983,"."))=0,"",_xlfn.NUMBERVALUE(PobierzDaneLogistyczne!$W983,"."))</f>
        <v/>
      </c>
      <c r="X983" s="2" t="str">
        <f t="shared" si="49"/>
        <v/>
      </c>
      <c r="Y983" s="2" t="str">
        <f t="shared" si="47"/>
        <v/>
      </c>
      <c r="Z983" s="2" t="str">
        <f>IF(PobierzDaneLogistyczne!$Y983="t","YES","")</f>
        <v>YES</v>
      </c>
      <c r="AA983" s="4" t="str">
        <f>IF(PobierzDaneLogistyczne!$X983="t","YES","")</f>
        <v>YES</v>
      </c>
      <c r="AB983" t="str">
        <f>PobierzDaneLogistyczne!$N983</f>
        <v>Lint remover</v>
      </c>
    </row>
    <row r="984" spans="1:28" x14ac:dyDescent="0.3">
      <c r="A984" s="5" t="str">
        <f>HYPERLINK(_xlfn.CONCAT("https://www.adler.com.pl/index.php/en/Main/Produkt/",B984),PobierzDaneLogistyczne!$N984)</f>
        <v>Lint remover</v>
      </c>
      <c r="B984" t="str">
        <f>PobierzDaneLogistyczne!$A984</f>
        <v>ad_9615</v>
      </c>
      <c r="C984" s="1">
        <f>IF(MID(PobierzDaneLogistyczne!$P984,1,3)=""," ",_xlfn.NUMBERVALUE(PobierzDaneLogistyczne!$P984))</f>
        <v>85098000</v>
      </c>
      <c r="D984" s="1">
        <f>IF(MID(PobierzDaneLogistyczne!$C984,1,3)="111"," ",_xlfn.NUMBERVALUE(PobierzDaneLogistyczne!$C984))</f>
        <v>5902934836296</v>
      </c>
      <c r="E984" s="6">
        <f>IF(PobierzDaneLogistyczne!$H984=0,"",_xlfn.NUMBERVALUE(PobierzDaneLogistyczne!$H984,"."))</f>
        <v>8.5</v>
      </c>
      <c r="F984" s="6">
        <f>IF(PobierzDaneLogistyczne!$I984=0,"",_xlfn.NUMBERVALUE(PobierzDaneLogistyczne!$I984,"."))</f>
        <v>8</v>
      </c>
      <c r="G984" s="6">
        <f>IF(PobierzDaneLogistyczne!$J984=0,"",_xlfn.NUMBERVALUE(PobierzDaneLogistyczne!$J984,"."))</f>
        <v>15</v>
      </c>
      <c r="H984" s="2">
        <f>IF(IF(PobierzDaneLogistyczne!$F984=0,0,_xlfn.NUMBERVALUE(PobierzDaneLogistyczne!$F984,"."))=0,"",IF(PobierzDaneLogistyczne!$F984=0,0,_xlfn.NUMBERVALUE(PobierzDaneLogistyczne!$F984,".")))</f>
        <v>0.125</v>
      </c>
      <c r="I984" s="2">
        <f>IF(IF(PobierzDaneLogistyczne!$Z984=0,0,_xlfn.NUMBERVALUE(PobierzDaneLogistyczne!$Z984,"."))=0,"",IF(PobierzDaneLogistyczne!$Z984=0,0,_xlfn.NUMBERVALUE(PobierzDaneLogistyczne!$Z984,".")))</f>
        <v>0.17699999999999999</v>
      </c>
      <c r="J984" s="1">
        <f>IF(PobierzDaneLogistyczne!$D984=0,"",_xlfn.NUMBERVALUE(PobierzDaneLogistyczne!$D984))</f>
        <v>40</v>
      </c>
      <c r="K984" s="1">
        <f>IF(PobierzDaneLogistyczne!$E984=0,"",_xlfn.NUMBERVALUE(PobierzDaneLogistyczne!$E984))</f>
        <v>1200</v>
      </c>
      <c r="L984" s="1">
        <f>IF(MID(PobierzDaneLogistyczne!$O984,1,3)="non"," ",_xlfn.NUMBERVALUE(PobierzDaneLogistyczne!$O984))</f>
        <v>5902934836302</v>
      </c>
      <c r="M984" s="6">
        <f>IF(PobierzDaneLogistyczne!$K984=0,"",_xlfn.NUMBERVALUE(PobierzDaneLogistyczne!$K984,"."))</f>
        <v>34</v>
      </c>
      <c r="N984" s="6">
        <f>IF(PobierzDaneLogistyczne!$L984=0,"",_xlfn.NUMBERVALUE(PobierzDaneLogistyczne!$L984,"."))</f>
        <v>44</v>
      </c>
      <c r="O984" s="6">
        <f>IF(PobierzDaneLogistyczne!$M984=0,"",_xlfn.NUMBERVALUE(PobierzDaneLogistyczne!$M984,"."))</f>
        <v>31</v>
      </c>
      <c r="P984" s="2">
        <f>IF(PobierzDaneLogistyczne!$G984=0,0,_xlfn.NUMBERVALUE(PobierzDaneLogistyczne!$G984,"."))</f>
        <v>7.0919999999999996</v>
      </c>
      <c r="Q984" s="1">
        <f>IF(PobierzDaneLogistyczne!$R984=0,"",PobierzDaneLogistyczne!$R984)</f>
        <v>5</v>
      </c>
      <c r="R984" t="str">
        <f>IF(PobierzDaneLogistyczne!$S984=0,"",PobierzDaneLogistyczne!$S984)</f>
        <v/>
      </c>
      <c r="S984" t="str">
        <f>IF(PobierzDaneLogistyczne!$T984=0,"",PobierzDaneLogistyczne!$T984)</f>
        <v/>
      </c>
      <c r="T984" t="str">
        <f>IF(PobierzDaneLogistyczne!$U984=0," ",PobierzDaneLogistyczne!$U984)</f>
        <v/>
      </c>
      <c r="U984" t="str">
        <f t="shared" si="48"/>
        <v/>
      </c>
      <c r="V984" s="2">
        <f>IF(PobierzDaneLogistyczne!$V984="","",_xlfn.NUMBERVALUE(PobierzDaneLogistyczne!$V984,"."))</f>
        <v>1.7999999999999999E-2</v>
      </c>
      <c r="W984" s="2">
        <f>IF(IF(PobierzDaneLogistyczne!$W984=0,0,_xlfn.NUMBERVALUE(PobierzDaneLogistyczne!$W984,"."))=0,"",_xlfn.NUMBERVALUE(PobierzDaneLogistyczne!$W984,"."))</f>
        <v>2.9000000000000001E-2</v>
      </c>
      <c r="X984" s="2">
        <f t="shared" si="49"/>
        <v>4.9999999999999871E-3</v>
      </c>
      <c r="Y984" s="2">
        <f t="shared" si="47"/>
        <v>1.1999999999999567E-2</v>
      </c>
      <c r="Z984" s="2" t="str">
        <f>IF(PobierzDaneLogistyczne!$Y984="t","YES","")</f>
        <v>YES</v>
      </c>
      <c r="AA984" s="4" t="str">
        <f>IF(PobierzDaneLogistyczne!$X984="t","YES","")</f>
        <v/>
      </c>
      <c r="AB984" t="str">
        <f>PobierzDaneLogistyczne!$N984</f>
        <v>Lint remover</v>
      </c>
    </row>
    <row r="985" spans="1:28" x14ac:dyDescent="0.3">
      <c r="A985" s="5" t="str">
        <f>HYPERLINK(_xlfn.CONCAT("https://www.adler.com.pl/index.php/en/Main/Produkt/",B985),PobierzDaneLogistyczne!$N985)</f>
        <v>Lint remover</v>
      </c>
      <c r="B985" t="str">
        <f>PobierzDaneLogistyczne!$A985</f>
        <v>ad_9616</v>
      </c>
      <c r="C985" s="1">
        <f>IF(MID(PobierzDaneLogistyczne!$P985,1,3)=""," ",_xlfn.NUMBERVALUE(PobierzDaneLogistyczne!$P985))</f>
        <v>85101000</v>
      </c>
      <c r="D985" s="1">
        <f>IF(MID(PobierzDaneLogistyczne!$C985,1,3)="111"," ",_xlfn.NUMBERVALUE(PobierzDaneLogistyczne!$C985))</f>
        <v>5902934836319</v>
      </c>
      <c r="E985" s="6">
        <f>IF(PobierzDaneLogistyczne!$H985=0,"",_xlfn.NUMBERVALUE(PobierzDaneLogistyczne!$H985,"."))</f>
        <v>8.5</v>
      </c>
      <c r="F985" s="6">
        <f>IF(PobierzDaneLogistyczne!$I985=0,"",_xlfn.NUMBERVALUE(PobierzDaneLogistyczne!$I985,"."))</f>
        <v>8</v>
      </c>
      <c r="G985" s="6">
        <f>IF(PobierzDaneLogistyczne!$J985=0,"",_xlfn.NUMBERVALUE(PobierzDaneLogistyczne!$J985,"."))</f>
        <v>15</v>
      </c>
      <c r="H985" s="2">
        <f>IF(IF(PobierzDaneLogistyczne!$F985=0,0,_xlfn.NUMBERVALUE(PobierzDaneLogistyczne!$F985,"."))=0,"",IF(PobierzDaneLogistyczne!$F985=0,0,_xlfn.NUMBERVALUE(PobierzDaneLogistyczne!$F985,".")))</f>
        <v>0.13</v>
      </c>
      <c r="I985" s="2">
        <f>IF(IF(PobierzDaneLogistyczne!$Z985=0,0,_xlfn.NUMBERVALUE(PobierzDaneLogistyczne!$Z985,"."))=0,"",IF(PobierzDaneLogistyczne!$Z985=0,0,_xlfn.NUMBERVALUE(PobierzDaneLogistyczne!$Z985,".")))</f>
        <v>0.184</v>
      </c>
      <c r="J985" s="1">
        <f>IF(PobierzDaneLogistyczne!$D985=0,"",_xlfn.NUMBERVALUE(PobierzDaneLogistyczne!$D985))</f>
        <v>40</v>
      </c>
      <c r="K985" s="1">
        <f>IF(PobierzDaneLogistyczne!$E985=0,"",_xlfn.NUMBERVALUE(PobierzDaneLogistyczne!$E985))</f>
        <v>1000</v>
      </c>
      <c r="L985" s="1">
        <f>IF(MID(PobierzDaneLogistyczne!$O985,1,3)="non"," ",_xlfn.NUMBERVALUE(PobierzDaneLogistyczne!$O985))</f>
        <v>5902934836326</v>
      </c>
      <c r="M985" s="6">
        <f>IF(PobierzDaneLogistyczne!$K985=0,"",_xlfn.NUMBERVALUE(PobierzDaneLogistyczne!$K985,"."))</f>
        <v>35</v>
      </c>
      <c r="N985" s="6">
        <f>IF(PobierzDaneLogistyczne!$L985=0,"",_xlfn.NUMBERVALUE(PobierzDaneLogistyczne!$L985,"."))</f>
        <v>40</v>
      </c>
      <c r="O985" s="6">
        <f>IF(PobierzDaneLogistyczne!$M985=0,"",_xlfn.NUMBERVALUE(PobierzDaneLogistyczne!$M985,"."))</f>
        <v>37</v>
      </c>
      <c r="P985" s="2">
        <f>IF(PobierzDaneLogistyczne!$G985=0,0,_xlfn.NUMBERVALUE(PobierzDaneLogistyczne!$G985,"."))</f>
        <v>7.7</v>
      </c>
      <c r="Q985" s="1">
        <f>IF(PobierzDaneLogistyczne!$R985=0,"",PobierzDaneLogistyczne!$R985)</f>
        <v>5</v>
      </c>
      <c r="R985" t="str">
        <f>IF(PobierzDaneLogistyczne!$S985=0,"",PobierzDaneLogistyczne!$S985)</f>
        <v/>
      </c>
      <c r="S985" t="str">
        <f>IF(PobierzDaneLogistyczne!$T985=0,"",PobierzDaneLogistyczne!$T985)</f>
        <v/>
      </c>
      <c r="T985" t="str">
        <f>IF(PobierzDaneLogistyczne!$U985=0," ",PobierzDaneLogistyczne!$U985)</f>
        <v/>
      </c>
      <c r="U985" t="str">
        <f t="shared" si="48"/>
        <v/>
      </c>
      <c r="V985" s="2">
        <f>IF(PobierzDaneLogistyczne!$V985="","",_xlfn.NUMBERVALUE(PobierzDaneLogistyczne!$V985,"."))</f>
        <v>1.7999999999999999E-2</v>
      </c>
      <c r="W985" s="2">
        <f>IF(IF(PobierzDaneLogistyczne!$W985=0,0,_xlfn.NUMBERVALUE(PobierzDaneLogistyczne!$W985,"."))=0,"",_xlfn.NUMBERVALUE(PobierzDaneLogistyczne!$W985,"."))</f>
        <v>2.9000000000000001E-2</v>
      </c>
      <c r="X985" s="2">
        <f t="shared" si="49"/>
        <v>6.9999999999999889E-3</v>
      </c>
      <c r="Y985" s="2">
        <f t="shared" si="47"/>
        <v>0.34000000000000075</v>
      </c>
      <c r="Z985" s="2" t="str">
        <f>IF(PobierzDaneLogistyczne!$Y985="t","YES","")</f>
        <v>YES</v>
      </c>
      <c r="AA985" s="4" t="str">
        <f>IF(PobierzDaneLogistyczne!$X985="t","YES","")</f>
        <v/>
      </c>
      <c r="AB985" t="str">
        <f>PobierzDaneLogistyczne!$N985</f>
        <v>Lint remover</v>
      </c>
    </row>
    <row r="986" spans="1:28" x14ac:dyDescent="0.3">
      <c r="A986" s="5" t="str">
        <f>HYPERLINK(_xlfn.CONCAT("https://www.adler.com.pl/index.php/en/Main/Produkt/",B986),PobierzDaneLogistyczne!$N986)</f>
        <v>Lint remover LCD</v>
      </c>
      <c r="B986" t="str">
        <f>PobierzDaneLogistyczne!$A986</f>
        <v>ad_9617</v>
      </c>
      <c r="C986" s="1">
        <f>IF(MID(PobierzDaneLogistyczne!$P986,1,3)=""," ",_xlfn.NUMBERVALUE(PobierzDaneLogistyczne!$P986))</f>
        <v>85098000</v>
      </c>
      <c r="D986" s="1">
        <f>IF(MID(PobierzDaneLogistyczne!$C986,1,3)="111"," ",_xlfn.NUMBERVALUE(PobierzDaneLogistyczne!$C986))</f>
        <v>5905575900333</v>
      </c>
      <c r="E986" s="6">
        <f>IF(PobierzDaneLogistyczne!$H986=0,"",_xlfn.NUMBERVALUE(PobierzDaneLogistyczne!$H986,"."))</f>
        <v>19</v>
      </c>
      <c r="F986" s="6">
        <f>IF(PobierzDaneLogistyczne!$I986=0,"",_xlfn.NUMBERVALUE(PobierzDaneLogistyczne!$I986,"."))</f>
        <v>8.5</v>
      </c>
      <c r="G986" s="6">
        <f>IF(PobierzDaneLogistyczne!$J986=0,"",_xlfn.NUMBERVALUE(PobierzDaneLogistyczne!$J986,"."))</f>
        <v>12</v>
      </c>
      <c r="H986" s="2">
        <f>IF(IF(PobierzDaneLogistyczne!$F986=0,0,_xlfn.NUMBERVALUE(PobierzDaneLogistyczne!$F986,"."))=0,"",IF(PobierzDaneLogistyczne!$F986=0,0,_xlfn.NUMBERVALUE(PobierzDaneLogistyczne!$F986,".")))</f>
        <v>0.28999999999999998</v>
      </c>
      <c r="I986" s="2">
        <f>IF(IF(PobierzDaneLogistyczne!$Z986=0,0,_xlfn.NUMBERVALUE(PobierzDaneLogistyczne!$Z986,"."))=0,"",IF(PobierzDaneLogistyczne!$Z986=0,0,_xlfn.NUMBERVALUE(PobierzDaneLogistyczne!$Z986,".")))</f>
        <v>0.42</v>
      </c>
      <c r="J986" s="1">
        <f>IF(PobierzDaneLogistyczne!$D986=0,"",_xlfn.NUMBERVALUE(PobierzDaneLogistyczne!$D986))</f>
        <v>24</v>
      </c>
      <c r="K986" s="1">
        <f>IF(PobierzDaneLogistyczne!$E986=0,"",_xlfn.NUMBERVALUE(PobierzDaneLogistyczne!$E986))</f>
        <v>336</v>
      </c>
      <c r="L986" s="1">
        <f>IF(MID(PobierzDaneLogistyczne!$O986,1,3)="non"," ",_xlfn.NUMBERVALUE(PobierzDaneLogistyczne!$O986))</f>
        <v>5905575900340</v>
      </c>
      <c r="M986" s="6">
        <f>IF(PobierzDaneLogistyczne!$K986=0,"",_xlfn.NUMBERVALUE(PobierzDaneLogistyczne!$K986,"."))</f>
        <v>54</v>
      </c>
      <c r="N986" s="6">
        <f>IF(PobierzDaneLogistyczne!$L986=0,"",_xlfn.NUMBERVALUE(PobierzDaneLogistyczne!$L986,"."))</f>
        <v>26</v>
      </c>
      <c r="O986" s="6">
        <f>IF(PobierzDaneLogistyczne!$M986=0,"",_xlfn.NUMBERVALUE(PobierzDaneLogistyczne!$M986,"."))</f>
        <v>40.5</v>
      </c>
      <c r="P986" s="2">
        <f>IF(PobierzDaneLogistyczne!$G986=0,0,_xlfn.NUMBERVALUE(PobierzDaneLogistyczne!$G986,"."))</f>
        <v>10.87</v>
      </c>
      <c r="Q986" s="1">
        <f>IF(PobierzDaneLogistyczne!$R986=0,"",PobierzDaneLogistyczne!$R986)</f>
        <v>5</v>
      </c>
      <c r="R986" t="str">
        <f>IF(PobierzDaneLogistyczne!$S986=0,"",PobierzDaneLogistyczne!$S986)</f>
        <v>Li-n</v>
      </c>
      <c r="S986">
        <f>IF(PobierzDaneLogistyczne!$T986=0,"",PobierzDaneLogistyczne!$T986)</f>
        <v>1</v>
      </c>
      <c r="T986" t="str">
        <f>IF(PobierzDaneLogistyczne!$U986=0," ",PobierzDaneLogistyczne!$U986)</f>
        <v>0.03</v>
      </c>
      <c r="U986" t="str">
        <f t="shared" si="48"/>
        <v/>
      </c>
      <c r="V986" s="2">
        <f>IF(PobierzDaneLogistyczne!$V986="","",_xlfn.NUMBERVALUE(PobierzDaneLogistyczne!$V986,"."))</f>
        <v>2E-3</v>
      </c>
      <c r="W986" s="2">
        <f>IF(IF(PobierzDaneLogistyczne!$W986=0,0,_xlfn.NUMBERVALUE(PobierzDaneLogistyczne!$W986,"."))=0,"",_xlfn.NUMBERVALUE(PobierzDaneLogistyczne!$W986,"."))</f>
        <v>3.6999999999999998E-2</v>
      </c>
      <c r="X986" s="2">
        <f t="shared" si="49"/>
        <v>9.0999999999999998E-2</v>
      </c>
      <c r="Y986" s="2">
        <f t="shared" si="47"/>
        <v>0.78999999999999915</v>
      </c>
      <c r="Z986" s="2" t="str">
        <f>IF(PobierzDaneLogistyczne!$Y986="t","YES","")</f>
        <v/>
      </c>
      <c r="AA986" s="4" t="str">
        <f>IF(PobierzDaneLogistyczne!$X986="t","YES","")</f>
        <v/>
      </c>
      <c r="AB986" t="str">
        <f>PobierzDaneLogistyczne!$N986</f>
        <v>Lint remover LCD</v>
      </c>
    </row>
    <row r="987" spans="1:28" x14ac:dyDescent="0.3">
      <c r="A987" s="5" t="str">
        <f>HYPERLINK(_xlfn.CONCAT("https://www.adler.com.pl/index.php/en/Main/Produkt/",B987),PobierzDaneLogistyczne!$N987)</f>
        <v>Glass electronic bathroom scale</v>
      </c>
      <c r="B987" t="str">
        <f>PobierzDaneLogistyczne!$A987</f>
        <v>ad_9771</v>
      </c>
      <c r="C987" s="1" t="str">
        <f>IF(MID(PobierzDaneLogistyczne!$P987,1,3)=""," ",_xlfn.NUMBERVALUE(PobierzDaneLogistyczne!$P987))</f>
        <v xml:space="preserve"> </v>
      </c>
      <c r="D987" s="1">
        <f>IF(MID(PobierzDaneLogistyczne!$C987,1,3)="111"," ",_xlfn.NUMBERVALUE(PobierzDaneLogistyczne!$C987))</f>
        <v>5907468860892</v>
      </c>
      <c r="E987" s="6">
        <f>IF(PobierzDaneLogistyczne!$H987=0,"",_xlfn.NUMBERVALUE(PobierzDaneLogistyczne!$H987,"."))</f>
        <v>0</v>
      </c>
      <c r="F987" s="6">
        <f>IF(PobierzDaneLogistyczne!$I987=0,"",_xlfn.NUMBERVALUE(PobierzDaneLogistyczne!$I987,"."))</f>
        <v>0</v>
      </c>
      <c r="G987" s="6">
        <f>IF(PobierzDaneLogistyczne!$J987=0,"",_xlfn.NUMBERVALUE(PobierzDaneLogistyczne!$J987,"."))</f>
        <v>0</v>
      </c>
      <c r="H987" s="2" t="str">
        <f>IF(IF(PobierzDaneLogistyczne!$F987=0,0,_xlfn.NUMBERVALUE(PobierzDaneLogistyczne!$F987,"."))=0,"",IF(PobierzDaneLogistyczne!$F987=0,0,_xlfn.NUMBERVALUE(PobierzDaneLogistyczne!$F987,".")))</f>
        <v/>
      </c>
      <c r="I987" s="2" t="str">
        <f>IF(IF(PobierzDaneLogistyczne!$Z987=0,0,_xlfn.NUMBERVALUE(PobierzDaneLogistyczne!$Z987,"."))=0,"",IF(PobierzDaneLogistyczne!$Z987=0,0,_xlfn.NUMBERVALUE(PobierzDaneLogistyczne!$Z987,".")))</f>
        <v/>
      </c>
      <c r="J987" s="1" t="str">
        <f>IF(PobierzDaneLogistyczne!$D987=0,"",_xlfn.NUMBERVALUE(PobierzDaneLogistyczne!$D987))</f>
        <v/>
      </c>
      <c r="K987" s="1" t="str">
        <f>IF(PobierzDaneLogistyczne!$E987=0,"",_xlfn.NUMBERVALUE(PobierzDaneLogistyczne!$E987))</f>
        <v/>
      </c>
      <c r="L987" s="1" t="str">
        <f>IF(MID(PobierzDaneLogistyczne!$O987,1,3)="non"," ",_xlfn.NUMBERVALUE(PobierzDaneLogistyczne!$O987))</f>
        <v xml:space="preserve"> </v>
      </c>
      <c r="M987" s="6">
        <f>IF(PobierzDaneLogistyczne!$K987=0,"",_xlfn.NUMBERVALUE(PobierzDaneLogistyczne!$K987,"."))</f>
        <v>0</v>
      </c>
      <c r="N987" s="6">
        <f>IF(PobierzDaneLogistyczne!$L987=0,"",_xlfn.NUMBERVALUE(PobierzDaneLogistyczne!$L987,"."))</f>
        <v>0</v>
      </c>
      <c r="O987" s="6">
        <f>IF(PobierzDaneLogistyczne!$M987=0,"",_xlfn.NUMBERVALUE(PobierzDaneLogistyczne!$M987,"."))</f>
        <v>0</v>
      </c>
      <c r="P987" s="2">
        <f>IF(PobierzDaneLogistyczne!$G987=0,0,_xlfn.NUMBERVALUE(PobierzDaneLogistyczne!$G987,"."))</f>
        <v>0</v>
      </c>
      <c r="Q987" s="1" t="str">
        <f>IF(PobierzDaneLogistyczne!$R987=0,"",PobierzDaneLogistyczne!$R987)</f>
        <v/>
      </c>
      <c r="R987" t="str">
        <f>IF(PobierzDaneLogistyczne!$S987=0,"",PobierzDaneLogistyczne!$S987)</f>
        <v/>
      </c>
      <c r="S987" t="str">
        <f>IF(PobierzDaneLogistyczne!$T987=0,"",PobierzDaneLogistyczne!$T987)</f>
        <v/>
      </c>
      <c r="T987" t="str">
        <f>IF(PobierzDaneLogistyczne!$U987=0," ",PobierzDaneLogistyczne!$U987)</f>
        <v/>
      </c>
      <c r="U987" t="str">
        <f t="shared" si="48"/>
        <v/>
      </c>
      <c r="V987" s="2" t="str">
        <f>IF(PobierzDaneLogistyczne!$V987="","",_xlfn.NUMBERVALUE(PobierzDaneLogistyczne!$V987,"."))</f>
        <v/>
      </c>
      <c r="W987" s="2" t="str">
        <f>IF(IF(PobierzDaneLogistyczne!$W987=0,0,_xlfn.NUMBERVALUE(PobierzDaneLogistyczne!$W987,"."))=0,"",_xlfn.NUMBERVALUE(PobierzDaneLogistyczne!$W987,"."))</f>
        <v/>
      </c>
      <c r="X987" s="2" t="str">
        <f t="shared" si="49"/>
        <v/>
      </c>
      <c r="Y987" s="2" t="str">
        <f t="shared" si="47"/>
        <v/>
      </c>
      <c r="Z987" s="2" t="str">
        <f>IF(PobierzDaneLogistyczne!$Y987="t","YES","")</f>
        <v/>
      </c>
      <c r="AA987" s="4" t="str">
        <f>IF(PobierzDaneLogistyczne!$X987="t","YES","")</f>
        <v>YES</v>
      </c>
      <c r="AB987" t="str">
        <f>PobierzDaneLogistyczne!$N987</f>
        <v>Glass electronic bathroom scale</v>
      </c>
    </row>
    <row r="988" spans="1:28" x14ac:dyDescent="0.3">
      <c r="A988" s="5" t="str">
        <f>HYPERLINK(_xlfn.CONCAT("https://www.adler.com.pl/index.php/en/Main/Produkt/",B988),PobierzDaneLogistyczne!$N988)</f>
        <v/>
      </c>
      <c r="B988" t="str">
        <f>PobierzDaneLogistyczne!$A988</f>
        <v>ad_9998</v>
      </c>
      <c r="C988" s="1" t="str">
        <f>IF(MID(PobierzDaneLogistyczne!$P988,1,3)=""," ",_xlfn.NUMBERVALUE(PobierzDaneLogistyczne!$P988))</f>
        <v xml:space="preserve"> </v>
      </c>
      <c r="D988" s="1">
        <f>IF(MID(PobierzDaneLogistyczne!$C988,1,3)="111"," ",_xlfn.NUMBERVALUE(PobierzDaneLogistyczne!$C988))</f>
        <v>6548975846987</v>
      </c>
      <c r="E988" s="6">
        <f>IF(PobierzDaneLogistyczne!$H988=0,"",_xlfn.NUMBERVALUE(PobierzDaneLogistyczne!$H988,"."))</f>
        <v>0</v>
      </c>
      <c r="F988" s="6">
        <f>IF(PobierzDaneLogistyczne!$I988=0,"",_xlfn.NUMBERVALUE(PobierzDaneLogistyczne!$I988,"."))</f>
        <v>0</v>
      </c>
      <c r="G988" s="6">
        <f>IF(PobierzDaneLogistyczne!$J988=0,"",_xlfn.NUMBERVALUE(PobierzDaneLogistyczne!$J988,"."))</f>
        <v>0</v>
      </c>
      <c r="H988" s="2" t="str">
        <f>IF(IF(PobierzDaneLogistyczne!$F988=0,0,_xlfn.NUMBERVALUE(PobierzDaneLogistyczne!$F988,"."))=0,"",IF(PobierzDaneLogistyczne!$F988=0,0,_xlfn.NUMBERVALUE(PobierzDaneLogistyczne!$F988,".")))</f>
        <v/>
      </c>
      <c r="I988" s="2" t="str">
        <f>IF(IF(PobierzDaneLogistyczne!$Z988=0,0,_xlfn.NUMBERVALUE(PobierzDaneLogistyczne!$Z988,"."))=0,"",IF(PobierzDaneLogistyczne!$Z988=0,0,_xlfn.NUMBERVALUE(PobierzDaneLogistyczne!$Z988,".")))</f>
        <v/>
      </c>
      <c r="J988" s="1">
        <f>IF(PobierzDaneLogistyczne!$D988=0,"",_xlfn.NUMBERVALUE(PobierzDaneLogistyczne!$D988))</f>
        <v>1</v>
      </c>
      <c r="K988" s="1">
        <f>IF(PobierzDaneLogistyczne!$E988=0,"",_xlfn.NUMBERVALUE(PobierzDaneLogistyczne!$E988))</f>
        <v>1</v>
      </c>
      <c r="L988" s="1">
        <f>IF(MID(PobierzDaneLogistyczne!$O988,1,3)="non"," ",_xlfn.NUMBERVALUE(PobierzDaneLogistyczne!$O988))</f>
        <v>5902934838306</v>
      </c>
      <c r="M988" s="6">
        <f>IF(PobierzDaneLogistyczne!$K988=0,"",_xlfn.NUMBERVALUE(PobierzDaneLogistyczne!$K988,"."))</f>
        <v>0</v>
      </c>
      <c r="N988" s="6">
        <f>IF(PobierzDaneLogistyczne!$L988=0,"",_xlfn.NUMBERVALUE(PobierzDaneLogistyczne!$L988,"."))</f>
        <v>0</v>
      </c>
      <c r="O988" s="6">
        <f>IF(PobierzDaneLogistyczne!$M988=0,"",_xlfn.NUMBERVALUE(PobierzDaneLogistyczne!$M988,"."))</f>
        <v>0</v>
      </c>
      <c r="P988" s="2">
        <f>IF(PobierzDaneLogistyczne!$G988=0,0,_xlfn.NUMBERVALUE(PobierzDaneLogistyczne!$G988,"."))</f>
        <v>0</v>
      </c>
      <c r="Q988" s="1" t="str">
        <f>IF(PobierzDaneLogistyczne!$R988=0,"",PobierzDaneLogistyczne!$R988)</f>
        <v/>
      </c>
      <c r="R988" t="str">
        <f>IF(PobierzDaneLogistyczne!$S988=0,"",PobierzDaneLogistyczne!$S988)</f>
        <v/>
      </c>
      <c r="S988" t="str">
        <f>IF(PobierzDaneLogistyczne!$T988=0,"",PobierzDaneLogistyczne!$T988)</f>
        <v/>
      </c>
      <c r="T988" t="str">
        <f>IF(PobierzDaneLogistyczne!$U988=0," ",PobierzDaneLogistyczne!$U988)</f>
        <v/>
      </c>
      <c r="U988" t="str">
        <f t="shared" si="48"/>
        <v/>
      </c>
      <c r="V988" s="2" t="str">
        <f>IF(PobierzDaneLogistyczne!$V988="","",_xlfn.NUMBERVALUE(PobierzDaneLogistyczne!$V988,"."))</f>
        <v/>
      </c>
      <c r="W988" s="2" t="str">
        <f>IF(IF(PobierzDaneLogistyczne!$W988=0,0,_xlfn.NUMBERVALUE(PobierzDaneLogistyczne!$W988,"."))=0,"",_xlfn.NUMBERVALUE(PobierzDaneLogistyczne!$W988,"."))</f>
        <v/>
      </c>
      <c r="X988" s="2" t="str">
        <f t="shared" si="49"/>
        <v/>
      </c>
      <c r="Y988" s="2" t="str">
        <f t="shared" si="47"/>
        <v/>
      </c>
      <c r="Z988" s="2" t="str">
        <f>IF(PobierzDaneLogistyczne!$Y988="t","YES","")</f>
        <v/>
      </c>
      <c r="AA988" s="4" t="str">
        <f>IF(PobierzDaneLogistyczne!$X988="t","YES","")</f>
        <v>YES</v>
      </c>
      <c r="AB988" t="str">
        <f>PobierzDaneLogistyczne!$N988</f>
        <v/>
      </c>
    </row>
    <row r="989" spans="1:28" x14ac:dyDescent="0.3">
      <c r="A989" s="5" t="str">
        <f>HYPERLINK(_xlfn.CONCAT("https://www.adler.com.pl/index.php/en/Main/Produkt/",B989),PobierzDaneLogistyczne!$N989)</f>
        <v>Mechanical kitchen scale</v>
      </c>
      <c r="B989" t="str">
        <f>PobierzDaneLogistyczne!$A989</f>
        <v>ad_kci</v>
      </c>
      <c r="C989" s="1" t="str">
        <f>IF(MID(PobierzDaneLogistyczne!$P989,1,3)=""," ",_xlfn.NUMBERVALUE(PobierzDaneLogistyczne!$P989))</f>
        <v xml:space="preserve"> </v>
      </c>
      <c r="D989" s="1">
        <f>IF(MID(PobierzDaneLogistyczne!$C989,1,3)="111"," ",_xlfn.NUMBERVALUE(PobierzDaneLogistyczne!$C989))</f>
        <v>5907468860823</v>
      </c>
      <c r="E989" s="6">
        <f>IF(PobierzDaneLogistyczne!$H989=0,"",_xlfn.NUMBERVALUE(PobierzDaneLogistyczne!$H989,"."))</f>
        <v>0</v>
      </c>
      <c r="F989" s="6">
        <f>IF(PobierzDaneLogistyczne!$I989=0,"",_xlfn.NUMBERVALUE(PobierzDaneLogistyczne!$I989,"."))</f>
        <v>0</v>
      </c>
      <c r="G989" s="6">
        <f>IF(PobierzDaneLogistyczne!$J989=0,"",_xlfn.NUMBERVALUE(PobierzDaneLogistyczne!$J989,"."))</f>
        <v>0</v>
      </c>
      <c r="H989" s="2" t="str">
        <f>IF(IF(PobierzDaneLogistyczne!$F989=0,0,_xlfn.NUMBERVALUE(PobierzDaneLogistyczne!$F989,"."))=0,"",IF(PobierzDaneLogistyczne!$F989=0,0,_xlfn.NUMBERVALUE(PobierzDaneLogistyczne!$F989,".")))</f>
        <v/>
      </c>
      <c r="I989" s="2" t="str">
        <f>IF(IF(PobierzDaneLogistyczne!$Z989=0,0,_xlfn.NUMBERVALUE(PobierzDaneLogistyczne!$Z989,"."))=0,"",IF(PobierzDaneLogistyczne!$Z989=0,0,_xlfn.NUMBERVALUE(PobierzDaneLogistyczne!$Z989,".")))</f>
        <v/>
      </c>
      <c r="J989" s="1" t="str">
        <f>IF(PobierzDaneLogistyczne!$D989=0,"",_xlfn.NUMBERVALUE(PobierzDaneLogistyczne!$D989))</f>
        <v/>
      </c>
      <c r="K989" s="1" t="str">
        <f>IF(PobierzDaneLogistyczne!$E989=0,"",_xlfn.NUMBERVALUE(PobierzDaneLogistyczne!$E989))</f>
        <v/>
      </c>
      <c r="L989" s="1" t="str">
        <f>IF(MID(PobierzDaneLogistyczne!$O989,1,3)="non"," ",_xlfn.NUMBERVALUE(PobierzDaneLogistyczne!$O989))</f>
        <v xml:space="preserve"> </v>
      </c>
      <c r="M989" s="6">
        <f>IF(PobierzDaneLogistyczne!$K989=0,"",_xlfn.NUMBERVALUE(PobierzDaneLogistyczne!$K989,"."))</f>
        <v>0</v>
      </c>
      <c r="N989" s="6">
        <f>IF(PobierzDaneLogistyczne!$L989=0,"",_xlfn.NUMBERVALUE(PobierzDaneLogistyczne!$L989,"."))</f>
        <v>0</v>
      </c>
      <c r="O989" s="6">
        <f>IF(PobierzDaneLogistyczne!$M989=0,"",_xlfn.NUMBERVALUE(PobierzDaneLogistyczne!$M989,"."))</f>
        <v>0</v>
      </c>
      <c r="P989" s="2">
        <f>IF(PobierzDaneLogistyczne!$G989=0,0,_xlfn.NUMBERVALUE(PobierzDaneLogistyczne!$G989,"."))</f>
        <v>0</v>
      </c>
      <c r="Q989" s="1" t="str">
        <f>IF(PobierzDaneLogistyczne!$R989=0,"",PobierzDaneLogistyczne!$R989)</f>
        <v/>
      </c>
      <c r="R989" t="str">
        <f>IF(PobierzDaneLogistyczne!$S989=0,"",PobierzDaneLogistyczne!$S989)</f>
        <v/>
      </c>
      <c r="S989" t="str">
        <f>IF(PobierzDaneLogistyczne!$T989=0,"",PobierzDaneLogistyczne!$T989)</f>
        <v/>
      </c>
      <c r="T989" t="str">
        <f>IF(PobierzDaneLogistyczne!$U989=0," ",PobierzDaneLogistyczne!$U989)</f>
        <v/>
      </c>
      <c r="U989" t="str">
        <f t="shared" si="48"/>
        <v/>
      </c>
      <c r="V989" s="2" t="str">
        <f>IF(PobierzDaneLogistyczne!$V989="","",_xlfn.NUMBERVALUE(PobierzDaneLogistyczne!$V989,"."))</f>
        <v/>
      </c>
      <c r="W989" s="2" t="str">
        <f>IF(IF(PobierzDaneLogistyczne!$W989=0,0,_xlfn.NUMBERVALUE(PobierzDaneLogistyczne!$W989,"."))=0,"",_xlfn.NUMBERVALUE(PobierzDaneLogistyczne!$W989,"."))</f>
        <v/>
      </c>
      <c r="X989" s="2" t="str">
        <f t="shared" si="49"/>
        <v/>
      </c>
      <c r="Y989" s="2" t="str">
        <f t="shared" si="47"/>
        <v/>
      </c>
      <c r="Z989" s="2" t="str">
        <f>IF(PobierzDaneLogistyczne!$Y989="t","YES","")</f>
        <v/>
      </c>
      <c r="AA989" s="4" t="str">
        <f>IF(PobierzDaneLogistyczne!$X989="t","YES","")</f>
        <v>YES</v>
      </c>
      <c r="AB989" t="str">
        <f>PobierzDaneLogistyczne!$N989</f>
        <v>Mechanical kitchen scale</v>
      </c>
    </row>
    <row r="990" spans="1:28" x14ac:dyDescent="0.3">
      <c r="A990" s="5" t="str">
        <f>HYPERLINK(_xlfn.CONCAT("https://www.adler.com.pl/index.php/en/Main/Produkt/",B990),PobierzDaneLogistyczne!$N990)</f>
        <v>Charge of delivery</v>
      </c>
      <c r="B990" t="str">
        <f>PobierzDaneLogistyczne!$A990</f>
        <v>_charge</v>
      </c>
      <c r="C990" s="1">
        <f>IF(MID(PobierzDaneLogistyczne!$P990,1,3)=""," ",_xlfn.NUMBERVALUE(PobierzDaneLogistyczne!$P990))</f>
        <v>0</v>
      </c>
      <c r="D990" s="1" t="str">
        <f>IF(MID(PobierzDaneLogistyczne!$C990,1,3)="111"," ",_xlfn.NUMBERVALUE(PobierzDaneLogistyczne!$C990))</f>
        <v xml:space="preserve"> </v>
      </c>
      <c r="E990" s="6">
        <f>IF(PobierzDaneLogistyczne!$H990=0,"",_xlfn.NUMBERVALUE(PobierzDaneLogistyczne!$H990,"."))</f>
        <v>0.01</v>
      </c>
      <c r="F990" s="6">
        <f>IF(PobierzDaneLogistyczne!$I990=0,"",_xlfn.NUMBERVALUE(PobierzDaneLogistyczne!$I990,"."))</f>
        <v>0.01</v>
      </c>
      <c r="G990" s="6">
        <f>IF(PobierzDaneLogistyczne!$J990=0,"",_xlfn.NUMBERVALUE(PobierzDaneLogistyczne!$J990,"."))</f>
        <v>0.01</v>
      </c>
      <c r="H990" s="2" t="str">
        <f>IF(IF(PobierzDaneLogistyczne!$F990=0,0,_xlfn.NUMBERVALUE(PobierzDaneLogistyczne!$F990,"."))=0,"",IF(PobierzDaneLogistyczne!$F990=0,0,_xlfn.NUMBERVALUE(PobierzDaneLogistyczne!$F990,".")))</f>
        <v/>
      </c>
      <c r="I990" s="2" t="str">
        <f>IF(IF(PobierzDaneLogistyczne!$Z990=0,0,_xlfn.NUMBERVALUE(PobierzDaneLogistyczne!$Z990,"."))=0,"",IF(PobierzDaneLogistyczne!$Z990=0,0,_xlfn.NUMBERVALUE(PobierzDaneLogistyczne!$Z990,".")))</f>
        <v/>
      </c>
      <c r="J990" s="1">
        <f>IF(PobierzDaneLogistyczne!$D990=0,"",_xlfn.NUMBERVALUE(PobierzDaneLogistyczne!$D990))</f>
        <v>1</v>
      </c>
      <c r="K990" s="1">
        <f>IF(PobierzDaneLogistyczne!$E990=0,"",_xlfn.NUMBERVALUE(PobierzDaneLogistyczne!$E990))</f>
        <v>1</v>
      </c>
      <c r="L990" s="1" t="str">
        <f>IF(MID(PobierzDaneLogistyczne!$O990,1,3)="non"," ",_xlfn.NUMBERVALUE(PobierzDaneLogistyczne!$O990))</f>
        <v xml:space="preserve"> </v>
      </c>
      <c r="M990" s="6">
        <f>IF(PobierzDaneLogistyczne!$K990=0,"",_xlfn.NUMBERVALUE(PobierzDaneLogistyczne!$K990,"."))</f>
        <v>0</v>
      </c>
      <c r="N990" s="6">
        <f>IF(PobierzDaneLogistyczne!$L990=0,"",_xlfn.NUMBERVALUE(PobierzDaneLogistyczne!$L990,"."))</f>
        <v>0</v>
      </c>
      <c r="O990" s="6">
        <f>IF(PobierzDaneLogistyczne!$M990=0,"",_xlfn.NUMBERVALUE(PobierzDaneLogistyczne!$M990,"."))</f>
        <v>0</v>
      </c>
      <c r="P990" s="2">
        <f>IF(PobierzDaneLogistyczne!$G990=0,0,_xlfn.NUMBERVALUE(PobierzDaneLogistyczne!$G990,"."))</f>
        <v>0</v>
      </c>
      <c r="Q990" s="1" t="str">
        <f>IF(PobierzDaneLogistyczne!$R990=0,"",PobierzDaneLogistyczne!$R990)</f>
        <v/>
      </c>
      <c r="R990" t="str">
        <f>IF(PobierzDaneLogistyczne!$S990=0,"",PobierzDaneLogistyczne!$S990)</f>
        <v/>
      </c>
      <c r="S990" t="str">
        <f>IF(PobierzDaneLogistyczne!$T990=0,"",PobierzDaneLogistyczne!$T990)</f>
        <v/>
      </c>
      <c r="T990" t="str">
        <f>IF(PobierzDaneLogistyczne!$U990=0," ",PobierzDaneLogistyczne!$U990)</f>
        <v/>
      </c>
      <c r="U990" t="str">
        <f t="shared" si="48"/>
        <v/>
      </c>
      <c r="V990" s="2" t="str">
        <f>IF(PobierzDaneLogistyczne!$V990="","",_xlfn.NUMBERVALUE(PobierzDaneLogistyczne!$V990,"."))</f>
        <v/>
      </c>
      <c r="W990" s="2" t="str">
        <f>IF(IF(PobierzDaneLogistyczne!$W990=0,0,_xlfn.NUMBERVALUE(PobierzDaneLogistyczne!$W990,"."))=0,"",_xlfn.NUMBERVALUE(PobierzDaneLogistyczne!$W990,"."))</f>
        <v/>
      </c>
      <c r="X990" s="2" t="str">
        <f t="shared" si="49"/>
        <v/>
      </c>
      <c r="Y990" s="2" t="str">
        <f t="shared" si="47"/>
        <v/>
      </c>
      <c r="Z990" s="2" t="str">
        <f>IF(PobierzDaneLogistyczne!$Y990="t","YES","")</f>
        <v/>
      </c>
      <c r="AA990" s="4" t="str">
        <f>IF(PobierzDaneLogistyczne!$X990="t","YES","")</f>
        <v/>
      </c>
      <c r="AB990" t="str">
        <f>PobierzDaneLogistyczne!$N990</f>
        <v>Charge of delivery</v>
      </c>
    </row>
    <row r="991" spans="1:28" x14ac:dyDescent="0.3">
      <c r="A991" s="5" t="str">
        <f>HYPERLINK(_xlfn.CONCAT("https://www.adler.com.pl/index.php/en/Main/Produkt/",B991),PobierzDaneLogistyczne!$N991)</f>
        <v/>
      </c>
      <c r="B991" t="str">
        <f>PobierzDaneLogistyczne!$A991</f>
        <v>CostOfTransport</v>
      </c>
      <c r="C991" s="1" t="str">
        <f>IF(MID(PobierzDaneLogistyczne!$P991,1,3)=""," ",_xlfn.NUMBERVALUE(PobierzDaneLogistyczne!$P991))</f>
        <v xml:space="preserve"> </v>
      </c>
      <c r="D991" s="1" t="str">
        <f>IF(MID(PobierzDaneLogistyczne!$C991,1,3)="111"," ",_xlfn.NUMBERVALUE(PobierzDaneLogistyczne!$C991))</f>
        <v xml:space="preserve"> </v>
      </c>
      <c r="E991" s="6">
        <f>IF(PobierzDaneLogistyczne!$H991=0,"",_xlfn.NUMBERVALUE(PobierzDaneLogistyczne!$H991,"."))</f>
        <v>0</v>
      </c>
      <c r="F991" s="6">
        <f>IF(PobierzDaneLogistyczne!$I991=0,"",_xlfn.NUMBERVALUE(PobierzDaneLogistyczne!$I991,"."))</f>
        <v>0</v>
      </c>
      <c r="G991" s="6">
        <f>IF(PobierzDaneLogistyczne!$J991=0,"",_xlfn.NUMBERVALUE(PobierzDaneLogistyczne!$J991,"."))</f>
        <v>0</v>
      </c>
      <c r="H991" s="2" t="str">
        <f>IF(IF(PobierzDaneLogistyczne!$F991=0,0,_xlfn.NUMBERVALUE(PobierzDaneLogistyczne!$F991,"."))=0,"",IF(PobierzDaneLogistyczne!$F991=0,0,_xlfn.NUMBERVALUE(PobierzDaneLogistyczne!$F991,".")))</f>
        <v/>
      </c>
      <c r="I991" s="2" t="str">
        <f>IF(IF(PobierzDaneLogistyczne!$Z991=0,0,_xlfn.NUMBERVALUE(PobierzDaneLogistyczne!$Z991,"."))=0,"",IF(PobierzDaneLogistyczne!$Z991=0,0,_xlfn.NUMBERVALUE(PobierzDaneLogistyczne!$Z991,".")))</f>
        <v/>
      </c>
      <c r="J991" s="1">
        <f>IF(PobierzDaneLogistyczne!$D991=0,"",_xlfn.NUMBERVALUE(PobierzDaneLogistyczne!$D991))</f>
        <v>1</v>
      </c>
      <c r="K991" s="1">
        <f>IF(PobierzDaneLogistyczne!$E991=0,"",_xlfn.NUMBERVALUE(PobierzDaneLogistyczne!$E991))</f>
        <v>1</v>
      </c>
      <c r="L991" s="1" t="str">
        <f>IF(MID(PobierzDaneLogistyczne!$O991,1,3)="non"," ",_xlfn.NUMBERVALUE(PobierzDaneLogistyczne!$O991))</f>
        <v xml:space="preserve"> </v>
      </c>
      <c r="M991" s="6">
        <f>IF(PobierzDaneLogistyczne!$K991=0,"",_xlfn.NUMBERVALUE(PobierzDaneLogistyczne!$K991,"."))</f>
        <v>0</v>
      </c>
      <c r="N991" s="6">
        <f>IF(PobierzDaneLogistyczne!$L991=0,"",_xlfn.NUMBERVALUE(PobierzDaneLogistyczne!$L991,"."))</f>
        <v>0</v>
      </c>
      <c r="O991" s="6">
        <f>IF(PobierzDaneLogistyczne!$M991=0,"",_xlfn.NUMBERVALUE(PobierzDaneLogistyczne!$M991,"."))</f>
        <v>0</v>
      </c>
      <c r="P991" s="2">
        <f>IF(PobierzDaneLogistyczne!$G991=0,0,_xlfn.NUMBERVALUE(PobierzDaneLogistyczne!$G991,"."))</f>
        <v>0</v>
      </c>
      <c r="Q991" s="1" t="str">
        <f>IF(PobierzDaneLogistyczne!$R991=0,"",PobierzDaneLogistyczne!$R991)</f>
        <v/>
      </c>
      <c r="R991" t="str">
        <f>IF(PobierzDaneLogistyczne!$S991=0,"",PobierzDaneLogistyczne!$S991)</f>
        <v/>
      </c>
      <c r="S991" t="str">
        <f>IF(PobierzDaneLogistyczne!$T991=0,"",PobierzDaneLogistyczne!$T991)</f>
        <v/>
      </c>
      <c r="T991" t="str">
        <f>IF(PobierzDaneLogistyczne!$U991=0," ",PobierzDaneLogistyczne!$U991)</f>
        <v/>
      </c>
      <c r="U991" t="str">
        <f t="shared" si="48"/>
        <v/>
      </c>
      <c r="V991" s="2" t="str">
        <f>IF(PobierzDaneLogistyczne!$V991="","",_xlfn.NUMBERVALUE(PobierzDaneLogistyczne!$V991,"."))</f>
        <v/>
      </c>
      <c r="W991" s="2" t="str">
        <f>IF(IF(PobierzDaneLogistyczne!$W991=0,0,_xlfn.NUMBERVALUE(PobierzDaneLogistyczne!$W991,"."))=0,"",_xlfn.NUMBERVALUE(PobierzDaneLogistyczne!$W991,"."))</f>
        <v/>
      </c>
      <c r="X991" s="2" t="str">
        <f t="shared" si="49"/>
        <v/>
      </c>
      <c r="Y991" s="2" t="str">
        <f t="shared" si="47"/>
        <v/>
      </c>
      <c r="Z991" s="2" t="str">
        <f>IF(PobierzDaneLogistyczne!$Y991="t","YES","")</f>
        <v/>
      </c>
      <c r="AA991" s="4" t="str">
        <f>IF(PobierzDaneLogistyczne!$X991="t","YES","")</f>
        <v/>
      </c>
      <c r="AB991" t="str">
        <f>PobierzDaneLogistyczne!$N991</f>
        <v/>
      </c>
    </row>
    <row r="992" spans="1:28" x14ac:dyDescent="0.3">
      <c r="A992" s="5" t="str">
        <f>HYPERLINK(_xlfn.CONCAT("https://www.adler.com.pl/index.php/en/Main/Produkt/",B992),PobierzDaneLogistyczne!$N992)</f>
        <v/>
      </c>
      <c r="B992" t="str">
        <f>PobierzDaneLogistyczne!$A992</f>
        <v>cr 7029_1</v>
      </c>
      <c r="C992" s="1" t="str">
        <f>IF(MID(PobierzDaneLogistyczne!$P992,1,3)=""," ",_xlfn.NUMBERVALUE(PobierzDaneLogistyczne!$P992))</f>
        <v xml:space="preserve"> </v>
      </c>
      <c r="D992" s="1" t="str">
        <f>IF(MID(PobierzDaneLogistyczne!$C992,1,3)="111"," ",_xlfn.NUMBERVALUE(PobierzDaneLogistyczne!$C992))</f>
        <v xml:space="preserve"> </v>
      </c>
      <c r="E992" s="6">
        <f>IF(PobierzDaneLogistyczne!$H992=0,"",_xlfn.NUMBERVALUE(PobierzDaneLogistyczne!$H992,"."))</f>
        <v>0</v>
      </c>
      <c r="F992" s="6">
        <f>IF(PobierzDaneLogistyczne!$I992=0,"",_xlfn.NUMBERVALUE(PobierzDaneLogistyczne!$I992,"."))</f>
        <v>0</v>
      </c>
      <c r="G992" s="6">
        <f>IF(PobierzDaneLogistyczne!$J992=0,"",_xlfn.NUMBERVALUE(PobierzDaneLogistyczne!$J992,"."))</f>
        <v>0</v>
      </c>
      <c r="H992" s="2" t="str">
        <f>IF(IF(PobierzDaneLogistyczne!$F992=0,0,_xlfn.NUMBERVALUE(PobierzDaneLogistyczne!$F992,"."))=0,"",IF(PobierzDaneLogistyczne!$F992=0,0,_xlfn.NUMBERVALUE(PobierzDaneLogistyczne!$F992,".")))</f>
        <v/>
      </c>
      <c r="I992" s="2" t="str">
        <f>IF(IF(PobierzDaneLogistyczne!$Z992=0,0,_xlfn.NUMBERVALUE(PobierzDaneLogistyczne!$Z992,"."))=0,"",IF(PobierzDaneLogistyczne!$Z992=0,0,_xlfn.NUMBERVALUE(PobierzDaneLogistyczne!$Z992,".")))</f>
        <v/>
      </c>
      <c r="J992" s="1">
        <f>IF(PobierzDaneLogistyczne!$D992=0,"",_xlfn.NUMBERVALUE(PobierzDaneLogistyczne!$D992))</f>
        <v>6</v>
      </c>
      <c r="K992" s="1">
        <f>IF(PobierzDaneLogistyczne!$E992=0,"",_xlfn.NUMBERVALUE(PobierzDaneLogistyczne!$E992))</f>
        <v>120</v>
      </c>
      <c r="L992" s="1" t="str">
        <f>IF(MID(PobierzDaneLogistyczne!$O992,1,3)="non"," ",_xlfn.NUMBERVALUE(PobierzDaneLogistyczne!$O992))</f>
        <v xml:space="preserve"> </v>
      </c>
      <c r="M992" s="6">
        <f>IF(PobierzDaneLogistyczne!$K992=0,"",_xlfn.NUMBERVALUE(PobierzDaneLogistyczne!$K992,"."))</f>
        <v>60</v>
      </c>
      <c r="N992" s="6">
        <f>IF(PobierzDaneLogistyczne!$L992=0,"",_xlfn.NUMBERVALUE(PobierzDaneLogistyczne!$L992,"."))</f>
        <v>38</v>
      </c>
      <c r="O992" s="6">
        <f>IF(PobierzDaneLogistyczne!$M992=0,"",_xlfn.NUMBERVALUE(PobierzDaneLogistyczne!$M992,"."))</f>
        <v>33</v>
      </c>
      <c r="P992" s="2">
        <f>IF(PobierzDaneLogistyczne!$G992=0,0,_xlfn.NUMBERVALUE(PobierzDaneLogistyczne!$G992,"."))</f>
        <v>0</v>
      </c>
      <c r="Q992" s="1" t="str">
        <f>IF(PobierzDaneLogistyczne!$R992=0,"",PobierzDaneLogistyczne!$R992)</f>
        <v/>
      </c>
      <c r="R992" t="str">
        <f>IF(PobierzDaneLogistyczne!$S992=0,"",PobierzDaneLogistyczne!$S992)</f>
        <v/>
      </c>
      <c r="S992" t="str">
        <f>IF(PobierzDaneLogistyczne!$T992=0,"",PobierzDaneLogistyczne!$T992)</f>
        <v/>
      </c>
      <c r="T992" t="str">
        <f>IF(PobierzDaneLogistyczne!$U992=0," ",PobierzDaneLogistyczne!$U992)</f>
        <v/>
      </c>
      <c r="U992" t="str">
        <f t="shared" si="48"/>
        <v/>
      </c>
      <c r="V992" s="2" t="str">
        <f>IF(PobierzDaneLogistyczne!$V992="","",_xlfn.NUMBERVALUE(PobierzDaneLogistyczne!$V992,"."))</f>
        <v/>
      </c>
      <c r="W992" s="2" t="str">
        <f>IF(IF(PobierzDaneLogistyczne!$W992=0,0,_xlfn.NUMBERVALUE(PobierzDaneLogistyczne!$W992,"."))=0,"",_xlfn.NUMBERVALUE(PobierzDaneLogistyczne!$W992,"."))</f>
        <v/>
      </c>
      <c r="X992" s="2" t="str">
        <f t="shared" si="49"/>
        <v/>
      </c>
      <c r="Y992" s="2" t="str">
        <f t="shared" si="47"/>
        <v/>
      </c>
      <c r="Z992" s="2" t="str">
        <f>IF(PobierzDaneLogistyczne!$Y992="t","YES","")</f>
        <v>YES</v>
      </c>
      <c r="AA992" s="4" t="str">
        <f>IF(PobierzDaneLogistyczne!$X992="t","YES","")</f>
        <v>YES</v>
      </c>
      <c r="AB992" t="str">
        <f>PobierzDaneLogistyczne!$N992</f>
        <v/>
      </c>
    </row>
    <row r="993" spans="1:28" x14ac:dyDescent="0.3">
      <c r="A993" s="5" t="str">
        <f>HYPERLINK(_xlfn.CONCAT("https://www.adler.com.pl/index.php/en/Main/Produkt/",B993),PobierzDaneLogistyczne!$N993)</f>
        <v xml:space="preserve">Ionic Hair dryer 1800W </v>
      </c>
      <c r="B993" t="str">
        <f>PobierzDaneLogistyczne!$A993</f>
        <v>cr_100</v>
      </c>
      <c r="C993" s="1">
        <f>IF(MID(PobierzDaneLogistyczne!$P993,1,3)=""," ",_xlfn.NUMBERVALUE(PobierzDaneLogistyczne!$P993))</f>
        <v>85163100</v>
      </c>
      <c r="D993" s="1">
        <f>IF(MID(PobierzDaneLogistyczne!$C993,1,3)="111"," ",_xlfn.NUMBERVALUE(PobierzDaneLogistyczne!$C993))</f>
        <v>5907633494105</v>
      </c>
      <c r="E993" s="6">
        <f>IF(PobierzDaneLogistyczne!$H993=0,"",_xlfn.NUMBERVALUE(PobierzDaneLogistyczne!$H993,"."))</f>
        <v>0</v>
      </c>
      <c r="F993" s="6">
        <f>IF(PobierzDaneLogistyczne!$I993=0,"",_xlfn.NUMBERVALUE(PobierzDaneLogistyczne!$I993,"."))</f>
        <v>0</v>
      </c>
      <c r="G993" s="6">
        <f>IF(PobierzDaneLogistyczne!$J993=0,"",_xlfn.NUMBERVALUE(PobierzDaneLogistyczne!$J993,"."))</f>
        <v>0</v>
      </c>
      <c r="H993" s="2" t="str">
        <f>IF(IF(PobierzDaneLogistyczne!$F993=0,0,_xlfn.NUMBERVALUE(PobierzDaneLogistyczne!$F993,"."))=0,"",IF(PobierzDaneLogistyczne!$F993=0,0,_xlfn.NUMBERVALUE(PobierzDaneLogistyczne!$F993,".")))</f>
        <v/>
      </c>
      <c r="I993" s="2" t="str">
        <f>IF(IF(PobierzDaneLogistyczne!$Z993=0,0,_xlfn.NUMBERVALUE(PobierzDaneLogistyczne!$Z993,"."))=0,"",IF(PobierzDaneLogistyczne!$Z993=0,0,_xlfn.NUMBERVALUE(PobierzDaneLogistyczne!$Z993,".")))</f>
        <v/>
      </c>
      <c r="J993" s="1" t="str">
        <f>IF(PobierzDaneLogistyczne!$D993=0,"",_xlfn.NUMBERVALUE(PobierzDaneLogistyczne!$D993))</f>
        <v/>
      </c>
      <c r="K993" s="1" t="str">
        <f>IF(PobierzDaneLogistyczne!$E993=0,"",_xlfn.NUMBERVALUE(PobierzDaneLogistyczne!$E993))</f>
        <v/>
      </c>
      <c r="L993" s="1" t="str">
        <f>IF(MID(PobierzDaneLogistyczne!$O993,1,3)="non"," ",_xlfn.NUMBERVALUE(PobierzDaneLogistyczne!$O993))</f>
        <v xml:space="preserve"> </v>
      </c>
      <c r="M993" s="6">
        <f>IF(PobierzDaneLogistyczne!$K993=0,"",_xlfn.NUMBERVALUE(PobierzDaneLogistyczne!$K993,"."))</f>
        <v>0</v>
      </c>
      <c r="N993" s="6">
        <f>IF(PobierzDaneLogistyczne!$L993=0,"",_xlfn.NUMBERVALUE(PobierzDaneLogistyczne!$L993,"."))</f>
        <v>0</v>
      </c>
      <c r="O993" s="6">
        <f>IF(PobierzDaneLogistyczne!$M993=0,"",_xlfn.NUMBERVALUE(PobierzDaneLogistyczne!$M993,"."))</f>
        <v>0</v>
      </c>
      <c r="P993" s="2">
        <f>IF(PobierzDaneLogistyczne!$G993=0,0,_xlfn.NUMBERVALUE(PobierzDaneLogistyczne!$G993,"."))</f>
        <v>0</v>
      </c>
      <c r="Q993" s="1" t="str">
        <f>IF(PobierzDaneLogistyczne!$R993=0,"",PobierzDaneLogistyczne!$R993)</f>
        <v/>
      </c>
      <c r="R993" t="str">
        <f>IF(PobierzDaneLogistyczne!$S993=0,"",PobierzDaneLogistyczne!$S993)</f>
        <v/>
      </c>
      <c r="S993" t="str">
        <f>IF(PobierzDaneLogistyczne!$T993=0,"",PobierzDaneLogistyczne!$T993)</f>
        <v/>
      </c>
      <c r="T993" t="str">
        <f>IF(PobierzDaneLogistyczne!$U993=0," ",PobierzDaneLogistyczne!$U993)</f>
        <v/>
      </c>
      <c r="U993" t="str">
        <f t="shared" si="48"/>
        <v/>
      </c>
      <c r="V993" s="2" t="str">
        <f>IF(PobierzDaneLogistyczne!$V993="","",_xlfn.NUMBERVALUE(PobierzDaneLogistyczne!$V993,"."))</f>
        <v/>
      </c>
      <c r="W993" s="2" t="str">
        <f>IF(IF(PobierzDaneLogistyczne!$W993=0,0,_xlfn.NUMBERVALUE(PobierzDaneLogistyczne!$W993,"."))=0,"",_xlfn.NUMBERVALUE(PobierzDaneLogistyczne!$W993,"."))</f>
        <v/>
      </c>
      <c r="X993" s="2" t="str">
        <f t="shared" si="49"/>
        <v/>
      </c>
      <c r="Y993" s="2" t="str">
        <f t="shared" si="47"/>
        <v/>
      </c>
      <c r="Z993" s="2" t="str">
        <f>IF(PobierzDaneLogistyczne!$Y993="t","YES","")</f>
        <v/>
      </c>
      <c r="AA993" s="4" t="str">
        <f>IF(PobierzDaneLogistyczne!$X993="t","YES","")</f>
        <v>YES</v>
      </c>
      <c r="AB993" t="str">
        <f>PobierzDaneLogistyczne!$N993</f>
        <v xml:space="preserve">Ionic Hair dryer 1800W </v>
      </c>
    </row>
    <row r="994" spans="1:28" x14ac:dyDescent="0.3">
      <c r="A994" s="5" t="str">
        <f>HYPERLINK(_xlfn.CONCAT("https://www.adler.com.pl/index.php/en/Main/Produkt/",B994),PobierzDaneLogistyczne!$N994)</f>
        <v xml:space="preserve">Kitchen set </v>
      </c>
      <c r="B994" t="str">
        <f>PobierzDaneLogistyczne!$A994</f>
        <v>cr_1001</v>
      </c>
      <c r="C994" s="1">
        <f>IF(MID(PobierzDaneLogistyczne!$P994,1,3)=""," ",_xlfn.NUMBERVALUE(PobierzDaneLogistyczne!$P994))</f>
        <v>95030055</v>
      </c>
      <c r="D994" s="1">
        <f>IF(MID(PobierzDaneLogistyczne!$C994,1,3)="111"," ",_xlfn.NUMBERVALUE(PobierzDaneLogistyczne!$C994))</f>
        <v>5907633494983</v>
      </c>
      <c r="E994" s="6">
        <f>IF(PobierzDaneLogistyczne!$H994=0,"",_xlfn.NUMBERVALUE(PobierzDaneLogistyczne!$H994,"."))</f>
        <v>0</v>
      </c>
      <c r="F994" s="6">
        <f>IF(PobierzDaneLogistyczne!$I994=0,"",_xlfn.NUMBERVALUE(PobierzDaneLogistyczne!$I994,"."))</f>
        <v>0</v>
      </c>
      <c r="G994" s="6">
        <f>IF(PobierzDaneLogistyczne!$J994=0,"",_xlfn.NUMBERVALUE(PobierzDaneLogistyczne!$J994,"."))</f>
        <v>0</v>
      </c>
      <c r="H994" s="2" t="str">
        <f>IF(IF(PobierzDaneLogistyczne!$F994=0,0,_xlfn.NUMBERVALUE(PobierzDaneLogistyczne!$F994,"."))=0,"",IF(PobierzDaneLogistyczne!$F994=0,0,_xlfn.NUMBERVALUE(PobierzDaneLogistyczne!$F994,".")))</f>
        <v/>
      </c>
      <c r="I994" s="2" t="str">
        <f>IF(IF(PobierzDaneLogistyczne!$Z994=0,0,_xlfn.NUMBERVALUE(PobierzDaneLogistyczne!$Z994,"."))=0,"",IF(PobierzDaneLogistyczne!$Z994=0,0,_xlfn.NUMBERVALUE(PobierzDaneLogistyczne!$Z994,".")))</f>
        <v/>
      </c>
      <c r="J994" s="1">
        <f>IF(PobierzDaneLogistyczne!$D994=0,"",_xlfn.NUMBERVALUE(PobierzDaneLogistyczne!$D994))</f>
        <v>6</v>
      </c>
      <c r="K994" s="1" t="str">
        <f>IF(PobierzDaneLogistyczne!$E994=0,"",_xlfn.NUMBERVALUE(PobierzDaneLogistyczne!$E994))</f>
        <v/>
      </c>
      <c r="L994" s="1" t="str">
        <f>IF(MID(PobierzDaneLogistyczne!$O994,1,3)="non"," ",_xlfn.NUMBERVALUE(PobierzDaneLogistyczne!$O994))</f>
        <v xml:space="preserve"> </v>
      </c>
      <c r="M994" s="6">
        <f>IF(PobierzDaneLogistyczne!$K994=0,"",_xlfn.NUMBERVALUE(PobierzDaneLogistyczne!$K994,"."))</f>
        <v>80.5</v>
      </c>
      <c r="N994" s="6">
        <f>IF(PobierzDaneLogistyczne!$L994=0,"",_xlfn.NUMBERVALUE(PobierzDaneLogistyczne!$L994,"."))</f>
        <v>32</v>
      </c>
      <c r="O994" s="6">
        <f>IF(PobierzDaneLogistyczne!$M994=0,"",_xlfn.NUMBERVALUE(PobierzDaneLogistyczne!$M994,"."))</f>
        <v>40</v>
      </c>
      <c r="P994" s="2">
        <f>IF(PobierzDaneLogistyczne!$G994=0,0,_xlfn.NUMBERVALUE(PobierzDaneLogistyczne!$G994,"."))</f>
        <v>0</v>
      </c>
      <c r="Q994" s="1" t="str">
        <f>IF(PobierzDaneLogistyczne!$R994=0,"",PobierzDaneLogistyczne!$R994)</f>
        <v/>
      </c>
      <c r="R994" t="str">
        <f>IF(PobierzDaneLogistyczne!$S994=0,"",PobierzDaneLogistyczne!$S994)</f>
        <v/>
      </c>
      <c r="S994" t="str">
        <f>IF(PobierzDaneLogistyczne!$T994=0,"",PobierzDaneLogistyczne!$T994)</f>
        <v/>
      </c>
      <c r="T994" t="str">
        <f>IF(PobierzDaneLogistyczne!$U994=0," ",PobierzDaneLogistyczne!$U994)</f>
        <v/>
      </c>
      <c r="U994" t="str">
        <f t="shared" si="48"/>
        <v/>
      </c>
      <c r="V994" s="2" t="str">
        <f>IF(PobierzDaneLogistyczne!$V994="","",_xlfn.NUMBERVALUE(PobierzDaneLogistyczne!$V994,"."))</f>
        <v/>
      </c>
      <c r="W994" s="2" t="str">
        <f>IF(IF(PobierzDaneLogistyczne!$W994=0,0,_xlfn.NUMBERVALUE(PobierzDaneLogistyczne!$W994,"."))=0,"",_xlfn.NUMBERVALUE(PobierzDaneLogistyczne!$W994,"."))</f>
        <v/>
      </c>
      <c r="X994" s="2" t="str">
        <f t="shared" si="49"/>
        <v/>
      </c>
      <c r="Y994" s="2" t="str">
        <f t="shared" si="47"/>
        <v/>
      </c>
      <c r="Z994" s="2" t="str">
        <f>IF(PobierzDaneLogistyczne!$Y994="t","YES","")</f>
        <v/>
      </c>
      <c r="AA994" s="4" t="str">
        <f>IF(PobierzDaneLogistyczne!$X994="t","YES","")</f>
        <v>YES</v>
      </c>
      <c r="AB994" t="str">
        <f>PobierzDaneLogistyczne!$N994</f>
        <v xml:space="preserve">Kitchen set </v>
      </c>
    </row>
    <row r="995" spans="1:28" x14ac:dyDescent="0.3">
      <c r="A995" s="5" t="str">
        <f>HYPERLINK(_xlfn.CONCAT("https://www.adler.com.pl/index.php/en/Main/Produkt/",B995),PobierzDaneLogistyczne!$N995)</f>
        <v>Art Desk</v>
      </c>
      <c r="B995" t="str">
        <f>PobierzDaneLogistyczne!$A995</f>
        <v>cr_1002</v>
      </c>
      <c r="C995" s="1">
        <f>IF(MID(PobierzDaneLogistyczne!$P995,1,3)=""," ",_xlfn.NUMBERVALUE(PobierzDaneLogistyczne!$P995))</f>
        <v>95030055</v>
      </c>
      <c r="D995" s="1">
        <f>IF(MID(PobierzDaneLogistyczne!$C995,1,3)="111"," ",_xlfn.NUMBERVALUE(PobierzDaneLogistyczne!$C995))</f>
        <v>5907633494907</v>
      </c>
      <c r="E995" s="6">
        <f>IF(PobierzDaneLogistyczne!$H995=0,"",_xlfn.NUMBERVALUE(PobierzDaneLogistyczne!$H995,"."))</f>
        <v>0</v>
      </c>
      <c r="F995" s="6">
        <f>IF(PobierzDaneLogistyczne!$I995=0,"",_xlfn.NUMBERVALUE(PobierzDaneLogistyczne!$I995,"."))</f>
        <v>0</v>
      </c>
      <c r="G995" s="6">
        <f>IF(PobierzDaneLogistyczne!$J995=0,"",_xlfn.NUMBERVALUE(PobierzDaneLogistyczne!$J995,"."))</f>
        <v>0</v>
      </c>
      <c r="H995" s="2" t="str">
        <f>IF(IF(PobierzDaneLogistyczne!$F995=0,0,_xlfn.NUMBERVALUE(PobierzDaneLogistyczne!$F995,"."))=0,"",IF(PobierzDaneLogistyczne!$F995=0,0,_xlfn.NUMBERVALUE(PobierzDaneLogistyczne!$F995,".")))</f>
        <v/>
      </c>
      <c r="I995" s="2" t="str">
        <f>IF(IF(PobierzDaneLogistyczne!$Z995=0,0,_xlfn.NUMBERVALUE(PobierzDaneLogistyczne!$Z995,"."))=0,"",IF(PobierzDaneLogistyczne!$Z995=0,0,_xlfn.NUMBERVALUE(PobierzDaneLogistyczne!$Z995,".")))</f>
        <v/>
      </c>
      <c r="J995" s="1" t="str">
        <f>IF(PobierzDaneLogistyczne!$D995=0,"",_xlfn.NUMBERVALUE(PobierzDaneLogistyczne!$D995))</f>
        <v/>
      </c>
      <c r="K995" s="1" t="str">
        <f>IF(PobierzDaneLogistyczne!$E995=0,"",_xlfn.NUMBERVALUE(PobierzDaneLogistyczne!$E995))</f>
        <v/>
      </c>
      <c r="L995" s="1" t="str">
        <f>IF(MID(PobierzDaneLogistyczne!$O995,1,3)="non"," ",_xlfn.NUMBERVALUE(PobierzDaneLogistyczne!$O995))</f>
        <v xml:space="preserve"> </v>
      </c>
      <c r="M995" s="6">
        <f>IF(PobierzDaneLogistyczne!$K995=0,"",_xlfn.NUMBERVALUE(PobierzDaneLogistyczne!$K995,"."))</f>
        <v>0</v>
      </c>
      <c r="N995" s="6">
        <f>IF(PobierzDaneLogistyczne!$L995=0,"",_xlfn.NUMBERVALUE(PobierzDaneLogistyczne!$L995,"."))</f>
        <v>0</v>
      </c>
      <c r="O995" s="6">
        <f>IF(PobierzDaneLogistyczne!$M995=0,"",_xlfn.NUMBERVALUE(PobierzDaneLogistyczne!$M995,"."))</f>
        <v>0</v>
      </c>
      <c r="P995" s="2">
        <f>IF(PobierzDaneLogistyczne!$G995=0,0,_xlfn.NUMBERVALUE(PobierzDaneLogistyczne!$G995,"."))</f>
        <v>0</v>
      </c>
      <c r="Q995" s="1" t="str">
        <f>IF(PobierzDaneLogistyczne!$R995=0,"",PobierzDaneLogistyczne!$R995)</f>
        <v/>
      </c>
      <c r="R995" t="str">
        <f>IF(PobierzDaneLogistyczne!$S995=0,"",PobierzDaneLogistyczne!$S995)</f>
        <v/>
      </c>
      <c r="S995" t="str">
        <f>IF(PobierzDaneLogistyczne!$T995=0,"",PobierzDaneLogistyczne!$T995)</f>
        <v/>
      </c>
      <c r="T995" t="str">
        <f>IF(PobierzDaneLogistyczne!$U995=0," ",PobierzDaneLogistyczne!$U995)</f>
        <v/>
      </c>
      <c r="U995" t="str">
        <f t="shared" si="48"/>
        <v/>
      </c>
      <c r="V995" s="2" t="str">
        <f>IF(PobierzDaneLogistyczne!$V995="","",_xlfn.NUMBERVALUE(PobierzDaneLogistyczne!$V995,"."))</f>
        <v/>
      </c>
      <c r="W995" s="2" t="str">
        <f>IF(IF(PobierzDaneLogistyczne!$W995=0,0,_xlfn.NUMBERVALUE(PobierzDaneLogistyczne!$W995,"."))=0,"",_xlfn.NUMBERVALUE(PobierzDaneLogistyczne!$W995,"."))</f>
        <v/>
      </c>
      <c r="X995" s="2" t="str">
        <f t="shared" si="49"/>
        <v/>
      </c>
      <c r="Y995" s="2" t="str">
        <f t="shared" si="47"/>
        <v/>
      </c>
      <c r="Z995" s="2" t="str">
        <f>IF(PobierzDaneLogistyczne!$Y995="t","YES","")</f>
        <v/>
      </c>
      <c r="AA995" s="4" t="str">
        <f>IF(PobierzDaneLogistyczne!$X995="t","YES","")</f>
        <v>YES</v>
      </c>
      <c r="AB995" t="str">
        <f>PobierzDaneLogistyczne!$N995</f>
        <v>Art Desk</v>
      </c>
    </row>
    <row r="996" spans="1:28" x14ac:dyDescent="0.3">
      <c r="A996" s="5" t="str">
        <f>HYPERLINK(_xlfn.CONCAT("https://www.adler.com.pl/index.php/en/Main/Produkt/",B996),PobierzDaneLogistyczne!$N996)</f>
        <v>Sand table</v>
      </c>
      <c r="B996" t="str">
        <f>PobierzDaneLogistyczne!$A996</f>
        <v>cr_1003</v>
      </c>
      <c r="C996" s="1">
        <f>IF(MID(PobierzDaneLogistyczne!$P996,1,3)=""," ",_xlfn.NUMBERVALUE(PobierzDaneLogistyczne!$P996))</f>
        <v>95030055</v>
      </c>
      <c r="D996" s="1">
        <f>IF(MID(PobierzDaneLogistyczne!$C996,1,3)="111"," ",_xlfn.NUMBERVALUE(PobierzDaneLogistyczne!$C996))</f>
        <v>5907633494938</v>
      </c>
      <c r="E996" s="6">
        <f>IF(PobierzDaneLogistyczne!$H996=0,"",_xlfn.NUMBERVALUE(PobierzDaneLogistyczne!$H996,"."))</f>
        <v>0</v>
      </c>
      <c r="F996" s="6">
        <f>IF(PobierzDaneLogistyczne!$I996=0,"",_xlfn.NUMBERVALUE(PobierzDaneLogistyczne!$I996,"."))</f>
        <v>0</v>
      </c>
      <c r="G996" s="6">
        <f>IF(PobierzDaneLogistyczne!$J996=0,"",_xlfn.NUMBERVALUE(PobierzDaneLogistyczne!$J996,"."))</f>
        <v>0</v>
      </c>
      <c r="H996" s="2" t="str">
        <f>IF(IF(PobierzDaneLogistyczne!$F996=0,0,_xlfn.NUMBERVALUE(PobierzDaneLogistyczne!$F996,"."))=0,"",IF(PobierzDaneLogistyczne!$F996=0,0,_xlfn.NUMBERVALUE(PobierzDaneLogistyczne!$F996,".")))</f>
        <v/>
      </c>
      <c r="I996" s="2" t="str">
        <f>IF(IF(PobierzDaneLogistyczne!$Z996=0,0,_xlfn.NUMBERVALUE(PobierzDaneLogistyczne!$Z996,"."))=0,"",IF(PobierzDaneLogistyczne!$Z996=0,0,_xlfn.NUMBERVALUE(PobierzDaneLogistyczne!$Z996,".")))</f>
        <v/>
      </c>
      <c r="J996" s="1" t="str">
        <f>IF(PobierzDaneLogistyczne!$D996=0,"",_xlfn.NUMBERVALUE(PobierzDaneLogistyczne!$D996))</f>
        <v/>
      </c>
      <c r="K996" s="1" t="str">
        <f>IF(PobierzDaneLogistyczne!$E996=0,"",_xlfn.NUMBERVALUE(PobierzDaneLogistyczne!$E996))</f>
        <v/>
      </c>
      <c r="L996" s="1" t="str">
        <f>IF(MID(PobierzDaneLogistyczne!$O996,1,3)="non"," ",_xlfn.NUMBERVALUE(PobierzDaneLogistyczne!$O996))</f>
        <v xml:space="preserve"> </v>
      </c>
      <c r="M996" s="6">
        <f>IF(PobierzDaneLogistyczne!$K996=0,"",_xlfn.NUMBERVALUE(PobierzDaneLogistyczne!$K996,"."))</f>
        <v>0</v>
      </c>
      <c r="N996" s="6">
        <f>IF(PobierzDaneLogistyczne!$L996=0,"",_xlfn.NUMBERVALUE(PobierzDaneLogistyczne!$L996,"."))</f>
        <v>0</v>
      </c>
      <c r="O996" s="6">
        <f>IF(PobierzDaneLogistyczne!$M996=0,"",_xlfn.NUMBERVALUE(PobierzDaneLogistyczne!$M996,"."))</f>
        <v>0</v>
      </c>
      <c r="P996" s="2">
        <f>IF(PobierzDaneLogistyczne!$G996=0,0,_xlfn.NUMBERVALUE(PobierzDaneLogistyczne!$G996,"."))</f>
        <v>0</v>
      </c>
      <c r="Q996" s="1" t="str">
        <f>IF(PobierzDaneLogistyczne!$R996=0,"",PobierzDaneLogistyczne!$R996)</f>
        <v/>
      </c>
      <c r="R996" t="str">
        <f>IF(PobierzDaneLogistyczne!$S996=0,"",PobierzDaneLogistyczne!$S996)</f>
        <v/>
      </c>
      <c r="S996" t="str">
        <f>IF(PobierzDaneLogistyczne!$T996=0,"",PobierzDaneLogistyczne!$T996)</f>
        <v/>
      </c>
      <c r="T996" t="str">
        <f>IF(PobierzDaneLogistyczne!$U996=0," ",PobierzDaneLogistyczne!$U996)</f>
        <v/>
      </c>
      <c r="U996" t="str">
        <f t="shared" si="48"/>
        <v/>
      </c>
      <c r="V996" s="2" t="str">
        <f>IF(PobierzDaneLogistyczne!$V996="","",_xlfn.NUMBERVALUE(PobierzDaneLogistyczne!$V996,"."))</f>
        <v/>
      </c>
      <c r="W996" s="2" t="str">
        <f>IF(IF(PobierzDaneLogistyczne!$W996=0,0,_xlfn.NUMBERVALUE(PobierzDaneLogistyczne!$W996,"."))=0,"",_xlfn.NUMBERVALUE(PobierzDaneLogistyczne!$W996,"."))</f>
        <v/>
      </c>
      <c r="X996" s="2" t="str">
        <f t="shared" si="49"/>
        <v/>
      </c>
      <c r="Y996" s="2" t="str">
        <f t="shared" si="47"/>
        <v/>
      </c>
      <c r="Z996" s="2" t="str">
        <f>IF(PobierzDaneLogistyczne!$Y996="t","YES","")</f>
        <v/>
      </c>
      <c r="AA996" s="4" t="str">
        <f>IF(PobierzDaneLogistyczne!$X996="t","YES","")</f>
        <v>YES</v>
      </c>
      <c r="AB996" t="str">
        <f>PobierzDaneLogistyczne!$N996</f>
        <v>Sand table</v>
      </c>
    </row>
    <row r="997" spans="1:28" x14ac:dyDescent="0.3">
      <c r="A997" s="5" t="str">
        <f>HYPERLINK(_xlfn.CONCAT("https://www.adler.com.pl/index.php/en/Main/Produkt/",B997),PobierzDaneLogistyczne!$N997)</f>
        <v>Swing</v>
      </c>
      <c r="B997" t="str">
        <f>PobierzDaneLogistyczne!$A997</f>
        <v>cr_1004</v>
      </c>
      <c r="C997" s="1">
        <f>IF(MID(PobierzDaneLogistyczne!$P997,1,3)=""," ",_xlfn.NUMBERVALUE(PobierzDaneLogistyczne!$P997))</f>
        <v>95030055</v>
      </c>
      <c r="D997" s="1">
        <f>IF(MID(PobierzDaneLogistyczne!$C997,1,3)="111"," ",_xlfn.NUMBERVALUE(PobierzDaneLogistyczne!$C997))</f>
        <v>5907633494976</v>
      </c>
      <c r="E997" s="6">
        <f>IF(PobierzDaneLogistyczne!$H997=0,"",_xlfn.NUMBERVALUE(PobierzDaneLogistyczne!$H997,"."))</f>
        <v>0</v>
      </c>
      <c r="F997" s="6">
        <f>IF(PobierzDaneLogistyczne!$I997=0,"",_xlfn.NUMBERVALUE(PobierzDaneLogistyczne!$I997,"."))</f>
        <v>0</v>
      </c>
      <c r="G997" s="6">
        <f>IF(PobierzDaneLogistyczne!$J997=0,"",_xlfn.NUMBERVALUE(PobierzDaneLogistyczne!$J997,"."))</f>
        <v>0</v>
      </c>
      <c r="H997" s="2" t="str">
        <f>IF(IF(PobierzDaneLogistyczne!$F997=0,0,_xlfn.NUMBERVALUE(PobierzDaneLogistyczne!$F997,"."))=0,"",IF(PobierzDaneLogistyczne!$F997=0,0,_xlfn.NUMBERVALUE(PobierzDaneLogistyczne!$F997,".")))</f>
        <v/>
      </c>
      <c r="I997" s="2" t="str">
        <f>IF(IF(PobierzDaneLogistyczne!$Z997=0,0,_xlfn.NUMBERVALUE(PobierzDaneLogistyczne!$Z997,"."))=0,"",IF(PobierzDaneLogistyczne!$Z997=0,0,_xlfn.NUMBERVALUE(PobierzDaneLogistyczne!$Z997,".")))</f>
        <v/>
      </c>
      <c r="J997" s="1" t="str">
        <f>IF(PobierzDaneLogistyczne!$D997=0,"",_xlfn.NUMBERVALUE(PobierzDaneLogistyczne!$D997))</f>
        <v/>
      </c>
      <c r="K997" s="1" t="str">
        <f>IF(PobierzDaneLogistyczne!$E997=0,"",_xlfn.NUMBERVALUE(PobierzDaneLogistyczne!$E997))</f>
        <v/>
      </c>
      <c r="L997" s="1" t="str">
        <f>IF(MID(PobierzDaneLogistyczne!$O997,1,3)="non"," ",_xlfn.NUMBERVALUE(PobierzDaneLogistyczne!$O997))</f>
        <v xml:space="preserve"> </v>
      </c>
      <c r="M997" s="6">
        <f>IF(PobierzDaneLogistyczne!$K997=0,"",_xlfn.NUMBERVALUE(PobierzDaneLogistyczne!$K997,"."))</f>
        <v>0</v>
      </c>
      <c r="N997" s="6">
        <f>IF(PobierzDaneLogistyczne!$L997=0,"",_xlfn.NUMBERVALUE(PobierzDaneLogistyczne!$L997,"."))</f>
        <v>0</v>
      </c>
      <c r="O997" s="6">
        <f>IF(PobierzDaneLogistyczne!$M997=0,"",_xlfn.NUMBERVALUE(PobierzDaneLogistyczne!$M997,"."))</f>
        <v>0</v>
      </c>
      <c r="P997" s="2">
        <f>IF(PobierzDaneLogistyczne!$G997=0,0,_xlfn.NUMBERVALUE(PobierzDaneLogistyczne!$G997,"."))</f>
        <v>0</v>
      </c>
      <c r="Q997" s="1" t="str">
        <f>IF(PobierzDaneLogistyczne!$R997=0,"",PobierzDaneLogistyczne!$R997)</f>
        <v/>
      </c>
      <c r="R997" t="str">
        <f>IF(PobierzDaneLogistyczne!$S997=0,"",PobierzDaneLogistyczne!$S997)</f>
        <v/>
      </c>
      <c r="S997" t="str">
        <f>IF(PobierzDaneLogistyczne!$T997=0,"",PobierzDaneLogistyczne!$T997)</f>
        <v/>
      </c>
      <c r="T997" t="str">
        <f>IF(PobierzDaneLogistyczne!$U997=0," ",PobierzDaneLogistyczne!$U997)</f>
        <v/>
      </c>
      <c r="U997" t="str">
        <f t="shared" si="48"/>
        <v/>
      </c>
      <c r="V997" s="2" t="str">
        <f>IF(PobierzDaneLogistyczne!$V997="","",_xlfn.NUMBERVALUE(PobierzDaneLogistyczne!$V997,"."))</f>
        <v/>
      </c>
      <c r="W997" s="2" t="str">
        <f>IF(IF(PobierzDaneLogistyczne!$W997=0,0,_xlfn.NUMBERVALUE(PobierzDaneLogistyczne!$W997,"."))=0,"",_xlfn.NUMBERVALUE(PobierzDaneLogistyczne!$W997,"."))</f>
        <v/>
      </c>
      <c r="X997" s="2" t="str">
        <f t="shared" si="49"/>
        <v/>
      </c>
      <c r="Y997" s="2" t="str">
        <f t="shared" si="47"/>
        <v/>
      </c>
      <c r="Z997" s="2" t="str">
        <f>IF(PobierzDaneLogistyczne!$Y997="t","YES","")</f>
        <v/>
      </c>
      <c r="AA997" s="4" t="str">
        <f>IF(PobierzDaneLogistyczne!$X997="t","YES","")</f>
        <v>YES</v>
      </c>
      <c r="AB997" t="str">
        <f>PobierzDaneLogistyczne!$N997</f>
        <v>Swing</v>
      </c>
    </row>
    <row r="998" spans="1:28" x14ac:dyDescent="0.3">
      <c r="A998" s="5" t="str">
        <f>HYPERLINK(_xlfn.CONCAT("https://www.adler.com.pl/index.php/en/Main/Produkt/",B998),PobierzDaneLogistyczne!$N998)</f>
        <v>3 in 1 Play Gym</v>
      </c>
      <c r="B998" t="str">
        <f>PobierzDaneLogistyczne!$A998</f>
        <v>cr_1005</v>
      </c>
      <c r="C998" s="1">
        <f>IF(MID(PobierzDaneLogistyczne!$P998,1,3)=""," ",_xlfn.NUMBERVALUE(PobierzDaneLogistyczne!$P998))</f>
        <v>95030055</v>
      </c>
      <c r="D998" s="1">
        <f>IF(MID(PobierzDaneLogistyczne!$C998,1,3)="111"," ",_xlfn.NUMBERVALUE(PobierzDaneLogistyczne!$C998))</f>
        <v>5907633494945</v>
      </c>
      <c r="E998" s="6">
        <f>IF(PobierzDaneLogistyczne!$H998=0,"",_xlfn.NUMBERVALUE(PobierzDaneLogistyczne!$H998,"."))</f>
        <v>0</v>
      </c>
      <c r="F998" s="6">
        <f>IF(PobierzDaneLogistyczne!$I998=0,"",_xlfn.NUMBERVALUE(PobierzDaneLogistyczne!$I998,"."))</f>
        <v>0</v>
      </c>
      <c r="G998" s="6">
        <f>IF(PobierzDaneLogistyczne!$J998=0,"",_xlfn.NUMBERVALUE(PobierzDaneLogistyczne!$J998,"."))</f>
        <v>0</v>
      </c>
      <c r="H998" s="2" t="str">
        <f>IF(IF(PobierzDaneLogistyczne!$F998=0,0,_xlfn.NUMBERVALUE(PobierzDaneLogistyczne!$F998,"."))=0,"",IF(PobierzDaneLogistyczne!$F998=0,0,_xlfn.NUMBERVALUE(PobierzDaneLogistyczne!$F998,".")))</f>
        <v/>
      </c>
      <c r="I998" s="2" t="str">
        <f>IF(IF(PobierzDaneLogistyczne!$Z998=0,0,_xlfn.NUMBERVALUE(PobierzDaneLogistyczne!$Z998,"."))=0,"",IF(PobierzDaneLogistyczne!$Z998=0,0,_xlfn.NUMBERVALUE(PobierzDaneLogistyczne!$Z998,".")))</f>
        <v/>
      </c>
      <c r="J998" s="1">
        <f>IF(PobierzDaneLogistyczne!$D998=0,"",_xlfn.NUMBERVALUE(PobierzDaneLogistyczne!$D998))</f>
        <v>1</v>
      </c>
      <c r="K998" s="1" t="str">
        <f>IF(PobierzDaneLogistyczne!$E998=0,"",_xlfn.NUMBERVALUE(PobierzDaneLogistyczne!$E998))</f>
        <v/>
      </c>
      <c r="L998" s="1" t="str">
        <f>IF(MID(PobierzDaneLogistyczne!$O998,1,3)="non"," ",_xlfn.NUMBERVALUE(PobierzDaneLogistyczne!$O998))</f>
        <v xml:space="preserve"> </v>
      </c>
      <c r="M998" s="6">
        <f>IF(PobierzDaneLogistyczne!$K998=0,"",_xlfn.NUMBERVALUE(PobierzDaneLogistyczne!$K998,"."))</f>
        <v>0</v>
      </c>
      <c r="N998" s="6">
        <f>IF(PobierzDaneLogistyczne!$L998=0,"",_xlfn.NUMBERVALUE(PobierzDaneLogistyczne!$L998,"."))</f>
        <v>0</v>
      </c>
      <c r="O998" s="6">
        <f>IF(PobierzDaneLogistyczne!$M998=0,"",_xlfn.NUMBERVALUE(PobierzDaneLogistyczne!$M998,"."))</f>
        <v>0</v>
      </c>
      <c r="P998" s="2">
        <f>IF(PobierzDaneLogistyczne!$G998=0,0,_xlfn.NUMBERVALUE(PobierzDaneLogistyczne!$G998,"."))</f>
        <v>0</v>
      </c>
      <c r="Q998" s="1" t="str">
        <f>IF(PobierzDaneLogistyczne!$R998=0,"",PobierzDaneLogistyczne!$R998)</f>
        <v/>
      </c>
      <c r="R998" t="str">
        <f>IF(PobierzDaneLogistyczne!$S998=0,"",PobierzDaneLogistyczne!$S998)</f>
        <v/>
      </c>
      <c r="S998" t="str">
        <f>IF(PobierzDaneLogistyczne!$T998=0,"",PobierzDaneLogistyczne!$T998)</f>
        <v/>
      </c>
      <c r="T998" t="str">
        <f>IF(PobierzDaneLogistyczne!$U998=0," ",PobierzDaneLogistyczne!$U998)</f>
        <v/>
      </c>
      <c r="U998" t="str">
        <f t="shared" si="48"/>
        <v/>
      </c>
      <c r="V998" s="2" t="str">
        <f>IF(PobierzDaneLogistyczne!$V998="","",_xlfn.NUMBERVALUE(PobierzDaneLogistyczne!$V998,"."))</f>
        <v/>
      </c>
      <c r="W998" s="2" t="str">
        <f>IF(IF(PobierzDaneLogistyczne!$W998=0,0,_xlfn.NUMBERVALUE(PobierzDaneLogistyczne!$W998,"."))=0,"",_xlfn.NUMBERVALUE(PobierzDaneLogistyczne!$W998,"."))</f>
        <v/>
      </c>
      <c r="X998" s="2" t="str">
        <f t="shared" si="49"/>
        <v/>
      </c>
      <c r="Y998" s="2" t="str">
        <f t="shared" si="47"/>
        <v/>
      </c>
      <c r="Z998" s="2" t="str">
        <f>IF(PobierzDaneLogistyczne!$Y998="t","YES","")</f>
        <v/>
      </c>
      <c r="AA998" s="4" t="str">
        <f>IF(PobierzDaneLogistyczne!$X998="t","YES","")</f>
        <v>YES</v>
      </c>
      <c r="AB998" t="str">
        <f>PobierzDaneLogistyczne!$N998</f>
        <v>3 in 1 Play Gym</v>
      </c>
    </row>
    <row r="999" spans="1:28" x14ac:dyDescent="0.3">
      <c r="A999" s="5" t="str">
        <f>HYPERLINK(_xlfn.CONCAT("https://www.adler.com.pl/index.php/en/Main/Produkt/",B999),PobierzDaneLogistyczne!$N999)</f>
        <v>3 in 1 bear mat</v>
      </c>
      <c r="B999" t="str">
        <f>PobierzDaneLogistyczne!$A999</f>
        <v>cr_1006</v>
      </c>
      <c r="C999" s="1">
        <f>IF(MID(PobierzDaneLogistyczne!$P999,1,3)=""," ",_xlfn.NUMBERVALUE(PobierzDaneLogistyczne!$P999))</f>
        <v>95030055</v>
      </c>
      <c r="D999" s="1">
        <f>IF(MID(PobierzDaneLogistyczne!$C999,1,3)="111"," ",_xlfn.NUMBERVALUE(PobierzDaneLogistyczne!$C999))</f>
        <v>5907633494952</v>
      </c>
      <c r="E999" s="6">
        <f>IF(PobierzDaneLogistyczne!$H999=0,"",_xlfn.NUMBERVALUE(PobierzDaneLogistyczne!$H999,"."))</f>
        <v>0</v>
      </c>
      <c r="F999" s="6">
        <f>IF(PobierzDaneLogistyczne!$I999=0,"",_xlfn.NUMBERVALUE(PobierzDaneLogistyczne!$I999,"."))</f>
        <v>0</v>
      </c>
      <c r="G999" s="6">
        <f>IF(PobierzDaneLogistyczne!$J999=0,"",_xlfn.NUMBERVALUE(PobierzDaneLogistyczne!$J999,"."))</f>
        <v>0</v>
      </c>
      <c r="H999" s="2" t="str">
        <f>IF(IF(PobierzDaneLogistyczne!$F999=0,0,_xlfn.NUMBERVALUE(PobierzDaneLogistyczne!$F999,"."))=0,"",IF(PobierzDaneLogistyczne!$F999=0,0,_xlfn.NUMBERVALUE(PobierzDaneLogistyczne!$F999,".")))</f>
        <v/>
      </c>
      <c r="I999" s="2" t="str">
        <f>IF(IF(PobierzDaneLogistyczne!$Z999=0,0,_xlfn.NUMBERVALUE(PobierzDaneLogistyczne!$Z999,"."))=0,"",IF(PobierzDaneLogistyczne!$Z999=0,0,_xlfn.NUMBERVALUE(PobierzDaneLogistyczne!$Z999,".")))</f>
        <v/>
      </c>
      <c r="J999" s="1" t="str">
        <f>IF(PobierzDaneLogistyczne!$D999=0,"",_xlfn.NUMBERVALUE(PobierzDaneLogistyczne!$D999))</f>
        <v/>
      </c>
      <c r="K999" s="1" t="str">
        <f>IF(PobierzDaneLogistyczne!$E999=0,"",_xlfn.NUMBERVALUE(PobierzDaneLogistyczne!$E999))</f>
        <v/>
      </c>
      <c r="L999" s="1" t="str">
        <f>IF(MID(PobierzDaneLogistyczne!$O999,1,3)="non"," ",_xlfn.NUMBERVALUE(PobierzDaneLogistyczne!$O999))</f>
        <v xml:space="preserve"> </v>
      </c>
      <c r="M999" s="6">
        <f>IF(PobierzDaneLogistyczne!$K999=0,"",_xlfn.NUMBERVALUE(PobierzDaneLogistyczne!$K999,"."))</f>
        <v>0</v>
      </c>
      <c r="N999" s="6">
        <f>IF(PobierzDaneLogistyczne!$L999=0,"",_xlfn.NUMBERVALUE(PobierzDaneLogistyczne!$L999,"."))</f>
        <v>0</v>
      </c>
      <c r="O999" s="6">
        <f>IF(PobierzDaneLogistyczne!$M999=0,"",_xlfn.NUMBERVALUE(PobierzDaneLogistyczne!$M999,"."))</f>
        <v>0</v>
      </c>
      <c r="P999" s="2">
        <f>IF(PobierzDaneLogistyczne!$G999=0,0,_xlfn.NUMBERVALUE(PobierzDaneLogistyczne!$G999,"."))</f>
        <v>0</v>
      </c>
      <c r="Q999" s="1" t="str">
        <f>IF(PobierzDaneLogistyczne!$R999=0,"",PobierzDaneLogistyczne!$R999)</f>
        <v/>
      </c>
      <c r="R999" t="str">
        <f>IF(PobierzDaneLogistyczne!$S999=0,"",PobierzDaneLogistyczne!$S999)</f>
        <v/>
      </c>
      <c r="S999" t="str">
        <f>IF(PobierzDaneLogistyczne!$T999=0,"",PobierzDaneLogistyczne!$T999)</f>
        <v/>
      </c>
      <c r="T999" t="str">
        <f>IF(PobierzDaneLogistyczne!$U999=0," ",PobierzDaneLogistyczne!$U999)</f>
        <v/>
      </c>
      <c r="U999" t="str">
        <f t="shared" si="48"/>
        <v/>
      </c>
      <c r="V999" s="2" t="str">
        <f>IF(PobierzDaneLogistyczne!$V999="","",_xlfn.NUMBERVALUE(PobierzDaneLogistyczne!$V999,"."))</f>
        <v/>
      </c>
      <c r="W999" s="2" t="str">
        <f>IF(IF(PobierzDaneLogistyczne!$W999=0,0,_xlfn.NUMBERVALUE(PobierzDaneLogistyczne!$W999,"."))=0,"",_xlfn.NUMBERVALUE(PobierzDaneLogistyczne!$W999,"."))</f>
        <v/>
      </c>
      <c r="X999" s="2" t="str">
        <f t="shared" si="49"/>
        <v/>
      </c>
      <c r="Y999" s="2" t="str">
        <f t="shared" si="47"/>
        <v/>
      </c>
      <c r="Z999" s="2" t="str">
        <f>IF(PobierzDaneLogistyczne!$Y999="t","YES","")</f>
        <v/>
      </c>
      <c r="AA999" s="4" t="str">
        <f>IF(PobierzDaneLogistyczne!$X999="t","YES","")</f>
        <v>YES</v>
      </c>
      <c r="AB999" t="str">
        <f>PobierzDaneLogistyczne!$N999</f>
        <v>3 in 1 bear mat</v>
      </c>
    </row>
    <row r="1000" spans="1:28" x14ac:dyDescent="0.3">
      <c r="A1000" s="5" t="str">
        <f>HYPERLINK(_xlfn.CONCAT("https://www.adler.com.pl/index.php/en/Main/Produkt/",B1000),PobierzDaneLogistyczne!$N1000)</f>
        <v>3 in 1 Mat</v>
      </c>
      <c r="B1000" t="str">
        <f>PobierzDaneLogistyczne!$A1000</f>
        <v>cr_1007</v>
      </c>
      <c r="C1000" s="1">
        <f>IF(MID(PobierzDaneLogistyczne!$P1000,1,3)=""," ",_xlfn.NUMBERVALUE(PobierzDaneLogistyczne!$P1000))</f>
        <v>95030055</v>
      </c>
      <c r="D1000" s="1">
        <f>IF(MID(PobierzDaneLogistyczne!$C1000,1,3)="111"," ",_xlfn.NUMBERVALUE(PobierzDaneLogistyczne!$C1000))</f>
        <v>5907633494969</v>
      </c>
      <c r="E1000" s="6">
        <f>IF(PobierzDaneLogistyczne!$H1000=0,"",_xlfn.NUMBERVALUE(PobierzDaneLogistyczne!$H1000,"."))</f>
        <v>0</v>
      </c>
      <c r="F1000" s="6">
        <f>IF(PobierzDaneLogistyczne!$I1000=0,"",_xlfn.NUMBERVALUE(PobierzDaneLogistyczne!$I1000,"."))</f>
        <v>0</v>
      </c>
      <c r="G1000" s="6">
        <f>IF(PobierzDaneLogistyczne!$J1000=0,"",_xlfn.NUMBERVALUE(PobierzDaneLogistyczne!$J1000,"."))</f>
        <v>0</v>
      </c>
      <c r="H1000" s="2" t="str">
        <f>IF(IF(PobierzDaneLogistyczne!$F1000=0,0,_xlfn.NUMBERVALUE(PobierzDaneLogistyczne!$F1000,"."))=0,"",IF(PobierzDaneLogistyczne!$F1000=0,0,_xlfn.NUMBERVALUE(PobierzDaneLogistyczne!$F1000,".")))</f>
        <v/>
      </c>
      <c r="I1000" s="2" t="str">
        <f>IF(IF(PobierzDaneLogistyczne!$Z1000=0,0,_xlfn.NUMBERVALUE(PobierzDaneLogistyczne!$Z1000,"."))=0,"",IF(PobierzDaneLogistyczne!$Z1000=0,0,_xlfn.NUMBERVALUE(PobierzDaneLogistyczne!$Z1000,".")))</f>
        <v/>
      </c>
      <c r="J1000" s="1" t="str">
        <f>IF(PobierzDaneLogistyczne!$D1000=0,"",_xlfn.NUMBERVALUE(PobierzDaneLogistyczne!$D1000))</f>
        <v/>
      </c>
      <c r="K1000" s="1" t="str">
        <f>IF(PobierzDaneLogistyczne!$E1000=0,"",_xlfn.NUMBERVALUE(PobierzDaneLogistyczne!$E1000))</f>
        <v/>
      </c>
      <c r="L1000" s="1" t="str">
        <f>IF(MID(PobierzDaneLogistyczne!$O1000,1,3)="non"," ",_xlfn.NUMBERVALUE(PobierzDaneLogistyczne!$O1000))</f>
        <v xml:space="preserve"> </v>
      </c>
      <c r="M1000" s="6">
        <f>IF(PobierzDaneLogistyczne!$K1000=0,"",_xlfn.NUMBERVALUE(PobierzDaneLogistyczne!$K1000,"."))</f>
        <v>0</v>
      </c>
      <c r="N1000" s="6">
        <f>IF(PobierzDaneLogistyczne!$L1000=0,"",_xlfn.NUMBERVALUE(PobierzDaneLogistyczne!$L1000,"."))</f>
        <v>0</v>
      </c>
      <c r="O1000" s="6">
        <f>IF(PobierzDaneLogistyczne!$M1000=0,"",_xlfn.NUMBERVALUE(PobierzDaneLogistyczne!$M1000,"."))</f>
        <v>0</v>
      </c>
      <c r="P1000" s="2">
        <f>IF(PobierzDaneLogistyczne!$G1000=0,0,_xlfn.NUMBERVALUE(PobierzDaneLogistyczne!$G1000,"."))</f>
        <v>0</v>
      </c>
      <c r="Q1000" s="1" t="str">
        <f>IF(PobierzDaneLogistyczne!$R1000=0,"",PobierzDaneLogistyczne!$R1000)</f>
        <v/>
      </c>
      <c r="R1000" t="str">
        <f>IF(PobierzDaneLogistyczne!$S1000=0,"",PobierzDaneLogistyczne!$S1000)</f>
        <v/>
      </c>
      <c r="S1000" t="str">
        <f>IF(PobierzDaneLogistyczne!$T1000=0,"",PobierzDaneLogistyczne!$T1000)</f>
        <v/>
      </c>
      <c r="T1000" t="str">
        <f>IF(PobierzDaneLogistyczne!$U1000=0," ",PobierzDaneLogistyczne!$U1000)</f>
        <v/>
      </c>
      <c r="U1000" t="str">
        <f t="shared" si="48"/>
        <v/>
      </c>
      <c r="V1000" s="2" t="str">
        <f>IF(PobierzDaneLogistyczne!$V1000="","",_xlfn.NUMBERVALUE(PobierzDaneLogistyczne!$V1000,"."))</f>
        <v/>
      </c>
      <c r="W1000" s="2" t="str">
        <f>IF(IF(PobierzDaneLogistyczne!$W1000=0,0,_xlfn.NUMBERVALUE(PobierzDaneLogistyczne!$W1000,"."))=0,"",_xlfn.NUMBERVALUE(PobierzDaneLogistyczne!$W1000,"."))</f>
        <v/>
      </c>
      <c r="X1000" s="2" t="str">
        <f t="shared" si="49"/>
        <v/>
      </c>
      <c r="Y1000" s="2" t="str">
        <f t="shared" si="47"/>
        <v/>
      </c>
      <c r="Z1000" s="2" t="str">
        <f>IF(PobierzDaneLogistyczne!$Y1000="t","YES","")</f>
        <v/>
      </c>
      <c r="AA1000" s="4" t="str">
        <f>IF(PobierzDaneLogistyczne!$X1000="t","YES","")</f>
        <v>YES</v>
      </c>
      <c r="AB1000" t="str">
        <f>PobierzDaneLogistyczne!$N1000</f>
        <v>3 in 1 Mat</v>
      </c>
    </row>
    <row r="1001" spans="1:28" x14ac:dyDescent="0.3">
      <c r="A1001" s="5" t="str">
        <f>HYPERLINK(_xlfn.CONCAT("https://www.adler.com.pl/index.php/en/Main/Produkt/",B1001),PobierzDaneLogistyczne!$N1001)</f>
        <v>Music chair</v>
      </c>
      <c r="B1001" t="str">
        <f>PobierzDaneLogistyczne!$A1001</f>
        <v>cr_1008</v>
      </c>
      <c r="C1001" s="1">
        <f>IF(MID(PobierzDaneLogistyczne!$P1001,1,3)=""," ",_xlfn.NUMBERVALUE(PobierzDaneLogistyczne!$P1001))</f>
        <v>95030055</v>
      </c>
      <c r="D1001" s="1">
        <f>IF(MID(PobierzDaneLogistyczne!$C1001,1,3)="111"," ",_xlfn.NUMBERVALUE(PobierzDaneLogistyczne!$C1001))</f>
        <v>5907633494921</v>
      </c>
      <c r="E1001" s="6">
        <f>IF(PobierzDaneLogistyczne!$H1001=0,"",_xlfn.NUMBERVALUE(PobierzDaneLogistyczne!$H1001,"."))</f>
        <v>0</v>
      </c>
      <c r="F1001" s="6">
        <f>IF(PobierzDaneLogistyczne!$I1001=0,"",_xlfn.NUMBERVALUE(PobierzDaneLogistyczne!$I1001,"."))</f>
        <v>0</v>
      </c>
      <c r="G1001" s="6">
        <f>IF(PobierzDaneLogistyczne!$J1001=0,"",_xlfn.NUMBERVALUE(PobierzDaneLogistyczne!$J1001,"."))</f>
        <v>0</v>
      </c>
      <c r="H1001" s="2" t="str">
        <f>IF(IF(PobierzDaneLogistyczne!$F1001=0,0,_xlfn.NUMBERVALUE(PobierzDaneLogistyczne!$F1001,"."))=0,"",IF(PobierzDaneLogistyczne!$F1001=0,0,_xlfn.NUMBERVALUE(PobierzDaneLogistyczne!$F1001,".")))</f>
        <v/>
      </c>
      <c r="I1001" s="2" t="str">
        <f>IF(IF(PobierzDaneLogistyczne!$Z1001=0,0,_xlfn.NUMBERVALUE(PobierzDaneLogistyczne!$Z1001,"."))=0,"",IF(PobierzDaneLogistyczne!$Z1001=0,0,_xlfn.NUMBERVALUE(PobierzDaneLogistyczne!$Z1001,".")))</f>
        <v/>
      </c>
      <c r="J1001" s="1" t="str">
        <f>IF(PobierzDaneLogistyczne!$D1001=0,"",_xlfn.NUMBERVALUE(PobierzDaneLogistyczne!$D1001))</f>
        <v/>
      </c>
      <c r="K1001" s="1" t="str">
        <f>IF(PobierzDaneLogistyczne!$E1001=0,"",_xlfn.NUMBERVALUE(PobierzDaneLogistyczne!$E1001))</f>
        <v/>
      </c>
      <c r="L1001" s="1" t="str">
        <f>IF(MID(PobierzDaneLogistyczne!$O1001,1,3)="non"," ",_xlfn.NUMBERVALUE(PobierzDaneLogistyczne!$O1001))</f>
        <v xml:space="preserve"> </v>
      </c>
      <c r="M1001" s="6">
        <f>IF(PobierzDaneLogistyczne!$K1001=0,"",_xlfn.NUMBERVALUE(PobierzDaneLogistyczne!$K1001,"."))</f>
        <v>0</v>
      </c>
      <c r="N1001" s="6">
        <f>IF(PobierzDaneLogistyczne!$L1001=0,"",_xlfn.NUMBERVALUE(PobierzDaneLogistyczne!$L1001,"."))</f>
        <v>0</v>
      </c>
      <c r="O1001" s="6">
        <f>IF(PobierzDaneLogistyczne!$M1001=0,"",_xlfn.NUMBERVALUE(PobierzDaneLogistyczne!$M1001,"."))</f>
        <v>0</v>
      </c>
      <c r="P1001" s="2">
        <f>IF(PobierzDaneLogistyczne!$G1001=0,0,_xlfn.NUMBERVALUE(PobierzDaneLogistyczne!$G1001,"."))</f>
        <v>0</v>
      </c>
      <c r="Q1001" s="1" t="str">
        <f>IF(PobierzDaneLogistyczne!$R1001=0,"",PobierzDaneLogistyczne!$R1001)</f>
        <v/>
      </c>
      <c r="R1001" t="str">
        <f>IF(PobierzDaneLogistyczne!$S1001=0,"",PobierzDaneLogistyczne!$S1001)</f>
        <v/>
      </c>
      <c r="S1001" t="str">
        <f>IF(PobierzDaneLogistyczne!$T1001=0,"",PobierzDaneLogistyczne!$T1001)</f>
        <v/>
      </c>
      <c r="T1001" t="str">
        <f>IF(PobierzDaneLogistyczne!$U1001=0," ",PobierzDaneLogistyczne!$U1001)</f>
        <v/>
      </c>
      <c r="U1001" t="str">
        <f t="shared" si="48"/>
        <v/>
      </c>
      <c r="V1001" s="2" t="str">
        <f>IF(PobierzDaneLogistyczne!$V1001="","",_xlfn.NUMBERVALUE(PobierzDaneLogistyczne!$V1001,"."))</f>
        <v/>
      </c>
      <c r="W1001" s="2" t="str">
        <f>IF(IF(PobierzDaneLogistyczne!$W1001=0,0,_xlfn.NUMBERVALUE(PobierzDaneLogistyczne!$W1001,"."))=0,"",_xlfn.NUMBERVALUE(PobierzDaneLogistyczne!$W1001,"."))</f>
        <v/>
      </c>
      <c r="X1001" s="2" t="str">
        <f t="shared" si="49"/>
        <v/>
      </c>
      <c r="Y1001" s="2" t="str">
        <f t="shared" si="47"/>
        <v/>
      </c>
      <c r="Z1001" s="2" t="str">
        <f>IF(PobierzDaneLogistyczne!$Y1001="t","YES","")</f>
        <v/>
      </c>
      <c r="AA1001" s="4" t="str">
        <f>IF(PobierzDaneLogistyczne!$X1001="t","YES","")</f>
        <v>YES</v>
      </c>
      <c r="AB1001" t="str">
        <f>PobierzDaneLogistyczne!$N1001</f>
        <v>Music chair</v>
      </c>
    </row>
    <row r="1002" spans="1:28" x14ac:dyDescent="0.3">
      <c r="A1002" s="5" t="str">
        <f>HYPERLINK(_xlfn.CONCAT("https://www.adler.com.pl/index.php/en/Main/Produkt/",B1002),PobierzDaneLogistyczne!$N1002)</f>
        <v>Eco Mop</v>
      </c>
      <c r="B1002" t="str">
        <f>PobierzDaneLogistyczne!$A1002</f>
        <v>cr_101</v>
      </c>
      <c r="C1002" s="1" t="str">
        <f>IF(MID(PobierzDaneLogistyczne!$P1002,1,3)=""," ",_xlfn.NUMBERVALUE(PobierzDaneLogistyczne!$P1002))</f>
        <v xml:space="preserve"> </v>
      </c>
      <c r="D1002" s="1">
        <f>IF(MID(PobierzDaneLogistyczne!$C1002,1,3)="111"," ",_xlfn.NUMBERVALUE(PobierzDaneLogistyczne!$C1002))</f>
        <v>5907633494112</v>
      </c>
      <c r="E1002" s="6">
        <f>IF(PobierzDaneLogistyczne!$H1002=0,"",_xlfn.NUMBERVALUE(PobierzDaneLogistyczne!$H1002,"."))</f>
        <v>0</v>
      </c>
      <c r="F1002" s="6">
        <f>IF(PobierzDaneLogistyczne!$I1002=0,"",_xlfn.NUMBERVALUE(PobierzDaneLogistyczne!$I1002,"."))</f>
        <v>0</v>
      </c>
      <c r="G1002" s="6">
        <f>IF(PobierzDaneLogistyczne!$J1002=0,"",_xlfn.NUMBERVALUE(PobierzDaneLogistyczne!$J1002,"."))</f>
        <v>0</v>
      </c>
      <c r="H1002" s="2" t="str">
        <f>IF(IF(PobierzDaneLogistyczne!$F1002=0,0,_xlfn.NUMBERVALUE(PobierzDaneLogistyczne!$F1002,"."))=0,"",IF(PobierzDaneLogistyczne!$F1002=0,0,_xlfn.NUMBERVALUE(PobierzDaneLogistyczne!$F1002,".")))</f>
        <v/>
      </c>
      <c r="I1002" s="2" t="str">
        <f>IF(IF(PobierzDaneLogistyczne!$Z1002=0,0,_xlfn.NUMBERVALUE(PobierzDaneLogistyczne!$Z1002,"."))=0,"",IF(PobierzDaneLogistyczne!$Z1002=0,0,_xlfn.NUMBERVALUE(PobierzDaneLogistyczne!$Z1002,".")))</f>
        <v/>
      </c>
      <c r="J1002" s="1" t="str">
        <f>IF(PobierzDaneLogistyczne!$D1002=0,"",_xlfn.NUMBERVALUE(PobierzDaneLogistyczne!$D1002))</f>
        <v/>
      </c>
      <c r="K1002" s="1" t="str">
        <f>IF(PobierzDaneLogistyczne!$E1002=0,"",_xlfn.NUMBERVALUE(PobierzDaneLogistyczne!$E1002))</f>
        <v/>
      </c>
      <c r="L1002" s="1" t="str">
        <f>IF(MID(PobierzDaneLogistyczne!$O1002,1,3)="non"," ",_xlfn.NUMBERVALUE(PobierzDaneLogistyczne!$O1002))</f>
        <v xml:space="preserve"> </v>
      </c>
      <c r="M1002" s="6">
        <f>IF(PobierzDaneLogistyczne!$K1002=0,"",_xlfn.NUMBERVALUE(PobierzDaneLogistyczne!$K1002,"."))</f>
        <v>0</v>
      </c>
      <c r="N1002" s="6">
        <f>IF(PobierzDaneLogistyczne!$L1002=0,"",_xlfn.NUMBERVALUE(PobierzDaneLogistyczne!$L1002,"."))</f>
        <v>0</v>
      </c>
      <c r="O1002" s="6">
        <f>IF(PobierzDaneLogistyczne!$M1002=0,"",_xlfn.NUMBERVALUE(PobierzDaneLogistyczne!$M1002,"."))</f>
        <v>0</v>
      </c>
      <c r="P1002" s="2">
        <f>IF(PobierzDaneLogistyczne!$G1002=0,0,_xlfn.NUMBERVALUE(PobierzDaneLogistyczne!$G1002,"."))</f>
        <v>0</v>
      </c>
      <c r="Q1002" s="1" t="str">
        <f>IF(PobierzDaneLogistyczne!$R1002=0,"",PobierzDaneLogistyczne!$R1002)</f>
        <v/>
      </c>
      <c r="R1002" t="str">
        <f>IF(PobierzDaneLogistyczne!$S1002=0,"",PobierzDaneLogistyczne!$S1002)</f>
        <v/>
      </c>
      <c r="S1002" t="str">
        <f>IF(PobierzDaneLogistyczne!$T1002=0,"",PobierzDaneLogistyczne!$T1002)</f>
        <v/>
      </c>
      <c r="T1002" t="str">
        <f>IF(PobierzDaneLogistyczne!$U1002=0," ",PobierzDaneLogistyczne!$U1002)</f>
        <v/>
      </c>
      <c r="U1002" t="str">
        <f t="shared" si="48"/>
        <v/>
      </c>
      <c r="V1002" s="2" t="str">
        <f>IF(PobierzDaneLogistyczne!$V1002="","",_xlfn.NUMBERVALUE(PobierzDaneLogistyczne!$V1002,"."))</f>
        <v/>
      </c>
      <c r="W1002" s="2" t="str">
        <f>IF(IF(PobierzDaneLogistyczne!$W1002=0,0,_xlfn.NUMBERVALUE(PobierzDaneLogistyczne!$W1002,"."))=0,"",_xlfn.NUMBERVALUE(PobierzDaneLogistyczne!$W1002,"."))</f>
        <v/>
      </c>
      <c r="X1002" s="2" t="str">
        <f t="shared" si="49"/>
        <v/>
      </c>
      <c r="Y1002" s="2" t="str">
        <f t="shared" si="47"/>
        <v/>
      </c>
      <c r="Z1002" s="2" t="str">
        <f>IF(PobierzDaneLogistyczne!$Y1002="t","YES","")</f>
        <v/>
      </c>
      <c r="AA1002" s="4" t="str">
        <f>IF(PobierzDaneLogistyczne!$X1002="t","YES","")</f>
        <v>YES</v>
      </c>
      <c r="AB1002" t="str">
        <f>PobierzDaneLogistyczne!$N1002</f>
        <v>Eco Mop</v>
      </c>
    </row>
    <row r="1003" spans="1:28" x14ac:dyDescent="0.3">
      <c r="A1003" s="5" t="str">
        <f>HYPERLINK(_xlfn.CONCAT("https://www.adler.com.pl/index.php/en/Main/Produkt/",B1003),PobierzDaneLogistyczne!$N1003)</f>
        <v>Music walker</v>
      </c>
      <c r="B1003" t="str">
        <f>PobierzDaneLogistyczne!$A1003</f>
        <v>cr_1010</v>
      </c>
      <c r="C1003" s="1">
        <f>IF(MID(PobierzDaneLogistyczne!$P1003,1,3)=""," ",_xlfn.NUMBERVALUE(PobierzDaneLogistyczne!$P1003))</f>
        <v>95030055</v>
      </c>
      <c r="D1003" s="1">
        <f>IF(MID(PobierzDaneLogistyczne!$C1003,1,3)="111"," ",_xlfn.NUMBERVALUE(PobierzDaneLogistyczne!$C1003))</f>
        <v>5907633494914</v>
      </c>
      <c r="E1003" s="6">
        <f>IF(PobierzDaneLogistyczne!$H1003=0,"",_xlfn.NUMBERVALUE(PobierzDaneLogistyczne!$H1003,"."))</f>
        <v>0</v>
      </c>
      <c r="F1003" s="6">
        <f>IF(PobierzDaneLogistyczne!$I1003=0,"",_xlfn.NUMBERVALUE(PobierzDaneLogistyczne!$I1003,"."))</f>
        <v>0</v>
      </c>
      <c r="G1003" s="6">
        <f>IF(PobierzDaneLogistyczne!$J1003=0,"",_xlfn.NUMBERVALUE(PobierzDaneLogistyczne!$J1003,"."))</f>
        <v>0</v>
      </c>
      <c r="H1003" s="2" t="str">
        <f>IF(IF(PobierzDaneLogistyczne!$F1003=0,0,_xlfn.NUMBERVALUE(PobierzDaneLogistyczne!$F1003,"."))=0,"",IF(PobierzDaneLogistyczne!$F1003=0,0,_xlfn.NUMBERVALUE(PobierzDaneLogistyczne!$F1003,".")))</f>
        <v/>
      </c>
      <c r="I1003" s="2" t="str">
        <f>IF(IF(PobierzDaneLogistyczne!$Z1003=0,0,_xlfn.NUMBERVALUE(PobierzDaneLogistyczne!$Z1003,"."))=0,"",IF(PobierzDaneLogistyczne!$Z1003=0,0,_xlfn.NUMBERVALUE(PobierzDaneLogistyczne!$Z1003,".")))</f>
        <v/>
      </c>
      <c r="J1003" s="1" t="str">
        <f>IF(PobierzDaneLogistyczne!$D1003=0,"",_xlfn.NUMBERVALUE(PobierzDaneLogistyczne!$D1003))</f>
        <v/>
      </c>
      <c r="K1003" s="1" t="str">
        <f>IF(PobierzDaneLogistyczne!$E1003=0,"",_xlfn.NUMBERVALUE(PobierzDaneLogistyczne!$E1003))</f>
        <v/>
      </c>
      <c r="L1003" s="1" t="str">
        <f>IF(MID(PobierzDaneLogistyczne!$O1003,1,3)="non"," ",_xlfn.NUMBERVALUE(PobierzDaneLogistyczne!$O1003))</f>
        <v xml:space="preserve"> </v>
      </c>
      <c r="M1003" s="6">
        <f>IF(PobierzDaneLogistyczne!$K1003=0,"",_xlfn.NUMBERVALUE(PobierzDaneLogistyczne!$K1003,"."))</f>
        <v>0</v>
      </c>
      <c r="N1003" s="6">
        <f>IF(PobierzDaneLogistyczne!$L1003=0,"",_xlfn.NUMBERVALUE(PobierzDaneLogistyczne!$L1003,"."))</f>
        <v>0</v>
      </c>
      <c r="O1003" s="6">
        <f>IF(PobierzDaneLogistyczne!$M1003=0,"",_xlfn.NUMBERVALUE(PobierzDaneLogistyczne!$M1003,"."))</f>
        <v>0</v>
      </c>
      <c r="P1003" s="2">
        <f>IF(PobierzDaneLogistyczne!$G1003=0,0,_xlfn.NUMBERVALUE(PobierzDaneLogistyczne!$G1003,"."))</f>
        <v>0</v>
      </c>
      <c r="Q1003" s="1" t="str">
        <f>IF(PobierzDaneLogistyczne!$R1003=0,"",PobierzDaneLogistyczne!$R1003)</f>
        <v/>
      </c>
      <c r="R1003" t="str">
        <f>IF(PobierzDaneLogistyczne!$S1003=0,"",PobierzDaneLogistyczne!$S1003)</f>
        <v/>
      </c>
      <c r="S1003" t="str">
        <f>IF(PobierzDaneLogistyczne!$T1003=0,"",PobierzDaneLogistyczne!$T1003)</f>
        <v/>
      </c>
      <c r="T1003" t="str">
        <f>IF(PobierzDaneLogistyczne!$U1003=0," ",PobierzDaneLogistyczne!$U1003)</f>
        <v/>
      </c>
      <c r="U1003" t="str">
        <f t="shared" si="48"/>
        <v/>
      </c>
      <c r="V1003" s="2" t="str">
        <f>IF(PobierzDaneLogistyczne!$V1003="","",_xlfn.NUMBERVALUE(PobierzDaneLogistyczne!$V1003,"."))</f>
        <v/>
      </c>
      <c r="W1003" s="2" t="str">
        <f>IF(IF(PobierzDaneLogistyczne!$W1003=0,0,_xlfn.NUMBERVALUE(PobierzDaneLogistyczne!$W1003,"."))=0,"",_xlfn.NUMBERVALUE(PobierzDaneLogistyczne!$W1003,"."))</f>
        <v/>
      </c>
      <c r="X1003" s="2" t="str">
        <f t="shared" si="49"/>
        <v/>
      </c>
      <c r="Y1003" s="2" t="str">
        <f t="shared" si="47"/>
        <v/>
      </c>
      <c r="Z1003" s="2" t="str">
        <f>IF(PobierzDaneLogistyczne!$Y1003="t","YES","")</f>
        <v/>
      </c>
      <c r="AA1003" s="4" t="str">
        <f>IF(PobierzDaneLogistyczne!$X1003="t","YES","")</f>
        <v>YES</v>
      </c>
      <c r="AB1003" t="str">
        <f>PobierzDaneLogistyczne!$N1003</f>
        <v>Music walker</v>
      </c>
    </row>
    <row r="1004" spans="1:28" x14ac:dyDescent="0.3">
      <c r="A1004" s="5" t="str">
        <f>HYPERLINK(_xlfn.CONCAT("https://www.adler.com.pl/index.php/en/Main/Produkt/",B1004),PobierzDaneLogistyczne!$N1004)</f>
        <v>Electric shaver</v>
      </c>
      <c r="B1004" t="str">
        <f>PobierzDaneLogistyczne!$A1004</f>
        <v>cr_102</v>
      </c>
      <c r="C1004" s="1">
        <f>IF(MID(PobierzDaneLogistyczne!$P1004,1,3)=""," ",_xlfn.NUMBERVALUE(PobierzDaneLogistyczne!$P1004))</f>
        <v>85101000</v>
      </c>
      <c r="D1004" s="1">
        <f>IF(MID(PobierzDaneLogistyczne!$C1004,1,3)="111"," ",_xlfn.NUMBERVALUE(PobierzDaneLogistyczne!$C1004))</f>
        <v>5907633494198</v>
      </c>
      <c r="E1004" s="6">
        <f>IF(PobierzDaneLogistyczne!$H1004=0,"",_xlfn.NUMBERVALUE(PobierzDaneLogistyczne!$H1004,"."))</f>
        <v>0</v>
      </c>
      <c r="F1004" s="6">
        <f>IF(PobierzDaneLogistyczne!$I1004=0,"",_xlfn.NUMBERVALUE(PobierzDaneLogistyczne!$I1004,"."))</f>
        <v>0</v>
      </c>
      <c r="G1004" s="6">
        <f>IF(PobierzDaneLogistyczne!$J1004=0,"",_xlfn.NUMBERVALUE(PobierzDaneLogistyczne!$J1004,"."))</f>
        <v>0</v>
      </c>
      <c r="H1004" s="2" t="str">
        <f>IF(IF(PobierzDaneLogistyczne!$F1004=0,0,_xlfn.NUMBERVALUE(PobierzDaneLogistyczne!$F1004,"."))=0,"",IF(PobierzDaneLogistyczne!$F1004=0,0,_xlfn.NUMBERVALUE(PobierzDaneLogistyczne!$F1004,".")))</f>
        <v/>
      </c>
      <c r="I1004" s="2" t="str">
        <f>IF(IF(PobierzDaneLogistyczne!$Z1004=0,0,_xlfn.NUMBERVALUE(PobierzDaneLogistyczne!$Z1004,"."))=0,"",IF(PobierzDaneLogistyczne!$Z1004=0,0,_xlfn.NUMBERVALUE(PobierzDaneLogistyczne!$Z1004,".")))</f>
        <v/>
      </c>
      <c r="J1004" s="1" t="str">
        <f>IF(PobierzDaneLogistyczne!$D1004=0,"",_xlfn.NUMBERVALUE(PobierzDaneLogistyczne!$D1004))</f>
        <v/>
      </c>
      <c r="K1004" s="1" t="str">
        <f>IF(PobierzDaneLogistyczne!$E1004=0,"",_xlfn.NUMBERVALUE(PobierzDaneLogistyczne!$E1004))</f>
        <v/>
      </c>
      <c r="L1004" s="1" t="str">
        <f>IF(MID(PobierzDaneLogistyczne!$O1004,1,3)="non"," ",_xlfn.NUMBERVALUE(PobierzDaneLogistyczne!$O1004))</f>
        <v xml:space="preserve"> </v>
      </c>
      <c r="M1004" s="6">
        <f>IF(PobierzDaneLogistyczne!$K1004=0,"",_xlfn.NUMBERVALUE(PobierzDaneLogistyczne!$K1004,"."))</f>
        <v>0</v>
      </c>
      <c r="N1004" s="6">
        <f>IF(PobierzDaneLogistyczne!$L1004=0,"",_xlfn.NUMBERVALUE(PobierzDaneLogistyczne!$L1004,"."))</f>
        <v>0</v>
      </c>
      <c r="O1004" s="6">
        <f>IF(PobierzDaneLogistyczne!$M1004=0,"",_xlfn.NUMBERVALUE(PobierzDaneLogistyczne!$M1004,"."))</f>
        <v>0</v>
      </c>
      <c r="P1004" s="2">
        <f>IF(PobierzDaneLogistyczne!$G1004=0,0,_xlfn.NUMBERVALUE(PobierzDaneLogistyczne!$G1004,"."))</f>
        <v>0</v>
      </c>
      <c r="Q1004" s="1" t="str">
        <f>IF(PobierzDaneLogistyczne!$R1004=0,"",PobierzDaneLogistyczne!$R1004)</f>
        <v/>
      </c>
      <c r="R1004" t="str">
        <f>IF(PobierzDaneLogistyczne!$S1004=0,"",PobierzDaneLogistyczne!$S1004)</f>
        <v/>
      </c>
      <c r="S1004" t="str">
        <f>IF(PobierzDaneLogistyczne!$T1004=0,"",PobierzDaneLogistyczne!$T1004)</f>
        <v/>
      </c>
      <c r="T1004" t="str">
        <f>IF(PobierzDaneLogistyczne!$U1004=0," ",PobierzDaneLogistyczne!$U1004)</f>
        <v/>
      </c>
      <c r="U1004" t="str">
        <f t="shared" si="48"/>
        <v/>
      </c>
      <c r="V1004" s="2" t="str">
        <f>IF(PobierzDaneLogistyczne!$V1004="","",_xlfn.NUMBERVALUE(PobierzDaneLogistyczne!$V1004,"."))</f>
        <v/>
      </c>
      <c r="W1004" s="2" t="str">
        <f>IF(IF(PobierzDaneLogistyczne!$W1004=0,0,_xlfn.NUMBERVALUE(PobierzDaneLogistyczne!$W1004,"."))=0,"",_xlfn.NUMBERVALUE(PobierzDaneLogistyczne!$W1004,"."))</f>
        <v/>
      </c>
      <c r="X1004" s="2" t="str">
        <f t="shared" si="49"/>
        <v/>
      </c>
      <c r="Y1004" s="2" t="str">
        <f t="shared" si="47"/>
        <v/>
      </c>
      <c r="Z1004" s="2" t="str">
        <f>IF(PobierzDaneLogistyczne!$Y1004="t","YES","")</f>
        <v/>
      </c>
      <c r="AA1004" s="4" t="str">
        <f>IF(PobierzDaneLogistyczne!$X1004="t","YES","")</f>
        <v>YES</v>
      </c>
      <c r="AB1004" t="str">
        <f>PobierzDaneLogistyczne!$N1004</f>
        <v>Electric shaver</v>
      </c>
    </row>
    <row r="1005" spans="1:28" x14ac:dyDescent="0.3">
      <c r="A1005" s="5" t="str">
        <f>HYPERLINK(_xlfn.CONCAT("https://www.adler.com.pl/index.php/en/Main/Produkt/",B1005),PobierzDaneLogistyczne!$N1005)</f>
        <v>Lamp LED</v>
      </c>
      <c r="B1005" t="str">
        <f>PobierzDaneLogistyczne!$A1005</f>
        <v>cr_1027</v>
      </c>
      <c r="C1005" s="1">
        <f>IF(MID(PobierzDaneLogistyczne!$P1005,1,3)=""," ",_xlfn.NUMBERVALUE(PobierzDaneLogistyczne!$P1005))</f>
        <v>85131000</v>
      </c>
      <c r="D1005" s="1">
        <f>IF(MID(PobierzDaneLogistyczne!$C1005,1,3)="111"," ",_xlfn.NUMBERVALUE(PobierzDaneLogistyczne!$C1005))</f>
        <v>5908256835108</v>
      </c>
      <c r="E1005" s="6">
        <f>IF(PobierzDaneLogistyczne!$H1005=0,"",_xlfn.NUMBERVALUE(PobierzDaneLogistyczne!$H1005,"."))</f>
        <v>0</v>
      </c>
      <c r="F1005" s="6">
        <f>IF(PobierzDaneLogistyczne!$I1005=0,"",_xlfn.NUMBERVALUE(PobierzDaneLogistyczne!$I1005,"."))</f>
        <v>0</v>
      </c>
      <c r="G1005" s="6">
        <f>IF(PobierzDaneLogistyczne!$J1005=0,"",_xlfn.NUMBERVALUE(PobierzDaneLogistyczne!$J1005,"."))</f>
        <v>0</v>
      </c>
      <c r="H1005" s="2">
        <f>IF(IF(PobierzDaneLogistyczne!$F1005=0,0,_xlfn.NUMBERVALUE(PobierzDaneLogistyczne!$F1005,"."))=0,"",IF(PobierzDaneLogistyczne!$F1005=0,0,_xlfn.NUMBERVALUE(PobierzDaneLogistyczne!$F1005,".")))</f>
        <v>1.167</v>
      </c>
      <c r="I1005" s="2">
        <f>IF(IF(PobierzDaneLogistyczne!$Z1005=0,0,_xlfn.NUMBERVALUE(PobierzDaneLogistyczne!$Z1005,"."))=0,"",IF(PobierzDaneLogistyczne!$Z1005=0,0,_xlfn.NUMBERVALUE(PobierzDaneLogistyczne!$Z1005,".")))</f>
        <v>1.2050000000000001</v>
      </c>
      <c r="J1005" s="1">
        <f>IF(PobierzDaneLogistyczne!$D1005=0,"",_xlfn.NUMBERVALUE(PobierzDaneLogistyczne!$D1005))</f>
        <v>12</v>
      </c>
      <c r="K1005" s="1">
        <f>IF(PobierzDaneLogistyczne!$E1005=0,"",_xlfn.NUMBERVALUE(PobierzDaneLogistyczne!$E1005))</f>
        <v>240</v>
      </c>
      <c r="L1005" s="1" t="str">
        <f>IF(MID(PobierzDaneLogistyczne!$O1005,1,3)="non"," ",_xlfn.NUMBERVALUE(PobierzDaneLogistyczne!$O1005))</f>
        <v xml:space="preserve"> </v>
      </c>
      <c r="M1005" s="6">
        <f>IF(PobierzDaneLogistyczne!$K1005=0,"",_xlfn.NUMBERVALUE(PobierzDaneLogistyczne!$K1005,"."))</f>
        <v>51.5</v>
      </c>
      <c r="N1005" s="6">
        <f>IF(PobierzDaneLogistyczne!$L1005=0,"",_xlfn.NUMBERVALUE(PobierzDaneLogistyczne!$L1005,"."))</f>
        <v>38</v>
      </c>
      <c r="O1005" s="6">
        <f>IF(PobierzDaneLogistyczne!$M1005=0,"",_xlfn.NUMBERVALUE(PobierzDaneLogistyczne!$M1005,"."))</f>
        <v>35</v>
      </c>
      <c r="P1005" s="2">
        <f>IF(PobierzDaneLogistyczne!$G1005=0,0,_xlfn.NUMBERVALUE(PobierzDaneLogistyczne!$G1005,"."))</f>
        <v>14.46</v>
      </c>
      <c r="Q1005" s="1">
        <f>IF(PobierzDaneLogistyczne!$R1005=0,"",PobierzDaneLogistyczne!$R1005)</f>
        <v>5</v>
      </c>
      <c r="R1005" t="str">
        <f>IF(PobierzDaneLogistyczne!$S1005=0,"",PobierzDaneLogistyczne!$S1005)</f>
        <v/>
      </c>
      <c r="S1005" t="str">
        <f>IF(PobierzDaneLogistyczne!$T1005=0,"",PobierzDaneLogistyczne!$T1005)</f>
        <v/>
      </c>
      <c r="T1005" t="str">
        <f>IF(PobierzDaneLogistyczne!$U1005=0," ",PobierzDaneLogistyczne!$U1005)</f>
        <v/>
      </c>
      <c r="U1005" t="str">
        <f t="shared" si="48"/>
        <v/>
      </c>
      <c r="V1005" s="2" t="str">
        <f>IF(PobierzDaneLogistyczne!$V1005="","",_xlfn.NUMBERVALUE(PobierzDaneLogistyczne!$V1005,"."))</f>
        <v/>
      </c>
      <c r="W1005" s="2" t="str">
        <f>IF(IF(PobierzDaneLogistyczne!$W1005=0,0,_xlfn.NUMBERVALUE(PobierzDaneLogistyczne!$W1005,"."))=0,"",_xlfn.NUMBERVALUE(PobierzDaneLogistyczne!$W1005,"."))</f>
        <v/>
      </c>
      <c r="X1005" s="2" t="str">
        <f t="shared" si="49"/>
        <v/>
      </c>
      <c r="Y1005" s="2" t="str">
        <f t="shared" si="47"/>
        <v/>
      </c>
      <c r="Z1005" s="2" t="str">
        <f>IF(PobierzDaneLogistyczne!$Y1005="t","YES","")</f>
        <v/>
      </c>
      <c r="AA1005" s="4" t="str">
        <f>IF(PobierzDaneLogistyczne!$X1005="t","YES","")</f>
        <v>YES</v>
      </c>
      <c r="AB1005" t="str">
        <f>PobierzDaneLogistyczne!$N1005</f>
        <v>Lamp LED</v>
      </c>
    </row>
    <row r="1006" spans="1:28" x14ac:dyDescent="0.3">
      <c r="A1006" s="5" t="str">
        <f>HYPERLINK(_xlfn.CONCAT("https://www.adler.com.pl/index.php/en/Main/Produkt/",B1006),PobierzDaneLogistyczne!$N1006)</f>
        <v>LED Flashlight</v>
      </c>
      <c r="B1006" t="str">
        <f>PobierzDaneLogistyczne!$A1006</f>
        <v>cr_1028</v>
      </c>
      <c r="C1006" s="1">
        <f>IF(MID(PobierzDaneLogistyczne!$P1006,1,3)=""," ",_xlfn.NUMBERVALUE(PobierzDaneLogistyczne!$P1006))</f>
        <v>85131000</v>
      </c>
      <c r="D1006" s="1">
        <f>IF(MID(PobierzDaneLogistyczne!$C1006,1,3)="111"," ",_xlfn.NUMBERVALUE(PobierzDaneLogistyczne!$C1006))</f>
        <v>5908256837102</v>
      </c>
      <c r="E1006" s="6">
        <f>IF(PobierzDaneLogistyczne!$H1006=0,"",_xlfn.NUMBERVALUE(PobierzDaneLogistyczne!$H1006,"."))</f>
        <v>0</v>
      </c>
      <c r="F1006" s="6">
        <f>IF(PobierzDaneLogistyczne!$I1006=0,"",_xlfn.NUMBERVALUE(PobierzDaneLogistyczne!$I1006,"."))</f>
        <v>0</v>
      </c>
      <c r="G1006" s="6">
        <f>IF(PobierzDaneLogistyczne!$J1006=0,"",_xlfn.NUMBERVALUE(PobierzDaneLogistyczne!$J1006,"."))</f>
        <v>0</v>
      </c>
      <c r="H1006" s="2" t="str">
        <f>IF(IF(PobierzDaneLogistyczne!$F1006=0,0,_xlfn.NUMBERVALUE(PobierzDaneLogistyczne!$F1006,"."))=0,"",IF(PobierzDaneLogistyczne!$F1006=0,0,_xlfn.NUMBERVALUE(PobierzDaneLogistyczne!$F1006,".")))</f>
        <v/>
      </c>
      <c r="I1006" s="2" t="str">
        <f>IF(IF(PobierzDaneLogistyczne!$Z1006=0,0,_xlfn.NUMBERVALUE(PobierzDaneLogistyczne!$Z1006,"."))=0,"",IF(PobierzDaneLogistyczne!$Z1006=0,0,_xlfn.NUMBERVALUE(PobierzDaneLogistyczne!$Z1006,".")))</f>
        <v/>
      </c>
      <c r="J1006" s="1">
        <f>IF(PobierzDaneLogistyczne!$D1006=0,"",_xlfn.NUMBERVALUE(PobierzDaneLogistyczne!$D1006))</f>
        <v>20</v>
      </c>
      <c r="K1006" s="1" t="str">
        <f>IF(PobierzDaneLogistyczne!$E1006=0,"",_xlfn.NUMBERVALUE(PobierzDaneLogistyczne!$E1006))</f>
        <v/>
      </c>
      <c r="L1006" s="1" t="str">
        <f>IF(MID(PobierzDaneLogistyczne!$O1006,1,3)="non"," ",_xlfn.NUMBERVALUE(PobierzDaneLogistyczne!$O1006))</f>
        <v xml:space="preserve"> </v>
      </c>
      <c r="M1006" s="6">
        <f>IF(PobierzDaneLogistyczne!$K1006=0,"",_xlfn.NUMBERVALUE(PobierzDaneLogistyczne!$K1006,"."))</f>
        <v>0</v>
      </c>
      <c r="N1006" s="6">
        <f>IF(PobierzDaneLogistyczne!$L1006=0,"",_xlfn.NUMBERVALUE(PobierzDaneLogistyczne!$L1006,"."))</f>
        <v>0</v>
      </c>
      <c r="O1006" s="6">
        <f>IF(PobierzDaneLogistyczne!$M1006=0,"",_xlfn.NUMBERVALUE(PobierzDaneLogistyczne!$M1006,"."))</f>
        <v>0</v>
      </c>
      <c r="P1006" s="2">
        <f>IF(PobierzDaneLogistyczne!$G1006=0,0,_xlfn.NUMBERVALUE(PobierzDaneLogistyczne!$G1006,"."))</f>
        <v>0</v>
      </c>
      <c r="Q1006" s="1" t="str">
        <f>IF(PobierzDaneLogistyczne!$R1006=0,"",PobierzDaneLogistyczne!$R1006)</f>
        <v/>
      </c>
      <c r="R1006" t="str">
        <f>IF(PobierzDaneLogistyczne!$S1006=0,"",PobierzDaneLogistyczne!$S1006)</f>
        <v/>
      </c>
      <c r="S1006" t="str">
        <f>IF(PobierzDaneLogistyczne!$T1006=0,"",PobierzDaneLogistyczne!$T1006)</f>
        <v/>
      </c>
      <c r="T1006" t="str">
        <f>IF(PobierzDaneLogistyczne!$U1006=0," ",PobierzDaneLogistyczne!$U1006)</f>
        <v/>
      </c>
      <c r="U1006" t="str">
        <f t="shared" si="48"/>
        <v/>
      </c>
      <c r="V1006" s="2" t="str">
        <f>IF(PobierzDaneLogistyczne!$V1006="","",_xlfn.NUMBERVALUE(PobierzDaneLogistyczne!$V1006,"."))</f>
        <v/>
      </c>
      <c r="W1006" s="2" t="str">
        <f>IF(IF(PobierzDaneLogistyczne!$W1006=0,0,_xlfn.NUMBERVALUE(PobierzDaneLogistyczne!$W1006,"."))=0,"",_xlfn.NUMBERVALUE(PobierzDaneLogistyczne!$W1006,"."))</f>
        <v/>
      </c>
      <c r="X1006" s="2" t="str">
        <f t="shared" si="49"/>
        <v/>
      </c>
      <c r="Y1006" s="2" t="str">
        <f t="shared" si="47"/>
        <v/>
      </c>
      <c r="Z1006" s="2" t="str">
        <f>IF(PobierzDaneLogistyczne!$Y1006="t","YES","")</f>
        <v/>
      </c>
      <c r="AA1006" s="4" t="str">
        <f>IF(PobierzDaneLogistyczne!$X1006="t","YES","")</f>
        <v>YES</v>
      </c>
      <c r="AB1006" t="str">
        <f>PobierzDaneLogistyczne!$N1006</f>
        <v>LED Flashlight</v>
      </c>
    </row>
    <row r="1007" spans="1:28" x14ac:dyDescent="0.3">
      <c r="A1007" s="5" t="str">
        <f>HYPERLINK(_xlfn.CONCAT("https://www.adler.com.pl/index.php/en/Main/Produkt/",B1007),PobierzDaneLogistyczne!$N1007)</f>
        <v>LED Flashlight</v>
      </c>
      <c r="B1007" t="str">
        <f>PobierzDaneLogistyczne!$A1007</f>
        <v>cr_1029</v>
      </c>
      <c r="C1007" s="1">
        <f>IF(MID(PobierzDaneLogistyczne!$P1007,1,3)=""," ",_xlfn.NUMBERVALUE(PobierzDaneLogistyczne!$P1007))</f>
        <v>85131000</v>
      </c>
      <c r="D1007" s="1">
        <f>IF(MID(PobierzDaneLogistyczne!$C1007,1,3)="111"," ",_xlfn.NUMBERVALUE(PobierzDaneLogistyczne!$C1007))</f>
        <v>5908256837119</v>
      </c>
      <c r="E1007" s="6">
        <f>IF(PobierzDaneLogistyczne!$H1007=0,"",_xlfn.NUMBERVALUE(PobierzDaneLogistyczne!$H1007,"."))</f>
        <v>0</v>
      </c>
      <c r="F1007" s="6">
        <f>IF(PobierzDaneLogistyczne!$I1007=0,"",_xlfn.NUMBERVALUE(PobierzDaneLogistyczne!$I1007,"."))</f>
        <v>0</v>
      </c>
      <c r="G1007" s="6">
        <f>IF(PobierzDaneLogistyczne!$J1007=0,"",_xlfn.NUMBERVALUE(PobierzDaneLogistyczne!$J1007,"."))</f>
        <v>0</v>
      </c>
      <c r="H1007" s="2" t="str">
        <f>IF(IF(PobierzDaneLogistyczne!$F1007=0,0,_xlfn.NUMBERVALUE(PobierzDaneLogistyczne!$F1007,"."))=0,"",IF(PobierzDaneLogistyczne!$F1007=0,0,_xlfn.NUMBERVALUE(PobierzDaneLogistyczne!$F1007,".")))</f>
        <v/>
      </c>
      <c r="I1007" s="2" t="str">
        <f>IF(IF(PobierzDaneLogistyczne!$Z1007=0,0,_xlfn.NUMBERVALUE(PobierzDaneLogistyczne!$Z1007,"."))=0,"",IF(PobierzDaneLogistyczne!$Z1007=0,0,_xlfn.NUMBERVALUE(PobierzDaneLogistyczne!$Z1007,".")))</f>
        <v/>
      </c>
      <c r="J1007" s="1">
        <f>IF(PobierzDaneLogistyczne!$D1007=0,"",_xlfn.NUMBERVALUE(PobierzDaneLogistyczne!$D1007))</f>
        <v>40</v>
      </c>
      <c r="K1007" s="1" t="str">
        <f>IF(PobierzDaneLogistyczne!$E1007=0,"",_xlfn.NUMBERVALUE(PobierzDaneLogistyczne!$E1007))</f>
        <v/>
      </c>
      <c r="L1007" s="1" t="str">
        <f>IF(MID(PobierzDaneLogistyczne!$O1007,1,3)="non"," ",_xlfn.NUMBERVALUE(PobierzDaneLogistyczne!$O1007))</f>
        <v xml:space="preserve"> </v>
      </c>
      <c r="M1007" s="6">
        <f>IF(PobierzDaneLogistyczne!$K1007=0,"",_xlfn.NUMBERVALUE(PobierzDaneLogistyczne!$K1007,"."))</f>
        <v>0</v>
      </c>
      <c r="N1007" s="6">
        <f>IF(PobierzDaneLogistyczne!$L1007=0,"",_xlfn.NUMBERVALUE(PobierzDaneLogistyczne!$L1007,"."))</f>
        <v>0</v>
      </c>
      <c r="O1007" s="6">
        <f>IF(PobierzDaneLogistyczne!$M1007=0,"",_xlfn.NUMBERVALUE(PobierzDaneLogistyczne!$M1007,"."))</f>
        <v>0</v>
      </c>
      <c r="P1007" s="2">
        <f>IF(PobierzDaneLogistyczne!$G1007=0,0,_xlfn.NUMBERVALUE(PobierzDaneLogistyczne!$G1007,"."))</f>
        <v>0</v>
      </c>
      <c r="Q1007" s="1" t="str">
        <f>IF(PobierzDaneLogistyczne!$R1007=0,"",PobierzDaneLogistyczne!$R1007)</f>
        <v/>
      </c>
      <c r="R1007" t="str">
        <f>IF(PobierzDaneLogistyczne!$S1007=0,"",PobierzDaneLogistyczne!$S1007)</f>
        <v/>
      </c>
      <c r="S1007" t="str">
        <f>IF(PobierzDaneLogistyczne!$T1007=0,"",PobierzDaneLogistyczne!$T1007)</f>
        <v/>
      </c>
      <c r="T1007" t="str">
        <f>IF(PobierzDaneLogistyczne!$U1007=0," ",PobierzDaneLogistyczne!$U1007)</f>
        <v/>
      </c>
      <c r="U1007" t="str">
        <f t="shared" si="48"/>
        <v/>
      </c>
      <c r="V1007" s="2" t="str">
        <f>IF(PobierzDaneLogistyczne!$V1007="","",_xlfn.NUMBERVALUE(PobierzDaneLogistyczne!$V1007,"."))</f>
        <v/>
      </c>
      <c r="W1007" s="2" t="str">
        <f>IF(IF(PobierzDaneLogistyczne!$W1007=0,0,_xlfn.NUMBERVALUE(PobierzDaneLogistyczne!$W1007,"."))=0,"",_xlfn.NUMBERVALUE(PobierzDaneLogistyczne!$W1007,"."))</f>
        <v/>
      </c>
      <c r="X1007" s="2" t="str">
        <f t="shared" si="49"/>
        <v/>
      </c>
      <c r="Y1007" s="2" t="str">
        <f t="shared" si="47"/>
        <v/>
      </c>
      <c r="Z1007" s="2" t="str">
        <f>IF(PobierzDaneLogistyczne!$Y1007="t","YES","")</f>
        <v/>
      </c>
      <c r="AA1007" s="4" t="str">
        <f>IF(PobierzDaneLogistyczne!$X1007="t","YES","")</f>
        <v>YES</v>
      </c>
      <c r="AB1007" t="str">
        <f>PobierzDaneLogistyczne!$N1007</f>
        <v>LED Flashlight</v>
      </c>
    </row>
    <row r="1008" spans="1:28" x14ac:dyDescent="0.3">
      <c r="A1008" s="5" t="str">
        <f>HYPERLINK(_xlfn.CONCAT("https://www.adler.com.pl/index.php/en/Main/Produkt/",B1008),PobierzDaneLogistyczne!$N1008)</f>
        <v>Electric shaver</v>
      </c>
      <c r="B1008" t="str">
        <f>PobierzDaneLogistyczne!$A1008</f>
        <v>cr_103</v>
      </c>
      <c r="C1008" s="1">
        <f>IF(MID(PobierzDaneLogistyczne!$P1008,1,3)=""," ",_xlfn.NUMBERVALUE(PobierzDaneLogistyczne!$P1008))</f>
        <v>85101000</v>
      </c>
      <c r="D1008" s="1">
        <f>IF(MID(PobierzDaneLogistyczne!$C1008,1,3)="111"," ",_xlfn.NUMBERVALUE(PobierzDaneLogistyczne!$C1008))</f>
        <v>5907633494181</v>
      </c>
      <c r="E1008" s="6">
        <f>IF(PobierzDaneLogistyczne!$H1008=0,"",_xlfn.NUMBERVALUE(PobierzDaneLogistyczne!$H1008,"."))</f>
        <v>20</v>
      </c>
      <c r="F1008" s="6">
        <f>IF(PobierzDaneLogistyczne!$I1008=0,"",_xlfn.NUMBERVALUE(PobierzDaneLogistyczne!$I1008,"."))</f>
        <v>6.5</v>
      </c>
      <c r="G1008" s="6">
        <f>IF(PobierzDaneLogistyczne!$J1008=0,"",_xlfn.NUMBERVALUE(PobierzDaneLogistyczne!$J1008,"."))</f>
        <v>18</v>
      </c>
      <c r="H1008" s="2" t="str">
        <f>IF(IF(PobierzDaneLogistyczne!$F1008=0,0,_xlfn.NUMBERVALUE(PobierzDaneLogistyczne!$F1008,"."))=0,"",IF(PobierzDaneLogistyczne!$F1008=0,0,_xlfn.NUMBERVALUE(PobierzDaneLogistyczne!$F1008,".")))</f>
        <v/>
      </c>
      <c r="I1008" s="2" t="str">
        <f>IF(IF(PobierzDaneLogistyczne!$Z1008=0,0,_xlfn.NUMBERVALUE(PobierzDaneLogistyczne!$Z1008,"."))=0,"",IF(PobierzDaneLogistyczne!$Z1008=0,0,_xlfn.NUMBERVALUE(PobierzDaneLogistyczne!$Z1008,".")))</f>
        <v/>
      </c>
      <c r="J1008" s="1">
        <f>IF(PobierzDaneLogistyczne!$D1008=0,"",_xlfn.NUMBERVALUE(PobierzDaneLogistyczne!$D1008))</f>
        <v>24</v>
      </c>
      <c r="K1008" s="1" t="str">
        <f>IF(PobierzDaneLogistyczne!$E1008=0,"",_xlfn.NUMBERVALUE(PobierzDaneLogistyczne!$E1008))</f>
        <v/>
      </c>
      <c r="L1008" s="1" t="str">
        <f>IF(MID(PobierzDaneLogistyczne!$O1008,1,3)="non"," ",_xlfn.NUMBERVALUE(PobierzDaneLogistyczne!$O1008))</f>
        <v xml:space="preserve"> </v>
      </c>
      <c r="M1008" s="6">
        <f>IF(PobierzDaneLogistyczne!$K1008=0,"",_xlfn.NUMBERVALUE(PobierzDaneLogistyczne!$K1008,"."))</f>
        <v>48.5</v>
      </c>
      <c r="N1008" s="6">
        <f>IF(PobierzDaneLogistyczne!$L1008=0,"",_xlfn.NUMBERVALUE(PobierzDaneLogistyczne!$L1008,"."))</f>
        <v>43.5</v>
      </c>
      <c r="O1008" s="6">
        <f>IF(PobierzDaneLogistyczne!$M1008=0,"",_xlfn.NUMBERVALUE(PobierzDaneLogistyczne!$M1008,"."))</f>
        <v>40.5</v>
      </c>
      <c r="P1008" s="2">
        <f>IF(PobierzDaneLogistyczne!$G1008=0,0,_xlfn.NUMBERVALUE(PobierzDaneLogistyczne!$G1008,"."))</f>
        <v>0</v>
      </c>
      <c r="Q1008" s="1" t="str">
        <f>IF(PobierzDaneLogistyczne!$R1008=0,"",PobierzDaneLogistyczne!$R1008)</f>
        <v/>
      </c>
      <c r="R1008" t="str">
        <f>IF(PobierzDaneLogistyczne!$S1008=0,"",PobierzDaneLogistyczne!$S1008)</f>
        <v/>
      </c>
      <c r="S1008" t="str">
        <f>IF(PobierzDaneLogistyczne!$T1008=0,"",PobierzDaneLogistyczne!$T1008)</f>
        <v/>
      </c>
      <c r="T1008" t="str">
        <f>IF(PobierzDaneLogistyczne!$U1008=0," ",PobierzDaneLogistyczne!$U1008)</f>
        <v/>
      </c>
      <c r="U1008" t="str">
        <f t="shared" si="48"/>
        <v/>
      </c>
      <c r="V1008" s="2">
        <f>IF(PobierzDaneLogistyczne!$V1008="","",_xlfn.NUMBERVALUE(PobierzDaneLogistyczne!$V1008,"."))</f>
        <v>4.0000000000000001E-3</v>
      </c>
      <c r="W1008" s="2" t="str">
        <f>IF(IF(PobierzDaneLogistyczne!$W1008=0,0,_xlfn.NUMBERVALUE(PobierzDaneLogistyczne!$W1008,"."))=0,"",_xlfn.NUMBERVALUE(PobierzDaneLogistyczne!$W1008,"."))</f>
        <v/>
      </c>
      <c r="X1008" s="2" t="str">
        <f t="shared" si="49"/>
        <v/>
      </c>
      <c r="Y1008" s="2" t="str">
        <f t="shared" si="47"/>
        <v/>
      </c>
      <c r="Z1008" s="2" t="str">
        <f>IF(PobierzDaneLogistyczne!$Y1008="t","YES","")</f>
        <v/>
      </c>
      <c r="AA1008" s="4" t="str">
        <f>IF(PobierzDaneLogistyczne!$X1008="t","YES","")</f>
        <v>YES</v>
      </c>
      <c r="AB1008" t="str">
        <f>PobierzDaneLogistyczne!$N1008</f>
        <v>Electric shaver</v>
      </c>
    </row>
    <row r="1009" spans="1:28" x14ac:dyDescent="0.3">
      <c r="A1009" s="5" t="str">
        <f>HYPERLINK(_xlfn.CONCAT("https://www.adler.com.pl/index.php/en/Main/Produkt/",B1009),PobierzDaneLogistyczne!$N1009)</f>
        <v xml:space="preserve">Scooter self-balancing </v>
      </c>
      <c r="B1009" t="str">
        <f>PobierzDaneLogistyczne!$A1009</f>
        <v>cr_1032</v>
      </c>
      <c r="C1009" s="1">
        <f>IF(MID(PobierzDaneLogistyczne!$P1009,1,3)=""," ",_xlfn.NUMBERVALUE(PobierzDaneLogistyczne!$P1009))</f>
        <v>95030075</v>
      </c>
      <c r="D1009" s="1">
        <f>IF(MID(PobierzDaneLogistyczne!$C1009,1,3)="111"," ",_xlfn.NUMBERVALUE(PobierzDaneLogistyczne!$C1009))</f>
        <v>5908256838086</v>
      </c>
      <c r="E1009" s="6">
        <f>IF(PobierzDaneLogistyczne!$H1009=0,"",_xlfn.NUMBERVALUE(PobierzDaneLogistyczne!$H1009,"."))</f>
        <v>0</v>
      </c>
      <c r="F1009" s="6">
        <f>IF(PobierzDaneLogistyczne!$I1009=0,"",_xlfn.NUMBERVALUE(PobierzDaneLogistyczne!$I1009,"."))</f>
        <v>0</v>
      </c>
      <c r="G1009" s="6">
        <f>IF(PobierzDaneLogistyczne!$J1009=0,"",_xlfn.NUMBERVALUE(PobierzDaneLogistyczne!$J1009,"."))</f>
        <v>0</v>
      </c>
      <c r="H1009" s="2">
        <f>IF(IF(PobierzDaneLogistyczne!$F1009=0,0,_xlfn.NUMBERVALUE(PobierzDaneLogistyczne!$F1009,"."))=0,"",IF(PobierzDaneLogistyczne!$F1009=0,0,_xlfn.NUMBERVALUE(PobierzDaneLogistyczne!$F1009,".")))</f>
        <v>9.1839999999999993</v>
      </c>
      <c r="I1009" s="2">
        <f>IF(IF(PobierzDaneLogistyczne!$Z1009=0,0,_xlfn.NUMBERVALUE(PobierzDaneLogistyczne!$Z1009,"."))=0,"",IF(PobierzDaneLogistyczne!$Z1009=0,0,_xlfn.NUMBERVALUE(PobierzDaneLogistyczne!$Z1009,".")))</f>
        <v>10.51</v>
      </c>
      <c r="J1009" s="1">
        <f>IF(PobierzDaneLogistyczne!$D1009=0,"",_xlfn.NUMBERVALUE(PobierzDaneLogistyczne!$D1009))</f>
        <v>1</v>
      </c>
      <c r="K1009" s="1">
        <f>IF(PobierzDaneLogistyczne!$E1009=0,"",_xlfn.NUMBERVALUE(PobierzDaneLogistyczne!$E1009))</f>
        <v>35</v>
      </c>
      <c r="L1009" s="1" t="str">
        <f>IF(MID(PobierzDaneLogistyczne!$O1009,1,3)="non"," ",_xlfn.NUMBERVALUE(PobierzDaneLogistyczne!$O1009))</f>
        <v xml:space="preserve"> </v>
      </c>
      <c r="M1009" s="6">
        <f>IF(PobierzDaneLogistyczne!$K1009=0,"",_xlfn.NUMBERVALUE(PobierzDaneLogistyczne!$K1009,"."))</f>
        <v>25</v>
      </c>
      <c r="N1009" s="6">
        <f>IF(PobierzDaneLogistyczne!$L1009=0,"",_xlfn.NUMBERVALUE(PobierzDaneLogistyczne!$L1009,"."))</f>
        <v>65</v>
      </c>
      <c r="O1009" s="6">
        <f>IF(PobierzDaneLogistyczne!$M1009=0,"",_xlfn.NUMBERVALUE(PobierzDaneLogistyczne!$M1009,"."))</f>
        <v>25</v>
      </c>
      <c r="P1009" s="2">
        <f>IF(PobierzDaneLogistyczne!$G1009=0,0,_xlfn.NUMBERVALUE(PobierzDaneLogistyczne!$G1009,"."))</f>
        <v>10.51</v>
      </c>
      <c r="Q1009" s="1" t="str">
        <f>IF(PobierzDaneLogistyczne!$R1009=0,"",PobierzDaneLogistyczne!$R1009)</f>
        <v/>
      </c>
      <c r="R1009" t="str">
        <f>IF(PobierzDaneLogistyczne!$S1009=0,"",PobierzDaneLogistyczne!$S1009)</f>
        <v/>
      </c>
      <c r="S1009" t="str">
        <f>IF(PobierzDaneLogistyczne!$T1009=0,"",PobierzDaneLogistyczne!$T1009)</f>
        <v/>
      </c>
      <c r="T1009" t="str">
        <f>IF(PobierzDaneLogistyczne!$U1009=0," ",PobierzDaneLogistyczne!$U1009)</f>
        <v/>
      </c>
      <c r="U1009" t="str">
        <f t="shared" si="48"/>
        <v/>
      </c>
      <c r="V1009" s="2" t="str">
        <f>IF(PobierzDaneLogistyczne!$V1009="","",_xlfn.NUMBERVALUE(PobierzDaneLogistyczne!$V1009,"."))</f>
        <v/>
      </c>
      <c r="W1009" s="2" t="str">
        <f>IF(IF(PobierzDaneLogistyczne!$W1009=0,0,_xlfn.NUMBERVALUE(PobierzDaneLogistyczne!$W1009,"."))=0,"",_xlfn.NUMBERVALUE(PobierzDaneLogistyczne!$W1009,"."))</f>
        <v/>
      </c>
      <c r="X1009" s="2" t="str">
        <f t="shared" si="49"/>
        <v/>
      </c>
      <c r="Y1009" s="2" t="str">
        <f t="shared" si="47"/>
        <v/>
      </c>
      <c r="Z1009" s="2" t="str">
        <f>IF(PobierzDaneLogistyczne!$Y1009="t","YES","")</f>
        <v/>
      </c>
      <c r="AA1009" s="4" t="str">
        <f>IF(PobierzDaneLogistyczne!$X1009="t","YES","")</f>
        <v>YES</v>
      </c>
      <c r="AB1009" t="str">
        <f>PobierzDaneLogistyczne!$N1009</f>
        <v xml:space="preserve">Scooter self-balancing </v>
      </c>
    </row>
    <row r="1010" spans="1:28" x14ac:dyDescent="0.3">
      <c r="A1010" s="5" t="str">
        <f>HYPERLINK(_xlfn.CONCAT("https://www.adler.com.pl/index.php/en/Main/Produkt/",B1010),PobierzDaneLogistyczne!$N1010)</f>
        <v>Paper/CD/ATM Card Shredder</v>
      </c>
      <c r="B1010" t="str">
        <f>PobierzDaneLogistyczne!$A1010</f>
        <v>cr_1033</v>
      </c>
      <c r="C1010" s="1">
        <f>IF(MID(PobierzDaneLogistyczne!$P1010,1,3)=""," ",_xlfn.NUMBERVALUE(PobierzDaneLogistyczne!$P1010))</f>
        <v>84433900</v>
      </c>
      <c r="D1010" s="1">
        <f>IF(MID(PobierzDaneLogistyczne!$C1010,1,3)="111"," ",_xlfn.NUMBERVALUE(PobierzDaneLogistyczne!$C1010))</f>
        <v>5908256839106</v>
      </c>
      <c r="E1010" s="6">
        <f>IF(PobierzDaneLogistyczne!$H1010=0,"",_xlfn.NUMBERVALUE(PobierzDaneLogistyczne!$H1010,"."))</f>
        <v>32.5</v>
      </c>
      <c r="F1010" s="6">
        <f>IF(PobierzDaneLogistyczne!$I1010=0,"",_xlfn.NUMBERVALUE(PobierzDaneLogistyczne!$I1010,"."))</f>
        <v>14</v>
      </c>
      <c r="G1010" s="6">
        <f>IF(PobierzDaneLogistyczne!$J1010=0,"",_xlfn.NUMBERVALUE(PobierzDaneLogistyczne!$J1010,"."))</f>
        <v>28</v>
      </c>
      <c r="H1010" s="2">
        <f>IF(IF(PobierzDaneLogistyczne!$F1010=0,0,_xlfn.NUMBERVALUE(PobierzDaneLogistyczne!$F1010,"."))=0,"",IF(PobierzDaneLogistyczne!$F1010=0,0,_xlfn.NUMBERVALUE(PobierzDaneLogistyczne!$F1010,".")))</f>
        <v>1.4910000000000001</v>
      </c>
      <c r="I1010" s="2">
        <f>IF(IF(PobierzDaneLogistyczne!$Z1010=0,0,_xlfn.NUMBERVALUE(PobierzDaneLogistyczne!$Z1010,"."))=0,"",IF(PobierzDaneLogistyczne!$Z1010=0,0,_xlfn.NUMBERVALUE(PobierzDaneLogistyczne!$Z1010,".")))</f>
        <v>2</v>
      </c>
      <c r="J1010" s="1">
        <f>IF(PobierzDaneLogistyczne!$D1010=0,"",_xlfn.NUMBERVALUE(PobierzDaneLogistyczne!$D1010))</f>
        <v>4</v>
      </c>
      <c r="K1010" s="1">
        <f>IF(PobierzDaneLogistyczne!$E1010=0,"",_xlfn.NUMBERVALUE(PobierzDaneLogistyczne!$E1010))</f>
        <v>96</v>
      </c>
      <c r="L1010" s="1">
        <f>IF(MID(PobierzDaneLogistyczne!$O1010,1,3)="non"," ",_xlfn.NUMBERVALUE(PobierzDaneLogistyczne!$O1010))</f>
        <v>5902934834810</v>
      </c>
      <c r="M1010" s="6">
        <f>IF(PobierzDaneLogistyczne!$K1010=0,"",_xlfn.NUMBERVALUE(PobierzDaneLogistyczne!$K1010,"."))</f>
        <v>39</v>
      </c>
      <c r="N1010" s="6">
        <f>IF(PobierzDaneLogistyczne!$L1010=0,"",_xlfn.NUMBERVALUE(PobierzDaneLogistyczne!$L1010,"."))</f>
        <v>34</v>
      </c>
      <c r="O1010" s="6">
        <f>IF(PobierzDaneLogistyczne!$M1010=0,"",_xlfn.NUMBERVALUE(PobierzDaneLogistyczne!$M1010,"."))</f>
        <v>29.5</v>
      </c>
      <c r="P1010" s="2">
        <f>IF(PobierzDaneLogistyczne!$G1010=0,0,_xlfn.NUMBERVALUE(PobierzDaneLogistyczne!$G1010,"."))</f>
        <v>8</v>
      </c>
      <c r="Q1010" s="1">
        <f>IF(PobierzDaneLogistyczne!$R1010=0,"",PobierzDaneLogistyczne!$R1010)</f>
        <v>5</v>
      </c>
      <c r="R1010" t="str">
        <f>IF(PobierzDaneLogistyczne!$S1010=0,"",PobierzDaneLogistyczne!$S1010)</f>
        <v/>
      </c>
      <c r="S1010" t="str">
        <f>IF(PobierzDaneLogistyczne!$T1010=0,"",PobierzDaneLogistyczne!$T1010)</f>
        <v/>
      </c>
      <c r="T1010" t="str">
        <f>IF(PobierzDaneLogistyczne!$U1010=0," ",PobierzDaneLogistyczne!$U1010)</f>
        <v/>
      </c>
      <c r="U1010" t="str">
        <f t="shared" si="48"/>
        <v/>
      </c>
      <c r="V1010" s="2">
        <f>IF(PobierzDaneLogistyczne!$V1010="","",_xlfn.NUMBERVALUE(PobierzDaneLogistyczne!$V1010,"."))</f>
        <v>1.7000000000000001E-2</v>
      </c>
      <c r="W1010" s="2">
        <f>IF(IF(PobierzDaneLogistyczne!$W1010=0,0,_xlfn.NUMBERVALUE(PobierzDaneLogistyczne!$W1010,"."))=0,"",_xlfn.NUMBERVALUE(PobierzDaneLogistyczne!$W1010,"."))</f>
        <v>5.8999999999999997E-2</v>
      </c>
      <c r="X1010" s="2">
        <f t="shared" si="49"/>
        <v>0.43299999999999988</v>
      </c>
      <c r="Y1010" s="2" t="str">
        <f t="shared" ref="Y1010:Y1073" si="50">IFERROR(IF(ROUND(P1010-(I1010*J1010),2)=0,"",P1010-(I1010*J1010)),"")</f>
        <v/>
      </c>
      <c r="Z1010" s="2" t="str">
        <f>IF(PobierzDaneLogistyczne!$Y1010="t","YES","")</f>
        <v>YES</v>
      </c>
      <c r="AA1010" s="4" t="str">
        <f>IF(PobierzDaneLogistyczne!$X1010="t","YES","")</f>
        <v/>
      </c>
      <c r="AB1010" t="str">
        <f>PobierzDaneLogistyczne!$N1010</f>
        <v>Paper/CD/ATM Card Shredder</v>
      </c>
    </row>
    <row r="1011" spans="1:28" x14ac:dyDescent="0.3">
      <c r="A1011" s="5" t="str">
        <f>HYPERLINK(_xlfn.CONCAT("https://www.adler.com.pl/index.php/en/Main/Produkt/",B1011),PobierzDaneLogistyczne!$N1011)</f>
        <v xml:space="preserve">Scooter self-balancing </v>
      </c>
      <c r="B1011" t="str">
        <f>PobierzDaneLogistyczne!$A1011</f>
        <v>cr_1034</v>
      </c>
      <c r="C1011" s="1">
        <f>IF(MID(PobierzDaneLogistyczne!$P1011,1,3)=""," ",_xlfn.NUMBERVALUE(PobierzDaneLogistyczne!$P1011))</f>
        <v>95069990</v>
      </c>
      <c r="D1011" s="1">
        <f>IF(MID(PobierzDaneLogistyczne!$C1011,1,3)="111"," ",_xlfn.NUMBERVALUE(PobierzDaneLogistyczne!$C1011))</f>
        <v>5908256839823</v>
      </c>
      <c r="E1011" s="6">
        <f>IF(PobierzDaneLogistyczne!$H1011=0,"",_xlfn.NUMBERVALUE(PobierzDaneLogistyczne!$H1011,"."))</f>
        <v>0</v>
      </c>
      <c r="F1011" s="6">
        <f>IF(PobierzDaneLogistyczne!$I1011=0,"",_xlfn.NUMBERVALUE(PobierzDaneLogistyczne!$I1011,"."))</f>
        <v>0</v>
      </c>
      <c r="G1011" s="6">
        <f>IF(PobierzDaneLogistyczne!$J1011=0,"",_xlfn.NUMBERVALUE(PobierzDaneLogistyczne!$J1011,"."))</f>
        <v>0</v>
      </c>
      <c r="H1011" s="2">
        <f>IF(IF(PobierzDaneLogistyczne!$F1011=0,0,_xlfn.NUMBERVALUE(PobierzDaneLogistyczne!$F1011,"."))=0,"",IF(PobierzDaneLogistyczne!$F1011=0,0,_xlfn.NUMBERVALUE(PobierzDaneLogistyczne!$F1011,".")))</f>
        <v>11.5</v>
      </c>
      <c r="I1011" s="2">
        <f>IF(IF(PobierzDaneLogistyczne!$Z1011=0,0,_xlfn.NUMBERVALUE(PobierzDaneLogistyczne!$Z1011,"."))=0,"",IF(PobierzDaneLogistyczne!$Z1011=0,0,_xlfn.NUMBERVALUE(PobierzDaneLogistyczne!$Z1011,".")))</f>
        <v>14</v>
      </c>
      <c r="J1011" s="1">
        <f>IF(PobierzDaneLogistyczne!$D1011=0,"",_xlfn.NUMBERVALUE(PobierzDaneLogistyczne!$D1011))</f>
        <v>1</v>
      </c>
      <c r="K1011" s="1">
        <f>IF(PobierzDaneLogistyczne!$E1011=0,"",_xlfn.NUMBERVALUE(PobierzDaneLogistyczne!$E1011))</f>
        <v>15</v>
      </c>
      <c r="L1011" s="1" t="str">
        <f>IF(MID(PobierzDaneLogistyczne!$O1011,1,3)="non"," ",_xlfn.NUMBERVALUE(PobierzDaneLogistyczne!$O1011))</f>
        <v xml:space="preserve"> </v>
      </c>
      <c r="M1011" s="6">
        <f>IF(PobierzDaneLogistyczne!$K1011=0,"",_xlfn.NUMBERVALUE(PobierzDaneLogistyczne!$K1011,"."))</f>
        <v>71</v>
      </c>
      <c r="N1011" s="6">
        <f>IF(PobierzDaneLogistyczne!$L1011=0,"",_xlfn.NUMBERVALUE(PobierzDaneLogistyczne!$L1011,"."))</f>
        <v>35</v>
      </c>
      <c r="O1011" s="6">
        <f>IF(PobierzDaneLogistyczne!$M1011=0,"",_xlfn.NUMBERVALUE(PobierzDaneLogistyczne!$M1011,"."))</f>
        <v>33</v>
      </c>
      <c r="P1011" s="2">
        <f>IF(PobierzDaneLogistyczne!$G1011=0,0,_xlfn.NUMBERVALUE(PobierzDaneLogistyczne!$G1011,"."))</f>
        <v>14</v>
      </c>
      <c r="Q1011" s="1" t="str">
        <f>IF(PobierzDaneLogistyczne!$R1011=0,"",PobierzDaneLogistyczne!$R1011)</f>
        <v/>
      </c>
      <c r="R1011" t="str">
        <f>IF(PobierzDaneLogistyczne!$S1011=0,"",PobierzDaneLogistyczne!$S1011)</f>
        <v/>
      </c>
      <c r="S1011" t="str">
        <f>IF(PobierzDaneLogistyczne!$T1011=0,"",PobierzDaneLogistyczne!$T1011)</f>
        <v/>
      </c>
      <c r="T1011" t="str">
        <f>IF(PobierzDaneLogistyczne!$U1011=0," ",PobierzDaneLogistyczne!$U1011)</f>
        <v/>
      </c>
      <c r="U1011" t="str">
        <f t="shared" si="48"/>
        <v/>
      </c>
      <c r="V1011" s="2" t="str">
        <f>IF(PobierzDaneLogistyczne!$V1011="","",_xlfn.NUMBERVALUE(PobierzDaneLogistyczne!$V1011,"."))</f>
        <v/>
      </c>
      <c r="W1011" s="2" t="str">
        <f>IF(IF(PobierzDaneLogistyczne!$W1011=0,0,_xlfn.NUMBERVALUE(PobierzDaneLogistyczne!$W1011,"."))=0,"",_xlfn.NUMBERVALUE(PobierzDaneLogistyczne!$W1011,"."))</f>
        <v/>
      </c>
      <c r="X1011" s="2" t="str">
        <f t="shared" si="49"/>
        <v/>
      </c>
      <c r="Y1011" s="2" t="str">
        <f t="shared" si="50"/>
        <v/>
      </c>
      <c r="Z1011" s="2" t="str">
        <f>IF(PobierzDaneLogistyczne!$Y1011="t","YES","")</f>
        <v/>
      </c>
      <c r="AA1011" s="4" t="str">
        <f>IF(PobierzDaneLogistyczne!$X1011="t","YES","")</f>
        <v>YES</v>
      </c>
      <c r="AB1011" t="str">
        <f>PobierzDaneLogistyczne!$N1011</f>
        <v xml:space="preserve">Scooter self-balancing </v>
      </c>
    </row>
    <row r="1012" spans="1:28" x14ac:dyDescent="0.3">
      <c r="A1012" s="5" t="str">
        <f>HYPERLINK(_xlfn.CONCAT("https://www.adler.com.pl/index.php/en/Main/Produkt/",B1012),PobierzDaneLogistyczne!$N1012)</f>
        <v>20L portable toilet</v>
      </c>
      <c r="B1012" t="str">
        <f>PobierzDaneLogistyczne!$A1012</f>
        <v>cr_1035</v>
      </c>
      <c r="C1012" s="1">
        <f>IF(MID(PobierzDaneLogistyczne!$P1012,1,3)=""," ",_xlfn.NUMBERVALUE(PobierzDaneLogistyczne!$P1012))</f>
        <v>39222000</v>
      </c>
      <c r="D1012" s="1">
        <f>IF(MID(PobierzDaneLogistyczne!$C1012,1,3)="111"," ",_xlfn.NUMBERVALUE(PobierzDaneLogistyczne!$C1012))</f>
        <v>5903887807692</v>
      </c>
      <c r="E1012" s="6">
        <f>IF(PobierzDaneLogistyczne!$H1012=0,"",_xlfn.NUMBERVALUE(PobierzDaneLogistyczne!$H1012,"."))</f>
        <v>46.5</v>
      </c>
      <c r="F1012" s="6">
        <f>IF(PobierzDaneLogistyczne!$I1012=0,"",_xlfn.NUMBERVALUE(PobierzDaneLogistyczne!$I1012,"."))</f>
        <v>43.5</v>
      </c>
      <c r="G1012" s="6">
        <f>IF(PobierzDaneLogistyczne!$J1012=0,"",_xlfn.NUMBERVALUE(PobierzDaneLogistyczne!$J1012,"."))</f>
        <v>38.1</v>
      </c>
      <c r="H1012" s="2">
        <f>IF(IF(PobierzDaneLogistyczne!$F1012=0,0,_xlfn.NUMBERVALUE(PobierzDaneLogistyczne!$F1012,"."))=0,"",IF(PobierzDaneLogistyczne!$F1012=0,0,_xlfn.NUMBERVALUE(PobierzDaneLogistyczne!$F1012,".")))</f>
        <v>5.22</v>
      </c>
      <c r="I1012" s="2">
        <f>IF(IF(PobierzDaneLogistyczne!$Z1012=0,0,_xlfn.NUMBERVALUE(PobierzDaneLogistyczne!$Z1012,"."))=0,"",IF(PobierzDaneLogistyczne!$Z1012=0,0,_xlfn.NUMBERVALUE(PobierzDaneLogistyczne!$Z1012,".")))</f>
        <v>6.5</v>
      </c>
      <c r="J1012" s="1">
        <f>IF(PobierzDaneLogistyczne!$D1012=0,"",_xlfn.NUMBERVALUE(PobierzDaneLogistyczne!$D1012))</f>
        <v>1</v>
      </c>
      <c r="K1012" s="1">
        <f>IF(PobierzDaneLogistyczne!$E1012=0,"",_xlfn.NUMBERVALUE(PobierzDaneLogistyczne!$E1012))</f>
        <v>16</v>
      </c>
      <c r="L1012" s="1" t="str">
        <f>IF(MID(PobierzDaneLogistyczne!$O1012,1,3)="non"," ",_xlfn.NUMBERVALUE(PobierzDaneLogistyczne!$O1012))</f>
        <v xml:space="preserve"> </v>
      </c>
      <c r="M1012" s="6">
        <f>IF(PobierzDaneLogistyczne!$K1012=0,"",_xlfn.NUMBERVALUE(PobierzDaneLogistyczne!$K1012,"."))</f>
        <v>0</v>
      </c>
      <c r="N1012" s="6">
        <f>IF(PobierzDaneLogistyczne!$L1012=0,"",_xlfn.NUMBERVALUE(PobierzDaneLogistyczne!$L1012,"."))</f>
        <v>0</v>
      </c>
      <c r="O1012" s="6">
        <f>IF(PobierzDaneLogistyczne!$M1012=0,"",_xlfn.NUMBERVALUE(PobierzDaneLogistyczne!$M1012,"."))</f>
        <v>0</v>
      </c>
      <c r="P1012" s="2">
        <f>IF(PobierzDaneLogistyczne!$G1012=0,0,_xlfn.NUMBERVALUE(PobierzDaneLogistyczne!$G1012,"."))</f>
        <v>6.5</v>
      </c>
      <c r="Q1012" s="1">
        <f>IF(PobierzDaneLogistyczne!$R1012=0,"",PobierzDaneLogistyczne!$R1012)</f>
        <v>4</v>
      </c>
      <c r="R1012" t="str">
        <f>IF(PobierzDaneLogistyczne!$S1012=0,"",PobierzDaneLogistyczne!$S1012)</f>
        <v/>
      </c>
      <c r="S1012" t="str">
        <f>IF(PobierzDaneLogistyczne!$T1012=0,"",PobierzDaneLogistyczne!$T1012)</f>
        <v/>
      </c>
      <c r="T1012" t="str">
        <f>IF(PobierzDaneLogistyczne!$U1012=0," ",PobierzDaneLogistyczne!$U1012)</f>
        <v/>
      </c>
      <c r="U1012" t="str">
        <f t="shared" si="48"/>
        <v/>
      </c>
      <c r="V1012" s="2">
        <f>IF(PobierzDaneLogistyczne!$V1012="","",_xlfn.NUMBERVALUE(PobierzDaneLogistyczne!$V1012,"."))</f>
        <v>6.7000000000000004E-2</v>
      </c>
      <c r="W1012" s="2">
        <f>IF(IF(PobierzDaneLogistyczne!$W1012=0,0,_xlfn.NUMBERVALUE(PobierzDaneLogistyczne!$W1012,"."))=0,"",_xlfn.NUMBERVALUE(PobierzDaneLogistyczne!$W1012,"."))</f>
        <v>0.06</v>
      </c>
      <c r="X1012" s="2">
        <f t="shared" si="49"/>
        <v>1.1530000000000002</v>
      </c>
      <c r="Y1012" s="2" t="str">
        <f t="shared" si="50"/>
        <v/>
      </c>
      <c r="Z1012" s="2" t="str">
        <f>IF(PobierzDaneLogistyczne!$Y1012="t","YES","")</f>
        <v>YES</v>
      </c>
      <c r="AA1012" s="4" t="str">
        <f>IF(PobierzDaneLogistyczne!$X1012="t","YES","")</f>
        <v/>
      </c>
      <c r="AB1012" t="str">
        <f>PobierzDaneLogistyczne!$N1012</f>
        <v>20L portable toilet</v>
      </c>
    </row>
    <row r="1013" spans="1:28" x14ac:dyDescent="0.3">
      <c r="A1013" s="5" t="str">
        <f>HYPERLINK(_xlfn.CONCAT("https://www.adler.com.pl/index.php/en/Main/Produkt/",B1013),PobierzDaneLogistyczne!$N1013)</f>
        <v>Electric shaver</v>
      </c>
      <c r="B1013" t="str">
        <f>PobierzDaneLogistyczne!$A1013</f>
        <v>cr_104</v>
      </c>
      <c r="C1013" s="1">
        <f>IF(MID(PobierzDaneLogistyczne!$P1013,1,3)=""," ",_xlfn.NUMBERVALUE(PobierzDaneLogistyczne!$P1013))</f>
        <v>85101000</v>
      </c>
      <c r="D1013" s="1">
        <f>IF(MID(PobierzDaneLogistyczne!$C1013,1,3)="111"," ",_xlfn.NUMBERVALUE(PobierzDaneLogistyczne!$C1013))</f>
        <v>5907633494136</v>
      </c>
      <c r="E1013" s="6">
        <f>IF(PobierzDaneLogistyczne!$H1013=0,"",_xlfn.NUMBERVALUE(PobierzDaneLogistyczne!$H1013,"."))</f>
        <v>0</v>
      </c>
      <c r="F1013" s="6">
        <f>IF(PobierzDaneLogistyczne!$I1013=0,"",_xlfn.NUMBERVALUE(PobierzDaneLogistyczne!$I1013,"."))</f>
        <v>0</v>
      </c>
      <c r="G1013" s="6">
        <f>IF(PobierzDaneLogistyczne!$J1013=0,"",_xlfn.NUMBERVALUE(PobierzDaneLogistyczne!$J1013,"."))</f>
        <v>0</v>
      </c>
      <c r="H1013" s="2" t="str">
        <f>IF(IF(PobierzDaneLogistyczne!$F1013=0,0,_xlfn.NUMBERVALUE(PobierzDaneLogistyczne!$F1013,"."))=0,"",IF(PobierzDaneLogistyczne!$F1013=0,0,_xlfn.NUMBERVALUE(PobierzDaneLogistyczne!$F1013,".")))</f>
        <v/>
      </c>
      <c r="I1013" s="2" t="str">
        <f>IF(IF(PobierzDaneLogistyczne!$Z1013=0,0,_xlfn.NUMBERVALUE(PobierzDaneLogistyczne!$Z1013,"."))=0,"",IF(PobierzDaneLogistyczne!$Z1013=0,0,_xlfn.NUMBERVALUE(PobierzDaneLogistyczne!$Z1013,".")))</f>
        <v/>
      </c>
      <c r="J1013" s="1" t="str">
        <f>IF(PobierzDaneLogistyczne!$D1013=0,"",_xlfn.NUMBERVALUE(PobierzDaneLogistyczne!$D1013))</f>
        <v/>
      </c>
      <c r="K1013" s="1" t="str">
        <f>IF(PobierzDaneLogistyczne!$E1013=0,"",_xlfn.NUMBERVALUE(PobierzDaneLogistyczne!$E1013))</f>
        <v/>
      </c>
      <c r="L1013" s="1" t="str">
        <f>IF(MID(PobierzDaneLogistyczne!$O1013,1,3)="non"," ",_xlfn.NUMBERVALUE(PobierzDaneLogistyczne!$O1013))</f>
        <v xml:space="preserve"> </v>
      </c>
      <c r="M1013" s="6">
        <f>IF(PobierzDaneLogistyczne!$K1013=0,"",_xlfn.NUMBERVALUE(PobierzDaneLogistyczne!$K1013,"."))</f>
        <v>0</v>
      </c>
      <c r="N1013" s="6">
        <f>IF(PobierzDaneLogistyczne!$L1013=0,"",_xlfn.NUMBERVALUE(PobierzDaneLogistyczne!$L1013,"."))</f>
        <v>0</v>
      </c>
      <c r="O1013" s="6">
        <f>IF(PobierzDaneLogistyczne!$M1013=0,"",_xlfn.NUMBERVALUE(PobierzDaneLogistyczne!$M1013,"."))</f>
        <v>0</v>
      </c>
      <c r="P1013" s="2">
        <f>IF(PobierzDaneLogistyczne!$G1013=0,0,_xlfn.NUMBERVALUE(PobierzDaneLogistyczne!$G1013,"."))</f>
        <v>0</v>
      </c>
      <c r="Q1013" s="1" t="str">
        <f>IF(PobierzDaneLogistyczne!$R1013=0,"",PobierzDaneLogistyczne!$R1013)</f>
        <v/>
      </c>
      <c r="R1013" t="str">
        <f>IF(PobierzDaneLogistyczne!$S1013=0,"",PobierzDaneLogistyczne!$S1013)</f>
        <v/>
      </c>
      <c r="S1013" t="str">
        <f>IF(PobierzDaneLogistyczne!$T1013=0,"",PobierzDaneLogistyczne!$T1013)</f>
        <v/>
      </c>
      <c r="T1013" t="str">
        <f>IF(PobierzDaneLogistyczne!$U1013=0," ",PobierzDaneLogistyczne!$U1013)</f>
        <v/>
      </c>
      <c r="U1013" t="str">
        <f t="shared" si="48"/>
        <v/>
      </c>
      <c r="V1013" s="2" t="str">
        <f>IF(PobierzDaneLogistyczne!$V1013="","",_xlfn.NUMBERVALUE(PobierzDaneLogistyczne!$V1013,"."))</f>
        <v/>
      </c>
      <c r="W1013" s="2" t="str">
        <f>IF(IF(PobierzDaneLogistyczne!$W1013=0,0,_xlfn.NUMBERVALUE(PobierzDaneLogistyczne!$W1013,"."))=0,"",_xlfn.NUMBERVALUE(PobierzDaneLogistyczne!$W1013,"."))</f>
        <v/>
      </c>
      <c r="X1013" s="2" t="str">
        <f t="shared" si="49"/>
        <v/>
      </c>
      <c r="Y1013" s="2" t="str">
        <f t="shared" si="50"/>
        <v/>
      </c>
      <c r="Z1013" s="2" t="str">
        <f>IF(PobierzDaneLogistyczne!$Y1013="t","YES","")</f>
        <v/>
      </c>
      <c r="AA1013" s="4" t="str">
        <f>IF(PobierzDaneLogistyczne!$X1013="t","YES","")</f>
        <v>YES</v>
      </c>
      <c r="AB1013" t="str">
        <f>PobierzDaneLogistyczne!$N1013</f>
        <v>Electric shaver</v>
      </c>
    </row>
    <row r="1014" spans="1:28" x14ac:dyDescent="0.3">
      <c r="A1014" s="5" t="str">
        <f>HYPERLINK(_xlfn.CONCAT("https://www.adler.com.pl/index.php/en/Main/Produkt/",B1014),PobierzDaneLogistyczne!$N1014)</f>
        <v>Steam mop - pads</v>
      </c>
      <c r="B1014" t="str">
        <f>PobierzDaneLogistyczne!$A1014</f>
        <v>cr_105</v>
      </c>
      <c r="C1014" s="1">
        <f>IF(MID(PobierzDaneLogistyczne!$P1014,1,3)=""," ",_xlfn.NUMBERVALUE(PobierzDaneLogistyczne!$P1014))</f>
        <v>63071090</v>
      </c>
      <c r="D1014" s="1">
        <f>IF(MID(PobierzDaneLogistyczne!$C1014,1,3)="111"," ",_xlfn.NUMBERVALUE(PobierzDaneLogistyczne!$C1014))</f>
        <v>5907633494129</v>
      </c>
      <c r="E1014" s="6">
        <f>IF(PobierzDaneLogistyczne!$H1014=0,"",_xlfn.NUMBERVALUE(PobierzDaneLogistyczne!$H1014,"."))</f>
        <v>17</v>
      </c>
      <c r="F1014" s="6">
        <f>IF(PobierzDaneLogistyczne!$I1014=0,"",_xlfn.NUMBERVALUE(PobierzDaneLogistyczne!$I1014,"."))</f>
        <v>14.5</v>
      </c>
      <c r="G1014" s="6">
        <f>IF(PobierzDaneLogistyczne!$J1014=0,"",_xlfn.NUMBERVALUE(PobierzDaneLogistyczne!$J1014,"."))</f>
        <v>10</v>
      </c>
      <c r="H1014" s="2">
        <f>IF(IF(PobierzDaneLogistyczne!$F1014=0,0,_xlfn.NUMBERVALUE(PobierzDaneLogistyczne!$F1014,"."))=0,"",IF(PobierzDaneLogistyczne!$F1014=0,0,_xlfn.NUMBERVALUE(PobierzDaneLogistyczne!$F1014,".")))</f>
        <v>0.28699999999999998</v>
      </c>
      <c r="I1014" s="2">
        <f>IF(IF(PobierzDaneLogistyczne!$Z1014=0,0,_xlfn.NUMBERVALUE(PobierzDaneLogistyczne!$Z1014,"."))=0,"",IF(PobierzDaneLogistyczne!$Z1014=0,0,_xlfn.NUMBERVALUE(PobierzDaneLogistyczne!$Z1014,".")))</f>
        <v>0.29099999999999998</v>
      </c>
      <c r="J1014" s="1">
        <f>IF(PobierzDaneLogistyczne!$D1014=0,"",_xlfn.NUMBERVALUE(PobierzDaneLogistyczne!$D1014))</f>
        <v>40</v>
      </c>
      <c r="K1014" s="1">
        <f>IF(PobierzDaneLogistyczne!$E1014=0,"",_xlfn.NUMBERVALUE(PobierzDaneLogistyczne!$E1014))</f>
        <v>480</v>
      </c>
      <c r="L1014" s="1" t="str">
        <f>IF(MID(PobierzDaneLogistyczne!$O1014,1,3)="non"," ",_xlfn.NUMBERVALUE(PobierzDaneLogistyczne!$O1014))</f>
        <v xml:space="preserve"> </v>
      </c>
      <c r="M1014" s="6">
        <f>IF(PobierzDaneLogistyczne!$K1014=0,"",_xlfn.NUMBERVALUE(PobierzDaneLogistyczne!$K1014,"."))</f>
        <v>59</v>
      </c>
      <c r="N1014" s="6">
        <f>IF(PobierzDaneLogistyczne!$L1014=0,"",_xlfn.NUMBERVALUE(PobierzDaneLogistyczne!$L1014,"."))</f>
        <v>35</v>
      </c>
      <c r="O1014" s="6">
        <f>IF(PobierzDaneLogistyczne!$M1014=0,"",_xlfn.NUMBERVALUE(PobierzDaneLogistyczne!$M1014,"."))</f>
        <v>53.5</v>
      </c>
      <c r="P1014" s="2">
        <f>IF(PobierzDaneLogistyczne!$G1014=0,0,_xlfn.NUMBERVALUE(PobierzDaneLogistyczne!$G1014,"."))</f>
        <v>12.1</v>
      </c>
      <c r="Q1014" s="1" t="str">
        <f>IF(PobierzDaneLogistyczne!$R1014=0,"",PobierzDaneLogistyczne!$R1014)</f>
        <v/>
      </c>
      <c r="R1014" t="str">
        <f>IF(PobierzDaneLogistyczne!$S1014=0,"",PobierzDaneLogistyczne!$S1014)</f>
        <v/>
      </c>
      <c r="S1014" t="str">
        <f>IF(PobierzDaneLogistyczne!$T1014=0,"",PobierzDaneLogistyczne!$T1014)</f>
        <v/>
      </c>
      <c r="T1014" t="str">
        <f>IF(PobierzDaneLogistyczne!$U1014=0," ",PobierzDaneLogistyczne!$U1014)</f>
        <v/>
      </c>
      <c r="U1014" t="str">
        <f t="shared" si="48"/>
        <v/>
      </c>
      <c r="V1014" s="2">
        <f>IF(PobierzDaneLogistyczne!$V1014="","",_xlfn.NUMBERVALUE(PobierzDaneLogistyczne!$V1014,"."))</f>
        <v>4.0000000000000001E-3</v>
      </c>
      <c r="W1014" s="2" t="str">
        <f>IF(IF(PobierzDaneLogistyczne!$W1014=0,0,_xlfn.NUMBERVALUE(PobierzDaneLogistyczne!$W1014,"."))=0,"",_xlfn.NUMBERVALUE(PobierzDaneLogistyczne!$W1014,"."))</f>
        <v/>
      </c>
      <c r="X1014" s="2" t="str">
        <f t="shared" si="49"/>
        <v/>
      </c>
      <c r="Y1014" s="2">
        <f t="shared" si="50"/>
        <v>0.46000000000000085</v>
      </c>
      <c r="Z1014" s="2" t="str">
        <f>IF(PobierzDaneLogistyczne!$Y1014="t","YES","")</f>
        <v>YES</v>
      </c>
      <c r="AA1014" s="4" t="str">
        <f>IF(PobierzDaneLogistyczne!$X1014="t","YES","")</f>
        <v/>
      </c>
      <c r="AB1014" t="str">
        <f>PobierzDaneLogistyczne!$N1014</f>
        <v>Steam mop - pads</v>
      </c>
    </row>
    <row r="1015" spans="1:28" x14ac:dyDescent="0.3">
      <c r="A1015" s="5" t="str">
        <f>HYPERLINK(_xlfn.CONCAT("https://www.adler.com.pl/index.php/en/Main/Produkt/",B1015),PobierzDaneLogistyczne!$N1015)</f>
        <v>Bathroom scale</v>
      </c>
      <c r="B1015" t="str">
        <f>PobierzDaneLogistyczne!$A1015</f>
        <v>cr_106</v>
      </c>
      <c r="C1015" s="1">
        <f>IF(MID(PobierzDaneLogistyczne!$P1015,1,3)=""," ",_xlfn.NUMBERVALUE(PobierzDaneLogistyczne!$P1015))</f>
        <v>84231010</v>
      </c>
      <c r="D1015" s="1">
        <f>IF(MID(PobierzDaneLogistyczne!$C1015,1,3)="111"," ",_xlfn.NUMBERVALUE(PobierzDaneLogistyczne!$C1015))</f>
        <v>5907633494204</v>
      </c>
      <c r="E1015" s="6">
        <f>IF(PobierzDaneLogistyczne!$H1015=0,"",_xlfn.NUMBERVALUE(PobierzDaneLogistyczne!$H1015,"."))</f>
        <v>40</v>
      </c>
      <c r="F1015" s="6">
        <f>IF(PobierzDaneLogistyczne!$I1015=0,"",_xlfn.NUMBERVALUE(PobierzDaneLogistyczne!$I1015,"."))</f>
        <v>35.5</v>
      </c>
      <c r="G1015" s="6">
        <f>IF(PobierzDaneLogistyczne!$J1015=0,"",_xlfn.NUMBERVALUE(PobierzDaneLogistyczne!$J1015,"."))</f>
        <v>6.5</v>
      </c>
      <c r="H1015" s="2" t="str">
        <f>IF(IF(PobierzDaneLogistyczne!$F1015=0,0,_xlfn.NUMBERVALUE(PobierzDaneLogistyczne!$F1015,"."))=0,"",IF(PobierzDaneLogistyczne!$F1015=0,0,_xlfn.NUMBERVALUE(PobierzDaneLogistyczne!$F1015,".")))</f>
        <v/>
      </c>
      <c r="I1015" s="2" t="str">
        <f>IF(IF(PobierzDaneLogistyczne!$Z1015=0,0,_xlfn.NUMBERVALUE(PobierzDaneLogistyczne!$Z1015,"."))=0,"",IF(PobierzDaneLogistyczne!$Z1015=0,0,_xlfn.NUMBERVALUE(PobierzDaneLogistyczne!$Z1015,".")))</f>
        <v/>
      </c>
      <c r="J1015" s="1">
        <f>IF(PobierzDaneLogistyczne!$D1015=0,"",_xlfn.NUMBERVALUE(PobierzDaneLogistyczne!$D1015))</f>
        <v>5</v>
      </c>
      <c r="K1015" s="1">
        <f>IF(PobierzDaneLogistyczne!$E1015=0,"",_xlfn.NUMBERVALUE(PobierzDaneLogistyczne!$E1015))</f>
        <v>180</v>
      </c>
      <c r="L1015" s="1" t="str">
        <f>IF(MID(PobierzDaneLogistyczne!$O1015,1,3)="non"," ",_xlfn.NUMBERVALUE(PobierzDaneLogistyczne!$O1015))</f>
        <v xml:space="preserve"> </v>
      </c>
      <c r="M1015" s="6">
        <f>IF(PobierzDaneLogistyczne!$K1015=0,"",_xlfn.NUMBERVALUE(PobierzDaneLogistyczne!$K1015,"."))</f>
        <v>42</v>
      </c>
      <c r="N1015" s="6">
        <f>IF(PobierzDaneLogistyczne!$L1015=0,"",_xlfn.NUMBERVALUE(PobierzDaneLogistyczne!$L1015,"."))</f>
        <v>37.5</v>
      </c>
      <c r="O1015" s="6">
        <f>IF(PobierzDaneLogistyczne!$M1015=0,"",_xlfn.NUMBERVALUE(PobierzDaneLogistyczne!$M1015,"."))</f>
        <v>32.5</v>
      </c>
      <c r="P1015" s="2">
        <f>IF(PobierzDaneLogistyczne!$G1015=0,0,_xlfn.NUMBERVALUE(PobierzDaneLogistyczne!$G1015,"."))</f>
        <v>0</v>
      </c>
      <c r="Q1015" s="1" t="str">
        <f>IF(PobierzDaneLogistyczne!$R1015=0,"",PobierzDaneLogistyczne!$R1015)</f>
        <v/>
      </c>
      <c r="R1015" t="str">
        <f>IF(PobierzDaneLogistyczne!$S1015=0,"",PobierzDaneLogistyczne!$S1015)</f>
        <v/>
      </c>
      <c r="S1015" t="str">
        <f>IF(PobierzDaneLogistyczne!$T1015=0,"",PobierzDaneLogistyczne!$T1015)</f>
        <v/>
      </c>
      <c r="T1015" t="str">
        <f>IF(PobierzDaneLogistyczne!$U1015=0," ",PobierzDaneLogistyczne!$U1015)</f>
        <v/>
      </c>
      <c r="U1015" t="str">
        <f t="shared" si="48"/>
        <v/>
      </c>
      <c r="V1015" s="2">
        <f>IF(PobierzDaneLogistyczne!$V1015="","",_xlfn.NUMBERVALUE(PobierzDaneLogistyczne!$V1015,"."))</f>
        <v>1.2999999999999999E-2</v>
      </c>
      <c r="W1015" s="2" t="str">
        <f>IF(IF(PobierzDaneLogistyczne!$W1015=0,0,_xlfn.NUMBERVALUE(PobierzDaneLogistyczne!$W1015,"."))=0,"",_xlfn.NUMBERVALUE(PobierzDaneLogistyczne!$W1015,"."))</f>
        <v/>
      </c>
      <c r="X1015" s="2" t="str">
        <f t="shared" si="49"/>
        <v/>
      </c>
      <c r="Y1015" s="2" t="str">
        <f t="shared" si="50"/>
        <v/>
      </c>
      <c r="Z1015" s="2" t="str">
        <f>IF(PobierzDaneLogistyczne!$Y1015="t","YES","")</f>
        <v/>
      </c>
      <c r="AA1015" s="4" t="str">
        <f>IF(PobierzDaneLogistyczne!$X1015="t","YES","")</f>
        <v>YES</v>
      </c>
      <c r="AB1015" t="str">
        <f>PobierzDaneLogistyczne!$N1015</f>
        <v>Bathroom scale</v>
      </c>
    </row>
    <row r="1016" spans="1:28" ht="28.8" x14ac:dyDescent="0.3">
      <c r="A1016" s="5" t="str">
        <f>HYPERLINK(_xlfn.CONCAT("https://www.adler.com.pl/index.php/en/Main/Produkt/",B1016),PobierzDaneLogistyczne!$N1016)</f>
        <v>Electronic kitchen scale</v>
      </c>
      <c r="B1016" t="str">
        <f>PobierzDaneLogistyczne!$A1016</f>
        <v>cr_107</v>
      </c>
      <c r="C1016" s="1">
        <f>IF(MID(PobierzDaneLogistyczne!$P1016,1,3)=""," ",_xlfn.NUMBERVALUE(PobierzDaneLogistyczne!$P1016))</f>
        <v>84231010</v>
      </c>
      <c r="D1016" s="1">
        <f>IF(MID(PobierzDaneLogistyczne!$C1016,1,3)="111"," ",_xlfn.NUMBERVALUE(PobierzDaneLogistyczne!$C1016))</f>
        <v>5907633494228</v>
      </c>
      <c r="E1016" s="6">
        <f>IF(PobierzDaneLogistyczne!$H1016=0,"",_xlfn.NUMBERVALUE(PobierzDaneLogistyczne!$H1016,"."))</f>
        <v>0</v>
      </c>
      <c r="F1016" s="6">
        <f>IF(PobierzDaneLogistyczne!$I1016=0,"",_xlfn.NUMBERVALUE(PobierzDaneLogistyczne!$I1016,"."))</f>
        <v>0</v>
      </c>
      <c r="G1016" s="6">
        <f>IF(PobierzDaneLogistyczne!$J1016=0,"",_xlfn.NUMBERVALUE(PobierzDaneLogistyczne!$J1016,"."))</f>
        <v>0</v>
      </c>
      <c r="H1016" s="2" t="str">
        <f>IF(IF(PobierzDaneLogistyczne!$F1016=0,0,_xlfn.NUMBERVALUE(PobierzDaneLogistyczne!$F1016,"."))=0,"",IF(PobierzDaneLogistyczne!$F1016=0,0,_xlfn.NUMBERVALUE(PobierzDaneLogistyczne!$F1016,".")))</f>
        <v/>
      </c>
      <c r="I1016" s="2" t="str">
        <f>IF(IF(PobierzDaneLogistyczne!$Z1016=0,0,_xlfn.NUMBERVALUE(PobierzDaneLogistyczne!$Z1016,"."))=0,"",IF(PobierzDaneLogistyczne!$Z1016=0,0,_xlfn.NUMBERVALUE(PobierzDaneLogistyczne!$Z1016,".")))</f>
        <v/>
      </c>
      <c r="J1016" s="1">
        <f>IF(PobierzDaneLogistyczne!$D1016=0,"",_xlfn.NUMBERVALUE(PobierzDaneLogistyczne!$D1016))</f>
        <v>12</v>
      </c>
      <c r="K1016" s="1" t="str">
        <f>IF(PobierzDaneLogistyczne!$E1016=0,"",_xlfn.NUMBERVALUE(PobierzDaneLogistyczne!$E1016))</f>
        <v/>
      </c>
      <c r="L1016" s="1" t="str">
        <f>IF(MID(PobierzDaneLogistyczne!$O1016,1,3)="non"," ",_xlfn.NUMBERVALUE(PobierzDaneLogistyczne!$O1016))</f>
        <v xml:space="preserve"> </v>
      </c>
      <c r="M1016" s="6">
        <f>IF(PobierzDaneLogistyczne!$K1016=0,"",_xlfn.NUMBERVALUE(PobierzDaneLogistyczne!$K1016,"."))</f>
        <v>0</v>
      </c>
      <c r="N1016" s="6">
        <f>IF(PobierzDaneLogistyczne!$L1016=0,"",_xlfn.NUMBERVALUE(PobierzDaneLogistyczne!$L1016,"."))</f>
        <v>0</v>
      </c>
      <c r="O1016" s="6">
        <f>IF(PobierzDaneLogistyczne!$M1016=0,"",_xlfn.NUMBERVALUE(PobierzDaneLogistyczne!$M1016,"."))</f>
        <v>0</v>
      </c>
      <c r="P1016" s="2">
        <f>IF(PobierzDaneLogistyczne!$G1016=0,0,_xlfn.NUMBERVALUE(PobierzDaneLogistyczne!$G1016,"."))</f>
        <v>0</v>
      </c>
      <c r="Q1016" s="1" t="str">
        <f>IF(PobierzDaneLogistyczne!$R1016=0,"",PobierzDaneLogistyczne!$R1016)</f>
        <v/>
      </c>
      <c r="R1016" t="str">
        <f>IF(PobierzDaneLogistyczne!$S1016=0,"",PobierzDaneLogistyczne!$S1016)</f>
        <v/>
      </c>
      <c r="S1016" t="str">
        <f>IF(PobierzDaneLogistyczne!$T1016=0,"",PobierzDaneLogistyczne!$T1016)</f>
        <v/>
      </c>
      <c r="T1016" t="str">
        <f>IF(PobierzDaneLogistyczne!$U1016=0," ",PobierzDaneLogistyczne!$U1016)</f>
        <v/>
      </c>
      <c r="U1016" t="str">
        <f t="shared" si="48"/>
        <v/>
      </c>
      <c r="V1016" s="2" t="str">
        <f>IF(PobierzDaneLogistyczne!$V1016="","",_xlfn.NUMBERVALUE(PobierzDaneLogistyczne!$V1016,"."))</f>
        <v/>
      </c>
      <c r="W1016" s="2" t="str">
        <f>IF(IF(PobierzDaneLogistyczne!$W1016=0,0,_xlfn.NUMBERVALUE(PobierzDaneLogistyczne!$W1016,"."))=0,"",_xlfn.NUMBERVALUE(PobierzDaneLogistyczne!$W1016,"."))</f>
        <v/>
      </c>
      <c r="X1016" s="2" t="str">
        <f t="shared" si="49"/>
        <v/>
      </c>
      <c r="Y1016" s="2" t="str">
        <f t="shared" si="50"/>
        <v/>
      </c>
      <c r="Z1016" s="2" t="str">
        <f>IF(PobierzDaneLogistyczne!$Y1016="t","YES","")</f>
        <v>YES</v>
      </c>
      <c r="AA1016" s="4" t="str">
        <f>IF(PobierzDaneLogistyczne!$X1016="t","YES","")</f>
        <v>YES</v>
      </c>
      <c r="AB1016" t="str">
        <f>PobierzDaneLogistyczne!$N1016</f>
        <v>Electronic kitchen scale</v>
      </c>
    </row>
    <row r="1017" spans="1:28" x14ac:dyDescent="0.3">
      <c r="A1017" s="5" t="str">
        <f>HYPERLINK(_xlfn.CONCAT("https://www.adler.com.pl/index.php/en/Main/Produkt/",B1017),PobierzDaneLogistyczne!$N1017)</f>
        <v>Portable toilet</v>
      </c>
      <c r="B1017" t="str">
        <f>PobierzDaneLogistyczne!$A1017</f>
        <v>cr_108</v>
      </c>
      <c r="C1017" s="1">
        <f>IF(MID(PobierzDaneLogistyczne!$P1017,1,3)=""," ",_xlfn.NUMBERVALUE(PobierzDaneLogistyczne!$P1017))</f>
        <v>39222000</v>
      </c>
      <c r="D1017" s="1">
        <f>IF(MID(PobierzDaneLogistyczne!$C1017,1,3)="111"," ",_xlfn.NUMBERVALUE(PobierzDaneLogistyczne!$C1017))</f>
        <v>5907633494266</v>
      </c>
      <c r="E1017" s="6">
        <f>IF(PobierzDaneLogistyczne!$H1017=0,"",_xlfn.NUMBERVALUE(PobierzDaneLogistyczne!$H1017,"."))</f>
        <v>41</v>
      </c>
      <c r="F1017" s="6">
        <f>IF(PobierzDaneLogistyczne!$I1017=0,"",_xlfn.NUMBERVALUE(PobierzDaneLogistyczne!$I1017,"."))</f>
        <v>36</v>
      </c>
      <c r="G1017" s="6">
        <f>IF(PobierzDaneLogistyczne!$J1017=0,"",_xlfn.NUMBERVALUE(PobierzDaneLogistyczne!$J1017,"."))</f>
        <v>45</v>
      </c>
      <c r="H1017" s="2" t="str">
        <f>IF(IF(PobierzDaneLogistyczne!$F1017=0,0,_xlfn.NUMBERVALUE(PobierzDaneLogistyczne!$F1017,"."))=0,"",IF(PobierzDaneLogistyczne!$F1017=0,0,_xlfn.NUMBERVALUE(PobierzDaneLogistyczne!$F1017,".")))</f>
        <v/>
      </c>
      <c r="I1017" s="2" t="str">
        <f>IF(IF(PobierzDaneLogistyczne!$Z1017=0,0,_xlfn.NUMBERVALUE(PobierzDaneLogistyczne!$Z1017,"."))=0,"",IF(PobierzDaneLogistyczne!$Z1017=0,0,_xlfn.NUMBERVALUE(PobierzDaneLogistyczne!$Z1017,".")))</f>
        <v/>
      </c>
      <c r="J1017" s="1">
        <f>IF(PobierzDaneLogistyczne!$D1017=0,"",_xlfn.NUMBERVALUE(PobierzDaneLogistyczne!$D1017))</f>
        <v>1</v>
      </c>
      <c r="K1017" s="1" t="str">
        <f>IF(PobierzDaneLogistyczne!$E1017=0,"",_xlfn.NUMBERVALUE(PobierzDaneLogistyczne!$E1017))</f>
        <v/>
      </c>
      <c r="L1017" s="1" t="str">
        <f>IF(MID(PobierzDaneLogistyczne!$O1017,1,3)="non"," ",_xlfn.NUMBERVALUE(PobierzDaneLogistyczne!$O1017))</f>
        <v xml:space="preserve"> </v>
      </c>
      <c r="M1017" s="6">
        <f>IF(PobierzDaneLogistyczne!$K1017=0,"",_xlfn.NUMBERVALUE(PobierzDaneLogistyczne!$K1017,"."))</f>
        <v>43.5</v>
      </c>
      <c r="N1017" s="6">
        <f>IF(PobierzDaneLogistyczne!$L1017=0,"",_xlfn.NUMBERVALUE(PobierzDaneLogistyczne!$L1017,"."))</f>
        <v>38</v>
      </c>
      <c r="O1017" s="6">
        <f>IF(PobierzDaneLogistyczne!$M1017=0,"",_xlfn.NUMBERVALUE(PobierzDaneLogistyczne!$M1017,"."))</f>
        <v>47</v>
      </c>
      <c r="P1017" s="2">
        <f>IF(PobierzDaneLogistyczne!$G1017=0,0,_xlfn.NUMBERVALUE(PobierzDaneLogistyczne!$G1017,"."))</f>
        <v>0</v>
      </c>
      <c r="Q1017" s="1" t="str">
        <f>IF(PobierzDaneLogistyczne!$R1017=0,"",PobierzDaneLogistyczne!$R1017)</f>
        <v/>
      </c>
      <c r="R1017" t="str">
        <f>IF(PobierzDaneLogistyczne!$S1017=0,"",PobierzDaneLogistyczne!$S1017)</f>
        <v/>
      </c>
      <c r="S1017" t="str">
        <f>IF(PobierzDaneLogistyczne!$T1017=0,"",PobierzDaneLogistyczne!$T1017)</f>
        <v/>
      </c>
      <c r="T1017" t="str">
        <f>IF(PobierzDaneLogistyczne!$U1017=0," ",PobierzDaneLogistyczne!$U1017)</f>
        <v/>
      </c>
      <c r="U1017" t="str">
        <f t="shared" si="48"/>
        <v/>
      </c>
      <c r="V1017" s="2">
        <f>IF(PobierzDaneLogistyczne!$V1017="","",_xlfn.NUMBERVALUE(PobierzDaneLogistyczne!$V1017,"."))</f>
        <v>8.8999999999999996E-2</v>
      </c>
      <c r="W1017" s="2" t="str">
        <f>IF(IF(PobierzDaneLogistyczne!$W1017=0,0,_xlfn.NUMBERVALUE(PobierzDaneLogistyczne!$W1017,"."))=0,"",_xlfn.NUMBERVALUE(PobierzDaneLogistyczne!$W1017,"."))</f>
        <v/>
      </c>
      <c r="X1017" s="2" t="str">
        <f t="shared" si="49"/>
        <v/>
      </c>
      <c r="Y1017" s="2" t="str">
        <f t="shared" si="50"/>
        <v/>
      </c>
      <c r="Z1017" s="2" t="str">
        <f>IF(PobierzDaneLogistyczne!$Y1017="t","YES","")</f>
        <v/>
      </c>
      <c r="AA1017" s="4" t="str">
        <f>IF(PobierzDaneLogistyczne!$X1017="t","YES","")</f>
        <v>YES</v>
      </c>
      <c r="AB1017" t="str">
        <f>PobierzDaneLogistyczne!$N1017</f>
        <v>Portable toilet</v>
      </c>
    </row>
    <row r="1018" spans="1:28" x14ac:dyDescent="0.3">
      <c r="A1018" s="5" t="str">
        <f>HYPERLINK(_xlfn.CONCAT("https://www.adler.com.pl/index.php/en/Main/Produkt/",B1018),PobierzDaneLogistyczne!$N1018)</f>
        <v xml:space="preserve">Automatic juicer </v>
      </c>
      <c r="B1018" t="str">
        <f>PobierzDaneLogistyczne!$A1018</f>
        <v>cr_110</v>
      </c>
      <c r="C1018" s="1">
        <f>IF(MID(PobierzDaneLogistyczne!$P1018,1,3)=""," ",_xlfn.NUMBERVALUE(PobierzDaneLogistyczne!$P1018))</f>
        <v>85094000</v>
      </c>
      <c r="D1018" s="1">
        <f>IF(MID(PobierzDaneLogistyczne!$C1018,1,3)="111"," ",_xlfn.NUMBERVALUE(PobierzDaneLogistyczne!$C1018))</f>
        <v>5907633494310</v>
      </c>
      <c r="E1018" s="6">
        <f>IF(PobierzDaneLogistyczne!$H1018=0,"",_xlfn.NUMBERVALUE(PobierzDaneLogistyczne!$H1018,"."))</f>
        <v>0</v>
      </c>
      <c r="F1018" s="6">
        <f>IF(PobierzDaneLogistyczne!$I1018=0,"",_xlfn.NUMBERVALUE(PobierzDaneLogistyczne!$I1018,"."))</f>
        <v>0</v>
      </c>
      <c r="G1018" s="6">
        <f>IF(PobierzDaneLogistyczne!$J1018=0,"",_xlfn.NUMBERVALUE(PobierzDaneLogistyczne!$J1018,"."))</f>
        <v>0</v>
      </c>
      <c r="H1018" s="2">
        <f>IF(IF(PobierzDaneLogistyczne!$F1018=0,0,_xlfn.NUMBERVALUE(PobierzDaneLogistyczne!$F1018,"."))=0,"",IF(PobierzDaneLogistyczne!$F1018=0,0,_xlfn.NUMBERVALUE(PobierzDaneLogistyczne!$F1018,".")))</f>
        <v>4.5</v>
      </c>
      <c r="I1018" s="2">
        <f>IF(IF(PobierzDaneLogistyczne!$Z1018=0,0,_xlfn.NUMBERVALUE(PobierzDaneLogistyczne!$Z1018,"."))=0,"",IF(PobierzDaneLogistyczne!$Z1018=0,0,_xlfn.NUMBERVALUE(PobierzDaneLogistyczne!$Z1018,".")))</f>
        <v>5.5</v>
      </c>
      <c r="J1018" s="1">
        <f>IF(PobierzDaneLogistyczne!$D1018=0,"",_xlfn.NUMBERVALUE(PobierzDaneLogistyczne!$D1018))</f>
        <v>1</v>
      </c>
      <c r="K1018" s="1">
        <f>IF(PobierzDaneLogistyczne!$E1018=0,"",_xlfn.NUMBERVALUE(PobierzDaneLogistyczne!$E1018))</f>
        <v>40</v>
      </c>
      <c r="L1018" s="1" t="str">
        <f>IF(MID(PobierzDaneLogistyczne!$O1018,1,3)="non"," ",_xlfn.NUMBERVALUE(PobierzDaneLogistyczne!$O1018))</f>
        <v xml:space="preserve"> </v>
      </c>
      <c r="M1018" s="6">
        <f>IF(PobierzDaneLogistyczne!$K1018=0,"",_xlfn.NUMBERVALUE(PobierzDaneLogistyczne!$K1018,"."))</f>
        <v>35</v>
      </c>
      <c r="N1018" s="6">
        <f>IF(PobierzDaneLogistyczne!$L1018=0,"",_xlfn.NUMBERVALUE(PobierzDaneLogistyczne!$L1018,"."))</f>
        <v>24</v>
      </c>
      <c r="O1018" s="6">
        <f>IF(PobierzDaneLogistyczne!$M1018=0,"",_xlfn.NUMBERVALUE(PobierzDaneLogistyczne!$M1018,"."))</f>
        <v>43</v>
      </c>
      <c r="P1018" s="2">
        <f>IF(PobierzDaneLogistyczne!$G1018=0,0,_xlfn.NUMBERVALUE(PobierzDaneLogistyczne!$G1018,"."))</f>
        <v>5.5</v>
      </c>
      <c r="Q1018" s="1" t="str">
        <f>IF(PobierzDaneLogistyczne!$R1018=0,"",PobierzDaneLogistyczne!$R1018)</f>
        <v/>
      </c>
      <c r="R1018" t="str">
        <f>IF(PobierzDaneLogistyczne!$S1018=0,"",PobierzDaneLogistyczne!$S1018)</f>
        <v/>
      </c>
      <c r="S1018" t="str">
        <f>IF(PobierzDaneLogistyczne!$T1018=0,"",PobierzDaneLogistyczne!$T1018)</f>
        <v/>
      </c>
      <c r="T1018" t="str">
        <f>IF(PobierzDaneLogistyczne!$U1018=0," ",PobierzDaneLogistyczne!$U1018)</f>
        <v/>
      </c>
      <c r="U1018" t="str">
        <f t="shared" si="48"/>
        <v/>
      </c>
      <c r="V1018" s="2" t="str">
        <f>IF(PobierzDaneLogistyczne!$V1018="","",_xlfn.NUMBERVALUE(PobierzDaneLogistyczne!$V1018,"."))</f>
        <v/>
      </c>
      <c r="W1018" s="2" t="str">
        <f>IF(IF(PobierzDaneLogistyczne!$W1018=0,0,_xlfn.NUMBERVALUE(PobierzDaneLogistyczne!$W1018,"."))=0,"",_xlfn.NUMBERVALUE(PobierzDaneLogistyczne!$W1018,"."))</f>
        <v/>
      </c>
      <c r="X1018" s="2" t="str">
        <f t="shared" si="49"/>
        <v/>
      </c>
      <c r="Y1018" s="2" t="str">
        <f t="shared" si="50"/>
        <v/>
      </c>
      <c r="Z1018" s="2" t="str">
        <f>IF(PobierzDaneLogistyczne!$Y1018="t","YES","")</f>
        <v/>
      </c>
      <c r="AA1018" s="4" t="str">
        <f>IF(PobierzDaneLogistyczne!$X1018="t","YES","")</f>
        <v>YES</v>
      </c>
      <c r="AB1018" t="str">
        <f>PobierzDaneLogistyczne!$N1018</f>
        <v xml:space="preserve">Automatic juicer </v>
      </c>
    </row>
    <row r="1019" spans="1:28" ht="28.8" x14ac:dyDescent="0.3">
      <c r="A1019" s="5" t="str">
        <f>HYPERLINK(_xlfn.CONCAT("https://www.adler.com.pl/index.php/en/Main/Produkt/",B1019),PobierzDaneLogistyczne!$N1019)</f>
        <v>Turntable</v>
      </c>
      <c r="B1019" t="str">
        <f>PobierzDaneLogistyczne!$A1019</f>
        <v>cr_1101</v>
      </c>
      <c r="C1019" s="1">
        <f>IF(MID(PobierzDaneLogistyczne!$P1019,1,3)=""," ",_xlfn.NUMBERVALUE(PobierzDaneLogistyczne!$P1019))</f>
        <v>85198911</v>
      </c>
      <c r="D1019" s="1">
        <f>IF(MID(PobierzDaneLogistyczne!$C1019,1,3)="111"," ",_xlfn.NUMBERVALUE(PobierzDaneLogistyczne!$C1019))</f>
        <v>5908256830011</v>
      </c>
      <c r="E1019" s="6">
        <f>IF(PobierzDaneLogistyczne!$H1019=0,"",_xlfn.NUMBERVALUE(PobierzDaneLogistyczne!$H1019,"."))</f>
        <v>35.5</v>
      </c>
      <c r="F1019" s="6">
        <f>IF(PobierzDaneLogistyczne!$I1019=0,"",_xlfn.NUMBERVALUE(PobierzDaneLogistyczne!$I1019,"."))</f>
        <v>33</v>
      </c>
      <c r="G1019" s="6">
        <f>IF(PobierzDaneLogistyczne!$J1019=0,"",_xlfn.NUMBERVALUE(PobierzDaneLogistyczne!$J1019,"."))</f>
        <v>23.5</v>
      </c>
      <c r="H1019" s="2" t="str">
        <f>IF(IF(PobierzDaneLogistyczne!$F1019=0,0,_xlfn.NUMBERVALUE(PobierzDaneLogistyczne!$F1019,"."))=0,"",IF(PobierzDaneLogistyczne!$F1019=0,0,_xlfn.NUMBERVALUE(PobierzDaneLogistyczne!$F1019,".")))</f>
        <v/>
      </c>
      <c r="I1019" s="2" t="str">
        <f>IF(IF(PobierzDaneLogistyczne!$Z1019=0,0,_xlfn.NUMBERVALUE(PobierzDaneLogistyczne!$Z1019,"."))=0,"",IF(PobierzDaneLogistyczne!$Z1019=0,0,_xlfn.NUMBERVALUE(PobierzDaneLogistyczne!$Z1019,".")))</f>
        <v/>
      </c>
      <c r="J1019" s="1">
        <f>IF(PobierzDaneLogistyczne!$D1019=0,"",_xlfn.NUMBERVALUE(PobierzDaneLogistyczne!$D1019))</f>
        <v>1</v>
      </c>
      <c r="K1019" s="1">
        <f>IF(PobierzDaneLogistyczne!$E1019=0,"",_xlfn.NUMBERVALUE(PobierzDaneLogistyczne!$E1019))</f>
        <v>70</v>
      </c>
      <c r="L1019" s="1" t="str">
        <f>IF(MID(PobierzDaneLogistyczne!$O1019,1,3)="non"," ",_xlfn.NUMBERVALUE(PobierzDaneLogistyczne!$O1019))</f>
        <v xml:space="preserve"> </v>
      </c>
      <c r="M1019" s="6">
        <f>IF(PobierzDaneLogistyczne!$K1019=0,"",_xlfn.NUMBERVALUE(PobierzDaneLogistyczne!$K1019,"."))</f>
        <v>37</v>
      </c>
      <c r="N1019" s="6">
        <f>IF(PobierzDaneLogistyczne!$L1019=0,"",_xlfn.NUMBERVALUE(PobierzDaneLogistyczne!$L1019,"."))</f>
        <v>34.5</v>
      </c>
      <c r="O1019" s="6">
        <f>IF(PobierzDaneLogistyczne!$M1019=0,"",_xlfn.NUMBERVALUE(PobierzDaneLogistyczne!$M1019,"."))</f>
        <v>25</v>
      </c>
      <c r="P1019" s="2">
        <f>IF(PobierzDaneLogistyczne!$G1019=0,0,_xlfn.NUMBERVALUE(PobierzDaneLogistyczne!$G1019,"."))</f>
        <v>0</v>
      </c>
      <c r="Q1019" s="1" t="str">
        <f>IF(PobierzDaneLogistyczne!$R1019=0,"",PobierzDaneLogistyczne!$R1019)</f>
        <v/>
      </c>
      <c r="R1019" t="str">
        <f>IF(PobierzDaneLogistyczne!$S1019=0,"",PobierzDaneLogistyczne!$S1019)</f>
        <v/>
      </c>
      <c r="S1019" t="str">
        <f>IF(PobierzDaneLogistyczne!$T1019=0,"",PobierzDaneLogistyczne!$T1019)</f>
        <v/>
      </c>
      <c r="T1019" t="str">
        <f>IF(PobierzDaneLogistyczne!$U1019=0," ",PobierzDaneLogistyczne!$U1019)</f>
        <v/>
      </c>
      <c r="U1019" t="str">
        <f t="shared" si="48"/>
        <v/>
      </c>
      <c r="V1019" s="2">
        <f>IF(PobierzDaneLogistyczne!$V1019="","",_xlfn.NUMBERVALUE(PobierzDaneLogistyczne!$V1019,"."))</f>
        <v>3.6999999999999998E-2</v>
      </c>
      <c r="W1019" s="2" t="str">
        <f>IF(IF(PobierzDaneLogistyczne!$W1019=0,0,_xlfn.NUMBERVALUE(PobierzDaneLogistyczne!$W1019,"."))=0,"",_xlfn.NUMBERVALUE(PobierzDaneLogistyczne!$W1019,"."))</f>
        <v/>
      </c>
      <c r="X1019" s="2" t="str">
        <f t="shared" si="49"/>
        <v/>
      </c>
      <c r="Y1019" s="2" t="str">
        <f t="shared" si="50"/>
        <v/>
      </c>
      <c r="Z1019" s="2" t="str">
        <f>IF(PobierzDaneLogistyczne!$Y1019="t","YES","")</f>
        <v/>
      </c>
      <c r="AA1019" s="4" t="str">
        <f>IF(PobierzDaneLogistyczne!$X1019="t","YES","")</f>
        <v>YES</v>
      </c>
      <c r="AB1019" t="str">
        <f>PobierzDaneLogistyczne!$N1019</f>
        <v>Turntable</v>
      </c>
    </row>
    <row r="1020" spans="1:28" ht="28.8" x14ac:dyDescent="0.3">
      <c r="A1020" s="5" t="str">
        <f>HYPERLINK(_xlfn.CONCAT("https://www.adler.com.pl/index.php/en/Main/Produkt/",B1020),PobierzDaneLogistyczne!$N1020)</f>
        <v>Turntable</v>
      </c>
      <c r="B1020" t="str">
        <f>PobierzDaneLogistyczne!$A1020</f>
        <v>cr_1102</v>
      </c>
      <c r="C1020" s="1">
        <f>IF(MID(PobierzDaneLogistyczne!$P1020,1,3)=""," ",_xlfn.NUMBERVALUE(PobierzDaneLogistyczne!$P1020))</f>
        <v>85198911</v>
      </c>
      <c r="D1020" s="1">
        <f>IF(MID(PobierzDaneLogistyczne!$C1020,1,3)="111"," ",_xlfn.NUMBERVALUE(PobierzDaneLogistyczne!$C1020))</f>
        <v>5907633494990</v>
      </c>
      <c r="E1020" s="6">
        <f>IF(PobierzDaneLogistyczne!$H1020=0,"",_xlfn.NUMBERVALUE(PobierzDaneLogistyczne!$H1020,"."))</f>
        <v>0</v>
      </c>
      <c r="F1020" s="6">
        <f>IF(PobierzDaneLogistyczne!$I1020=0,"",_xlfn.NUMBERVALUE(PobierzDaneLogistyczne!$I1020,"."))</f>
        <v>0</v>
      </c>
      <c r="G1020" s="6">
        <f>IF(PobierzDaneLogistyczne!$J1020=0,"",_xlfn.NUMBERVALUE(PobierzDaneLogistyczne!$J1020,"."))</f>
        <v>0</v>
      </c>
      <c r="H1020" s="2" t="str">
        <f>IF(IF(PobierzDaneLogistyczne!$F1020=0,0,_xlfn.NUMBERVALUE(PobierzDaneLogistyczne!$F1020,"."))=0,"",IF(PobierzDaneLogistyczne!$F1020=0,0,_xlfn.NUMBERVALUE(PobierzDaneLogistyczne!$F1020,".")))</f>
        <v/>
      </c>
      <c r="I1020" s="2" t="str">
        <f>IF(IF(PobierzDaneLogistyczne!$Z1020=0,0,_xlfn.NUMBERVALUE(PobierzDaneLogistyczne!$Z1020,"."))=0,"",IF(PobierzDaneLogistyczne!$Z1020=0,0,_xlfn.NUMBERVALUE(PobierzDaneLogistyczne!$Z1020,".")))</f>
        <v/>
      </c>
      <c r="J1020" s="1" t="str">
        <f>IF(PobierzDaneLogistyczne!$D1020=0,"",_xlfn.NUMBERVALUE(PobierzDaneLogistyczne!$D1020))</f>
        <v/>
      </c>
      <c r="K1020" s="1" t="str">
        <f>IF(PobierzDaneLogistyczne!$E1020=0,"",_xlfn.NUMBERVALUE(PobierzDaneLogistyczne!$E1020))</f>
        <v/>
      </c>
      <c r="L1020" s="1" t="str">
        <f>IF(MID(PobierzDaneLogistyczne!$O1020,1,3)="non"," ",_xlfn.NUMBERVALUE(PobierzDaneLogistyczne!$O1020))</f>
        <v xml:space="preserve"> </v>
      </c>
      <c r="M1020" s="6">
        <f>IF(PobierzDaneLogistyczne!$K1020=0,"",_xlfn.NUMBERVALUE(PobierzDaneLogistyczne!$K1020,"."))</f>
        <v>0</v>
      </c>
      <c r="N1020" s="6">
        <f>IF(PobierzDaneLogistyczne!$L1020=0,"",_xlfn.NUMBERVALUE(PobierzDaneLogistyczne!$L1020,"."))</f>
        <v>0</v>
      </c>
      <c r="O1020" s="6">
        <f>IF(PobierzDaneLogistyczne!$M1020=0,"",_xlfn.NUMBERVALUE(PobierzDaneLogistyczne!$M1020,"."))</f>
        <v>0</v>
      </c>
      <c r="P1020" s="2">
        <f>IF(PobierzDaneLogistyczne!$G1020=0,0,_xlfn.NUMBERVALUE(PobierzDaneLogistyczne!$G1020,"."))</f>
        <v>0</v>
      </c>
      <c r="Q1020" s="1" t="str">
        <f>IF(PobierzDaneLogistyczne!$R1020=0,"",PobierzDaneLogistyczne!$R1020)</f>
        <v/>
      </c>
      <c r="R1020" t="str">
        <f>IF(PobierzDaneLogistyczne!$S1020=0,"",PobierzDaneLogistyczne!$S1020)</f>
        <v/>
      </c>
      <c r="S1020" t="str">
        <f>IF(PobierzDaneLogistyczne!$T1020=0,"",PobierzDaneLogistyczne!$T1020)</f>
        <v/>
      </c>
      <c r="T1020" t="str">
        <f>IF(PobierzDaneLogistyczne!$U1020=0," ",PobierzDaneLogistyczne!$U1020)</f>
        <v/>
      </c>
      <c r="U1020" t="str">
        <f t="shared" si="48"/>
        <v/>
      </c>
      <c r="V1020" s="2" t="str">
        <f>IF(PobierzDaneLogistyczne!$V1020="","",_xlfn.NUMBERVALUE(PobierzDaneLogistyczne!$V1020,"."))</f>
        <v/>
      </c>
      <c r="W1020" s="2" t="str">
        <f>IF(IF(PobierzDaneLogistyczne!$W1020=0,0,_xlfn.NUMBERVALUE(PobierzDaneLogistyczne!$W1020,"."))=0,"",_xlfn.NUMBERVALUE(PobierzDaneLogistyczne!$W1020,"."))</f>
        <v/>
      </c>
      <c r="X1020" s="2" t="str">
        <f t="shared" si="49"/>
        <v/>
      </c>
      <c r="Y1020" s="2" t="str">
        <f t="shared" si="50"/>
        <v/>
      </c>
      <c r="Z1020" s="2" t="str">
        <f>IF(PobierzDaneLogistyczne!$Y1020="t","YES","")</f>
        <v/>
      </c>
      <c r="AA1020" s="4" t="str">
        <f>IF(PobierzDaneLogistyczne!$X1020="t","YES","")</f>
        <v>YES</v>
      </c>
      <c r="AB1020" t="str">
        <f>PobierzDaneLogistyczne!$N1020</f>
        <v>Turntable</v>
      </c>
    </row>
    <row r="1021" spans="1:28" x14ac:dyDescent="0.3">
      <c r="A1021" s="5" t="str">
        <f>HYPERLINK(_xlfn.CONCAT("https://www.adler.com.pl/index.php/en/Main/Produkt/",B1021),PobierzDaneLogistyczne!$N1021)</f>
        <v>Radio retro</v>
      </c>
      <c r="B1021" t="str">
        <f>PobierzDaneLogistyczne!$A1021</f>
        <v>cr_1103</v>
      </c>
      <c r="C1021" s="1">
        <f>IF(MID(PobierzDaneLogistyczne!$P1021,1,3)=""," ",_xlfn.NUMBERVALUE(PobierzDaneLogistyczne!$P1021))</f>
        <v>85279900</v>
      </c>
      <c r="D1021" s="1">
        <f>IF(MID(PobierzDaneLogistyczne!$C1021,1,3)="111"," ",_xlfn.NUMBERVALUE(PobierzDaneLogistyczne!$C1021))</f>
        <v>5908256830479</v>
      </c>
      <c r="E1021" s="6">
        <f>IF(PobierzDaneLogistyczne!$H1021=0,"",_xlfn.NUMBERVALUE(PobierzDaneLogistyczne!$H1021,"."))</f>
        <v>34</v>
      </c>
      <c r="F1021" s="6">
        <f>IF(PobierzDaneLogistyczne!$I1021=0,"",_xlfn.NUMBERVALUE(PobierzDaneLogistyczne!$I1021,"."))</f>
        <v>18</v>
      </c>
      <c r="G1021" s="6">
        <f>IF(PobierzDaneLogistyczne!$J1021=0,"",_xlfn.NUMBERVALUE(PobierzDaneLogistyczne!$J1021,"."))</f>
        <v>25.5</v>
      </c>
      <c r="H1021" s="2">
        <f>IF(IF(PobierzDaneLogistyczne!$F1021=0,0,_xlfn.NUMBERVALUE(PobierzDaneLogistyczne!$F1021,"."))=0,"",IF(PobierzDaneLogistyczne!$F1021=0,0,_xlfn.NUMBERVALUE(PobierzDaneLogistyczne!$F1021,".")))</f>
        <v>2.11</v>
      </c>
      <c r="I1021" s="2">
        <f>IF(IF(PobierzDaneLogistyczne!$Z1021=0,0,_xlfn.NUMBERVALUE(PobierzDaneLogistyczne!$Z1021,"."))=0,"",IF(PobierzDaneLogistyczne!$Z1021=0,0,_xlfn.NUMBERVALUE(PobierzDaneLogistyczne!$Z1021,".")))</f>
        <v>2.9</v>
      </c>
      <c r="J1021" s="1">
        <f>IF(PobierzDaneLogistyczne!$D1021=0,"",_xlfn.NUMBERVALUE(PobierzDaneLogistyczne!$D1021))</f>
        <v>1</v>
      </c>
      <c r="K1021" s="1">
        <f>IF(PobierzDaneLogistyczne!$E1021=0,"",_xlfn.NUMBERVALUE(PobierzDaneLogistyczne!$E1021))</f>
        <v>84</v>
      </c>
      <c r="L1021" s="1" t="str">
        <f>IF(MID(PobierzDaneLogistyczne!$O1021,1,3)="non"," ",_xlfn.NUMBERVALUE(PobierzDaneLogistyczne!$O1021))</f>
        <v xml:space="preserve"> </v>
      </c>
      <c r="M1021" s="6">
        <f>IF(PobierzDaneLogistyczne!$K1021=0,"",_xlfn.NUMBERVALUE(PobierzDaneLogistyczne!$K1021,"."))</f>
        <v>19.5</v>
      </c>
      <c r="N1021" s="6">
        <f>IF(PobierzDaneLogistyczne!$L1021=0,"",_xlfn.NUMBERVALUE(PobierzDaneLogistyczne!$L1021,"."))</f>
        <v>34.5</v>
      </c>
      <c r="O1021" s="6">
        <f>IF(PobierzDaneLogistyczne!$M1021=0,"",_xlfn.NUMBERVALUE(PobierzDaneLogistyczne!$M1021,"."))</f>
        <v>27.5</v>
      </c>
      <c r="P1021" s="2">
        <f>IF(PobierzDaneLogistyczne!$G1021=0,0,_xlfn.NUMBERVALUE(PobierzDaneLogistyczne!$G1021,"."))</f>
        <v>2.9</v>
      </c>
      <c r="Q1021" s="1">
        <f>IF(PobierzDaneLogistyczne!$R1021=0,"",PobierzDaneLogistyczne!$R1021)</f>
        <v>5</v>
      </c>
      <c r="R1021" t="str">
        <f>IF(PobierzDaneLogistyczne!$S1021=0,"",PobierzDaneLogistyczne!$S1021)</f>
        <v/>
      </c>
      <c r="S1021" t="str">
        <f>IF(PobierzDaneLogistyczne!$T1021=0,"",PobierzDaneLogistyczne!$T1021)</f>
        <v/>
      </c>
      <c r="T1021" t="str">
        <f>IF(PobierzDaneLogistyczne!$U1021=0," ",PobierzDaneLogistyczne!$U1021)</f>
        <v/>
      </c>
      <c r="U1021" t="str">
        <f t="shared" si="48"/>
        <v/>
      </c>
      <c r="V1021" s="2">
        <f>IF(PobierzDaneLogistyczne!$V1021="","",_xlfn.NUMBERVALUE(PobierzDaneLogistyczne!$V1021,"."))</f>
        <v>3.9E-2</v>
      </c>
      <c r="W1021" s="2">
        <f>IF(IF(PobierzDaneLogistyczne!$W1021=0,0,_xlfn.NUMBERVALUE(PobierzDaneLogistyczne!$W1021,"."))=0,"",_xlfn.NUMBERVALUE(PobierzDaneLogistyczne!$W1021,"."))</f>
        <v>5.8999999999999997E-2</v>
      </c>
      <c r="X1021" s="2">
        <f t="shared" si="49"/>
        <v>0.69199999999999995</v>
      </c>
      <c r="Y1021" s="2" t="str">
        <f t="shared" si="50"/>
        <v/>
      </c>
      <c r="Z1021" s="2" t="str">
        <f>IF(PobierzDaneLogistyczne!$Y1021="t","YES","")</f>
        <v/>
      </c>
      <c r="AA1021" s="4" t="str">
        <f>IF(PobierzDaneLogistyczne!$X1021="t","YES","")</f>
        <v>YES</v>
      </c>
      <c r="AB1021" t="str">
        <f>PobierzDaneLogistyczne!$N1021</f>
        <v>Radio retro</v>
      </c>
    </row>
    <row r="1022" spans="1:28" ht="28.8" x14ac:dyDescent="0.3">
      <c r="A1022" s="5" t="str">
        <f>HYPERLINK(_xlfn.CONCAT("https://www.adler.com.pl/index.php/en/Main/Produkt/",B1022),PobierzDaneLogistyczne!$N1022)</f>
        <v>Radio LW/FM with CD player</v>
      </c>
      <c r="B1022" t="str">
        <f>PobierzDaneLogistyczne!$A1022</f>
        <v>cr_1104</v>
      </c>
      <c r="C1022" s="1">
        <f>IF(MID(PobierzDaneLogistyczne!$P1022,1,3)=""," ",_xlfn.NUMBERVALUE(PobierzDaneLogistyczne!$P1022))</f>
        <v>85279900</v>
      </c>
      <c r="D1022" s="1">
        <f>IF(MID(PobierzDaneLogistyczne!$C1022,1,3)="111"," ",_xlfn.NUMBERVALUE(PobierzDaneLogistyczne!$C1022))</f>
        <v>5908256830486</v>
      </c>
      <c r="E1022" s="6">
        <f>IF(PobierzDaneLogistyczne!$H1022=0,"",_xlfn.NUMBERVALUE(PobierzDaneLogistyczne!$H1022,"."))</f>
        <v>0</v>
      </c>
      <c r="F1022" s="6">
        <f>IF(PobierzDaneLogistyczne!$I1022=0,"",_xlfn.NUMBERVALUE(PobierzDaneLogistyczne!$I1022,"."))</f>
        <v>0</v>
      </c>
      <c r="G1022" s="6">
        <f>IF(PobierzDaneLogistyczne!$J1022=0,"",_xlfn.NUMBERVALUE(PobierzDaneLogistyczne!$J1022,"."))</f>
        <v>0</v>
      </c>
      <c r="H1022" s="2" t="str">
        <f>IF(IF(PobierzDaneLogistyczne!$F1022=0,0,_xlfn.NUMBERVALUE(PobierzDaneLogistyczne!$F1022,"."))=0,"",IF(PobierzDaneLogistyczne!$F1022=0,0,_xlfn.NUMBERVALUE(PobierzDaneLogistyczne!$F1022,".")))</f>
        <v/>
      </c>
      <c r="I1022" s="2" t="str">
        <f>IF(IF(PobierzDaneLogistyczne!$Z1022=0,0,_xlfn.NUMBERVALUE(PobierzDaneLogistyczne!$Z1022,"."))=0,"",IF(PobierzDaneLogistyczne!$Z1022=0,0,_xlfn.NUMBERVALUE(PobierzDaneLogistyczne!$Z1022,".")))</f>
        <v/>
      </c>
      <c r="J1022" s="1" t="str">
        <f>IF(PobierzDaneLogistyczne!$D1022=0,"",_xlfn.NUMBERVALUE(PobierzDaneLogistyczne!$D1022))</f>
        <v/>
      </c>
      <c r="K1022" s="1" t="str">
        <f>IF(PobierzDaneLogistyczne!$E1022=0,"",_xlfn.NUMBERVALUE(PobierzDaneLogistyczne!$E1022))</f>
        <v/>
      </c>
      <c r="L1022" s="1" t="str">
        <f>IF(MID(PobierzDaneLogistyczne!$O1022,1,3)="non"," ",_xlfn.NUMBERVALUE(PobierzDaneLogistyczne!$O1022))</f>
        <v xml:space="preserve"> </v>
      </c>
      <c r="M1022" s="6">
        <f>IF(PobierzDaneLogistyczne!$K1022=0,"",_xlfn.NUMBERVALUE(PobierzDaneLogistyczne!$K1022,"."))</f>
        <v>0</v>
      </c>
      <c r="N1022" s="6">
        <f>IF(PobierzDaneLogistyczne!$L1022=0,"",_xlfn.NUMBERVALUE(PobierzDaneLogistyczne!$L1022,"."))</f>
        <v>0</v>
      </c>
      <c r="O1022" s="6">
        <f>IF(PobierzDaneLogistyczne!$M1022=0,"",_xlfn.NUMBERVALUE(PobierzDaneLogistyczne!$M1022,"."))</f>
        <v>0</v>
      </c>
      <c r="P1022" s="2">
        <f>IF(PobierzDaneLogistyczne!$G1022=0,0,_xlfn.NUMBERVALUE(PobierzDaneLogistyczne!$G1022,"."))</f>
        <v>0</v>
      </c>
      <c r="Q1022" s="1" t="str">
        <f>IF(PobierzDaneLogistyczne!$R1022=0,"",PobierzDaneLogistyczne!$R1022)</f>
        <v/>
      </c>
      <c r="R1022" t="str">
        <f>IF(PobierzDaneLogistyczne!$S1022=0,"",PobierzDaneLogistyczne!$S1022)</f>
        <v/>
      </c>
      <c r="S1022" t="str">
        <f>IF(PobierzDaneLogistyczne!$T1022=0,"",PobierzDaneLogistyczne!$T1022)</f>
        <v/>
      </c>
      <c r="T1022" t="str">
        <f>IF(PobierzDaneLogistyczne!$U1022=0," ",PobierzDaneLogistyczne!$U1022)</f>
        <v/>
      </c>
      <c r="U1022" t="str">
        <f t="shared" si="48"/>
        <v/>
      </c>
      <c r="V1022" s="2" t="str">
        <f>IF(PobierzDaneLogistyczne!$V1022="","",_xlfn.NUMBERVALUE(PobierzDaneLogistyczne!$V1022,"."))</f>
        <v/>
      </c>
      <c r="W1022" s="2" t="str">
        <f>IF(IF(PobierzDaneLogistyczne!$W1022=0,0,_xlfn.NUMBERVALUE(PobierzDaneLogistyczne!$W1022,"."))=0,"",_xlfn.NUMBERVALUE(PobierzDaneLogistyczne!$W1022,"."))</f>
        <v/>
      </c>
      <c r="X1022" s="2" t="str">
        <f t="shared" si="49"/>
        <v/>
      </c>
      <c r="Y1022" s="2" t="str">
        <f t="shared" si="50"/>
        <v/>
      </c>
      <c r="Z1022" s="2" t="str">
        <f>IF(PobierzDaneLogistyczne!$Y1022="t","YES","")</f>
        <v/>
      </c>
      <c r="AA1022" s="4" t="str">
        <f>IF(PobierzDaneLogistyczne!$X1022="t","YES","")</f>
        <v>YES</v>
      </c>
      <c r="AB1022" t="str">
        <f>PobierzDaneLogistyczne!$N1022</f>
        <v>Radio LW/FM with CD player</v>
      </c>
    </row>
    <row r="1023" spans="1:28" ht="28.8" x14ac:dyDescent="0.3">
      <c r="A1023" s="5" t="str">
        <f>HYPERLINK(_xlfn.CONCAT("https://www.adler.com.pl/index.php/en/Main/Produkt/",B1023),PobierzDaneLogistyczne!$N1023)</f>
        <v xml:space="preserve">Radio </v>
      </c>
      <c r="B1023" t="str">
        <f>PobierzDaneLogistyczne!$A1023</f>
        <v>cr_1105</v>
      </c>
      <c r="C1023" s="1">
        <f>IF(MID(PobierzDaneLogistyczne!$P1023,1,3)=""," ",_xlfn.NUMBERVALUE(PobierzDaneLogistyczne!$P1023))</f>
        <v>85279900</v>
      </c>
      <c r="D1023" s="1">
        <f>IF(MID(PobierzDaneLogistyczne!$C1023,1,3)="111"," ",_xlfn.NUMBERVALUE(PobierzDaneLogistyczne!$C1023))</f>
        <v>5908256830493</v>
      </c>
      <c r="E1023" s="6">
        <f>IF(PobierzDaneLogistyczne!$H1023=0,"",_xlfn.NUMBERVALUE(PobierzDaneLogistyczne!$H1023,"."))</f>
        <v>0</v>
      </c>
      <c r="F1023" s="6">
        <f>IF(PobierzDaneLogistyczne!$I1023=0,"",_xlfn.NUMBERVALUE(PobierzDaneLogistyczne!$I1023,"."))</f>
        <v>0</v>
      </c>
      <c r="G1023" s="6">
        <f>IF(PobierzDaneLogistyczne!$J1023=0,"",_xlfn.NUMBERVALUE(PobierzDaneLogistyczne!$J1023,"."))</f>
        <v>0</v>
      </c>
      <c r="H1023" s="2" t="str">
        <f>IF(IF(PobierzDaneLogistyczne!$F1023=0,0,_xlfn.NUMBERVALUE(PobierzDaneLogistyczne!$F1023,"."))=0,"",IF(PobierzDaneLogistyczne!$F1023=0,0,_xlfn.NUMBERVALUE(PobierzDaneLogistyczne!$F1023,".")))</f>
        <v/>
      </c>
      <c r="I1023" s="2" t="str">
        <f>IF(IF(PobierzDaneLogistyczne!$Z1023=0,0,_xlfn.NUMBERVALUE(PobierzDaneLogistyczne!$Z1023,"."))=0,"",IF(PobierzDaneLogistyczne!$Z1023=0,0,_xlfn.NUMBERVALUE(PobierzDaneLogistyczne!$Z1023,".")))</f>
        <v/>
      </c>
      <c r="J1023" s="1" t="str">
        <f>IF(PobierzDaneLogistyczne!$D1023=0,"",_xlfn.NUMBERVALUE(PobierzDaneLogistyczne!$D1023))</f>
        <v/>
      </c>
      <c r="K1023" s="1" t="str">
        <f>IF(PobierzDaneLogistyczne!$E1023=0,"",_xlfn.NUMBERVALUE(PobierzDaneLogistyczne!$E1023))</f>
        <v/>
      </c>
      <c r="L1023" s="1" t="str">
        <f>IF(MID(PobierzDaneLogistyczne!$O1023,1,3)="non"," ",_xlfn.NUMBERVALUE(PobierzDaneLogistyczne!$O1023))</f>
        <v xml:space="preserve"> </v>
      </c>
      <c r="M1023" s="6">
        <f>IF(PobierzDaneLogistyczne!$K1023=0,"",_xlfn.NUMBERVALUE(PobierzDaneLogistyczne!$K1023,"."))</f>
        <v>0</v>
      </c>
      <c r="N1023" s="6">
        <f>IF(PobierzDaneLogistyczne!$L1023=0,"",_xlfn.NUMBERVALUE(PobierzDaneLogistyczne!$L1023,"."))</f>
        <v>0</v>
      </c>
      <c r="O1023" s="6">
        <f>IF(PobierzDaneLogistyczne!$M1023=0,"",_xlfn.NUMBERVALUE(PobierzDaneLogistyczne!$M1023,"."))</f>
        <v>0</v>
      </c>
      <c r="P1023" s="2">
        <f>IF(PobierzDaneLogistyczne!$G1023=0,0,_xlfn.NUMBERVALUE(PobierzDaneLogistyczne!$G1023,"."))</f>
        <v>0</v>
      </c>
      <c r="Q1023" s="1" t="str">
        <f>IF(PobierzDaneLogistyczne!$R1023=0,"",PobierzDaneLogistyczne!$R1023)</f>
        <v/>
      </c>
      <c r="R1023" t="str">
        <f>IF(PobierzDaneLogistyczne!$S1023=0,"",PobierzDaneLogistyczne!$S1023)</f>
        <v/>
      </c>
      <c r="S1023" t="str">
        <f>IF(PobierzDaneLogistyczne!$T1023=0,"",PobierzDaneLogistyczne!$T1023)</f>
        <v/>
      </c>
      <c r="T1023" t="str">
        <f>IF(PobierzDaneLogistyczne!$U1023=0," ",PobierzDaneLogistyczne!$U1023)</f>
        <v/>
      </c>
      <c r="U1023" t="str">
        <f t="shared" si="48"/>
        <v/>
      </c>
      <c r="V1023" s="2" t="str">
        <f>IF(PobierzDaneLogistyczne!$V1023="","",_xlfn.NUMBERVALUE(PobierzDaneLogistyczne!$V1023,"."))</f>
        <v/>
      </c>
      <c r="W1023" s="2" t="str">
        <f>IF(IF(PobierzDaneLogistyczne!$W1023=0,0,_xlfn.NUMBERVALUE(PobierzDaneLogistyczne!$W1023,"."))=0,"",_xlfn.NUMBERVALUE(PobierzDaneLogistyczne!$W1023,"."))</f>
        <v/>
      </c>
      <c r="X1023" s="2" t="str">
        <f t="shared" si="49"/>
        <v/>
      </c>
      <c r="Y1023" s="2" t="str">
        <f t="shared" si="50"/>
        <v/>
      </c>
      <c r="Z1023" s="2" t="str">
        <f>IF(PobierzDaneLogistyczne!$Y1023="t","YES","")</f>
        <v/>
      </c>
      <c r="AA1023" s="4" t="str">
        <f>IF(PobierzDaneLogistyczne!$X1023="t","YES","")</f>
        <v>YES</v>
      </c>
      <c r="AB1023" t="str">
        <f>PobierzDaneLogistyczne!$N1023</f>
        <v xml:space="preserve">Radio </v>
      </c>
    </row>
    <row r="1024" spans="1:28" ht="28.8" x14ac:dyDescent="0.3">
      <c r="A1024" s="5" t="str">
        <f>HYPERLINK(_xlfn.CONCAT("https://www.adler.com.pl/index.php/en/Main/Produkt/",B1024),PobierzDaneLogistyczne!$N1024)</f>
        <v>Paper Shredder</v>
      </c>
      <c r="B1024" t="str">
        <f>PobierzDaneLogistyczne!$A1024</f>
        <v>cr_1106</v>
      </c>
      <c r="C1024" s="1" t="str">
        <f>IF(MID(PobierzDaneLogistyczne!$P1024,1,3)=""," ",_xlfn.NUMBERVALUE(PobierzDaneLogistyczne!$P1024))</f>
        <v xml:space="preserve"> </v>
      </c>
      <c r="D1024" s="1">
        <f>IF(MID(PobierzDaneLogistyczne!$C1024,1,3)="111"," ",_xlfn.NUMBERVALUE(PobierzDaneLogistyczne!$C1024))</f>
        <v>5908256830691</v>
      </c>
      <c r="E1024" s="6">
        <f>IF(PobierzDaneLogistyczne!$H1024=0,"",_xlfn.NUMBERVALUE(PobierzDaneLogistyczne!$H1024,"."))</f>
        <v>0</v>
      </c>
      <c r="F1024" s="6">
        <f>IF(PobierzDaneLogistyczne!$I1024=0,"",_xlfn.NUMBERVALUE(PobierzDaneLogistyczne!$I1024,"."))</f>
        <v>0</v>
      </c>
      <c r="G1024" s="6">
        <f>IF(PobierzDaneLogistyczne!$J1024=0,"",_xlfn.NUMBERVALUE(PobierzDaneLogistyczne!$J1024,"."))</f>
        <v>0</v>
      </c>
      <c r="H1024" s="2" t="str">
        <f>IF(IF(PobierzDaneLogistyczne!$F1024=0,0,_xlfn.NUMBERVALUE(PobierzDaneLogistyczne!$F1024,"."))=0,"",IF(PobierzDaneLogistyczne!$F1024=0,0,_xlfn.NUMBERVALUE(PobierzDaneLogistyczne!$F1024,".")))</f>
        <v/>
      </c>
      <c r="I1024" s="2" t="str">
        <f>IF(IF(PobierzDaneLogistyczne!$Z1024=0,0,_xlfn.NUMBERVALUE(PobierzDaneLogistyczne!$Z1024,"."))=0,"",IF(PobierzDaneLogistyczne!$Z1024=0,0,_xlfn.NUMBERVALUE(PobierzDaneLogistyczne!$Z1024,".")))</f>
        <v/>
      </c>
      <c r="J1024" s="1">
        <f>IF(PobierzDaneLogistyczne!$D1024=0,"",_xlfn.NUMBERVALUE(PobierzDaneLogistyczne!$D1024))</f>
        <v>1</v>
      </c>
      <c r="K1024" s="1">
        <f>IF(PobierzDaneLogistyczne!$E1024=0,"",_xlfn.NUMBERVALUE(PobierzDaneLogistyczne!$E1024))</f>
        <v>96</v>
      </c>
      <c r="L1024" s="1" t="str">
        <f>IF(MID(PobierzDaneLogistyczne!$O1024,1,3)="non"," ",_xlfn.NUMBERVALUE(PobierzDaneLogistyczne!$O1024))</f>
        <v xml:space="preserve"> </v>
      </c>
      <c r="M1024" s="6">
        <f>IF(PobierzDaneLogistyczne!$K1024=0,"",_xlfn.NUMBERVALUE(PobierzDaneLogistyczne!$K1024,"."))</f>
        <v>30</v>
      </c>
      <c r="N1024" s="6">
        <f>IF(PobierzDaneLogistyczne!$L1024=0,"",_xlfn.NUMBERVALUE(PobierzDaneLogistyczne!$L1024,"."))</f>
        <v>13.3</v>
      </c>
      <c r="O1024" s="6">
        <f>IF(PobierzDaneLogistyczne!$M1024=0,"",_xlfn.NUMBERVALUE(PobierzDaneLogistyczne!$M1024,"."))</f>
        <v>28</v>
      </c>
      <c r="P1024" s="2">
        <f>IF(PobierzDaneLogistyczne!$G1024=0,0,_xlfn.NUMBERVALUE(PobierzDaneLogistyczne!$G1024,"."))</f>
        <v>0</v>
      </c>
      <c r="Q1024" s="1" t="str">
        <f>IF(PobierzDaneLogistyczne!$R1024=0,"",PobierzDaneLogistyczne!$R1024)</f>
        <v/>
      </c>
      <c r="R1024" t="str">
        <f>IF(PobierzDaneLogistyczne!$S1024=0,"",PobierzDaneLogistyczne!$S1024)</f>
        <v/>
      </c>
      <c r="S1024" t="str">
        <f>IF(PobierzDaneLogistyczne!$T1024=0,"",PobierzDaneLogistyczne!$T1024)</f>
        <v/>
      </c>
      <c r="T1024" t="str">
        <f>IF(PobierzDaneLogistyczne!$U1024=0," ",PobierzDaneLogistyczne!$U1024)</f>
        <v/>
      </c>
      <c r="U1024" t="str">
        <f t="shared" si="48"/>
        <v/>
      </c>
      <c r="V1024" s="2" t="str">
        <f>IF(PobierzDaneLogistyczne!$V1024="","",_xlfn.NUMBERVALUE(PobierzDaneLogistyczne!$V1024,"."))</f>
        <v/>
      </c>
      <c r="W1024" s="2" t="str">
        <f>IF(IF(PobierzDaneLogistyczne!$W1024=0,0,_xlfn.NUMBERVALUE(PobierzDaneLogistyczne!$W1024,"."))=0,"",_xlfn.NUMBERVALUE(PobierzDaneLogistyczne!$W1024,"."))</f>
        <v/>
      </c>
      <c r="X1024" s="2" t="str">
        <f t="shared" si="49"/>
        <v/>
      </c>
      <c r="Y1024" s="2" t="str">
        <f t="shared" si="50"/>
        <v/>
      </c>
      <c r="Z1024" s="2" t="str">
        <f>IF(PobierzDaneLogistyczne!$Y1024="t","YES","")</f>
        <v/>
      </c>
      <c r="AA1024" s="4" t="str">
        <f>IF(PobierzDaneLogistyczne!$X1024="t","YES","")</f>
        <v>YES</v>
      </c>
      <c r="AB1024" t="str">
        <f>PobierzDaneLogistyczne!$N1024</f>
        <v>Paper Shredder</v>
      </c>
    </row>
    <row r="1025" spans="1:28" ht="28.8" x14ac:dyDescent="0.3">
      <c r="A1025" s="5" t="str">
        <f>HYPERLINK(_xlfn.CONCAT("https://www.adler.com.pl/index.php/en/Main/Produkt/",B1025),PobierzDaneLogistyczne!$N1025)</f>
        <v>Paper Shredder</v>
      </c>
      <c r="B1025" t="str">
        <f>PobierzDaneLogistyczne!$A1025</f>
        <v>cr_1107</v>
      </c>
      <c r="C1025" s="1">
        <f>IF(MID(PobierzDaneLogistyczne!$P1025,1,3)=""," ",_xlfn.NUMBERVALUE(PobierzDaneLogistyczne!$P1025))</f>
        <v>84729080</v>
      </c>
      <c r="D1025" s="1">
        <f>IF(MID(PobierzDaneLogistyczne!$C1025,1,3)="111"," ",_xlfn.NUMBERVALUE(PobierzDaneLogistyczne!$C1025))</f>
        <v>5908256830707</v>
      </c>
      <c r="E1025" s="6">
        <f>IF(PobierzDaneLogistyczne!$H1025=0,"",_xlfn.NUMBERVALUE(PobierzDaneLogistyczne!$H1025,"."))</f>
        <v>28</v>
      </c>
      <c r="F1025" s="6">
        <f>IF(PobierzDaneLogistyczne!$I1025=0,"",_xlfn.NUMBERVALUE(PobierzDaneLogistyczne!$I1025,"."))</f>
        <v>15</v>
      </c>
      <c r="G1025" s="6">
        <f>IF(PobierzDaneLogistyczne!$J1025=0,"",_xlfn.NUMBERVALUE(PobierzDaneLogistyczne!$J1025,"."))</f>
        <v>28.6</v>
      </c>
      <c r="H1025" s="2" t="str">
        <f>IF(IF(PobierzDaneLogistyczne!$F1025=0,0,_xlfn.NUMBERVALUE(PobierzDaneLogistyczne!$F1025,"."))=0,"",IF(PobierzDaneLogistyczne!$F1025=0,0,_xlfn.NUMBERVALUE(PobierzDaneLogistyczne!$F1025,".")))</f>
        <v/>
      </c>
      <c r="I1025" s="2" t="str">
        <f>IF(IF(PobierzDaneLogistyczne!$Z1025=0,0,_xlfn.NUMBERVALUE(PobierzDaneLogistyczne!$Z1025,"."))=0,"",IF(PobierzDaneLogistyczne!$Z1025=0,0,_xlfn.NUMBERVALUE(PobierzDaneLogistyczne!$Z1025,".")))</f>
        <v/>
      </c>
      <c r="J1025" s="1">
        <f>IF(PobierzDaneLogistyczne!$D1025=0,"",_xlfn.NUMBERVALUE(PobierzDaneLogistyczne!$D1025))</f>
        <v>1</v>
      </c>
      <c r="K1025" s="1">
        <f>IF(PobierzDaneLogistyczne!$E1025=0,"",_xlfn.NUMBERVALUE(PobierzDaneLogistyczne!$E1025))</f>
        <v>75</v>
      </c>
      <c r="L1025" s="1" t="str">
        <f>IF(MID(PobierzDaneLogistyczne!$O1025,1,3)="non"," ",_xlfn.NUMBERVALUE(PobierzDaneLogistyczne!$O1025))</f>
        <v xml:space="preserve"> </v>
      </c>
      <c r="M1025" s="6">
        <f>IF(PobierzDaneLogistyczne!$K1025=0,"",_xlfn.NUMBERVALUE(PobierzDaneLogistyczne!$K1025,"."))</f>
        <v>31</v>
      </c>
      <c r="N1025" s="6">
        <f>IF(PobierzDaneLogistyczne!$L1025=0,"",_xlfn.NUMBERVALUE(PobierzDaneLogistyczne!$L1025,"."))</f>
        <v>17</v>
      </c>
      <c r="O1025" s="6">
        <f>IF(PobierzDaneLogistyczne!$M1025=0,"",_xlfn.NUMBERVALUE(PobierzDaneLogistyczne!$M1025,"."))</f>
        <v>36</v>
      </c>
      <c r="P1025" s="2">
        <f>IF(PobierzDaneLogistyczne!$G1025=0,0,_xlfn.NUMBERVALUE(PobierzDaneLogistyczne!$G1025,"."))</f>
        <v>0</v>
      </c>
      <c r="Q1025" s="1">
        <f>IF(PobierzDaneLogistyczne!$R1025=0,"",PobierzDaneLogistyczne!$R1025)</f>
        <v>5</v>
      </c>
      <c r="R1025" t="str">
        <f>IF(PobierzDaneLogistyczne!$S1025=0,"",PobierzDaneLogistyczne!$S1025)</f>
        <v/>
      </c>
      <c r="S1025" t="str">
        <f>IF(PobierzDaneLogistyczne!$T1025=0,"",PobierzDaneLogistyczne!$T1025)</f>
        <v/>
      </c>
      <c r="T1025" t="str">
        <f>IF(PobierzDaneLogistyczne!$U1025=0," ",PobierzDaneLogistyczne!$U1025)</f>
        <v/>
      </c>
      <c r="U1025" t="str">
        <f t="shared" si="48"/>
        <v/>
      </c>
      <c r="V1025" s="2" t="str">
        <f>IF(PobierzDaneLogistyczne!$V1025="","",_xlfn.NUMBERVALUE(PobierzDaneLogistyczne!$V1025,"."))</f>
        <v/>
      </c>
      <c r="W1025" s="2" t="str">
        <f>IF(IF(PobierzDaneLogistyczne!$W1025=0,0,_xlfn.NUMBERVALUE(PobierzDaneLogistyczne!$W1025,"."))=0,"",_xlfn.NUMBERVALUE(PobierzDaneLogistyczne!$W1025,"."))</f>
        <v/>
      </c>
      <c r="X1025" s="2" t="str">
        <f t="shared" si="49"/>
        <v/>
      </c>
      <c r="Y1025" s="2" t="str">
        <f t="shared" si="50"/>
        <v/>
      </c>
      <c r="Z1025" s="2" t="str">
        <f>IF(PobierzDaneLogistyczne!$Y1025="t","YES","")</f>
        <v>YES</v>
      </c>
      <c r="AA1025" s="4" t="str">
        <f>IF(PobierzDaneLogistyczne!$X1025="t","YES","")</f>
        <v>YES</v>
      </c>
      <c r="AB1025" t="str">
        <f>PobierzDaneLogistyczne!$N1025</f>
        <v>Paper Shredder</v>
      </c>
    </row>
    <row r="1026" spans="1:28" x14ac:dyDescent="0.3">
      <c r="A1026" s="5" t="str">
        <f>HYPERLINK(_xlfn.CONCAT("https://www.adler.com.pl/index.php/en/Main/Produkt/",B1026),PobierzDaneLogistyczne!$N1026)</f>
        <v>Radio retro</v>
      </c>
      <c r="B1026" t="str">
        <f>PobierzDaneLogistyczne!$A1026</f>
        <v>cr_1108</v>
      </c>
      <c r="C1026" s="1">
        <f>IF(MID(PobierzDaneLogistyczne!$P1026,1,3)=""," ",_xlfn.NUMBERVALUE(PobierzDaneLogistyczne!$P1026))</f>
        <v>85279900</v>
      </c>
      <c r="D1026" s="1">
        <f>IF(MID(PobierzDaneLogistyczne!$C1026,1,3)="111"," ",_xlfn.NUMBERVALUE(PobierzDaneLogistyczne!$C1026))</f>
        <v>5908256830974</v>
      </c>
      <c r="E1026" s="6">
        <f>IF(PobierzDaneLogistyczne!$H1026=0,"",_xlfn.NUMBERVALUE(PobierzDaneLogistyczne!$H1026,"."))</f>
        <v>50</v>
      </c>
      <c r="F1026" s="6">
        <f>IF(PobierzDaneLogistyczne!$I1026=0,"",_xlfn.NUMBERVALUE(PobierzDaneLogistyczne!$I1026,"."))</f>
        <v>9</v>
      </c>
      <c r="G1026" s="6">
        <f>IF(PobierzDaneLogistyczne!$J1026=0,"",_xlfn.NUMBERVALUE(PobierzDaneLogistyczne!$J1026,"."))</f>
        <v>26</v>
      </c>
      <c r="H1026" s="2">
        <f>IF(IF(PobierzDaneLogistyczne!$F1026=0,0,_xlfn.NUMBERVALUE(PobierzDaneLogistyczne!$F1026,"."))=0,"",IF(PobierzDaneLogistyczne!$F1026=0,0,_xlfn.NUMBERVALUE(PobierzDaneLogistyczne!$F1026,".")))</f>
        <v>2.75</v>
      </c>
      <c r="I1026" s="2">
        <f>IF(IF(PobierzDaneLogistyczne!$Z1026=0,0,_xlfn.NUMBERVALUE(PobierzDaneLogistyczne!$Z1026,"."))=0,"",IF(PobierzDaneLogistyczne!$Z1026=0,0,_xlfn.NUMBERVALUE(PobierzDaneLogistyczne!$Z1026,".")))</f>
        <v>3.95</v>
      </c>
      <c r="J1026" s="1">
        <f>IF(PobierzDaneLogistyczne!$D1026=0,"",_xlfn.NUMBERVALUE(PobierzDaneLogistyczne!$D1026))</f>
        <v>1</v>
      </c>
      <c r="K1026" s="1">
        <f>IF(PobierzDaneLogistyczne!$E1026=0,"",_xlfn.NUMBERVALUE(PobierzDaneLogistyczne!$E1026))</f>
        <v>24</v>
      </c>
      <c r="L1026" s="1" t="str">
        <f>IF(MID(PobierzDaneLogistyczne!$O1026,1,3)="non"," ",_xlfn.NUMBERVALUE(PobierzDaneLogistyczne!$O1026))</f>
        <v xml:space="preserve"> </v>
      </c>
      <c r="M1026" s="6">
        <f>IF(PobierzDaneLogistyczne!$K1026=0,"",_xlfn.NUMBERVALUE(PobierzDaneLogistyczne!$K1026,"."))</f>
        <v>51.5</v>
      </c>
      <c r="N1026" s="6">
        <f>IF(PobierzDaneLogistyczne!$L1026=0,"",_xlfn.NUMBERVALUE(PobierzDaneLogistyczne!$L1026,"."))</f>
        <v>27</v>
      </c>
      <c r="O1026" s="6">
        <f>IF(PobierzDaneLogistyczne!$M1026=0,"",_xlfn.NUMBERVALUE(PobierzDaneLogistyczne!$M1026,"."))</f>
        <v>29</v>
      </c>
      <c r="P1026" s="2">
        <f>IF(PobierzDaneLogistyczne!$G1026=0,0,_xlfn.NUMBERVALUE(PobierzDaneLogistyczne!$G1026,"."))</f>
        <v>3.95</v>
      </c>
      <c r="Q1026" s="1" t="str">
        <f>IF(PobierzDaneLogistyczne!$R1026=0,"",PobierzDaneLogistyczne!$R1026)</f>
        <v/>
      </c>
      <c r="R1026" t="str">
        <f>IF(PobierzDaneLogistyczne!$S1026=0,"",PobierzDaneLogistyczne!$S1026)</f>
        <v/>
      </c>
      <c r="S1026" t="str">
        <f>IF(PobierzDaneLogistyczne!$T1026=0,"",PobierzDaneLogistyczne!$T1026)</f>
        <v/>
      </c>
      <c r="T1026" t="str">
        <f>IF(PobierzDaneLogistyczne!$U1026=0," ",PobierzDaneLogistyczne!$U1026)</f>
        <v/>
      </c>
      <c r="U1026" t="str">
        <f t="shared" si="48"/>
        <v/>
      </c>
      <c r="V1026" s="2">
        <f>IF(PobierzDaneLogistyczne!$V1026="","",_xlfn.NUMBERVALUE(PobierzDaneLogistyczne!$V1026,"."))</f>
        <v>1.6E-2</v>
      </c>
      <c r="W1026" s="2" t="str">
        <f>IF(IF(PobierzDaneLogistyczne!$W1026=0,0,_xlfn.NUMBERVALUE(PobierzDaneLogistyczne!$W1026,"."))=0,"",_xlfn.NUMBERVALUE(PobierzDaneLogistyczne!$W1026,"."))</f>
        <v/>
      </c>
      <c r="X1026" s="2" t="str">
        <f t="shared" si="49"/>
        <v/>
      </c>
      <c r="Y1026" s="2" t="str">
        <f t="shared" si="50"/>
        <v/>
      </c>
      <c r="Z1026" s="2" t="str">
        <f>IF(PobierzDaneLogistyczne!$Y1026="t","YES","")</f>
        <v/>
      </c>
      <c r="AA1026" s="4" t="str">
        <f>IF(PobierzDaneLogistyczne!$X1026="t","YES","")</f>
        <v>YES</v>
      </c>
      <c r="AB1026" t="str">
        <f>PobierzDaneLogistyczne!$N1026</f>
        <v>Radio retro</v>
      </c>
    </row>
    <row r="1027" spans="1:28" x14ac:dyDescent="0.3">
      <c r="A1027" s="5" t="str">
        <f>HYPERLINK(_xlfn.CONCAT("https://www.adler.com.pl/index.php/en/Main/Produkt/",B1027),PobierzDaneLogistyczne!$N1027)</f>
        <v>Radio with CD/MP3 player</v>
      </c>
      <c r="B1027" t="str">
        <f>PobierzDaneLogistyczne!$A1027</f>
        <v>cr_1109</v>
      </c>
      <c r="C1027" s="1">
        <f>IF(MID(PobierzDaneLogistyczne!$P1027,1,3)=""," ",_xlfn.NUMBERVALUE(PobierzDaneLogistyczne!$P1027))</f>
        <v>85279100</v>
      </c>
      <c r="D1027" s="1">
        <f>IF(MID(PobierzDaneLogistyczne!$C1027,1,3)="111"," ",_xlfn.NUMBERVALUE(PobierzDaneLogistyczne!$C1027))</f>
        <v>5908256830981</v>
      </c>
      <c r="E1027" s="6">
        <f>IF(PobierzDaneLogistyczne!$H1027=0,"",_xlfn.NUMBERVALUE(PobierzDaneLogistyczne!$H1027,"."))</f>
        <v>36</v>
      </c>
      <c r="F1027" s="6">
        <f>IF(PobierzDaneLogistyczne!$I1027=0,"",_xlfn.NUMBERVALUE(PobierzDaneLogistyczne!$I1027,"."))</f>
        <v>25</v>
      </c>
      <c r="G1027" s="6">
        <f>IF(PobierzDaneLogistyczne!$J1027=0,"",_xlfn.NUMBERVALUE(PobierzDaneLogistyczne!$J1027,"."))</f>
        <v>27</v>
      </c>
      <c r="H1027" s="2">
        <f>IF(IF(PobierzDaneLogistyczne!$F1027=0,0,_xlfn.NUMBERVALUE(PobierzDaneLogistyczne!$F1027,"."))=0,"",IF(PobierzDaneLogistyczne!$F1027=0,0,_xlfn.NUMBERVALUE(PobierzDaneLogistyczne!$F1027,".")))</f>
        <v>4</v>
      </c>
      <c r="I1027" s="2">
        <f>IF(IF(PobierzDaneLogistyczne!$Z1027=0,0,_xlfn.NUMBERVALUE(PobierzDaneLogistyczne!$Z1027,"."))=0,"",IF(PobierzDaneLogistyczne!$Z1027=0,0,_xlfn.NUMBERVALUE(PobierzDaneLogistyczne!$Z1027,".")))</f>
        <v>5</v>
      </c>
      <c r="J1027" s="1">
        <f>IF(PobierzDaneLogistyczne!$D1027=0,"",_xlfn.NUMBERVALUE(PobierzDaneLogistyczne!$D1027))</f>
        <v>1</v>
      </c>
      <c r="K1027" s="1">
        <f>IF(PobierzDaneLogistyczne!$E1027=0,"",_xlfn.NUMBERVALUE(PobierzDaneLogistyczne!$E1027))</f>
        <v>54</v>
      </c>
      <c r="L1027" s="1" t="str">
        <f>IF(MID(PobierzDaneLogistyczne!$O1027,1,3)="non"," ",_xlfn.NUMBERVALUE(PobierzDaneLogistyczne!$O1027))</f>
        <v xml:space="preserve"> </v>
      </c>
      <c r="M1027" s="6">
        <f>IF(PobierzDaneLogistyczne!$K1027=0,"",_xlfn.NUMBERVALUE(PobierzDaneLogistyczne!$K1027,"."))</f>
        <v>26</v>
      </c>
      <c r="N1027" s="6">
        <f>IF(PobierzDaneLogistyczne!$L1027=0,"",_xlfn.NUMBERVALUE(PobierzDaneLogistyczne!$L1027,"."))</f>
        <v>37</v>
      </c>
      <c r="O1027" s="6">
        <f>IF(PobierzDaneLogistyczne!$M1027=0,"",_xlfn.NUMBERVALUE(PobierzDaneLogistyczne!$M1027,"."))</f>
        <v>18.5</v>
      </c>
      <c r="P1027" s="2">
        <f>IF(PobierzDaneLogistyczne!$G1027=0,0,_xlfn.NUMBERVALUE(PobierzDaneLogistyczne!$G1027,"."))</f>
        <v>5</v>
      </c>
      <c r="Q1027" s="1">
        <f>IF(PobierzDaneLogistyczne!$R1027=0,"",PobierzDaneLogistyczne!$R1027)</f>
        <v>5</v>
      </c>
      <c r="R1027" t="str">
        <f>IF(PobierzDaneLogistyczne!$S1027=0,"",PobierzDaneLogistyczne!$S1027)</f>
        <v>CR</v>
      </c>
      <c r="S1027">
        <f>IF(PobierzDaneLogistyczne!$T1027=0,"",PobierzDaneLogistyczne!$T1027)</f>
        <v>1</v>
      </c>
      <c r="T1027" t="str">
        <f>IF(PobierzDaneLogistyczne!$U1027=0," ",PobierzDaneLogistyczne!$U1027)</f>
        <v>0.003</v>
      </c>
      <c r="U1027" t="str">
        <f t="shared" si="48"/>
        <v/>
      </c>
      <c r="V1027" s="2">
        <f>IF(PobierzDaneLogistyczne!$V1027="","",_xlfn.NUMBERVALUE(PobierzDaneLogistyczne!$V1027,"."))</f>
        <v>0.04</v>
      </c>
      <c r="W1027" s="2">
        <f>IF(IF(PobierzDaneLogistyczne!$W1027=0,0,_xlfn.NUMBERVALUE(PobierzDaneLogistyczne!$W1027,"."))=0,"",_xlfn.NUMBERVALUE(PobierzDaneLogistyczne!$W1027,"."))</f>
        <v>5.8999999999999997E-2</v>
      </c>
      <c r="X1027" s="2">
        <f t="shared" si="49"/>
        <v>0.90100000000000002</v>
      </c>
      <c r="Y1027" s="2" t="str">
        <f t="shared" si="50"/>
        <v/>
      </c>
      <c r="Z1027" s="2" t="str">
        <f>IF(PobierzDaneLogistyczne!$Y1027="t","YES","")</f>
        <v/>
      </c>
      <c r="AA1027" s="4" t="str">
        <f>IF(PobierzDaneLogistyczne!$X1027="t","YES","")</f>
        <v>YES</v>
      </c>
      <c r="AB1027" t="str">
        <f>PobierzDaneLogistyczne!$N1027</f>
        <v>Radio with CD/MP3 player</v>
      </c>
    </row>
    <row r="1028" spans="1:28" x14ac:dyDescent="0.3">
      <c r="A1028" s="5" t="str">
        <f>HYPERLINK(_xlfn.CONCAT("https://www.adler.com.pl/index.php/en/Main/Produkt/",B1028),PobierzDaneLogistyczne!$N1028)</f>
        <v>Radio with CD/MP3 player - british plug</v>
      </c>
      <c r="B1028" t="str">
        <f>PobierzDaneLogistyczne!$A1028</f>
        <v>cr_1109bs</v>
      </c>
      <c r="C1028" s="1" t="str">
        <f>IF(MID(PobierzDaneLogistyczne!$P1028,1,3)=""," ",_xlfn.NUMBERVALUE(PobierzDaneLogistyczne!$P1028))</f>
        <v xml:space="preserve"> </v>
      </c>
      <c r="D1028" s="1">
        <f>IF(MID(PobierzDaneLogistyczne!$C1028,1,3)="111"," ",_xlfn.NUMBERVALUE(PobierzDaneLogistyczne!$C1028))</f>
        <v>5908256836211</v>
      </c>
      <c r="E1028" s="6">
        <f>IF(PobierzDaneLogistyczne!$H1028=0,"",_xlfn.NUMBERVALUE(PobierzDaneLogistyczne!$H1028,"."))</f>
        <v>0</v>
      </c>
      <c r="F1028" s="6">
        <f>IF(PobierzDaneLogistyczne!$I1028=0,"",_xlfn.NUMBERVALUE(PobierzDaneLogistyczne!$I1028,"."))</f>
        <v>0</v>
      </c>
      <c r="G1028" s="6">
        <f>IF(PobierzDaneLogistyczne!$J1028=0,"",_xlfn.NUMBERVALUE(PobierzDaneLogistyczne!$J1028,"."))</f>
        <v>0</v>
      </c>
      <c r="H1028" s="2" t="str">
        <f>IF(IF(PobierzDaneLogistyczne!$F1028=0,0,_xlfn.NUMBERVALUE(PobierzDaneLogistyczne!$F1028,"."))=0,"",IF(PobierzDaneLogistyczne!$F1028=0,0,_xlfn.NUMBERVALUE(PobierzDaneLogistyczne!$F1028,".")))</f>
        <v/>
      </c>
      <c r="I1028" s="2" t="str">
        <f>IF(IF(PobierzDaneLogistyczne!$Z1028=0,0,_xlfn.NUMBERVALUE(PobierzDaneLogistyczne!$Z1028,"."))=0,"",IF(PobierzDaneLogistyczne!$Z1028=0,0,_xlfn.NUMBERVALUE(PobierzDaneLogistyczne!$Z1028,".")))</f>
        <v/>
      </c>
      <c r="J1028" s="1">
        <f>IF(PobierzDaneLogistyczne!$D1028=0,"",_xlfn.NUMBERVALUE(PobierzDaneLogistyczne!$D1028))</f>
        <v>1</v>
      </c>
      <c r="K1028" s="1">
        <f>IF(PobierzDaneLogistyczne!$E1028=0,"",_xlfn.NUMBERVALUE(PobierzDaneLogistyczne!$E1028))</f>
        <v>54</v>
      </c>
      <c r="L1028" s="1" t="str">
        <f>IF(MID(PobierzDaneLogistyczne!$O1028,1,3)="non"," ",_xlfn.NUMBERVALUE(PobierzDaneLogistyczne!$O1028))</f>
        <v xml:space="preserve"> </v>
      </c>
      <c r="M1028" s="6">
        <f>IF(PobierzDaneLogistyczne!$K1028=0,"",_xlfn.NUMBERVALUE(PobierzDaneLogistyczne!$K1028,"."))</f>
        <v>37.4</v>
      </c>
      <c r="N1028" s="6">
        <f>IF(PobierzDaneLogistyczne!$L1028=0,"",_xlfn.NUMBERVALUE(PobierzDaneLogistyczne!$L1028,"."))</f>
        <v>26</v>
      </c>
      <c r="O1028" s="6">
        <f>IF(PobierzDaneLogistyczne!$M1028=0,"",_xlfn.NUMBERVALUE(PobierzDaneLogistyczne!$M1028,"."))</f>
        <v>29.7</v>
      </c>
      <c r="P1028" s="2">
        <f>IF(PobierzDaneLogistyczne!$G1028=0,0,_xlfn.NUMBERVALUE(PobierzDaneLogistyczne!$G1028,"."))</f>
        <v>0</v>
      </c>
      <c r="Q1028" s="1">
        <f>IF(PobierzDaneLogistyczne!$R1028=0,"",PobierzDaneLogistyczne!$R1028)</f>
        <v>5</v>
      </c>
      <c r="R1028" t="str">
        <f>IF(PobierzDaneLogistyczne!$S1028=0,"",PobierzDaneLogistyczne!$S1028)</f>
        <v>CR</v>
      </c>
      <c r="S1028">
        <f>IF(PobierzDaneLogistyczne!$T1028=0,"",PobierzDaneLogistyczne!$T1028)</f>
        <v>1</v>
      </c>
      <c r="T1028" t="str">
        <f>IF(PobierzDaneLogistyczne!$U1028=0," ",PobierzDaneLogistyczne!$U1028)</f>
        <v>0.003</v>
      </c>
      <c r="U1028" t="str">
        <f t="shared" ref="U1028:U1091" si="51">IFERROR(S1028*T1028,"")</f>
        <v/>
      </c>
      <c r="V1028" s="2" t="str">
        <f>IF(PobierzDaneLogistyczne!$V1028="","",_xlfn.NUMBERVALUE(PobierzDaneLogistyczne!$V1028,"."))</f>
        <v/>
      </c>
      <c r="W1028" s="2" t="str">
        <f>IF(IF(PobierzDaneLogistyczne!$W1028=0,0,_xlfn.NUMBERVALUE(PobierzDaneLogistyczne!$W1028,"."))=0,"",_xlfn.NUMBERVALUE(PobierzDaneLogistyczne!$W1028,"."))</f>
        <v/>
      </c>
      <c r="X1028" s="2" t="str">
        <f t="shared" ref="X1028:X1091" si="52">IFERROR(I1028-H1028-V1028-W1028,"")</f>
        <v/>
      </c>
      <c r="Y1028" s="2" t="str">
        <f t="shared" si="50"/>
        <v/>
      </c>
      <c r="Z1028" s="2" t="str">
        <f>IF(PobierzDaneLogistyczne!$Y1028="t","YES","")</f>
        <v>YES</v>
      </c>
      <c r="AA1028" s="4" t="str">
        <f>IF(PobierzDaneLogistyczne!$X1028="t","YES","")</f>
        <v>YES</v>
      </c>
      <c r="AB1028" t="str">
        <f>PobierzDaneLogistyczne!$N1028</f>
        <v>Radio with CD/MP3 player - british plug</v>
      </c>
    </row>
    <row r="1029" spans="1:28" x14ac:dyDescent="0.3">
      <c r="A1029" s="5" t="str">
        <f>HYPERLINK(_xlfn.CONCAT("https://www.adler.com.pl/index.php/en/Main/Produkt/",B1029),PobierzDaneLogistyczne!$N1029)</f>
        <v>Oven electric 45 L</v>
      </c>
      <c r="B1029" t="str">
        <f>PobierzDaneLogistyczne!$A1029</f>
        <v>cr_111</v>
      </c>
      <c r="C1029" s="1">
        <f>IF(MID(PobierzDaneLogistyczne!$P1029,1,3)=""," ",_xlfn.NUMBERVALUE(PobierzDaneLogistyczne!$P1029))</f>
        <v>85166090</v>
      </c>
      <c r="D1029" s="1">
        <f>IF(MID(PobierzDaneLogistyczne!$C1029,1,3)="111"," ",_xlfn.NUMBERVALUE(PobierzDaneLogistyczne!$C1029))</f>
        <v>5907633494365</v>
      </c>
      <c r="E1029" s="6">
        <f>IF(PobierzDaneLogistyczne!$H1029=0,"",_xlfn.NUMBERVALUE(PobierzDaneLogistyczne!$H1029,"."))</f>
        <v>45.5</v>
      </c>
      <c r="F1029" s="6">
        <f>IF(PobierzDaneLogistyczne!$I1029=0,"",_xlfn.NUMBERVALUE(PobierzDaneLogistyczne!$I1029,"."))</f>
        <v>62.5</v>
      </c>
      <c r="G1029" s="6">
        <f>IF(PobierzDaneLogistyczne!$J1029=0,"",_xlfn.NUMBERVALUE(PobierzDaneLogistyczne!$J1029,"."))</f>
        <v>41.5</v>
      </c>
      <c r="H1029" s="2">
        <f>IF(IF(PobierzDaneLogistyczne!$F1029=0,0,_xlfn.NUMBERVALUE(PobierzDaneLogistyczne!$F1029,"."))=0,"",IF(PobierzDaneLogistyczne!$F1029=0,0,_xlfn.NUMBERVALUE(PobierzDaneLogistyczne!$F1029,".")))</f>
        <v>9.64</v>
      </c>
      <c r="I1029" s="2">
        <f>IF(IF(PobierzDaneLogistyczne!$Z1029=0,0,_xlfn.NUMBERVALUE(PobierzDaneLogistyczne!$Z1029,"."))=0,"",IF(PobierzDaneLogistyczne!$Z1029=0,0,_xlfn.NUMBERVALUE(PobierzDaneLogistyczne!$Z1029,".")))</f>
        <v>11.6</v>
      </c>
      <c r="J1029" s="1">
        <f>IF(PobierzDaneLogistyczne!$D1029=0,"",_xlfn.NUMBERVALUE(PobierzDaneLogistyczne!$D1029))</f>
        <v>1</v>
      </c>
      <c r="K1029" s="1">
        <f>IF(PobierzDaneLogistyczne!$E1029=0,"",_xlfn.NUMBERVALUE(PobierzDaneLogistyczne!$E1029))</f>
        <v>8</v>
      </c>
      <c r="L1029" s="1" t="str">
        <f>IF(MID(PobierzDaneLogistyczne!$O1029,1,3)="non"," ",_xlfn.NUMBERVALUE(PobierzDaneLogistyczne!$O1029))</f>
        <v xml:space="preserve"> </v>
      </c>
      <c r="M1029" s="6">
        <f>IF(PobierzDaneLogistyczne!$K1029=0,"",_xlfn.NUMBERVALUE(PobierzDaneLogistyczne!$K1029,"."))</f>
        <v>45.5</v>
      </c>
      <c r="N1029" s="6">
        <f>IF(PobierzDaneLogistyczne!$L1029=0,"",_xlfn.NUMBERVALUE(PobierzDaneLogistyczne!$L1029,"."))</f>
        <v>62.5</v>
      </c>
      <c r="O1029" s="6">
        <f>IF(PobierzDaneLogistyczne!$M1029=0,"",_xlfn.NUMBERVALUE(PobierzDaneLogistyczne!$M1029,"."))</f>
        <v>41.5</v>
      </c>
      <c r="P1029" s="2">
        <f>IF(PobierzDaneLogistyczne!$G1029=0,0,_xlfn.NUMBERVALUE(PobierzDaneLogistyczne!$G1029,"."))</f>
        <v>12</v>
      </c>
      <c r="Q1029" s="1">
        <f>IF(PobierzDaneLogistyczne!$R1029=0,"",PobierzDaneLogistyczne!$R1029)</f>
        <v>4</v>
      </c>
      <c r="R1029" t="str">
        <f>IF(PobierzDaneLogistyczne!$S1029=0,"",PobierzDaneLogistyczne!$S1029)</f>
        <v/>
      </c>
      <c r="S1029" t="str">
        <f>IF(PobierzDaneLogistyczne!$T1029=0,"",PobierzDaneLogistyczne!$T1029)</f>
        <v/>
      </c>
      <c r="T1029" t="str">
        <f>IF(PobierzDaneLogistyczne!$U1029=0," ",PobierzDaneLogistyczne!$U1029)</f>
        <v/>
      </c>
      <c r="U1029" t="str">
        <f t="shared" si="51"/>
        <v/>
      </c>
      <c r="V1029" s="2">
        <f>IF(PobierzDaneLogistyczne!$V1029="","",_xlfn.NUMBERVALUE(PobierzDaneLogistyczne!$V1029,"."))</f>
        <v>0.158</v>
      </c>
      <c r="W1029" s="2">
        <f>IF(IF(PobierzDaneLogistyczne!$W1029=0,0,_xlfn.NUMBERVALUE(PobierzDaneLogistyczne!$W1029,"."))=0,"",_xlfn.NUMBERVALUE(PobierzDaneLogistyczne!$W1029,"."))</f>
        <v>5.8999999999999997E-2</v>
      </c>
      <c r="X1029" s="2">
        <f t="shared" si="52"/>
        <v>1.7429999999999992</v>
      </c>
      <c r="Y1029" s="2">
        <f t="shared" si="50"/>
        <v>0.40000000000000036</v>
      </c>
      <c r="Z1029" s="2" t="str">
        <f>IF(PobierzDaneLogistyczne!$Y1029="t","YES","")</f>
        <v>YES</v>
      </c>
      <c r="AA1029" s="4" t="str">
        <f>IF(PobierzDaneLogistyczne!$X1029="t","YES","")</f>
        <v/>
      </c>
      <c r="AB1029" t="str">
        <f>PobierzDaneLogistyczne!$N1029</f>
        <v>Oven electric 45 L</v>
      </c>
    </row>
    <row r="1030" spans="1:28" x14ac:dyDescent="0.3">
      <c r="A1030" s="5" t="str">
        <f>HYPERLINK(_xlfn.CONCAT("https://www.adler.com.pl/index.php/en/Main/Produkt/",B1030),PobierzDaneLogistyczne!$N1030)</f>
        <v>Turntable with CD/MP3 player</v>
      </c>
      <c r="B1030" t="str">
        <f>PobierzDaneLogistyczne!$A1030</f>
        <v>cr_1110</v>
      </c>
      <c r="C1030" s="1" t="str">
        <f>IF(MID(PobierzDaneLogistyczne!$P1030,1,3)=""," ",_xlfn.NUMBERVALUE(PobierzDaneLogistyczne!$P1030))</f>
        <v xml:space="preserve"> </v>
      </c>
      <c r="D1030" s="1">
        <f>IF(MID(PobierzDaneLogistyczne!$C1030,1,3)="111"," ",_xlfn.NUMBERVALUE(PobierzDaneLogistyczne!$C1030))</f>
        <v>5908256831452</v>
      </c>
      <c r="E1030" s="6">
        <f>IF(PobierzDaneLogistyczne!$H1030=0,"",_xlfn.NUMBERVALUE(PobierzDaneLogistyczne!$H1030,"."))</f>
        <v>0</v>
      </c>
      <c r="F1030" s="6">
        <f>IF(PobierzDaneLogistyczne!$I1030=0,"",_xlfn.NUMBERVALUE(PobierzDaneLogistyczne!$I1030,"."))</f>
        <v>0</v>
      </c>
      <c r="G1030" s="6">
        <f>IF(PobierzDaneLogistyczne!$J1030=0,"",_xlfn.NUMBERVALUE(PobierzDaneLogistyczne!$J1030,"."))</f>
        <v>0</v>
      </c>
      <c r="H1030" s="2" t="str">
        <f>IF(IF(PobierzDaneLogistyczne!$F1030=0,0,_xlfn.NUMBERVALUE(PobierzDaneLogistyczne!$F1030,"."))=0,"",IF(PobierzDaneLogistyczne!$F1030=0,0,_xlfn.NUMBERVALUE(PobierzDaneLogistyczne!$F1030,".")))</f>
        <v/>
      </c>
      <c r="I1030" s="2" t="str">
        <f>IF(IF(PobierzDaneLogistyczne!$Z1030=0,0,_xlfn.NUMBERVALUE(PobierzDaneLogistyczne!$Z1030,"."))=0,"",IF(PobierzDaneLogistyczne!$Z1030=0,0,_xlfn.NUMBERVALUE(PobierzDaneLogistyczne!$Z1030,".")))</f>
        <v/>
      </c>
      <c r="J1030" s="1" t="str">
        <f>IF(PobierzDaneLogistyczne!$D1030=0,"",_xlfn.NUMBERVALUE(PobierzDaneLogistyczne!$D1030))</f>
        <v/>
      </c>
      <c r="K1030" s="1" t="str">
        <f>IF(PobierzDaneLogistyczne!$E1030=0,"",_xlfn.NUMBERVALUE(PobierzDaneLogistyczne!$E1030))</f>
        <v/>
      </c>
      <c r="L1030" s="1" t="str">
        <f>IF(MID(PobierzDaneLogistyczne!$O1030,1,3)="non"," ",_xlfn.NUMBERVALUE(PobierzDaneLogistyczne!$O1030))</f>
        <v xml:space="preserve"> </v>
      </c>
      <c r="M1030" s="6">
        <f>IF(PobierzDaneLogistyczne!$K1030=0,"",_xlfn.NUMBERVALUE(PobierzDaneLogistyczne!$K1030,"."))</f>
        <v>0</v>
      </c>
      <c r="N1030" s="6">
        <f>IF(PobierzDaneLogistyczne!$L1030=0,"",_xlfn.NUMBERVALUE(PobierzDaneLogistyczne!$L1030,"."))</f>
        <v>0</v>
      </c>
      <c r="O1030" s="6">
        <f>IF(PobierzDaneLogistyczne!$M1030=0,"",_xlfn.NUMBERVALUE(PobierzDaneLogistyczne!$M1030,"."))</f>
        <v>0</v>
      </c>
      <c r="P1030" s="2">
        <f>IF(PobierzDaneLogistyczne!$G1030=0,0,_xlfn.NUMBERVALUE(PobierzDaneLogistyczne!$G1030,"."))</f>
        <v>0</v>
      </c>
      <c r="Q1030" s="1" t="str">
        <f>IF(PobierzDaneLogistyczne!$R1030=0,"",PobierzDaneLogistyczne!$R1030)</f>
        <v/>
      </c>
      <c r="R1030" t="str">
        <f>IF(PobierzDaneLogistyczne!$S1030=0,"",PobierzDaneLogistyczne!$S1030)</f>
        <v/>
      </c>
      <c r="S1030" t="str">
        <f>IF(PobierzDaneLogistyczne!$T1030=0,"",PobierzDaneLogistyczne!$T1030)</f>
        <v/>
      </c>
      <c r="T1030" t="str">
        <f>IF(PobierzDaneLogistyczne!$U1030=0," ",PobierzDaneLogistyczne!$U1030)</f>
        <v/>
      </c>
      <c r="U1030" t="str">
        <f t="shared" si="51"/>
        <v/>
      </c>
      <c r="V1030" s="2" t="str">
        <f>IF(PobierzDaneLogistyczne!$V1030="","",_xlfn.NUMBERVALUE(PobierzDaneLogistyczne!$V1030,"."))</f>
        <v/>
      </c>
      <c r="W1030" s="2" t="str">
        <f>IF(IF(PobierzDaneLogistyczne!$W1030=0,0,_xlfn.NUMBERVALUE(PobierzDaneLogistyczne!$W1030,"."))=0,"",_xlfn.NUMBERVALUE(PobierzDaneLogistyczne!$W1030,"."))</f>
        <v/>
      </c>
      <c r="X1030" s="2" t="str">
        <f t="shared" si="52"/>
        <v/>
      </c>
      <c r="Y1030" s="2" t="str">
        <f t="shared" si="50"/>
        <v/>
      </c>
      <c r="Z1030" s="2" t="str">
        <f>IF(PobierzDaneLogistyczne!$Y1030="t","YES","")</f>
        <v/>
      </c>
      <c r="AA1030" s="4" t="str">
        <f>IF(PobierzDaneLogistyczne!$X1030="t","YES","")</f>
        <v>YES</v>
      </c>
      <c r="AB1030" t="str">
        <f>PobierzDaneLogistyczne!$N1030</f>
        <v>Turntable with CD/MP3 player</v>
      </c>
    </row>
    <row r="1031" spans="1:28" x14ac:dyDescent="0.3">
      <c r="A1031" s="5" t="str">
        <f>HYPERLINK(_xlfn.CONCAT("https://www.adler.com.pl/index.php/en/Main/Produkt/",B1031),PobierzDaneLogistyczne!$N1031)</f>
        <v>Turntable with CD/MP3/USB/recording</v>
      </c>
      <c r="B1031" t="str">
        <f>PobierzDaneLogistyczne!$A1031</f>
        <v>cr_1111</v>
      </c>
      <c r="C1031" s="1">
        <f>IF(MID(PobierzDaneLogistyczne!$P1031,1,3)=""," ",_xlfn.NUMBERVALUE(PobierzDaneLogistyczne!$P1031))</f>
        <v>85279100</v>
      </c>
      <c r="D1031" s="1">
        <f>IF(MID(PobierzDaneLogistyczne!$C1031,1,3)="111"," ",_xlfn.NUMBERVALUE(PobierzDaneLogistyczne!$C1031))</f>
        <v>5908256831742</v>
      </c>
      <c r="E1031" s="6">
        <f>IF(PobierzDaneLogistyczne!$H1031=0,"",_xlfn.NUMBERVALUE(PobierzDaneLogistyczne!$H1031,"."))</f>
        <v>40</v>
      </c>
      <c r="F1031" s="6">
        <f>IF(PobierzDaneLogistyczne!$I1031=0,"",_xlfn.NUMBERVALUE(PobierzDaneLogistyczne!$I1031,"."))</f>
        <v>57</v>
      </c>
      <c r="G1031" s="6">
        <f>IF(PobierzDaneLogistyczne!$J1031=0,"",_xlfn.NUMBERVALUE(PobierzDaneLogistyczne!$J1031,"."))</f>
        <v>29</v>
      </c>
      <c r="H1031" s="2">
        <f>IF(IF(PobierzDaneLogistyczne!$F1031=0,0,_xlfn.NUMBERVALUE(PobierzDaneLogistyczne!$F1031,"."))=0,"",IF(PobierzDaneLogistyczne!$F1031=0,0,_xlfn.NUMBERVALUE(PobierzDaneLogistyczne!$F1031,".")))</f>
        <v>6.9749999999999996</v>
      </c>
      <c r="I1031" s="2">
        <f>IF(IF(PobierzDaneLogistyczne!$Z1031=0,0,_xlfn.NUMBERVALUE(PobierzDaneLogistyczne!$Z1031,"."))=0,"",IF(PobierzDaneLogistyczne!$Z1031=0,0,_xlfn.NUMBERVALUE(PobierzDaneLogistyczne!$Z1031,".")))</f>
        <v>8.94</v>
      </c>
      <c r="J1031" s="1">
        <f>IF(PobierzDaneLogistyczne!$D1031=0,"",_xlfn.NUMBERVALUE(PobierzDaneLogistyczne!$D1031))</f>
        <v>1</v>
      </c>
      <c r="K1031" s="1">
        <f>IF(PobierzDaneLogistyczne!$E1031=0,"",_xlfn.NUMBERVALUE(PobierzDaneLogistyczne!$E1031))</f>
        <v>24</v>
      </c>
      <c r="L1031" s="1" t="str">
        <f>IF(MID(PobierzDaneLogistyczne!$O1031,1,3)="non"," ",_xlfn.NUMBERVALUE(PobierzDaneLogistyczne!$O1031))</f>
        <v xml:space="preserve"> </v>
      </c>
      <c r="M1031" s="6">
        <f>IF(PobierzDaneLogistyczne!$K1031=0,"",_xlfn.NUMBERVALUE(PobierzDaneLogistyczne!$K1031,"."))</f>
        <v>0</v>
      </c>
      <c r="N1031" s="6">
        <f>IF(PobierzDaneLogistyczne!$L1031=0,"",_xlfn.NUMBERVALUE(PobierzDaneLogistyczne!$L1031,"."))</f>
        <v>0</v>
      </c>
      <c r="O1031" s="6">
        <f>IF(PobierzDaneLogistyczne!$M1031=0,"",_xlfn.NUMBERVALUE(PobierzDaneLogistyczne!$M1031,"."))</f>
        <v>0</v>
      </c>
      <c r="P1031" s="2">
        <f>IF(PobierzDaneLogistyczne!$G1031=0,0,_xlfn.NUMBERVALUE(PobierzDaneLogistyczne!$G1031,"."))</f>
        <v>8.94</v>
      </c>
      <c r="Q1031" s="1">
        <f>IF(PobierzDaneLogistyczne!$R1031=0,"",PobierzDaneLogistyczne!$R1031)</f>
        <v>4</v>
      </c>
      <c r="R1031" t="str">
        <f>IF(PobierzDaneLogistyczne!$S1031=0,"",PobierzDaneLogistyczne!$S1031)</f>
        <v>CR</v>
      </c>
      <c r="S1031">
        <f>IF(PobierzDaneLogistyczne!$T1031=0,"",PobierzDaneLogistyczne!$T1031)</f>
        <v>1</v>
      </c>
      <c r="T1031" t="str">
        <f>IF(PobierzDaneLogistyczne!$U1031=0," ",PobierzDaneLogistyczne!$U1031)</f>
        <v>0.003</v>
      </c>
      <c r="U1031" t="str">
        <f t="shared" si="51"/>
        <v/>
      </c>
      <c r="V1031" s="2">
        <f>IF(PobierzDaneLogistyczne!$V1031="","",_xlfn.NUMBERVALUE(PobierzDaneLogistyczne!$V1031,"."))</f>
        <v>9.1999999999999998E-2</v>
      </c>
      <c r="W1031" s="2">
        <f>IF(IF(PobierzDaneLogistyczne!$W1031=0,0,_xlfn.NUMBERVALUE(PobierzDaneLogistyczne!$W1031,"."))=0,"",_xlfn.NUMBERVALUE(PobierzDaneLogistyczne!$W1031,"."))</f>
        <v>5.8999999999999997E-2</v>
      </c>
      <c r="X1031" s="2">
        <f t="shared" si="52"/>
        <v>1.8139999999999998</v>
      </c>
      <c r="Y1031" s="2" t="str">
        <f t="shared" si="50"/>
        <v/>
      </c>
      <c r="Z1031" s="2" t="str">
        <f>IF(PobierzDaneLogistyczne!$Y1031="t","YES","")</f>
        <v>YES</v>
      </c>
      <c r="AA1031" s="4" t="str">
        <f>IF(PobierzDaneLogistyczne!$X1031="t","YES","")</f>
        <v>YES</v>
      </c>
      <c r="AB1031" t="str">
        <f>PobierzDaneLogistyczne!$N1031</f>
        <v>Turntable with CD/MP3/USB/recording</v>
      </c>
    </row>
    <row r="1032" spans="1:28" x14ac:dyDescent="0.3">
      <c r="A1032" s="5" t="str">
        <f>HYPERLINK(_xlfn.CONCAT("https://www.adler.com.pl/index.php/en/Main/Produkt/",B1032),PobierzDaneLogistyczne!$N1032)</f>
        <v>Turntable with CD/MP3/USB/recording</v>
      </c>
      <c r="B1032" t="str">
        <f>PobierzDaneLogistyczne!$A1032</f>
        <v>cr_1112</v>
      </c>
      <c r="C1032" s="1">
        <f>IF(MID(PobierzDaneLogistyczne!$P1032,1,3)=""," ",_xlfn.NUMBERVALUE(PobierzDaneLogistyczne!$P1032))</f>
        <v>85279100</v>
      </c>
      <c r="D1032" s="1">
        <f>IF(MID(PobierzDaneLogistyczne!$C1032,1,3)="111"," ",_xlfn.NUMBERVALUE(PobierzDaneLogistyczne!$C1032))</f>
        <v>5908256831759</v>
      </c>
      <c r="E1032" s="6">
        <f>IF(PobierzDaneLogistyczne!$H1032=0,"",_xlfn.NUMBERVALUE(PobierzDaneLogistyczne!$H1032,"."))</f>
        <v>46</v>
      </c>
      <c r="F1032" s="6">
        <f>IF(PobierzDaneLogistyczne!$I1032=0,"",_xlfn.NUMBERVALUE(PobierzDaneLogistyczne!$I1032,"."))</f>
        <v>38.9</v>
      </c>
      <c r="G1032" s="6">
        <f>IF(PobierzDaneLogistyczne!$J1032=0,"",_xlfn.NUMBERVALUE(PobierzDaneLogistyczne!$J1032,"."))</f>
        <v>31.5</v>
      </c>
      <c r="H1032" s="2">
        <f>IF(IF(PobierzDaneLogistyczne!$F1032=0,0,_xlfn.NUMBERVALUE(PobierzDaneLogistyczne!$F1032,"."))=0,"",IF(PobierzDaneLogistyczne!$F1032=0,0,_xlfn.NUMBERVALUE(PobierzDaneLogistyczne!$F1032,".")))</f>
        <v>7.2</v>
      </c>
      <c r="I1032" s="2">
        <f>IF(IF(PobierzDaneLogistyczne!$Z1032=0,0,_xlfn.NUMBERVALUE(PobierzDaneLogistyczne!$Z1032,"."))=0,"",IF(PobierzDaneLogistyczne!$Z1032=0,0,_xlfn.NUMBERVALUE(PobierzDaneLogistyczne!$Z1032,".")))</f>
        <v>10</v>
      </c>
      <c r="J1032" s="1">
        <f>IF(PobierzDaneLogistyczne!$D1032=0,"",_xlfn.NUMBERVALUE(PobierzDaneLogistyczne!$D1032))</f>
        <v>1</v>
      </c>
      <c r="K1032" s="1">
        <f>IF(PobierzDaneLogistyczne!$E1032=0,"",_xlfn.NUMBERVALUE(PobierzDaneLogistyczne!$E1032))</f>
        <v>16</v>
      </c>
      <c r="L1032" s="1" t="str">
        <f>IF(MID(PobierzDaneLogistyczne!$O1032,1,3)="non"," ",_xlfn.NUMBERVALUE(PobierzDaneLogistyczne!$O1032))</f>
        <v xml:space="preserve"> </v>
      </c>
      <c r="M1032" s="6">
        <f>IF(PobierzDaneLogistyczne!$K1032=0,"",_xlfn.NUMBERVALUE(PobierzDaneLogistyczne!$K1032,"."))</f>
        <v>47</v>
      </c>
      <c r="N1032" s="6">
        <f>IF(PobierzDaneLogistyczne!$L1032=0,"",_xlfn.NUMBERVALUE(PobierzDaneLogistyczne!$L1032,"."))</f>
        <v>40</v>
      </c>
      <c r="O1032" s="6">
        <f>IF(PobierzDaneLogistyczne!$M1032=0,"",_xlfn.NUMBERVALUE(PobierzDaneLogistyczne!$M1032,"."))</f>
        <v>32.799999999999997</v>
      </c>
      <c r="P1032" s="2">
        <f>IF(PobierzDaneLogistyczne!$G1032=0,0,_xlfn.NUMBERVALUE(PobierzDaneLogistyczne!$G1032,"."))</f>
        <v>10</v>
      </c>
      <c r="Q1032" s="1">
        <f>IF(PobierzDaneLogistyczne!$R1032=0,"",PobierzDaneLogistyczne!$R1032)</f>
        <v>5</v>
      </c>
      <c r="R1032" t="str">
        <f>IF(PobierzDaneLogistyczne!$S1032=0,"",PobierzDaneLogistyczne!$S1032)</f>
        <v>CR</v>
      </c>
      <c r="S1032">
        <f>IF(PobierzDaneLogistyczne!$T1032=0,"",PobierzDaneLogistyczne!$T1032)</f>
        <v>1</v>
      </c>
      <c r="T1032" t="str">
        <f>IF(PobierzDaneLogistyczne!$U1032=0," ",PobierzDaneLogistyczne!$U1032)</f>
        <v>0.003</v>
      </c>
      <c r="U1032" t="str">
        <f t="shared" si="51"/>
        <v/>
      </c>
      <c r="V1032" s="2">
        <f>IF(PobierzDaneLogistyczne!$V1032="","",_xlfn.NUMBERVALUE(PobierzDaneLogistyczne!$V1032,"."))</f>
        <v>7.5999999999999998E-2</v>
      </c>
      <c r="W1032" s="2">
        <f>IF(IF(PobierzDaneLogistyczne!$W1032=0,0,_xlfn.NUMBERVALUE(PobierzDaneLogistyczne!$W1032,"."))=0,"",_xlfn.NUMBERVALUE(PobierzDaneLogistyczne!$W1032,"."))</f>
        <v>5.8999999999999997E-2</v>
      </c>
      <c r="X1032" s="2">
        <f t="shared" si="52"/>
        <v>2.6649999999999996</v>
      </c>
      <c r="Y1032" s="2" t="str">
        <f t="shared" si="50"/>
        <v/>
      </c>
      <c r="Z1032" s="2" t="str">
        <f>IF(PobierzDaneLogistyczne!$Y1032="t","YES","")</f>
        <v/>
      </c>
      <c r="AA1032" s="4" t="str">
        <f>IF(PobierzDaneLogistyczne!$X1032="t","YES","")</f>
        <v>YES</v>
      </c>
      <c r="AB1032" t="str">
        <f>PobierzDaneLogistyczne!$N1032</f>
        <v>Turntable with CD/MP3/USB/recording</v>
      </c>
    </row>
    <row r="1033" spans="1:28" x14ac:dyDescent="0.3">
      <c r="A1033" s="5" t="str">
        <f>HYPERLINK(_xlfn.CONCAT("https://www.adler.com.pl/index.php/en/Main/Produkt/",B1033),PobierzDaneLogistyczne!$N1033)</f>
        <v>Turntable with radio</v>
      </c>
      <c r="B1033" t="str">
        <f>PobierzDaneLogistyczne!$A1033</f>
        <v>cr_1113</v>
      </c>
      <c r="C1033" s="1">
        <f>IF(MID(PobierzDaneLogistyczne!$P1033,1,3)=""," ",_xlfn.NUMBERVALUE(PobierzDaneLogistyczne!$P1033))</f>
        <v>85279100</v>
      </c>
      <c r="D1033" s="1">
        <f>IF(MID(PobierzDaneLogistyczne!$C1033,1,3)="111"," ",_xlfn.NUMBERVALUE(PobierzDaneLogistyczne!$C1033))</f>
        <v>5908256831896</v>
      </c>
      <c r="E1033" s="6">
        <f>IF(PobierzDaneLogistyczne!$H1033=0,"",_xlfn.NUMBERVALUE(PobierzDaneLogistyczne!$H1033,"."))</f>
        <v>35</v>
      </c>
      <c r="F1033" s="6">
        <f>IF(PobierzDaneLogistyczne!$I1033=0,"",_xlfn.NUMBERVALUE(PobierzDaneLogistyczne!$I1033,"."))</f>
        <v>34.5</v>
      </c>
      <c r="G1033" s="6">
        <f>IF(PobierzDaneLogistyczne!$J1033=0,"",_xlfn.NUMBERVALUE(PobierzDaneLogistyczne!$J1033,"."))</f>
        <v>17.5</v>
      </c>
      <c r="H1033" s="2">
        <f>IF(IF(PobierzDaneLogistyczne!$F1033=0,0,_xlfn.NUMBERVALUE(PobierzDaneLogistyczne!$F1033,"."))=0,"",IF(PobierzDaneLogistyczne!$F1033=0,0,_xlfn.NUMBERVALUE(PobierzDaneLogistyczne!$F1033,".")))</f>
        <v>2.23</v>
      </c>
      <c r="I1033" s="2">
        <f>IF(IF(PobierzDaneLogistyczne!$Z1033=0,0,_xlfn.NUMBERVALUE(PobierzDaneLogistyczne!$Z1033,"."))=0,"",IF(PobierzDaneLogistyczne!$Z1033=0,0,_xlfn.NUMBERVALUE(PobierzDaneLogistyczne!$Z1033,".")))</f>
        <v>2.3849999999999998</v>
      </c>
      <c r="J1033" s="1">
        <f>IF(PobierzDaneLogistyczne!$D1033=0,"",_xlfn.NUMBERVALUE(PobierzDaneLogistyczne!$D1033))</f>
        <v>1</v>
      </c>
      <c r="K1033" s="1">
        <f>IF(PobierzDaneLogistyczne!$E1033=0,"",_xlfn.NUMBERVALUE(PobierzDaneLogistyczne!$E1033))</f>
        <v>54</v>
      </c>
      <c r="L1033" s="1" t="str">
        <f>IF(MID(PobierzDaneLogistyczne!$O1033,1,3)="non"," ",_xlfn.NUMBERVALUE(PobierzDaneLogistyczne!$O1033))</f>
        <v xml:space="preserve"> </v>
      </c>
      <c r="M1033" s="6">
        <f>IF(PobierzDaneLogistyczne!$K1033=0,"",_xlfn.NUMBERVALUE(PobierzDaneLogistyczne!$K1033,"."))</f>
        <v>36</v>
      </c>
      <c r="N1033" s="6">
        <f>IF(PobierzDaneLogistyczne!$L1033=0,"",_xlfn.NUMBERVALUE(PobierzDaneLogistyczne!$L1033,"."))</f>
        <v>36</v>
      </c>
      <c r="O1033" s="6">
        <f>IF(PobierzDaneLogistyczne!$M1033=0,"",_xlfn.NUMBERVALUE(PobierzDaneLogistyczne!$M1033,"."))</f>
        <v>19</v>
      </c>
      <c r="P1033" s="2">
        <f>IF(PobierzDaneLogistyczne!$G1033=0,0,_xlfn.NUMBERVALUE(PobierzDaneLogistyczne!$G1033,"."))</f>
        <v>2.3849999999999998</v>
      </c>
      <c r="Q1033" s="1">
        <f>IF(PobierzDaneLogistyczne!$R1033=0,"",PobierzDaneLogistyczne!$R1033)</f>
        <v>5</v>
      </c>
      <c r="R1033" t="str">
        <f>IF(PobierzDaneLogistyczne!$S1033=0,"",PobierzDaneLogistyczne!$S1033)</f>
        <v/>
      </c>
      <c r="S1033" t="str">
        <f>IF(PobierzDaneLogistyczne!$T1033=0,"",PobierzDaneLogistyczne!$T1033)</f>
        <v/>
      </c>
      <c r="T1033" t="str">
        <f>IF(PobierzDaneLogistyczne!$U1033=0," ",PobierzDaneLogistyczne!$U1033)</f>
        <v/>
      </c>
      <c r="U1033" t="str">
        <f t="shared" si="51"/>
        <v/>
      </c>
      <c r="V1033" s="2">
        <f>IF(PobierzDaneLogistyczne!$V1033="","",_xlfn.NUMBERVALUE(PobierzDaneLogistyczne!$V1033,"."))</f>
        <v>3.3000000000000002E-2</v>
      </c>
      <c r="W1033" s="2">
        <f>IF(IF(PobierzDaneLogistyczne!$W1033=0,0,_xlfn.NUMBERVALUE(PobierzDaneLogistyczne!$W1033,"."))=0,"",_xlfn.NUMBERVALUE(PobierzDaneLogistyczne!$W1033,"."))</f>
        <v>5.8999999999999997E-2</v>
      </c>
      <c r="X1033" s="2">
        <f t="shared" si="52"/>
        <v>6.2999999999999806E-2</v>
      </c>
      <c r="Y1033" s="2" t="str">
        <f t="shared" si="50"/>
        <v/>
      </c>
      <c r="Z1033" s="2" t="str">
        <f>IF(PobierzDaneLogistyczne!$Y1033="t","YES","")</f>
        <v>YES</v>
      </c>
      <c r="AA1033" s="4" t="str">
        <f>IF(PobierzDaneLogistyczne!$X1033="t","YES","")</f>
        <v/>
      </c>
      <c r="AB1033" t="str">
        <f>PobierzDaneLogistyczne!$N1033</f>
        <v>Turntable with radio</v>
      </c>
    </row>
    <row r="1034" spans="1:28" x14ac:dyDescent="0.3">
      <c r="A1034" s="5" t="str">
        <f>HYPERLINK(_xlfn.CONCAT("https://www.adler.com.pl/index.php/en/Main/Produkt/",B1034),PobierzDaneLogistyczne!$N1034)</f>
        <v>Head and ceramic needle for CR 1113 and CR 1114</v>
      </c>
      <c r="B1034" t="str">
        <f>PobierzDaneLogistyczne!$A1034</f>
        <v>cr_1113.1</v>
      </c>
      <c r="C1034" s="1">
        <f>IF(MID(PobierzDaneLogistyczne!$P1034,1,3)=""," ",_xlfn.NUMBERVALUE(PobierzDaneLogistyczne!$P1034))</f>
        <v>85229000</v>
      </c>
      <c r="D1034" s="1">
        <f>IF(MID(PobierzDaneLogistyczne!$C1034,1,3)="111"," ",_xlfn.NUMBERVALUE(PobierzDaneLogistyczne!$C1034))</f>
        <v>5902934830775</v>
      </c>
      <c r="E1034" s="6">
        <f>IF(PobierzDaneLogistyczne!$H1034=0,"",_xlfn.NUMBERVALUE(PobierzDaneLogistyczne!$H1034,"."))</f>
        <v>2</v>
      </c>
      <c r="F1034" s="6">
        <f>IF(PobierzDaneLogistyczne!$I1034=0,"",_xlfn.NUMBERVALUE(PobierzDaneLogistyczne!$I1034,"."))</f>
        <v>2</v>
      </c>
      <c r="G1034" s="6">
        <f>IF(PobierzDaneLogistyczne!$J1034=0,"",_xlfn.NUMBERVALUE(PobierzDaneLogistyczne!$J1034,"."))</f>
        <v>2</v>
      </c>
      <c r="H1034" s="2">
        <f>IF(IF(PobierzDaneLogistyczne!$F1034=0,0,_xlfn.NUMBERVALUE(PobierzDaneLogistyczne!$F1034,"."))=0,"",IF(PobierzDaneLogistyczne!$F1034=0,0,_xlfn.NUMBERVALUE(PobierzDaneLogistyczne!$F1034,".")))</f>
        <v>2.4E-2</v>
      </c>
      <c r="I1034" s="2">
        <f>IF(IF(PobierzDaneLogistyczne!$Z1034=0,0,_xlfn.NUMBERVALUE(PobierzDaneLogistyczne!$Z1034,"."))=0,"",IF(PobierzDaneLogistyczne!$Z1034=0,0,_xlfn.NUMBERVALUE(PobierzDaneLogistyczne!$Z1034,".")))</f>
        <v>2.5999999999999999E-2</v>
      </c>
      <c r="J1034" s="1">
        <f>IF(PobierzDaneLogistyczne!$D1034=0,"",_xlfn.NUMBERVALUE(PobierzDaneLogistyczne!$D1034))</f>
        <v>250</v>
      </c>
      <c r="K1034" s="1">
        <f>IF(PobierzDaneLogistyczne!$E1034=0,"",_xlfn.NUMBERVALUE(PobierzDaneLogistyczne!$E1034))</f>
        <v>12000</v>
      </c>
      <c r="L1034" s="1" t="str">
        <f>IF(MID(PobierzDaneLogistyczne!$O1034,1,3)="non"," ",_xlfn.NUMBERVALUE(PobierzDaneLogistyczne!$O1034))</f>
        <v xml:space="preserve"> </v>
      </c>
      <c r="M1034" s="6">
        <f>IF(PobierzDaneLogistyczne!$K1034=0,"",_xlfn.NUMBERVALUE(PobierzDaneLogistyczne!$K1034,"."))</f>
        <v>30</v>
      </c>
      <c r="N1034" s="6">
        <f>IF(PobierzDaneLogistyczne!$L1034=0,"",_xlfn.NUMBERVALUE(PobierzDaneLogistyczne!$L1034,"."))</f>
        <v>30</v>
      </c>
      <c r="O1034" s="6">
        <f>IF(PobierzDaneLogistyczne!$M1034=0,"",_xlfn.NUMBERVALUE(PobierzDaneLogistyczne!$M1034,"."))</f>
        <v>30</v>
      </c>
      <c r="P1034" s="2">
        <f>IF(PobierzDaneLogistyczne!$G1034=0,0,_xlfn.NUMBERVALUE(PobierzDaneLogistyczne!$G1034,"."))</f>
        <v>7</v>
      </c>
      <c r="Q1034" s="1" t="str">
        <f>IF(PobierzDaneLogistyczne!$R1034=0,"",PobierzDaneLogistyczne!$R1034)</f>
        <v/>
      </c>
      <c r="R1034" t="str">
        <f>IF(PobierzDaneLogistyczne!$S1034=0,"",PobierzDaneLogistyczne!$S1034)</f>
        <v/>
      </c>
      <c r="S1034" t="str">
        <f>IF(PobierzDaneLogistyczne!$T1034=0,"",PobierzDaneLogistyczne!$T1034)</f>
        <v/>
      </c>
      <c r="T1034" t="str">
        <f>IF(PobierzDaneLogistyczne!$U1034=0," ",PobierzDaneLogistyczne!$U1034)</f>
        <v/>
      </c>
      <c r="U1034" t="str">
        <f t="shared" si="51"/>
        <v/>
      </c>
      <c r="V1034" s="2" t="str">
        <f>IF(PobierzDaneLogistyczne!$V1034="","",_xlfn.NUMBERVALUE(PobierzDaneLogistyczne!$V1034,"."))</f>
        <v/>
      </c>
      <c r="W1034" s="2">
        <f>IF(IF(PobierzDaneLogistyczne!$W1034=0,0,_xlfn.NUMBERVALUE(PobierzDaneLogistyczne!$W1034,"."))=0,"",_xlfn.NUMBERVALUE(PobierzDaneLogistyczne!$W1034,"."))</f>
        <v>5.8999999999999997E-2</v>
      </c>
      <c r="X1034" s="2" t="str">
        <f t="shared" si="52"/>
        <v/>
      </c>
      <c r="Y1034" s="2">
        <f t="shared" si="50"/>
        <v>0.5</v>
      </c>
      <c r="Z1034" s="2" t="str">
        <f>IF(PobierzDaneLogistyczne!$Y1034="t","YES","")</f>
        <v>YES</v>
      </c>
      <c r="AA1034" s="4" t="str">
        <f>IF(PobierzDaneLogistyczne!$X1034="t","YES","")</f>
        <v/>
      </c>
      <c r="AB1034" t="str">
        <f>PobierzDaneLogistyczne!$N1034</f>
        <v>Head and ceramic needle for CR 1113 and CR 1114</v>
      </c>
    </row>
    <row r="1035" spans="1:28" x14ac:dyDescent="0.3">
      <c r="A1035" s="5" t="str">
        <f>HYPERLINK(_xlfn.CONCAT("https://www.adler.com.pl/index.php/en/Main/Produkt/",B1035),PobierzDaneLogistyczne!$N1035)</f>
        <v>Cearamic Needle for CR 1113 and CR 1114</v>
      </c>
      <c r="B1035" t="str">
        <f>PobierzDaneLogistyczne!$A1035</f>
        <v>cr_1113.2</v>
      </c>
      <c r="C1035" s="1">
        <f>IF(MID(PobierzDaneLogistyczne!$P1035,1,3)=""," ",_xlfn.NUMBERVALUE(PobierzDaneLogistyczne!$P1035))</f>
        <v>85229000</v>
      </c>
      <c r="D1035" s="1">
        <f>IF(MID(PobierzDaneLogistyczne!$C1035,1,3)="111"," ",_xlfn.NUMBERVALUE(PobierzDaneLogistyczne!$C1035))</f>
        <v>5902934830782</v>
      </c>
      <c r="E1035" s="6">
        <f>IF(PobierzDaneLogistyczne!$H1035=0,"",_xlfn.NUMBERVALUE(PobierzDaneLogistyczne!$H1035,"."))</f>
        <v>2</v>
      </c>
      <c r="F1035" s="6">
        <f>IF(PobierzDaneLogistyczne!$I1035=0,"",_xlfn.NUMBERVALUE(PobierzDaneLogistyczne!$I1035,"."))</f>
        <v>2</v>
      </c>
      <c r="G1035" s="6">
        <f>IF(PobierzDaneLogistyczne!$J1035=0,"",_xlfn.NUMBERVALUE(PobierzDaneLogistyczne!$J1035,"."))</f>
        <v>2</v>
      </c>
      <c r="H1035" s="2" t="str">
        <f>IF(IF(PobierzDaneLogistyczne!$F1035=0,0,_xlfn.NUMBERVALUE(PobierzDaneLogistyczne!$F1035,"."))=0,"",IF(PobierzDaneLogistyczne!$F1035=0,0,_xlfn.NUMBERVALUE(PobierzDaneLogistyczne!$F1035,".")))</f>
        <v/>
      </c>
      <c r="I1035" s="2" t="str">
        <f>IF(IF(PobierzDaneLogistyczne!$Z1035=0,0,_xlfn.NUMBERVALUE(PobierzDaneLogistyczne!$Z1035,"."))=0,"",IF(PobierzDaneLogistyczne!$Z1035=0,0,_xlfn.NUMBERVALUE(PobierzDaneLogistyczne!$Z1035,".")))</f>
        <v/>
      </c>
      <c r="J1035" s="1">
        <f>IF(PobierzDaneLogistyczne!$D1035=0,"",_xlfn.NUMBERVALUE(PobierzDaneLogistyczne!$D1035))</f>
        <v>250</v>
      </c>
      <c r="K1035" s="1">
        <f>IF(PobierzDaneLogistyczne!$E1035=0,"",_xlfn.NUMBERVALUE(PobierzDaneLogistyczne!$E1035))</f>
        <v>12000</v>
      </c>
      <c r="L1035" s="1" t="str">
        <f>IF(MID(PobierzDaneLogistyczne!$O1035,1,3)="non"," ",_xlfn.NUMBERVALUE(PobierzDaneLogistyczne!$O1035))</f>
        <v xml:space="preserve"> </v>
      </c>
      <c r="M1035" s="6">
        <f>IF(PobierzDaneLogistyczne!$K1035=0,"",_xlfn.NUMBERVALUE(PobierzDaneLogistyczne!$K1035,"."))</f>
        <v>30</v>
      </c>
      <c r="N1035" s="6">
        <f>IF(PobierzDaneLogistyczne!$L1035=0,"",_xlfn.NUMBERVALUE(PobierzDaneLogistyczne!$L1035,"."))</f>
        <v>30</v>
      </c>
      <c r="O1035" s="6">
        <f>IF(PobierzDaneLogistyczne!$M1035=0,"",_xlfn.NUMBERVALUE(PobierzDaneLogistyczne!$M1035,"."))</f>
        <v>30</v>
      </c>
      <c r="P1035" s="2">
        <f>IF(PobierzDaneLogistyczne!$G1035=0,0,_xlfn.NUMBERVALUE(PobierzDaneLogistyczne!$G1035,"."))</f>
        <v>0.01</v>
      </c>
      <c r="Q1035" s="1" t="str">
        <f>IF(PobierzDaneLogistyczne!$R1035=0,"",PobierzDaneLogistyczne!$R1035)</f>
        <v/>
      </c>
      <c r="R1035" t="str">
        <f>IF(PobierzDaneLogistyczne!$S1035=0,"",PobierzDaneLogistyczne!$S1035)</f>
        <v/>
      </c>
      <c r="S1035" t="str">
        <f>IF(PobierzDaneLogistyczne!$T1035=0,"",PobierzDaneLogistyczne!$T1035)</f>
        <v/>
      </c>
      <c r="T1035" t="str">
        <f>IF(PobierzDaneLogistyczne!$U1035=0," ",PobierzDaneLogistyczne!$U1035)</f>
        <v/>
      </c>
      <c r="U1035" t="str">
        <f t="shared" si="51"/>
        <v/>
      </c>
      <c r="V1035" s="2" t="str">
        <f>IF(PobierzDaneLogistyczne!$V1035="","",_xlfn.NUMBERVALUE(PobierzDaneLogistyczne!$V1035,"."))</f>
        <v/>
      </c>
      <c r="W1035" s="2" t="str">
        <f>IF(IF(PobierzDaneLogistyczne!$W1035=0,0,_xlfn.NUMBERVALUE(PobierzDaneLogistyczne!$W1035,"."))=0,"",_xlfn.NUMBERVALUE(PobierzDaneLogistyczne!$W1035,"."))</f>
        <v/>
      </c>
      <c r="X1035" s="2" t="str">
        <f t="shared" si="52"/>
        <v/>
      </c>
      <c r="Y1035" s="2" t="str">
        <f t="shared" si="50"/>
        <v/>
      </c>
      <c r="Z1035" s="2" t="str">
        <f>IF(PobierzDaneLogistyczne!$Y1035="t","YES","")</f>
        <v>YES</v>
      </c>
      <c r="AA1035" s="4" t="str">
        <f>IF(PobierzDaneLogistyczne!$X1035="t","YES","")</f>
        <v/>
      </c>
      <c r="AB1035" t="str">
        <f>PobierzDaneLogistyczne!$N1035</f>
        <v>Cearamic Needle for CR 1113 and CR 1114</v>
      </c>
    </row>
    <row r="1036" spans="1:28" x14ac:dyDescent="0.3">
      <c r="A1036" s="5" t="str">
        <f>HYPERLINK(_xlfn.CONCAT("https://www.adler.com.pl/index.php/en/Main/Produkt/",B1036),PobierzDaneLogistyczne!$N1036)</f>
        <v>Needle for CR 1113 and CR 1114 with a ruby tip (Tip)</v>
      </c>
      <c r="B1036" t="str">
        <f>PobierzDaneLogistyczne!$A1036</f>
        <v>cr_1113.3</v>
      </c>
      <c r="C1036" s="1">
        <f>IF(MID(PobierzDaneLogistyczne!$P1036,1,3)=""," ",_xlfn.NUMBERVALUE(PobierzDaneLogistyczne!$P1036))</f>
        <v>85109000</v>
      </c>
      <c r="D1036" s="1">
        <f>IF(MID(PobierzDaneLogistyczne!$C1036,1,3)="111"," ",_xlfn.NUMBERVALUE(PobierzDaneLogistyczne!$C1036))</f>
        <v>5903887801485</v>
      </c>
      <c r="E1036" s="6">
        <f>IF(PobierzDaneLogistyczne!$H1036=0,"",_xlfn.NUMBERVALUE(PobierzDaneLogistyczne!$H1036,"."))</f>
        <v>2</v>
      </c>
      <c r="F1036" s="6">
        <f>IF(PobierzDaneLogistyczne!$I1036=0,"",_xlfn.NUMBERVALUE(PobierzDaneLogistyczne!$I1036,"."))</f>
        <v>2</v>
      </c>
      <c r="G1036" s="6">
        <f>IF(PobierzDaneLogistyczne!$J1036=0,"",_xlfn.NUMBERVALUE(PobierzDaneLogistyczne!$J1036,"."))</f>
        <v>2</v>
      </c>
      <c r="H1036" s="2" t="str">
        <f>IF(IF(PobierzDaneLogistyczne!$F1036=0,0,_xlfn.NUMBERVALUE(PobierzDaneLogistyczne!$F1036,"."))=0,"",IF(PobierzDaneLogistyczne!$F1036=0,0,_xlfn.NUMBERVALUE(PobierzDaneLogistyczne!$F1036,".")))</f>
        <v/>
      </c>
      <c r="I1036" s="2" t="str">
        <f>IF(IF(PobierzDaneLogistyczne!$Z1036=0,0,_xlfn.NUMBERVALUE(PobierzDaneLogistyczne!$Z1036,"."))=0,"",IF(PobierzDaneLogistyczne!$Z1036=0,0,_xlfn.NUMBERVALUE(PobierzDaneLogistyczne!$Z1036,".")))</f>
        <v/>
      </c>
      <c r="J1036" s="1">
        <f>IF(PobierzDaneLogistyczne!$D1036=0,"",_xlfn.NUMBERVALUE(PobierzDaneLogistyczne!$D1036))</f>
        <v>250</v>
      </c>
      <c r="K1036" s="1">
        <f>IF(PobierzDaneLogistyczne!$E1036=0,"",_xlfn.NUMBERVALUE(PobierzDaneLogistyczne!$E1036))</f>
        <v>12000</v>
      </c>
      <c r="L1036" s="1" t="str">
        <f>IF(MID(PobierzDaneLogistyczne!$O1036,1,3)="non"," ",_xlfn.NUMBERVALUE(PobierzDaneLogistyczne!$O1036))</f>
        <v xml:space="preserve"> </v>
      </c>
      <c r="M1036" s="6">
        <f>IF(PobierzDaneLogistyczne!$K1036=0,"",_xlfn.NUMBERVALUE(PobierzDaneLogistyczne!$K1036,"."))</f>
        <v>30</v>
      </c>
      <c r="N1036" s="6">
        <f>IF(PobierzDaneLogistyczne!$L1036=0,"",_xlfn.NUMBERVALUE(PobierzDaneLogistyczne!$L1036,"."))</f>
        <v>30</v>
      </c>
      <c r="O1036" s="6">
        <f>IF(PobierzDaneLogistyczne!$M1036=0,"",_xlfn.NUMBERVALUE(PobierzDaneLogistyczne!$M1036,"."))</f>
        <v>30</v>
      </c>
      <c r="P1036" s="2">
        <f>IF(PobierzDaneLogistyczne!$G1036=0,0,_xlfn.NUMBERVALUE(PobierzDaneLogistyczne!$G1036,"."))</f>
        <v>0</v>
      </c>
      <c r="Q1036" s="1" t="str">
        <f>IF(PobierzDaneLogistyczne!$R1036=0,"",PobierzDaneLogistyczne!$R1036)</f>
        <v/>
      </c>
      <c r="R1036" t="str">
        <f>IF(PobierzDaneLogistyczne!$S1036=0,"",PobierzDaneLogistyczne!$S1036)</f>
        <v/>
      </c>
      <c r="S1036" t="str">
        <f>IF(PobierzDaneLogistyczne!$T1036=0,"",PobierzDaneLogistyczne!$T1036)</f>
        <v/>
      </c>
      <c r="T1036" t="str">
        <f>IF(PobierzDaneLogistyczne!$U1036=0," ",PobierzDaneLogistyczne!$U1036)</f>
        <v/>
      </c>
      <c r="U1036" t="str">
        <f t="shared" si="51"/>
        <v/>
      </c>
      <c r="V1036" s="2" t="str">
        <f>IF(PobierzDaneLogistyczne!$V1036="","",_xlfn.NUMBERVALUE(PobierzDaneLogistyczne!$V1036,"."))</f>
        <v/>
      </c>
      <c r="W1036" s="2" t="str">
        <f>IF(IF(PobierzDaneLogistyczne!$W1036=0,0,_xlfn.NUMBERVALUE(PobierzDaneLogistyczne!$W1036,"."))=0,"",_xlfn.NUMBERVALUE(PobierzDaneLogistyczne!$W1036,"."))</f>
        <v/>
      </c>
      <c r="X1036" s="2" t="str">
        <f t="shared" si="52"/>
        <v/>
      </c>
      <c r="Y1036" s="2" t="str">
        <f t="shared" si="50"/>
        <v/>
      </c>
      <c r="Z1036" s="2" t="str">
        <f>IF(PobierzDaneLogistyczne!$Y1036="t","YES","")</f>
        <v>YES</v>
      </c>
      <c r="AA1036" s="4" t="str">
        <f>IF(PobierzDaneLogistyczne!$X1036="t","YES","")</f>
        <v/>
      </c>
      <c r="AB1036" t="str">
        <f>PobierzDaneLogistyczne!$N1036</f>
        <v>Needle for CR 1113 and CR 1114 with a ruby tip (Tip)</v>
      </c>
    </row>
    <row r="1037" spans="1:28" x14ac:dyDescent="0.3">
      <c r="A1037" s="5" t="str">
        <f>HYPERLINK(_xlfn.CONCAT("https://www.adler.com.pl/index.php/en/Main/Produkt/",B1037),PobierzDaneLogistyczne!$N1037)</f>
        <v>Turntable with MP3/USB/SD/recording</v>
      </c>
      <c r="B1037" t="str">
        <f>PobierzDaneLogistyczne!$A1037</f>
        <v>cr_1114</v>
      </c>
      <c r="C1037" s="1" t="str">
        <f>IF(MID(PobierzDaneLogistyczne!$P1037,1,3)=""," ",_xlfn.NUMBERVALUE(PobierzDaneLogistyczne!$P1037))</f>
        <v xml:space="preserve"> </v>
      </c>
      <c r="D1037" s="1">
        <f>IF(MID(PobierzDaneLogistyczne!$C1037,1,3)="111"," ",_xlfn.NUMBERVALUE(PobierzDaneLogistyczne!$C1037))</f>
        <v>5908256831889</v>
      </c>
      <c r="E1037" s="6">
        <f>IF(PobierzDaneLogistyczne!$H1037=0,"",_xlfn.NUMBERVALUE(PobierzDaneLogistyczne!$H1037,"."))</f>
        <v>35.4</v>
      </c>
      <c r="F1037" s="6">
        <f>IF(PobierzDaneLogistyczne!$I1037=0,"",_xlfn.NUMBERVALUE(PobierzDaneLogistyczne!$I1037,"."))</f>
        <v>17.7</v>
      </c>
      <c r="G1037" s="6">
        <f>IF(PobierzDaneLogistyczne!$J1037=0,"",_xlfn.NUMBERVALUE(PobierzDaneLogistyczne!$J1037,"."))</f>
        <v>34.700000000000003</v>
      </c>
      <c r="H1037" s="2">
        <f>IF(IF(PobierzDaneLogistyczne!$F1037=0,0,_xlfn.NUMBERVALUE(PobierzDaneLogistyczne!$F1037,"."))=0,"",IF(PobierzDaneLogistyczne!$F1037=0,0,_xlfn.NUMBERVALUE(PobierzDaneLogistyczne!$F1037,".")))</f>
        <v>2.4</v>
      </c>
      <c r="I1037" s="2">
        <f>IF(IF(PobierzDaneLogistyczne!$Z1037=0,0,_xlfn.NUMBERVALUE(PobierzDaneLogistyczne!$Z1037,"."))=0,"",IF(PobierzDaneLogistyczne!$Z1037=0,0,_xlfn.NUMBERVALUE(PobierzDaneLogistyczne!$Z1037,".")))</f>
        <v>3.15</v>
      </c>
      <c r="J1037" s="1">
        <f>IF(PobierzDaneLogistyczne!$D1037=0,"",_xlfn.NUMBERVALUE(PobierzDaneLogistyczne!$D1037))</f>
        <v>1</v>
      </c>
      <c r="K1037" s="1">
        <f>IF(PobierzDaneLogistyczne!$E1037=0,"",_xlfn.NUMBERVALUE(PobierzDaneLogistyczne!$E1037))</f>
        <v>60</v>
      </c>
      <c r="L1037" s="1" t="str">
        <f>IF(MID(PobierzDaneLogistyczne!$O1037,1,3)="non"," ",_xlfn.NUMBERVALUE(PobierzDaneLogistyczne!$O1037))</f>
        <v xml:space="preserve"> </v>
      </c>
      <c r="M1037" s="6">
        <f>IF(PobierzDaneLogistyczne!$K1037=0,"",_xlfn.NUMBERVALUE(PobierzDaneLogistyczne!$K1037,"."))</f>
        <v>36.799999999999997</v>
      </c>
      <c r="N1037" s="6">
        <f>IF(PobierzDaneLogistyczne!$L1037=0,"",_xlfn.NUMBERVALUE(PobierzDaneLogistyczne!$L1037,"."))</f>
        <v>20</v>
      </c>
      <c r="O1037" s="6">
        <f>IF(PobierzDaneLogistyczne!$M1037=0,"",_xlfn.NUMBERVALUE(PobierzDaneLogistyczne!$M1037,"."))</f>
        <v>37</v>
      </c>
      <c r="P1037" s="2">
        <f>IF(PobierzDaneLogistyczne!$G1037=0,0,_xlfn.NUMBERVALUE(PobierzDaneLogistyczne!$G1037,"."))</f>
        <v>3.15</v>
      </c>
      <c r="Q1037" s="1">
        <f>IF(PobierzDaneLogistyczne!$R1037=0,"",PobierzDaneLogistyczne!$R1037)</f>
        <v>5</v>
      </c>
      <c r="R1037" t="str">
        <f>IF(PobierzDaneLogistyczne!$S1037=0,"",PobierzDaneLogistyczne!$S1037)</f>
        <v>CR</v>
      </c>
      <c r="S1037">
        <f>IF(PobierzDaneLogistyczne!$T1037=0,"",PobierzDaneLogistyczne!$T1037)</f>
        <v>1</v>
      </c>
      <c r="T1037" t="str">
        <f>IF(PobierzDaneLogistyczne!$U1037=0," ",PobierzDaneLogistyczne!$U1037)</f>
        <v>0.003</v>
      </c>
      <c r="U1037" t="str">
        <f t="shared" si="51"/>
        <v/>
      </c>
      <c r="V1037" s="2">
        <f>IF(PobierzDaneLogistyczne!$V1037="","",_xlfn.NUMBERVALUE(PobierzDaneLogistyczne!$V1037,"."))</f>
        <v>2.9000000000000001E-2</v>
      </c>
      <c r="W1037" s="2">
        <f>IF(IF(PobierzDaneLogistyczne!$W1037=0,0,_xlfn.NUMBERVALUE(PobierzDaneLogistyczne!$W1037,"."))=0,"",_xlfn.NUMBERVALUE(PobierzDaneLogistyczne!$W1037,"."))</f>
        <v>5.8999999999999997E-2</v>
      </c>
      <c r="X1037" s="2">
        <f t="shared" si="52"/>
        <v>0.66199999999999992</v>
      </c>
      <c r="Y1037" s="2" t="str">
        <f t="shared" si="50"/>
        <v/>
      </c>
      <c r="Z1037" s="2" t="str">
        <f>IF(PobierzDaneLogistyczne!$Y1037="t","YES","")</f>
        <v/>
      </c>
      <c r="AA1037" s="4" t="str">
        <f>IF(PobierzDaneLogistyczne!$X1037="t","YES","")</f>
        <v>YES</v>
      </c>
      <c r="AB1037" t="str">
        <f>PobierzDaneLogistyczne!$N1037</f>
        <v>Turntable with MP3/USB/SD/recording</v>
      </c>
    </row>
    <row r="1038" spans="1:28" x14ac:dyDescent="0.3">
      <c r="A1038" s="5" t="str">
        <f>HYPERLINK(_xlfn.CONCAT("https://www.adler.com.pl/index.php/en/Main/Produkt/",B1038),PobierzDaneLogistyczne!$N1038)</f>
        <v>Radio retro CD/MP3/record</v>
      </c>
      <c r="B1038" t="str">
        <f>PobierzDaneLogistyczne!$A1038</f>
        <v>cr_1115</v>
      </c>
      <c r="C1038" s="1">
        <f>IF(MID(PobierzDaneLogistyczne!$P1038,1,3)=""," ",_xlfn.NUMBERVALUE(PobierzDaneLogistyczne!$P1038))</f>
        <v>85279900</v>
      </c>
      <c r="D1038" s="1">
        <f>IF(MID(PobierzDaneLogistyczne!$C1038,1,3)="111"," ",_xlfn.NUMBERVALUE(PobierzDaneLogistyczne!$C1038))</f>
        <v>5908256832176</v>
      </c>
      <c r="E1038" s="6">
        <f>IF(PobierzDaneLogistyczne!$H1038=0,"",_xlfn.NUMBERVALUE(PobierzDaneLogistyczne!$H1038,"."))</f>
        <v>36</v>
      </c>
      <c r="F1038" s="6">
        <f>IF(PobierzDaneLogistyczne!$I1038=0,"",_xlfn.NUMBERVALUE(PobierzDaneLogistyczne!$I1038,"."))</f>
        <v>25</v>
      </c>
      <c r="G1038" s="6">
        <f>IF(PobierzDaneLogistyczne!$J1038=0,"",_xlfn.NUMBERVALUE(PobierzDaneLogistyczne!$J1038,"."))</f>
        <v>27.1</v>
      </c>
      <c r="H1038" s="2">
        <f>IF(IF(PobierzDaneLogistyczne!$F1038=0,0,_xlfn.NUMBERVALUE(PobierzDaneLogistyczne!$F1038,"."))=0,"",IF(PobierzDaneLogistyczne!$F1038=0,0,_xlfn.NUMBERVALUE(PobierzDaneLogistyczne!$F1038,".")))</f>
        <v>4.1900000000000004</v>
      </c>
      <c r="I1038" s="2">
        <f>IF(IF(PobierzDaneLogistyczne!$Z1038=0,0,_xlfn.NUMBERVALUE(PobierzDaneLogistyczne!$Z1038,"."))=0,"",IF(PobierzDaneLogistyczne!$Z1038=0,0,_xlfn.NUMBERVALUE(PobierzDaneLogistyczne!$Z1038,".")))</f>
        <v>4.92</v>
      </c>
      <c r="J1038" s="1">
        <f>IF(PobierzDaneLogistyczne!$D1038=0,"",_xlfn.NUMBERVALUE(PobierzDaneLogistyczne!$D1038))</f>
        <v>1</v>
      </c>
      <c r="K1038" s="1">
        <f>IF(PobierzDaneLogistyczne!$E1038=0,"",_xlfn.NUMBERVALUE(PobierzDaneLogistyczne!$E1038))</f>
        <v>54</v>
      </c>
      <c r="L1038" s="1" t="str">
        <f>IF(MID(PobierzDaneLogistyczne!$O1038,1,3)="non"," ",_xlfn.NUMBERVALUE(PobierzDaneLogistyczne!$O1038))</f>
        <v xml:space="preserve"> </v>
      </c>
      <c r="M1038" s="6">
        <f>IF(PobierzDaneLogistyczne!$K1038=0,"",_xlfn.NUMBERVALUE(PobierzDaneLogistyczne!$K1038,"."))</f>
        <v>37</v>
      </c>
      <c r="N1038" s="6">
        <f>IF(PobierzDaneLogistyczne!$L1038=0,"",_xlfn.NUMBERVALUE(PobierzDaneLogistyczne!$L1038,"."))</f>
        <v>26</v>
      </c>
      <c r="O1038" s="6">
        <f>IF(PobierzDaneLogistyczne!$M1038=0,"",_xlfn.NUMBERVALUE(PobierzDaneLogistyczne!$M1038,"."))</f>
        <v>28.5</v>
      </c>
      <c r="P1038" s="2">
        <f>IF(PobierzDaneLogistyczne!$G1038=0,0,_xlfn.NUMBERVALUE(PobierzDaneLogistyczne!$G1038,"."))</f>
        <v>4.92</v>
      </c>
      <c r="Q1038" s="1">
        <f>IF(PobierzDaneLogistyczne!$R1038=0,"",PobierzDaneLogistyczne!$R1038)</f>
        <v>5</v>
      </c>
      <c r="R1038" t="str">
        <f>IF(PobierzDaneLogistyczne!$S1038=0,"",PobierzDaneLogistyczne!$S1038)</f>
        <v>CR</v>
      </c>
      <c r="S1038">
        <f>IF(PobierzDaneLogistyczne!$T1038=0,"",PobierzDaneLogistyczne!$T1038)</f>
        <v>1</v>
      </c>
      <c r="T1038" t="str">
        <f>IF(PobierzDaneLogistyczne!$U1038=0," ",PobierzDaneLogistyczne!$U1038)</f>
        <v>0.003</v>
      </c>
      <c r="U1038" t="str">
        <f t="shared" si="51"/>
        <v/>
      </c>
      <c r="V1038" s="2">
        <f>IF(PobierzDaneLogistyczne!$V1038="","",_xlfn.NUMBERVALUE(PobierzDaneLogistyczne!$V1038,"."))</f>
        <v>3.3000000000000002E-2</v>
      </c>
      <c r="W1038" s="2" t="str">
        <f>IF(IF(PobierzDaneLogistyczne!$W1038=0,0,_xlfn.NUMBERVALUE(PobierzDaneLogistyczne!$W1038,"."))=0,"",_xlfn.NUMBERVALUE(PobierzDaneLogistyczne!$W1038,"."))</f>
        <v/>
      </c>
      <c r="X1038" s="2" t="str">
        <f t="shared" si="52"/>
        <v/>
      </c>
      <c r="Y1038" s="2" t="str">
        <f t="shared" si="50"/>
        <v/>
      </c>
      <c r="Z1038" s="2" t="str">
        <f>IF(PobierzDaneLogistyczne!$Y1038="t","YES","")</f>
        <v/>
      </c>
      <c r="AA1038" s="4" t="str">
        <f>IF(PobierzDaneLogistyczne!$X1038="t","YES","")</f>
        <v>YES</v>
      </c>
      <c r="AB1038" t="str">
        <f>PobierzDaneLogistyczne!$N1038</f>
        <v>Radio retro CD/MP3/record</v>
      </c>
    </row>
    <row r="1039" spans="1:28" x14ac:dyDescent="0.3">
      <c r="A1039" s="5" t="str">
        <f>HYPERLINK(_xlfn.CONCAT("https://www.adler.com.pl/index.php/en/Main/Produkt/",B1039),PobierzDaneLogistyczne!$N1039)</f>
        <v>Paper shredder</v>
      </c>
      <c r="B1039" t="str">
        <f>PobierzDaneLogistyczne!$A1039</f>
        <v>cr_1116</v>
      </c>
      <c r="C1039" s="1" t="str">
        <f>IF(MID(PobierzDaneLogistyczne!$P1039,1,3)=""," ",_xlfn.NUMBERVALUE(PobierzDaneLogistyczne!$P1039))</f>
        <v xml:space="preserve"> </v>
      </c>
      <c r="D1039" s="1">
        <f>IF(MID(PobierzDaneLogistyczne!$C1039,1,3)="111"," ",_xlfn.NUMBERVALUE(PobierzDaneLogistyczne!$C1039))</f>
        <v>5908256832992</v>
      </c>
      <c r="E1039" s="6">
        <f>IF(PobierzDaneLogistyczne!$H1039=0,"",_xlfn.NUMBERVALUE(PobierzDaneLogistyczne!$H1039,"."))</f>
        <v>27.5</v>
      </c>
      <c r="F1039" s="6">
        <f>IF(PobierzDaneLogistyczne!$I1039=0,"",_xlfn.NUMBERVALUE(PobierzDaneLogistyczne!$I1039,"."))</f>
        <v>14</v>
      </c>
      <c r="G1039" s="6">
        <f>IF(PobierzDaneLogistyczne!$J1039=0,"",_xlfn.NUMBERVALUE(PobierzDaneLogistyczne!$J1039,"."))</f>
        <v>29.5</v>
      </c>
      <c r="H1039" s="2" t="str">
        <f>IF(IF(PobierzDaneLogistyczne!$F1039=0,0,_xlfn.NUMBERVALUE(PobierzDaneLogistyczne!$F1039,"."))=0,"",IF(PobierzDaneLogistyczne!$F1039=0,0,_xlfn.NUMBERVALUE(PobierzDaneLogistyczne!$F1039,".")))</f>
        <v/>
      </c>
      <c r="I1039" s="2" t="str">
        <f>IF(IF(PobierzDaneLogistyczne!$Z1039=0,0,_xlfn.NUMBERVALUE(PobierzDaneLogistyczne!$Z1039,"."))=0,"",IF(PobierzDaneLogistyczne!$Z1039=0,0,_xlfn.NUMBERVALUE(PobierzDaneLogistyczne!$Z1039,".")))</f>
        <v/>
      </c>
      <c r="J1039" s="1">
        <f>IF(PobierzDaneLogistyczne!$D1039=0,"",_xlfn.NUMBERVALUE(PobierzDaneLogistyczne!$D1039))</f>
        <v>1</v>
      </c>
      <c r="K1039" s="1">
        <f>IF(PobierzDaneLogistyczne!$E1039=0,"",_xlfn.NUMBERVALUE(PobierzDaneLogistyczne!$E1039))</f>
        <v>78</v>
      </c>
      <c r="L1039" s="1" t="str">
        <f>IF(MID(PobierzDaneLogistyczne!$O1039,1,3)="non"," ",_xlfn.NUMBERVALUE(PobierzDaneLogistyczne!$O1039))</f>
        <v xml:space="preserve"> </v>
      </c>
      <c r="M1039" s="6">
        <f>IF(PobierzDaneLogistyczne!$K1039=0,"",_xlfn.NUMBERVALUE(PobierzDaneLogistyczne!$K1039,"."))</f>
        <v>30.5</v>
      </c>
      <c r="N1039" s="6">
        <f>IF(PobierzDaneLogistyczne!$L1039=0,"",_xlfn.NUMBERVALUE(PobierzDaneLogistyczne!$L1039,"."))</f>
        <v>16.5</v>
      </c>
      <c r="O1039" s="6">
        <f>IF(PobierzDaneLogistyczne!$M1039=0,"",_xlfn.NUMBERVALUE(PobierzDaneLogistyczne!$M1039,"."))</f>
        <v>31</v>
      </c>
      <c r="P1039" s="2">
        <f>IF(PobierzDaneLogistyczne!$G1039=0,0,_xlfn.NUMBERVALUE(PobierzDaneLogistyczne!$G1039,"."))</f>
        <v>0</v>
      </c>
      <c r="Q1039" s="1" t="str">
        <f>IF(PobierzDaneLogistyczne!$R1039=0,"",PobierzDaneLogistyczne!$R1039)</f>
        <v/>
      </c>
      <c r="R1039" t="str">
        <f>IF(PobierzDaneLogistyczne!$S1039=0,"",PobierzDaneLogistyczne!$S1039)</f>
        <v/>
      </c>
      <c r="S1039" t="str">
        <f>IF(PobierzDaneLogistyczne!$T1039=0,"",PobierzDaneLogistyczne!$T1039)</f>
        <v/>
      </c>
      <c r="T1039" t="str">
        <f>IF(PobierzDaneLogistyczne!$U1039=0," ",PobierzDaneLogistyczne!$U1039)</f>
        <v/>
      </c>
      <c r="U1039" t="str">
        <f t="shared" si="51"/>
        <v/>
      </c>
      <c r="V1039" s="2">
        <f>IF(PobierzDaneLogistyczne!$V1039="","",_xlfn.NUMBERVALUE(PobierzDaneLogistyczne!$V1039,"."))</f>
        <v>1.6E-2</v>
      </c>
      <c r="W1039" s="2" t="str">
        <f>IF(IF(PobierzDaneLogistyczne!$W1039=0,0,_xlfn.NUMBERVALUE(PobierzDaneLogistyczne!$W1039,"."))=0,"",_xlfn.NUMBERVALUE(PobierzDaneLogistyczne!$W1039,"."))</f>
        <v/>
      </c>
      <c r="X1039" s="2" t="str">
        <f t="shared" si="52"/>
        <v/>
      </c>
      <c r="Y1039" s="2" t="str">
        <f t="shared" si="50"/>
        <v/>
      </c>
      <c r="Z1039" s="2" t="str">
        <f>IF(PobierzDaneLogistyczne!$Y1039="t","YES","")</f>
        <v/>
      </c>
      <c r="AA1039" s="4" t="str">
        <f>IF(PobierzDaneLogistyczne!$X1039="t","YES","")</f>
        <v>YES</v>
      </c>
      <c r="AB1039" t="str">
        <f>PobierzDaneLogistyczne!$N1039</f>
        <v>Paper shredder</v>
      </c>
    </row>
    <row r="1040" spans="1:28" x14ac:dyDescent="0.3">
      <c r="A1040" s="5" t="str">
        <f>HYPERLINK(_xlfn.CONCAT("https://www.adler.com.pl/index.php/en/Main/Produkt/",B1040),PobierzDaneLogistyczne!$N1040)</f>
        <v>Audio/Hi-Fi mini</v>
      </c>
      <c r="B1040" t="str">
        <f>PobierzDaneLogistyczne!$A1040</f>
        <v>cr_1117</v>
      </c>
      <c r="C1040" s="1">
        <f>IF(MID(PobierzDaneLogistyczne!$P1040,1,3)=""," ",_xlfn.NUMBERVALUE(PobierzDaneLogistyczne!$P1040))</f>
        <v>85299065</v>
      </c>
      <c r="D1040" s="1">
        <f>IF(MID(PobierzDaneLogistyczne!$C1040,1,3)="111"," ",_xlfn.NUMBERVALUE(PobierzDaneLogistyczne!$C1040))</f>
        <v>5908256832305</v>
      </c>
      <c r="E1040" s="6">
        <f>IF(PobierzDaneLogistyczne!$H1040=0,"",_xlfn.NUMBERVALUE(PobierzDaneLogistyczne!$H1040,"."))</f>
        <v>0</v>
      </c>
      <c r="F1040" s="6">
        <f>IF(PobierzDaneLogistyczne!$I1040=0,"",_xlfn.NUMBERVALUE(PobierzDaneLogistyczne!$I1040,"."))</f>
        <v>0</v>
      </c>
      <c r="G1040" s="6">
        <f>IF(PobierzDaneLogistyczne!$J1040=0,"",_xlfn.NUMBERVALUE(PobierzDaneLogistyczne!$J1040,"."))</f>
        <v>0</v>
      </c>
      <c r="H1040" s="2">
        <f>IF(IF(PobierzDaneLogistyczne!$F1040=0,0,_xlfn.NUMBERVALUE(PobierzDaneLogistyczne!$F1040,"."))=0,"",IF(PobierzDaneLogistyczne!$F1040=0,0,_xlfn.NUMBERVALUE(PobierzDaneLogistyczne!$F1040,".")))</f>
        <v>3.7</v>
      </c>
      <c r="I1040" s="2">
        <f>IF(IF(PobierzDaneLogistyczne!$Z1040=0,0,_xlfn.NUMBERVALUE(PobierzDaneLogistyczne!$Z1040,"."))=0,"",IF(PobierzDaneLogistyczne!$Z1040=0,0,_xlfn.NUMBERVALUE(PobierzDaneLogistyczne!$Z1040,".")))</f>
        <v>4.3220000000000001</v>
      </c>
      <c r="J1040" s="1">
        <f>IF(PobierzDaneLogistyczne!$D1040=0,"",_xlfn.NUMBERVALUE(PobierzDaneLogistyczne!$D1040))</f>
        <v>1</v>
      </c>
      <c r="K1040" s="1">
        <f>IF(PobierzDaneLogistyczne!$E1040=0,"",_xlfn.NUMBERVALUE(PobierzDaneLogistyczne!$E1040))</f>
        <v>54</v>
      </c>
      <c r="L1040" s="1" t="str">
        <f>IF(MID(PobierzDaneLogistyczne!$O1040,1,3)="non"," ",_xlfn.NUMBERVALUE(PobierzDaneLogistyczne!$O1040))</f>
        <v xml:space="preserve"> </v>
      </c>
      <c r="M1040" s="6">
        <f>IF(PobierzDaneLogistyczne!$K1040=0,"",_xlfn.NUMBERVALUE(PobierzDaneLogistyczne!$K1040,"."))</f>
        <v>58</v>
      </c>
      <c r="N1040" s="6">
        <f>IF(PobierzDaneLogistyczne!$L1040=0,"",_xlfn.NUMBERVALUE(PobierzDaneLogistyczne!$L1040,"."))</f>
        <v>25.2</v>
      </c>
      <c r="O1040" s="6">
        <f>IF(PobierzDaneLogistyczne!$M1040=0,"",_xlfn.NUMBERVALUE(PobierzDaneLogistyczne!$M1040,"."))</f>
        <v>20</v>
      </c>
      <c r="P1040" s="2">
        <f>IF(PobierzDaneLogistyczne!$G1040=0,0,_xlfn.NUMBERVALUE(PobierzDaneLogistyczne!$G1040,"."))</f>
        <v>4.3220000000000001</v>
      </c>
      <c r="Q1040" s="1" t="str">
        <f>IF(PobierzDaneLogistyczne!$R1040=0,"",PobierzDaneLogistyczne!$R1040)</f>
        <v/>
      </c>
      <c r="R1040" t="str">
        <f>IF(PobierzDaneLogistyczne!$S1040=0,"",PobierzDaneLogistyczne!$S1040)</f>
        <v/>
      </c>
      <c r="S1040" t="str">
        <f>IF(PobierzDaneLogistyczne!$T1040=0,"",PobierzDaneLogistyczne!$T1040)</f>
        <v/>
      </c>
      <c r="T1040" t="str">
        <f>IF(PobierzDaneLogistyczne!$U1040=0," ",PobierzDaneLogistyczne!$U1040)</f>
        <v/>
      </c>
      <c r="U1040" t="str">
        <f t="shared" si="51"/>
        <v/>
      </c>
      <c r="V1040" s="2" t="str">
        <f>IF(PobierzDaneLogistyczne!$V1040="","",_xlfn.NUMBERVALUE(PobierzDaneLogistyczne!$V1040,"."))</f>
        <v/>
      </c>
      <c r="W1040" s="2" t="str">
        <f>IF(IF(PobierzDaneLogistyczne!$W1040=0,0,_xlfn.NUMBERVALUE(PobierzDaneLogistyczne!$W1040,"."))=0,"",_xlfn.NUMBERVALUE(PobierzDaneLogistyczne!$W1040,"."))</f>
        <v/>
      </c>
      <c r="X1040" s="2" t="str">
        <f t="shared" si="52"/>
        <v/>
      </c>
      <c r="Y1040" s="2" t="str">
        <f t="shared" si="50"/>
        <v/>
      </c>
      <c r="Z1040" s="2" t="str">
        <f>IF(PobierzDaneLogistyczne!$Y1040="t","YES","")</f>
        <v/>
      </c>
      <c r="AA1040" s="4" t="str">
        <f>IF(PobierzDaneLogistyczne!$X1040="t","YES","")</f>
        <v>YES</v>
      </c>
      <c r="AB1040" t="str">
        <f>PobierzDaneLogistyczne!$N1040</f>
        <v>Audio/Hi-Fi mini</v>
      </c>
    </row>
    <row r="1041" spans="1:28" x14ac:dyDescent="0.3">
      <c r="A1041" s="5" t="str">
        <f>HYPERLINK(_xlfn.CONCAT("https://www.adler.com.pl/index.php/en/Main/Produkt/",B1041),PobierzDaneLogistyczne!$N1041)</f>
        <v>Home Theatre</v>
      </c>
      <c r="B1041" t="str">
        <f>PobierzDaneLogistyczne!$A1041</f>
        <v>cr_1118</v>
      </c>
      <c r="C1041" s="1">
        <f>IF(MID(PobierzDaneLogistyczne!$P1041,1,3)=""," ",_xlfn.NUMBERVALUE(PobierzDaneLogistyczne!$P1041))</f>
        <v>85299065</v>
      </c>
      <c r="D1041" s="1">
        <f>IF(MID(PobierzDaneLogistyczne!$C1041,1,3)="111"," ",_xlfn.NUMBERVALUE(PobierzDaneLogistyczne!$C1041))</f>
        <v>5908256832312</v>
      </c>
      <c r="E1041" s="6">
        <f>IF(PobierzDaneLogistyczne!$H1041=0,"",_xlfn.NUMBERVALUE(PobierzDaneLogistyczne!$H1041,"."))</f>
        <v>0</v>
      </c>
      <c r="F1041" s="6">
        <f>IF(PobierzDaneLogistyczne!$I1041=0,"",_xlfn.NUMBERVALUE(PobierzDaneLogistyczne!$I1041,"."))</f>
        <v>0</v>
      </c>
      <c r="G1041" s="6">
        <f>IF(PobierzDaneLogistyczne!$J1041=0,"",_xlfn.NUMBERVALUE(PobierzDaneLogistyczne!$J1041,"."))</f>
        <v>0</v>
      </c>
      <c r="H1041" s="2" t="str">
        <f>IF(IF(PobierzDaneLogistyczne!$F1041=0,0,_xlfn.NUMBERVALUE(PobierzDaneLogistyczne!$F1041,"."))=0,"",IF(PobierzDaneLogistyczne!$F1041=0,0,_xlfn.NUMBERVALUE(PobierzDaneLogistyczne!$F1041,".")))</f>
        <v/>
      </c>
      <c r="I1041" s="2" t="str">
        <f>IF(IF(PobierzDaneLogistyczne!$Z1041=0,0,_xlfn.NUMBERVALUE(PobierzDaneLogistyczne!$Z1041,"."))=0,"",IF(PobierzDaneLogistyczne!$Z1041=0,0,_xlfn.NUMBERVALUE(PobierzDaneLogistyczne!$Z1041,".")))</f>
        <v/>
      </c>
      <c r="J1041" s="1">
        <f>IF(PobierzDaneLogistyczne!$D1041=0,"",_xlfn.NUMBERVALUE(PobierzDaneLogistyczne!$D1041))</f>
        <v>1</v>
      </c>
      <c r="K1041" s="1">
        <f>IF(PobierzDaneLogistyczne!$E1041=0,"",_xlfn.NUMBERVALUE(PobierzDaneLogistyczne!$E1041))</f>
        <v>54</v>
      </c>
      <c r="L1041" s="1" t="str">
        <f>IF(MID(PobierzDaneLogistyczne!$O1041,1,3)="non"," ",_xlfn.NUMBERVALUE(PobierzDaneLogistyczne!$O1041))</f>
        <v xml:space="preserve"> </v>
      </c>
      <c r="M1041" s="6">
        <f>IF(PobierzDaneLogistyczne!$K1041=0,"",_xlfn.NUMBERVALUE(PobierzDaneLogistyczne!$K1041,"."))</f>
        <v>43.6</v>
      </c>
      <c r="N1041" s="6">
        <f>IF(PobierzDaneLogistyczne!$L1041=0,"",_xlfn.NUMBERVALUE(PobierzDaneLogistyczne!$L1041,"."))</f>
        <v>19.5</v>
      </c>
      <c r="O1041" s="6">
        <f>IF(PobierzDaneLogistyczne!$M1041=0,"",_xlfn.NUMBERVALUE(PobierzDaneLogistyczne!$M1041,"."))</f>
        <v>32.5</v>
      </c>
      <c r="P1041" s="2">
        <f>IF(PobierzDaneLogistyczne!$G1041=0,0,_xlfn.NUMBERVALUE(PobierzDaneLogistyczne!$G1041,"."))</f>
        <v>0</v>
      </c>
      <c r="Q1041" s="1" t="str">
        <f>IF(PobierzDaneLogistyczne!$R1041=0,"",PobierzDaneLogistyczne!$R1041)</f>
        <v/>
      </c>
      <c r="R1041" t="str">
        <f>IF(PobierzDaneLogistyczne!$S1041=0,"",PobierzDaneLogistyczne!$S1041)</f>
        <v/>
      </c>
      <c r="S1041" t="str">
        <f>IF(PobierzDaneLogistyczne!$T1041=0,"",PobierzDaneLogistyczne!$T1041)</f>
        <v/>
      </c>
      <c r="T1041" t="str">
        <f>IF(PobierzDaneLogistyczne!$U1041=0," ",PobierzDaneLogistyczne!$U1041)</f>
        <v/>
      </c>
      <c r="U1041" t="str">
        <f t="shared" si="51"/>
        <v/>
      </c>
      <c r="V1041" s="2" t="str">
        <f>IF(PobierzDaneLogistyczne!$V1041="","",_xlfn.NUMBERVALUE(PobierzDaneLogistyczne!$V1041,"."))</f>
        <v/>
      </c>
      <c r="W1041" s="2" t="str">
        <f>IF(IF(PobierzDaneLogistyczne!$W1041=0,0,_xlfn.NUMBERVALUE(PobierzDaneLogistyczne!$W1041,"."))=0,"",_xlfn.NUMBERVALUE(PobierzDaneLogistyczne!$W1041,"."))</f>
        <v/>
      </c>
      <c r="X1041" s="2" t="str">
        <f t="shared" si="52"/>
        <v/>
      </c>
      <c r="Y1041" s="2" t="str">
        <f t="shared" si="50"/>
        <v/>
      </c>
      <c r="Z1041" s="2" t="str">
        <f>IF(PobierzDaneLogistyczne!$Y1041="t","YES","")</f>
        <v/>
      </c>
      <c r="AA1041" s="4" t="str">
        <f>IF(PobierzDaneLogistyczne!$X1041="t","YES","")</f>
        <v>YES</v>
      </c>
      <c r="AB1041" t="str">
        <f>PobierzDaneLogistyczne!$N1041</f>
        <v>Home Theatre</v>
      </c>
    </row>
    <row r="1042" spans="1:28" x14ac:dyDescent="0.3">
      <c r="A1042" s="5" t="str">
        <f>HYPERLINK(_xlfn.CONCAT("https://www.adler.com.pl/index.php/en/Main/Produkt/",B1042),PobierzDaneLogistyczne!$N1042)</f>
        <v>10-Piece Cookware Set</v>
      </c>
      <c r="B1042" t="str">
        <f>PobierzDaneLogistyczne!$A1042</f>
        <v>cr_112</v>
      </c>
      <c r="C1042" s="1">
        <f>IF(MID(PobierzDaneLogistyczne!$P1042,1,3)=""," ",_xlfn.NUMBERVALUE(PobierzDaneLogistyczne!$P1042))</f>
        <v>85094000</v>
      </c>
      <c r="D1042" s="1">
        <f>IF(MID(PobierzDaneLogistyczne!$C1042,1,3)="111"," ",_xlfn.NUMBERVALUE(PobierzDaneLogistyczne!$C1042))</f>
        <v>5907633494372</v>
      </c>
      <c r="E1042" s="6">
        <f>IF(PobierzDaneLogistyczne!$H1042=0,"",_xlfn.NUMBERVALUE(PobierzDaneLogistyczne!$H1042,"."))</f>
        <v>0</v>
      </c>
      <c r="F1042" s="6">
        <f>IF(PobierzDaneLogistyczne!$I1042=0,"",_xlfn.NUMBERVALUE(PobierzDaneLogistyczne!$I1042,"."))</f>
        <v>0</v>
      </c>
      <c r="G1042" s="6">
        <f>IF(PobierzDaneLogistyczne!$J1042=0,"",_xlfn.NUMBERVALUE(PobierzDaneLogistyczne!$J1042,"."))</f>
        <v>0</v>
      </c>
      <c r="H1042" s="2" t="str">
        <f>IF(IF(PobierzDaneLogistyczne!$F1042=0,0,_xlfn.NUMBERVALUE(PobierzDaneLogistyczne!$F1042,"."))=0,"",IF(PobierzDaneLogistyczne!$F1042=0,0,_xlfn.NUMBERVALUE(PobierzDaneLogistyczne!$F1042,".")))</f>
        <v/>
      </c>
      <c r="I1042" s="2" t="str">
        <f>IF(IF(PobierzDaneLogistyczne!$Z1042=0,0,_xlfn.NUMBERVALUE(PobierzDaneLogistyczne!$Z1042,"."))=0,"",IF(PobierzDaneLogistyczne!$Z1042=0,0,_xlfn.NUMBERVALUE(PobierzDaneLogistyczne!$Z1042,".")))</f>
        <v/>
      </c>
      <c r="J1042" s="1" t="str">
        <f>IF(PobierzDaneLogistyczne!$D1042=0,"",_xlfn.NUMBERVALUE(PobierzDaneLogistyczne!$D1042))</f>
        <v/>
      </c>
      <c r="K1042" s="1" t="str">
        <f>IF(PobierzDaneLogistyczne!$E1042=0,"",_xlfn.NUMBERVALUE(PobierzDaneLogistyczne!$E1042))</f>
        <v/>
      </c>
      <c r="L1042" s="1" t="str">
        <f>IF(MID(PobierzDaneLogistyczne!$O1042,1,3)="non"," ",_xlfn.NUMBERVALUE(PobierzDaneLogistyczne!$O1042))</f>
        <v xml:space="preserve"> </v>
      </c>
      <c r="M1042" s="6">
        <f>IF(PobierzDaneLogistyczne!$K1042=0,"",_xlfn.NUMBERVALUE(PobierzDaneLogistyczne!$K1042,"."))</f>
        <v>0</v>
      </c>
      <c r="N1042" s="6">
        <f>IF(PobierzDaneLogistyczne!$L1042=0,"",_xlfn.NUMBERVALUE(PobierzDaneLogistyczne!$L1042,"."))</f>
        <v>0</v>
      </c>
      <c r="O1042" s="6">
        <f>IF(PobierzDaneLogistyczne!$M1042=0,"",_xlfn.NUMBERVALUE(PobierzDaneLogistyczne!$M1042,"."))</f>
        <v>0</v>
      </c>
      <c r="P1042" s="2">
        <f>IF(PobierzDaneLogistyczne!$G1042=0,0,_xlfn.NUMBERVALUE(PobierzDaneLogistyczne!$G1042,"."))</f>
        <v>0</v>
      </c>
      <c r="Q1042" s="1" t="str">
        <f>IF(PobierzDaneLogistyczne!$R1042=0,"",PobierzDaneLogistyczne!$R1042)</f>
        <v/>
      </c>
      <c r="R1042" t="str">
        <f>IF(PobierzDaneLogistyczne!$S1042=0,"",PobierzDaneLogistyczne!$S1042)</f>
        <v/>
      </c>
      <c r="S1042" t="str">
        <f>IF(PobierzDaneLogistyczne!$T1042=0,"",PobierzDaneLogistyczne!$T1042)</f>
        <v/>
      </c>
      <c r="T1042" t="str">
        <f>IF(PobierzDaneLogistyczne!$U1042=0," ",PobierzDaneLogistyczne!$U1042)</f>
        <v/>
      </c>
      <c r="U1042" t="str">
        <f t="shared" si="51"/>
        <v/>
      </c>
      <c r="V1042" s="2" t="str">
        <f>IF(PobierzDaneLogistyczne!$V1042="","",_xlfn.NUMBERVALUE(PobierzDaneLogistyczne!$V1042,"."))</f>
        <v/>
      </c>
      <c r="W1042" s="2" t="str">
        <f>IF(IF(PobierzDaneLogistyczne!$W1042=0,0,_xlfn.NUMBERVALUE(PobierzDaneLogistyczne!$W1042,"."))=0,"",_xlfn.NUMBERVALUE(PobierzDaneLogistyczne!$W1042,"."))</f>
        <v/>
      </c>
      <c r="X1042" s="2" t="str">
        <f t="shared" si="52"/>
        <v/>
      </c>
      <c r="Y1042" s="2" t="str">
        <f t="shared" si="50"/>
        <v/>
      </c>
      <c r="Z1042" s="2" t="str">
        <f>IF(PobierzDaneLogistyczne!$Y1042="t","YES","")</f>
        <v/>
      </c>
      <c r="AA1042" s="4" t="str">
        <f>IF(PobierzDaneLogistyczne!$X1042="t","YES","")</f>
        <v>YES</v>
      </c>
      <c r="AB1042" t="str">
        <f>PobierzDaneLogistyczne!$N1042</f>
        <v>10-Piece Cookware Set</v>
      </c>
    </row>
    <row r="1043" spans="1:28" x14ac:dyDescent="0.3">
      <c r="A1043" s="5" t="str">
        <f>HYPERLINK(_xlfn.CONCAT("https://www.adler.com.pl/index.php/en/Main/Produkt/",B1043),PobierzDaneLogistyczne!$N1043)</f>
        <v>Car DVR</v>
      </c>
      <c r="B1043" t="str">
        <f>PobierzDaneLogistyczne!$A1043</f>
        <v>cr_1122</v>
      </c>
      <c r="C1043" s="1">
        <f>IF(MID(PobierzDaneLogistyczne!$P1043,1,3)=""," ",_xlfn.NUMBERVALUE(PobierzDaneLogistyczne!$P1043))</f>
        <v>85258099</v>
      </c>
      <c r="D1043" s="1">
        <f>IF(MID(PobierzDaneLogistyczne!$C1043,1,3)="111"," ",_xlfn.NUMBERVALUE(PobierzDaneLogistyczne!$C1043))</f>
        <v>5908256833609</v>
      </c>
      <c r="E1043" s="6">
        <f>IF(PobierzDaneLogistyczne!$H1043=0,"",_xlfn.NUMBERVALUE(PobierzDaneLogistyczne!$H1043,"."))</f>
        <v>15</v>
      </c>
      <c r="F1043" s="6">
        <f>IF(PobierzDaneLogistyczne!$I1043=0,"",_xlfn.NUMBERVALUE(PobierzDaneLogistyczne!$I1043,"."))</f>
        <v>13</v>
      </c>
      <c r="G1043" s="6">
        <f>IF(PobierzDaneLogistyczne!$J1043=0,"",_xlfn.NUMBERVALUE(PobierzDaneLogistyczne!$J1043,"."))</f>
        <v>9.8000000000000007</v>
      </c>
      <c r="H1043" s="2" t="str">
        <f>IF(IF(PobierzDaneLogistyczne!$F1043=0,0,_xlfn.NUMBERVALUE(PobierzDaneLogistyczne!$F1043,"."))=0,"",IF(PobierzDaneLogistyczne!$F1043=0,0,_xlfn.NUMBERVALUE(PobierzDaneLogistyczne!$F1043,".")))</f>
        <v/>
      </c>
      <c r="I1043" s="2" t="str">
        <f>IF(IF(PobierzDaneLogistyczne!$Z1043=0,0,_xlfn.NUMBERVALUE(PobierzDaneLogistyczne!$Z1043,"."))=0,"",IF(PobierzDaneLogistyczne!$Z1043=0,0,_xlfn.NUMBERVALUE(PobierzDaneLogistyczne!$Z1043,".")))</f>
        <v/>
      </c>
      <c r="J1043" s="1">
        <f>IF(PobierzDaneLogistyczne!$D1043=0,"",_xlfn.NUMBERVALUE(PobierzDaneLogistyczne!$D1043))</f>
        <v>18</v>
      </c>
      <c r="K1043" s="1">
        <f>IF(PobierzDaneLogistyczne!$E1043=0,"",_xlfn.NUMBERVALUE(PobierzDaneLogistyczne!$E1043))</f>
        <v>360</v>
      </c>
      <c r="L1043" s="1" t="str">
        <f>IF(MID(PobierzDaneLogistyczne!$O1043,1,3)="non"," ",_xlfn.NUMBERVALUE(PobierzDaneLogistyczne!$O1043))</f>
        <v xml:space="preserve"> </v>
      </c>
      <c r="M1043" s="6">
        <f>IF(PobierzDaneLogistyczne!$K1043=0,"",_xlfn.NUMBERVALUE(PobierzDaneLogistyczne!$K1043,"."))</f>
        <v>33</v>
      </c>
      <c r="N1043" s="6">
        <f>IF(PobierzDaneLogistyczne!$L1043=0,"",_xlfn.NUMBERVALUE(PobierzDaneLogistyczne!$L1043,"."))</f>
        <v>43</v>
      </c>
      <c r="O1043" s="6">
        <f>IF(PobierzDaneLogistyczne!$M1043=0,"",_xlfn.NUMBERVALUE(PobierzDaneLogistyczne!$M1043,"."))</f>
        <v>34.5</v>
      </c>
      <c r="P1043" s="2">
        <f>IF(PobierzDaneLogistyczne!$G1043=0,0,_xlfn.NUMBERVALUE(PobierzDaneLogistyczne!$G1043,"."))</f>
        <v>0</v>
      </c>
      <c r="Q1043" s="1" t="str">
        <f>IF(PobierzDaneLogistyczne!$R1043=0,"",PobierzDaneLogistyczne!$R1043)</f>
        <v/>
      </c>
      <c r="R1043" t="str">
        <f>IF(PobierzDaneLogistyczne!$S1043=0,"",PobierzDaneLogistyczne!$S1043)</f>
        <v/>
      </c>
      <c r="S1043" t="str">
        <f>IF(PobierzDaneLogistyczne!$T1043=0,"",PobierzDaneLogistyczne!$T1043)</f>
        <v/>
      </c>
      <c r="T1043" t="str">
        <f>IF(PobierzDaneLogistyczne!$U1043=0," ",PobierzDaneLogistyczne!$U1043)</f>
        <v/>
      </c>
      <c r="U1043" t="str">
        <f t="shared" si="51"/>
        <v/>
      </c>
      <c r="V1043" s="2">
        <f>IF(PobierzDaneLogistyczne!$V1043="","",_xlfn.NUMBERVALUE(PobierzDaneLogistyczne!$V1043,"."))</f>
        <v>3.0000000000000001E-3</v>
      </c>
      <c r="W1043" s="2" t="str">
        <f>IF(IF(PobierzDaneLogistyczne!$W1043=0,0,_xlfn.NUMBERVALUE(PobierzDaneLogistyczne!$W1043,"."))=0,"",_xlfn.NUMBERVALUE(PobierzDaneLogistyczne!$W1043,"."))</f>
        <v/>
      </c>
      <c r="X1043" s="2" t="str">
        <f t="shared" si="52"/>
        <v/>
      </c>
      <c r="Y1043" s="2" t="str">
        <f t="shared" si="50"/>
        <v/>
      </c>
      <c r="Z1043" s="2" t="str">
        <f>IF(PobierzDaneLogistyczne!$Y1043="t","YES","")</f>
        <v/>
      </c>
      <c r="AA1043" s="4" t="str">
        <f>IF(PobierzDaneLogistyczne!$X1043="t","YES","")</f>
        <v>YES</v>
      </c>
      <c r="AB1043" t="str">
        <f>PobierzDaneLogistyczne!$N1043</f>
        <v>Car DVR</v>
      </c>
    </row>
    <row r="1044" spans="1:28" x14ac:dyDescent="0.3">
      <c r="A1044" s="5" t="str">
        <f>HYPERLINK(_xlfn.CONCAT("https://www.adler.com.pl/index.php/en/Main/Produkt/",B1044),PobierzDaneLogistyczne!$N1044)</f>
        <v>CD/MP3 player (boombox)</v>
      </c>
      <c r="B1044" t="str">
        <f>PobierzDaneLogistyczne!$A1044</f>
        <v>cr_1123b</v>
      </c>
      <c r="C1044" s="1">
        <f>IF(MID(PobierzDaneLogistyczne!$P1044,1,3)=""," ",_xlfn.NUMBERVALUE(PobierzDaneLogistyczne!$P1044))</f>
        <v>85279200</v>
      </c>
      <c r="D1044" s="1">
        <f>IF(MID(PobierzDaneLogistyczne!$C1044,1,3)="111"," ",_xlfn.NUMBERVALUE(PobierzDaneLogistyczne!$C1044))</f>
        <v>5908256833845</v>
      </c>
      <c r="E1044" s="6">
        <f>IF(PobierzDaneLogistyczne!$H1044=0,"",_xlfn.NUMBERVALUE(PobierzDaneLogistyczne!$H1044,"."))</f>
        <v>0</v>
      </c>
      <c r="F1044" s="6">
        <f>IF(PobierzDaneLogistyczne!$I1044=0,"",_xlfn.NUMBERVALUE(PobierzDaneLogistyczne!$I1044,"."))</f>
        <v>0</v>
      </c>
      <c r="G1044" s="6">
        <f>IF(PobierzDaneLogistyczne!$J1044=0,"",_xlfn.NUMBERVALUE(PobierzDaneLogistyczne!$J1044,"."))</f>
        <v>0</v>
      </c>
      <c r="H1044" s="2" t="str">
        <f>IF(IF(PobierzDaneLogistyczne!$F1044=0,0,_xlfn.NUMBERVALUE(PobierzDaneLogistyczne!$F1044,"."))=0,"",IF(PobierzDaneLogistyczne!$F1044=0,0,_xlfn.NUMBERVALUE(PobierzDaneLogistyczne!$F1044,".")))</f>
        <v/>
      </c>
      <c r="I1044" s="2" t="str">
        <f>IF(IF(PobierzDaneLogistyczne!$Z1044=0,0,_xlfn.NUMBERVALUE(PobierzDaneLogistyczne!$Z1044,"."))=0,"",IF(PobierzDaneLogistyczne!$Z1044=0,0,_xlfn.NUMBERVALUE(PobierzDaneLogistyczne!$Z1044,".")))</f>
        <v/>
      </c>
      <c r="J1044" s="1" t="str">
        <f>IF(PobierzDaneLogistyczne!$D1044=0,"",_xlfn.NUMBERVALUE(PobierzDaneLogistyczne!$D1044))</f>
        <v/>
      </c>
      <c r="K1044" s="1" t="str">
        <f>IF(PobierzDaneLogistyczne!$E1044=0,"",_xlfn.NUMBERVALUE(PobierzDaneLogistyczne!$E1044))</f>
        <v/>
      </c>
      <c r="L1044" s="1" t="str">
        <f>IF(MID(PobierzDaneLogistyczne!$O1044,1,3)="non"," ",_xlfn.NUMBERVALUE(PobierzDaneLogistyczne!$O1044))</f>
        <v xml:space="preserve"> </v>
      </c>
      <c r="M1044" s="6">
        <f>IF(PobierzDaneLogistyczne!$K1044=0,"",_xlfn.NUMBERVALUE(PobierzDaneLogistyczne!$K1044,"."))</f>
        <v>0</v>
      </c>
      <c r="N1044" s="6">
        <f>IF(PobierzDaneLogistyczne!$L1044=0,"",_xlfn.NUMBERVALUE(PobierzDaneLogistyczne!$L1044,"."))</f>
        <v>0</v>
      </c>
      <c r="O1044" s="6">
        <f>IF(PobierzDaneLogistyczne!$M1044=0,"",_xlfn.NUMBERVALUE(PobierzDaneLogistyczne!$M1044,"."))</f>
        <v>0</v>
      </c>
      <c r="P1044" s="2">
        <f>IF(PobierzDaneLogistyczne!$G1044=0,0,_xlfn.NUMBERVALUE(PobierzDaneLogistyczne!$G1044,"."))</f>
        <v>0</v>
      </c>
      <c r="Q1044" s="1" t="str">
        <f>IF(PobierzDaneLogistyczne!$R1044=0,"",PobierzDaneLogistyczne!$R1044)</f>
        <v/>
      </c>
      <c r="R1044" t="str">
        <f>IF(PobierzDaneLogistyczne!$S1044=0,"",PobierzDaneLogistyczne!$S1044)</f>
        <v/>
      </c>
      <c r="S1044" t="str">
        <f>IF(PobierzDaneLogistyczne!$T1044=0,"",PobierzDaneLogistyczne!$T1044)</f>
        <v/>
      </c>
      <c r="T1044" t="str">
        <f>IF(PobierzDaneLogistyczne!$U1044=0," ",PobierzDaneLogistyczne!$U1044)</f>
        <v/>
      </c>
      <c r="U1044" t="str">
        <f t="shared" si="51"/>
        <v/>
      </c>
      <c r="V1044" s="2" t="str">
        <f>IF(PobierzDaneLogistyczne!$V1044="","",_xlfn.NUMBERVALUE(PobierzDaneLogistyczne!$V1044,"."))</f>
        <v/>
      </c>
      <c r="W1044" s="2" t="str">
        <f>IF(IF(PobierzDaneLogistyczne!$W1044=0,0,_xlfn.NUMBERVALUE(PobierzDaneLogistyczne!$W1044,"."))=0,"",_xlfn.NUMBERVALUE(PobierzDaneLogistyczne!$W1044,"."))</f>
        <v/>
      </c>
      <c r="X1044" s="2" t="str">
        <f t="shared" si="52"/>
        <v/>
      </c>
      <c r="Y1044" s="2" t="str">
        <f t="shared" si="50"/>
        <v/>
      </c>
      <c r="Z1044" s="2" t="str">
        <f>IF(PobierzDaneLogistyczne!$Y1044="t","YES","")</f>
        <v/>
      </c>
      <c r="AA1044" s="4" t="str">
        <f>IF(PobierzDaneLogistyczne!$X1044="t","YES","")</f>
        <v>YES</v>
      </c>
      <c r="AB1044" t="str">
        <f>PobierzDaneLogistyczne!$N1044</f>
        <v>CD/MP3 player (boombox)</v>
      </c>
    </row>
    <row r="1045" spans="1:28" x14ac:dyDescent="0.3">
      <c r="A1045" s="5" t="str">
        <f>HYPERLINK(_xlfn.CONCAT("https://www.adler.com.pl/index.php/en/Main/Produkt/",B1045),PobierzDaneLogistyczne!$N1045)</f>
        <v>CD/MP3 player (boombox)</v>
      </c>
      <c r="B1045" t="str">
        <f>PobierzDaneLogistyczne!$A1045</f>
        <v>cr_1123g</v>
      </c>
      <c r="C1045" s="1">
        <f>IF(MID(PobierzDaneLogistyczne!$P1045,1,3)=""," ",_xlfn.NUMBERVALUE(PobierzDaneLogistyczne!$P1045))</f>
        <v>85279200</v>
      </c>
      <c r="D1045" s="1" t="str">
        <f>IF(MID(PobierzDaneLogistyczne!$C1045,1,3)="111"," ",_xlfn.NUMBERVALUE(PobierzDaneLogistyczne!$C1045))</f>
        <v xml:space="preserve"> </v>
      </c>
      <c r="E1045" s="6">
        <f>IF(PobierzDaneLogistyczne!$H1045=0,"",_xlfn.NUMBERVALUE(PobierzDaneLogistyczne!$H1045,"."))</f>
        <v>0</v>
      </c>
      <c r="F1045" s="6">
        <f>IF(PobierzDaneLogistyczne!$I1045=0,"",_xlfn.NUMBERVALUE(PobierzDaneLogistyczne!$I1045,"."))</f>
        <v>0</v>
      </c>
      <c r="G1045" s="6">
        <f>IF(PobierzDaneLogistyczne!$J1045=0,"",_xlfn.NUMBERVALUE(PobierzDaneLogistyczne!$J1045,"."))</f>
        <v>0</v>
      </c>
      <c r="H1045" s="2" t="str">
        <f>IF(IF(PobierzDaneLogistyczne!$F1045=0,0,_xlfn.NUMBERVALUE(PobierzDaneLogistyczne!$F1045,"."))=0,"",IF(PobierzDaneLogistyczne!$F1045=0,0,_xlfn.NUMBERVALUE(PobierzDaneLogistyczne!$F1045,".")))</f>
        <v/>
      </c>
      <c r="I1045" s="2" t="str">
        <f>IF(IF(PobierzDaneLogistyczne!$Z1045=0,0,_xlfn.NUMBERVALUE(PobierzDaneLogistyczne!$Z1045,"."))=0,"",IF(PobierzDaneLogistyczne!$Z1045=0,0,_xlfn.NUMBERVALUE(PobierzDaneLogistyczne!$Z1045,".")))</f>
        <v/>
      </c>
      <c r="J1045" s="1" t="str">
        <f>IF(PobierzDaneLogistyczne!$D1045=0,"",_xlfn.NUMBERVALUE(PobierzDaneLogistyczne!$D1045))</f>
        <v/>
      </c>
      <c r="K1045" s="1" t="str">
        <f>IF(PobierzDaneLogistyczne!$E1045=0,"",_xlfn.NUMBERVALUE(PobierzDaneLogistyczne!$E1045))</f>
        <v/>
      </c>
      <c r="L1045" s="1" t="str">
        <f>IF(MID(PobierzDaneLogistyczne!$O1045,1,3)="non"," ",_xlfn.NUMBERVALUE(PobierzDaneLogistyczne!$O1045))</f>
        <v xml:space="preserve"> </v>
      </c>
      <c r="M1045" s="6">
        <f>IF(PobierzDaneLogistyczne!$K1045=0,"",_xlfn.NUMBERVALUE(PobierzDaneLogistyczne!$K1045,"."))</f>
        <v>0</v>
      </c>
      <c r="N1045" s="6">
        <f>IF(PobierzDaneLogistyczne!$L1045=0,"",_xlfn.NUMBERVALUE(PobierzDaneLogistyczne!$L1045,"."))</f>
        <v>0</v>
      </c>
      <c r="O1045" s="6">
        <f>IF(PobierzDaneLogistyczne!$M1045=0,"",_xlfn.NUMBERVALUE(PobierzDaneLogistyczne!$M1045,"."))</f>
        <v>0</v>
      </c>
      <c r="P1045" s="2">
        <f>IF(PobierzDaneLogistyczne!$G1045=0,0,_xlfn.NUMBERVALUE(PobierzDaneLogistyczne!$G1045,"."))</f>
        <v>0</v>
      </c>
      <c r="Q1045" s="1" t="str">
        <f>IF(PobierzDaneLogistyczne!$R1045=0,"",PobierzDaneLogistyczne!$R1045)</f>
        <v/>
      </c>
      <c r="R1045" t="str">
        <f>IF(PobierzDaneLogistyczne!$S1045=0,"",PobierzDaneLogistyczne!$S1045)</f>
        <v/>
      </c>
      <c r="S1045" t="str">
        <f>IF(PobierzDaneLogistyczne!$T1045=0,"",PobierzDaneLogistyczne!$T1045)</f>
        <v/>
      </c>
      <c r="T1045" t="str">
        <f>IF(PobierzDaneLogistyczne!$U1045=0," ",PobierzDaneLogistyczne!$U1045)</f>
        <v/>
      </c>
      <c r="U1045" t="str">
        <f t="shared" si="51"/>
        <v/>
      </c>
      <c r="V1045" s="2" t="str">
        <f>IF(PobierzDaneLogistyczne!$V1045="","",_xlfn.NUMBERVALUE(PobierzDaneLogistyczne!$V1045,"."))</f>
        <v/>
      </c>
      <c r="W1045" s="2" t="str">
        <f>IF(IF(PobierzDaneLogistyczne!$W1045=0,0,_xlfn.NUMBERVALUE(PobierzDaneLogistyczne!$W1045,"."))=0,"",_xlfn.NUMBERVALUE(PobierzDaneLogistyczne!$W1045,"."))</f>
        <v/>
      </c>
      <c r="X1045" s="2" t="str">
        <f t="shared" si="52"/>
        <v/>
      </c>
      <c r="Y1045" s="2" t="str">
        <f t="shared" si="50"/>
        <v/>
      </c>
      <c r="Z1045" s="2" t="str">
        <f>IF(PobierzDaneLogistyczne!$Y1045="t","YES","")</f>
        <v/>
      </c>
      <c r="AA1045" s="4" t="str">
        <f>IF(PobierzDaneLogistyczne!$X1045="t","YES","")</f>
        <v>YES</v>
      </c>
      <c r="AB1045" t="str">
        <f>PobierzDaneLogistyczne!$N1045</f>
        <v>CD/MP3 player (boombox)</v>
      </c>
    </row>
    <row r="1046" spans="1:28" x14ac:dyDescent="0.3">
      <c r="A1046" s="5" t="str">
        <f>HYPERLINK(_xlfn.CONCAT("https://www.adler.com.pl/index.php/en/Main/Produkt/",B1046),PobierzDaneLogistyczne!$N1046)</f>
        <v>CD/MP3 player (boombox)</v>
      </c>
      <c r="B1046" t="str">
        <f>PobierzDaneLogistyczne!$A1046</f>
        <v>cr_1123p</v>
      </c>
      <c r="C1046" s="1">
        <f>IF(MID(PobierzDaneLogistyczne!$P1046,1,3)=""," ",_xlfn.NUMBERVALUE(PobierzDaneLogistyczne!$P1046))</f>
        <v>85279200</v>
      </c>
      <c r="D1046" s="1" t="str">
        <f>IF(MID(PobierzDaneLogistyczne!$C1046,1,3)="111"," ",_xlfn.NUMBERVALUE(PobierzDaneLogistyczne!$C1046))</f>
        <v xml:space="preserve"> </v>
      </c>
      <c r="E1046" s="6">
        <f>IF(PobierzDaneLogistyczne!$H1046=0,"",_xlfn.NUMBERVALUE(PobierzDaneLogistyczne!$H1046,"."))</f>
        <v>0</v>
      </c>
      <c r="F1046" s="6">
        <f>IF(PobierzDaneLogistyczne!$I1046=0,"",_xlfn.NUMBERVALUE(PobierzDaneLogistyczne!$I1046,"."))</f>
        <v>0</v>
      </c>
      <c r="G1046" s="6">
        <f>IF(PobierzDaneLogistyczne!$J1046=0,"",_xlfn.NUMBERVALUE(PobierzDaneLogistyczne!$J1046,"."))</f>
        <v>0</v>
      </c>
      <c r="H1046" s="2" t="str">
        <f>IF(IF(PobierzDaneLogistyczne!$F1046=0,0,_xlfn.NUMBERVALUE(PobierzDaneLogistyczne!$F1046,"."))=0,"",IF(PobierzDaneLogistyczne!$F1046=0,0,_xlfn.NUMBERVALUE(PobierzDaneLogistyczne!$F1046,".")))</f>
        <v/>
      </c>
      <c r="I1046" s="2" t="str">
        <f>IF(IF(PobierzDaneLogistyczne!$Z1046=0,0,_xlfn.NUMBERVALUE(PobierzDaneLogistyczne!$Z1046,"."))=0,"",IF(PobierzDaneLogistyczne!$Z1046=0,0,_xlfn.NUMBERVALUE(PobierzDaneLogistyczne!$Z1046,".")))</f>
        <v/>
      </c>
      <c r="J1046" s="1" t="str">
        <f>IF(PobierzDaneLogistyczne!$D1046=0,"",_xlfn.NUMBERVALUE(PobierzDaneLogistyczne!$D1046))</f>
        <v/>
      </c>
      <c r="K1046" s="1" t="str">
        <f>IF(PobierzDaneLogistyczne!$E1046=0,"",_xlfn.NUMBERVALUE(PobierzDaneLogistyczne!$E1046))</f>
        <v/>
      </c>
      <c r="L1046" s="1" t="str">
        <f>IF(MID(PobierzDaneLogistyczne!$O1046,1,3)="non"," ",_xlfn.NUMBERVALUE(PobierzDaneLogistyczne!$O1046))</f>
        <v xml:space="preserve"> </v>
      </c>
      <c r="M1046" s="6">
        <f>IF(PobierzDaneLogistyczne!$K1046=0,"",_xlfn.NUMBERVALUE(PobierzDaneLogistyczne!$K1046,"."))</f>
        <v>0</v>
      </c>
      <c r="N1046" s="6">
        <f>IF(PobierzDaneLogistyczne!$L1046=0,"",_xlfn.NUMBERVALUE(PobierzDaneLogistyczne!$L1046,"."))</f>
        <v>0</v>
      </c>
      <c r="O1046" s="6">
        <f>IF(PobierzDaneLogistyczne!$M1046=0,"",_xlfn.NUMBERVALUE(PobierzDaneLogistyczne!$M1046,"."))</f>
        <v>0</v>
      </c>
      <c r="P1046" s="2">
        <f>IF(PobierzDaneLogistyczne!$G1046=0,0,_xlfn.NUMBERVALUE(PobierzDaneLogistyczne!$G1046,"."))</f>
        <v>0</v>
      </c>
      <c r="Q1046" s="1" t="str">
        <f>IF(PobierzDaneLogistyczne!$R1046=0,"",PobierzDaneLogistyczne!$R1046)</f>
        <v/>
      </c>
      <c r="R1046" t="str">
        <f>IF(PobierzDaneLogistyczne!$S1046=0,"",PobierzDaneLogistyczne!$S1046)</f>
        <v/>
      </c>
      <c r="S1046" t="str">
        <f>IF(PobierzDaneLogistyczne!$T1046=0,"",PobierzDaneLogistyczne!$T1046)</f>
        <v/>
      </c>
      <c r="T1046" t="str">
        <f>IF(PobierzDaneLogistyczne!$U1046=0," ",PobierzDaneLogistyczne!$U1046)</f>
        <v/>
      </c>
      <c r="U1046" t="str">
        <f t="shared" si="51"/>
        <v/>
      </c>
      <c r="V1046" s="2" t="str">
        <f>IF(PobierzDaneLogistyczne!$V1046="","",_xlfn.NUMBERVALUE(PobierzDaneLogistyczne!$V1046,"."))</f>
        <v/>
      </c>
      <c r="W1046" s="2" t="str">
        <f>IF(IF(PobierzDaneLogistyczne!$W1046=0,0,_xlfn.NUMBERVALUE(PobierzDaneLogistyczne!$W1046,"."))=0,"",_xlfn.NUMBERVALUE(PobierzDaneLogistyczne!$W1046,"."))</f>
        <v/>
      </c>
      <c r="X1046" s="2" t="str">
        <f t="shared" si="52"/>
        <v/>
      </c>
      <c r="Y1046" s="2" t="str">
        <f t="shared" si="50"/>
        <v/>
      </c>
      <c r="Z1046" s="2" t="str">
        <f>IF(PobierzDaneLogistyczne!$Y1046="t","YES","")</f>
        <v/>
      </c>
      <c r="AA1046" s="4" t="str">
        <f>IF(PobierzDaneLogistyczne!$X1046="t","YES","")</f>
        <v>YES</v>
      </c>
      <c r="AB1046" t="str">
        <f>PobierzDaneLogistyczne!$N1046</f>
        <v>CD/MP3 player (boombox)</v>
      </c>
    </row>
    <row r="1047" spans="1:28" x14ac:dyDescent="0.3">
      <c r="A1047" s="5" t="str">
        <f>HYPERLINK(_xlfn.CONCAT("https://www.adler.com.pl/index.php/en/Main/Produkt/",B1047),PobierzDaneLogistyczne!$N1047)</f>
        <v>Radio kitchen</v>
      </c>
      <c r="B1047" t="str">
        <f>PobierzDaneLogistyczne!$A1047</f>
        <v>cr_1124</v>
      </c>
      <c r="C1047" s="1">
        <f>IF(MID(PobierzDaneLogistyczne!$P1047,1,3)=""," ",_xlfn.NUMBERVALUE(PobierzDaneLogistyczne!$P1047))</f>
        <v>85271900</v>
      </c>
      <c r="D1047" s="1">
        <f>IF(MID(PobierzDaneLogistyczne!$C1047,1,3)="111"," ",_xlfn.NUMBERVALUE(PobierzDaneLogistyczne!$C1047))</f>
        <v>5908256834507</v>
      </c>
      <c r="E1047" s="6">
        <f>IF(PobierzDaneLogistyczne!$H1047=0,"",_xlfn.NUMBERVALUE(PobierzDaneLogistyczne!$H1047,"."))</f>
        <v>7.5</v>
      </c>
      <c r="F1047" s="6">
        <f>IF(PobierzDaneLogistyczne!$I1047=0,"",_xlfn.NUMBERVALUE(PobierzDaneLogistyczne!$I1047,"."))</f>
        <v>38</v>
      </c>
      <c r="G1047" s="6">
        <f>IF(PobierzDaneLogistyczne!$J1047=0,"",_xlfn.NUMBERVALUE(PobierzDaneLogistyczne!$J1047,"."))</f>
        <v>18</v>
      </c>
      <c r="H1047" s="2">
        <f>IF(IF(PobierzDaneLogistyczne!$F1047=0,0,_xlfn.NUMBERVALUE(PobierzDaneLogistyczne!$F1047,"."))=0,"",IF(PobierzDaneLogistyczne!$F1047=0,0,_xlfn.NUMBERVALUE(PobierzDaneLogistyczne!$F1047,".")))</f>
        <v>0.55000000000000004</v>
      </c>
      <c r="I1047" s="2">
        <f>IF(IF(PobierzDaneLogistyczne!$Z1047=0,0,_xlfn.NUMBERVALUE(PobierzDaneLogistyczne!$Z1047,"."))=0,"",IF(PobierzDaneLogistyczne!$Z1047=0,0,_xlfn.NUMBERVALUE(PobierzDaneLogistyczne!$Z1047,".")))</f>
        <v>0.81200000000000006</v>
      </c>
      <c r="J1047" s="1">
        <f>IF(PobierzDaneLogistyczne!$D1047=0,"",_xlfn.NUMBERVALUE(PobierzDaneLogistyczne!$D1047))</f>
        <v>5</v>
      </c>
      <c r="K1047" s="1">
        <f>IF(PobierzDaneLogistyczne!$E1047=0,"",_xlfn.NUMBERVALUE(PobierzDaneLogistyczne!$E1047))</f>
        <v>270</v>
      </c>
      <c r="L1047" s="1" t="str">
        <f>IF(MID(PobierzDaneLogistyczne!$O1047,1,3)="non"," ",_xlfn.NUMBERVALUE(PobierzDaneLogistyczne!$O1047))</f>
        <v xml:space="preserve"> </v>
      </c>
      <c r="M1047" s="6">
        <f>IF(PobierzDaneLogistyczne!$K1047=0,"",_xlfn.NUMBERVALUE(PobierzDaneLogistyczne!$K1047,"."))</f>
        <v>19</v>
      </c>
      <c r="N1047" s="6">
        <f>IF(PobierzDaneLogistyczne!$L1047=0,"",_xlfn.NUMBERVALUE(PobierzDaneLogistyczne!$L1047,"."))</f>
        <v>40</v>
      </c>
      <c r="O1047" s="6">
        <f>IF(PobierzDaneLogistyczne!$M1047=0,"",_xlfn.NUMBERVALUE(PobierzDaneLogistyczne!$M1047,"."))</f>
        <v>29</v>
      </c>
      <c r="P1047" s="2">
        <f>IF(PobierzDaneLogistyczne!$G1047=0,0,_xlfn.NUMBERVALUE(PobierzDaneLogistyczne!$G1047,"."))</f>
        <v>4.0599999999999996</v>
      </c>
      <c r="Q1047" s="1">
        <f>IF(PobierzDaneLogistyczne!$R1047=0,"",PobierzDaneLogistyczne!$R1047)</f>
        <v>5</v>
      </c>
      <c r="R1047" t="str">
        <f>IF(PobierzDaneLogistyczne!$S1047=0,"",PobierzDaneLogistyczne!$S1047)</f>
        <v/>
      </c>
      <c r="S1047" t="str">
        <f>IF(PobierzDaneLogistyczne!$T1047=0,"",PobierzDaneLogistyczne!$T1047)</f>
        <v/>
      </c>
      <c r="T1047" t="str">
        <f>IF(PobierzDaneLogistyczne!$U1047=0," ",PobierzDaneLogistyczne!$U1047)</f>
        <v/>
      </c>
      <c r="U1047" t="str">
        <f t="shared" si="51"/>
        <v/>
      </c>
      <c r="V1047" s="2">
        <f>IF(PobierzDaneLogistyczne!$V1047="","",_xlfn.NUMBERVALUE(PobierzDaneLogistyczne!$V1047,"."))</f>
        <v>7.0000000000000001E-3</v>
      </c>
      <c r="W1047" s="2">
        <f>IF(IF(PobierzDaneLogistyczne!$W1047=0,0,_xlfn.NUMBERVALUE(PobierzDaneLogistyczne!$W1047,"."))=0,"",_xlfn.NUMBERVALUE(PobierzDaneLogistyczne!$W1047,"."))</f>
        <v>5.8999999999999997E-2</v>
      </c>
      <c r="X1047" s="2">
        <f t="shared" si="52"/>
        <v>0.19600000000000001</v>
      </c>
      <c r="Y1047" s="2" t="str">
        <f t="shared" si="50"/>
        <v/>
      </c>
      <c r="Z1047" s="2" t="str">
        <f>IF(PobierzDaneLogistyczne!$Y1047="t","YES","")</f>
        <v/>
      </c>
      <c r="AA1047" s="4" t="str">
        <f>IF(PobierzDaneLogistyczne!$X1047="t","YES","")</f>
        <v>YES</v>
      </c>
      <c r="AB1047" t="str">
        <f>PobierzDaneLogistyczne!$N1047</f>
        <v>Radio kitchen</v>
      </c>
    </row>
    <row r="1048" spans="1:28" ht="28.8" x14ac:dyDescent="0.3">
      <c r="A1048" s="5" t="str">
        <f>HYPERLINK(_xlfn.CONCAT("https://www.adler.com.pl/index.php/en/Main/Produkt/",B1048),PobierzDaneLogistyczne!$N1048)</f>
        <v>Radio retro</v>
      </c>
      <c r="B1048" t="str">
        <f>PobierzDaneLogistyczne!$A1048</f>
        <v>cr_1126</v>
      </c>
      <c r="C1048" s="1">
        <f>IF(MID(PobierzDaneLogistyczne!$P1048,1,3)=""," ",_xlfn.NUMBERVALUE(PobierzDaneLogistyczne!$P1048))</f>
        <v>85279900</v>
      </c>
      <c r="D1048" s="1">
        <f>IF(MID(PobierzDaneLogistyczne!$C1048,1,3)="111"," ",_xlfn.NUMBERVALUE(PobierzDaneLogistyczne!$C1048))</f>
        <v>5908256834927</v>
      </c>
      <c r="E1048" s="6">
        <f>IF(PobierzDaneLogistyczne!$H1048=0,"",_xlfn.NUMBERVALUE(PobierzDaneLogistyczne!$H1048,"."))</f>
        <v>34</v>
      </c>
      <c r="F1048" s="6">
        <f>IF(PobierzDaneLogistyczne!$I1048=0,"",_xlfn.NUMBERVALUE(PobierzDaneLogistyczne!$I1048,"."))</f>
        <v>20.8</v>
      </c>
      <c r="G1048" s="6">
        <f>IF(PobierzDaneLogistyczne!$J1048=0,"",_xlfn.NUMBERVALUE(PobierzDaneLogistyczne!$J1048,"."))</f>
        <v>24</v>
      </c>
      <c r="H1048" s="2">
        <f>IF(IF(PobierzDaneLogistyczne!$F1048=0,0,_xlfn.NUMBERVALUE(PobierzDaneLogistyczne!$F1048,"."))=0,"",IF(PobierzDaneLogistyczne!$F1048=0,0,_xlfn.NUMBERVALUE(PobierzDaneLogistyczne!$F1048,".")))</f>
        <v>1.3160000000000001</v>
      </c>
      <c r="I1048" s="2">
        <f>IF(IF(PobierzDaneLogistyczne!$Z1048=0,0,_xlfn.NUMBERVALUE(PobierzDaneLogistyczne!$Z1048,"."))=0,"",IF(PobierzDaneLogistyczne!$Z1048=0,0,_xlfn.NUMBERVALUE(PobierzDaneLogistyczne!$Z1048,".")))</f>
        <v>2.4</v>
      </c>
      <c r="J1048" s="1">
        <f>IF(PobierzDaneLogistyczne!$D1048=0,"",_xlfn.NUMBERVALUE(PobierzDaneLogistyczne!$D1048))</f>
        <v>1</v>
      </c>
      <c r="K1048" s="1">
        <f>IF(PobierzDaneLogistyczne!$E1048=0,"",_xlfn.NUMBERVALUE(PobierzDaneLogistyczne!$E1048))</f>
        <v>96</v>
      </c>
      <c r="L1048" s="1" t="str">
        <f>IF(MID(PobierzDaneLogistyczne!$O1048,1,3)="non"," ",_xlfn.NUMBERVALUE(PobierzDaneLogistyczne!$O1048))</f>
        <v xml:space="preserve"> </v>
      </c>
      <c r="M1048" s="6">
        <f>IF(PobierzDaneLogistyczne!$K1048=0,"",_xlfn.NUMBERVALUE(PobierzDaneLogistyczne!$K1048,"."))</f>
        <v>34</v>
      </c>
      <c r="N1048" s="6">
        <f>IF(PobierzDaneLogistyczne!$L1048=0,"",_xlfn.NUMBERVALUE(PobierzDaneLogistyczne!$L1048,"."))</f>
        <v>20.8</v>
      </c>
      <c r="O1048" s="6">
        <f>IF(PobierzDaneLogistyczne!$M1048=0,"",_xlfn.NUMBERVALUE(PobierzDaneLogistyczne!$M1048,"."))</f>
        <v>24</v>
      </c>
      <c r="P1048" s="2">
        <f>IF(PobierzDaneLogistyczne!$G1048=0,0,_xlfn.NUMBERVALUE(PobierzDaneLogistyczne!$G1048,"."))</f>
        <v>2.4</v>
      </c>
      <c r="Q1048" s="1">
        <f>IF(PobierzDaneLogistyczne!$R1048=0,"",PobierzDaneLogistyczne!$R1048)</f>
        <v>5</v>
      </c>
      <c r="R1048" t="str">
        <f>IF(PobierzDaneLogistyczne!$S1048=0,"",PobierzDaneLogistyczne!$S1048)</f>
        <v/>
      </c>
      <c r="S1048" t="str">
        <f>IF(PobierzDaneLogistyczne!$T1048=0,"",PobierzDaneLogistyczne!$T1048)</f>
        <v/>
      </c>
      <c r="T1048" t="str">
        <f>IF(PobierzDaneLogistyczne!$U1048=0," ",PobierzDaneLogistyczne!$U1048)</f>
        <v/>
      </c>
      <c r="U1048" t="str">
        <f t="shared" si="51"/>
        <v/>
      </c>
      <c r="V1048" s="2">
        <f>IF(PobierzDaneLogistyczne!$V1048="","",_xlfn.NUMBERVALUE(PobierzDaneLogistyczne!$V1048,"."))</f>
        <v>2.3E-2</v>
      </c>
      <c r="W1048" s="2">
        <f>IF(IF(PobierzDaneLogistyczne!$W1048=0,0,_xlfn.NUMBERVALUE(PobierzDaneLogistyczne!$W1048,"."))=0,"",_xlfn.NUMBERVALUE(PobierzDaneLogistyczne!$W1048,"."))</f>
        <v>5.8999999999999997E-2</v>
      </c>
      <c r="X1048" s="2">
        <f t="shared" si="52"/>
        <v>1.002</v>
      </c>
      <c r="Y1048" s="2" t="str">
        <f t="shared" si="50"/>
        <v/>
      </c>
      <c r="Z1048" s="2" t="str">
        <f>IF(PobierzDaneLogistyczne!$Y1048="t","YES","")</f>
        <v/>
      </c>
      <c r="AA1048" s="4" t="str">
        <f>IF(PobierzDaneLogistyczne!$X1048="t","YES","")</f>
        <v>YES</v>
      </c>
      <c r="AB1048" t="str">
        <f>PobierzDaneLogistyczne!$N1048</f>
        <v>Radio retro</v>
      </c>
    </row>
    <row r="1049" spans="1:28" ht="28.8" x14ac:dyDescent="0.3">
      <c r="A1049" s="5" t="str">
        <f>HYPERLINK(_xlfn.CONCAT("https://www.adler.com.pl/index.php/en/Main/Produkt/",B1049),PobierzDaneLogistyczne!$N1049)</f>
        <v>Audio/Headphones</v>
      </c>
      <c r="B1049" t="str">
        <f>PobierzDaneLogistyczne!$A1049</f>
        <v>cr_1127</v>
      </c>
      <c r="C1049" s="1">
        <f>IF(MID(PobierzDaneLogistyczne!$P1049,1,3)=""," ",_xlfn.NUMBERVALUE(PobierzDaneLogistyczne!$P1049))</f>
        <v>85183000</v>
      </c>
      <c r="D1049" s="1">
        <f>IF(MID(PobierzDaneLogistyczne!$C1049,1,3)="111"," ",_xlfn.NUMBERVALUE(PobierzDaneLogistyczne!$C1049))</f>
        <v>5908256834842</v>
      </c>
      <c r="E1049" s="6">
        <f>IF(PobierzDaneLogistyczne!$H1049=0,"",_xlfn.NUMBERVALUE(PobierzDaneLogistyczne!$H1049,"."))</f>
        <v>30</v>
      </c>
      <c r="F1049" s="6">
        <f>IF(PobierzDaneLogistyczne!$I1049=0,"",_xlfn.NUMBERVALUE(PobierzDaneLogistyczne!$I1049,"."))</f>
        <v>6</v>
      </c>
      <c r="G1049" s="6">
        <f>IF(PobierzDaneLogistyczne!$J1049=0,"",_xlfn.NUMBERVALUE(PobierzDaneLogistyczne!$J1049,"."))</f>
        <v>20</v>
      </c>
      <c r="H1049" s="2">
        <f>IF(IF(PobierzDaneLogistyczne!$F1049=0,0,_xlfn.NUMBERVALUE(PobierzDaneLogistyczne!$F1049,"."))=0,"",IF(PobierzDaneLogistyczne!$F1049=0,0,_xlfn.NUMBERVALUE(PobierzDaneLogistyczne!$F1049,".")))</f>
        <v>0.21</v>
      </c>
      <c r="I1049" s="2">
        <f>IF(IF(PobierzDaneLogistyczne!$Z1049=0,0,_xlfn.NUMBERVALUE(PobierzDaneLogistyczne!$Z1049,"."))=0,"",IF(PobierzDaneLogistyczne!$Z1049=0,0,_xlfn.NUMBERVALUE(PobierzDaneLogistyczne!$Z1049,".")))</f>
        <v>0.3</v>
      </c>
      <c r="J1049" s="1">
        <f>IF(PobierzDaneLogistyczne!$D1049=0,"",_xlfn.NUMBERVALUE(PobierzDaneLogistyczne!$D1049))</f>
        <v>10</v>
      </c>
      <c r="K1049" s="1">
        <f>IF(PobierzDaneLogistyczne!$E1049=0,"",_xlfn.NUMBERVALUE(PobierzDaneLogistyczne!$E1049))</f>
        <v>400</v>
      </c>
      <c r="L1049" s="1" t="str">
        <f>IF(MID(PobierzDaneLogistyczne!$O1049,1,3)="non"," ",_xlfn.NUMBERVALUE(PobierzDaneLogistyczne!$O1049))</f>
        <v xml:space="preserve"> </v>
      </c>
      <c r="M1049" s="6">
        <f>IF(PobierzDaneLogistyczne!$K1049=0,"",_xlfn.NUMBERVALUE(PobierzDaneLogistyczne!$K1049,"."))</f>
        <v>43.5</v>
      </c>
      <c r="N1049" s="6">
        <f>IF(PobierzDaneLogistyczne!$L1049=0,"",_xlfn.NUMBERVALUE(PobierzDaneLogistyczne!$L1049,"."))</f>
        <v>31.4</v>
      </c>
      <c r="O1049" s="6">
        <f>IF(PobierzDaneLogistyczne!$M1049=0,"",_xlfn.NUMBERVALUE(PobierzDaneLogistyczne!$M1049,"."))</f>
        <v>41</v>
      </c>
      <c r="P1049" s="2">
        <f>IF(PobierzDaneLogistyczne!$G1049=0,0,_xlfn.NUMBERVALUE(PobierzDaneLogistyczne!$G1049,"."))</f>
        <v>3</v>
      </c>
      <c r="Q1049" s="1" t="str">
        <f>IF(PobierzDaneLogistyczne!$R1049=0,"",PobierzDaneLogistyczne!$R1049)</f>
        <v/>
      </c>
      <c r="R1049" t="str">
        <f>IF(PobierzDaneLogistyczne!$S1049=0,"",PobierzDaneLogistyczne!$S1049)</f>
        <v/>
      </c>
      <c r="S1049" t="str">
        <f>IF(PobierzDaneLogistyczne!$T1049=0,"",PobierzDaneLogistyczne!$T1049)</f>
        <v/>
      </c>
      <c r="T1049" t="str">
        <f>IF(PobierzDaneLogistyczne!$U1049=0," ",PobierzDaneLogistyczne!$U1049)</f>
        <v/>
      </c>
      <c r="U1049" t="str">
        <f t="shared" si="51"/>
        <v/>
      </c>
      <c r="V1049" s="2">
        <f>IF(PobierzDaneLogistyczne!$V1049="","",_xlfn.NUMBERVALUE(PobierzDaneLogistyczne!$V1049,"."))</f>
        <v>5.0000000000000001E-3</v>
      </c>
      <c r="W1049" s="2" t="str">
        <f>IF(IF(PobierzDaneLogistyczne!$W1049=0,0,_xlfn.NUMBERVALUE(PobierzDaneLogistyczne!$W1049,"."))=0,"",_xlfn.NUMBERVALUE(PobierzDaneLogistyczne!$W1049,"."))</f>
        <v/>
      </c>
      <c r="X1049" s="2" t="str">
        <f t="shared" si="52"/>
        <v/>
      </c>
      <c r="Y1049" s="2" t="str">
        <f t="shared" si="50"/>
        <v/>
      </c>
      <c r="Z1049" s="2" t="str">
        <f>IF(PobierzDaneLogistyczne!$Y1049="t","YES","")</f>
        <v/>
      </c>
      <c r="AA1049" s="4" t="str">
        <f>IF(PobierzDaneLogistyczne!$X1049="t","YES","")</f>
        <v>YES</v>
      </c>
      <c r="AB1049" t="str">
        <f>PobierzDaneLogistyczne!$N1049</f>
        <v>Audio/Headphones</v>
      </c>
    </row>
    <row r="1050" spans="1:28" x14ac:dyDescent="0.3">
      <c r="A1050" s="5" t="str">
        <f>HYPERLINK(_xlfn.CONCAT("https://www.adler.com.pl/index.php/en/Main/Produkt/",B1050),PobierzDaneLogistyczne!$N1050)</f>
        <v>Audio/Headphones</v>
      </c>
      <c r="B1050" t="str">
        <f>PobierzDaneLogistyczne!$A1050</f>
        <v>cr_1127g</v>
      </c>
      <c r="C1050" s="1">
        <f>IF(MID(PobierzDaneLogistyczne!$P1050,1,3)=""," ",_xlfn.NUMBERVALUE(PobierzDaneLogistyczne!$P1050))</f>
        <v>85183000</v>
      </c>
      <c r="D1050" s="1">
        <f>IF(MID(PobierzDaneLogistyczne!$C1050,1,3)="111"," ",_xlfn.NUMBERVALUE(PobierzDaneLogistyczne!$C1050))</f>
        <v>5908256836457</v>
      </c>
      <c r="E1050" s="6">
        <f>IF(PobierzDaneLogistyczne!$H1050=0,"",_xlfn.NUMBERVALUE(PobierzDaneLogistyczne!$H1050,"."))</f>
        <v>0</v>
      </c>
      <c r="F1050" s="6">
        <f>IF(PobierzDaneLogistyczne!$I1050=0,"",_xlfn.NUMBERVALUE(PobierzDaneLogistyczne!$I1050,"."))</f>
        <v>0</v>
      </c>
      <c r="G1050" s="6">
        <f>IF(PobierzDaneLogistyczne!$J1050=0,"",_xlfn.NUMBERVALUE(PobierzDaneLogistyczne!$J1050,"."))</f>
        <v>0</v>
      </c>
      <c r="H1050" s="2">
        <f>IF(IF(PobierzDaneLogistyczne!$F1050=0,0,_xlfn.NUMBERVALUE(PobierzDaneLogistyczne!$F1050,"."))=0,"",IF(PobierzDaneLogistyczne!$F1050=0,0,_xlfn.NUMBERVALUE(PobierzDaneLogistyczne!$F1050,".")))</f>
        <v>0.21</v>
      </c>
      <c r="I1050" s="2">
        <f>IF(IF(PobierzDaneLogistyczne!$Z1050=0,0,_xlfn.NUMBERVALUE(PobierzDaneLogistyczne!$Z1050,"."))=0,"",IF(PobierzDaneLogistyczne!$Z1050=0,0,_xlfn.NUMBERVALUE(PobierzDaneLogistyczne!$Z1050,".")))</f>
        <v>0.27500000000000002</v>
      </c>
      <c r="J1050" s="1">
        <f>IF(PobierzDaneLogistyczne!$D1050=0,"",_xlfn.NUMBERVALUE(PobierzDaneLogistyczne!$D1050))</f>
        <v>20</v>
      </c>
      <c r="K1050" s="1">
        <f>IF(PobierzDaneLogistyczne!$E1050=0,"",_xlfn.NUMBERVALUE(PobierzDaneLogistyczne!$E1050))</f>
        <v>400</v>
      </c>
      <c r="L1050" s="1" t="str">
        <f>IF(MID(PobierzDaneLogistyczne!$O1050,1,3)="non"," ",_xlfn.NUMBERVALUE(PobierzDaneLogistyczne!$O1050))</f>
        <v xml:space="preserve"> </v>
      </c>
      <c r="M1050" s="6">
        <f>IF(PobierzDaneLogistyczne!$K1050=0,"",_xlfn.NUMBERVALUE(PobierzDaneLogistyczne!$K1050,"."))</f>
        <v>43.5</v>
      </c>
      <c r="N1050" s="6">
        <f>IF(PobierzDaneLogistyczne!$L1050=0,"",_xlfn.NUMBERVALUE(PobierzDaneLogistyczne!$L1050,"."))</f>
        <v>31.4</v>
      </c>
      <c r="O1050" s="6">
        <f>IF(PobierzDaneLogistyczne!$M1050=0,"",_xlfn.NUMBERVALUE(PobierzDaneLogistyczne!$M1050,"."))</f>
        <v>41</v>
      </c>
      <c r="P1050" s="2">
        <f>IF(PobierzDaneLogistyczne!$G1050=0,0,_xlfn.NUMBERVALUE(PobierzDaneLogistyczne!$G1050,"."))</f>
        <v>5.5</v>
      </c>
      <c r="Q1050" s="1">
        <f>IF(PobierzDaneLogistyczne!$R1050=0,"",PobierzDaneLogistyczne!$R1050)</f>
        <v>5</v>
      </c>
      <c r="R1050" t="str">
        <f>IF(PobierzDaneLogistyczne!$S1050=0,"",PobierzDaneLogistyczne!$S1050)</f>
        <v/>
      </c>
      <c r="S1050" t="str">
        <f>IF(PobierzDaneLogistyczne!$T1050=0,"",PobierzDaneLogistyczne!$T1050)</f>
        <v/>
      </c>
      <c r="T1050" t="str">
        <f>IF(PobierzDaneLogistyczne!$U1050=0," ",PobierzDaneLogistyczne!$U1050)</f>
        <v/>
      </c>
      <c r="U1050" t="str">
        <f t="shared" si="51"/>
        <v/>
      </c>
      <c r="V1050" s="2" t="str">
        <f>IF(PobierzDaneLogistyczne!$V1050="","",_xlfn.NUMBERVALUE(PobierzDaneLogistyczne!$V1050,"."))</f>
        <v/>
      </c>
      <c r="W1050" s="2" t="str">
        <f>IF(IF(PobierzDaneLogistyczne!$W1050=0,0,_xlfn.NUMBERVALUE(PobierzDaneLogistyczne!$W1050,"."))=0,"",_xlfn.NUMBERVALUE(PobierzDaneLogistyczne!$W1050,"."))</f>
        <v/>
      </c>
      <c r="X1050" s="2" t="str">
        <f t="shared" si="52"/>
        <v/>
      </c>
      <c r="Y1050" s="2" t="str">
        <f t="shared" si="50"/>
        <v/>
      </c>
      <c r="Z1050" s="2" t="str">
        <f>IF(PobierzDaneLogistyczne!$Y1050="t","YES","")</f>
        <v/>
      </c>
      <c r="AA1050" s="4" t="str">
        <f>IF(PobierzDaneLogistyczne!$X1050="t","YES","")</f>
        <v>YES</v>
      </c>
      <c r="AB1050" t="str">
        <f>PobierzDaneLogistyczne!$N1050</f>
        <v>Audio/Headphones</v>
      </c>
    </row>
    <row r="1051" spans="1:28" x14ac:dyDescent="0.3">
      <c r="A1051" s="5" t="str">
        <f>HYPERLINK(_xlfn.CONCAT("https://www.adler.com.pl/index.php/en/Main/Produkt/",B1051),PobierzDaneLogistyczne!$N1051)</f>
        <v>Audio/Headphones</v>
      </c>
      <c r="B1051" t="str">
        <f>PobierzDaneLogistyczne!$A1051</f>
        <v>cr_1127o</v>
      </c>
      <c r="C1051" s="1">
        <f>IF(MID(PobierzDaneLogistyczne!$P1051,1,3)=""," ",_xlfn.NUMBERVALUE(PobierzDaneLogistyczne!$P1051))</f>
        <v>85183000</v>
      </c>
      <c r="D1051" s="1">
        <f>IF(MID(PobierzDaneLogistyczne!$C1051,1,3)="111"," ",_xlfn.NUMBERVALUE(PobierzDaneLogistyczne!$C1051))</f>
        <v>5908256836440</v>
      </c>
      <c r="E1051" s="6">
        <f>IF(PobierzDaneLogistyczne!$H1051=0,"",_xlfn.NUMBERVALUE(PobierzDaneLogistyczne!$H1051,"."))</f>
        <v>0</v>
      </c>
      <c r="F1051" s="6">
        <f>IF(PobierzDaneLogistyczne!$I1051=0,"",_xlfn.NUMBERVALUE(PobierzDaneLogistyczne!$I1051,"."))</f>
        <v>0</v>
      </c>
      <c r="G1051" s="6">
        <f>IF(PobierzDaneLogistyczne!$J1051=0,"",_xlfn.NUMBERVALUE(PobierzDaneLogistyczne!$J1051,"."))</f>
        <v>0</v>
      </c>
      <c r="H1051" s="2">
        <f>IF(IF(PobierzDaneLogistyczne!$F1051=0,0,_xlfn.NUMBERVALUE(PobierzDaneLogistyczne!$F1051,"."))=0,"",IF(PobierzDaneLogistyczne!$F1051=0,0,_xlfn.NUMBERVALUE(PobierzDaneLogistyczne!$F1051,".")))</f>
        <v>0.20499999999999999</v>
      </c>
      <c r="I1051" s="2">
        <f>IF(IF(PobierzDaneLogistyczne!$Z1051=0,0,_xlfn.NUMBERVALUE(PobierzDaneLogistyczne!$Z1051,"."))=0,"",IF(PobierzDaneLogistyczne!$Z1051=0,0,_xlfn.NUMBERVALUE(PobierzDaneLogistyczne!$Z1051,".")))</f>
        <v>0.27500000000000002</v>
      </c>
      <c r="J1051" s="1">
        <f>IF(PobierzDaneLogistyczne!$D1051=0,"",_xlfn.NUMBERVALUE(PobierzDaneLogistyczne!$D1051))</f>
        <v>20</v>
      </c>
      <c r="K1051" s="1">
        <f>IF(PobierzDaneLogistyczne!$E1051=0,"",_xlfn.NUMBERVALUE(PobierzDaneLogistyczne!$E1051))</f>
        <v>400</v>
      </c>
      <c r="L1051" s="1" t="str">
        <f>IF(MID(PobierzDaneLogistyczne!$O1051,1,3)="non"," ",_xlfn.NUMBERVALUE(PobierzDaneLogistyczne!$O1051))</f>
        <v xml:space="preserve"> </v>
      </c>
      <c r="M1051" s="6">
        <f>IF(PobierzDaneLogistyczne!$K1051=0,"",_xlfn.NUMBERVALUE(PobierzDaneLogistyczne!$K1051,"."))</f>
        <v>43.5</v>
      </c>
      <c r="N1051" s="6">
        <f>IF(PobierzDaneLogistyczne!$L1051=0,"",_xlfn.NUMBERVALUE(PobierzDaneLogistyczne!$L1051,"."))</f>
        <v>31.4</v>
      </c>
      <c r="O1051" s="6">
        <f>IF(PobierzDaneLogistyczne!$M1051=0,"",_xlfn.NUMBERVALUE(PobierzDaneLogistyczne!$M1051,"."))</f>
        <v>41</v>
      </c>
      <c r="P1051" s="2">
        <f>IF(PobierzDaneLogistyczne!$G1051=0,0,_xlfn.NUMBERVALUE(PobierzDaneLogistyczne!$G1051,"."))</f>
        <v>5.5</v>
      </c>
      <c r="Q1051" s="1" t="str">
        <f>IF(PobierzDaneLogistyczne!$R1051=0,"",PobierzDaneLogistyczne!$R1051)</f>
        <v/>
      </c>
      <c r="R1051" t="str">
        <f>IF(PobierzDaneLogistyczne!$S1051=0,"",PobierzDaneLogistyczne!$S1051)</f>
        <v/>
      </c>
      <c r="S1051" t="str">
        <f>IF(PobierzDaneLogistyczne!$T1051=0,"",PobierzDaneLogistyczne!$T1051)</f>
        <v/>
      </c>
      <c r="T1051" t="str">
        <f>IF(PobierzDaneLogistyczne!$U1051=0," ",PobierzDaneLogistyczne!$U1051)</f>
        <v/>
      </c>
      <c r="U1051" t="str">
        <f t="shared" si="51"/>
        <v/>
      </c>
      <c r="V1051" s="2" t="str">
        <f>IF(PobierzDaneLogistyczne!$V1051="","",_xlfn.NUMBERVALUE(PobierzDaneLogistyczne!$V1051,"."))</f>
        <v/>
      </c>
      <c r="W1051" s="2" t="str">
        <f>IF(IF(PobierzDaneLogistyczne!$W1051=0,0,_xlfn.NUMBERVALUE(PobierzDaneLogistyczne!$W1051,"."))=0,"",_xlfn.NUMBERVALUE(PobierzDaneLogistyczne!$W1051,"."))</f>
        <v/>
      </c>
      <c r="X1051" s="2" t="str">
        <f t="shared" si="52"/>
        <v/>
      </c>
      <c r="Y1051" s="2" t="str">
        <f t="shared" si="50"/>
        <v/>
      </c>
      <c r="Z1051" s="2" t="str">
        <f>IF(PobierzDaneLogistyczne!$Y1051="t","YES","")</f>
        <v/>
      </c>
      <c r="AA1051" s="4" t="str">
        <f>IF(PobierzDaneLogistyczne!$X1051="t","YES","")</f>
        <v>YES</v>
      </c>
      <c r="AB1051" t="str">
        <f>PobierzDaneLogistyczne!$N1051</f>
        <v>Audio/Headphones</v>
      </c>
    </row>
    <row r="1052" spans="1:28" x14ac:dyDescent="0.3">
      <c r="A1052" s="5" t="str">
        <f>HYPERLINK(_xlfn.CONCAT("https://www.adler.com.pl/index.php/en/Main/Produkt/",B1052),PobierzDaneLogistyczne!$N1052)</f>
        <v>Audio/Headphones</v>
      </c>
      <c r="B1052" t="str">
        <f>PobierzDaneLogistyczne!$A1052</f>
        <v>cr_1128</v>
      </c>
      <c r="C1052" s="1">
        <f>IF(MID(PobierzDaneLogistyczne!$P1052,1,3)=""," ",_xlfn.NUMBERVALUE(PobierzDaneLogistyczne!$P1052))</f>
        <v>85183000</v>
      </c>
      <c r="D1052" s="1">
        <f>IF(MID(PobierzDaneLogistyczne!$C1052,1,3)="111"," ",_xlfn.NUMBERVALUE(PobierzDaneLogistyczne!$C1052))</f>
        <v>5908256834859</v>
      </c>
      <c r="E1052" s="6">
        <f>IF(PobierzDaneLogistyczne!$H1052=0,"",_xlfn.NUMBERVALUE(PobierzDaneLogistyczne!$H1052,"."))</f>
        <v>15</v>
      </c>
      <c r="F1052" s="6">
        <f>IF(PobierzDaneLogistyczne!$I1052=0,"",_xlfn.NUMBERVALUE(PobierzDaneLogistyczne!$I1052,"."))</f>
        <v>8</v>
      </c>
      <c r="G1052" s="6">
        <f>IF(PobierzDaneLogistyczne!$J1052=0,"",_xlfn.NUMBERVALUE(PobierzDaneLogistyczne!$J1052,"."))</f>
        <v>19</v>
      </c>
      <c r="H1052" s="2">
        <f>IF(IF(PobierzDaneLogistyczne!$F1052=0,0,_xlfn.NUMBERVALUE(PobierzDaneLogistyczne!$F1052,"."))=0,"",IF(PobierzDaneLogistyczne!$F1052=0,0,_xlfn.NUMBERVALUE(PobierzDaneLogistyczne!$F1052,".")))</f>
        <v>0.21</v>
      </c>
      <c r="I1052" s="2">
        <f>IF(IF(PobierzDaneLogistyczne!$Z1052=0,0,_xlfn.NUMBERVALUE(PobierzDaneLogistyczne!$Z1052,"."))=0,"",IF(PobierzDaneLogistyczne!$Z1052=0,0,_xlfn.NUMBERVALUE(PobierzDaneLogistyczne!$Z1052,".")))</f>
        <v>0.27500000000000002</v>
      </c>
      <c r="J1052" s="1">
        <f>IF(PobierzDaneLogistyczne!$D1052=0,"",_xlfn.NUMBERVALUE(PobierzDaneLogistyczne!$D1052))</f>
        <v>20</v>
      </c>
      <c r="K1052" s="1">
        <f>IF(PobierzDaneLogistyczne!$E1052=0,"",_xlfn.NUMBERVALUE(PobierzDaneLogistyczne!$E1052))</f>
        <v>540</v>
      </c>
      <c r="L1052" s="1" t="str">
        <f>IF(MID(PobierzDaneLogistyczne!$O1052,1,3)="non"," ",_xlfn.NUMBERVALUE(PobierzDaneLogistyczne!$O1052))</f>
        <v xml:space="preserve"> </v>
      </c>
      <c r="M1052" s="6">
        <f>IF(PobierzDaneLogistyczne!$K1052=0,"",_xlfn.NUMBERVALUE(PobierzDaneLogistyczne!$K1052,"."))</f>
        <v>42.5</v>
      </c>
      <c r="N1052" s="6">
        <f>IF(PobierzDaneLogistyczne!$L1052=0,"",_xlfn.NUMBERVALUE(PobierzDaneLogistyczne!$L1052,"."))</f>
        <v>32</v>
      </c>
      <c r="O1052" s="6">
        <f>IF(PobierzDaneLogistyczne!$M1052=0,"",_xlfn.NUMBERVALUE(PobierzDaneLogistyczne!$M1052,"."))</f>
        <v>21.5</v>
      </c>
      <c r="P1052" s="2">
        <f>IF(PobierzDaneLogistyczne!$G1052=0,0,_xlfn.NUMBERVALUE(PobierzDaneLogistyczne!$G1052,"."))</f>
        <v>5.5</v>
      </c>
      <c r="Q1052" s="1">
        <f>IF(PobierzDaneLogistyczne!$R1052=0,"",PobierzDaneLogistyczne!$R1052)</f>
        <v>5</v>
      </c>
      <c r="R1052" t="str">
        <f>IF(PobierzDaneLogistyczne!$S1052=0,"",PobierzDaneLogistyczne!$S1052)</f>
        <v/>
      </c>
      <c r="S1052" t="str">
        <f>IF(PobierzDaneLogistyczne!$T1052=0,"",PobierzDaneLogistyczne!$T1052)</f>
        <v/>
      </c>
      <c r="T1052" t="str">
        <f>IF(PobierzDaneLogistyczne!$U1052=0," ",PobierzDaneLogistyczne!$U1052)</f>
        <v/>
      </c>
      <c r="U1052" t="str">
        <f t="shared" si="51"/>
        <v/>
      </c>
      <c r="V1052" s="2">
        <f>IF(PobierzDaneLogistyczne!$V1052="","",_xlfn.NUMBERVALUE(PobierzDaneLogistyczne!$V1052,"."))</f>
        <v>4.0000000000000001E-3</v>
      </c>
      <c r="W1052" s="2">
        <f>IF(IF(PobierzDaneLogistyczne!$W1052=0,0,_xlfn.NUMBERVALUE(PobierzDaneLogistyczne!$W1052,"."))=0,"",_xlfn.NUMBERVALUE(PobierzDaneLogistyczne!$W1052,"."))</f>
        <v>2.4E-2</v>
      </c>
      <c r="X1052" s="2">
        <f t="shared" si="52"/>
        <v>3.7000000000000026E-2</v>
      </c>
      <c r="Y1052" s="2" t="str">
        <f t="shared" si="50"/>
        <v/>
      </c>
      <c r="Z1052" s="2" t="str">
        <f>IF(PobierzDaneLogistyczne!$Y1052="t","YES","")</f>
        <v>YES</v>
      </c>
      <c r="AA1052" s="4" t="str">
        <f>IF(PobierzDaneLogistyczne!$X1052="t","YES","")</f>
        <v>YES</v>
      </c>
      <c r="AB1052" t="str">
        <f>PobierzDaneLogistyczne!$N1052</f>
        <v>Audio/Headphones</v>
      </c>
    </row>
    <row r="1053" spans="1:28" x14ac:dyDescent="0.3">
      <c r="A1053" s="5" t="str">
        <f>HYPERLINK(_xlfn.CONCAT("https://www.adler.com.pl/index.php/en/Main/Produkt/",B1053),PobierzDaneLogistyczne!$N1053)</f>
        <v>Shiatsu Massage</v>
      </c>
      <c r="B1053" t="str">
        <f>PobierzDaneLogistyczne!$A1053</f>
        <v>cr_113</v>
      </c>
      <c r="C1053" s="1" t="str">
        <f>IF(MID(PobierzDaneLogistyczne!$P1053,1,3)=""," ",_xlfn.NUMBERVALUE(PobierzDaneLogistyczne!$P1053))</f>
        <v xml:space="preserve"> </v>
      </c>
      <c r="D1053" s="1">
        <f>IF(MID(PobierzDaneLogistyczne!$C1053,1,3)="111"," ",_xlfn.NUMBERVALUE(PobierzDaneLogistyczne!$C1053))</f>
        <v>5907633494389</v>
      </c>
      <c r="E1053" s="6">
        <f>IF(PobierzDaneLogistyczne!$H1053=0,"",_xlfn.NUMBERVALUE(PobierzDaneLogistyczne!$H1053,"."))</f>
        <v>0</v>
      </c>
      <c r="F1053" s="6">
        <f>IF(PobierzDaneLogistyczne!$I1053=0,"",_xlfn.NUMBERVALUE(PobierzDaneLogistyczne!$I1053,"."))</f>
        <v>0</v>
      </c>
      <c r="G1053" s="6">
        <f>IF(PobierzDaneLogistyczne!$J1053=0,"",_xlfn.NUMBERVALUE(PobierzDaneLogistyczne!$J1053,"."))</f>
        <v>0</v>
      </c>
      <c r="H1053" s="2" t="str">
        <f>IF(IF(PobierzDaneLogistyczne!$F1053=0,0,_xlfn.NUMBERVALUE(PobierzDaneLogistyczne!$F1053,"."))=0,"",IF(PobierzDaneLogistyczne!$F1053=0,0,_xlfn.NUMBERVALUE(PobierzDaneLogistyczne!$F1053,".")))</f>
        <v/>
      </c>
      <c r="I1053" s="2" t="str">
        <f>IF(IF(PobierzDaneLogistyczne!$Z1053=0,0,_xlfn.NUMBERVALUE(PobierzDaneLogistyczne!$Z1053,"."))=0,"",IF(PobierzDaneLogistyczne!$Z1053=0,0,_xlfn.NUMBERVALUE(PobierzDaneLogistyczne!$Z1053,".")))</f>
        <v/>
      </c>
      <c r="J1053" s="1" t="str">
        <f>IF(PobierzDaneLogistyczne!$D1053=0,"",_xlfn.NUMBERVALUE(PobierzDaneLogistyczne!$D1053))</f>
        <v/>
      </c>
      <c r="K1053" s="1" t="str">
        <f>IF(PobierzDaneLogistyczne!$E1053=0,"",_xlfn.NUMBERVALUE(PobierzDaneLogistyczne!$E1053))</f>
        <v/>
      </c>
      <c r="L1053" s="1" t="str">
        <f>IF(MID(PobierzDaneLogistyczne!$O1053,1,3)="non"," ",_xlfn.NUMBERVALUE(PobierzDaneLogistyczne!$O1053))</f>
        <v xml:space="preserve"> </v>
      </c>
      <c r="M1053" s="6">
        <f>IF(PobierzDaneLogistyczne!$K1053=0,"",_xlfn.NUMBERVALUE(PobierzDaneLogistyczne!$K1053,"."))</f>
        <v>0</v>
      </c>
      <c r="N1053" s="6">
        <f>IF(PobierzDaneLogistyczne!$L1053=0,"",_xlfn.NUMBERVALUE(PobierzDaneLogistyczne!$L1053,"."))</f>
        <v>0</v>
      </c>
      <c r="O1053" s="6">
        <f>IF(PobierzDaneLogistyczne!$M1053=0,"",_xlfn.NUMBERVALUE(PobierzDaneLogistyczne!$M1053,"."))</f>
        <v>0</v>
      </c>
      <c r="P1053" s="2">
        <f>IF(PobierzDaneLogistyczne!$G1053=0,0,_xlfn.NUMBERVALUE(PobierzDaneLogistyczne!$G1053,"."))</f>
        <v>0</v>
      </c>
      <c r="Q1053" s="1" t="str">
        <f>IF(PobierzDaneLogistyczne!$R1053=0,"",PobierzDaneLogistyczne!$R1053)</f>
        <v/>
      </c>
      <c r="R1053" t="str">
        <f>IF(PobierzDaneLogistyczne!$S1053=0,"",PobierzDaneLogistyczne!$S1053)</f>
        <v/>
      </c>
      <c r="S1053" t="str">
        <f>IF(PobierzDaneLogistyczne!$T1053=0,"",PobierzDaneLogistyczne!$T1053)</f>
        <v/>
      </c>
      <c r="T1053" t="str">
        <f>IF(PobierzDaneLogistyczne!$U1053=0," ",PobierzDaneLogistyczne!$U1053)</f>
        <v/>
      </c>
      <c r="U1053" t="str">
        <f t="shared" si="51"/>
        <v/>
      </c>
      <c r="V1053" s="2" t="str">
        <f>IF(PobierzDaneLogistyczne!$V1053="","",_xlfn.NUMBERVALUE(PobierzDaneLogistyczne!$V1053,"."))</f>
        <v/>
      </c>
      <c r="W1053" s="2" t="str">
        <f>IF(IF(PobierzDaneLogistyczne!$W1053=0,0,_xlfn.NUMBERVALUE(PobierzDaneLogistyczne!$W1053,"."))=0,"",_xlfn.NUMBERVALUE(PobierzDaneLogistyczne!$W1053,"."))</f>
        <v/>
      </c>
      <c r="X1053" s="2" t="str">
        <f t="shared" si="52"/>
        <v/>
      </c>
      <c r="Y1053" s="2" t="str">
        <f t="shared" si="50"/>
        <v/>
      </c>
      <c r="Z1053" s="2" t="str">
        <f>IF(PobierzDaneLogistyczne!$Y1053="t","YES","")</f>
        <v/>
      </c>
      <c r="AA1053" s="4" t="str">
        <f>IF(PobierzDaneLogistyczne!$X1053="t","YES","")</f>
        <v>YES</v>
      </c>
      <c r="AB1053" t="str">
        <f>PobierzDaneLogistyczne!$N1053</f>
        <v>Shiatsu Massage</v>
      </c>
    </row>
    <row r="1054" spans="1:28" x14ac:dyDescent="0.3">
      <c r="A1054" s="5" t="str">
        <f>HYPERLINK(_xlfn.CONCAT("https://www.adler.com.pl/index.php/en/Main/Produkt/",B1054),PobierzDaneLogistyczne!$N1054)</f>
        <v>Radio retro</v>
      </c>
      <c r="B1054" t="str">
        <f>PobierzDaneLogistyczne!$A1054</f>
        <v>cr_1130b</v>
      </c>
      <c r="C1054" s="1">
        <f>IF(MID(PobierzDaneLogistyczne!$P1054,1,3)=""," ",_xlfn.NUMBERVALUE(PobierzDaneLogistyczne!$P1054))</f>
        <v>85271900</v>
      </c>
      <c r="D1054" s="1">
        <f>IF(MID(PobierzDaneLogistyczne!$C1054,1,3)="111"," ",_xlfn.NUMBERVALUE(PobierzDaneLogistyczne!$C1054))</f>
        <v>5908256835016</v>
      </c>
      <c r="E1054" s="6">
        <f>IF(PobierzDaneLogistyczne!$H1054=0,"",_xlfn.NUMBERVALUE(PobierzDaneLogistyczne!$H1054,"."))</f>
        <v>16</v>
      </c>
      <c r="F1054" s="6">
        <f>IF(PobierzDaneLogistyczne!$I1054=0,"",_xlfn.NUMBERVALUE(PobierzDaneLogistyczne!$I1054,"."))</f>
        <v>41</v>
      </c>
      <c r="G1054" s="6">
        <f>IF(PobierzDaneLogistyczne!$J1054=0,"",_xlfn.NUMBERVALUE(PobierzDaneLogistyczne!$J1054,"."))</f>
        <v>33</v>
      </c>
      <c r="H1054" s="2">
        <f>IF(IF(PobierzDaneLogistyczne!$F1054=0,0,_xlfn.NUMBERVALUE(PobierzDaneLogistyczne!$F1054,"."))=0,"",IF(PobierzDaneLogistyczne!$F1054=0,0,_xlfn.NUMBERVALUE(PobierzDaneLogistyczne!$F1054,".")))</f>
        <v>1.67</v>
      </c>
      <c r="I1054" s="2">
        <f>IF(IF(PobierzDaneLogistyczne!$Z1054=0,0,_xlfn.NUMBERVALUE(PobierzDaneLogistyczne!$Z1054,"."))=0,"",IF(PobierzDaneLogistyczne!$Z1054=0,0,_xlfn.NUMBERVALUE(PobierzDaneLogistyczne!$Z1054,".")))</f>
        <v>2.12</v>
      </c>
      <c r="J1054" s="1">
        <f>IF(PobierzDaneLogistyczne!$D1054=0,"",_xlfn.NUMBERVALUE(PobierzDaneLogistyczne!$D1054))</f>
        <v>1</v>
      </c>
      <c r="K1054" s="1">
        <f>IF(PobierzDaneLogistyczne!$E1054=0,"",_xlfn.NUMBERVALUE(PobierzDaneLogistyczne!$E1054))</f>
        <v>90</v>
      </c>
      <c r="L1054" s="1" t="str">
        <f>IF(MID(PobierzDaneLogistyczne!$O1054,1,3)="non"," ",_xlfn.NUMBERVALUE(PobierzDaneLogistyczne!$O1054))</f>
        <v xml:space="preserve"> </v>
      </c>
      <c r="M1054" s="6">
        <f>IF(PobierzDaneLogistyczne!$K1054=0,"",_xlfn.NUMBERVALUE(PobierzDaneLogistyczne!$K1054,"."))</f>
        <v>37</v>
      </c>
      <c r="N1054" s="6">
        <f>IF(PobierzDaneLogistyczne!$L1054=0,"",_xlfn.NUMBERVALUE(PobierzDaneLogistyczne!$L1054,"."))</f>
        <v>14</v>
      </c>
      <c r="O1054" s="6">
        <f>IF(PobierzDaneLogistyczne!$M1054=0,"",_xlfn.NUMBERVALUE(PobierzDaneLogistyczne!$M1054,"."))</f>
        <v>30</v>
      </c>
      <c r="P1054" s="2">
        <f>IF(PobierzDaneLogistyczne!$G1054=0,0,_xlfn.NUMBERVALUE(PobierzDaneLogistyczne!$G1054,"."))</f>
        <v>2.12</v>
      </c>
      <c r="Q1054" s="1">
        <f>IF(PobierzDaneLogistyczne!$R1054=0,"",PobierzDaneLogistyczne!$R1054)</f>
        <v>5</v>
      </c>
      <c r="R1054" t="str">
        <f>IF(PobierzDaneLogistyczne!$S1054=0,"",PobierzDaneLogistyczne!$S1054)</f>
        <v/>
      </c>
      <c r="S1054" t="str">
        <f>IF(PobierzDaneLogistyczne!$T1054=0,"",PobierzDaneLogistyczne!$T1054)</f>
        <v/>
      </c>
      <c r="T1054" t="str">
        <f>IF(PobierzDaneLogistyczne!$U1054=0," ",PobierzDaneLogistyczne!$U1054)</f>
        <v/>
      </c>
      <c r="U1054" t="str">
        <f t="shared" si="51"/>
        <v/>
      </c>
      <c r="V1054" s="2">
        <f>IF(PobierzDaneLogistyczne!$V1054="","",_xlfn.NUMBERVALUE(PobierzDaneLogistyczne!$V1054,"."))</f>
        <v>2.9000000000000001E-2</v>
      </c>
      <c r="W1054" s="2">
        <f>IF(IF(PobierzDaneLogistyczne!$W1054=0,0,_xlfn.NUMBERVALUE(PobierzDaneLogistyczne!$W1054,"."))=0,"",_xlfn.NUMBERVALUE(PobierzDaneLogistyczne!$W1054,"."))</f>
        <v>5.8999999999999997E-2</v>
      </c>
      <c r="X1054" s="2">
        <f t="shared" si="52"/>
        <v>0.36200000000000015</v>
      </c>
      <c r="Y1054" s="2" t="str">
        <f t="shared" si="50"/>
        <v/>
      </c>
      <c r="Z1054" s="2" t="str">
        <f>IF(PobierzDaneLogistyczne!$Y1054="t","YES","")</f>
        <v/>
      </c>
      <c r="AA1054" s="4" t="str">
        <f>IF(PobierzDaneLogistyczne!$X1054="t","YES","")</f>
        <v>YES</v>
      </c>
      <c r="AB1054" t="str">
        <f>PobierzDaneLogistyczne!$N1054</f>
        <v>Radio retro</v>
      </c>
    </row>
    <row r="1055" spans="1:28" x14ac:dyDescent="0.3">
      <c r="A1055" s="5" t="str">
        <f>HYPERLINK(_xlfn.CONCAT("https://www.adler.com.pl/index.php/en/Main/Produkt/",B1055),PobierzDaneLogistyczne!$N1055)</f>
        <v>Radio retro</v>
      </c>
      <c r="B1055" t="str">
        <f>PobierzDaneLogistyczne!$A1055</f>
        <v>cr_1130beige</v>
      </c>
      <c r="C1055" s="1">
        <f>IF(MID(PobierzDaneLogistyczne!$P1055,1,3)=""," ",_xlfn.NUMBERVALUE(PobierzDaneLogistyczne!$P1055))</f>
        <v>85271900</v>
      </c>
      <c r="D1055" s="1">
        <f>IF(MID(PobierzDaneLogistyczne!$C1055,1,3)="111"," ",_xlfn.NUMBERVALUE(PobierzDaneLogistyczne!$C1055))</f>
        <v>5908256835030</v>
      </c>
      <c r="E1055" s="6">
        <f>IF(PobierzDaneLogistyczne!$H1055=0,"",_xlfn.NUMBERVALUE(PobierzDaneLogistyczne!$H1055,"."))</f>
        <v>16</v>
      </c>
      <c r="F1055" s="6">
        <f>IF(PobierzDaneLogistyczne!$I1055=0,"",_xlfn.NUMBERVALUE(PobierzDaneLogistyczne!$I1055,"."))</f>
        <v>41</v>
      </c>
      <c r="G1055" s="6">
        <f>IF(PobierzDaneLogistyczne!$J1055=0,"",_xlfn.NUMBERVALUE(PobierzDaneLogistyczne!$J1055,"."))</f>
        <v>33</v>
      </c>
      <c r="H1055" s="2">
        <f>IF(IF(PobierzDaneLogistyczne!$F1055=0,0,_xlfn.NUMBERVALUE(PobierzDaneLogistyczne!$F1055,"."))=0,"",IF(PobierzDaneLogistyczne!$F1055=0,0,_xlfn.NUMBERVALUE(PobierzDaneLogistyczne!$F1055,".")))</f>
        <v>1.67</v>
      </c>
      <c r="I1055" s="2">
        <f>IF(IF(PobierzDaneLogistyczne!$Z1055=0,0,_xlfn.NUMBERVALUE(PobierzDaneLogistyczne!$Z1055,"."))=0,"",IF(PobierzDaneLogistyczne!$Z1055=0,0,_xlfn.NUMBERVALUE(PobierzDaneLogistyczne!$Z1055,".")))</f>
        <v>2.12</v>
      </c>
      <c r="J1055" s="1">
        <f>IF(PobierzDaneLogistyczne!$D1055=0,"",_xlfn.NUMBERVALUE(PobierzDaneLogistyczne!$D1055))</f>
        <v>1</v>
      </c>
      <c r="K1055" s="1">
        <f>IF(PobierzDaneLogistyczne!$E1055=0,"",_xlfn.NUMBERVALUE(PobierzDaneLogistyczne!$E1055))</f>
        <v>90</v>
      </c>
      <c r="L1055" s="1" t="str">
        <f>IF(MID(PobierzDaneLogistyczne!$O1055,1,3)="non"," ",_xlfn.NUMBERVALUE(PobierzDaneLogistyczne!$O1055))</f>
        <v xml:space="preserve"> </v>
      </c>
      <c r="M1055" s="6">
        <f>IF(PobierzDaneLogistyczne!$K1055=0,"",_xlfn.NUMBERVALUE(PobierzDaneLogistyczne!$K1055,"."))</f>
        <v>37</v>
      </c>
      <c r="N1055" s="6">
        <f>IF(PobierzDaneLogistyczne!$L1055=0,"",_xlfn.NUMBERVALUE(PobierzDaneLogistyczne!$L1055,"."))</f>
        <v>14</v>
      </c>
      <c r="O1055" s="6">
        <f>IF(PobierzDaneLogistyczne!$M1055=0,"",_xlfn.NUMBERVALUE(PobierzDaneLogistyczne!$M1055,"."))</f>
        <v>30</v>
      </c>
      <c r="P1055" s="2">
        <f>IF(PobierzDaneLogistyczne!$G1055=0,0,_xlfn.NUMBERVALUE(PobierzDaneLogistyczne!$G1055,"."))</f>
        <v>2.12</v>
      </c>
      <c r="Q1055" s="1">
        <f>IF(PobierzDaneLogistyczne!$R1055=0,"",PobierzDaneLogistyczne!$R1055)</f>
        <v>5</v>
      </c>
      <c r="R1055" t="str">
        <f>IF(PobierzDaneLogistyczne!$S1055=0,"",PobierzDaneLogistyczne!$S1055)</f>
        <v/>
      </c>
      <c r="S1055" t="str">
        <f>IF(PobierzDaneLogistyczne!$T1055=0,"",PobierzDaneLogistyczne!$T1055)</f>
        <v/>
      </c>
      <c r="T1055" t="str">
        <f>IF(PobierzDaneLogistyczne!$U1055=0," ",PobierzDaneLogistyczne!$U1055)</f>
        <v/>
      </c>
      <c r="U1055" t="str">
        <f t="shared" si="51"/>
        <v/>
      </c>
      <c r="V1055" s="2">
        <f>IF(PobierzDaneLogistyczne!$V1055="","",_xlfn.NUMBERVALUE(PobierzDaneLogistyczne!$V1055,"."))</f>
        <v>2.9000000000000001E-2</v>
      </c>
      <c r="W1055" s="2" t="str">
        <f>IF(IF(PobierzDaneLogistyczne!$W1055=0,0,_xlfn.NUMBERVALUE(PobierzDaneLogistyczne!$W1055,"."))=0,"",_xlfn.NUMBERVALUE(PobierzDaneLogistyczne!$W1055,"."))</f>
        <v/>
      </c>
      <c r="X1055" s="2" t="str">
        <f t="shared" si="52"/>
        <v/>
      </c>
      <c r="Y1055" s="2" t="str">
        <f t="shared" si="50"/>
        <v/>
      </c>
      <c r="Z1055" s="2" t="str">
        <f>IF(PobierzDaneLogistyczne!$Y1055="t","YES","")</f>
        <v/>
      </c>
      <c r="AA1055" s="4" t="str">
        <f>IF(PobierzDaneLogistyczne!$X1055="t","YES","")</f>
        <v>YES</v>
      </c>
      <c r="AB1055" t="str">
        <f>PobierzDaneLogistyczne!$N1055</f>
        <v>Radio retro</v>
      </c>
    </row>
    <row r="1056" spans="1:28" x14ac:dyDescent="0.3">
      <c r="A1056" s="5" t="str">
        <f>HYPERLINK(_xlfn.CONCAT("https://www.adler.com.pl/index.php/en/Main/Produkt/",B1056),PobierzDaneLogistyczne!$N1056)</f>
        <v>Radio retro</v>
      </c>
      <c r="B1056" t="str">
        <f>PobierzDaneLogistyczne!$A1056</f>
        <v>cr_1130r</v>
      </c>
      <c r="C1056" s="1">
        <f>IF(MID(PobierzDaneLogistyczne!$P1056,1,3)=""," ",_xlfn.NUMBERVALUE(PobierzDaneLogistyczne!$P1056))</f>
        <v>85271900</v>
      </c>
      <c r="D1056" s="1">
        <f>IF(MID(PobierzDaneLogistyczne!$C1056,1,3)="111"," ",_xlfn.NUMBERVALUE(PobierzDaneLogistyczne!$C1056))</f>
        <v>5908256835023</v>
      </c>
      <c r="E1056" s="6">
        <f>IF(PobierzDaneLogistyczne!$H1056=0,"",_xlfn.NUMBERVALUE(PobierzDaneLogistyczne!$H1056,"."))</f>
        <v>16</v>
      </c>
      <c r="F1056" s="6">
        <f>IF(PobierzDaneLogistyczne!$I1056=0,"",_xlfn.NUMBERVALUE(PobierzDaneLogistyczne!$I1056,"."))</f>
        <v>41</v>
      </c>
      <c r="G1056" s="6">
        <f>IF(PobierzDaneLogistyczne!$J1056=0,"",_xlfn.NUMBERVALUE(PobierzDaneLogistyczne!$J1056,"."))</f>
        <v>33</v>
      </c>
      <c r="H1056" s="2">
        <f>IF(IF(PobierzDaneLogistyczne!$F1056=0,0,_xlfn.NUMBERVALUE(PobierzDaneLogistyczne!$F1056,"."))=0,"",IF(PobierzDaneLogistyczne!$F1056=0,0,_xlfn.NUMBERVALUE(PobierzDaneLogistyczne!$F1056,".")))</f>
        <v>1.67</v>
      </c>
      <c r="I1056" s="2">
        <f>IF(IF(PobierzDaneLogistyczne!$Z1056=0,0,_xlfn.NUMBERVALUE(PobierzDaneLogistyczne!$Z1056,"."))=0,"",IF(PobierzDaneLogistyczne!$Z1056=0,0,_xlfn.NUMBERVALUE(PobierzDaneLogistyczne!$Z1056,".")))</f>
        <v>2.12</v>
      </c>
      <c r="J1056" s="1">
        <f>IF(PobierzDaneLogistyczne!$D1056=0,"",_xlfn.NUMBERVALUE(PobierzDaneLogistyczne!$D1056))</f>
        <v>1</v>
      </c>
      <c r="K1056" s="1">
        <f>IF(PobierzDaneLogistyczne!$E1056=0,"",_xlfn.NUMBERVALUE(PobierzDaneLogistyczne!$E1056))</f>
        <v>90</v>
      </c>
      <c r="L1056" s="1" t="str">
        <f>IF(MID(PobierzDaneLogistyczne!$O1056,1,3)="non"," ",_xlfn.NUMBERVALUE(PobierzDaneLogistyczne!$O1056))</f>
        <v xml:space="preserve"> </v>
      </c>
      <c r="M1056" s="6">
        <f>IF(PobierzDaneLogistyczne!$K1056=0,"",_xlfn.NUMBERVALUE(PobierzDaneLogistyczne!$K1056,"."))</f>
        <v>37</v>
      </c>
      <c r="N1056" s="6">
        <f>IF(PobierzDaneLogistyczne!$L1056=0,"",_xlfn.NUMBERVALUE(PobierzDaneLogistyczne!$L1056,"."))</f>
        <v>14</v>
      </c>
      <c r="O1056" s="6">
        <f>IF(PobierzDaneLogistyczne!$M1056=0,"",_xlfn.NUMBERVALUE(PobierzDaneLogistyczne!$M1056,"."))</f>
        <v>30</v>
      </c>
      <c r="P1056" s="2">
        <f>IF(PobierzDaneLogistyczne!$G1056=0,0,_xlfn.NUMBERVALUE(PobierzDaneLogistyczne!$G1056,"."))</f>
        <v>2.12</v>
      </c>
      <c r="Q1056" s="1">
        <f>IF(PobierzDaneLogistyczne!$R1056=0,"",PobierzDaneLogistyczne!$R1056)</f>
        <v>5</v>
      </c>
      <c r="R1056" t="str">
        <f>IF(PobierzDaneLogistyczne!$S1056=0,"",PobierzDaneLogistyczne!$S1056)</f>
        <v/>
      </c>
      <c r="S1056" t="str">
        <f>IF(PobierzDaneLogistyczne!$T1056=0,"",PobierzDaneLogistyczne!$T1056)</f>
        <v/>
      </c>
      <c r="T1056" t="str">
        <f>IF(PobierzDaneLogistyczne!$U1056=0," ",PobierzDaneLogistyczne!$U1056)</f>
        <v/>
      </c>
      <c r="U1056" t="str">
        <f t="shared" si="51"/>
        <v/>
      </c>
      <c r="V1056" s="2">
        <f>IF(PobierzDaneLogistyczne!$V1056="","",_xlfn.NUMBERVALUE(PobierzDaneLogistyczne!$V1056,"."))</f>
        <v>2.9000000000000001E-2</v>
      </c>
      <c r="W1056" s="2">
        <f>IF(IF(PobierzDaneLogistyczne!$W1056=0,0,_xlfn.NUMBERVALUE(PobierzDaneLogistyczne!$W1056,"."))=0,"",_xlfn.NUMBERVALUE(PobierzDaneLogistyczne!$W1056,"."))</f>
        <v>5.8999999999999997E-2</v>
      </c>
      <c r="X1056" s="2">
        <f t="shared" si="52"/>
        <v>0.36200000000000015</v>
      </c>
      <c r="Y1056" s="2" t="str">
        <f t="shared" si="50"/>
        <v/>
      </c>
      <c r="Z1056" s="2" t="str">
        <f>IF(PobierzDaneLogistyczne!$Y1056="t","YES","")</f>
        <v/>
      </c>
      <c r="AA1056" s="4" t="str">
        <f>IF(PobierzDaneLogistyczne!$X1056="t","YES","")</f>
        <v>YES</v>
      </c>
      <c r="AB1056" t="str">
        <f>PobierzDaneLogistyczne!$N1056</f>
        <v>Radio retro</v>
      </c>
    </row>
    <row r="1057" spans="1:28" x14ac:dyDescent="0.3">
      <c r="A1057" s="5" t="str">
        <f>HYPERLINK(_xlfn.CONCAT("https://www.adler.com.pl/index.php/en/Main/Produkt/",B1057),PobierzDaneLogistyczne!$N1057)</f>
        <v>Clock - auto-flip</v>
      </c>
      <c r="B1057" t="str">
        <f>PobierzDaneLogistyczne!$A1057</f>
        <v>cr_1131b</v>
      </c>
      <c r="C1057" s="1">
        <f>IF(MID(PobierzDaneLogistyczne!$P1057,1,3)=""," ",_xlfn.NUMBERVALUE(PobierzDaneLogistyczne!$P1057))</f>
        <v>91059100</v>
      </c>
      <c r="D1057" s="1">
        <f>IF(MID(PobierzDaneLogistyczne!$C1057,1,3)="111"," ",_xlfn.NUMBERVALUE(PobierzDaneLogistyczne!$C1057))</f>
        <v>5908256835122</v>
      </c>
      <c r="E1057" s="6">
        <f>IF(PobierzDaneLogistyczne!$H1057=0,"",_xlfn.NUMBERVALUE(PobierzDaneLogistyczne!$H1057,"."))</f>
        <v>0</v>
      </c>
      <c r="F1057" s="6">
        <f>IF(PobierzDaneLogistyczne!$I1057=0,"",_xlfn.NUMBERVALUE(PobierzDaneLogistyczne!$I1057,"."))</f>
        <v>0</v>
      </c>
      <c r="G1057" s="6">
        <f>IF(PobierzDaneLogistyczne!$J1057=0,"",_xlfn.NUMBERVALUE(PobierzDaneLogistyczne!$J1057,"."))</f>
        <v>0</v>
      </c>
      <c r="H1057" s="2">
        <f>IF(IF(PobierzDaneLogistyczne!$F1057=0,0,_xlfn.NUMBERVALUE(PobierzDaneLogistyczne!$F1057,"."))=0,"",IF(PobierzDaneLogistyczne!$F1057=0,0,_xlfn.NUMBERVALUE(PobierzDaneLogistyczne!$F1057,".")))</f>
        <v>0.27500000000000002</v>
      </c>
      <c r="I1057" s="2">
        <f>IF(IF(PobierzDaneLogistyczne!$Z1057=0,0,_xlfn.NUMBERVALUE(PobierzDaneLogistyczne!$Z1057,"."))=0,"",IF(PobierzDaneLogistyczne!$Z1057=0,0,_xlfn.NUMBERVALUE(PobierzDaneLogistyczne!$Z1057,".")))</f>
        <v>0.34</v>
      </c>
      <c r="J1057" s="1">
        <f>IF(PobierzDaneLogistyczne!$D1057=0,"",_xlfn.NUMBERVALUE(PobierzDaneLogistyczne!$D1057))</f>
        <v>40</v>
      </c>
      <c r="K1057" s="1" t="str">
        <f>IF(PobierzDaneLogistyczne!$E1057=0,"",_xlfn.NUMBERVALUE(PobierzDaneLogistyczne!$E1057))</f>
        <v/>
      </c>
      <c r="L1057" s="1" t="str">
        <f>IF(MID(PobierzDaneLogistyczne!$O1057,1,3)="non"," ",_xlfn.NUMBERVALUE(PobierzDaneLogistyczne!$O1057))</f>
        <v xml:space="preserve"> </v>
      </c>
      <c r="M1057" s="6">
        <f>IF(PobierzDaneLogistyczne!$K1057=0,"",_xlfn.NUMBERVALUE(PobierzDaneLogistyczne!$K1057,"."))</f>
        <v>0</v>
      </c>
      <c r="N1057" s="6">
        <f>IF(PobierzDaneLogistyczne!$L1057=0,"",_xlfn.NUMBERVALUE(PobierzDaneLogistyczne!$L1057,"."))</f>
        <v>0</v>
      </c>
      <c r="O1057" s="6">
        <f>IF(PobierzDaneLogistyczne!$M1057=0,"",_xlfn.NUMBERVALUE(PobierzDaneLogistyczne!$M1057,"."))</f>
        <v>0</v>
      </c>
      <c r="P1057" s="2">
        <f>IF(PobierzDaneLogistyczne!$G1057=0,0,_xlfn.NUMBERVALUE(PobierzDaneLogistyczne!$G1057,"."))</f>
        <v>13.6</v>
      </c>
      <c r="Q1057" s="1" t="str">
        <f>IF(PobierzDaneLogistyczne!$R1057=0,"",PobierzDaneLogistyczne!$R1057)</f>
        <v/>
      </c>
      <c r="R1057" t="str">
        <f>IF(PobierzDaneLogistyczne!$S1057=0,"",PobierzDaneLogistyczne!$S1057)</f>
        <v/>
      </c>
      <c r="S1057" t="str">
        <f>IF(PobierzDaneLogistyczne!$T1057=0,"",PobierzDaneLogistyczne!$T1057)</f>
        <v/>
      </c>
      <c r="T1057" t="str">
        <f>IF(PobierzDaneLogistyczne!$U1057=0," ",PobierzDaneLogistyczne!$U1057)</f>
        <v/>
      </c>
      <c r="U1057" t="str">
        <f t="shared" si="51"/>
        <v/>
      </c>
      <c r="V1057" s="2" t="str">
        <f>IF(PobierzDaneLogistyczne!$V1057="","",_xlfn.NUMBERVALUE(PobierzDaneLogistyczne!$V1057,"."))</f>
        <v/>
      </c>
      <c r="W1057" s="2" t="str">
        <f>IF(IF(PobierzDaneLogistyczne!$W1057=0,0,_xlfn.NUMBERVALUE(PobierzDaneLogistyczne!$W1057,"."))=0,"",_xlfn.NUMBERVALUE(PobierzDaneLogistyczne!$W1057,"."))</f>
        <v/>
      </c>
      <c r="X1057" s="2" t="str">
        <f t="shared" si="52"/>
        <v/>
      </c>
      <c r="Y1057" s="2" t="str">
        <f t="shared" si="50"/>
        <v/>
      </c>
      <c r="Z1057" s="2" t="str">
        <f>IF(PobierzDaneLogistyczne!$Y1057="t","YES","")</f>
        <v/>
      </c>
      <c r="AA1057" s="4" t="str">
        <f>IF(PobierzDaneLogistyczne!$X1057="t","YES","")</f>
        <v>YES</v>
      </c>
      <c r="AB1057" t="str">
        <f>PobierzDaneLogistyczne!$N1057</f>
        <v>Clock - auto-flip</v>
      </c>
    </row>
    <row r="1058" spans="1:28" x14ac:dyDescent="0.3">
      <c r="A1058" s="5" t="str">
        <f>HYPERLINK(_xlfn.CONCAT("https://www.adler.com.pl/index.php/en/Main/Produkt/",B1058),PobierzDaneLogistyczne!$N1058)</f>
        <v>Clock - auto-flip</v>
      </c>
      <c r="B1058" t="str">
        <f>PobierzDaneLogistyczne!$A1058</f>
        <v>cr_1131r</v>
      </c>
      <c r="C1058" s="1">
        <f>IF(MID(PobierzDaneLogistyczne!$P1058,1,3)=""," ",_xlfn.NUMBERVALUE(PobierzDaneLogistyczne!$P1058))</f>
        <v>91059100</v>
      </c>
      <c r="D1058" s="1">
        <f>IF(MID(PobierzDaneLogistyczne!$C1058,1,3)="111"," ",_xlfn.NUMBERVALUE(PobierzDaneLogistyczne!$C1058))</f>
        <v>5908256835139</v>
      </c>
      <c r="E1058" s="6">
        <f>IF(PobierzDaneLogistyczne!$H1058=0,"",_xlfn.NUMBERVALUE(PobierzDaneLogistyczne!$H1058,"."))</f>
        <v>12</v>
      </c>
      <c r="F1058" s="6">
        <f>IF(PobierzDaneLogistyczne!$I1058=0,"",_xlfn.NUMBERVALUE(PobierzDaneLogistyczne!$I1058,"."))</f>
        <v>6</v>
      </c>
      <c r="G1058" s="6">
        <f>IF(PobierzDaneLogistyczne!$J1058=0,"",_xlfn.NUMBERVALUE(PobierzDaneLogistyczne!$J1058,"."))</f>
        <v>6</v>
      </c>
      <c r="H1058" s="2">
        <f>IF(IF(PobierzDaneLogistyczne!$F1058=0,0,_xlfn.NUMBERVALUE(PobierzDaneLogistyczne!$F1058,"."))=0,"",IF(PobierzDaneLogistyczne!$F1058=0,0,_xlfn.NUMBERVALUE(PobierzDaneLogistyczne!$F1058,".")))</f>
        <v>0.27500000000000002</v>
      </c>
      <c r="I1058" s="2">
        <f>IF(IF(PobierzDaneLogistyczne!$Z1058=0,0,_xlfn.NUMBERVALUE(PobierzDaneLogistyczne!$Z1058,"."))=0,"",IF(PobierzDaneLogistyczne!$Z1058=0,0,_xlfn.NUMBERVALUE(PobierzDaneLogistyczne!$Z1058,".")))</f>
        <v>0.34</v>
      </c>
      <c r="J1058" s="1">
        <f>IF(PobierzDaneLogistyczne!$D1058=0,"",_xlfn.NUMBERVALUE(PobierzDaneLogistyczne!$D1058))</f>
        <v>40</v>
      </c>
      <c r="K1058" s="1">
        <f>IF(PobierzDaneLogistyczne!$E1058=0,"",_xlfn.NUMBERVALUE(PobierzDaneLogistyczne!$E1058))</f>
        <v>320</v>
      </c>
      <c r="L1058" s="1" t="str">
        <f>IF(MID(PobierzDaneLogistyczne!$O1058,1,3)="non"," ",_xlfn.NUMBERVALUE(PobierzDaneLogistyczne!$O1058))</f>
        <v xml:space="preserve"> </v>
      </c>
      <c r="M1058" s="6">
        <f>IF(PobierzDaneLogistyczne!$K1058=0,"",_xlfn.NUMBERVALUE(PobierzDaneLogistyczne!$K1058,"."))</f>
        <v>39</v>
      </c>
      <c r="N1058" s="6">
        <f>IF(PobierzDaneLogistyczne!$L1058=0,"",_xlfn.NUMBERVALUE(PobierzDaneLogistyczne!$L1058,"."))</f>
        <v>40</v>
      </c>
      <c r="O1058" s="6">
        <f>IF(PobierzDaneLogistyczne!$M1058=0,"",_xlfn.NUMBERVALUE(PobierzDaneLogistyczne!$M1058,"."))</f>
        <v>37</v>
      </c>
      <c r="P1058" s="2">
        <f>IF(PobierzDaneLogistyczne!$G1058=0,0,_xlfn.NUMBERVALUE(PobierzDaneLogistyczne!$G1058,"."))</f>
        <v>13.6</v>
      </c>
      <c r="Q1058" s="1">
        <f>IF(PobierzDaneLogistyczne!$R1058=0,"",PobierzDaneLogistyczne!$R1058)</f>
        <v>5</v>
      </c>
      <c r="R1058" t="str">
        <f>IF(PobierzDaneLogistyczne!$S1058=0,"",PobierzDaneLogistyczne!$S1058)</f>
        <v/>
      </c>
      <c r="S1058" t="str">
        <f>IF(PobierzDaneLogistyczne!$T1058=0,"",PobierzDaneLogistyczne!$T1058)</f>
        <v/>
      </c>
      <c r="T1058" t="str">
        <f>IF(PobierzDaneLogistyczne!$U1058=0," ",PobierzDaneLogistyczne!$U1058)</f>
        <v/>
      </c>
      <c r="U1058" t="str">
        <f t="shared" si="51"/>
        <v/>
      </c>
      <c r="V1058" s="2">
        <f>IF(PobierzDaneLogistyczne!$V1058="","",_xlfn.NUMBERVALUE(PobierzDaneLogistyczne!$V1058,"."))</f>
        <v>1E-3</v>
      </c>
      <c r="W1058" s="2">
        <f>IF(IF(PobierzDaneLogistyczne!$W1058=0,0,_xlfn.NUMBERVALUE(PobierzDaneLogistyczne!$W1058,"."))=0,"",_xlfn.NUMBERVALUE(PobierzDaneLogistyczne!$W1058,"."))</f>
        <v>5.8999999999999997E-2</v>
      </c>
      <c r="X1058" s="2">
        <f t="shared" si="52"/>
        <v>5.0000000000000044E-3</v>
      </c>
      <c r="Y1058" s="2" t="str">
        <f t="shared" si="50"/>
        <v/>
      </c>
      <c r="Z1058" s="2" t="str">
        <f>IF(PobierzDaneLogistyczne!$Y1058="t","YES","")</f>
        <v/>
      </c>
      <c r="AA1058" s="4" t="str">
        <f>IF(PobierzDaneLogistyczne!$X1058="t","YES","")</f>
        <v>YES</v>
      </c>
      <c r="AB1058" t="str">
        <f>PobierzDaneLogistyczne!$N1058</f>
        <v>Clock - auto-flip</v>
      </c>
    </row>
    <row r="1059" spans="1:28" x14ac:dyDescent="0.3">
      <c r="A1059" s="5" t="str">
        <f>HYPERLINK(_xlfn.CONCAT("https://www.adler.com.pl/index.php/en/Main/Produkt/",B1059),PobierzDaneLogistyczne!$N1059)</f>
        <v>Clock - auto-flip</v>
      </c>
      <c r="B1059" t="str">
        <f>PobierzDaneLogistyczne!$A1059</f>
        <v>cr_1131w</v>
      </c>
      <c r="C1059" s="1">
        <f>IF(MID(PobierzDaneLogistyczne!$P1059,1,3)=""," ",_xlfn.NUMBERVALUE(PobierzDaneLogistyczne!$P1059))</f>
        <v>91059100</v>
      </c>
      <c r="D1059" s="1">
        <f>IF(MID(PobierzDaneLogistyczne!$C1059,1,3)="111"," ",_xlfn.NUMBERVALUE(PobierzDaneLogistyczne!$C1059))</f>
        <v>5908256835146</v>
      </c>
      <c r="E1059" s="6">
        <f>IF(PobierzDaneLogistyczne!$H1059=0,"",_xlfn.NUMBERVALUE(PobierzDaneLogistyczne!$H1059,"."))</f>
        <v>0</v>
      </c>
      <c r="F1059" s="6">
        <f>IF(PobierzDaneLogistyczne!$I1059=0,"",_xlfn.NUMBERVALUE(PobierzDaneLogistyczne!$I1059,"."))</f>
        <v>0</v>
      </c>
      <c r="G1059" s="6">
        <f>IF(PobierzDaneLogistyczne!$J1059=0,"",_xlfn.NUMBERVALUE(PobierzDaneLogistyczne!$J1059,"."))</f>
        <v>0</v>
      </c>
      <c r="H1059" s="2">
        <f>IF(IF(PobierzDaneLogistyczne!$F1059=0,0,_xlfn.NUMBERVALUE(PobierzDaneLogistyczne!$F1059,"."))=0,"",IF(PobierzDaneLogistyczne!$F1059=0,0,_xlfn.NUMBERVALUE(PobierzDaneLogistyczne!$F1059,".")))</f>
        <v>0.27500000000000002</v>
      </c>
      <c r="I1059" s="2">
        <f>IF(IF(PobierzDaneLogistyczne!$Z1059=0,0,_xlfn.NUMBERVALUE(PobierzDaneLogistyczne!$Z1059,"."))=0,"",IF(PobierzDaneLogistyczne!$Z1059=0,0,_xlfn.NUMBERVALUE(PobierzDaneLogistyczne!$Z1059,".")))</f>
        <v>0.34</v>
      </c>
      <c r="J1059" s="1">
        <f>IF(PobierzDaneLogistyczne!$D1059=0,"",_xlfn.NUMBERVALUE(PobierzDaneLogistyczne!$D1059))</f>
        <v>40</v>
      </c>
      <c r="K1059" s="1" t="str">
        <f>IF(PobierzDaneLogistyczne!$E1059=0,"",_xlfn.NUMBERVALUE(PobierzDaneLogistyczne!$E1059))</f>
        <v/>
      </c>
      <c r="L1059" s="1" t="str">
        <f>IF(MID(PobierzDaneLogistyczne!$O1059,1,3)="non"," ",_xlfn.NUMBERVALUE(PobierzDaneLogistyczne!$O1059))</f>
        <v xml:space="preserve"> </v>
      </c>
      <c r="M1059" s="6">
        <f>IF(PobierzDaneLogistyczne!$K1059=0,"",_xlfn.NUMBERVALUE(PobierzDaneLogistyczne!$K1059,"."))</f>
        <v>0</v>
      </c>
      <c r="N1059" s="6">
        <f>IF(PobierzDaneLogistyczne!$L1059=0,"",_xlfn.NUMBERVALUE(PobierzDaneLogistyczne!$L1059,"."))</f>
        <v>0</v>
      </c>
      <c r="O1059" s="6">
        <f>IF(PobierzDaneLogistyczne!$M1059=0,"",_xlfn.NUMBERVALUE(PobierzDaneLogistyczne!$M1059,"."))</f>
        <v>0</v>
      </c>
      <c r="P1059" s="2">
        <f>IF(PobierzDaneLogistyczne!$G1059=0,0,_xlfn.NUMBERVALUE(PobierzDaneLogistyczne!$G1059,"."))</f>
        <v>13.6</v>
      </c>
      <c r="Q1059" s="1" t="str">
        <f>IF(PobierzDaneLogistyczne!$R1059=0,"",PobierzDaneLogistyczne!$R1059)</f>
        <v/>
      </c>
      <c r="R1059" t="str">
        <f>IF(PobierzDaneLogistyczne!$S1059=0,"",PobierzDaneLogistyczne!$S1059)</f>
        <v/>
      </c>
      <c r="S1059" t="str">
        <f>IF(PobierzDaneLogistyczne!$T1059=0,"",PobierzDaneLogistyczne!$T1059)</f>
        <v/>
      </c>
      <c r="T1059" t="str">
        <f>IF(PobierzDaneLogistyczne!$U1059=0," ",PobierzDaneLogistyczne!$U1059)</f>
        <v/>
      </c>
      <c r="U1059" t="str">
        <f t="shared" si="51"/>
        <v/>
      </c>
      <c r="V1059" s="2" t="str">
        <f>IF(PobierzDaneLogistyczne!$V1059="","",_xlfn.NUMBERVALUE(PobierzDaneLogistyczne!$V1059,"."))</f>
        <v/>
      </c>
      <c r="W1059" s="2" t="str">
        <f>IF(IF(PobierzDaneLogistyczne!$W1059=0,0,_xlfn.NUMBERVALUE(PobierzDaneLogistyczne!$W1059,"."))=0,"",_xlfn.NUMBERVALUE(PobierzDaneLogistyczne!$W1059,"."))</f>
        <v/>
      </c>
      <c r="X1059" s="2" t="str">
        <f t="shared" si="52"/>
        <v/>
      </c>
      <c r="Y1059" s="2" t="str">
        <f t="shared" si="50"/>
        <v/>
      </c>
      <c r="Z1059" s="2" t="str">
        <f>IF(PobierzDaneLogistyczne!$Y1059="t","YES","")</f>
        <v/>
      </c>
      <c r="AA1059" s="4" t="str">
        <f>IF(PobierzDaneLogistyczne!$X1059="t","YES","")</f>
        <v>YES</v>
      </c>
      <c r="AB1059" t="str">
        <f>PobierzDaneLogistyczne!$N1059</f>
        <v>Clock - auto-flip</v>
      </c>
    </row>
    <row r="1060" spans="1:28" x14ac:dyDescent="0.3">
      <c r="A1060" s="5" t="str">
        <f>HYPERLINK(_xlfn.CONCAT("https://www.adler.com.pl/index.php/en/Main/Produkt/",B1060),PobierzDaneLogistyczne!$N1060)</f>
        <v>Turntable with CD/MP3/USB/SD/recording</v>
      </c>
      <c r="B1060" t="str">
        <f>PobierzDaneLogistyczne!$A1060</f>
        <v>cr_1134b</v>
      </c>
      <c r="C1060" s="1">
        <f>IF(MID(PobierzDaneLogistyczne!$P1060,1,3)=""," ",_xlfn.NUMBERVALUE(PobierzDaneLogistyczne!$P1060))</f>
        <v>85279100</v>
      </c>
      <c r="D1060" s="1">
        <f>IF(MID(PobierzDaneLogistyczne!$C1060,1,3)="111"," ",_xlfn.NUMBERVALUE(PobierzDaneLogistyczne!$C1060))</f>
        <v>5908256835894</v>
      </c>
      <c r="E1060" s="6">
        <f>IF(PobierzDaneLogistyczne!$H1060=0,"",_xlfn.NUMBERVALUE(PobierzDaneLogistyczne!$H1060,"."))</f>
        <v>37.5</v>
      </c>
      <c r="F1060" s="6">
        <f>IF(PobierzDaneLogistyczne!$I1060=0,"",_xlfn.NUMBERVALUE(PobierzDaneLogistyczne!$I1060,"."))</f>
        <v>38.6</v>
      </c>
      <c r="G1060" s="6">
        <f>IF(PobierzDaneLogistyczne!$J1060=0,"",_xlfn.NUMBERVALUE(PobierzDaneLogistyczne!$J1060,"."))</f>
        <v>22.2</v>
      </c>
      <c r="H1060" s="2">
        <f>IF(IF(PobierzDaneLogistyczne!$F1060=0,0,_xlfn.NUMBERVALUE(PobierzDaneLogistyczne!$F1060,"."))=0,"",IF(PobierzDaneLogistyczne!$F1060=0,0,_xlfn.NUMBERVALUE(PobierzDaneLogistyczne!$F1060,".")))</f>
        <v>3.3</v>
      </c>
      <c r="I1060" s="2">
        <f>IF(IF(PobierzDaneLogistyczne!$Z1060=0,0,_xlfn.NUMBERVALUE(PobierzDaneLogistyczne!$Z1060,"."))=0,"",IF(PobierzDaneLogistyczne!$Z1060=0,0,_xlfn.NUMBERVALUE(PobierzDaneLogistyczne!$Z1060,".")))</f>
        <v>3.8</v>
      </c>
      <c r="J1060" s="1">
        <f>IF(PobierzDaneLogistyczne!$D1060=0,"",_xlfn.NUMBERVALUE(PobierzDaneLogistyczne!$D1060))</f>
        <v>1</v>
      </c>
      <c r="K1060" s="1">
        <f>IF(PobierzDaneLogistyczne!$E1060=0,"",_xlfn.NUMBERVALUE(PobierzDaneLogistyczne!$E1060))</f>
        <v>48</v>
      </c>
      <c r="L1060" s="1" t="str">
        <f>IF(MID(PobierzDaneLogistyczne!$O1060,1,3)="non"," ",_xlfn.NUMBERVALUE(PobierzDaneLogistyczne!$O1060))</f>
        <v xml:space="preserve"> </v>
      </c>
      <c r="M1060" s="6">
        <f>IF(PobierzDaneLogistyczne!$K1060=0,"",_xlfn.NUMBERVALUE(PobierzDaneLogistyczne!$K1060,"."))</f>
        <v>37.5</v>
      </c>
      <c r="N1060" s="6">
        <f>IF(PobierzDaneLogistyczne!$L1060=0,"",_xlfn.NUMBERVALUE(PobierzDaneLogistyczne!$L1060,"."))</f>
        <v>38.6</v>
      </c>
      <c r="O1060" s="6">
        <f>IF(PobierzDaneLogistyczne!$M1060=0,"",_xlfn.NUMBERVALUE(PobierzDaneLogistyczne!$M1060,"."))</f>
        <v>22.2</v>
      </c>
      <c r="P1060" s="2">
        <f>IF(PobierzDaneLogistyczne!$G1060=0,0,_xlfn.NUMBERVALUE(PobierzDaneLogistyczne!$G1060,"."))</f>
        <v>3.8</v>
      </c>
      <c r="Q1060" s="1">
        <f>IF(PobierzDaneLogistyczne!$R1060=0,"",PobierzDaneLogistyczne!$R1060)</f>
        <v>5</v>
      </c>
      <c r="R1060" t="str">
        <f>IF(PobierzDaneLogistyczne!$S1060=0,"",PobierzDaneLogistyczne!$S1060)</f>
        <v>CR</v>
      </c>
      <c r="S1060">
        <f>IF(PobierzDaneLogistyczne!$T1060=0,"",PobierzDaneLogistyczne!$T1060)</f>
        <v>1</v>
      </c>
      <c r="T1060" t="str">
        <f>IF(PobierzDaneLogistyczne!$U1060=0," ",PobierzDaneLogistyczne!$U1060)</f>
        <v>0.003</v>
      </c>
      <c r="U1060" t="str">
        <f t="shared" si="51"/>
        <v/>
      </c>
      <c r="V1060" s="2">
        <f>IF(PobierzDaneLogistyczne!$V1060="","",_xlfn.NUMBERVALUE(PobierzDaneLogistyczne!$V1060,"."))</f>
        <v>4.2999999999999997E-2</v>
      </c>
      <c r="W1060" s="2" t="str">
        <f>IF(IF(PobierzDaneLogistyczne!$W1060=0,0,_xlfn.NUMBERVALUE(PobierzDaneLogistyczne!$W1060,"."))=0,"",_xlfn.NUMBERVALUE(PobierzDaneLogistyczne!$W1060,"."))</f>
        <v/>
      </c>
      <c r="X1060" s="2" t="str">
        <f t="shared" si="52"/>
        <v/>
      </c>
      <c r="Y1060" s="2" t="str">
        <f t="shared" si="50"/>
        <v/>
      </c>
      <c r="Z1060" s="2" t="str">
        <f>IF(PobierzDaneLogistyczne!$Y1060="t","YES","")</f>
        <v/>
      </c>
      <c r="AA1060" s="4" t="str">
        <f>IF(PobierzDaneLogistyczne!$X1060="t","YES","")</f>
        <v>YES</v>
      </c>
      <c r="AB1060" t="str">
        <f>PobierzDaneLogistyczne!$N1060</f>
        <v>Turntable with CD/MP3/USB/SD/recording</v>
      </c>
    </row>
    <row r="1061" spans="1:28" x14ac:dyDescent="0.3">
      <c r="A1061" s="5" t="str">
        <f>HYPERLINK(_xlfn.CONCAT("https://www.adler.com.pl/index.php/en/Main/Produkt/",B1061),PobierzDaneLogistyczne!$N1061)</f>
        <v>Turntable with CD/MP3/USB/SD/recording</v>
      </c>
      <c r="B1061" t="str">
        <f>PobierzDaneLogistyczne!$A1061</f>
        <v>cr_1134r</v>
      </c>
      <c r="C1061" s="1">
        <f>IF(MID(PobierzDaneLogistyczne!$P1061,1,3)=""," ",_xlfn.NUMBERVALUE(PobierzDaneLogistyczne!$P1061))</f>
        <v>85279100</v>
      </c>
      <c r="D1061" s="1">
        <f>IF(MID(PobierzDaneLogistyczne!$C1061,1,3)="111"," ",_xlfn.NUMBERVALUE(PobierzDaneLogistyczne!$C1061))</f>
        <v>5908256835887</v>
      </c>
      <c r="E1061" s="6">
        <f>IF(PobierzDaneLogistyczne!$H1061=0,"",_xlfn.NUMBERVALUE(PobierzDaneLogistyczne!$H1061,"."))</f>
        <v>37.5</v>
      </c>
      <c r="F1061" s="6">
        <f>IF(PobierzDaneLogistyczne!$I1061=0,"",_xlfn.NUMBERVALUE(PobierzDaneLogistyczne!$I1061,"."))</f>
        <v>38.6</v>
      </c>
      <c r="G1061" s="6">
        <f>IF(PobierzDaneLogistyczne!$J1061=0,"",_xlfn.NUMBERVALUE(PobierzDaneLogistyczne!$J1061,"."))</f>
        <v>22.2</v>
      </c>
      <c r="H1061" s="2">
        <f>IF(IF(PobierzDaneLogistyczne!$F1061=0,0,_xlfn.NUMBERVALUE(PobierzDaneLogistyczne!$F1061,"."))=0,"",IF(PobierzDaneLogistyczne!$F1061=0,0,_xlfn.NUMBERVALUE(PobierzDaneLogistyczne!$F1061,".")))</f>
        <v>3.3</v>
      </c>
      <c r="I1061" s="2">
        <f>IF(IF(PobierzDaneLogistyczne!$Z1061=0,0,_xlfn.NUMBERVALUE(PobierzDaneLogistyczne!$Z1061,"."))=0,"",IF(PobierzDaneLogistyczne!$Z1061=0,0,_xlfn.NUMBERVALUE(PobierzDaneLogistyczne!$Z1061,".")))</f>
        <v>3.8</v>
      </c>
      <c r="J1061" s="1">
        <f>IF(PobierzDaneLogistyczne!$D1061=0,"",_xlfn.NUMBERVALUE(PobierzDaneLogistyczne!$D1061))</f>
        <v>1</v>
      </c>
      <c r="K1061" s="1">
        <f>IF(PobierzDaneLogistyczne!$E1061=0,"",_xlfn.NUMBERVALUE(PobierzDaneLogistyczne!$E1061))</f>
        <v>48</v>
      </c>
      <c r="L1061" s="1" t="str">
        <f>IF(MID(PobierzDaneLogistyczne!$O1061,1,3)="non"," ",_xlfn.NUMBERVALUE(PobierzDaneLogistyczne!$O1061))</f>
        <v xml:space="preserve"> </v>
      </c>
      <c r="M1061" s="6">
        <f>IF(PobierzDaneLogistyczne!$K1061=0,"",_xlfn.NUMBERVALUE(PobierzDaneLogistyczne!$K1061,"."))</f>
        <v>37.5</v>
      </c>
      <c r="N1061" s="6">
        <f>IF(PobierzDaneLogistyczne!$L1061=0,"",_xlfn.NUMBERVALUE(PobierzDaneLogistyczne!$L1061,"."))</f>
        <v>38.6</v>
      </c>
      <c r="O1061" s="6">
        <f>IF(PobierzDaneLogistyczne!$M1061=0,"",_xlfn.NUMBERVALUE(PobierzDaneLogistyczne!$M1061,"."))</f>
        <v>22.2</v>
      </c>
      <c r="P1061" s="2">
        <f>IF(PobierzDaneLogistyczne!$G1061=0,0,_xlfn.NUMBERVALUE(PobierzDaneLogistyczne!$G1061,"."))</f>
        <v>3.8</v>
      </c>
      <c r="Q1061" s="1">
        <f>IF(PobierzDaneLogistyczne!$R1061=0,"",PobierzDaneLogistyczne!$R1061)</f>
        <v>5</v>
      </c>
      <c r="R1061" t="str">
        <f>IF(PobierzDaneLogistyczne!$S1061=0,"",PobierzDaneLogistyczne!$S1061)</f>
        <v>CR</v>
      </c>
      <c r="S1061">
        <f>IF(PobierzDaneLogistyczne!$T1061=0,"",PobierzDaneLogistyczne!$T1061)</f>
        <v>1</v>
      </c>
      <c r="T1061" t="str">
        <f>IF(PobierzDaneLogistyczne!$U1061=0," ",PobierzDaneLogistyczne!$U1061)</f>
        <v>0.003</v>
      </c>
      <c r="U1061" t="str">
        <f t="shared" si="51"/>
        <v/>
      </c>
      <c r="V1061" s="2">
        <f>IF(PobierzDaneLogistyczne!$V1061="","",_xlfn.NUMBERVALUE(PobierzDaneLogistyczne!$V1061,"."))</f>
        <v>4.2999999999999997E-2</v>
      </c>
      <c r="W1061" s="2">
        <f>IF(IF(PobierzDaneLogistyczne!$W1061=0,0,_xlfn.NUMBERVALUE(PobierzDaneLogistyczne!$W1061,"."))=0,"",_xlfn.NUMBERVALUE(PobierzDaneLogistyczne!$W1061,"."))</f>
        <v>5.8999999999999997E-2</v>
      </c>
      <c r="X1061" s="2">
        <f t="shared" si="52"/>
        <v>0.39800000000000002</v>
      </c>
      <c r="Y1061" s="2" t="str">
        <f t="shared" si="50"/>
        <v/>
      </c>
      <c r="Z1061" s="2" t="str">
        <f>IF(PobierzDaneLogistyczne!$Y1061="t","YES","")</f>
        <v/>
      </c>
      <c r="AA1061" s="4" t="str">
        <f>IF(PobierzDaneLogistyczne!$X1061="t","YES","")</f>
        <v>YES</v>
      </c>
      <c r="AB1061" t="str">
        <f>PobierzDaneLogistyczne!$N1061</f>
        <v>Turntable with CD/MP3/USB/SD/recording</v>
      </c>
    </row>
    <row r="1062" spans="1:28" x14ac:dyDescent="0.3">
      <c r="A1062" s="5" t="str">
        <f>HYPERLINK(_xlfn.CONCAT("https://www.adler.com.pl/index.php/en/Main/Produkt/",B1062),PobierzDaneLogistyczne!$N1062)</f>
        <v>Mini HiFi system</v>
      </c>
      <c r="B1062" t="str">
        <f>PobierzDaneLogistyczne!$A1062</f>
        <v>cr_1135</v>
      </c>
      <c r="C1062" s="1">
        <f>IF(MID(PobierzDaneLogistyczne!$P1062,1,3)=""," ",_xlfn.NUMBERVALUE(PobierzDaneLogistyczne!$P1062))</f>
        <v>85279135</v>
      </c>
      <c r="D1062" s="1">
        <f>IF(MID(PobierzDaneLogistyczne!$C1062,1,3)="111"," ",_xlfn.NUMBERVALUE(PobierzDaneLogistyczne!$C1062))</f>
        <v>5908256836969</v>
      </c>
      <c r="E1062" s="6">
        <f>IF(PobierzDaneLogistyczne!$H1062=0,"",_xlfn.NUMBERVALUE(PobierzDaneLogistyczne!$H1062,"."))</f>
        <v>0</v>
      </c>
      <c r="F1062" s="6">
        <f>IF(PobierzDaneLogistyczne!$I1062=0,"",_xlfn.NUMBERVALUE(PobierzDaneLogistyczne!$I1062,"."))</f>
        <v>0</v>
      </c>
      <c r="G1062" s="6">
        <f>IF(PobierzDaneLogistyczne!$J1062=0,"",_xlfn.NUMBERVALUE(PobierzDaneLogistyczne!$J1062,"."))</f>
        <v>0</v>
      </c>
      <c r="H1062" s="2" t="str">
        <f>IF(IF(PobierzDaneLogistyczne!$F1062=0,0,_xlfn.NUMBERVALUE(PobierzDaneLogistyczne!$F1062,"."))=0,"",IF(PobierzDaneLogistyczne!$F1062=0,0,_xlfn.NUMBERVALUE(PobierzDaneLogistyczne!$F1062,".")))</f>
        <v/>
      </c>
      <c r="I1062" s="2" t="str">
        <f>IF(IF(PobierzDaneLogistyczne!$Z1062=0,0,_xlfn.NUMBERVALUE(PobierzDaneLogistyczne!$Z1062,"."))=0,"",IF(PobierzDaneLogistyczne!$Z1062=0,0,_xlfn.NUMBERVALUE(PobierzDaneLogistyczne!$Z1062,".")))</f>
        <v/>
      </c>
      <c r="J1062" s="1">
        <f>IF(PobierzDaneLogistyczne!$D1062=0,"",_xlfn.NUMBERVALUE(PobierzDaneLogistyczne!$D1062))</f>
        <v>1</v>
      </c>
      <c r="K1062" s="1">
        <f>IF(PobierzDaneLogistyczne!$E1062=0,"",_xlfn.NUMBERVALUE(PobierzDaneLogistyczne!$E1062))</f>
        <v>40</v>
      </c>
      <c r="L1062" s="1" t="str">
        <f>IF(MID(PobierzDaneLogistyczne!$O1062,1,3)="non"," ",_xlfn.NUMBERVALUE(PobierzDaneLogistyczne!$O1062))</f>
        <v xml:space="preserve"> </v>
      </c>
      <c r="M1062" s="6">
        <f>IF(PobierzDaneLogistyczne!$K1062=0,"",_xlfn.NUMBERVALUE(PobierzDaneLogistyczne!$K1062,"."))</f>
        <v>35.5</v>
      </c>
      <c r="N1062" s="6">
        <f>IF(PobierzDaneLogistyczne!$L1062=0,"",_xlfn.NUMBERVALUE(PobierzDaneLogistyczne!$L1062,"."))</f>
        <v>49</v>
      </c>
      <c r="O1062" s="6">
        <f>IF(PobierzDaneLogistyczne!$M1062=0,"",_xlfn.NUMBERVALUE(PobierzDaneLogistyczne!$M1062,"."))</f>
        <v>18.5</v>
      </c>
      <c r="P1062" s="2">
        <f>IF(PobierzDaneLogistyczne!$G1062=0,0,_xlfn.NUMBERVALUE(PobierzDaneLogistyczne!$G1062,"."))</f>
        <v>0</v>
      </c>
      <c r="Q1062" s="1" t="str">
        <f>IF(PobierzDaneLogistyczne!$R1062=0,"",PobierzDaneLogistyczne!$R1062)</f>
        <v/>
      </c>
      <c r="R1062" t="str">
        <f>IF(PobierzDaneLogistyczne!$S1062=0,"",PobierzDaneLogistyczne!$S1062)</f>
        <v/>
      </c>
      <c r="S1062" t="str">
        <f>IF(PobierzDaneLogistyczne!$T1062=0,"",PobierzDaneLogistyczne!$T1062)</f>
        <v/>
      </c>
      <c r="T1062" t="str">
        <f>IF(PobierzDaneLogistyczne!$U1062=0," ",PobierzDaneLogistyczne!$U1062)</f>
        <v/>
      </c>
      <c r="U1062" t="str">
        <f t="shared" si="51"/>
        <v/>
      </c>
      <c r="V1062" s="2" t="str">
        <f>IF(PobierzDaneLogistyczne!$V1062="","",_xlfn.NUMBERVALUE(PobierzDaneLogistyczne!$V1062,"."))</f>
        <v/>
      </c>
      <c r="W1062" s="2" t="str">
        <f>IF(IF(PobierzDaneLogistyczne!$W1062=0,0,_xlfn.NUMBERVALUE(PobierzDaneLogistyczne!$W1062,"."))=0,"",_xlfn.NUMBERVALUE(PobierzDaneLogistyczne!$W1062,"."))</f>
        <v/>
      </c>
      <c r="X1062" s="2" t="str">
        <f t="shared" si="52"/>
        <v/>
      </c>
      <c r="Y1062" s="2" t="str">
        <f t="shared" si="50"/>
        <v/>
      </c>
      <c r="Z1062" s="2" t="str">
        <f>IF(PobierzDaneLogistyczne!$Y1062="t","YES","")</f>
        <v/>
      </c>
      <c r="AA1062" s="4" t="str">
        <f>IF(PobierzDaneLogistyczne!$X1062="t","YES","")</f>
        <v>YES</v>
      </c>
      <c r="AB1062" t="str">
        <f>PobierzDaneLogistyczne!$N1062</f>
        <v>Mini HiFi system</v>
      </c>
    </row>
    <row r="1063" spans="1:28" x14ac:dyDescent="0.3">
      <c r="A1063" s="5" t="str">
        <f>HYPERLINK(_xlfn.CONCAT("https://www.adler.com.pl/index.php/en/Main/Produkt/",B1063),PobierzDaneLogistyczne!$N1063)</f>
        <v>Audio/Hi-Fi mini</v>
      </c>
      <c r="B1063" t="str">
        <f>PobierzDaneLogistyczne!$A1063</f>
        <v>cr_1136</v>
      </c>
      <c r="C1063" s="1">
        <f>IF(MID(PobierzDaneLogistyczne!$P1063,1,3)=""," ",_xlfn.NUMBERVALUE(PobierzDaneLogistyczne!$P1063))</f>
        <v>85279135</v>
      </c>
      <c r="D1063" s="1">
        <f>IF(MID(PobierzDaneLogistyczne!$C1063,1,3)="111"," ",_xlfn.NUMBERVALUE(PobierzDaneLogistyczne!$C1063))</f>
        <v>5908256837171</v>
      </c>
      <c r="E1063" s="6">
        <f>IF(PobierzDaneLogistyczne!$H1063=0,"",_xlfn.NUMBERVALUE(PobierzDaneLogistyczne!$H1063,"."))</f>
        <v>33.5</v>
      </c>
      <c r="F1063" s="6">
        <f>IF(PobierzDaneLogistyczne!$I1063=0,"",_xlfn.NUMBERVALUE(PobierzDaneLogistyczne!$I1063,"."))</f>
        <v>23.7</v>
      </c>
      <c r="G1063" s="6">
        <f>IF(PobierzDaneLogistyczne!$J1063=0,"",_xlfn.NUMBERVALUE(PobierzDaneLogistyczne!$J1063,"."))</f>
        <v>42</v>
      </c>
      <c r="H1063" s="2">
        <f>IF(IF(PobierzDaneLogistyczne!$F1063=0,0,_xlfn.NUMBERVALUE(PobierzDaneLogistyczne!$F1063,"."))=0,"",IF(PobierzDaneLogistyczne!$F1063=0,0,_xlfn.NUMBERVALUE(PobierzDaneLogistyczne!$F1063,".")))</f>
        <v>3.9</v>
      </c>
      <c r="I1063" s="2">
        <f>IF(IF(PobierzDaneLogistyczne!$Z1063=0,0,_xlfn.NUMBERVALUE(PobierzDaneLogistyczne!$Z1063,"."))=0,"",IF(PobierzDaneLogistyczne!$Z1063=0,0,_xlfn.NUMBERVALUE(PobierzDaneLogistyczne!$Z1063,".")))</f>
        <v>4.5999999999999996</v>
      </c>
      <c r="J1063" s="1">
        <f>IF(PobierzDaneLogistyczne!$D1063=0,"",_xlfn.NUMBERVALUE(PobierzDaneLogistyczne!$D1063))</f>
        <v>1300</v>
      </c>
      <c r="K1063" s="1">
        <f>IF(PobierzDaneLogistyczne!$E1063=0,"",_xlfn.NUMBERVALUE(PobierzDaneLogistyczne!$E1063))</f>
        <v>36</v>
      </c>
      <c r="L1063" s="1" t="str">
        <f>IF(MID(PobierzDaneLogistyczne!$O1063,1,3)="non"," ",_xlfn.NUMBERVALUE(PobierzDaneLogistyczne!$O1063))</f>
        <v xml:space="preserve"> </v>
      </c>
      <c r="M1063" s="6">
        <f>IF(PobierzDaneLogistyczne!$K1063=0,"",_xlfn.NUMBERVALUE(PobierzDaneLogistyczne!$K1063,"."))</f>
        <v>35</v>
      </c>
      <c r="N1063" s="6">
        <f>IF(PobierzDaneLogistyczne!$L1063=0,"",_xlfn.NUMBERVALUE(PobierzDaneLogistyczne!$L1063,"."))</f>
        <v>25</v>
      </c>
      <c r="O1063" s="6">
        <f>IF(PobierzDaneLogistyczne!$M1063=0,"",_xlfn.NUMBERVALUE(PobierzDaneLogistyczne!$M1063,"."))</f>
        <v>44</v>
      </c>
      <c r="P1063" s="2">
        <f>IF(PobierzDaneLogistyczne!$G1063=0,0,_xlfn.NUMBERVALUE(PobierzDaneLogistyczne!$G1063,"."))</f>
        <v>5980</v>
      </c>
      <c r="Q1063" s="1">
        <f>IF(PobierzDaneLogistyczne!$R1063=0,"",PobierzDaneLogistyczne!$R1063)</f>
        <v>5</v>
      </c>
      <c r="R1063" t="str">
        <f>IF(PobierzDaneLogistyczne!$S1063=0,"",PobierzDaneLogistyczne!$S1063)</f>
        <v>CR</v>
      </c>
      <c r="S1063">
        <f>IF(PobierzDaneLogistyczne!$T1063=0,"",PobierzDaneLogistyczne!$T1063)</f>
        <v>1</v>
      </c>
      <c r="T1063" t="str">
        <f>IF(PobierzDaneLogistyczne!$U1063=0," ",PobierzDaneLogistyczne!$U1063)</f>
        <v>0.003</v>
      </c>
      <c r="U1063" t="str">
        <f t="shared" si="51"/>
        <v/>
      </c>
      <c r="V1063" s="2">
        <f>IF(PobierzDaneLogistyczne!$V1063="","",_xlfn.NUMBERVALUE(PobierzDaneLogistyczne!$V1063,"."))</f>
        <v>4.4999999999999998E-2</v>
      </c>
      <c r="W1063" s="2" t="str">
        <f>IF(IF(PobierzDaneLogistyczne!$W1063=0,0,_xlfn.NUMBERVALUE(PobierzDaneLogistyczne!$W1063,"."))=0,"",_xlfn.NUMBERVALUE(PobierzDaneLogistyczne!$W1063,"."))</f>
        <v/>
      </c>
      <c r="X1063" s="2" t="str">
        <f t="shared" si="52"/>
        <v/>
      </c>
      <c r="Y1063" s="2" t="str">
        <f t="shared" si="50"/>
        <v/>
      </c>
      <c r="Z1063" s="2" t="str">
        <f>IF(PobierzDaneLogistyczne!$Y1063="t","YES","")</f>
        <v/>
      </c>
      <c r="AA1063" s="4" t="str">
        <f>IF(PobierzDaneLogistyczne!$X1063="t","YES","")</f>
        <v>YES</v>
      </c>
      <c r="AB1063" t="str">
        <f>PobierzDaneLogistyczne!$N1063</f>
        <v>Audio/Hi-Fi mini</v>
      </c>
    </row>
    <row r="1064" spans="1:28" ht="28.8" x14ac:dyDescent="0.3">
      <c r="A1064" s="5" t="str">
        <f>HYPERLINK(_xlfn.CONCAT("https://www.adler.com.pl/index.php/en/Main/Produkt/",B1064),PobierzDaneLogistyczne!$N1064)</f>
        <v>Audio/Hi-Fi mini</v>
      </c>
      <c r="B1064" t="str">
        <f>PobierzDaneLogistyczne!$A1064</f>
        <v>cr_1138b</v>
      </c>
      <c r="C1064" s="1">
        <f>IF(MID(PobierzDaneLogistyczne!$P1064,1,3)=""," ",_xlfn.NUMBERVALUE(PobierzDaneLogistyczne!$P1064))</f>
        <v>85299065</v>
      </c>
      <c r="D1064" s="1">
        <f>IF(MID(PobierzDaneLogistyczne!$C1064,1,3)="111"," ",_xlfn.NUMBERVALUE(PobierzDaneLogistyczne!$C1064))</f>
        <v>5908256837072</v>
      </c>
      <c r="E1064" s="6">
        <f>IF(PobierzDaneLogistyczne!$H1064=0,"",_xlfn.NUMBERVALUE(PobierzDaneLogistyczne!$H1064,"."))</f>
        <v>0</v>
      </c>
      <c r="F1064" s="6">
        <f>IF(PobierzDaneLogistyczne!$I1064=0,"",_xlfn.NUMBERVALUE(PobierzDaneLogistyczne!$I1064,"."))</f>
        <v>0</v>
      </c>
      <c r="G1064" s="6">
        <f>IF(PobierzDaneLogistyczne!$J1064=0,"",_xlfn.NUMBERVALUE(PobierzDaneLogistyczne!$J1064,"."))</f>
        <v>0</v>
      </c>
      <c r="H1064" s="2">
        <f>IF(IF(PobierzDaneLogistyczne!$F1064=0,0,_xlfn.NUMBERVALUE(PobierzDaneLogistyczne!$F1064,"."))=0,"",IF(PobierzDaneLogistyczne!$F1064=0,0,_xlfn.NUMBERVALUE(PobierzDaneLogistyczne!$F1064,".")))</f>
        <v>3.67</v>
      </c>
      <c r="I1064" s="2">
        <f>IF(IF(PobierzDaneLogistyczne!$Z1064=0,0,_xlfn.NUMBERVALUE(PobierzDaneLogistyczne!$Z1064,"."))=0,"",IF(PobierzDaneLogistyczne!$Z1064=0,0,_xlfn.NUMBERVALUE(PobierzDaneLogistyczne!$Z1064,".")))</f>
        <v>4.625</v>
      </c>
      <c r="J1064" s="1">
        <f>IF(PobierzDaneLogistyczne!$D1064=0,"",_xlfn.NUMBERVALUE(PobierzDaneLogistyczne!$D1064))</f>
        <v>2</v>
      </c>
      <c r="K1064" s="1">
        <f>IF(PobierzDaneLogistyczne!$E1064=0,"",_xlfn.NUMBERVALUE(PobierzDaneLogistyczne!$E1064))</f>
        <v>1200</v>
      </c>
      <c r="L1064" s="1" t="str">
        <f>IF(MID(PobierzDaneLogistyczne!$O1064,1,3)="non"," ",_xlfn.NUMBERVALUE(PobierzDaneLogistyczne!$O1064))</f>
        <v xml:space="preserve"> </v>
      </c>
      <c r="M1064" s="6">
        <f>IF(PobierzDaneLogistyczne!$K1064=0,"",_xlfn.NUMBERVALUE(PobierzDaneLogistyczne!$K1064,"."))</f>
        <v>35.5</v>
      </c>
      <c r="N1064" s="6">
        <f>IF(PobierzDaneLogistyczne!$L1064=0,"",_xlfn.NUMBERVALUE(PobierzDaneLogistyczne!$L1064,"."))</f>
        <v>32.4</v>
      </c>
      <c r="O1064" s="6">
        <f>IF(PobierzDaneLogistyczne!$M1064=0,"",_xlfn.NUMBERVALUE(PobierzDaneLogistyczne!$M1064,"."))</f>
        <v>19.5</v>
      </c>
      <c r="P1064" s="2">
        <f>IF(PobierzDaneLogistyczne!$G1064=0,0,_xlfn.NUMBERVALUE(PobierzDaneLogistyczne!$G1064,"."))</f>
        <v>9.25</v>
      </c>
      <c r="Q1064" s="1" t="str">
        <f>IF(PobierzDaneLogistyczne!$R1064=0,"",PobierzDaneLogistyczne!$R1064)</f>
        <v/>
      </c>
      <c r="R1064" t="str">
        <f>IF(PobierzDaneLogistyczne!$S1064=0,"",PobierzDaneLogistyczne!$S1064)</f>
        <v/>
      </c>
      <c r="S1064" t="str">
        <f>IF(PobierzDaneLogistyczne!$T1064=0,"",PobierzDaneLogistyczne!$T1064)</f>
        <v/>
      </c>
      <c r="T1064" t="str">
        <f>IF(PobierzDaneLogistyczne!$U1064=0," ",PobierzDaneLogistyczne!$U1064)</f>
        <v/>
      </c>
      <c r="U1064" t="str">
        <f t="shared" si="51"/>
        <v/>
      </c>
      <c r="V1064" s="2" t="str">
        <f>IF(PobierzDaneLogistyczne!$V1064="","",_xlfn.NUMBERVALUE(PobierzDaneLogistyczne!$V1064,"."))</f>
        <v/>
      </c>
      <c r="W1064" s="2" t="str">
        <f>IF(IF(PobierzDaneLogistyczne!$W1064=0,0,_xlfn.NUMBERVALUE(PobierzDaneLogistyczne!$W1064,"."))=0,"",_xlfn.NUMBERVALUE(PobierzDaneLogistyczne!$W1064,"."))</f>
        <v/>
      </c>
      <c r="X1064" s="2" t="str">
        <f t="shared" si="52"/>
        <v/>
      </c>
      <c r="Y1064" s="2" t="str">
        <f t="shared" si="50"/>
        <v/>
      </c>
      <c r="Z1064" s="2" t="str">
        <f>IF(PobierzDaneLogistyczne!$Y1064="t","YES","")</f>
        <v/>
      </c>
      <c r="AA1064" s="4" t="str">
        <f>IF(PobierzDaneLogistyczne!$X1064="t","YES","")</f>
        <v>YES</v>
      </c>
      <c r="AB1064" t="str">
        <f>PobierzDaneLogistyczne!$N1064</f>
        <v>Audio/Hi-Fi mini</v>
      </c>
    </row>
    <row r="1065" spans="1:28" x14ac:dyDescent="0.3">
      <c r="A1065" s="5" t="str">
        <f>HYPERLINK(_xlfn.CONCAT("https://www.adler.com.pl/index.php/en/Main/Produkt/",B1065),PobierzDaneLogistyczne!$N1065)</f>
        <v>Audio/Hi-Fi mini</v>
      </c>
      <c r="B1065" t="str">
        <f>PobierzDaneLogistyczne!$A1065</f>
        <v>cr_1138r</v>
      </c>
      <c r="C1065" s="1">
        <f>IF(MID(PobierzDaneLogistyczne!$P1065,1,3)=""," ",_xlfn.NUMBERVALUE(PobierzDaneLogistyczne!$P1065))</f>
        <v>85299065</v>
      </c>
      <c r="D1065" s="1">
        <f>IF(MID(PobierzDaneLogistyczne!$C1065,1,3)="111"," ",_xlfn.NUMBERVALUE(PobierzDaneLogistyczne!$C1065))</f>
        <v>5908256837065</v>
      </c>
      <c r="E1065" s="6">
        <f>IF(PobierzDaneLogistyczne!$H1065=0,"",_xlfn.NUMBERVALUE(PobierzDaneLogistyczne!$H1065,"."))</f>
        <v>0</v>
      </c>
      <c r="F1065" s="6">
        <f>IF(PobierzDaneLogistyczne!$I1065=0,"",_xlfn.NUMBERVALUE(PobierzDaneLogistyczne!$I1065,"."))</f>
        <v>0</v>
      </c>
      <c r="G1065" s="6">
        <f>IF(PobierzDaneLogistyczne!$J1065=0,"",_xlfn.NUMBERVALUE(PobierzDaneLogistyczne!$J1065,"."))</f>
        <v>0</v>
      </c>
      <c r="H1065" s="2">
        <f>IF(IF(PobierzDaneLogistyczne!$F1065=0,0,_xlfn.NUMBERVALUE(PobierzDaneLogistyczne!$F1065,"."))=0,"",IF(PobierzDaneLogistyczne!$F1065=0,0,_xlfn.NUMBERVALUE(PobierzDaneLogistyczne!$F1065,".")))</f>
        <v>3.67</v>
      </c>
      <c r="I1065" s="2">
        <f>IF(IF(PobierzDaneLogistyczne!$Z1065=0,0,_xlfn.NUMBERVALUE(PobierzDaneLogistyczne!$Z1065,"."))=0,"",IF(PobierzDaneLogistyczne!$Z1065=0,0,_xlfn.NUMBERVALUE(PobierzDaneLogistyczne!$Z1065,".")))</f>
        <v>4.625</v>
      </c>
      <c r="J1065" s="1">
        <f>IF(PobierzDaneLogistyczne!$D1065=0,"",_xlfn.NUMBERVALUE(PobierzDaneLogistyczne!$D1065))</f>
        <v>2</v>
      </c>
      <c r="K1065" s="1">
        <f>IF(PobierzDaneLogistyczne!$E1065=0,"",_xlfn.NUMBERVALUE(PobierzDaneLogistyczne!$E1065))</f>
        <v>1200</v>
      </c>
      <c r="L1065" s="1" t="str">
        <f>IF(MID(PobierzDaneLogistyczne!$O1065,1,3)="non"," ",_xlfn.NUMBERVALUE(PobierzDaneLogistyczne!$O1065))</f>
        <v xml:space="preserve"> </v>
      </c>
      <c r="M1065" s="6">
        <f>IF(PobierzDaneLogistyczne!$K1065=0,"",_xlfn.NUMBERVALUE(PobierzDaneLogistyczne!$K1065,"."))</f>
        <v>35.5</v>
      </c>
      <c r="N1065" s="6">
        <f>IF(PobierzDaneLogistyczne!$L1065=0,"",_xlfn.NUMBERVALUE(PobierzDaneLogistyczne!$L1065,"."))</f>
        <v>32.4</v>
      </c>
      <c r="O1065" s="6">
        <f>IF(PobierzDaneLogistyczne!$M1065=0,"",_xlfn.NUMBERVALUE(PobierzDaneLogistyczne!$M1065,"."))</f>
        <v>19.5</v>
      </c>
      <c r="P1065" s="2">
        <f>IF(PobierzDaneLogistyczne!$G1065=0,0,_xlfn.NUMBERVALUE(PobierzDaneLogistyczne!$G1065,"."))</f>
        <v>9.25</v>
      </c>
      <c r="Q1065" s="1" t="str">
        <f>IF(PobierzDaneLogistyczne!$R1065=0,"",PobierzDaneLogistyczne!$R1065)</f>
        <v/>
      </c>
      <c r="R1065" t="str">
        <f>IF(PobierzDaneLogistyczne!$S1065=0,"",PobierzDaneLogistyczne!$S1065)</f>
        <v/>
      </c>
      <c r="S1065" t="str">
        <f>IF(PobierzDaneLogistyczne!$T1065=0,"",PobierzDaneLogistyczne!$T1065)</f>
        <v/>
      </c>
      <c r="T1065" t="str">
        <f>IF(PobierzDaneLogistyczne!$U1065=0," ",PobierzDaneLogistyczne!$U1065)</f>
        <v/>
      </c>
      <c r="U1065" t="str">
        <f t="shared" si="51"/>
        <v/>
      </c>
      <c r="V1065" s="2" t="str">
        <f>IF(PobierzDaneLogistyczne!$V1065="","",_xlfn.NUMBERVALUE(PobierzDaneLogistyczne!$V1065,"."))</f>
        <v/>
      </c>
      <c r="W1065" s="2" t="str">
        <f>IF(IF(PobierzDaneLogistyczne!$W1065=0,0,_xlfn.NUMBERVALUE(PobierzDaneLogistyczne!$W1065,"."))=0,"",_xlfn.NUMBERVALUE(PobierzDaneLogistyczne!$W1065,"."))</f>
        <v/>
      </c>
      <c r="X1065" s="2" t="str">
        <f t="shared" si="52"/>
        <v/>
      </c>
      <c r="Y1065" s="2" t="str">
        <f t="shared" si="50"/>
        <v/>
      </c>
      <c r="Z1065" s="2" t="str">
        <f>IF(PobierzDaneLogistyczne!$Y1065="t","YES","")</f>
        <v/>
      </c>
      <c r="AA1065" s="4" t="str">
        <f>IF(PobierzDaneLogistyczne!$X1065="t","YES","")</f>
        <v>YES</v>
      </c>
      <c r="AB1065" t="str">
        <f>PobierzDaneLogistyczne!$N1065</f>
        <v>Audio/Hi-Fi mini</v>
      </c>
    </row>
    <row r="1066" spans="1:28" x14ac:dyDescent="0.3">
      <c r="A1066" s="5" t="str">
        <f>HYPERLINK(_xlfn.CONCAT("https://www.adler.com.pl/index.php/en/Main/Produkt/",B1066),PobierzDaneLogistyczne!$N1066)</f>
        <v>Audio/Speaker Bluetooth</v>
      </c>
      <c r="B1066" t="str">
        <f>PobierzDaneLogistyczne!$A1066</f>
        <v>cr_1139b</v>
      </c>
      <c r="C1066" s="1">
        <f>IF(MID(PobierzDaneLogistyczne!$P1066,1,3)=""," ",_xlfn.NUMBERVALUE(PobierzDaneLogistyczne!$P1066))</f>
        <v>85279900</v>
      </c>
      <c r="D1066" s="1">
        <f>IF(MID(PobierzDaneLogistyczne!$C1066,1,3)="111"," ",_xlfn.NUMBERVALUE(PobierzDaneLogistyczne!$C1066))</f>
        <v>5908256837041</v>
      </c>
      <c r="E1066" s="6">
        <f>IF(PobierzDaneLogistyczne!$H1066=0,"",_xlfn.NUMBERVALUE(PobierzDaneLogistyczne!$H1066,"."))</f>
        <v>30</v>
      </c>
      <c r="F1066" s="6">
        <f>IF(PobierzDaneLogistyczne!$I1066=0,"",_xlfn.NUMBERVALUE(PobierzDaneLogistyczne!$I1066,"."))</f>
        <v>20</v>
      </c>
      <c r="G1066" s="6">
        <f>IF(PobierzDaneLogistyczne!$J1066=0,"",_xlfn.NUMBERVALUE(PobierzDaneLogistyczne!$J1066,"."))</f>
        <v>20</v>
      </c>
      <c r="H1066" s="2">
        <f>IF(IF(PobierzDaneLogistyczne!$F1066=0,0,_xlfn.NUMBERVALUE(PobierzDaneLogistyczne!$F1066,"."))=0,"",IF(PobierzDaneLogistyczne!$F1066=0,0,_xlfn.NUMBERVALUE(PobierzDaneLogistyczne!$F1066,".")))</f>
        <v>1.3</v>
      </c>
      <c r="I1066" s="2">
        <f>IF(IF(PobierzDaneLogistyczne!$Z1066=0,0,_xlfn.NUMBERVALUE(PobierzDaneLogistyczne!$Z1066,"."))=0,"",IF(PobierzDaneLogistyczne!$Z1066=0,0,_xlfn.NUMBERVALUE(PobierzDaneLogistyczne!$Z1066,".")))</f>
        <v>1.5</v>
      </c>
      <c r="J1066" s="1">
        <f>IF(PobierzDaneLogistyczne!$D1066=0,"",_xlfn.NUMBERVALUE(PobierzDaneLogistyczne!$D1066))</f>
        <v>1</v>
      </c>
      <c r="K1066" s="1">
        <f>IF(PobierzDaneLogistyczne!$E1066=0,"",_xlfn.NUMBERVALUE(PobierzDaneLogistyczne!$E1066))</f>
        <v>120</v>
      </c>
      <c r="L1066" s="1" t="str">
        <f>IF(MID(PobierzDaneLogistyczne!$O1066,1,3)="non"," ",_xlfn.NUMBERVALUE(PobierzDaneLogistyczne!$O1066))</f>
        <v xml:space="preserve"> </v>
      </c>
      <c r="M1066" s="6">
        <f>IF(PobierzDaneLogistyczne!$K1066=0,"",_xlfn.NUMBERVALUE(PobierzDaneLogistyczne!$K1066,"."))</f>
        <v>30</v>
      </c>
      <c r="N1066" s="6">
        <f>IF(PobierzDaneLogistyczne!$L1066=0,"",_xlfn.NUMBERVALUE(PobierzDaneLogistyczne!$L1066,"."))</f>
        <v>20</v>
      </c>
      <c r="O1066" s="6">
        <f>IF(PobierzDaneLogistyczne!$M1066=0,"",_xlfn.NUMBERVALUE(PobierzDaneLogistyczne!$M1066,"."))</f>
        <v>20</v>
      </c>
      <c r="P1066" s="2">
        <f>IF(PobierzDaneLogistyczne!$G1066=0,0,_xlfn.NUMBERVALUE(PobierzDaneLogistyczne!$G1066,"."))</f>
        <v>1.5</v>
      </c>
      <c r="Q1066" s="1">
        <f>IF(PobierzDaneLogistyczne!$R1066=0,"",PobierzDaneLogistyczne!$R1066)</f>
        <v>5</v>
      </c>
      <c r="R1066" t="str">
        <f>IF(PobierzDaneLogistyczne!$S1066=0,"",PobierzDaneLogistyczne!$S1066)</f>
        <v/>
      </c>
      <c r="S1066" t="str">
        <f>IF(PobierzDaneLogistyczne!$T1066=0,"",PobierzDaneLogistyczne!$T1066)</f>
        <v/>
      </c>
      <c r="T1066" t="str">
        <f>IF(PobierzDaneLogistyczne!$U1066=0," ",PobierzDaneLogistyczne!$U1066)</f>
        <v/>
      </c>
      <c r="U1066" t="str">
        <f t="shared" si="51"/>
        <v/>
      </c>
      <c r="V1066" s="2">
        <f>IF(PobierzDaneLogistyczne!$V1066="","",_xlfn.NUMBERVALUE(PobierzDaneLogistyczne!$V1066,"."))</f>
        <v>1.6E-2</v>
      </c>
      <c r="W1066" s="2" t="str">
        <f>IF(IF(PobierzDaneLogistyczne!$W1066=0,0,_xlfn.NUMBERVALUE(PobierzDaneLogistyczne!$W1066,"."))=0,"",_xlfn.NUMBERVALUE(PobierzDaneLogistyczne!$W1066,"."))</f>
        <v/>
      </c>
      <c r="X1066" s="2" t="str">
        <f t="shared" si="52"/>
        <v/>
      </c>
      <c r="Y1066" s="2" t="str">
        <f t="shared" si="50"/>
        <v/>
      </c>
      <c r="Z1066" s="2" t="str">
        <f>IF(PobierzDaneLogistyczne!$Y1066="t","YES","")</f>
        <v/>
      </c>
      <c r="AA1066" s="4" t="str">
        <f>IF(PobierzDaneLogistyczne!$X1066="t","YES","")</f>
        <v>YES</v>
      </c>
      <c r="AB1066" t="str">
        <f>PobierzDaneLogistyczne!$N1066</f>
        <v>Audio/Speaker Bluetooth</v>
      </c>
    </row>
    <row r="1067" spans="1:28" x14ac:dyDescent="0.3">
      <c r="A1067" s="5" t="str">
        <f>HYPERLINK(_xlfn.CONCAT("https://www.adler.com.pl/index.php/en/Main/Produkt/",B1067),PobierzDaneLogistyczne!$N1067)</f>
        <v>Audio/Speaker Bluetooth</v>
      </c>
      <c r="B1067" t="str">
        <f>PobierzDaneLogistyczne!$A1067</f>
        <v>cr_1139p</v>
      </c>
      <c r="C1067" s="1">
        <f>IF(MID(PobierzDaneLogistyczne!$P1067,1,3)=""," ",_xlfn.NUMBERVALUE(PobierzDaneLogistyczne!$P1067))</f>
        <v>85279900</v>
      </c>
      <c r="D1067" s="1">
        <f>IF(MID(PobierzDaneLogistyczne!$C1067,1,3)="111"," ",_xlfn.NUMBERVALUE(PobierzDaneLogistyczne!$C1067))</f>
        <v>5908256837058</v>
      </c>
      <c r="E1067" s="6">
        <f>IF(PobierzDaneLogistyczne!$H1067=0,"",_xlfn.NUMBERVALUE(PobierzDaneLogistyczne!$H1067,"."))</f>
        <v>30</v>
      </c>
      <c r="F1067" s="6">
        <f>IF(PobierzDaneLogistyczne!$I1067=0,"",_xlfn.NUMBERVALUE(PobierzDaneLogistyczne!$I1067,"."))</f>
        <v>20</v>
      </c>
      <c r="G1067" s="6">
        <f>IF(PobierzDaneLogistyczne!$J1067=0,"",_xlfn.NUMBERVALUE(PobierzDaneLogistyczne!$J1067,"."))</f>
        <v>20</v>
      </c>
      <c r="H1067" s="2">
        <f>IF(IF(PobierzDaneLogistyczne!$F1067=0,0,_xlfn.NUMBERVALUE(PobierzDaneLogistyczne!$F1067,"."))=0,"",IF(PobierzDaneLogistyczne!$F1067=0,0,_xlfn.NUMBERVALUE(PobierzDaneLogistyczne!$F1067,".")))</f>
        <v>1.3</v>
      </c>
      <c r="I1067" s="2">
        <f>IF(IF(PobierzDaneLogistyczne!$Z1067=0,0,_xlfn.NUMBERVALUE(PobierzDaneLogistyczne!$Z1067,"."))=0,"",IF(PobierzDaneLogistyczne!$Z1067=0,0,_xlfn.NUMBERVALUE(PobierzDaneLogistyczne!$Z1067,".")))</f>
        <v>1.42</v>
      </c>
      <c r="J1067" s="1">
        <f>IF(PobierzDaneLogistyczne!$D1067=0,"",_xlfn.NUMBERVALUE(PobierzDaneLogistyczne!$D1067))</f>
        <v>1</v>
      </c>
      <c r="K1067" s="1">
        <f>IF(PobierzDaneLogistyczne!$E1067=0,"",_xlfn.NUMBERVALUE(PobierzDaneLogistyczne!$E1067))</f>
        <v>120</v>
      </c>
      <c r="L1067" s="1" t="str">
        <f>IF(MID(PobierzDaneLogistyczne!$O1067,1,3)="non"," ",_xlfn.NUMBERVALUE(PobierzDaneLogistyczne!$O1067))</f>
        <v xml:space="preserve"> </v>
      </c>
      <c r="M1067" s="6">
        <f>IF(PobierzDaneLogistyczne!$K1067=0,"",_xlfn.NUMBERVALUE(PobierzDaneLogistyczne!$K1067,"."))</f>
        <v>30</v>
      </c>
      <c r="N1067" s="6">
        <f>IF(PobierzDaneLogistyczne!$L1067=0,"",_xlfn.NUMBERVALUE(PobierzDaneLogistyczne!$L1067,"."))</f>
        <v>20</v>
      </c>
      <c r="O1067" s="6">
        <f>IF(PobierzDaneLogistyczne!$M1067=0,"",_xlfn.NUMBERVALUE(PobierzDaneLogistyczne!$M1067,"."))</f>
        <v>20</v>
      </c>
      <c r="P1067" s="2">
        <f>IF(PobierzDaneLogistyczne!$G1067=0,0,_xlfn.NUMBERVALUE(PobierzDaneLogistyczne!$G1067,"."))</f>
        <v>1.42</v>
      </c>
      <c r="Q1067" s="1">
        <f>IF(PobierzDaneLogistyczne!$R1067=0,"",PobierzDaneLogistyczne!$R1067)</f>
        <v>5</v>
      </c>
      <c r="R1067" t="str">
        <f>IF(PobierzDaneLogistyczne!$S1067=0,"",PobierzDaneLogistyczne!$S1067)</f>
        <v/>
      </c>
      <c r="S1067" t="str">
        <f>IF(PobierzDaneLogistyczne!$T1067=0,"",PobierzDaneLogistyczne!$T1067)</f>
        <v/>
      </c>
      <c r="T1067" t="str">
        <f>IF(PobierzDaneLogistyczne!$U1067=0," ",PobierzDaneLogistyczne!$U1067)</f>
        <v/>
      </c>
      <c r="U1067" t="str">
        <f t="shared" si="51"/>
        <v/>
      </c>
      <c r="V1067" s="2">
        <f>IF(PobierzDaneLogistyczne!$V1067="","",_xlfn.NUMBERVALUE(PobierzDaneLogistyczne!$V1067,"."))</f>
        <v>1.6E-2</v>
      </c>
      <c r="W1067" s="2">
        <f>IF(IF(PobierzDaneLogistyczne!$W1067=0,0,_xlfn.NUMBERVALUE(PobierzDaneLogistyczne!$W1067,"."))=0,"",_xlfn.NUMBERVALUE(PobierzDaneLogistyczne!$W1067,"."))</f>
        <v>5.8999999999999997E-2</v>
      </c>
      <c r="X1067" s="2">
        <f t="shared" si="52"/>
        <v>4.4999999999999887E-2</v>
      </c>
      <c r="Y1067" s="2" t="str">
        <f t="shared" si="50"/>
        <v/>
      </c>
      <c r="Z1067" s="2" t="str">
        <f>IF(PobierzDaneLogistyczne!$Y1067="t","YES","")</f>
        <v/>
      </c>
      <c r="AA1067" s="4" t="str">
        <f>IF(PobierzDaneLogistyczne!$X1067="t","YES","")</f>
        <v/>
      </c>
      <c r="AB1067" t="str">
        <f>PobierzDaneLogistyczne!$N1067</f>
        <v>Audio/Speaker Bluetooth</v>
      </c>
    </row>
    <row r="1068" spans="1:28" x14ac:dyDescent="0.3">
      <c r="A1068" s="5" t="str">
        <f>HYPERLINK(_xlfn.CONCAT("https://www.adler.com.pl/index.php/en/Main/Produkt/",B1068),PobierzDaneLogistyczne!$N1068)</f>
        <v xml:space="preserve">Blender </v>
      </c>
      <c r="B1068" t="str">
        <f>PobierzDaneLogistyczne!$A1068</f>
        <v>cr_114</v>
      </c>
      <c r="C1068" s="1" t="str">
        <f>IF(MID(PobierzDaneLogistyczne!$P1068,1,3)=""," ",_xlfn.NUMBERVALUE(PobierzDaneLogistyczne!$P1068))</f>
        <v xml:space="preserve"> </v>
      </c>
      <c r="D1068" s="1">
        <f>IF(MID(PobierzDaneLogistyczne!$C1068,1,3)="111"," ",_xlfn.NUMBERVALUE(PobierzDaneLogistyczne!$C1068))</f>
        <v>5907633494419</v>
      </c>
      <c r="E1068" s="6">
        <f>IF(PobierzDaneLogistyczne!$H1068=0,"",_xlfn.NUMBERVALUE(PobierzDaneLogistyczne!$H1068,"."))</f>
        <v>0</v>
      </c>
      <c r="F1068" s="6">
        <f>IF(PobierzDaneLogistyczne!$I1068=0,"",_xlfn.NUMBERVALUE(PobierzDaneLogistyczne!$I1068,"."))</f>
        <v>0</v>
      </c>
      <c r="G1068" s="6">
        <f>IF(PobierzDaneLogistyczne!$J1068=0,"",_xlfn.NUMBERVALUE(PobierzDaneLogistyczne!$J1068,"."))</f>
        <v>0</v>
      </c>
      <c r="H1068" s="2" t="str">
        <f>IF(IF(PobierzDaneLogistyczne!$F1068=0,0,_xlfn.NUMBERVALUE(PobierzDaneLogistyczne!$F1068,"."))=0,"",IF(PobierzDaneLogistyczne!$F1068=0,0,_xlfn.NUMBERVALUE(PobierzDaneLogistyczne!$F1068,".")))</f>
        <v/>
      </c>
      <c r="I1068" s="2" t="str">
        <f>IF(IF(PobierzDaneLogistyczne!$Z1068=0,0,_xlfn.NUMBERVALUE(PobierzDaneLogistyczne!$Z1068,"."))=0,"",IF(PobierzDaneLogistyczne!$Z1068=0,0,_xlfn.NUMBERVALUE(PobierzDaneLogistyczne!$Z1068,".")))</f>
        <v/>
      </c>
      <c r="J1068" s="1" t="str">
        <f>IF(PobierzDaneLogistyczne!$D1068=0,"",_xlfn.NUMBERVALUE(PobierzDaneLogistyczne!$D1068))</f>
        <v/>
      </c>
      <c r="K1068" s="1" t="str">
        <f>IF(PobierzDaneLogistyczne!$E1068=0,"",_xlfn.NUMBERVALUE(PobierzDaneLogistyczne!$E1068))</f>
        <v/>
      </c>
      <c r="L1068" s="1" t="str">
        <f>IF(MID(PobierzDaneLogistyczne!$O1068,1,3)="non"," ",_xlfn.NUMBERVALUE(PobierzDaneLogistyczne!$O1068))</f>
        <v xml:space="preserve"> </v>
      </c>
      <c r="M1068" s="6">
        <f>IF(PobierzDaneLogistyczne!$K1068=0,"",_xlfn.NUMBERVALUE(PobierzDaneLogistyczne!$K1068,"."))</f>
        <v>0</v>
      </c>
      <c r="N1068" s="6">
        <f>IF(PobierzDaneLogistyczne!$L1068=0,"",_xlfn.NUMBERVALUE(PobierzDaneLogistyczne!$L1068,"."))</f>
        <v>0</v>
      </c>
      <c r="O1068" s="6">
        <f>IF(PobierzDaneLogistyczne!$M1068=0,"",_xlfn.NUMBERVALUE(PobierzDaneLogistyczne!$M1068,"."))</f>
        <v>0</v>
      </c>
      <c r="P1068" s="2">
        <f>IF(PobierzDaneLogistyczne!$G1068=0,0,_xlfn.NUMBERVALUE(PobierzDaneLogistyczne!$G1068,"."))</f>
        <v>0</v>
      </c>
      <c r="Q1068" s="1" t="str">
        <f>IF(PobierzDaneLogistyczne!$R1068=0,"",PobierzDaneLogistyczne!$R1068)</f>
        <v/>
      </c>
      <c r="R1068" t="str">
        <f>IF(PobierzDaneLogistyczne!$S1068=0,"",PobierzDaneLogistyczne!$S1068)</f>
        <v/>
      </c>
      <c r="S1068" t="str">
        <f>IF(PobierzDaneLogistyczne!$T1068=0,"",PobierzDaneLogistyczne!$T1068)</f>
        <v/>
      </c>
      <c r="T1068" t="str">
        <f>IF(PobierzDaneLogistyczne!$U1068=0," ",PobierzDaneLogistyczne!$U1068)</f>
        <v/>
      </c>
      <c r="U1068" t="str">
        <f t="shared" si="51"/>
        <v/>
      </c>
      <c r="V1068" s="2" t="str">
        <f>IF(PobierzDaneLogistyczne!$V1068="","",_xlfn.NUMBERVALUE(PobierzDaneLogistyczne!$V1068,"."))</f>
        <v/>
      </c>
      <c r="W1068" s="2" t="str">
        <f>IF(IF(PobierzDaneLogistyczne!$W1068=0,0,_xlfn.NUMBERVALUE(PobierzDaneLogistyczne!$W1068,"."))=0,"",_xlfn.NUMBERVALUE(PobierzDaneLogistyczne!$W1068,"."))</f>
        <v/>
      </c>
      <c r="X1068" s="2" t="str">
        <f t="shared" si="52"/>
        <v/>
      </c>
      <c r="Y1068" s="2" t="str">
        <f t="shared" si="50"/>
        <v/>
      </c>
      <c r="Z1068" s="2" t="str">
        <f>IF(PobierzDaneLogistyczne!$Y1068="t","YES","")</f>
        <v/>
      </c>
      <c r="AA1068" s="4" t="str">
        <f>IF(PobierzDaneLogistyczne!$X1068="t","YES","")</f>
        <v>YES</v>
      </c>
      <c r="AB1068" t="str">
        <f>PobierzDaneLogistyczne!$N1068</f>
        <v xml:space="preserve">Blender </v>
      </c>
    </row>
    <row r="1069" spans="1:28" x14ac:dyDescent="0.3">
      <c r="A1069" s="5" t="str">
        <f>HYPERLINK(_xlfn.CONCAT("https://www.adler.com.pl/index.php/en/Main/Produkt/",B1069),PobierzDaneLogistyczne!$N1069)</f>
        <v>Radio</v>
      </c>
      <c r="B1069" t="str">
        <f>PobierzDaneLogistyczne!$A1069</f>
        <v>cr_1140b</v>
      </c>
      <c r="C1069" s="1">
        <f>IF(MID(PobierzDaneLogistyczne!$P1069,1,3)=""," ",_xlfn.NUMBERVALUE(PobierzDaneLogistyczne!$P1069))</f>
        <v>85279900</v>
      </c>
      <c r="D1069" s="1">
        <f>IF(MID(PobierzDaneLogistyczne!$C1069,1,3)="111"," ",_xlfn.NUMBERVALUE(PobierzDaneLogistyczne!$C1069))</f>
        <v>5908256837010</v>
      </c>
      <c r="E1069" s="6">
        <f>IF(PobierzDaneLogistyczne!$H1069=0,"",_xlfn.NUMBERVALUE(PobierzDaneLogistyczne!$H1069,"."))</f>
        <v>23</v>
      </c>
      <c r="F1069" s="6">
        <f>IF(PobierzDaneLogistyczne!$I1069=0,"",_xlfn.NUMBERVALUE(PobierzDaneLogistyczne!$I1069,"."))</f>
        <v>10</v>
      </c>
      <c r="G1069" s="6">
        <f>IF(PobierzDaneLogistyczne!$J1069=0,"",_xlfn.NUMBERVALUE(PobierzDaneLogistyczne!$J1069,"."))</f>
        <v>13</v>
      </c>
      <c r="H1069" s="2">
        <f>IF(IF(PobierzDaneLogistyczne!$F1069=0,0,_xlfn.NUMBERVALUE(PobierzDaneLogistyczne!$F1069,"."))=0,"",IF(PobierzDaneLogistyczne!$F1069=0,0,_xlfn.NUMBERVALUE(PobierzDaneLogistyczne!$F1069,".")))</f>
        <v>0.55700000000000005</v>
      </c>
      <c r="I1069" s="2">
        <f>IF(IF(PobierzDaneLogistyczne!$Z1069=0,0,_xlfn.NUMBERVALUE(PobierzDaneLogistyczne!$Z1069,"."))=0,"",IF(PobierzDaneLogistyczne!$Z1069=0,0,_xlfn.NUMBERVALUE(PobierzDaneLogistyczne!$Z1069,".")))</f>
        <v>0.69199999999999995</v>
      </c>
      <c r="J1069" s="1">
        <f>IF(PobierzDaneLogistyczne!$D1069=0,"",_xlfn.NUMBERVALUE(PobierzDaneLogistyczne!$D1069))</f>
        <v>6</v>
      </c>
      <c r="K1069" s="1">
        <f>IF(PobierzDaneLogistyczne!$E1069=0,"",_xlfn.NUMBERVALUE(PobierzDaneLogistyczne!$E1069))</f>
        <v>504</v>
      </c>
      <c r="L1069" s="1">
        <f>IF(MID(PobierzDaneLogistyczne!$O1069,1,3)="non"," ",_xlfn.NUMBERVALUE(PobierzDaneLogistyczne!$O1069))</f>
        <v>5902934832847</v>
      </c>
      <c r="M1069" s="6">
        <f>IF(PobierzDaneLogistyczne!$K1069=0,"",_xlfn.NUMBERVALUE(PobierzDaneLogistyczne!$K1069,"."))</f>
        <v>31.5</v>
      </c>
      <c r="N1069" s="6">
        <f>IF(PobierzDaneLogistyczne!$L1069=0,"",_xlfn.NUMBERVALUE(PobierzDaneLogistyczne!$L1069,"."))</f>
        <v>24.5</v>
      </c>
      <c r="O1069" s="6">
        <f>IF(PobierzDaneLogistyczne!$M1069=0,"",_xlfn.NUMBERVALUE(PobierzDaneLogistyczne!$M1069,"."))</f>
        <v>27.5</v>
      </c>
      <c r="P1069" s="2">
        <f>IF(PobierzDaneLogistyczne!$G1069=0,0,_xlfn.NUMBERVALUE(PobierzDaneLogistyczne!$G1069,"."))</f>
        <v>4.4000000000000004</v>
      </c>
      <c r="Q1069" s="1">
        <f>IF(PobierzDaneLogistyczne!$R1069=0,"",PobierzDaneLogistyczne!$R1069)</f>
        <v>5</v>
      </c>
      <c r="R1069" t="str">
        <f>IF(PobierzDaneLogistyczne!$S1069=0,"",PobierzDaneLogistyczne!$S1069)</f>
        <v/>
      </c>
      <c r="S1069" t="str">
        <f>IF(PobierzDaneLogistyczne!$T1069=0,"",PobierzDaneLogistyczne!$T1069)</f>
        <v/>
      </c>
      <c r="T1069" t="str">
        <f>IF(PobierzDaneLogistyczne!$U1069=0," ",PobierzDaneLogistyczne!$U1069)</f>
        <v/>
      </c>
      <c r="U1069" t="str">
        <f t="shared" si="51"/>
        <v/>
      </c>
      <c r="V1069" s="2">
        <f>IF(PobierzDaneLogistyczne!$V1069="","",_xlfn.NUMBERVALUE(PobierzDaneLogistyczne!$V1069,"."))</f>
        <v>4.0000000000000001E-3</v>
      </c>
      <c r="W1069" s="2">
        <f>IF(IF(PobierzDaneLogistyczne!$W1069=0,0,_xlfn.NUMBERVALUE(PobierzDaneLogistyczne!$W1069,"."))=0,"",_xlfn.NUMBERVALUE(PobierzDaneLogistyczne!$W1069,"."))</f>
        <v>5.8999999999999997E-2</v>
      </c>
      <c r="X1069" s="2">
        <f t="shared" si="52"/>
        <v>7.1999999999999897E-2</v>
      </c>
      <c r="Y1069" s="2">
        <f t="shared" si="50"/>
        <v>0.24800000000000111</v>
      </c>
      <c r="Z1069" s="2" t="str">
        <f>IF(PobierzDaneLogistyczne!$Y1069="t","YES","")</f>
        <v>YES</v>
      </c>
      <c r="AA1069" s="4" t="str">
        <f>IF(PobierzDaneLogistyczne!$X1069="t","YES","")</f>
        <v/>
      </c>
      <c r="AB1069" t="str">
        <f>PobierzDaneLogistyczne!$N1069</f>
        <v>Radio</v>
      </c>
    </row>
    <row r="1070" spans="1:28" x14ac:dyDescent="0.3">
      <c r="A1070" s="5" t="str">
        <f>HYPERLINK(_xlfn.CONCAT("https://www.adler.com.pl/index.php/en/Main/Produkt/",B1070),PobierzDaneLogistyczne!$N1070)</f>
        <v>Radio</v>
      </c>
      <c r="B1070" t="str">
        <f>PobierzDaneLogistyczne!$A1070</f>
        <v>cr_1140g</v>
      </c>
      <c r="C1070" s="1">
        <f>IF(MID(PobierzDaneLogistyczne!$P1070,1,3)=""," ",_xlfn.NUMBERVALUE(PobierzDaneLogistyczne!$P1070))</f>
        <v>85279900</v>
      </c>
      <c r="D1070" s="1">
        <f>IF(MID(PobierzDaneLogistyczne!$C1070,1,3)="111"," ",_xlfn.NUMBERVALUE(PobierzDaneLogistyczne!$C1070))</f>
        <v>5908256837034</v>
      </c>
      <c r="E1070" s="6">
        <f>IF(PobierzDaneLogistyczne!$H1070=0,"",_xlfn.NUMBERVALUE(PobierzDaneLogistyczne!$H1070,"."))</f>
        <v>23</v>
      </c>
      <c r="F1070" s="6">
        <f>IF(PobierzDaneLogistyczne!$I1070=0,"",_xlfn.NUMBERVALUE(PobierzDaneLogistyczne!$I1070,"."))</f>
        <v>10</v>
      </c>
      <c r="G1070" s="6">
        <f>IF(PobierzDaneLogistyczne!$J1070=0,"",_xlfn.NUMBERVALUE(PobierzDaneLogistyczne!$J1070,"."))</f>
        <v>13</v>
      </c>
      <c r="H1070" s="2">
        <f>IF(IF(PobierzDaneLogistyczne!$F1070=0,0,_xlfn.NUMBERVALUE(PobierzDaneLogistyczne!$F1070,"."))=0,"",IF(PobierzDaneLogistyczne!$F1070=0,0,_xlfn.NUMBERVALUE(PobierzDaneLogistyczne!$F1070,".")))</f>
        <v>0.502</v>
      </c>
      <c r="I1070" s="2">
        <f>IF(IF(PobierzDaneLogistyczne!$Z1070=0,0,_xlfn.NUMBERVALUE(PobierzDaneLogistyczne!$Z1070,"."))=0,"",IF(PobierzDaneLogistyczne!$Z1070=0,0,_xlfn.NUMBERVALUE(PobierzDaneLogistyczne!$Z1070,".")))</f>
        <v>0.73299999999999998</v>
      </c>
      <c r="J1070" s="1">
        <f>IF(PobierzDaneLogistyczne!$D1070=0,"",_xlfn.NUMBERVALUE(PobierzDaneLogistyczne!$D1070))</f>
        <v>6</v>
      </c>
      <c r="K1070" s="1">
        <f>IF(PobierzDaneLogistyczne!$E1070=0,"",_xlfn.NUMBERVALUE(PobierzDaneLogistyczne!$E1070))</f>
        <v>504</v>
      </c>
      <c r="L1070" s="1" t="str">
        <f>IF(MID(PobierzDaneLogistyczne!$O1070,1,3)="non"," ",_xlfn.NUMBERVALUE(PobierzDaneLogistyczne!$O1070))</f>
        <v xml:space="preserve"> </v>
      </c>
      <c r="M1070" s="6">
        <f>IF(PobierzDaneLogistyczne!$K1070=0,"",_xlfn.NUMBERVALUE(PobierzDaneLogistyczne!$K1070,"."))</f>
        <v>31.5</v>
      </c>
      <c r="N1070" s="6">
        <f>IF(PobierzDaneLogistyczne!$L1070=0,"",_xlfn.NUMBERVALUE(PobierzDaneLogistyczne!$L1070,"."))</f>
        <v>24.5</v>
      </c>
      <c r="O1070" s="6">
        <f>IF(PobierzDaneLogistyczne!$M1070=0,"",_xlfn.NUMBERVALUE(PobierzDaneLogistyczne!$M1070,"."))</f>
        <v>27.5</v>
      </c>
      <c r="P1070" s="2">
        <f>IF(PobierzDaneLogistyczne!$G1070=0,0,_xlfn.NUMBERVALUE(PobierzDaneLogistyczne!$G1070,"."))</f>
        <v>4.4000000000000004</v>
      </c>
      <c r="Q1070" s="1">
        <f>IF(PobierzDaneLogistyczne!$R1070=0,"",PobierzDaneLogistyczne!$R1070)</f>
        <v>5</v>
      </c>
      <c r="R1070" t="str">
        <f>IF(PobierzDaneLogistyczne!$S1070=0,"",PobierzDaneLogistyczne!$S1070)</f>
        <v/>
      </c>
      <c r="S1070" t="str">
        <f>IF(PobierzDaneLogistyczne!$T1070=0,"",PobierzDaneLogistyczne!$T1070)</f>
        <v/>
      </c>
      <c r="T1070" t="str">
        <f>IF(PobierzDaneLogistyczne!$U1070=0," ",PobierzDaneLogistyczne!$U1070)</f>
        <v/>
      </c>
      <c r="U1070" t="str">
        <f t="shared" si="51"/>
        <v/>
      </c>
      <c r="V1070" s="2">
        <f>IF(PobierzDaneLogistyczne!$V1070="","",_xlfn.NUMBERVALUE(PobierzDaneLogistyczne!$V1070,"."))</f>
        <v>4.0000000000000001E-3</v>
      </c>
      <c r="W1070" s="2">
        <f>IF(IF(PobierzDaneLogistyczne!$W1070=0,0,_xlfn.NUMBERVALUE(PobierzDaneLogistyczne!$W1070,"."))=0,"",_xlfn.NUMBERVALUE(PobierzDaneLogistyczne!$W1070,"."))</f>
        <v>5.8999999999999997E-2</v>
      </c>
      <c r="X1070" s="2">
        <f t="shared" si="52"/>
        <v>0.16799999999999998</v>
      </c>
      <c r="Y1070" s="2" t="str">
        <f t="shared" si="50"/>
        <v/>
      </c>
      <c r="Z1070" s="2" t="str">
        <f>IF(PobierzDaneLogistyczne!$Y1070="t","YES","")</f>
        <v>YES</v>
      </c>
      <c r="AA1070" s="4" t="str">
        <f>IF(PobierzDaneLogistyczne!$X1070="t","YES","")</f>
        <v>YES</v>
      </c>
      <c r="AB1070" t="str">
        <f>PobierzDaneLogistyczne!$N1070</f>
        <v>Radio</v>
      </c>
    </row>
    <row r="1071" spans="1:28" x14ac:dyDescent="0.3">
      <c r="A1071" s="5" t="str">
        <f>HYPERLINK(_xlfn.CONCAT("https://www.adler.com.pl/index.php/en/Main/Produkt/",B1071),PobierzDaneLogistyczne!$N1071)</f>
        <v>Radio</v>
      </c>
      <c r="B1071" t="str">
        <f>PobierzDaneLogistyczne!$A1071</f>
        <v>cr_1140r</v>
      </c>
      <c r="C1071" s="1">
        <f>IF(MID(PobierzDaneLogistyczne!$P1071,1,3)=""," ",_xlfn.NUMBERVALUE(PobierzDaneLogistyczne!$P1071))</f>
        <v>85279900</v>
      </c>
      <c r="D1071" s="1">
        <f>IF(MID(PobierzDaneLogistyczne!$C1071,1,3)="111"," ",_xlfn.NUMBERVALUE(PobierzDaneLogistyczne!$C1071))</f>
        <v>5908256837027</v>
      </c>
      <c r="E1071" s="6">
        <f>IF(PobierzDaneLogistyczne!$H1071=0,"",_xlfn.NUMBERVALUE(PobierzDaneLogistyczne!$H1071,"."))</f>
        <v>23</v>
      </c>
      <c r="F1071" s="6">
        <f>IF(PobierzDaneLogistyczne!$I1071=0,"",_xlfn.NUMBERVALUE(PobierzDaneLogistyczne!$I1071,"."))</f>
        <v>10</v>
      </c>
      <c r="G1071" s="6">
        <f>IF(PobierzDaneLogistyczne!$J1071=0,"",_xlfn.NUMBERVALUE(PobierzDaneLogistyczne!$J1071,"."))</f>
        <v>13</v>
      </c>
      <c r="H1071" s="2">
        <f>IF(IF(PobierzDaneLogistyczne!$F1071=0,0,_xlfn.NUMBERVALUE(PobierzDaneLogistyczne!$F1071,"."))=0,"",IF(PobierzDaneLogistyczne!$F1071=0,0,_xlfn.NUMBERVALUE(PobierzDaneLogistyczne!$F1071,".")))</f>
        <v>0.502</v>
      </c>
      <c r="I1071" s="2">
        <f>IF(IF(PobierzDaneLogistyczne!$Z1071=0,0,_xlfn.NUMBERVALUE(PobierzDaneLogistyczne!$Z1071,"."))=0,"",IF(PobierzDaneLogistyczne!$Z1071=0,0,_xlfn.NUMBERVALUE(PobierzDaneLogistyczne!$Z1071,".")))</f>
        <v>0.69199999999999995</v>
      </c>
      <c r="J1071" s="1">
        <f>IF(PobierzDaneLogistyczne!$D1071=0,"",_xlfn.NUMBERVALUE(PobierzDaneLogistyczne!$D1071))</f>
        <v>6</v>
      </c>
      <c r="K1071" s="1">
        <f>IF(PobierzDaneLogistyczne!$E1071=0,"",_xlfn.NUMBERVALUE(PobierzDaneLogistyczne!$E1071))</f>
        <v>504</v>
      </c>
      <c r="L1071" s="1">
        <f>IF(MID(PobierzDaneLogistyczne!$O1071,1,3)="non"," ",_xlfn.NUMBERVALUE(PobierzDaneLogistyczne!$O1071))</f>
        <v>5902934832830</v>
      </c>
      <c r="M1071" s="6">
        <f>IF(PobierzDaneLogistyczne!$K1071=0,"",_xlfn.NUMBERVALUE(PobierzDaneLogistyczne!$K1071,"."))</f>
        <v>31.5</v>
      </c>
      <c r="N1071" s="6">
        <f>IF(PobierzDaneLogistyczne!$L1071=0,"",_xlfn.NUMBERVALUE(PobierzDaneLogistyczne!$L1071,"."))</f>
        <v>24.5</v>
      </c>
      <c r="O1071" s="6">
        <f>IF(PobierzDaneLogistyczne!$M1071=0,"",_xlfn.NUMBERVALUE(PobierzDaneLogistyczne!$M1071,"."))</f>
        <v>27.5</v>
      </c>
      <c r="P1071" s="2">
        <f>IF(PobierzDaneLogistyczne!$G1071=0,0,_xlfn.NUMBERVALUE(PobierzDaneLogistyczne!$G1071,"."))</f>
        <v>4.4000000000000004</v>
      </c>
      <c r="Q1071" s="1">
        <f>IF(PobierzDaneLogistyczne!$R1071=0,"",PobierzDaneLogistyczne!$R1071)</f>
        <v>5</v>
      </c>
      <c r="R1071" t="str">
        <f>IF(PobierzDaneLogistyczne!$S1071=0,"",PobierzDaneLogistyczne!$S1071)</f>
        <v/>
      </c>
      <c r="S1071" t="str">
        <f>IF(PobierzDaneLogistyczne!$T1071=0,"",PobierzDaneLogistyczne!$T1071)</f>
        <v/>
      </c>
      <c r="T1071" t="str">
        <f>IF(PobierzDaneLogistyczne!$U1071=0," ",PobierzDaneLogistyczne!$U1071)</f>
        <v/>
      </c>
      <c r="U1071" t="str">
        <f t="shared" si="51"/>
        <v/>
      </c>
      <c r="V1071" s="2">
        <f>IF(PobierzDaneLogistyczne!$V1071="","",_xlfn.NUMBERVALUE(PobierzDaneLogistyczne!$V1071,"."))</f>
        <v>4.0000000000000001E-3</v>
      </c>
      <c r="W1071" s="2">
        <f>IF(IF(PobierzDaneLogistyczne!$W1071=0,0,_xlfn.NUMBERVALUE(PobierzDaneLogistyczne!$W1071,"."))=0,"",_xlfn.NUMBERVALUE(PobierzDaneLogistyczne!$W1071,"."))</f>
        <v>5.8999999999999997E-2</v>
      </c>
      <c r="X1071" s="2">
        <f t="shared" si="52"/>
        <v>0.12699999999999995</v>
      </c>
      <c r="Y1071" s="2">
        <f t="shared" si="50"/>
        <v>0.24800000000000111</v>
      </c>
      <c r="Z1071" s="2" t="str">
        <f>IF(PobierzDaneLogistyczne!$Y1071="t","YES","")</f>
        <v>YES</v>
      </c>
      <c r="AA1071" s="4" t="str">
        <f>IF(PobierzDaneLogistyczne!$X1071="t","YES","")</f>
        <v/>
      </c>
      <c r="AB1071" t="str">
        <f>PobierzDaneLogistyczne!$N1071</f>
        <v>Radio</v>
      </c>
    </row>
    <row r="1072" spans="1:28" x14ac:dyDescent="0.3">
      <c r="A1072" s="5" t="str">
        <f>HYPERLINK(_xlfn.CONCAT("https://www.adler.com.pl/index.php/en/Main/Produkt/",B1072),PobierzDaneLogistyczne!$N1072)</f>
        <v>Audio/Speaker Bluetooth</v>
      </c>
      <c r="B1072" t="str">
        <f>PobierzDaneLogistyczne!$A1072</f>
        <v>cr_1142</v>
      </c>
      <c r="C1072" s="1">
        <f>IF(MID(PobierzDaneLogistyczne!$P1072,1,3)=""," ",_xlfn.NUMBERVALUE(PobierzDaneLogistyczne!$P1072))</f>
        <v>85182100</v>
      </c>
      <c r="D1072" s="1">
        <f>IF(MID(PobierzDaneLogistyczne!$C1072,1,3)="111"," ",_xlfn.NUMBERVALUE(PobierzDaneLogistyczne!$C1072))</f>
        <v>5908256837157</v>
      </c>
      <c r="E1072" s="6">
        <f>IF(PobierzDaneLogistyczne!$H1072=0,"",_xlfn.NUMBERVALUE(PobierzDaneLogistyczne!$H1072,"."))</f>
        <v>13</v>
      </c>
      <c r="F1072" s="6">
        <f>IF(PobierzDaneLogistyczne!$I1072=0,"",_xlfn.NUMBERVALUE(PobierzDaneLogistyczne!$I1072,"."))</f>
        <v>13</v>
      </c>
      <c r="G1072" s="6">
        <f>IF(PobierzDaneLogistyczne!$J1072=0,"",_xlfn.NUMBERVALUE(PobierzDaneLogistyczne!$J1072,"."))</f>
        <v>13</v>
      </c>
      <c r="H1072" s="2">
        <f>IF(IF(PobierzDaneLogistyczne!$F1072=0,0,_xlfn.NUMBERVALUE(PobierzDaneLogistyczne!$F1072,"."))=0,"",IF(PobierzDaneLogistyczne!$F1072=0,0,_xlfn.NUMBERVALUE(PobierzDaneLogistyczne!$F1072,".")))</f>
        <v>0.35499999999999998</v>
      </c>
      <c r="I1072" s="2">
        <f>IF(IF(PobierzDaneLogistyczne!$Z1072=0,0,_xlfn.NUMBERVALUE(PobierzDaneLogistyczne!$Z1072,"."))=0,"",IF(PobierzDaneLogistyczne!$Z1072=0,0,_xlfn.NUMBERVALUE(PobierzDaneLogistyczne!$Z1072,".")))</f>
        <v>0.64500000000000002</v>
      </c>
      <c r="J1072" s="1">
        <f>IF(PobierzDaneLogistyczne!$D1072=0,"",_xlfn.NUMBERVALUE(PobierzDaneLogistyczne!$D1072))</f>
        <v>4</v>
      </c>
      <c r="K1072" s="1">
        <f>IF(PobierzDaneLogistyczne!$E1072=0,"",_xlfn.NUMBERVALUE(PobierzDaneLogistyczne!$E1072))</f>
        <v>416</v>
      </c>
      <c r="L1072" s="1" t="str">
        <f>IF(MID(PobierzDaneLogistyczne!$O1072,1,3)="non"," ",_xlfn.NUMBERVALUE(PobierzDaneLogistyczne!$O1072))</f>
        <v xml:space="preserve"> </v>
      </c>
      <c r="M1072" s="6">
        <f>IF(PobierzDaneLogistyczne!$K1072=0,"",_xlfn.NUMBERVALUE(PobierzDaneLogistyczne!$K1072,"."))</f>
        <v>27</v>
      </c>
      <c r="N1072" s="6">
        <f>IF(PobierzDaneLogistyczne!$L1072=0,"",_xlfn.NUMBERVALUE(PobierzDaneLogistyczne!$L1072,"."))</f>
        <v>29</v>
      </c>
      <c r="O1072" s="6">
        <f>IF(PobierzDaneLogistyczne!$M1072=0,"",_xlfn.NUMBERVALUE(PobierzDaneLogistyczne!$M1072,"."))</f>
        <v>15</v>
      </c>
      <c r="P1072" s="2">
        <f>IF(PobierzDaneLogistyczne!$G1072=0,0,_xlfn.NUMBERVALUE(PobierzDaneLogistyczne!$G1072,"."))</f>
        <v>2.58</v>
      </c>
      <c r="Q1072" s="1">
        <f>IF(PobierzDaneLogistyczne!$R1072=0,"",PobierzDaneLogistyczne!$R1072)</f>
        <v>5</v>
      </c>
      <c r="R1072" t="str">
        <f>IF(PobierzDaneLogistyczne!$S1072=0,"",PobierzDaneLogistyczne!$S1072)</f>
        <v>Li-Ion</v>
      </c>
      <c r="S1072">
        <f>IF(PobierzDaneLogistyczne!$T1072=0,"",PobierzDaneLogistyczne!$T1072)</f>
        <v>1</v>
      </c>
      <c r="T1072" t="str">
        <f>IF(PobierzDaneLogistyczne!$U1072=0," ",PobierzDaneLogistyczne!$U1072)</f>
        <v>0.01</v>
      </c>
      <c r="U1072" t="str">
        <f t="shared" si="51"/>
        <v/>
      </c>
      <c r="V1072" s="2">
        <f>IF(PobierzDaneLogistyczne!$V1072="","",_xlfn.NUMBERVALUE(PobierzDaneLogistyczne!$V1072,"."))</f>
        <v>3.0000000000000001E-3</v>
      </c>
      <c r="W1072" s="2">
        <f>IF(IF(PobierzDaneLogistyczne!$W1072=0,0,_xlfn.NUMBERVALUE(PobierzDaneLogistyczne!$W1072,"."))=0,"",_xlfn.NUMBERVALUE(PobierzDaneLogistyczne!$W1072,"."))</f>
        <v>5.8999999999999997E-2</v>
      </c>
      <c r="X1072" s="2">
        <f t="shared" si="52"/>
        <v>0.22800000000000004</v>
      </c>
      <c r="Y1072" s="2" t="str">
        <f t="shared" si="50"/>
        <v/>
      </c>
      <c r="Z1072" s="2" t="str">
        <f>IF(PobierzDaneLogistyczne!$Y1072="t","YES","")</f>
        <v/>
      </c>
      <c r="AA1072" s="4" t="str">
        <f>IF(PobierzDaneLogistyczne!$X1072="t","YES","")</f>
        <v/>
      </c>
      <c r="AB1072" t="str">
        <f>PobierzDaneLogistyczne!$N1072</f>
        <v>Audio/Speaker Bluetooth</v>
      </c>
    </row>
    <row r="1073" spans="1:28" x14ac:dyDescent="0.3">
      <c r="A1073" s="5" t="str">
        <f>HYPERLINK(_xlfn.CONCAT("https://www.adler.com.pl/index.php/en/Main/Produkt/",B1073),PobierzDaneLogistyczne!$N1073)</f>
        <v>Audio/Hi-Fi tower</v>
      </c>
      <c r="B1073" t="str">
        <f>PobierzDaneLogistyczne!$A1073</f>
        <v>cr_1143b</v>
      </c>
      <c r="C1073" s="1">
        <f>IF(MID(PobierzDaneLogistyczne!$P1073,1,3)=""," ",_xlfn.NUMBERVALUE(PobierzDaneLogistyczne!$P1073))</f>
        <v>85299065</v>
      </c>
      <c r="D1073" s="1">
        <f>IF(MID(PobierzDaneLogistyczne!$C1073,1,3)="111"," ",_xlfn.NUMBERVALUE(PobierzDaneLogistyczne!$C1073))</f>
        <v>5908256837348</v>
      </c>
      <c r="E1073" s="6">
        <f>IF(PobierzDaneLogistyczne!$H1073=0,"",_xlfn.NUMBERVALUE(PobierzDaneLogistyczne!$H1073,"."))</f>
        <v>20</v>
      </c>
      <c r="F1073" s="6">
        <f>IF(PobierzDaneLogistyczne!$I1073=0,"",_xlfn.NUMBERVALUE(PobierzDaneLogistyczne!$I1073,"."))</f>
        <v>19.5</v>
      </c>
      <c r="G1073" s="6">
        <f>IF(PobierzDaneLogistyczne!$J1073=0,"",_xlfn.NUMBERVALUE(PobierzDaneLogistyczne!$J1073,"."))</f>
        <v>104</v>
      </c>
      <c r="H1073" s="2">
        <f>IF(IF(PobierzDaneLogistyczne!$F1073=0,0,_xlfn.NUMBERVALUE(PobierzDaneLogistyczne!$F1073,"."))=0,"",IF(PobierzDaneLogistyczne!$F1073=0,0,_xlfn.NUMBERVALUE(PobierzDaneLogistyczne!$F1073,".")))</f>
        <v>6</v>
      </c>
      <c r="I1073" s="2">
        <f>IF(IF(PobierzDaneLogistyczne!$Z1073=0,0,_xlfn.NUMBERVALUE(PobierzDaneLogistyczne!$Z1073,"."))=0,"",IF(PobierzDaneLogistyczne!$Z1073=0,0,_xlfn.NUMBERVALUE(PobierzDaneLogistyczne!$Z1073,".")))</f>
        <v>6.8</v>
      </c>
      <c r="J1073" s="1">
        <f>IF(PobierzDaneLogistyczne!$D1073=0,"",_xlfn.NUMBERVALUE(PobierzDaneLogistyczne!$D1073))</f>
        <v>1</v>
      </c>
      <c r="K1073" s="1">
        <f>IF(PobierzDaneLogistyczne!$E1073=0,"",_xlfn.NUMBERVALUE(PobierzDaneLogistyczne!$E1073))</f>
        <v>27</v>
      </c>
      <c r="L1073" s="1" t="str">
        <f>IF(MID(PobierzDaneLogistyczne!$O1073,1,3)="non"," ",_xlfn.NUMBERVALUE(PobierzDaneLogistyczne!$O1073))</f>
        <v xml:space="preserve"> </v>
      </c>
      <c r="M1073" s="6">
        <f>IF(PobierzDaneLogistyczne!$K1073=0,"",_xlfn.NUMBERVALUE(PobierzDaneLogistyczne!$K1073,"."))</f>
        <v>21.5</v>
      </c>
      <c r="N1073" s="6">
        <f>IF(PobierzDaneLogistyczne!$L1073=0,"",_xlfn.NUMBERVALUE(PobierzDaneLogistyczne!$L1073,"."))</f>
        <v>22</v>
      </c>
      <c r="O1073" s="6">
        <f>IF(PobierzDaneLogistyczne!$M1073=0,"",_xlfn.NUMBERVALUE(PobierzDaneLogistyczne!$M1073,"."))</f>
        <v>105.5</v>
      </c>
      <c r="P1073" s="2">
        <f>IF(PobierzDaneLogistyczne!$G1073=0,0,_xlfn.NUMBERVALUE(PobierzDaneLogistyczne!$G1073,"."))</f>
        <v>6.8</v>
      </c>
      <c r="Q1073" s="1">
        <f>IF(PobierzDaneLogistyczne!$R1073=0,"",PobierzDaneLogistyczne!$R1073)</f>
        <v>4</v>
      </c>
      <c r="R1073" t="str">
        <f>IF(PobierzDaneLogistyczne!$S1073=0,"",PobierzDaneLogistyczne!$S1073)</f>
        <v>CR</v>
      </c>
      <c r="S1073">
        <f>IF(PobierzDaneLogistyczne!$T1073=0,"",PobierzDaneLogistyczne!$T1073)</f>
        <v>1</v>
      </c>
      <c r="T1073" t="str">
        <f>IF(PobierzDaneLogistyczne!$U1073=0," ",PobierzDaneLogistyczne!$U1073)</f>
        <v>0.003</v>
      </c>
      <c r="U1073" t="str">
        <f t="shared" si="51"/>
        <v/>
      </c>
      <c r="V1073" s="2">
        <f>IF(PobierzDaneLogistyczne!$V1073="","",_xlfn.NUMBERVALUE(PobierzDaneLogistyczne!$V1073,"."))</f>
        <v>5.5E-2</v>
      </c>
      <c r="W1073" s="2" t="str">
        <f>IF(IF(PobierzDaneLogistyczne!$W1073=0,0,_xlfn.NUMBERVALUE(PobierzDaneLogistyczne!$W1073,"."))=0,"",_xlfn.NUMBERVALUE(PobierzDaneLogistyczne!$W1073,"."))</f>
        <v/>
      </c>
      <c r="X1073" s="2" t="str">
        <f t="shared" si="52"/>
        <v/>
      </c>
      <c r="Y1073" s="2" t="str">
        <f t="shared" si="50"/>
        <v/>
      </c>
      <c r="Z1073" s="2" t="str">
        <f>IF(PobierzDaneLogistyczne!$Y1073="t","YES","")</f>
        <v/>
      </c>
      <c r="AA1073" s="4" t="str">
        <f>IF(PobierzDaneLogistyczne!$X1073="t","YES","")</f>
        <v>YES</v>
      </c>
      <c r="AB1073" t="str">
        <f>PobierzDaneLogistyczne!$N1073</f>
        <v>Audio/Hi-Fi tower</v>
      </c>
    </row>
    <row r="1074" spans="1:28" x14ac:dyDescent="0.3">
      <c r="A1074" s="5" t="str">
        <f>HYPERLINK(_xlfn.CONCAT("https://www.adler.com.pl/index.php/en/Main/Produkt/",B1074),PobierzDaneLogistyczne!$N1074)</f>
        <v>Audio/Hi-Fi tower</v>
      </c>
      <c r="B1074" t="str">
        <f>PobierzDaneLogistyczne!$A1074</f>
        <v>cr_1143w</v>
      </c>
      <c r="C1074" s="1">
        <f>IF(MID(PobierzDaneLogistyczne!$P1074,1,3)=""," ",_xlfn.NUMBERVALUE(PobierzDaneLogistyczne!$P1074))</f>
        <v>85299065</v>
      </c>
      <c r="D1074" s="1">
        <f>IF(MID(PobierzDaneLogistyczne!$C1074,1,3)="111"," ",_xlfn.NUMBERVALUE(PobierzDaneLogistyczne!$C1074))</f>
        <v>5908256837522</v>
      </c>
      <c r="E1074" s="6">
        <f>IF(PobierzDaneLogistyczne!$H1074=0,"",_xlfn.NUMBERVALUE(PobierzDaneLogistyczne!$H1074,"."))</f>
        <v>20</v>
      </c>
      <c r="F1074" s="6">
        <f>IF(PobierzDaneLogistyczne!$I1074=0,"",_xlfn.NUMBERVALUE(PobierzDaneLogistyczne!$I1074,"."))</f>
        <v>19.5</v>
      </c>
      <c r="G1074" s="6">
        <f>IF(PobierzDaneLogistyczne!$J1074=0,"",_xlfn.NUMBERVALUE(PobierzDaneLogistyczne!$J1074,"."))</f>
        <v>104</v>
      </c>
      <c r="H1074" s="2">
        <f>IF(IF(PobierzDaneLogistyczne!$F1074=0,0,_xlfn.NUMBERVALUE(PobierzDaneLogistyczne!$F1074,"."))=0,"",IF(PobierzDaneLogistyczne!$F1074=0,0,_xlfn.NUMBERVALUE(PobierzDaneLogistyczne!$F1074,".")))</f>
        <v>6</v>
      </c>
      <c r="I1074" s="2">
        <f>IF(IF(PobierzDaneLogistyczne!$Z1074=0,0,_xlfn.NUMBERVALUE(PobierzDaneLogistyczne!$Z1074,"."))=0,"",IF(PobierzDaneLogistyczne!$Z1074=0,0,_xlfn.NUMBERVALUE(PobierzDaneLogistyczne!$Z1074,".")))</f>
        <v>6.8</v>
      </c>
      <c r="J1074" s="1">
        <f>IF(PobierzDaneLogistyczne!$D1074=0,"",_xlfn.NUMBERVALUE(PobierzDaneLogistyczne!$D1074))</f>
        <v>1</v>
      </c>
      <c r="K1074" s="1">
        <f>IF(PobierzDaneLogistyczne!$E1074=0,"",_xlfn.NUMBERVALUE(PobierzDaneLogistyczne!$E1074))</f>
        <v>27</v>
      </c>
      <c r="L1074" s="1" t="str">
        <f>IF(MID(PobierzDaneLogistyczne!$O1074,1,3)="non"," ",_xlfn.NUMBERVALUE(PobierzDaneLogistyczne!$O1074))</f>
        <v xml:space="preserve"> </v>
      </c>
      <c r="M1074" s="6">
        <f>IF(PobierzDaneLogistyczne!$K1074=0,"",_xlfn.NUMBERVALUE(PobierzDaneLogistyczne!$K1074,"."))</f>
        <v>21.5</v>
      </c>
      <c r="N1074" s="6">
        <f>IF(PobierzDaneLogistyczne!$L1074=0,"",_xlfn.NUMBERVALUE(PobierzDaneLogistyczne!$L1074,"."))</f>
        <v>22</v>
      </c>
      <c r="O1074" s="6">
        <f>IF(PobierzDaneLogistyczne!$M1074=0,"",_xlfn.NUMBERVALUE(PobierzDaneLogistyczne!$M1074,"."))</f>
        <v>105.5</v>
      </c>
      <c r="P1074" s="2">
        <f>IF(PobierzDaneLogistyczne!$G1074=0,0,_xlfn.NUMBERVALUE(PobierzDaneLogistyczne!$G1074,"."))</f>
        <v>6.8</v>
      </c>
      <c r="Q1074" s="1">
        <f>IF(PobierzDaneLogistyczne!$R1074=0,"",PobierzDaneLogistyczne!$R1074)</f>
        <v>5</v>
      </c>
      <c r="R1074" t="str">
        <f>IF(PobierzDaneLogistyczne!$S1074=0,"",PobierzDaneLogistyczne!$S1074)</f>
        <v>CR</v>
      </c>
      <c r="S1074">
        <f>IF(PobierzDaneLogistyczne!$T1074=0,"",PobierzDaneLogistyczne!$T1074)</f>
        <v>1</v>
      </c>
      <c r="T1074" t="str">
        <f>IF(PobierzDaneLogistyczne!$U1074=0," ",PobierzDaneLogistyczne!$U1074)</f>
        <v>0.003</v>
      </c>
      <c r="U1074" t="str">
        <f t="shared" si="51"/>
        <v/>
      </c>
      <c r="V1074" s="2">
        <f>IF(PobierzDaneLogistyczne!$V1074="","",_xlfn.NUMBERVALUE(PobierzDaneLogistyczne!$V1074,"."))</f>
        <v>5.5E-2</v>
      </c>
      <c r="W1074" s="2" t="str">
        <f>IF(IF(PobierzDaneLogistyczne!$W1074=0,0,_xlfn.NUMBERVALUE(PobierzDaneLogistyczne!$W1074,"."))=0,"",_xlfn.NUMBERVALUE(PobierzDaneLogistyczne!$W1074,"."))</f>
        <v/>
      </c>
      <c r="X1074" s="2" t="str">
        <f t="shared" si="52"/>
        <v/>
      </c>
      <c r="Y1074" s="2" t="str">
        <f t="shared" ref="Y1074:Y1137" si="53">IFERROR(IF(ROUND(P1074-(I1074*J1074),2)=0,"",P1074-(I1074*J1074)),"")</f>
        <v/>
      </c>
      <c r="Z1074" s="2" t="str">
        <f>IF(PobierzDaneLogistyczne!$Y1074="t","YES","")</f>
        <v/>
      </c>
      <c r="AA1074" s="4" t="str">
        <f>IF(PobierzDaneLogistyczne!$X1074="t","YES","")</f>
        <v>YES</v>
      </c>
      <c r="AB1074" t="str">
        <f>PobierzDaneLogistyczne!$N1074</f>
        <v>Audio/Hi-Fi tower</v>
      </c>
    </row>
    <row r="1075" spans="1:28" x14ac:dyDescent="0.3">
      <c r="A1075" s="5" t="str">
        <f>HYPERLINK(_xlfn.CONCAT("https://www.adler.com.pl/index.php/en/Main/Produkt/",B1075),PobierzDaneLogistyczne!$N1075)</f>
        <v>Audio/Hi-Fi mini</v>
      </c>
      <c r="B1075" t="str">
        <f>PobierzDaneLogistyczne!$A1075</f>
        <v>cr_1144</v>
      </c>
      <c r="C1075" s="1">
        <f>IF(MID(PobierzDaneLogistyczne!$P1075,1,3)=""," ",_xlfn.NUMBERVALUE(PobierzDaneLogistyczne!$P1075))</f>
        <v>85279135</v>
      </c>
      <c r="D1075" s="1">
        <f>IF(MID(PobierzDaneLogistyczne!$C1075,1,3)="111"," ",_xlfn.NUMBERVALUE(PobierzDaneLogistyczne!$C1075))</f>
        <v>5908256838147</v>
      </c>
      <c r="E1075" s="6">
        <f>IF(PobierzDaneLogistyczne!$H1075=0,"",_xlfn.NUMBERVALUE(PobierzDaneLogistyczne!$H1075,"."))</f>
        <v>34.799999999999997</v>
      </c>
      <c r="F1075" s="6">
        <f>IF(PobierzDaneLogistyczne!$I1075=0,"",_xlfn.NUMBERVALUE(PobierzDaneLogistyczne!$I1075,"."))</f>
        <v>36.799999999999997</v>
      </c>
      <c r="G1075" s="6">
        <f>IF(PobierzDaneLogistyczne!$J1075=0,"",_xlfn.NUMBERVALUE(PobierzDaneLogistyczne!$J1075,"."))</f>
        <v>18.5</v>
      </c>
      <c r="H1075" s="2">
        <f>IF(IF(PobierzDaneLogistyczne!$F1075=0,0,_xlfn.NUMBERVALUE(PobierzDaneLogistyczne!$F1075,"."))=0,"",IF(PobierzDaneLogistyczne!$F1075=0,0,_xlfn.NUMBERVALUE(PobierzDaneLogistyczne!$F1075,".")))</f>
        <v>5.5</v>
      </c>
      <c r="I1075" s="2">
        <f>IF(IF(PobierzDaneLogistyczne!$Z1075=0,0,_xlfn.NUMBERVALUE(PobierzDaneLogistyczne!$Z1075,"."))=0,"",IF(PobierzDaneLogistyczne!$Z1075=0,0,_xlfn.NUMBERVALUE(PobierzDaneLogistyczne!$Z1075,".")))</f>
        <v>6</v>
      </c>
      <c r="J1075" s="1">
        <f>IF(PobierzDaneLogistyczne!$D1075=0,"",_xlfn.NUMBERVALUE(PobierzDaneLogistyczne!$D1075))</f>
        <v>1</v>
      </c>
      <c r="K1075" s="1">
        <f>IF(PobierzDaneLogistyczne!$E1075=0,"",_xlfn.NUMBERVALUE(PobierzDaneLogistyczne!$E1075))</f>
        <v>60</v>
      </c>
      <c r="L1075" s="1" t="str">
        <f>IF(MID(PobierzDaneLogistyczne!$O1075,1,3)="non"," ",_xlfn.NUMBERVALUE(PobierzDaneLogistyczne!$O1075))</f>
        <v xml:space="preserve"> </v>
      </c>
      <c r="M1075" s="6">
        <f>IF(PobierzDaneLogistyczne!$K1075=0,"",_xlfn.NUMBERVALUE(PobierzDaneLogistyczne!$K1075,"."))</f>
        <v>34.799999999999997</v>
      </c>
      <c r="N1075" s="6">
        <f>IF(PobierzDaneLogistyczne!$L1075=0,"",_xlfn.NUMBERVALUE(PobierzDaneLogistyczne!$L1075,"."))</f>
        <v>36.799999999999997</v>
      </c>
      <c r="O1075" s="6">
        <f>IF(PobierzDaneLogistyczne!$M1075=0,"",_xlfn.NUMBERVALUE(PobierzDaneLogistyczne!$M1075,"."))</f>
        <v>18.5</v>
      </c>
      <c r="P1075" s="2">
        <f>IF(PobierzDaneLogistyczne!$G1075=0,0,_xlfn.NUMBERVALUE(PobierzDaneLogistyczne!$G1075,"."))</f>
        <v>6</v>
      </c>
      <c r="Q1075" s="1">
        <f>IF(PobierzDaneLogistyczne!$R1075=0,"",PobierzDaneLogistyczne!$R1075)</f>
        <v>5</v>
      </c>
      <c r="R1075" t="str">
        <f>IF(PobierzDaneLogistyczne!$S1075=0,"",PobierzDaneLogistyczne!$S1075)</f>
        <v/>
      </c>
      <c r="S1075" t="str">
        <f>IF(PobierzDaneLogistyczne!$T1075=0,"",PobierzDaneLogistyczne!$T1075)</f>
        <v/>
      </c>
      <c r="T1075" t="str">
        <f>IF(PobierzDaneLogistyczne!$U1075=0," ",PobierzDaneLogistyczne!$U1075)</f>
        <v/>
      </c>
      <c r="U1075" t="str">
        <f t="shared" si="51"/>
        <v/>
      </c>
      <c r="V1075" s="2">
        <f>IF(PobierzDaneLogistyczne!$V1075="","",_xlfn.NUMBERVALUE(PobierzDaneLogistyczne!$V1075,"."))</f>
        <v>3.2000000000000001E-2</v>
      </c>
      <c r="W1075" s="2" t="str">
        <f>IF(IF(PobierzDaneLogistyczne!$W1075=0,0,_xlfn.NUMBERVALUE(PobierzDaneLogistyczne!$W1075,"."))=0,"",_xlfn.NUMBERVALUE(PobierzDaneLogistyczne!$W1075,"."))</f>
        <v/>
      </c>
      <c r="X1075" s="2" t="str">
        <f t="shared" si="52"/>
        <v/>
      </c>
      <c r="Y1075" s="2" t="str">
        <f t="shared" si="53"/>
        <v/>
      </c>
      <c r="Z1075" s="2" t="str">
        <f>IF(PobierzDaneLogistyczne!$Y1075="t","YES","")</f>
        <v/>
      </c>
      <c r="AA1075" s="4" t="str">
        <f>IF(PobierzDaneLogistyczne!$X1075="t","YES","")</f>
        <v>YES</v>
      </c>
      <c r="AB1075" t="str">
        <f>PobierzDaneLogistyczne!$N1075</f>
        <v>Audio/Hi-Fi mini</v>
      </c>
    </row>
    <row r="1076" spans="1:28" x14ac:dyDescent="0.3">
      <c r="A1076" s="5" t="str">
        <f>HYPERLINK(_xlfn.CONCAT("https://www.adler.com.pl/index.php/en/Main/Produkt/",B1076),PobierzDaneLogistyczne!$N1076)</f>
        <v>Audio/Headphones with radio/USB/SD</v>
      </c>
      <c r="B1076" t="str">
        <f>PobierzDaneLogistyczne!$A1076</f>
        <v>cr_1145</v>
      </c>
      <c r="C1076" s="1">
        <f>IF(MID(PobierzDaneLogistyczne!$P1076,1,3)=""," ",_xlfn.NUMBERVALUE(PobierzDaneLogistyczne!$P1076))</f>
        <v>85183000</v>
      </c>
      <c r="D1076" s="1">
        <f>IF(MID(PobierzDaneLogistyczne!$C1076,1,3)="111"," ",_xlfn.NUMBERVALUE(PobierzDaneLogistyczne!$C1076))</f>
        <v>5908256837928</v>
      </c>
      <c r="E1076" s="6">
        <f>IF(PobierzDaneLogistyczne!$H1076=0,"",_xlfn.NUMBERVALUE(PobierzDaneLogistyczne!$H1076,"."))</f>
        <v>0</v>
      </c>
      <c r="F1076" s="6">
        <f>IF(PobierzDaneLogistyczne!$I1076=0,"",_xlfn.NUMBERVALUE(PobierzDaneLogistyczne!$I1076,"."))</f>
        <v>0</v>
      </c>
      <c r="G1076" s="6">
        <f>IF(PobierzDaneLogistyczne!$J1076=0,"",_xlfn.NUMBERVALUE(PobierzDaneLogistyczne!$J1076,"."))</f>
        <v>0</v>
      </c>
      <c r="H1076" s="2" t="str">
        <f>IF(IF(PobierzDaneLogistyczne!$F1076=0,0,_xlfn.NUMBERVALUE(PobierzDaneLogistyczne!$F1076,"."))=0,"",IF(PobierzDaneLogistyczne!$F1076=0,0,_xlfn.NUMBERVALUE(PobierzDaneLogistyczne!$F1076,".")))</f>
        <v/>
      </c>
      <c r="I1076" s="2">
        <f>IF(IF(PobierzDaneLogistyczne!$Z1076=0,0,_xlfn.NUMBERVALUE(PobierzDaneLogistyczne!$Z1076,"."))=0,"",IF(PobierzDaneLogistyczne!$Z1076=0,0,_xlfn.NUMBERVALUE(PobierzDaneLogistyczne!$Z1076,".")))</f>
        <v>0.32800000000000001</v>
      </c>
      <c r="J1076" s="1">
        <f>IF(PobierzDaneLogistyczne!$D1076=0,"",_xlfn.NUMBERVALUE(PobierzDaneLogistyczne!$D1076))</f>
        <v>12</v>
      </c>
      <c r="K1076" s="1">
        <f>IF(PobierzDaneLogistyczne!$E1076=0,"",_xlfn.NUMBERVALUE(PobierzDaneLogistyczne!$E1076))</f>
        <v>480</v>
      </c>
      <c r="L1076" s="1" t="str">
        <f>IF(MID(PobierzDaneLogistyczne!$O1076,1,3)="non"," ",_xlfn.NUMBERVALUE(PobierzDaneLogistyczne!$O1076))</f>
        <v xml:space="preserve"> </v>
      </c>
      <c r="M1076" s="6">
        <f>IF(PobierzDaneLogistyczne!$K1076=0,"",_xlfn.NUMBERVALUE(PobierzDaneLogistyczne!$K1076,"."))</f>
        <v>32</v>
      </c>
      <c r="N1076" s="6">
        <f>IF(PobierzDaneLogistyczne!$L1076=0,"",_xlfn.NUMBERVALUE(PobierzDaneLogistyczne!$L1076,"."))</f>
        <v>26</v>
      </c>
      <c r="O1076" s="6">
        <f>IF(PobierzDaneLogistyczne!$M1076=0,"",_xlfn.NUMBERVALUE(PobierzDaneLogistyczne!$M1076,"."))</f>
        <v>41</v>
      </c>
      <c r="P1076" s="2">
        <f>IF(PobierzDaneLogistyczne!$G1076=0,0,_xlfn.NUMBERVALUE(PobierzDaneLogistyczne!$G1076,"."))</f>
        <v>3.9359999999999999</v>
      </c>
      <c r="Q1076" s="1" t="str">
        <f>IF(PobierzDaneLogistyczne!$R1076=0,"",PobierzDaneLogistyczne!$R1076)</f>
        <v/>
      </c>
      <c r="R1076" t="str">
        <f>IF(PobierzDaneLogistyczne!$S1076=0,"",PobierzDaneLogistyczne!$S1076)</f>
        <v/>
      </c>
      <c r="S1076" t="str">
        <f>IF(PobierzDaneLogistyczne!$T1076=0,"",PobierzDaneLogistyczne!$T1076)</f>
        <v/>
      </c>
      <c r="T1076" t="str">
        <f>IF(PobierzDaneLogistyczne!$U1076=0," ",PobierzDaneLogistyczne!$U1076)</f>
        <v/>
      </c>
      <c r="U1076" t="str">
        <f t="shared" si="51"/>
        <v/>
      </c>
      <c r="V1076" s="2" t="str">
        <f>IF(PobierzDaneLogistyczne!$V1076="","",_xlfn.NUMBERVALUE(PobierzDaneLogistyczne!$V1076,"."))</f>
        <v/>
      </c>
      <c r="W1076" s="2" t="str">
        <f>IF(IF(PobierzDaneLogistyczne!$W1076=0,0,_xlfn.NUMBERVALUE(PobierzDaneLogistyczne!$W1076,"."))=0,"",_xlfn.NUMBERVALUE(PobierzDaneLogistyczne!$W1076,"."))</f>
        <v/>
      </c>
      <c r="X1076" s="2" t="str">
        <f t="shared" si="52"/>
        <v/>
      </c>
      <c r="Y1076" s="2" t="str">
        <f t="shared" si="53"/>
        <v/>
      </c>
      <c r="Z1076" s="2" t="str">
        <f>IF(PobierzDaneLogistyczne!$Y1076="t","YES","")</f>
        <v/>
      </c>
      <c r="AA1076" s="4" t="str">
        <f>IF(PobierzDaneLogistyczne!$X1076="t","YES","")</f>
        <v>YES</v>
      </c>
      <c r="AB1076" t="str">
        <f>PobierzDaneLogistyczne!$N1076</f>
        <v>Audio/Headphones with radio/USB/SD</v>
      </c>
    </row>
    <row r="1077" spans="1:28" x14ac:dyDescent="0.3">
      <c r="A1077" s="5" t="str">
        <f>HYPERLINK(_xlfn.CONCAT("https://www.adler.com.pl/index.php/en/Main/Produkt/",B1077),PobierzDaneLogistyczne!$N1077)</f>
        <v>Audio/Headphone Bluetooth</v>
      </c>
      <c r="B1077" t="str">
        <f>PobierzDaneLogistyczne!$A1077</f>
        <v>cr_1146g</v>
      </c>
      <c r="C1077" s="1">
        <f>IF(MID(PobierzDaneLogistyczne!$P1077,1,3)=""," ",_xlfn.NUMBERVALUE(PobierzDaneLogistyczne!$P1077))</f>
        <v>85183000</v>
      </c>
      <c r="D1077" s="1">
        <f>IF(MID(PobierzDaneLogistyczne!$C1077,1,3)="111"," ",_xlfn.NUMBERVALUE(PobierzDaneLogistyczne!$C1077))</f>
        <v>5908256839397</v>
      </c>
      <c r="E1077" s="6">
        <f>IF(PobierzDaneLogistyczne!$H1077=0,"",_xlfn.NUMBERVALUE(PobierzDaneLogistyczne!$H1077,"."))</f>
        <v>19</v>
      </c>
      <c r="F1077" s="6">
        <f>IF(PobierzDaneLogistyczne!$I1077=0,"",_xlfn.NUMBERVALUE(PobierzDaneLogistyczne!$I1077,"."))</f>
        <v>8</v>
      </c>
      <c r="G1077" s="6">
        <f>IF(PobierzDaneLogistyczne!$J1077=0,"",_xlfn.NUMBERVALUE(PobierzDaneLogistyczne!$J1077,"."))</f>
        <v>19</v>
      </c>
      <c r="H1077" s="2">
        <f>IF(IF(PobierzDaneLogistyczne!$F1077=0,0,_xlfn.NUMBERVALUE(PobierzDaneLogistyczne!$F1077,"."))=0,"",IF(PobierzDaneLogistyczne!$F1077=0,0,_xlfn.NUMBERVALUE(PobierzDaneLogistyczne!$F1077,".")))</f>
        <v>0.32500000000000001</v>
      </c>
      <c r="I1077" s="2">
        <f>IF(IF(PobierzDaneLogistyczne!$Z1077=0,0,_xlfn.NUMBERVALUE(PobierzDaneLogistyczne!$Z1077,"."))=0,"",IF(PobierzDaneLogistyczne!$Z1077=0,0,_xlfn.NUMBERVALUE(PobierzDaneLogistyczne!$Z1077,".")))</f>
        <v>0.438</v>
      </c>
      <c r="J1077" s="1">
        <f>IF(PobierzDaneLogistyczne!$D1077=0,"",_xlfn.NUMBERVALUE(PobierzDaneLogistyczne!$D1077))</f>
        <v>8</v>
      </c>
      <c r="K1077" s="1">
        <f>IF(PobierzDaneLogistyczne!$E1077=0,"",_xlfn.NUMBERVALUE(PobierzDaneLogistyczne!$E1077))</f>
        <v>384</v>
      </c>
      <c r="L1077" s="1" t="str">
        <f>IF(MID(PobierzDaneLogistyczne!$O1077,1,3)="non"," ",_xlfn.NUMBERVALUE(PobierzDaneLogistyczne!$O1077))</f>
        <v xml:space="preserve"> </v>
      </c>
      <c r="M1077" s="6">
        <f>IF(PobierzDaneLogistyczne!$K1077=0,"",_xlfn.NUMBERVALUE(PobierzDaneLogistyczne!$K1077,"."))</f>
        <v>34</v>
      </c>
      <c r="N1077" s="6">
        <f>IF(PobierzDaneLogistyczne!$L1077=0,"",_xlfn.NUMBERVALUE(PobierzDaneLogistyczne!$L1077,"."))</f>
        <v>21</v>
      </c>
      <c r="O1077" s="6">
        <f>IF(PobierzDaneLogistyczne!$M1077=0,"",_xlfn.NUMBERVALUE(PobierzDaneLogistyczne!$M1077,"."))</f>
        <v>41</v>
      </c>
      <c r="P1077" s="2">
        <f>IF(PobierzDaneLogistyczne!$G1077=0,0,_xlfn.NUMBERVALUE(PobierzDaneLogistyczne!$G1077,"."))</f>
        <v>3.504</v>
      </c>
      <c r="Q1077" s="1">
        <f>IF(PobierzDaneLogistyczne!$R1077=0,"",PobierzDaneLogistyczne!$R1077)</f>
        <v>5</v>
      </c>
      <c r="R1077" t="str">
        <f>IF(PobierzDaneLogistyczne!$S1077=0,"",PobierzDaneLogistyczne!$S1077)</f>
        <v/>
      </c>
      <c r="S1077" t="str">
        <f>IF(PobierzDaneLogistyczne!$T1077=0,"",PobierzDaneLogistyczne!$T1077)</f>
        <v/>
      </c>
      <c r="T1077" t="str">
        <f>IF(PobierzDaneLogistyczne!$U1077=0," ",PobierzDaneLogistyczne!$U1077)</f>
        <v/>
      </c>
      <c r="U1077" t="str">
        <f t="shared" si="51"/>
        <v/>
      </c>
      <c r="V1077" s="2">
        <f>IF(PobierzDaneLogistyczne!$V1077="","",_xlfn.NUMBERVALUE(PobierzDaneLogistyczne!$V1077,"."))</f>
        <v>4.0000000000000001E-3</v>
      </c>
      <c r="W1077" s="2" t="str">
        <f>IF(IF(PobierzDaneLogistyczne!$W1077=0,0,_xlfn.NUMBERVALUE(PobierzDaneLogistyczne!$W1077,"."))=0,"",_xlfn.NUMBERVALUE(PobierzDaneLogistyczne!$W1077,"."))</f>
        <v/>
      </c>
      <c r="X1077" s="2" t="str">
        <f t="shared" si="52"/>
        <v/>
      </c>
      <c r="Y1077" s="2" t="str">
        <f t="shared" si="53"/>
        <v/>
      </c>
      <c r="Z1077" s="2" t="str">
        <f>IF(PobierzDaneLogistyczne!$Y1077="t","YES","")</f>
        <v/>
      </c>
      <c r="AA1077" s="4" t="str">
        <f>IF(PobierzDaneLogistyczne!$X1077="t","YES","")</f>
        <v>YES</v>
      </c>
      <c r="AB1077" t="str">
        <f>PobierzDaneLogistyczne!$N1077</f>
        <v>Audio/Headphone Bluetooth</v>
      </c>
    </row>
    <row r="1078" spans="1:28" x14ac:dyDescent="0.3">
      <c r="A1078" s="5" t="str">
        <f>HYPERLINK(_xlfn.CONCAT("https://www.adler.com.pl/index.php/en/Main/Produkt/",B1078),PobierzDaneLogistyczne!$N1078)</f>
        <v>Audio/Headphone Bluetooth</v>
      </c>
      <c r="B1078" t="str">
        <f>PobierzDaneLogistyczne!$A1078</f>
        <v>cr_1146r</v>
      </c>
      <c r="C1078" s="1">
        <f>IF(MID(PobierzDaneLogistyczne!$P1078,1,3)=""," ",_xlfn.NUMBERVALUE(PobierzDaneLogistyczne!$P1078))</f>
        <v>85183000</v>
      </c>
      <c r="D1078" s="1">
        <f>IF(MID(PobierzDaneLogistyczne!$C1078,1,3)="111"," ",_xlfn.NUMBERVALUE(PobierzDaneLogistyczne!$C1078))</f>
        <v>5908256839403</v>
      </c>
      <c r="E1078" s="6">
        <f>IF(PobierzDaneLogistyczne!$H1078=0,"",_xlfn.NUMBERVALUE(PobierzDaneLogistyczne!$H1078,"."))</f>
        <v>19</v>
      </c>
      <c r="F1078" s="6">
        <f>IF(PobierzDaneLogistyczne!$I1078=0,"",_xlfn.NUMBERVALUE(PobierzDaneLogistyczne!$I1078,"."))</f>
        <v>8</v>
      </c>
      <c r="G1078" s="6">
        <f>IF(PobierzDaneLogistyczne!$J1078=0,"",_xlfn.NUMBERVALUE(PobierzDaneLogistyczne!$J1078,"."))</f>
        <v>19</v>
      </c>
      <c r="H1078" s="2">
        <f>IF(IF(PobierzDaneLogistyczne!$F1078=0,0,_xlfn.NUMBERVALUE(PobierzDaneLogistyczne!$F1078,"."))=0,"",IF(PobierzDaneLogistyczne!$F1078=0,0,_xlfn.NUMBERVALUE(PobierzDaneLogistyczne!$F1078,".")))</f>
        <v>0.32500000000000001</v>
      </c>
      <c r="I1078" s="2">
        <f>IF(IF(PobierzDaneLogistyczne!$Z1078=0,0,_xlfn.NUMBERVALUE(PobierzDaneLogistyczne!$Z1078,"."))=0,"",IF(PobierzDaneLogistyczne!$Z1078=0,0,_xlfn.NUMBERVALUE(PobierzDaneLogistyczne!$Z1078,".")))</f>
        <v>0.438</v>
      </c>
      <c r="J1078" s="1">
        <f>IF(PobierzDaneLogistyczne!$D1078=0,"",_xlfn.NUMBERVALUE(PobierzDaneLogistyczne!$D1078))</f>
        <v>8</v>
      </c>
      <c r="K1078" s="1">
        <f>IF(PobierzDaneLogistyczne!$E1078=0,"",_xlfn.NUMBERVALUE(PobierzDaneLogistyczne!$E1078))</f>
        <v>384</v>
      </c>
      <c r="L1078" s="1" t="str">
        <f>IF(MID(PobierzDaneLogistyczne!$O1078,1,3)="non"," ",_xlfn.NUMBERVALUE(PobierzDaneLogistyczne!$O1078))</f>
        <v xml:space="preserve"> </v>
      </c>
      <c r="M1078" s="6">
        <f>IF(PobierzDaneLogistyczne!$K1078=0,"",_xlfn.NUMBERVALUE(PobierzDaneLogistyczne!$K1078,"."))</f>
        <v>34</v>
      </c>
      <c r="N1078" s="6">
        <f>IF(PobierzDaneLogistyczne!$L1078=0,"",_xlfn.NUMBERVALUE(PobierzDaneLogistyczne!$L1078,"."))</f>
        <v>21</v>
      </c>
      <c r="O1078" s="6">
        <f>IF(PobierzDaneLogistyczne!$M1078=0,"",_xlfn.NUMBERVALUE(PobierzDaneLogistyczne!$M1078,"."))</f>
        <v>41</v>
      </c>
      <c r="P1078" s="2">
        <f>IF(PobierzDaneLogistyczne!$G1078=0,0,_xlfn.NUMBERVALUE(PobierzDaneLogistyczne!$G1078,"."))</f>
        <v>3.504</v>
      </c>
      <c r="Q1078" s="1">
        <f>IF(PobierzDaneLogistyczne!$R1078=0,"",PobierzDaneLogistyczne!$R1078)</f>
        <v>5</v>
      </c>
      <c r="R1078" t="str">
        <f>IF(PobierzDaneLogistyczne!$S1078=0,"",PobierzDaneLogistyczne!$S1078)</f>
        <v/>
      </c>
      <c r="S1078" t="str">
        <f>IF(PobierzDaneLogistyczne!$T1078=0,"",PobierzDaneLogistyczne!$T1078)</f>
        <v/>
      </c>
      <c r="T1078" t="str">
        <f>IF(PobierzDaneLogistyczne!$U1078=0," ",PobierzDaneLogistyczne!$U1078)</f>
        <v/>
      </c>
      <c r="U1078" t="str">
        <f t="shared" si="51"/>
        <v/>
      </c>
      <c r="V1078" s="2">
        <f>IF(PobierzDaneLogistyczne!$V1078="","",_xlfn.NUMBERVALUE(PobierzDaneLogistyczne!$V1078,"."))</f>
        <v>4.0000000000000001E-3</v>
      </c>
      <c r="W1078" s="2" t="str">
        <f>IF(IF(PobierzDaneLogistyczne!$W1078=0,0,_xlfn.NUMBERVALUE(PobierzDaneLogistyczne!$W1078,"."))=0,"",_xlfn.NUMBERVALUE(PobierzDaneLogistyczne!$W1078,"."))</f>
        <v/>
      </c>
      <c r="X1078" s="2" t="str">
        <f t="shared" si="52"/>
        <v/>
      </c>
      <c r="Y1078" s="2" t="str">
        <f t="shared" si="53"/>
        <v/>
      </c>
      <c r="Z1078" s="2" t="str">
        <f>IF(PobierzDaneLogistyczne!$Y1078="t","YES","")</f>
        <v/>
      </c>
      <c r="AA1078" s="4" t="str">
        <f>IF(PobierzDaneLogistyczne!$X1078="t","YES","")</f>
        <v>YES</v>
      </c>
      <c r="AB1078" t="str">
        <f>PobierzDaneLogistyczne!$N1078</f>
        <v>Audio/Headphone Bluetooth</v>
      </c>
    </row>
    <row r="1079" spans="1:28" x14ac:dyDescent="0.3">
      <c r="A1079" s="5" t="str">
        <f>HYPERLINK(_xlfn.CONCAT("https://www.adler.com.pl/index.php/en/Main/Produkt/",B1079),PobierzDaneLogistyczne!$N1079)</f>
        <v>Turntable suitcase</v>
      </c>
      <c r="B1079" t="str">
        <f>PobierzDaneLogistyczne!$A1079</f>
        <v>cr_1149</v>
      </c>
      <c r="C1079" s="1">
        <f>IF(MID(PobierzDaneLogistyczne!$P1079,1,3)=""," ",_xlfn.NUMBERVALUE(PobierzDaneLogistyczne!$P1079))</f>
        <v>85198900</v>
      </c>
      <c r="D1079" s="1">
        <f>IF(MID(PobierzDaneLogistyczne!$C1079,1,3)="111"," ",_xlfn.NUMBERVALUE(PobierzDaneLogistyczne!$C1079))</f>
        <v>5902934830546</v>
      </c>
      <c r="E1079" s="6">
        <f>IF(PobierzDaneLogistyczne!$H1079=0,"",_xlfn.NUMBERVALUE(PobierzDaneLogistyczne!$H1079,"."))</f>
        <v>47.5</v>
      </c>
      <c r="F1079" s="6">
        <f>IF(PobierzDaneLogistyczne!$I1079=0,"",_xlfn.NUMBERVALUE(PobierzDaneLogistyczne!$I1079,"."))</f>
        <v>21</v>
      </c>
      <c r="G1079" s="6">
        <f>IF(PobierzDaneLogistyczne!$J1079=0,"",_xlfn.NUMBERVALUE(PobierzDaneLogistyczne!$J1079,"."))</f>
        <v>40</v>
      </c>
      <c r="H1079" s="2">
        <f>IF(IF(PobierzDaneLogistyczne!$F1079=0,0,_xlfn.NUMBERVALUE(PobierzDaneLogistyczne!$F1079,"."))=0,"",IF(PobierzDaneLogistyczne!$F1079=0,0,_xlfn.NUMBERVALUE(PobierzDaneLogistyczne!$F1079,".")))</f>
        <v>3.1389999999999998</v>
      </c>
      <c r="I1079" s="2">
        <f>IF(IF(PobierzDaneLogistyczne!$Z1079=0,0,_xlfn.NUMBERVALUE(PobierzDaneLogistyczne!$Z1079,"."))=0,"",IF(PobierzDaneLogistyczne!$Z1079=0,0,_xlfn.NUMBERVALUE(PobierzDaneLogistyczne!$Z1079,".")))</f>
        <v>3.5819999999999999</v>
      </c>
      <c r="J1079" s="1">
        <f>IF(PobierzDaneLogistyczne!$D1079=0,"",_xlfn.NUMBERVALUE(PobierzDaneLogistyczne!$D1079))</f>
        <v>1</v>
      </c>
      <c r="K1079" s="1">
        <f>IF(PobierzDaneLogistyczne!$E1079=0,"",_xlfn.NUMBERVALUE(PobierzDaneLogistyczne!$E1079))</f>
        <v>28</v>
      </c>
      <c r="L1079" s="1" t="str">
        <f>IF(MID(PobierzDaneLogistyczne!$O1079,1,3)="non"," ",_xlfn.NUMBERVALUE(PobierzDaneLogistyczne!$O1079))</f>
        <v xml:space="preserve"> </v>
      </c>
      <c r="M1079" s="6">
        <f>IF(PobierzDaneLogistyczne!$K1079=0,"",_xlfn.NUMBERVALUE(PobierzDaneLogistyczne!$K1079,"."))</f>
        <v>49.5</v>
      </c>
      <c r="N1079" s="6">
        <f>IF(PobierzDaneLogistyczne!$L1079=0,"",_xlfn.NUMBERVALUE(PobierzDaneLogistyczne!$L1079,"."))</f>
        <v>23.5</v>
      </c>
      <c r="O1079" s="6">
        <f>IF(PobierzDaneLogistyczne!$M1079=0,"",_xlfn.NUMBERVALUE(PobierzDaneLogistyczne!$M1079,"."))</f>
        <v>42</v>
      </c>
      <c r="P1079" s="2">
        <f>IF(PobierzDaneLogistyczne!$G1079=0,0,_xlfn.NUMBERVALUE(PobierzDaneLogistyczne!$G1079,"."))</f>
        <v>3.5819999999999999</v>
      </c>
      <c r="Q1079" s="1">
        <f>IF(PobierzDaneLogistyczne!$R1079=0,"",PobierzDaneLogistyczne!$R1079)</f>
        <v>5</v>
      </c>
      <c r="R1079" t="str">
        <f>IF(PobierzDaneLogistyczne!$S1079=0,"",PobierzDaneLogistyczne!$S1079)</f>
        <v/>
      </c>
      <c r="S1079" t="str">
        <f>IF(PobierzDaneLogistyczne!$T1079=0,"",PobierzDaneLogistyczne!$T1079)</f>
        <v/>
      </c>
      <c r="T1079" t="str">
        <f>IF(PobierzDaneLogistyczne!$U1079=0," ",PobierzDaneLogistyczne!$U1079)</f>
        <v/>
      </c>
      <c r="U1079" t="str">
        <f t="shared" si="51"/>
        <v/>
      </c>
      <c r="V1079" s="2">
        <f>IF(PobierzDaneLogistyczne!$V1079="","",_xlfn.NUMBERVALUE(PobierzDaneLogistyczne!$V1079,"."))</f>
        <v>5.8999999999999997E-2</v>
      </c>
      <c r="W1079" s="2">
        <f>IF(IF(PobierzDaneLogistyczne!$W1079=0,0,_xlfn.NUMBERVALUE(PobierzDaneLogistyczne!$W1079,"."))=0,"",_xlfn.NUMBERVALUE(PobierzDaneLogistyczne!$W1079,"."))</f>
        <v>5.8999999999999997E-2</v>
      </c>
      <c r="X1079" s="2">
        <f t="shared" si="52"/>
        <v>0.32500000000000007</v>
      </c>
      <c r="Y1079" s="2" t="str">
        <f t="shared" si="53"/>
        <v/>
      </c>
      <c r="Z1079" s="2" t="str">
        <f>IF(PobierzDaneLogistyczne!$Y1079="t","YES","")</f>
        <v/>
      </c>
      <c r="AA1079" s="4" t="str">
        <f>IF(PobierzDaneLogistyczne!$X1079="t","YES","")</f>
        <v/>
      </c>
      <c r="AB1079" t="str">
        <f>PobierzDaneLogistyczne!$N1079</f>
        <v>Turntable suitcase</v>
      </c>
    </row>
    <row r="1080" spans="1:28" ht="28.8" x14ac:dyDescent="0.3">
      <c r="A1080" s="5" t="str">
        <f>HYPERLINK(_xlfn.CONCAT("https://www.adler.com.pl/index.php/en/Main/Produkt/",B1080),PobierzDaneLogistyczne!$N1080)</f>
        <v>Convection Oven</v>
      </c>
      <c r="B1080" t="str">
        <f>PobierzDaneLogistyczne!$A1080</f>
        <v>cr_115</v>
      </c>
      <c r="C1080" s="1" t="str">
        <f>IF(MID(PobierzDaneLogistyczne!$P1080,1,3)=""," ",_xlfn.NUMBERVALUE(PobierzDaneLogistyczne!$P1080))</f>
        <v xml:space="preserve"> </v>
      </c>
      <c r="D1080" s="1">
        <f>IF(MID(PobierzDaneLogistyczne!$C1080,1,3)="111"," ",_xlfn.NUMBERVALUE(PobierzDaneLogistyczne!$C1080))</f>
        <v>5907633494426</v>
      </c>
      <c r="E1080" s="6">
        <f>IF(PobierzDaneLogistyczne!$H1080=0,"",_xlfn.NUMBERVALUE(PobierzDaneLogistyczne!$H1080,"."))</f>
        <v>0</v>
      </c>
      <c r="F1080" s="6">
        <f>IF(PobierzDaneLogistyczne!$I1080=0,"",_xlfn.NUMBERVALUE(PobierzDaneLogistyczne!$I1080,"."))</f>
        <v>0</v>
      </c>
      <c r="G1080" s="6">
        <f>IF(PobierzDaneLogistyczne!$J1080=0,"",_xlfn.NUMBERVALUE(PobierzDaneLogistyczne!$J1080,"."))</f>
        <v>0</v>
      </c>
      <c r="H1080" s="2" t="str">
        <f>IF(IF(PobierzDaneLogistyczne!$F1080=0,0,_xlfn.NUMBERVALUE(PobierzDaneLogistyczne!$F1080,"."))=0,"",IF(PobierzDaneLogistyczne!$F1080=0,0,_xlfn.NUMBERVALUE(PobierzDaneLogistyczne!$F1080,".")))</f>
        <v/>
      </c>
      <c r="I1080" s="2" t="str">
        <f>IF(IF(PobierzDaneLogistyczne!$Z1080=0,0,_xlfn.NUMBERVALUE(PobierzDaneLogistyczne!$Z1080,"."))=0,"",IF(PobierzDaneLogistyczne!$Z1080=0,0,_xlfn.NUMBERVALUE(PobierzDaneLogistyczne!$Z1080,".")))</f>
        <v/>
      </c>
      <c r="J1080" s="1" t="str">
        <f>IF(PobierzDaneLogistyczne!$D1080=0,"",_xlfn.NUMBERVALUE(PobierzDaneLogistyczne!$D1080))</f>
        <v/>
      </c>
      <c r="K1080" s="1" t="str">
        <f>IF(PobierzDaneLogistyczne!$E1080=0,"",_xlfn.NUMBERVALUE(PobierzDaneLogistyczne!$E1080))</f>
        <v/>
      </c>
      <c r="L1080" s="1" t="str">
        <f>IF(MID(PobierzDaneLogistyczne!$O1080,1,3)="non"," ",_xlfn.NUMBERVALUE(PobierzDaneLogistyczne!$O1080))</f>
        <v xml:space="preserve"> </v>
      </c>
      <c r="M1080" s="6">
        <f>IF(PobierzDaneLogistyczne!$K1080=0,"",_xlfn.NUMBERVALUE(PobierzDaneLogistyczne!$K1080,"."))</f>
        <v>0</v>
      </c>
      <c r="N1080" s="6">
        <f>IF(PobierzDaneLogistyczne!$L1080=0,"",_xlfn.NUMBERVALUE(PobierzDaneLogistyczne!$L1080,"."))</f>
        <v>0</v>
      </c>
      <c r="O1080" s="6">
        <f>IF(PobierzDaneLogistyczne!$M1080=0,"",_xlfn.NUMBERVALUE(PobierzDaneLogistyczne!$M1080,"."))</f>
        <v>0</v>
      </c>
      <c r="P1080" s="2">
        <f>IF(PobierzDaneLogistyczne!$G1080=0,0,_xlfn.NUMBERVALUE(PobierzDaneLogistyczne!$G1080,"."))</f>
        <v>0</v>
      </c>
      <c r="Q1080" s="1" t="str">
        <f>IF(PobierzDaneLogistyczne!$R1080=0,"",PobierzDaneLogistyczne!$R1080)</f>
        <v/>
      </c>
      <c r="R1080" t="str">
        <f>IF(PobierzDaneLogistyczne!$S1080=0,"",PobierzDaneLogistyczne!$S1080)</f>
        <v/>
      </c>
      <c r="S1080" t="str">
        <f>IF(PobierzDaneLogistyczne!$T1080=0,"",PobierzDaneLogistyczne!$T1080)</f>
        <v/>
      </c>
      <c r="T1080" t="str">
        <f>IF(PobierzDaneLogistyczne!$U1080=0," ",PobierzDaneLogistyczne!$U1080)</f>
        <v/>
      </c>
      <c r="U1080" t="str">
        <f t="shared" si="51"/>
        <v/>
      </c>
      <c r="V1080" s="2" t="str">
        <f>IF(PobierzDaneLogistyczne!$V1080="","",_xlfn.NUMBERVALUE(PobierzDaneLogistyczne!$V1080,"."))</f>
        <v/>
      </c>
      <c r="W1080" s="2" t="str">
        <f>IF(IF(PobierzDaneLogistyczne!$W1080=0,0,_xlfn.NUMBERVALUE(PobierzDaneLogistyczne!$W1080,"."))=0,"",_xlfn.NUMBERVALUE(PobierzDaneLogistyczne!$W1080,"."))</f>
        <v/>
      </c>
      <c r="X1080" s="2" t="str">
        <f t="shared" si="52"/>
        <v/>
      </c>
      <c r="Y1080" s="2" t="str">
        <f t="shared" si="53"/>
        <v/>
      </c>
      <c r="Z1080" s="2" t="str">
        <f>IF(PobierzDaneLogistyczne!$Y1080="t","YES","")</f>
        <v/>
      </c>
      <c r="AA1080" s="4" t="str">
        <f>IF(PobierzDaneLogistyczne!$X1080="t","YES","")</f>
        <v>YES</v>
      </c>
      <c r="AB1080" t="str">
        <f>PobierzDaneLogistyczne!$N1080</f>
        <v>Convection Oven</v>
      </c>
    </row>
    <row r="1081" spans="1:28" x14ac:dyDescent="0.3">
      <c r="A1081" s="5" t="str">
        <f>HYPERLINK(_xlfn.CONCAT("https://www.adler.com.pl/index.php/en/Main/Produkt/",B1081),PobierzDaneLogistyczne!$N1081)</f>
        <v>Alarmclock</v>
      </c>
      <c r="B1081" t="str">
        <f>PobierzDaneLogistyczne!$A1081</f>
        <v>cr_1150b</v>
      </c>
      <c r="C1081" s="1">
        <f>IF(MID(PobierzDaneLogistyczne!$P1081,1,3)=""," ",_xlfn.NUMBERVALUE(PobierzDaneLogistyczne!$P1081))</f>
        <v>91051100</v>
      </c>
      <c r="D1081" s="1">
        <f>IF(MID(PobierzDaneLogistyczne!$C1081,1,3)="111"," ",_xlfn.NUMBERVALUE(PobierzDaneLogistyczne!$C1081))</f>
        <v>5903887807951</v>
      </c>
      <c r="E1081" s="6">
        <f>IF(PobierzDaneLogistyczne!$H1081=0,"",_xlfn.NUMBERVALUE(PobierzDaneLogistyczne!$H1081,"."))</f>
        <v>11</v>
      </c>
      <c r="F1081" s="6">
        <f>IF(PobierzDaneLogistyczne!$I1081=0,"",_xlfn.NUMBERVALUE(PobierzDaneLogistyczne!$I1081,"."))</f>
        <v>5</v>
      </c>
      <c r="G1081" s="6">
        <f>IF(PobierzDaneLogistyczne!$J1081=0,"",_xlfn.NUMBERVALUE(PobierzDaneLogistyczne!$J1081,"."))</f>
        <v>9</v>
      </c>
      <c r="H1081" s="2">
        <f>IF(IF(PobierzDaneLogistyczne!$F1081=0,0,_xlfn.NUMBERVALUE(PobierzDaneLogistyczne!$F1081,"."))=0,"",IF(PobierzDaneLogistyczne!$F1081=0,0,_xlfn.NUMBERVALUE(PobierzDaneLogistyczne!$F1081,".")))</f>
        <v>9.1999999999999998E-2</v>
      </c>
      <c r="I1081" s="2">
        <f>IF(IF(PobierzDaneLogistyczne!$Z1081=0,0,_xlfn.NUMBERVALUE(PobierzDaneLogistyczne!$Z1081,"."))=0,"",IF(PobierzDaneLogistyczne!$Z1081=0,0,_xlfn.NUMBERVALUE(PobierzDaneLogistyczne!$Z1081,".")))</f>
        <v>0.151</v>
      </c>
      <c r="J1081" s="1">
        <f>IF(PobierzDaneLogistyczne!$D1081=0,"",_xlfn.NUMBERVALUE(PobierzDaneLogistyczne!$D1081))</f>
        <v>20</v>
      </c>
      <c r="K1081" s="1">
        <f>IF(PobierzDaneLogistyczne!$E1081=0,"",_xlfn.NUMBERVALUE(PobierzDaneLogistyczne!$E1081))</f>
        <v>2340</v>
      </c>
      <c r="L1081" s="1">
        <f>IF(MID(PobierzDaneLogistyczne!$O1081,1,3)="non"," ",_xlfn.NUMBERVALUE(PobierzDaneLogistyczne!$O1081))</f>
        <v>5903887807968</v>
      </c>
      <c r="M1081" s="6">
        <f>IF(PobierzDaneLogistyczne!$K1081=0,"",_xlfn.NUMBERVALUE(PobierzDaneLogistyczne!$K1081,"."))</f>
        <v>29</v>
      </c>
      <c r="N1081" s="6">
        <f>IF(PobierzDaneLogistyczne!$L1081=0,"",_xlfn.NUMBERVALUE(PobierzDaneLogistyczne!$L1081,"."))</f>
        <v>23.5</v>
      </c>
      <c r="O1081" s="6">
        <f>IF(PobierzDaneLogistyczne!$M1081=0,"",_xlfn.NUMBERVALUE(PobierzDaneLogistyczne!$M1081,"."))</f>
        <v>20</v>
      </c>
      <c r="P1081" s="2">
        <f>IF(PobierzDaneLogistyczne!$G1081=0,0,_xlfn.NUMBERVALUE(PobierzDaneLogistyczne!$G1081,"."))</f>
        <v>3.4</v>
      </c>
      <c r="Q1081" s="1">
        <f>IF(PobierzDaneLogistyczne!$R1081=0,"",PobierzDaneLogistyczne!$R1081)</f>
        <v>5</v>
      </c>
      <c r="R1081" t="str">
        <f>IF(PobierzDaneLogistyczne!$S1081=0,"",PobierzDaneLogistyczne!$S1081)</f>
        <v/>
      </c>
      <c r="S1081" t="str">
        <f>IF(PobierzDaneLogistyczne!$T1081=0,"",PobierzDaneLogistyczne!$T1081)</f>
        <v/>
      </c>
      <c r="T1081" t="str">
        <f>IF(PobierzDaneLogistyczne!$U1081=0," ",PobierzDaneLogistyczne!$U1081)</f>
        <v/>
      </c>
      <c r="U1081" t="str">
        <f t="shared" si="51"/>
        <v/>
      </c>
      <c r="V1081" s="2">
        <f>IF(PobierzDaneLogistyczne!$V1081="","",_xlfn.NUMBERVALUE(PobierzDaneLogistyczne!$V1081,"."))</f>
        <v>3.0000000000000001E-3</v>
      </c>
      <c r="W1081" s="2">
        <f>IF(IF(PobierzDaneLogistyczne!$W1081=0,0,_xlfn.NUMBERVALUE(PobierzDaneLogistyczne!$W1081,"."))=0,"",_xlfn.NUMBERVALUE(PobierzDaneLogistyczne!$W1081,"."))</f>
        <v>3.4000000000000002E-2</v>
      </c>
      <c r="X1081" s="2">
        <f t="shared" si="52"/>
        <v>2.1999999999999992E-2</v>
      </c>
      <c r="Y1081" s="2">
        <f t="shared" si="53"/>
        <v>0.37999999999999989</v>
      </c>
      <c r="Z1081" s="2" t="str">
        <f>IF(PobierzDaneLogistyczne!$Y1081="t","YES","")</f>
        <v/>
      </c>
      <c r="AA1081" s="4" t="str">
        <f>IF(PobierzDaneLogistyczne!$X1081="t","YES","")</f>
        <v/>
      </c>
      <c r="AB1081" t="str">
        <f>PobierzDaneLogistyczne!$N1081</f>
        <v>Alarmclock</v>
      </c>
    </row>
    <row r="1082" spans="1:28" x14ac:dyDescent="0.3">
      <c r="A1082" s="5" t="str">
        <f>HYPERLINK(_xlfn.CONCAT("https://www.adler.com.pl/index.php/en/Main/Produkt/",B1082),PobierzDaneLogistyczne!$N1082)</f>
        <v xml:space="preserve">Alarmclock </v>
      </c>
      <c r="B1082" t="str">
        <f>PobierzDaneLogistyczne!$A1082</f>
        <v>cr_1150w</v>
      </c>
      <c r="C1082" s="1">
        <f>IF(MID(PobierzDaneLogistyczne!$P1082,1,3)=""," ",_xlfn.NUMBERVALUE(PobierzDaneLogistyczne!$P1082))</f>
        <v>91051100</v>
      </c>
      <c r="D1082" s="1">
        <f>IF(MID(PobierzDaneLogistyczne!$C1082,1,3)="111"," ",_xlfn.NUMBERVALUE(PobierzDaneLogistyczne!$C1082))</f>
        <v>5903887807975</v>
      </c>
      <c r="E1082" s="6">
        <f>IF(PobierzDaneLogistyczne!$H1082=0,"",_xlfn.NUMBERVALUE(PobierzDaneLogistyczne!$H1082,"."))</f>
        <v>11</v>
      </c>
      <c r="F1082" s="6">
        <f>IF(PobierzDaneLogistyczne!$I1082=0,"",_xlfn.NUMBERVALUE(PobierzDaneLogistyczne!$I1082,"."))</f>
        <v>5</v>
      </c>
      <c r="G1082" s="6">
        <f>IF(PobierzDaneLogistyczne!$J1082=0,"",_xlfn.NUMBERVALUE(PobierzDaneLogistyczne!$J1082,"."))</f>
        <v>9</v>
      </c>
      <c r="H1082" s="2">
        <f>IF(IF(PobierzDaneLogistyczne!$F1082=0,0,_xlfn.NUMBERVALUE(PobierzDaneLogistyczne!$F1082,"."))=0,"",IF(PobierzDaneLogistyczne!$F1082=0,0,_xlfn.NUMBERVALUE(PobierzDaneLogistyczne!$F1082,".")))</f>
        <v>9.1999999999999998E-2</v>
      </c>
      <c r="I1082" s="2">
        <f>IF(IF(PobierzDaneLogistyczne!$Z1082=0,0,_xlfn.NUMBERVALUE(PobierzDaneLogistyczne!$Z1082,"."))=0,"",IF(PobierzDaneLogistyczne!$Z1082=0,0,_xlfn.NUMBERVALUE(PobierzDaneLogistyczne!$Z1082,".")))</f>
        <v>0.151</v>
      </c>
      <c r="J1082" s="1">
        <f>IF(PobierzDaneLogistyczne!$D1082=0,"",_xlfn.NUMBERVALUE(PobierzDaneLogistyczne!$D1082))</f>
        <v>20</v>
      </c>
      <c r="K1082" s="1">
        <f>IF(PobierzDaneLogistyczne!$E1082=0,"",_xlfn.NUMBERVALUE(PobierzDaneLogistyczne!$E1082))</f>
        <v>2340</v>
      </c>
      <c r="L1082" s="1">
        <f>IF(MID(PobierzDaneLogistyczne!$O1082,1,3)="non"," ",_xlfn.NUMBERVALUE(PobierzDaneLogistyczne!$O1082))</f>
        <v>5903887807982</v>
      </c>
      <c r="M1082" s="6">
        <f>IF(PobierzDaneLogistyczne!$K1082=0,"",_xlfn.NUMBERVALUE(PobierzDaneLogistyczne!$K1082,"."))</f>
        <v>29</v>
      </c>
      <c r="N1082" s="6">
        <f>IF(PobierzDaneLogistyczne!$L1082=0,"",_xlfn.NUMBERVALUE(PobierzDaneLogistyczne!$L1082,"."))</f>
        <v>23.5</v>
      </c>
      <c r="O1082" s="6">
        <f>IF(PobierzDaneLogistyczne!$M1082=0,"",_xlfn.NUMBERVALUE(PobierzDaneLogistyczne!$M1082,"."))</f>
        <v>20</v>
      </c>
      <c r="P1082" s="2">
        <f>IF(PobierzDaneLogistyczne!$G1082=0,0,_xlfn.NUMBERVALUE(PobierzDaneLogistyczne!$G1082,"."))</f>
        <v>3.4</v>
      </c>
      <c r="Q1082" s="1">
        <f>IF(PobierzDaneLogistyczne!$R1082=0,"",PobierzDaneLogistyczne!$R1082)</f>
        <v>5</v>
      </c>
      <c r="R1082" t="str">
        <f>IF(PobierzDaneLogistyczne!$S1082=0,"",PobierzDaneLogistyczne!$S1082)</f>
        <v/>
      </c>
      <c r="S1082" t="str">
        <f>IF(PobierzDaneLogistyczne!$T1082=0,"",PobierzDaneLogistyczne!$T1082)</f>
        <v/>
      </c>
      <c r="T1082" t="str">
        <f>IF(PobierzDaneLogistyczne!$U1082=0," ",PobierzDaneLogistyczne!$U1082)</f>
        <v/>
      </c>
      <c r="U1082" t="str">
        <f t="shared" si="51"/>
        <v/>
      </c>
      <c r="V1082" s="2">
        <f>IF(PobierzDaneLogistyczne!$V1082="","",_xlfn.NUMBERVALUE(PobierzDaneLogistyczne!$V1082,"."))</f>
        <v>3.0000000000000001E-3</v>
      </c>
      <c r="W1082" s="2">
        <f>IF(IF(PobierzDaneLogistyczne!$W1082=0,0,_xlfn.NUMBERVALUE(PobierzDaneLogistyczne!$W1082,"."))=0,"",_xlfn.NUMBERVALUE(PobierzDaneLogistyczne!$W1082,"."))</f>
        <v>3.4000000000000002E-2</v>
      </c>
      <c r="X1082" s="2">
        <f t="shared" si="52"/>
        <v>2.1999999999999992E-2</v>
      </c>
      <c r="Y1082" s="2">
        <f t="shared" si="53"/>
        <v>0.37999999999999989</v>
      </c>
      <c r="Z1082" s="2" t="str">
        <f>IF(PobierzDaneLogistyczne!$Y1082="t","YES","")</f>
        <v/>
      </c>
      <c r="AA1082" s="4" t="str">
        <f>IF(PobierzDaneLogistyczne!$X1082="t","YES","")</f>
        <v/>
      </c>
      <c r="AB1082" t="str">
        <f>PobierzDaneLogistyczne!$N1082</f>
        <v xml:space="preserve">Alarmclock </v>
      </c>
    </row>
    <row r="1083" spans="1:28" x14ac:dyDescent="0.3">
      <c r="A1083" s="5" t="str">
        <f>HYPERLINK(_xlfn.CONCAT("https://www.adler.com.pl/index.php/en/Main/Produkt/",B1083),PobierzDaneLogistyczne!$N1083)</f>
        <v>Radio USB</v>
      </c>
      <c r="B1083" t="str">
        <f>PobierzDaneLogistyczne!$A1083</f>
        <v>cr_1151b</v>
      </c>
      <c r="C1083" s="1">
        <f>IF(MID(PobierzDaneLogistyczne!$P1083,1,3)=""," ",_xlfn.NUMBERVALUE(PobierzDaneLogistyczne!$P1083))</f>
        <v>85279900</v>
      </c>
      <c r="D1083" s="1">
        <f>IF(MID(PobierzDaneLogistyczne!$C1083,1,3)="111"," ",_xlfn.NUMBERVALUE(PobierzDaneLogistyczne!$C1083))</f>
        <v>5908256838765</v>
      </c>
      <c r="E1083" s="6">
        <f>IF(PobierzDaneLogistyczne!$H1083=0,"",_xlfn.NUMBERVALUE(PobierzDaneLogistyczne!$H1083,"."))</f>
        <v>38</v>
      </c>
      <c r="F1083" s="6">
        <f>IF(PobierzDaneLogistyczne!$I1083=0,"",_xlfn.NUMBERVALUE(PobierzDaneLogistyczne!$I1083,"."))</f>
        <v>17.7</v>
      </c>
      <c r="G1083" s="6">
        <f>IF(PobierzDaneLogistyczne!$J1083=0,"",_xlfn.NUMBERVALUE(PobierzDaneLogistyczne!$J1083,"."))</f>
        <v>19.600000000000001</v>
      </c>
      <c r="H1083" s="2">
        <f>IF(IF(PobierzDaneLogistyczne!$F1083=0,0,_xlfn.NUMBERVALUE(PobierzDaneLogistyczne!$F1083,"."))=0,"",IF(PobierzDaneLogistyczne!$F1083=0,0,_xlfn.NUMBERVALUE(PobierzDaneLogistyczne!$F1083,".")))</f>
        <v>0.11</v>
      </c>
      <c r="I1083" s="2">
        <f>IF(IF(PobierzDaneLogistyczne!$Z1083=0,0,_xlfn.NUMBERVALUE(PobierzDaneLogistyczne!$Z1083,"."))=0,"",IF(PobierzDaneLogistyczne!$Z1083=0,0,_xlfn.NUMBERVALUE(PobierzDaneLogistyczne!$Z1083,".")))</f>
        <v>1.1259999999999999</v>
      </c>
      <c r="J1083" s="1">
        <f>IF(PobierzDaneLogistyczne!$D1083=0,"",_xlfn.NUMBERVALUE(PobierzDaneLogistyczne!$D1083))</f>
        <v>1</v>
      </c>
      <c r="K1083" s="1">
        <f>IF(PobierzDaneLogistyczne!$E1083=0,"",_xlfn.NUMBERVALUE(PobierzDaneLogistyczne!$E1083))</f>
        <v>108</v>
      </c>
      <c r="L1083" s="1" t="str">
        <f>IF(MID(PobierzDaneLogistyczne!$O1083,1,3)="non"," ",_xlfn.NUMBERVALUE(PobierzDaneLogistyczne!$O1083))</f>
        <v xml:space="preserve"> </v>
      </c>
      <c r="M1083" s="6">
        <f>IF(PobierzDaneLogistyczne!$K1083=0,"",_xlfn.NUMBERVALUE(PobierzDaneLogistyczne!$K1083,"."))</f>
        <v>39</v>
      </c>
      <c r="N1083" s="6">
        <f>IF(PobierzDaneLogistyczne!$L1083=0,"",_xlfn.NUMBERVALUE(PobierzDaneLogistyczne!$L1083,"."))</f>
        <v>18.7</v>
      </c>
      <c r="O1083" s="6">
        <f>IF(PobierzDaneLogistyczne!$M1083=0,"",_xlfn.NUMBERVALUE(PobierzDaneLogistyczne!$M1083,"."))</f>
        <v>21</v>
      </c>
      <c r="P1083" s="2">
        <f>IF(PobierzDaneLogistyczne!$G1083=0,0,_xlfn.NUMBERVALUE(PobierzDaneLogistyczne!$G1083,"."))</f>
        <v>1.1259999999999999</v>
      </c>
      <c r="Q1083" s="1">
        <f>IF(PobierzDaneLogistyczne!$R1083=0,"",PobierzDaneLogistyczne!$R1083)</f>
        <v>5</v>
      </c>
      <c r="R1083" t="str">
        <f>IF(PobierzDaneLogistyczne!$S1083=0,"",PobierzDaneLogistyczne!$S1083)</f>
        <v/>
      </c>
      <c r="S1083" t="str">
        <f>IF(PobierzDaneLogistyczne!$T1083=0,"",PobierzDaneLogistyczne!$T1083)</f>
        <v/>
      </c>
      <c r="T1083" t="str">
        <f>IF(PobierzDaneLogistyczne!$U1083=0," ",PobierzDaneLogistyczne!$U1083)</f>
        <v/>
      </c>
      <c r="U1083" t="str">
        <f t="shared" si="51"/>
        <v/>
      </c>
      <c r="V1083" s="2">
        <f>IF(PobierzDaneLogistyczne!$V1083="","",_xlfn.NUMBERVALUE(PobierzDaneLogistyczne!$V1083,"."))</f>
        <v>1.7999999999999999E-2</v>
      </c>
      <c r="W1083" s="2" t="str">
        <f>IF(IF(PobierzDaneLogistyczne!$W1083=0,0,_xlfn.NUMBERVALUE(PobierzDaneLogistyczne!$W1083,"."))=0,"",_xlfn.NUMBERVALUE(PobierzDaneLogistyczne!$W1083,"."))</f>
        <v/>
      </c>
      <c r="X1083" s="2" t="str">
        <f t="shared" si="52"/>
        <v/>
      </c>
      <c r="Y1083" s="2" t="str">
        <f t="shared" si="53"/>
        <v/>
      </c>
      <c r="Z1083" s="2" t="str">
        <f>IF(PobierzDaneLogistyczne!$Y1083="t","YES","")</f>
        <v/>
      </c>
      <c r="AA1083" s="4" t="str">
        <f>IF(PobierzDaneLogistyczne!$X1083="t","YES","")</f>
        <v>YES</v>
      </c>
      <c r="AB1083" t="str">
        <f>PobierzDaneLogistyczne!$N1083</f>
        <v>Radio USB</v>
      </c>
    </row>
    <row r="1084" spans="1:28" x14ac:dyDescent="0.3">
      <c r="A1084" s="5" t="str">
        <f>HYPERLINK(_xlfn.CONCAT("https://www.adler.com.pl/index.php/en/Main/Produkt/",B1084),PobierzDaneLogistyczne!$N1084)</f>
        <v>Radio USB</v>
      </c>
      <c r="B1084" t="str">
        <f>PobierzDaneLogistyczne!$A1084</f>
        <v>cr_1151w</v>
      </c>
      <c r="C1084" s="1">
        <f>IF(MID(PobierzDaneLogistyczne!$P1084,1,3)=""," ",_xlfn.NUMBERVALUE(PobierzDaneLogistyczne!$P1084))</f>
        <v>85279900</v>
      </c>
      <c r="D1084" s="1">
        <f>IF(MID(PobierzDaneLogistyczne!$C1084,1,3)="111"," ",_xlfn.NUMBERVALUE(PobierzDaneLogistyczne!$C1084))</f>
        <v>5908256838635</v>
      </c>
      <c r="E1084" s="6">
        <f>IF(PobierzDaneLogistyczne!$H1084=0,"",_xlfn.NUMBERVALUE(PobierzDaneLogistyczne!$H1084,"."))</f>
        <v>38</v>
      </c>
      <c r="F1084" s="6">
        <f>IF(PobierzDaneLogistyczne!$I1084=0,"",_xlfn.NUMBERVALUE(PobierzDaneLogistyczne!$I1084,"."))</f>
        <v>17.7</v>
      </c>
      <c r="G1084" s="6">
        <f>IF(PobierzDaneLogistyczne!$J1084=0,"",_xlfn.NUMBERVALUE(PobierzDaneLogistyczne!$J1084,"."))</f>
        <v>19.600000000000001</v>
      </c>
      <c r="H1084" s="2">
        <f>IF(IF(PobierzDaneLogistyczne!$F1084=0,0,_xlfn.NUMBERVALUE(PobierzDaneLogistyczne!$F1084,"."))=0,"",IF(PobierzDaneLogistyczne!$F1084=0,0,_xlfn.NUMBERVALUE(PobierzDaneLogistyczne!$F1084,".")))</f>
        <v>1.1100000000000001</v>
      </c>
      <c r="I1084" s="2">
        <f>IF(IF(PobierzDaneLogistyczne!$Z1084=0,0,_xlfn.NUMBERVALUE(PobierzDaneLogistyczne!$Z1084,"."))=0,"",IF(PobierzDaneLogistyczne!$Z1084=0,0,_xlfn.NUMBERVALUE(PobierzDaneLogistyczne!$Z1084,".")))</f>
        <v>1.1259999999999999</v>
      </c>
      <c r="J1084" s="1">
        <f>IF(PobierzDaneLogistyczne!$D1084=0,"",_xlfn.NUMBERVALUE(PobierzDaneLogistyczne!$D1084))</f>
        <v>1</v>
      </c>
      <c r="K1084" s="1">
        <f>IF(PobierzDaneLogistyczne!$E1084=0,"",_xlfn.NUMBERVALUE(PobierzDaneLogistyczne!$E1084))</f>
        <v>108</v>
      </c>
      <c r="L1084" s="1" t="str">
        <f>IF(MID(PobierzDaneLogistyczne!$O1084,1,3)="non"," ",_xlfn.NUMBERVALUE(PobierzDaneLogistyczne!$O1084))</f>
        <v xml:space="preserve"> </v>
      </c>
      <c r="M1084" s="6">
        <f>IF(PobierzDaneLogistyczne!$K1084=0,"",_xlfn.NUMBERVALUE(PobierzDaneLogistyczne!$K1084,"."))</f>
        <v>39</v>
      </c>
      <c r="N1084" s="6">
        <f>IF(PobierzDaneLogistyczne!$L1084=0,"",_xlfn.NUMBERVALUE(PobierzDaneLogistyczne!$L1084,"."))</f>
        <v>18.7</v>
      </c>
      <c r="O1084" s="6">
        <f>IF(PobierzDaneLogistyczne!$M1084=0,"",_xlfn.NUMBERVALUE(PobierzDaneLogistyczne!$M1084,"."))</f>
        <v>21</v>
      </c>
      <c r="P1084" s="2">
        <f>IF(PobierzDaneLogistyczne!$G1084=0,0,_xlfn.NUMBERVALUE(PobierzDaneLogistyczne!$G1084,"."))</f>
        <v>1.1259999999999999</v>
      </c>
      <c r="Q1084" s="1">
        <f>IF(PobierzDaneLogistyczne!$R1084=0,"",PobierzDaneLogistyczne!$R1084)</f>
        <v>5</v>
      </c>
      <c r="R1084" t="str">
        <f>IF(PobierzDaneLogistyczne!$S1084=0,"",PobierzDaneLogistyczne!$S1084)</f>
        <v/>
      </c>
      <c r="S1084" t="str">
        <f>IF(PobierzDaneLogistyczne!$T1084=0,"",PobierzDaneLogistyczne!$T1084)</f>
        <v/>
      </c>
      <c r="T1084" t="str">
        <f>IF(PobierzDaneLogistyczne!$U1084=0," ",PobierzDaneLogistyczne!$U1084)</f>
        <v/>
      </c>
      <c r="U1084" t="str">
        <f t="shared" si="51"/>
        <v/>
      </c>
      <c r="V1084" s="2">
        <f>IF(PobierzDaneLogistyczne!$V1084="","",_xlfn.NUMBERVALUE(PobierzDaneLogistyczne!$V1084,"."))</f>
        <v>1.7999999999999999E-2</v>
      </c>
      <c r="W1084" s="2" t="str">
        <f>IF(IF(PobierzDaneLogistyczne!$W1084=0,0,_xlfn.NUMBERVALUE(PobierzDaneLogistyczne!$W1084,"."))=0,"",_xlfn.NUMBERVALUE(PobierzDaneLogistyczne!$W1084,"."))</f>
        <v/>
      </c>
      <c r="X1084" s="2" t="str">
        <f t="shared" si="52"/>
        <v/>
      </c>
      <c r="Y1084" s="2" t="str">
        <f t="shared" si="53"/>
        <v/>
      </c>
      <c r="Z1084" s="2" t="str">
        <f>IF(PobierzDaneLogistyczne!$Y1084="t","YES","")</f>
        <v/>
      </c>
      <c r="AA1084" s="4" t="str">
        <f>IF(PobierzDaneLogistyczne!$X1084="t","YES","")</f>
        <v>YES</v>
      </c>
      <c r="AB1084" t="str">
        <f>PobierzDaneLogistyczne!$N1084</f>
        <v>Radio USB</v>
      </c>
    </row>
    <row r="1085" spans="1:28" ht="28.8" x14ac:dyDescent="0.3">
      <c r="A1085" s="5" t="str">
        <f>HYPERLINK(_xlfn.CONCAT("https://www.adler.com.pl/index.php/en/Main/Produkt/",B1085),PobierzDaneLogistyczne!$N1085)</f>
        <v>Radio</v>
      </c>
      <c r="B1085" t="str">
        <f>PobierzDaneLogistyczne!$A1085</f>
        <v>cr_1152b</v>
      </c>
      <c r="C1085" s="1">
        <f>IF(MID(PobierzDaneLogistyczne!$P1085,1,3)=""," ",_xlfn.NUMBERVALUE(PobierzDaneLogistyczne!$P1085))</f>
        <v>85271900</v>
      </c>
      <c r="D1085" s="1">
        <f>IF(MID(PobierzDaneLogistyczne!$C1085,1,3)="111"," ",_xlfn.NUMBERVALUE(PobierzDaneLogistyczne!$C1085))</f>
        <v>5908256838918</v>
      </c>
      <c r="E1085" s="6">
        <f>IF(PobierzDaneLogistyczne!$H1085=0,"",_xlfn.NUMBERVALUE(PobierzDaneLogistyczne!$H1085,"."))</f>
        <v>24</v>
      </c>
      <c r="F1085" s="6">
        <f>IF(PobierzDaneLogistyczne!$I1085=0,"",_xlfn.NUMBERVALUE(PobierzDaneLogistyczne!$I1085,"."))</f>
        <v>10.4</v>
      </c>
      <c r="G1085" s="6">
        <f>IF(PobierzDaneLogistyczne!$J1085=0,"",_xlfn.NUMBERVALUE(PobierzDaneLogistyczne!$J1085,"."))</f>
        <v>14</v>
      </c>
      <c r="H1085" s="2">
        <f>IF(IF(PobierzDaneLogistyczne!$F1085=0,0,_xlfn.NUMBERVALUE(PobierzDaneLogistyczne!$F1085,"."))=0,"",IF(PobierzDaneLogistyczne!$F1085=0,0,_xlfn.NUMBERVALUE(PobierzDaneLogistyczne!$F1085,".")))</f>
        <v>0.67200000000000004</v>
      </c>
      <c r="I1085" s="2">
        <f>IF(IF(PobierzDaneLogistyczne!$Z1085=0,0,_xlfn.NUMBERVALUE(PobierzDaneLogistyczne!$Z1085,"."))=0,"",IF(PobierzDaneLogistyczne!$Z1085=0,0,_xlfn.NUMBERVALUE(PobierzDaneLogistyczne!$Z1085,".")))</f>
        <v>0.74</v>
      </c>
      <c r="J1085" s="1">
        <f>IF(PobierzDaneLogistyczne!$D1085=0,"",_xlfn.NUMBERVALUE(PobierzDaneLogistyczne!$D1085))</f>
        <v>5</v>
      </c>
      <c r="K1085" s="1">
        <f>IF(PobierzDaneLogistyczne!$E1085=0,"",_xlfn.NUMBERVALUE(PobierzDaneLogistyczne!$E1085))</f>
        <v>360</v>
      </c>
      <c r="L1085" s="1" t="str">
        <f>IF(MID(PobierzDaneLogistyczne!$O1085,1,3)="non"," ",_xlfn.NUMBERVALUE(PobierzDaneLogistyczne!$O1085))</f>
        <v xml:space="preserve"> </v>
      </c>
      <c r="M1085" s="6">
        <f>IF(PobierzDaneLogistyczne!$K1085=0,"",_xlfn.NUMBERVALUE(PobierzDaneLogistyczne!$K1085,"."))</f>
        <v>54.7</v>
      </c>
      <c r="N1085" s="6">
        <f>IF(PobierzDaneLogistyczne!$L1085=0,"",_xlfn.NUMBERVALUE(PobierzDaneLogistyczne!$L1085,"."))</f>
        <v>25.7</v>
      </c>
      <c r="O1085" s="6">
        <f>IF(PobierzDaneLogistyczne!$M1085=0,"",_xlfn.NUMBERVALUE(PobierzDaneLogistyczne!$M1085,"."))</f>
        <v>16.2</v>
      </c>
      <c r="P1085" s="2">
        <f>IF(PobierzDaneLogistyczne!$G1085=0,0,_xlfn.NUMBERVALUE(PobierzDaneLogistyczne!$G1085,"."))</f>
        <v>3.7</v>
      </c>
      <c r="Q1085" s="1">
        <f>IF(PobierzDaneLogistyczne!$R1085=0,"",PobierzDaneLogistyczne!$R1085)</f>
        <v>5</v>
      </c>
      <c r="R1085" t="str">
        <f>IF(PobierzDaneLogistyczne!$S1085=0,"",PobierzDaneLogistyczne!$S1085)</f>
        <v/>
      </c>
      <c r="S1085" t="str">
        <f>IF(PobierzDaneLogistyczne!$T1085=0,"",PobierzDaneLogistyczne!$T1085)</f>
        <v/>
      </c>
      <c r="T1085" t="str">
        <f>IF(PobierzDaneLogistyczne!$U1085=0," ",PobierzDaneLogistyczne!$U1085)</f>
        <v/>
      </c>
      <c r="U1085" t="str">
        <f t="shared" si="51"/>
        <v/>
      </c>
      <c r="V1085" s="2">
        <f>IF(PobierzDaneLogistyczne!$V1085="","",_xlfn.NUMBERVALUE(PobierzDaneLogistyczne!$V1085,"."))</f>
        <v>5.0000000000000001E-3</v>
      </c>
      <c r="W1085" s="2" t="str">
        <f>IF(IF(PobierzDaneLogistyczne!$W1085=0,0,_xlfn.NUMBERVALUE(PobierzDaneLogistyczne!$W1085,"."))=0,"",_xlfn.NUMBERVALUE(PobierzDaneLogistyczne!$W1085,"."))</f>
        <v/>
      </c>
      <c r="X1085" s="2" t="str">
        <f t="shared" si="52"/>
        <v/>
      </c>
      <c r="Y1085" s="2" t="str">
        <f t="shared" si="53"/>
        <v/>
      </c>
      <c r="Z1085" s="2" t="str">
        <f>IF(PobierzDaneLogistyczne!$Y1085="t","YES","")</f>
        <v/>
      </c>
      <c r="AA1085" s="4" t="str">
        <f>IF(PobierzDaneLogistyczne!$X1085="t","YES","")</f>
        <v>YES</v>
      </c>
      <c r="AB1085" t="str">
        <f>PobierzDaneLogistyczne!$N1085</f>
        <v>Radio</v>
      </c>
    </row>
    <row r="1086" spans="1:28" ht="28.8" x14ac:dyDescent="0.3">
      <c r="A1086" s="5" t="str">
        <f>HYPERLINK(_xlfn.CONCAT("https://www.adler.com.pl/index.php/en/Main/Produkt/",B1086),PobierzDaneLogistyczne!$N1086)</f>
        <v>Radio</v>
      </c>
      <c r="B1086" t="str">
        <f>PobierzDaneLogistyczne!$A1086</f>
        <v>cr_1152g</v>
      </c>
      <c r="C1086" s="1">
        <f>IF(MID(PobierzDaneLogistyczne!$P1086,1,3)=""," ",_xlfn.NUMBERVALUE(PobierzDaneLogistyczne!$P1086))</f>
        <v>85271900</v>
      </c>
      <c r="D1086" s="1">
        <f>IF(MID(PobierzDaneLogistyczne!$C1086,1,3)="111"," ",_xlfn.NUMBERVALUE(PobierzDaneLogistyczne!$C1086))</f>
        <v>5908256838901</v>
      </c>
      <c r="E1086" s="6">
        <f>IF(PobierzDaneLogistyczne!$H1086=0,"",_xlfn.NUMBERVALUE(PobierzDaneLogistyczne!$H1086,"."))</f>
        <v>24</v>
      </c>
      <c r="F1086" s="6">
        <f>IF(PobierzDaneLogistyczne!$I1086=0,"",_xlfn.NUMBERVALUE(PobierzDaneLogistyczne!$I1086,"."))</f>
        <v>10.4</v>
      </c>
      <c r="G1086" s="6">
        <f>IF(PobierzDaneLogistyczne!$J1086=0,"",_xlfn.NUMBERVALUE(PobierzDaneLogistyczne!$J1086,"."))</f>
        <v>14</v>
      </c>
      <c r="H1086" s="2">
        <f>IF(IF(PobierzDaneLogistyczne!$F1086=0,0,_xlfn.NUMBERVALUE(PobierzDaneLogistyczne!$F1086,"."))=0,"",IF(PobierzDaneLogistyczne!$F1086=0,0,_xlfn.NUMBERVALUE(PobierzDaneLogistyczne!$F1086,".")))</f>
        <v>0.67200000000000004</v>
      </c>
      <c r="I1086" s="2">
        <f>IF(IF(PobierzDaneLogistyczne!$Z1086=0,0,_xlfn.NUMBERVALUE(PobierzDaneLogistyczne!$Z1086,"."))=0,"",IF(PobierzDaneLogistyczne!$Z1086=0,0,_xlfn.NUMBERVALUE(PobierzDaneLogistyczne!$Z1086,".")))</f>
        <v>0.74</v>
      </c>
      <c r="J1086" s="1">
        <f>IF(PobierzDaneLogistyczne!$D1086=0,"",_xlfn.NUMBERVALUE(PobierzDaneLogistyczne!$D1086))</f>
        <v>5</v>
      </c>
      <c r="K1086" s="1">
        <f>IF(PobierzDaneLogistyczne!$E1086=0,"",_xlfn.NUMBERVALUE(PobierzDaneLogistyczne!$E1086))</f>
        <v>360</v>
      </c>
      <c r="L1086" s="1" t="str">
        <f>IF(MID(PobierzDaneLogistyczne!$O1086,1,3)="non"," ",_xlfn.NUMBERVALUE(PobierzDaneLogistyczne!$O1086))</f>
        <v xml:space="preserve"> </v>
      </c>
      <c r="M1086" s="6">
        <f>IF(PobierzDaneLogistyczne!$K1086=0,"",_xlfn.NUMBERVALUE(PobierzDaneLogistyczne!$K1086,"."))</f>
        <v>54.7</v>
      </c>
      <c r="N1086" s="6">
        <f>IF(PobierzDaneLogistyczne!$L1086=0,"",_xlfn.NUMBERVALUE(PobierzDaneLogistyczne!$L1086,"."))</f>
        <v>25.7</v>
      </c>
      <c r="O1086" s="6">
        <f>IF(PobierzDaneLogistyczne!$M1086=0,"",_xlfn.NUMBERVALUE(PobierzDaneLogistyczne!$M1086,"."))</f>
        <v>16.2</v>
      </c>
      <c r="P1086" s="2">
        <f>IF(PobierzDaneLogistyczne!$G1086=0,0,_xlfn.NUMBERVALUE(PobierzDaneLogistyczne!$G1086,"."))</f>
        <v>3.7</v>
      </c>
      <c r="Q1086" s="1">
        <f>IF(PobierzDaneLogistyczne!$R1086=0,"",PobierzDaneLogistyczne!$R1086)</f>
        <v>5</v>
      </c>
      <c r="R1086" t="str">
        <f>IF(PobierzDaneLogistyczne!$S1086=0,"",PobierzDaneLogistyczne!$S1086)</f>
        <v/>
      </c>
      <c r="S1086" t="str">
        <f>IF(PobierzDaneLogistyczne!$T1086=0,"",PobierzDaneLogistyczne!$T1086)</f>
        <v/>
      </c>
      <c r="T1086" t="str">
        <f>IF(PobierzDaneLogistyczne!$U1086=0," ",PobierzDaneLogistyczne!$U1086)</f>
        <v/>
      </c>
      <c r="U1086" t="str">
        <f t="shared" si="51"/>
        <v/>
      </c>
      <c r="V1086" s="2">
        <f>IF(PobierzDaneLogistyczne!$V1086="","",_xlfn.NUMBERVALUE(PobierzDaneLogistyczne!$V1086,"."))</f>
        <v>5.0000000000000001E-3</v>
      </c>
      <c r="W1086" s="2" t="str">
        <f>IF(IF(PobierzDaneLogistyczne!$W1086=0,0,_xlfn.NUMBERVALUE(PobierzDaneLogistyczne!$W1086,"."))=0,"",_xlfn.NUMBERVALUE(PobierzDaneLogistyczne!$W1086,"."))</f>
        <v/>
      </c>
      <c r="X1086" s="2" t="str">
        <f t="shared" si="52"/>
        <v/>
      </c>
      <c r="Y1086" s="2" t="str">
        <f t="shared" si="53"/>
        <v/>
      </c>
      <c r="Z1086" s="2" t="str">
        <f>IF(PobierzDaneLogistyczne!$Y1086="t","YES","")</f>
        <v/>
      </c>
      <c r="AA1086" s="4" t="str">
        <f>IF(PobierzDaneLogistyczne!$X1086="t","YES","")</f>
        <v>YES</v>
      </c>
      <c r="AB1086" t="str">
        <f>PobierzDaneLogistyczne!$N1086</f>
        <v>Radio</v>
      </c>
    </row>
    <row r="1087" spans="1:28" x14ac:dyDescent="0.3">
      <c r="A1087" s="5" t="str">
        <f>HYPERLINK(_xlfn.CONCAT("https://www.adler.com.pl/index.php/en/Main/Produkt/",B1087),PobierzDaneLogistyczne!$N1087)</f>
        <v xml:space="preserve">Radio digital </v>
      </c>
      <c r="B1087" t="str">
        <f>PobierzDaneLogistyczne!$A1087</f>
        <v>cr_1153</v>
      </c>
      <c r="C1087" s="1">
        <f>IF(MID(PobierzDaneLogistyczne!$P1087,1,3)=""," ",_xlfn.NUMBERVALUE(PobierzDaneLogistyczne!$P1087))</f>
        <v>85279900</v>
      </c>
      <c r="D1087" s="1">
        <f>IF(MID(PobierzDaneLogistyczne!$C1087,1,3)="111"," ",_xlfn.NUMBERVALUE(PobierzDaneLogistyczne!$C1087))</f>
        <v>5902934830355</v>
      </c>
      <c r="E1087" s="6">
        <f>IF(PobierzDaneLogistyczne!$H1087=0,"",_xlfn.NUMBERVALUE(PobierzDaneLogistyczne!$H1087,"."))</f>
        <v>8</v>
      </c>
      <c r="F1087" s="6">
        <f>IF(PobierzDaneLogistyczne!$I1087=0,"",_xlfn.NUMBERVALUE(PobierzDaneLogistyczne!$I1087,"."))</f>
        <v>23</v>
      </c>
      <c r="G1087" s="6">
        <f>IF(PobierzDaneLogistyczne!$J1087=0,"",_xlfn.NUMBERVALUE(PobierzDaneLogistyczne!$J1087,"."))</f>
        <v>13</v>
      </c>
      <c r="H1087" s="2">
        <f>IF(IF(PobierzDaneLogistyczne!$F1087=0,0,_xlfn.NUMBERVALUE(PobierzDaneLogistyczne!$F1087,"."))=0,"",IF(PobierzDaneLogistyczne!$F1087=0,0,_xlfn.NUMBERVALUE(PobierzDaneLogistyczne!$F1087,".")))</f>
        <v>0.33500000000000002</v>
      </c>
      <c r="I1087" s="2">
        <f>IF(IF(PobierzDaneLogistyczne!$Z1087=0,0,_xlfn.NUMBERVALUE(PobierzDaneLogistyczne!$Z1087,"."))=0,"",IF(PobierzDaneLogistyczne!$Z1087=0,0,_xlfn.NUMBERVALUE(PobierzDaneLogistyczne!$Z1087,".")))</f>
        <v>0.49</v>
      </c>
      <c r="J1087" s="1">
        <f>IF(PobierzDaneLogistyczne!$D1087=0,"",_xlfn.NUMBERVALUE(PobierzDaneLogistyczne!$D1087))</f>
        <v>5</v>
      </c>
      <c r="K1087" s="1">
        <f>IF(PobierzDaneLogistyczne!$E1087=0,"",_xlfn.NUMBERVALUE(PobierzDaneLogistyczne!$E1087))</f>
        <v>560</v>
      </c>
      <c r="L1087" s="1">
        <f>IF(MID(PobierzDaneLogistyczne!$O1087,1,3)="non"," ",_xlfn.NUMBERVALUE(PobierzDaneLogistyczne!$O1087))</f>
        <v>5902934834902</v>
      </c>
      <c r="M1087" s="6">
        <f>IF(PobierzDaneLogistyczne!$K1087=0,"",_xlfn.NUMBERVALUE(PobierzDaneLogistyczne!$K1087,"."))</f>
        <v>25</v>
      </c>
      <c r="N1087" s="6">
        <f>IF(PobierzDaneLogistyczne!$L1087=0,"",_xlfn.NUMBERVALUE(PobierzDaneLogistyczne!$L1087,"."))</f>
        <v>40</v>
      </c>
      <c r="O1087" s="6">
        <f>IF(PobierzDaneLogistyczne!$M1087=0,"",_xlfn.NUMBERVALUE(PobierzDaneLogistyczne!$M1087,"."))</f>
        <v>14.5</v>
      </c>
      <c r="P1087" s="2">
        <f>IF(PobierzDaneLogistyczne!$G1087=0,0,_xlfn.NUMBERVALUE(PobierzDaneLogistyczne!$G1087,"."))</f>
        <v>2.448</v>
      </c>
      <c r="Q1087" s="1">
        <f>IF(PobierzDaneLogistyczne!$R1087=0,"",PobierzDaneLogistyczne!$R1087)</f>
        <v>5</v>
      </c>
      <c r="R1087" t="str">
        <f>IF(PobierzDaneLogistyczne!$S1087=0,"",PobierzDaneLogistyczne!$S1087)</f>
        <v/>
      </c>
      <c r="S1087" t="str">
        <f>IF(PobierzDaneLogistyczne!$T1087=0,"",PobierzDaneLogistyczne!$T1087)</f>
        <v/>
      </c>
      <c r="T1087" t="str">
        <f>IF(PobierzDaneLogistyczne!$U1087=0," ",PobierzDaneLogistyczne!$U1087)</f>
        <v/>
      </c>
      <c r="U1087" t="str">
        <f t="shared" si="51"/>
        <v/>
      </c>
      <c r="V1087" s="2">
        <f>IF(PobierzDaneLogistyczne!$V1087="","",_xlfn.NUMBERVALUE(PobierzDaneLogistyczne!$V1087,"."))</f>
        <v>4.0000000000000001E-3</v>
      </c>
      <c r="W1087" s="2">
        <f>IF(IF(PobierzDaneLogistyczne!$W1087=0,0,_xlfn.NUMBERVALUE(PobierzDaneLogistyczne!$W1087,"."))=0,"",_xlfn.NUMBERVALUE(PobierzDaneLogistyczne!$W1087,"."))</f>
        <v>5.8999999999999997E-2</v>
      </c>
      <c r="X1087" s="2">
        <f t="shared" si="52"/>
        <v>9.1999999999999971E-2</v>
      </c>
      <c r="Y1087" s="2" t="str">
        <f t="shared" si="53"/>
        <v/>
      </c>
      <c r="Z1087" s="2" t="str">
        <f>IF(PobierzDaneLogistyczne!$Y1087="t","YES","")</f>
        <v>YES</v>
      </c>
      <c r="AA1087" s="4" t="str">
        <f>IF(PobierzDaneLogistyczne!$X1087="t","YES","")</f>
        <v/>
      </c>
      <c r="AB1087" t="str">
        <f>PobierzDaneLogistyczne!$N1087</f>
        <v xml:space="preserve">Radio digital </v>
      </c>
    </row>
    <row r="1088" spans="1:28" x14ac:dyDescent="0.3">
      <c r="A1088" s="5" t="str">
        <f>HYPERLINK(_xlfn.CONCAT("https://www.adler.com.pl/index.php/en/Main/Produkt/",B1088),PobierzDaneLogistyczne!$N1088)</f>
        <v>Turntable with cassette player</v>
      </c>
      <c r="B1088" t="str">
        <f>PobierzDaneLogistyczne!$A1088</f>
        <v>cr_1154</v>
      </c>
      <c r="C1088" s="1">
        <f>IF(MID(PobierzDaneLogistyczne!$P1088,1,3)=""," ",_xlfn.NUMBERVALUE(PobierzDaneLogistyczne!$P1088))</f>
        <v>85279100</v>
      </c>
      <c r="D1088" s="1">
        <f>IF(MID(PobierzDaneLogistyczne!$C1088,1,3)="111"," ",_xlfn.NUMBERVALUE(PobierzDaneLogistyczne!$C1088))</f>
        <v>5908256839113</v>
      </c>
      <c r="E1088" s="6">
        <f>IF(PobierzDaneLogistyczne!$H1088=0,"",_xlfn.NUMBERVALUE(PobierzDaneLogistyczne!$H1088,"."))</f>
        <v>36.799999999999997</v>
      </c>
      <c r="F1088" s="6">
        <f>IF(PobierzDaneLogistyczne!$I1088=0,"",_xlfn.NUMBERVALUE(PobierzDaneLogistyczne!$I1088,"."))</f>
        <v>16.5</v>
      </c>
      <c r="G1088" s="6">
        <f>IF(PobierzDaneLogistyczne!$J1088=0,"",_xlfn.NUMBERVALUE(PobierzDaneLogistyczne!$J1088,"."))</f>
        <v>33.200000000000003</v>
      </c>
      <c r="H1088" s="2">
        <f>IF(IF(PobierzDaneLogistyczne!$F1088=0,0,_xlfn.NUMBERVALUE(PobierzDaneLogistyczne!$F1088,"."))=0,"",IF(PobierzDaneLogistyczne!$F1088=0,0,_xlfn.NUMBERVALUE(PobierzDaneLogistyczne!$F1088,".")))</f>
        <v>3.2</v>
      </c>
      <c r="I1088" s="2">
        <f>IF(IF(PobierzDaneLogistyczne!$Z1088=0,0,_xlfn.NUMBERVALUE(PobierzDaneLogistyczne!$Z1088,"."))=0,"",IF(PobierzDaneLogistyczne!$Z1088=0,0,_xlfn.NUMBERVALUE(PobierzDaneLogistyczne!$Z1088,".")))</f>
        <v>3.5</v>
      </c>
      <c r="J1088" s="1">
        <f>IF(PobierzDaneLogistyczne!$D1088=0,"",_xlfn.NUMBERVALUE(PobierzDaneLogistyczne!$D1088))</f>
        <v>1</v>
      </c>
      <c r="K1088" s="1">
        <f>IF(PobierzDaneLogistyczne!$E1088=0,"",_xlfn.NUMBERVALUE(PobierzDaneLogistyczne!$E1088))</f>
        <v>66</v>
      </c>
      <c r="L1088" s="1" t="str">
        <f>IF(MID(PobierzDaneLogistyczne!$O1088,1,3)="non"," ",_xlfn.NUMBERVALUE(PobierzDaneLogistyczne!$O1088))</f>
        <v xml:space="preserve"> </v>
      </c>
      <c r="M1088" s="6">
        <f>IF(PobierzDaneLogistyczne!$K1088=0,"",_xlfn.NUMBERVALUE(PobierzDaneLogistyczne!$K1088,"."))</f>
        <v>38.799999999999997</v>
      </c>
      <c r="N1088" s="6">
        <f>IF(PobierzDaneLogistyczne!$L1088=0,"",_xlfn.NUMBERVALUE(PobierzDaneLogistyczne!$L1088,"."))</f>
        <v>18</v>
      </c>
      <c r="O1088" s="6">
        <f>IF(PobierzDaneLogistyczne!$M1088=0,"",_xlfn.NUMBERVALUE(PobierzDaneLogistyczne!$M1088,"."))</f>
        <v>35.200000000000003</v>
      </c>
      <c r="P1088" s="2">
        <f>IF(PobierzDaneLogistyczne!$G1088=0,0,_xlfn.NUMBERVALUE(PobierzDaneLogistyczne!$G1088,"."))</f>
        <v>3.5</v>
      </c>
      <c r="Q1088" s="1">
        <f>IF(PobierzDaneLogistyczne!$R1088=0,"",PobierzDaneLogistyczne!$R1088)</f>
        <v>5</v>
      </c>
      <c r="R1088" t="str">
        <f>IF(PobierzDaneLogistyczne!$S1088=0,"",PobierzDaneLogistyczne!$S1088)</f>
        <v/>
      </c>
      <c r="S1088" t="str">
        <f>IF(PobierzDaneLogistyczne!$T1088=0,"",PobierzDaneLogistyczne!$T1088)</f>
        <v/>
      </c>
      <c r="T1088" t="str">
        <f>IF(PobierzDaneLogistyczne!$U1088=0," ",PobierzDaneLogistyczne!$U1088)</f>
        <v/>
      </c>
      <c r="U1088" t="str">
        <f t="shared" si="51"/>
        <v/>
      </c>
      <c r="V1088" s="2">
        <f>IF(PobierzDaneLogistyczne!$V1088="","",_xlfn.NUMBERVALUE(PobierzDaneLogistyczne!$V1088,"."))</f>
        <v>2.7E-2</v>
      </c>
      <c r="W1088" s="2">
        <f>IF(IF(PobierzDaneLogistyczne!$W1088=0,0,_xlfn.NUMBERVALUE(PobierzDaneLogistyczne!$W1088,"."))=0,"",_xlfn.NUMBERVALUE(PobierzDaneLogistyczne!$W1088,"."))</f>
        <v>5.8999999999999997E-2</v>
      </c>
      <c r="X1088" s="2">
        <f t="shared" si="52"/>
        <v>0.2139999999999998</v>
      </c>
      <c r="Y1088" s="2" t="str">
        <f t="shared" si="53"/>
        <v/>
      </c>
      <c r="Z1088" s="2" t="str">
        <f>IF(PobierzDaneLogistyczne!$Y1088="t","YES","")</f>
        <v/>
      </c>
      <c r="AA1088" s="4" t="str">
        <f>IF(PobierzDaneLogistyczne!$X1088="t","YES","")</f>
        <v>YES</v>
      </c>
      <c r="AB1088" t="str">
        <f>PobierzDaneLogistyczne!$N1088</f>
        <v>Turntable with cassette player</v>
      </c>
    </row>
    <row r="1089" spans="1:28" x14ac:dyDescent="0.3">
      <c r="A1089" s="5" t="str">
        <f>HYPERLINK(_xlfn.CONCAT("https://www.adler.com.pl/index.php/en/Main/Produkt/",B1089),PobierzDaneLogistyczne!$N1089)</f>
        <v>Alarmclock radio</v>
      </c>
      <c r="B1089" t="str">
        <f>PobierzDaneLogistyczne!$A1089</f>
        <v>cr_1156</v>
      </c>
      <c r="C1089" s="1">
        <f>IF(MID(PobierzDaneLogistyczne!$P1089,1,3)=""," ",_xlfn.NUMBERVALUE(PobierzDaneLogistyczne!$P1089))</f>
        <v>85279200</v>
      </c>
      <c r="D1089" s="1">
        <f>IF(MID(PobierzDaneLogistyczne!$C1089,1,3)="111"," ",_xlfn.NUMBERVALUE(PobierzDaneLogistyczne!$C1089))</f>
        <v>5908256838857</v>
      </c>
      <c r="E1089" s="6">
        <f>IF(PobierzDaneLogistyczne!$H1089=0,"",_xlfn.NUMBERVALUE(PobierzDaneLogistyczne!$H1089,"."))</f>
        <v>22.5</v>
      </c>
      <c r="F1089" s="6">
        <f>IF(PobierzDaneLogistyczne!$I1089=0,"",_xlfn.NUMBERVALUE(PobierzDaneLogistyczne!$I1089,"."))</f>
        <v>10</v>
      </c>
      <c r="G1089" s="6">
        <f>IF(PobierzDaneLogistyczne!$J1089=0,"",_xlfn.NUMBERVALUE(PobierzDaneLogistyczne!$J1089,"."))</f>
        <v>14</v>
      </c>
      <c r="H1089" s="2">
        <f>IF(IF(PobierzDaneLogistyczne!$F1089=0,0,_xlfn.NUMBERVALUE(PobierzDaneLogistyczne!$F1089,"."))=0,"",IF(PobierzDaneLogistyczne!$F1089=0,0,_xlfn.NUMBERVALUE(PobierzDaneLogistyczne!$F1089,".")))</f>
        <v>0.5</v>
      </c>
      <c r="I1089" s="2">
        <f>IF(IF(PobierzDaneLogistyczne!$Z1089=0,0,_xlfn.NUMBERVALUE(PobierzDaneLogistyczne!$Z1089,"."))=0,"",IF(PobierzDaneLogistyczne!$Z1089=0,0,_xlfn.NUMBERVALUE(PobierzDaneLogistyczne!$Z1089,".")))</f>
        <v>0.75</v>
      </c>
      <c r="J1089" s="1">
        <f>IF(PobierzDaneLogistyczne!$D1089=0,"",_xlfn.NUMBERVALUE(PobierzDaneLogistyczne!$D1089))</f>
        <v>4</v>
      </c>
      <c r="K1089" s="1">
        <f>IF(PobierzDaneLogistyczne!$E1089=0,"",_xlfn.NUMBERVALUE(PobierzDaneLogistyczne!$E1089))</f>
        <v>480</v>
      </c>
      <c r="L1089" s="1">
        <f>IF(MID(PobierzDaneLogistyczne!$O1089,1,3)="non"," ",_xlfn.NUMBERVALUE(PobierzDaneLogistyczne!$O1089))</f>
        <v>5902934837583</v>
      </c>
      <c r="M1089" s="6">
        <f>IF(PobierzDaneLogistyczne!$K1089=0,"",_xlfn.NUMBERVALUE(PobierzDaneLogistyczne!$K1089,"."))</f>
        <v>23.5</v>
      </c>
      <c r="N1089" s="6">
        <f>IF(PobierzDaneLogistyczne!$L1089=0,"",_xlfn.NUMBERVALUE(PobierzDaneLogistyczne!$L1089,"."))</f>
        <v>16</v>
      </c>
      <c r="O1089" s="6">
        <f>IF(PobierzDaneLogistyczne!$M1089=0,"",_xlfn.NUMBERVALUE(PobierzDaneLogistyczne!$M1089,"."))</f>
        <v>41</v>
      </c>
      <c r="P1089" s="2">
        <f>IF(PobierzDaneLogistyczne!$G1089=0,0,_xlfn.NUMBERVALUE(PobierzDaneLogistyczne!$G1089,"."))</f>
        <v>3</v>
      </c>
      <c r="Q1089" s="1">
        <f>IF(PobierzDaneLogistyczne!$R1089=0,"",PobierzDaneLogistyczne!$R1089)</f>
        <v>5</v>
      </c>
      <c r="R1089" t="str">
        <f>IF(PobierzDaneLogistyczne!$S1089=0,"",PobierzDaneLogistyczne!$S1089)</f>
        <v/>
      </c>
      <c r="S1089" t="str">
        <f>IF(PobierzDaneLogistyczne!$T1089=0,"",PobierzDaneLogistyczne!$T1089)</f>
        <v/>
      </c>
      <c r="T1089" t="str">
        <f>IF(PobierzDaneLogistyczne!$U1089=0," ",PobierzDaneLogistyczne!$U1089)</f>
        <v/>
      </c>
      <c r="U1089" t="str">
        <f t="shared" si="51"/>
        <v/>
      </c>
      <c r="V1089" s="2">
        <f>IF(PobierzDaneLogistyczne!$V1089="","",_xlfn.NUMBERVALUE(PobierzDaneLogistyczne!$V1089,"."))</f>
        <v>4.0000000000000001E-3</v>
      </c>
      <c r="W1089" s="2">
        <f>IF(IF(PobierzDaneLogistyczne!$W1089=0,0,_xlfn.NUMBERVALUE(PobierzDaneLogistyczne!$W1089,"."))=0,"",_xlfn.NUMBERVALUE(PobierzDaneLogistyczne!$W1089,"."))</f>
        <v>5.8999999999999997E-2</v>
      </c>
      <c r="X1089" s="2">
        <f t="shared" si="52"/>
        <v>0.187</v>
      </c>
      <c r="Y1089" s="2" t="str">
        <f t="shared" si="53"/>
        <v/>
      </c>
      <c r="Z1089" s="2" t="str">
        <f>IF(PobierzDaneLogistyczne!$Y1089="t","YES","")</f>
        <v>YES</v>
      </c>
      <c r="AA1089" s="4" t="str">
        <f>IF(PobierzDaneLogistyczne!$X1089="t","YES","")</f>
        <v/>
      </c>
      <c r="AB1089" t="str">
        <f>PobierzDaneLogistyczne!$N1089</f>
        <v>Alarmclock radio</v>
      </c>
    </row>
    <row r="1090" spans="1:28" ht="28.8" x14ac:dyDescent="0.3">
      <c r="A1090" s="5" t="str">
        <f>HYPERLINK(_xlfn.CONCAT("https://www.adler.com.pl/index.php/en/Main/Produkt/",B1090),PobierzDaneLogistyczne!$N1090)</f>
        <v>Radio Bluetooth USB/SD</v>
      </c>
      <c r="B1090" t="str">
        <f>PobierzDaneLogistyczne!$A1090</f>
        <v>cr_1158</v>
      </c>
      <c r="C1090" s="1">
        <f>IF(MID(PobierzDaneLogistyczne!$P1090,1,3)=""," ",_xlfn.NUMBERVALUE(PobierzDaneLogistyczne!$P1090))</f>
        <v>85271900</v>
      </c>
      <c r="D1090" s="1">
        <f>IF(MID(PobierzDaneLogistyczne!$C1090,1,3)="111"," ",_xlfn.NUMBERVALUE(PobierzDaneLogistyczne!$C1090))</f>
        <v>5908256838895</v>
      </c>
      <c r="E1090" s="6">
        <f>IF(PobierzDaneLogistyczne!$H1090=0,"",_xlfn.NUMBERVALUE(PobierzDaneLogistyczne!$H1090,"."))</f>
        <v>18</v>
      </c>
      <c r="F1090" s="6">
        <f>IF(PobierzDaneLogistyczne!$I1090=0,"",_xlfn.NUMBERVALUE(PobierzDaneLogistyczne!$I1090,"."))</f>
        <v>6</v>
      </c>
      <c r="G1090" s="6">
        <f>IF(PobierzDaneLogistyczne!$J1090=0,"",_xlfn.NUMBERVALUE(PobierzDaneLogistyczne!$J1090,"."))</f>
        <v>19</v>
      </c>
      <c r="H1090" s="2">
        <f>IF(IF(PobierzDaneLogistyczne!$F1090=0,0,_xlfn.NUMBERVALUE(PobierzDaneLogistyczne!$F1090,"."))=0,"",IF(PobierzDaneLogistyczne!$F1090=0,0,_xlfn.NUMBERVALUE(PobierzDaneLogistyczne!$F1090,".")))</f>
        <v>0.62</v>
      </c>
      <c r="I1090" s="2">
        <f>IF(IF(PobierzDaneLogistyczne!$Z1090=0,0,_xlfn.NUMBERVALUE(PobierzDaneLogistyczne!$Z1090,"."))=0,"",IF(PobierzDaneLogistyczne!$Z1090=0,0,_xlfn.NUMBERVALUE(PobierzDaneLogistyczne!$Z1090,".")))</f>
        <v>0.74</v>
      </c>
      <c r="J1090" s="1">
        <f>IF(PobierzDaneLogistyczne!$D1090=0,"",_xlfn.NUMBERVALUE(PobierzDaneLogistyczne!$D1090))</f>
        <v>4</v>
      </c>
      <c r="K1090" s="1">
        <f>IF(PobierzDaneLogistyczne!$E1090=0,"",_xlfn.NUMBERVALUE(PobierzDaneLogistyczne!$E1090))</f>
        <v>216</v>
      </c>
      <c r="L1090" s="1" t="str">
        <f>IF(MID(PobierzDaneLogistyczne!$O1090,1,3)="non"," ",_xlfn.NUMBERVALUE(PobierzDaneLogistyczne!$O1090))</f>
        <v xml:space="preserve"> </v>
      </c>
      <c r="M1090" s="6">
        <f>IF(PobierzDaneLogistyczne!$K1090=0,"",_xlfn.NUMBERVALUE(PobierzDaneLogistyczne!$K1090,"."))</f>
        <v>37.799999999999997</v>
      </c>
      <c r="N1090" s="6">
        <f>IF(PobierzDaneLogistyczne!$L1090=0,"",_xlfn.NUMBERVALUE(PobierzDaneLogistyczne!$L1090,"."))</f>
        <v>35.200000000000003</v>
      </c>
      <c r="O1090" s="6">
        <f>IF(PobierzDaneLogistyczne!$M1090=0,"",_xlfn.NUMBERVALUE(PobierzDaneLogistyczne!$M1090,"."))</f>
        <v>20.5</v>
      </c>
      <c r="P1090" s="2">
        <f>IF(PobierzDaneLogistyczne!$G1090=0,0,_xlfn.NUMBERVALUE(PobierzDaneLogistyczne!$G1090,"."))</f>
        <v>2.96</v>
      </c>
      <c r="Q1090" s="1">
        <f>IF(PobierzDaneLogistyczne!$R1090=0,"",PobierzDaneLogistyczne!$R1090)</f>
        <v>5</v>
      </c>
      <c r="R1090" t="str">
        <f>IF(PobierzDaneLogistyczne!$S1090=0,"",PobierzDaneLogistyczne!$S1090)</f>
        <v/>
      </c>
      <c r="S1090" t="str">
        <f>IF(PobierzDaneLogistyczne!$T1090=0,"",PobierzDaneLogistyczne!$T1090)</f>
        <v/>
      </c>
      <c r="T1090" t="str">
        <f>IF(PobierzDaneLogistyczne!$U1090=0," ",PobierzDaneLogistyczne!$U1090)</f>
        <v/>
      </c>
      <c r="U1090" t="str">
        <f t="shared" si="51"/>
        <v/>
      </c>
      <c r="V1090" s="2">
        <f>IF(PobierzDaneLogistyczne!$V1090="","",_xlfn.NUMBERVALUE(PobierzDaneLogistyczne!$V1090,"."))</f>
        <v>3.0000000000000001E-3</v>
      </c>
      <c r="W1090" s="2">
        <f>IF(IF(PobierzDaneLogistyczne!$W1090=0,0,_xlfn.NUMBERVALUE(PobierzDaneLogistyczne!$W1090,"."))=0,"",_xlfn.NUMBERVALUE(PobierzDaneLogistyczne!$W1090,"."))</f>
        <v>5.8999999999999997E-2</v>
      </c>
      <c r="X1090" s="2">
        <f t="shared" si="52"/>
        <v>5.7999999999999996E-2</v>
      </c>
      <c r="Y1090" s="2" t="str">
        <f t="shared" si="53"/>
        <v/>
      </c>
      <c r="Z1090" s="2" t="str">
        <f>IF(PobierzDaneLogistyczne!$Y1090="t","YES","")</f>
        <v/>
      </c>
      <c r="AA1090" s="4" t="str">
        <f>IF(PobierzDaneLogistyczne!$X1090="t","YES","")</f>
        <v>YES</v>
      </c>
      <c r="AB1090" t="str">
        <f>PobierzDaneLogistyczne!$N1090</f>
        <v>Radio Bluetooth USB/SD</v>
      </c>
    </row>
    <row r="1091" spans="1:28" x14ac:dyDescent="0.3">
      <c r="A1091" s="5" t="str">
        <f>HYPERLINK(_xlfn.CONCAT("https://www.adler.com.pl/index.php/en/Main/Produkt/",B1091),PobierzDaneLogistyczne!$N1091)</f>
        <v>Espresso maker</v>
      </c>
      <c r="B1091" t="str">
        <f>PobierzDaneLogistyczne!$A1091</f>
        <v>cr_116</v>
      </c>
      <c r="C1091" s="1" t="str">
        <f>IF(MID(PobierzDaneLogistyczne!$P1091,1,3)=""," ",_xlfn.NUMBERVALUE(PobierzDaneLogistyczne!$P1091))</f>
        <v xml:space="preserve"> </v>
      </c>
      <c r="D1091" s="1">
        <f>IF(MID(PobierzDaneLogistyczne!$C1091,1,3)="111"," ",_xlfn.NUMBERVALUE(PobierzDaneLogistyczne!$C1091))</f>
        <v>5907633494433</v>
      </c>
      <c r="E1091" s="6">
        <f>IF(PobierzDaneLogistyczne!$H1091=0,"",_xlfn.NUMBERVALUE(PobierzDaneLogistyczne!$H1091,"."))</f>
        <v>0</v>
      </c>
      <c r="F1091" s="6">
        <f>IF(PobierzDaneLogistyczne!$I1091=0,"",_xlfn.NUMBERVALUE(PobierzDaneLogistyczne!$I1091,"."))</f>
        <v>0</v>
      </c>
      <c r="G1091" s="6">
        <f>IF(PobierzDaneLogistyczne!$J1091=0,"",_xlfn.NUMBERVALUE(PobierzDaneLogistyczne!$J1091,"."))</f>
        <v>0</v>
      </c>
      <c r="H1091" s="2" t="str">
        <f>IF(IF(PobierzDaneLogistyczne!$F1091=0,0,_xlfn.NUMBERVALUE(PobierzDaneLogistyczne!$F1091,"."))=0,"",IF(PobierzDaneLogistyczne!$F1091=0,0,_xlfn.NUMBERVALUE(PobierzDaneLogistyczne!$F1091,".")))</f>
        <v/>
      </c>
      <c r="I1091" s="2" t="str">
        <f>IF(IF(PobierzDaneLogistyczne!$Z1091=0,0,_xlfn.NUMBERVALUE(PobierzDaneLogistyczne!$Z1091,"."))=0,"",IF(PobierzDaneLogistyczne!$Z1091=0,0,_xlfn.NUMBERVALUE(PobierzDaneLogistyczne!$Z1091,".")))</f>
        <v/>
      </c>
      <c r="J1091" s="1" t="str">
        <f>IF(PobierzDaneLogistyczne!$D1091=0,"",_xlfn.NUMBERVALUE(PobierzDaneLogistyczne!$D1091))</f>
        <v/>
      </c>
      <c r="K1091" s="1" t="str">
        <f>IF(PobierzDaneLogistyczne!$E1091=0,"",_xlfn.NUMBERVALUE(PobierzDaneLogistyczne!$E1091))</f>
        <v/>
      </c>
      <c r="L1091" s="1" t="str">
        <f>IF(MID(PobierzDaneLogistyczne!$O1091,1,3)="non"," ",_xlfn.NUMBERVALUE(PobierzDaneLogistyczne!$O1091))</f>
        <v xml:space="preserve"> </v>
      </c>
      <c r="M1091" s="6">
        <f>IF(PobierzDaneLogistyczne!$K1091=0,"",_xlfn.NUMBERVALUE(PobierzDaneLogistyczne!$K1091,"."))</f>
        <v>0</v>
      </c>
      <c r="N1091" s="6">
        <f>IF(PobierzDaneLogistyczne!$L1091=0,"",_xlfn.NUMBERVALUE(PobierzDaneLogistyczne!$L1091,"."))</f>
        <v>0</v>
      </c>
      <c r="O1091" s="6">
        <f>IF(PobierzDaneLogistyczne!$M1091=0,"",_xlfn.NUMBERVALUE(PobierzDaneLogistyczne!$M1091,"."))</f>
        <v>0</v>
      </c>
      <c r="P1091" s="2">
        <f>IF(PobierzDaneLogistyczne!$G1091=0,0,_xlfn.NUMBERVALUE(PobierzDaneLogistyczne!$G1091,"."))</f>
        <v>0</v>
      </c>
      <c r="Q1091" s="1" t="str">
        <f>IF(PobierzDaneLogistyczne!$R1091=0,"",PobierzDaneLogistyczne!$R1091)</f>
        <v/>
      </c>
      <c r="R1091" t="str">
        <f>IF(PobierzDaneLogistyczne!$S1091=0,"",PobierzDaneLogistyczne!$S1091)</f>
        <v/>
      </c>
      <c r="S1091" t="str">
        <f>IF(PobierzDaneLogistyczne!$T1091=0,"",PobierzDaneLogistyczne!$T1091)</f>
        <v/>
      </c>
      <c r="T1091" t="str">
        <f>IF(PobierzDaneLogistyczne!$U1091=0," ",PobierzDaneLogistyczne!$U1091)</f>
        <v/>
      </c>
      <c r="U1091" t="str">
        <f t="shared" si="51"/>
        <v/>
      </c>
      <c r="V1091" s="2" t="str">
        <f>IF(PobierzDaneLogistyczne!$V1091="","",_xlfn.NUMBERVALUE(PobierzDaneLogistyczne!$V1091,"."))</f>
        <v/>
      </c>
      <c r="W1091" s="2" t="str">
        <f>IF(IF(PobierzDaneLogistyczne!$W1091=0,0,_xlfn.NUMBERVALUE(PobierzDaneLogistyczne!$W1091,"."))=0,"",_xlfn.NUMBERVALUE(PobierzDaneLogistyczne!$W1091,"."))</f>
        <v/>
      </c>
      <c r="X1091" s="2" t="str">
        <f t="shared" si="52"/>
        <v/>
      </c>
      <c r="Y1091" s="2" t="str">
        <f t="shared" si="53"/>
        <v/>
      </c>
      <c r="Z1091" s="2" t="str">
        <f>IF(PobierzDaneLogistyczne!$Y1091="t","YES","")</f>
        <v/>
      </c>
      <c r="AA1091" s="4" t="str">
        <f>IF(PobierzDaneLogistyczne!$X1091="t","YES","")</f>
        <v>YES</v>
      </c>
      <c r="AB1091" t="str">
        <f>PobierzDaneLogistyczne!$N1091</f>
        <v>Espresso maker</v>
      </c>
    </row>
    <row r="1092" spans="1:28" x14ac:dyDescent="0.3">
      <c r="A1092" s="5" t="str">
        <f>HYPERLINK(_xlfn.CONCAT("https://www.adler.com.pl/index.php/en/Main/Produkt/",B1092),PobierzDaneLogistyczne!$N1092)</f>
        <v>Turntable with horn with CD/MP3/USB/recording</v>
      </c>
      <c r="B1092" t="str">
        <f>PobierzDaneLogistyczne!$A1092</f>
        <v>cr_1160</v>
      </c>
      <c r="C1092" s="1">
        <f>IF(MID(PobierzDaneLogistyczne!$P1092,1,3)=""," ",_xlfn.NUMBERVALUE(PobierzDaneLogistyczne!$P1092))</f>
        <v>85279100</v>
      </c>
      <c r="D1092" s="1">
        <f>IF(MID(PobierzDaneLogistyczne!$C1092,1,3)="111"," ",_xlfn.NUMBERVALUE(PobierzDaneLogistyczne!$C1092))</f>
        <v>5908256839342</v>
      </c>
      <c r="E1092" s="6">
        <f>IF(PobierzDaneLogistyczne!$H1092=0,"",_xlfn.NUMBERVALUE(PobierzDaneLogistyczne!$H1092,"."))</f>
        <v>55.8</v>
      </c>
      <c r="F1092" s="6">
        <f>IF(PobierzDaneLogistyczne!$I1092=0,"",_xlfn.NUMBERVALUE(PobierzDaneLogistyczne!$I1092,"."))</f>
        <v>50</v>
      </c>
      <c r="G1092" s="6">
        <f>IF(PobierzDaneLogistyczne!$J1092=0,"",_xlfn.NUMBERVALUE(PobierzDaneLogistyczne!$J1092,"."))</f>
        <v>46.2</v>
      </c>
      <c r="H1092" s="2">
        <f>IF(IF(PobierzDaneLogistyczne!$F1092=0,0,_xlfn.NUMBERVALUE(PobierzDaneLogistyczne!$F1092,"."))=0,"",IF(PobierzDaneLogistyczne!$F1092=0,0,_xlfn.NUMBERVALUE(PobierzDaneLogistyczne!$F1092,".")))</f>
        <v>7.4</v>
      </c>
      <c r="I1092" s="2">
        <f>IF(IF(PobierzDaneLogistyczne!$Z1092=0,0,_xlfn.NUMBERVALUE(PobierzDaneLogistyczne!$Z1092,"."))=0,"",IF(PobierzDaneLogistyczne!$Z1092=0,0,_xlfn.NUMBERVALUE(PobierzDaneLogistyczne!$Z1092,".")))</f>
        <v>8.8000000000000007</v>
      </c>
      <c r="J1092" s="1">
        <f>IF(PobierzDaneLogistyczne!$D1092=0,"",_xlfn.NUMBERVALUE(PobierzDaneLogistyczne!$D1092))</f>
        <v>1</v>
      </c>
      <c r="K1092" s="1">
        <f>IF(PobierzDaneLogistyczne!$E1092=0,"",_xlfn.NUMBERVALUE(PobierzDaneLogistyczne!$E1092))</f>
        <v>8</v>
      </c>
      <c r="L1092" s="1" t="str">
        <f>IF(MID(PobierzDaneLogistyczne!$O1092,1,3)="non"," ",_xlfn.NUMBERVALUE(PobierzDaneLogistyczne!$O1092))</f>
        <v xml:space="preserve"> </v>
      </c>
      <c r="M1092" s="6">
        <f>IF(PobierzDaneLogistyczne!$K1092=0,"",_xlfn.NUMBERVALUE(PobierzDaneLogistyczne!$K1092,"."))</f>
        <v>55.8</v>
      </c>
      <c r="N1092" s="6">
        <f>IF(PobierzDaneLogistyczne!$L1092=0,"",_xlfn.NUMBERVALUE(PobierzDaneLogistyczne!$L1092,"."))</f>
        <v>50</v>
      </c>
      <c r="O1092" s="6">
        <f>IF(PobierzDaneLogistyczne!$M1092=0,"",_xlfn.NUMBERVALUE(PobierzDaneLogistyczne!$M1092,"."))</f>
        <v>46.3</v>
      </c>
      <c r="P1092" s="2">
        <f>IF(PobierzDaneLogistyczne!$G1092=0,0,_xlfn.NUMBERVALUE(PobierzDaneLogistyczne!$G1092,"."))</f>
        <v>8.8000000000000007</v>
      </c>
      <c r="Q1092" s="1">
        <f>IF(PobierzDaneLogistyczne!$R1092=0,"",PobierzDaneLogistyczne!$R1092)</f>
        <v>4</v>
      </c>
      <c r="R1092" t="str">
        <f>IF(PobierzDaneLogistyczne!$S1092=0,"",PobierzDaneLogistyczne!$S1092)</f>
        <v/>
      </c>
      <c r="S1092" t="str">
        <f>IF(PobierzDaneLogistyczne!$T1092=0,"",PobierzDaneLogistyczne!$T1092)</f>
        <v/>
      </c>
      <c r="T1092" t="str">
        <f>IF(PobierzDaneLogistyczne!$U1092=0," ",PobierzDaneLogistyczne!$U1092)</f>
        <v/>
      </c>
      <c r="U1092" t="str">
        <f t="shared" ref="U1092:U1155" si="54">IFERROR(S1092*T1092,"")</f>
        <v/>
      </c>
      <c r="V1092" s="2">
        <f>IF(PobierzDaneLogistyczne!$V1092="","",_xlfn.NUMBERVALUE(PobierzDaneLogistyczne!$V1092,"."))</f>
        <v>0.17199999999999999</v>
      </c>
      <c r="W1092" s="2">
        <f>IF(IF(PobierzDaneLogistyczne!$W1092=0,0,_xlfn.NUMBERVALUE(PobierzDaneLogistyczne!$W1092,"."))=0,"",_xlfn.NUMBERVALUE(PobierzDaneLogistyczne!$W1092,"."))</f>
        <v>5.8999999999999997E-2</v>
      </c>
      <c r="X1092" s="2">
        <f t="shared" ref="X1092:X1155" si="55">IFERROR(I1092-H1092-V1092-W1092,"")</f>
        <v>1.1690000000000005</v>
      </c>
      <c r="Y1092" s="2" t="str">
        <f t="shared" si="53"/>
        <v/>
      </c>
      <c r="Z1092" s="2" t="str">
        <f>IF(PobierzDaneLogistyczne!$Y1092="t","YES","")</f>
        <v/>
      </c>
      <c r="AA1092" s="4" t="str">
        <f>IF(PobierzDaneLogistyczne!$X1092="t","YES","")</f>
        <v>YES</v>
      </c>
      <c r="AB1092" t="str">
        <f>PobierzDaneLogistyczne!$N1092</f>
        <v>Turntable with horn with CD/MP3/USB/recording</v>
      </c>
    </row>
    <row r="1093" spans="1:28" x14ac:dyDescent="0.3">
      <c r="A1093" s="5" t="str">
        <f>HYPERLINK(_xlfn.CONCAT("https://www.adler.com.pl/index.php/en/Main/Produkt/",B1093),PobierzDaneLogistyczne!$N1093)</f>
        <v>Audio/Tower Bluetooth</v>
      </c>
      <c r="B1093" t="str">
        <f>PobierzDaneLogistyczne!$A1093</f>
        <v>cr_1163</v>
      </c>
      <c r="C1093" s="1">
        <f>IF(MID(PobierzDaneLogistyczne!$P1093,1,3)=""," ",_xlfn.NUMBERVALUE(PobierzDaneLogistyczne!$P1093))</f>
        <v>85279100</v>
      </c>
      <c r="D1093" s="1">
        <f>IF(MID(PobierzDaneLogistyczne!$C1093,1,3)="111"," ",_xlfn.NUMBERVALUE(PobierzDaneLogistyczne!$C1093))</f>
        <v>5908256839571</v>
      </c>
      <c r="E1093" s="6">
        <f>IF(PobierzDaneLogistyczne!$H1093=0,"",_xlfn.NUMBERVALUE(PobierzDaneLogistyczne!$H1093,"."))</f>
        <v>24.9</v>
      </c>
      <c r="F1093" s="6">
        <f>IF(PobierzDaneLogistyczne!$I1093=0,"",_xlfn.NUMBERVALUE(PobierzDaneLogistyczne!$I1093,"."))</f>
        <v>22</v>
      </c>
      <c r="G1093" s="6">
        <f>IF(PobierzDaneLogistyczne!$J1093=0,"",_xlfn.NUMBERVALUE(PobierzDaneLogistyczne!$J1093,"."))</f>
        <v>104.5</v>
      </c>
      <c r="H1093" s="2">
        <f>IF(IF(PobierzDaneLogistyczne!$F1093=0,0,_xlfn.NUMBERVALUE(PobierzDaneLogistyczne!$F1093,"."))=0,"",IF(PobierzDaneLogistyczne!$F1093=0,0,_xlfn.NUMBERVALUE(PobierzDaneLogistyczne!$F1093,".")))</f>
        <v>5.234</v>
      </c>
      <c r="I1093" s="2">
        <f>IF(IF(PobierzDaneLogistyczne!$Z1093=0,0,_xlfn.NUMBERVALUE(PobierzDaneLogistyczne!$Z1093,"."))=0,"",IF(PobierzDaneLogistyczne!$Z1093=0,0,_xlfn.NUMBERVALUE(PobierzDaneLogistyczne!$Z1093,".")))</f>
        <v>6.15</v>
      </c>
      <c r="J1093" s="1">
        <f>IF(PobierzDaneLogistyczne!$D1093=0,"",_xlfn.NUMBERVALUE(PobierzDaneLogistyczne!$D1093))</f>
        <v>1</v>
      </c>
      <c r="K1093" s="1">
        <f>IF(PobierzDaneLogistyczne!$E1093=0,"",_xlfn.NUMBERVALUE(PobierzDaneLogistyczne!$E1093))</f>
        <v>24</v>
      </c>
      <c r="L1093" s="1" t="str">
        <f>IF(MID(PobierzDaneLogistyczne!$O1093,1,3)="non"," ",_xlfn.NUMBERVALUE(PobierzDaneLogistyczne!$O1093))</f>
        <v xml:space="preserve"> </v>
      </c>
      <c r="M1093" s="6">
        <f>IF(PobierzDaneLogistyczne!$K1093=0,"",_xlfn.NUMBERVALUE(PobierzDaneLogistyczne!$K1093,"."))</f>
        <v>26.4</v>
      </c>
      <c r="N1093" s="6">
        <f>IF(PobierzDaneLogistyczne!$L1093=0,"",_xlfn.NUMBERVALUE(PobierzDaneLogistyczne!$L1093,"."))</f>
        <v>23.5</v>
      </c>
      <c r="O1093" s="6">
        <f>IF(PobierzDaneLogistyczne!$M1093=0,"",_xlfn.NUMBERVALUE(PobierzDaneLogistyczne!$M1093,"."))</f>
        <v>105.5</v>
      </c>
      <c r="P1093" s="2">
        <f>IF(PobierzDaneLogistyczne!$G1093=0,0,_xlfn.NUMBERVALUE(PobierzDaneLogistyczne!$G1093,"."))</f>
        <v>6.15</v>
      </c>
      <c r="Q1093" s="1">
        <f>IF(PobierzDaneLogistyczne!$R1093=0,"",PobierzDaneLogistyczne!$R1093)</f>
        <v>4</v>
      </c>
      <c r="R1093" t="str">
        <f>IF(PobierzDaneLogistyczne!$S1093=0,"",PobierzDaneLogistyczne!$S1093)</f>
        <v>CR</v>
      </c>
      <c r="S1093">
        <f>IF(PobierzDaneLogistyczne!$T1093=0,"",PobierzDaneLogistyczne!$T1093)</f>
        <v>1</v>
      </c>
      <c r="T1093" t="str">
        <f>IF(PobierzDaneLogistyczne!$U1093=0," ",PobierzDaneLogistyczne!$U1093)</f>
        <v>0.003</v>
      </c>
      <c r="U1093" t="str">
        <f t="shared" si="54"/>
        <v/>
      </c>
      <c r="V1093" s="2">
        <f>IF(PobierzDaneLogistyczne!$V1093="","",_xlfn.NUMBERVALUE(PobierzDaneLogistyczne!$V1093,"."))</f>
        <v>7.6999999999999999E-2</v>
      </c>
      <c r="W1093" s="2">
        <f>IF(IF(PobierzDaneLogistyczne!$W1093=0,0,_xlfn.NUMBERVALUE(PobierzDaneLogistyczne!$W1093,"."))=0,"",_xlfn.NUMBERVALUE(PobierzDaneLogistyczne!$W1093,"."))</f>
        <v>5.8999999999999997E-2</v>
      </c>
      <c r="X1093" s="2">
        <f t="shared" si="55"/>
        <v>0.78000000000000047</v>
      </c>
      <c r="Y1093" s="2" t="str">
        <f t="shared" si="53"/>
        <v/>
      </c>
      <c r="Z1093" s="2" t="str">
        <f>IF(PobierzDaneLogistyczne!$Y1093="t","YES","")</f>
        <v/>
      </c>
      <c r="AA1093" s="4" t="str">
        <f>IF(PobierzDaneLogistyczne!$X1093="t","YES","")</f>
        <v>YES</v>
      </c>
      <c r="AB1093" t="str">
        <f>PobierzDaneLogistyczne!$N1093</f>
        <v>Audio/Tower Bluetooth</v>
      </c>
    </row>
    <row r="1094" spans="1:28" x14ac:dyDescent="0.3">
      <c r="A1094" s="5" t="str">
        <f>HYPERLINK(_xlfn.CONCAT("https://www.adler.com.pl/index.php/en/Main/Produkt/",B1094),PobierzDaneLogistyczne!$N1094)</f>
        <v>Alarmclock radio</v>
      </c>
      <c r="B1094" t="str">
        <f>PobierzDaneLogistyczne!$A1094</f>
        <v>cr_1164</v>
      </c>
      <c r="C1094" s="1">
        <f>IF(MID(PobierzDaneLogistyczne!$P1094,1,3)=""," ",_xlfn.NUMBERVALUE(PobierzDaneLogistyczne!$P1094))</f>
        <v>85279200</v>
      </c>
      <c r="D1094" s="1">
        <f>IF(MID(PobierzDaneLogistyczne!$C1094,1,3)="111"," ",_xlfn.NUMBERVALUE(PobierzDaneLogistyczne!$C1094))</f>
        <v>5908256839526</v>
      </c>
      <c r="E1094" s="6">
        <f>IF(PobierzDaneLogistyczne!$H1094=0,"",_xlfn.NUMBERVALUE(PobierzDaneLogistyczne!$H1094,"."))</f>
        <v>0</v>
      </c>
      <c r="F1094" s="6">
        <f>IF(PobierzDaneLogistyczne!$I1094=0,"",_xlfn.NUMBERVALUE(PobierzDaneLogistyczne!$I1094,"."))</f>
        <v>0</v>
      </c>
      <c r="G1094" s="6">
        <f>IF(PobierzDaneLogistyczne!$J1094=0,"",_xlfn.NUMBERVALUE(PobierzDaneLogistyczne!$J1094,"."))</f>
        <v>0</v>
      </c>
      <c r="H1094" s="2">
        <f>IF(IF(PobierzDaneLogistyczne!$F1094=0,0,_xlfn.NUMBERVALUE(PobierzDaneLogistyczne!$F1094,"."))=0,"",IF(PobierzDaneLogistyczne!$F1094=0,0,_xlfn.NUMBERVALUE(PobierzDaneLogistyczne!$F1094,".")))</f>
        <v>0.46100000000000002</v>
      </c>
      <c r="I1094" s="2">
        <f>IF(IF(PobierzDaneLogistyczne!$Z1094=0,0,_xlfn.NUMBERVALUE(PobierzDaneLogistyczne!$Z1094,"."))=0,"",IF(PobierzDaneLogistyczne!$Z1094=0,0,_xlfn.NUMBERVALUE(PobierzDaneLogistyczne!$Z1094,".")))</f>
        <v>0.54100000000000004</v>
      </c>
      <c r="J1094" s="1">
        <f>IF(PobierzDaneLogistyczne!$D1094=0,"",_xlfn.NUMBERVALUE(PobierzDaneLogistyczne!$D1094))</f>
        <v>5</v>
      </c>
      <c r="K1094" s="1">
        <f>IF(PobierzDaneLogistyczne!$E1094=0,"",_xlfn.NUMBERVALUE(PobierzDaneLogistyczne!$E1094))</f>
        <v>750</v>
      </c>
      <c r="L1094" s="1" t="str">
        <f>IF(MID(PobierzDaneLogistyczne!$O1094,1,3)="non"," ",_xlfn.NUMBERVALUE(PobierzDaneLogistyczne!$O1094))</f>
        <v xml:space="preserve"> </v>
      </c>
      <c r="M1094" s="6">
        <f>IF(PobierzDaneLogistyczne!$K1094=0,"",_xlfn.NUMBERVALUE(PobierzDaneLogistyczne!$K1094,"."))</f>
        <v>39.700000000000003</v>
      </c>
      <c r="N1094" s="6">
        <f>IF(PobierzDaneLogistyczne!$L1094=0,"",_xlfn.NUMBERVALUE(PobierzDaneLogistyczne!$L1094,"."))</f>
        <v>20.5</v>
      </c>
      <c r="O1094" s="6">
        <f>IF(PobierzDaneLogistyczne!$M1094=0,"",_xlfn.NUMBERVALUE(PobierzDaneLogistyczne!$M1094,"."))</f>
        <v>13</v>
      </c>
      <c r="P1094" s="2">
        <f>IF(PobierzDaneLogistyczne!$G1094=0,0,_xlfn.NUMBERVALUE(PobierzDaneLogistyczne!$G1094,"."))</f>
        <v>2.7050000000000001</v>
      </c>
      <c r="Q1094" s="1" t="str">
        <f>IF(PobierzDaneLogistyczne!$R1094=0,"",PobierzDaneLogistyczne!$R1094)</f>
        <v/>
      </c>
      <c r="R1094" t="str">
        <f>IF(PobierzDaneLogistyczne!$S1094=0,"",PobierzDaneLogistyczne!$S1094)</f>
        <v/>
      </c>
      <c r="S1094" t="str">
        <f>IF(PobierzDaneLogistyczne!$T1094=0,"",PobierzDaneLogistyczne!$T1094)</f>
        <v/>
      </c>
      <c r="T1094" t="str">
        <f>IF(PobierzDaneLogistyczne!$U1094=0," ",PobierzDaneLogistyczne!$U1094)</f>
        <v/>
      </c>
      <c r="U1094" t="str">
        <f t="shared" si="54"/>
        <v/>
      </c>
      <c r="V1094" s="2" t="str">
        <f>IF(PobierzDaneLogistyczne!$V1094="","",_xlfn.NUMBERVALUE(PobierzDaneLogistyczne!$V1094,"."))</f>
        <v/>
      </c>
      <c r="W1094" s="2" t="str">
        <f>IF(IF(PobierzDaneLogistyczne!$W1094=0,0,_xlfn.NUMBERVALUE(PobierzDaneLogistyczne!$W1094,"."))=0,"",_xlfn.NUMBERVALUE(PobierzDaneLogistyczne!$W1094,"."))</f>
        <v/>
      </c>
      <c r="X1094" s="2" t="str">
        <f t="shared" si="55"/>
        <v/>
      </c>
      <c r="Y1094" s="2" t="str">
        <f t="shared" si="53"/>
        <v/>
      </c>
      <c r="Z1094" s="2" t="str">
        <f>IF(PobierzDaneLogistyczne!$Y1094="t","YES","")</f>
        <v/>
      </c>
      <c r="AA1094" s="4" t="str">
        <f>IF(PobierzDaneLogistyczne!$X1094="t","YES","")</f>
        <v>YES</v>
      </c>
      <c r="AB1094" t="str">
        <f>PobierzDaneLogistyczne!$N1094</f>
        <v>Alarmclock radio</v>
      </c>
    </row>
    <row r="1095" spans="1:28" x14ac:dyDescent="0.3">
      <c r="A1095" s="5" t="str">
        <f>HYPERLINK(_xlfn.CONCAT("https://www.adler.com.pl/index.php/en/Main/Produkt/",B1095),PobierzDaneLogistyczne!$N1095)</f>
        <v>Compact bluetooth radio</v>
      </c>
      <c r="B1095" t="str">
        <f>PobierzDaneLogistyczne!$A1095</f>
        <v>cr_1165</v>
      </c>
      <c r="C1095" s="1">
        <f>IF(MID(PobierzDaneLogistyczne!$P1095,1,3)=""," ",_xlfn.NUMBERVALUE(PobierzDaneLogistyczne!$P1095))</f>
        <v>85271900</v>
      </c>
      <c r="D1095" s="1">
        <f>IF(MID(PobierzDaneLogistyczne!$C1095,1,3)="111"," ",_xlfn.NUMBERVALUE(PobierzDaneLogistyczne!$C1095))</f>
        <v>5902934831482</v>
      </c>
      <c r="E1095" s="6">
        <f>IF(PobierzDaneLogistyczne!$H1095=0,"",_xlfn.NUMBERVALUE(PobierzDaneLogistyczne!$H1095,"."))</f>
        <v>13.5</v>
      </c>
      <c r="F1095" s="6">
        <f>IF(PobierzDaneLogistyczne!$I1095=0,"",_xlfn.NUMBERVALUE(PobierzDaneLogistyczne!$I1095,"."))</f>
        <v>10.5</v>
      </c>
      <c r="G1095" s="6">
        <f>IF(PobierzDaneLogistyczne!$J1095=0,"",_xlfn.NUMBERVALUE(PobierzDaneLogistyczne!$J1095,"."))</f>
        <v>14</v>
      </c>
      <c r="H1095" s="2">
        <f>IF(IF(PobierzDaneLogistyczne!$F1095=0,0,_xlfn.NUMBERVALUE(PobierzDaneLogistyczne!$F1095,"."))=0,"",IF(PobierzDaneLogistyczne!$F1095=0,0,_xlfn.NUMBERVALUE(PobierzDaneLogistyczne!$F1095,".")))</f>
        <v>0.23100000000000001</v>
      </c>
      <c r="I1095" s="2">
        <f>IF(IF(PobierzDaneLogistyczne!$Z1095=0,0,_xlfn.NUMBERVALUE(PobierzDaneLogistyczne!$Z1095,"."))=0,"",IF(PobierzDaneLogistyczne!$Z1095=0,0,_xlfn.NUMBERVALUE(PobierzDaneLogistyczne!$Z1095,".")))</f>
        <v>0.32800000000000001</v>
      </c>
      <c r="J1095" s="1">
        <f>IF(PobierzDaneLogistyczne!$D1095=0,"",_xlfn.NUMBERVALUE(PobierzDaneLogistyczne!$D1095))</f>
        <v>9</v>
      </c>
      <c r="K1095" s="1">
        <f>IF(PobierzDaneLogistyczne!$E1095=0,"",_xlfn.NUMBERVALUE(PobierzDaneLogistyczne!$E1095))</f>
        <v>495</v>
      </c>
      <c r="L1095" s="1">
        <f>IF(MID(PobierzDaneLogistyczne!$O1095,1,3)="non"," ",_xlfn.NUMBERVALUE(PobierzDaneLogistyczne!$O1095))</f>
        <v>5902934832144</v>
      </c>
      <c r="M1095" s="6">
        <f>IF(PobierzDaneLogistyczne!$K1095=0,"",_xlfn.NUMBERVALUE(PobierzDaneLogistyczne!$K1095,"."))</f>
        <v>32.5</v>
      </c>
      <c r="N1095" s="6">
        <f>IF(PobierzDaneLogistyczne!$L1095=0,"",_xlfn.NUMBERVALUE(PobierzDaneLogistyczne!$L1095,"."))</f>
        <v>14.5</v>
      </c>
      <c r="O1095" s="6">
        <f>IF(PobierzDaneLogistyczne!$M1095=0,"",_xlfn.NUMBERVALUE(PobierzDaneLogistyczne!$M1095,"."))</f>
        <v>43</v>
      </c>
      <c r="P1095" s="2">
        <f>IF(PobierzDaneLogistyczne!$G1095=0,0,_xlfn.NUMBERVALUE(PobierzDaneLogistyczne!$G1095,"."))</f>
        <v>2.9483999999999999</v>
      </c>
      <c r="Q1095" s="1">
        <f>IF(PobierzDaneLogistyczne!$R1095=0,"",PobierzDaneLogistyczne!$R1095)</f>
        <v>5</v>
      </c>
      <c r="R1095" t="str">
        <f>IF(PobierzDaneLogistyczne!$S1095=0,"",PobierzDaneLogistyczne!$S1095)</f>
        <v/>
      </c>
      <c r="S1095" t="str">
        <f>IF(PobierzDaneLogistyczne!$T1095=0,"",PobierzDaneLogistyczne!$T1095)</f>
        <v/>
      </c>
      <c r="T1095" t="str">
        <f>IF(PobierzDaneLogistyczne!$U1095=0," ",PobierzDaneLogistyczne!$U1095)</f>
        <v/>
      </c>
      <c r="U1095" t="str">
        <f t="shared" si="54"/>
        <v/>
      </c>
      <c r="V1095" s="2">
        <f>IF(PobierzDaneLogistyczne!$V1095="","",_xlfn.NUMBERVALUE(PobierzDaneLogistyczne!$V1095,"."))</f>
        <v>3.0000000000000001E-3</v>
      </c>
      <c r="W1095" s="2">
        <f>IF(IF(PobierzDaneLogistyczne!$W1095=0,0,_xlfn.NUMBERVALUE(PobierzDaneLogistyczne!$W1095,"."))=0,"",_xlfn.NUMBERVALUE(PobierzDaneLogistyczne!$W1095,"."))</f>
        <v>5.8999999999999997E-2</v>
      </c>
      <c r="X1095" s="2">
        <f t="shared" si="55"/>
        <v>3.5000000000000003E-2</v>
      </c>
      <c r="Y1095" s="2" t="str">
        <f t="shared" si="53"/>
        <v/>
      </c>
      <c r="Z1095" s="2" t="str">
        <f>IF(PobierzDaneLogistyczne!$Y1095="t","YES","")</f>
        <v/>
      </c>
      <c r="AA1095" s="4" t="str">
        <f>IF(PobierzDaneLogistyczne!$X1095="t","YES","")</f>
        <v/>
      </c>
      <c r="AB1095" t="str">
        <f>PobierzDaneLogistyczne!$N1095</f>
        <v>Compact bluetooth radio</v>
      </c>
    </row>
    <row r="1096" spans="1:28" x14ac:dyDescent="0.3">
      <c r="A1096" s="5" t="str">
        <f>HYPERLINK(_xlfn.CONCAT("https://www.adler.com.pl/index.php/en/Main/Produkt/",B1096),PobierzDaneLogistyczne!$N1096)</f>
        <v>Weather station</v>
      </c>
      <c r="B1096" t="str">
        <f>PobierzDaneLogistyczne!$A1096</f>
        <v>cr_1166</v>
      </c>
      <c r="C1096" s="1">
        <f>IF(MID(PobierzDaneLogistyczne!$P1096,1,3)=""," ",_xlfn.NUMBERVALUE(PobierzDaneLogistyczne!$P1096))</f>
        <v>90258040</v>
      </c>
      <c r="D1096" s="1">
        <f>IF(MID(PobierzDaneLogistyczne!$C1096,1,3)="111"," ",_xlfn.NUMBERVALUE(PobierzDaneLogistyczne!$C1096))</f>
        <v>5902934831499</v>
      </c>
      <c r="E1096" s="6">
        <f>IF(PobierzDaneLogistyczne!$H1096=0,"",_xlfn.NUMBERVALUE(PobierzDaneLogistyczne!$H1096,"."))</f>
        <v>14</v>
      </c>
      <c r="F1096" s="6">
        <f>IF(PobierzDaneLogistyczne!$I1096=0,"",_xlfn.NUMBERVALUE(PobierzDaneLogistyczne!$I1096,"."))</f>
        <v>10.5</v>
      </c>
      <c r="G1096" s="6">
        <f>IF(PobierzDaneLogistyczne!$J1096=0,"",_xlfn.NUMBERVALUE(PobierzDaneLogistyczne!$J1096,"."))</f>
        <v>13</v>
      </c>
      <c r="H1096" s="2">
        <f>IF(IF(PobierzDaneLogistyczne!$F1096=0,0,_xlfn.NUMBERVALUE(PobierzDaneLogistyczne!$F1096,"."))=0,"",IF(PobierzDaneLogistyczne!$F1096=0,0,_xlfn.NUMBERVALUE(PobierzDaneLogistyczne!$F1096,".")))</f>
        <v>0.37</v>
      </c>
      <c r="I1096" s="2">
        <f>IF(IF(PobierzDaneLogistyczne!$Z1096=0,0,_xlfn.NUMBERVALUE(PobierzDaneLogistyczne!$Z1096,"."))=0,"",IF(PobierzDaneLogistyczne!$Z1096=0,0,_xlfn.NUMBERVALUE(PobierzDaneLogistyczne!$Z1096,".")))</f>
        <v>0.45</v>
      </c>
      <c r="J1096" s="1">
        <f>IF(PobierzDaneLogistyczne!$D1096=0,"",_xlfn.NUMBERVALUE(PobierzDaneLogistyczne!$D1096))</f>
        <v>8</v>
      </c>
      <c r="K1096" s="1">
        <f>IF(PobierzDaneLogistyczne!$E1096=0,"",_xlfn.NUMBERVALUE(PobierzDaneLogistyczne!$E1096))</f>
        <v>624</v>
      </c>
      <c r="L1096" s="1">
        <f>IF(MID(PobierzDaneLogistyczne!$O1096,1,3)="non"," ",_xlfn.NUMBERVALUE(PobierzDaneLogistyczne!$O1096))</f>
        <v>5902934833714</v>
      </c>
      <c r="M1096" s="6">
        <f>IF(PobierzDaneLogistyczne!$K1096=0,"",_xlfn.NUMBERVALUE(PobierzDaneLogistyczne!$K1096,"."))</f>
        <v>29.5</v>
      </c>
      <c r="N1096" s="6">
        <f>IF(PobierzDaneLogistyczne!$L1096=0,"",_xlfn.NUMBERVALUE(PobierzDaneLogistyczne!$L1096,"."))</f>
        <v>23</v>
      </c>
      <c r="O1096" s="6">
        <f>IF(PobierzDaneLogistyczne!$M1096=0,"",_xlfn.NUMBERVALUE(PobierzDaneLogistyczne!$M1096,"."))</f>
        <v>28</v>
      </c>
      <c r="P1096" s="2">
        <f>IF(PobierzDaneLogistyczne!$G1096=0,0,_xlfn.NUMBERVALUE(PobierzDaneLogistyczne!$G1096,"."))</f>
        <v>3.6</v>
      </c>
      <c r="Q1096" s="1">
        <f>IF(PobierzDaneLogistyczne!$R1096=0,"",PobierzDaneLogistyczne!$R1096)</f>
        <v>5</v>
      </c>
      <c r="R1096" t="str">
        <f>IF(PobierzDaneLogistyczne!$S1096=0,"",PobierzDaneLogistyczne!$S1096)</f>
        <v/>
      </c>
      <c r="S1096" t="str">
        <f>IF(PobierzDaneLogistyczne!$T1096=0,"",PobierzDaneLogistyczne!$T1096)</f>
        <v/>
      </c>
      <c r="T1096" t="str">
        <f>IF(PobierzDaneLogistyczne!$U1096=0," ",PobierzDaneLogistyczne!$U1096)</f>
        <v/>
      </c>
      <c r="U1096" t="str">
        <f t="shared" si="54"/>
        <v/>
      </c>
      <c r="V1096" s="2">
        <f>IF(PobierzDaneLogistyczne!$V1096="","",_xlfn.NUMBERVALUE(PobierzDaneLogistyczne!$V1096,"."))</f>
        <v>3.0000000000000001E-3</v>
      </c>
      <c r="W1096" s="2">
        <f>IF(IF(PobierzDaneLogistyczne!$W1096=0,0,_xlfn.NUMBERVALUE(PobierzDaneLogistyczne!$W1096,"."))=0,"",_xlfn.NUMBERVALUE(PobierzDaneLogistyczne!$W1096,"."))</f>
        <v>5.8999999999999997E-2</v>
      </c>
      <c r="X1096" s="2">
        <f t="shared" si="55"/>
        <v>1.8000000000000016E-2</v>
      </c>
      <c r="Y1096" s="2" t="str">
        <f t="shared" si="53"/>
        <v/>
      </c>
      <c r="Z1096" s="2" t="str">
        <f>IF(PobierzDaneLogistyczne!$Y1096="t","YES","")</f>
        <v>YES</v>
      </c>
      <c r="AA1096" s="4" t="str">
        <f>IF(PobierzDaneLogistyczne!$X1096="t","YES","")</f>
        <v/>
      </c>
      <c r="AB1096" t="str">
        <f>PobierzDaneLogistyczne!$N1096</f>
        <v>Weather station</v>
      </c>
    </row>
    <row r="1097" spans="1:28" x14ac:dyDescent="0.3">
      <c r="A1097" s="5" t="str">
        <f>HYPERLINK(_xlfn.CONCAT("https://www.adler.com.pl/index.php/en/Main/Produkt/",B1097),PobierzDaneLogistyczne!$N1097)</f>
        <v>Radio retro with bluetooth, USB/CD/MP3/recording</v>
      </c>
      <c r="B1097" t="str">
        <f>PobierzDaneLogistyczne!$A1097</f>
        <v>cr_1167</v>
      </c>
      <c r="C1097" s="1">
        <f>IF(MID(PobierzDaneLogistyczne!$P1097,1,3)=""," ",_xlfn.NUMBERVALUE(PobierzDaneLogistyczne!$P1097))</f>
        <v>85279100</v>
      </c>
      <c r="D1097" s="1">
        <f>IF(MID(PobierzDaneLogistyczne!$C1097,1,3)="111"," ",_xlfn.NUMBERVALUE(PobierzDaneLogistyczne!$C1097))</f>
        <v>5902934832366</v>
      </c>
      <c r="E1097" s="6">
        <f>IF(PobierzDaneLogistyczne!$H1097=0,"",_xlfn.NUMBERVALUE(PobierzDaneLogistyczne!$H1097,"."))</f>
        <v>26</v>
      </c>
      <c r="F1097" s="6">
        <f>IF(PobierzDaneLogistyczne!$I1097=0,"",_xlfn.NUMBERVALUE(PobierzDaneLogistyczne!$I1097,"."))</f>
        <v>37.4</v>
      </c>
      <c r="G1097" s="6">
        <f>IF(PobierzDaneLogistyczne!$J1097=0,"",_xlfn.NUMBERVALUE(PobierzDaneLogistyczne!$J1097,"."))</f>
        <v>29.7</v>
      </c>
      <c r="H1097" s="2">
        <f>IF(IF(PobierzDaneLogistyczne!$F1097=0,0,_xlfn.NUMBERVALUE(PobierzDaneLogistyczne!$F1097,"."))=0,"",IF(PobierzDaneLogistyczne!$F1097=0,0,_xlfn.NUMBERVALUE(PobierzDaneLogistyczne!$F1097,".")))</f>
        <v>3.53</v>
      </c>
      <c r="I1097" s="2">
        <f>IF(IF(PobierzDaneLogistyczne!$Z1097=0,0,_xlfn.NUMBERVALUE(PobierzDaneLogistyczne!$Z1097,"."))=0,"",IF(PobierzDaneLogistyczne!$Z1097=0,0,_xlfn.NUMBERVALUE(PobierzDaneLogistyczne!$Z1097,".")))</f>
        <v>4.43</v>
      </c>
      <c r="J1097" s="1">
        <f>IF(PobierzDaneLogistyczne!$D1097=0,"",_xlfn.NUMBERVALUE(PobierzDaneLogistyczne!$D1097))</f>
        <v>1</v>
      </c>
      <c r="K1097" s="1">
        <f>IF(PobierzDaneLogistyczne!$E1097=0,"",_xlfn.NUMBERVALUE(PobierzDaneLogistyczne!$E1097))</f>
        <v>54</v>
      </c>
      <c r="L1097" s="1" t="str">
        <f>IF(MID(PobierzDaneLogistyczne!$O1097,1,3)="non"," ",_xlfn.NUMBERVALUE(PobierzDaneLogistyczne!$O1097))</f>
        <v xml:space="preserve"> </v>
      </c>
      <c r="M1097" s="6">
        <f>IF(PobierzDaneLogistyczne!$K1097=0,"",_xlfn.NUMBERVALUE(PobierzDaneLogistyczne!$K1097,"."))</f>
        <v>26</v>
      </c>
      <c r="N1097" s="6">
        <f>IF(PobierzDaneLogistyczne!$L1097=0,"",_xlfn.NUMBERVALUE(PobierzDaneLogistyczne!$L1097,"."))</f>
        <v>37.4</v>
      </c>
      <c r="O1097" s="6">
        <f>IF(PobierzDaneLogistyczne!$M1097=0,"",_xlfn.NUMBERVALUE(PobierzDaneLogistyczne!$M1097,"."))</f>
        <v>29.7</v>
      </c>
      <c r="P1097" s="2">
        <f>IF(PobierzDaneLogistyczne!$G1097=0,0,_xlfn.NUMBERVALUE(PobierzDaneLogistyczne!$G1097,"."))</f>
        <v>4.43</v>
      </c>
      <c r="Q1097" s="1">
        <f>IF(PobierzDaneLogistyczne!$R1097=0,"",PobierzDaneLogistyczne!$R1097)</f>
        <v>5</v>
      </c>
      <c r="R1097" t="str">
        <f>IF(PobierzDaneLogistyczne!$S1097=0,"",PobierzDaneLogistyczne!$S1097)</f>
        <v/>
      </c>
      <c r="S1097" t="str">
        <f>IF(PobierzDaneLogistyczne!$T1097=0,"",PobierzDaneLogistyczne!$T1097)</f>
        <v/>
      </c>
      <c r="T1097" t="str">
        <f>IF(PobierzDaneLogistyczne!$U1097=0," ",PobierzDaneLogistyczne!$U1097)</f>
        <v/>
      </c>
      <c r="U1097" t="str">
        <f t="shared" si="54"/>
        <v/>
      </c>
      <c r="V1097" s="2">
        <f>IF(PobierzDaneLogistyczne!$V1097="","",_xlfn.NUMBERVALUE(PobierzDaneLogistyczne!$V1097,"."))</f>
        <v>3.9E-2</v>
      </c>
      <c r="W1097" s="2">
        <f>IF(IF(PobierzDaneLogistyczne!$W1097=0,0,_xlfn.NUMBERVALUE(PobierzDaneLogistyczne!$W1097,"."))=0,"",_xlfn.NUMBERVALUE(PobierzDaneLogistyczne!$W1097,"."))</f>
        <v>5.8999999999999997E-2</v>
      </c>
      <c r="X1097" s="2">
        <f t="shared" si="55"/>
        <v>0.80199999999999982</v>
      </c>
      <c r="Y1097" s="2" t="str">
        <f t="shared" si="53"/>
        <v/>
      </c>
      <c r="Z1097" s="2" t="str">
        <f>IF(PobierzDaneLogistyczne!$Y1097="t","YES","")</f>
        <v/>
      </c>
      <c r="AA1097" s="4" t="str">
        <f>IF(PobierzDaneLogistyczne!$X1097="t","YES","")</f>
        <v>YES</v>
      </c>
      <c r="AB1097" t="str">
        <f>PobierzDaneLogistyczne!$N1097</f>
        <v>Radio retro with bluetooth, USB/CD/MP3/recording</v>
      </c>
    </row>
    <row r="1098" spans="1:28" x14ac:dyDescent="0.3">
      <c r="A1098" s="5" t="str">
        <f>HYPERLINK(_xlfn.CONCAT("https://www.adler.com.pl/index.php/en/Main/Produkt/",B1098),PobierzDaneLogistyczne!$N1098)</f>
        <v>Turntable with Bluetooth/ MP3/ USB/ SD/ recording</v>
      </c>
      <c r="B1098" t="str">
        <f>PobierzDaneLogistyczne!$A1098</f>
        <v>cr_1168</v>
      </c>
      <c r="C1098" s="1">
        <f>IF(MID(PobierzDaneLogistyczne!$P1098,1,3)=""," ",_xlfn.NUMBERVALUE(PobierzDaneLogistyczne!$P1098))</f>
        <v>85198900</v>
      </c>
      <c r="D1098" s="1">
        <f>IF(MID(PobierzDaneLogistyczne!$C1098,1,3)="111"," ",_xlfn.NUMBERVALUE(PobierzDaneLogistyczne!$C1098))</f>
        <v>5902934833899</v>
      </c>
      <c r="E1098" s="6">
        <f>IF(PobierzDaneLogistyczne!$H1098=0,"",_xlfn.NUMBERVALUE(PobierzDaneLogistyczne!$H1098,"."))</f>
        <v>35</v>
      </c>
      <c r="F1098" s="6">
        <f>IF(PobierzDaneLogistyczne!$I1098=0,"",_xlfn.NUMBERVALUE(PobierzDaneLogistyczne!$I1098,"."))</f>
        <v>35</v>
      </c>
      <c r="G1098" s="6">
        <f>IF(PobierzDaneLogistyczne!$J1098=0,"",_xlfn.NUMBERVALUE(PobierzDaneLogistyczne!$J1098,"."))</f>
        <v>18</v>
      </c>
      <c r="H1098" s="2">
        <f>IF(IF(PobierzDaneLogistyczne!$F1098=0,0,_xlfn.NUMBERVALUE(PobierzDaneLogistyczne!$F1098,"."))=0,"",IF(PobierzDaneLogistyczne!$F1098=0,0,_xlfn.NUMBERVALUE(PobierzDaneLogistyczne!$F1098,".")))</f>
        <v>2.206</v>
      </c>
      <c r="I1098" s="2">
        <f>IF(IF(PobierzDaneLogistyczne!$Z1098=0,0,_xlfn.NUMBERVALUE(PobierzDaneLogistyczne!$Z1098,"."))=0,"",IF(PobierzDaneLogistyczne!$Z1098=0,0,_xlfn.NUMBERVALUE(PobierzDaneLogistyczne!$Z1098,".")))</f>
        <v>3.3</v>
      </c>
      <c r="J1098" s="1">
        <f>IF(PobierzDaneLogistyczne!$D1098=0,"",_xlfn.NUMBERVALUE(PobierzDaneLogistyczne!$D1098))</f>
        <v>1</v>
      </c>
      <c r="K1098" s="1">
        <f>IF(PobierzDaneLogistyczne!$E1098=0,"",_xlfn.NUMBERVALUE(PobierzDaneLogistyczne!$E1098))</f>
        <v>54</v>
      </c>
      <c r="L1098" s="1" t="str">
        <f>IF(MID(PobierzDaneLogistyczne!$O1098,1,3)="non"," ",_xlfn.NUMBERVALUE(PobierzDaneLogistyczne!$O1098))</f>
        <v xml:space="preserve"> </v>
      </c>
      <c r="M1098" s="6">
        <f>IF(PobierzDaneLogistyczne!$K1098=0,"",_xlfn.NUMBERVALUE(PobierzDaneLogistyczne!$K1098,"."))</f>
        <v>36</v>
      </c>
      <c r="N1098" s="6">
        <f>IF(PobierzDaneLogistyczne!$L1098=0,"",_xlfn.NUMBERVALUE(PobierzDaneLogistyczne!$L1098,"."))</f>
        <v>36</v>
      </c>
      <c r="O1098" s="6">
        <f>IF(PobierzDaneLogistyczne!$M1098=0,"",_xlfn.NUMBERVALUE(PobierzDaneLogistyczne!$M1098,"."))</f>
        <v>19</v>
      </c>
      <c r="P1098" s="2">
        <f>IF(PobierzDaneLogistyczne!$G1098=0,0,_xlfn.NUMBERVALUE(PobierzDaneLogistyczne!$G1098,"."))</f>
        <v>3.3</v>
      </c>
      <c r="Q1098" s="1">
        <f>IF(PobierzDaneLogistyczne!$R1098=0,"",PobierzDaneLogistyczne!$R1098)</f>
        <v>5</v>
      </c>
      <c r="R1098" t="str">
        <f>IF(PobierzDaneLogistyczne!$S1098=0,"",PobierzDaneLogistyczne!$S1098)</f>
        <v>CR</v>
      </c>
      <c r="S1098">
        <f>IF(PobierzDaneLogistyczne!$T1098=0,"",PobierzDaneLogistyczne!$T1098)</f>
        <v>1</v>
      </c>
      <c r="T1098" t="str">
        <f>IF(PobierzDaneLogistyczne!$U1098=0," ",PobierzDaneLogistyczne!$U1098)</f>
        <v>0.003</v>
      </c>
      <c r="U1098" t="str">
        <f t="shared" si="54"/>
        <v/>
      </c>
      <c r="V1098" s="2">
        <f>IF(PobierzDaneLogistyczne!$V1098="","",_xlfn.NUMBERVALUE(PobierzDaneLogistyczne!$V1098,"."))</f>
        <v>3.3000000000000002E-2</v>
      </c>
      <c r="W1098" s="2">
        <f>IF(IF(PobierzDaneLogistyczne!$W1098=0,0,_xlfn.NUMBERVALUE(PobierzDaneLogistyczne!$W1098,"."))=0,"",_xlfn.NUMBERVALUE(PobierzDaneLogistyczne!$W1098,"."))</f>
        <v>5.8999999999999997E-2</v>
      </c>
      <c r="X1098" s="2">
        <f t="shared" si="55"/>
        <v>1.002</v>
      </c>
      <c r="Y1098" s="2" t="str">
        <f t="shared" si="53"/>
        <v/>
      </c>
      <c r="Z1098" s="2" t="str">
        <f>IF(PobierzDaneLogistyczne!$Y1098="t","YES","")</f>
        <v>YES</v>
      </c>
      <c r="AA1098" s="4" t="str">
        <f>IF(PobierzDaneLogistyczne!$X1098="t","YES","")</f>
        <v/>
      </c>
      <c r="AB1098" t="str">
        <f>PobierzDaneLogistyczne!$N1098</f>
        <v>Turntable with Bluetooth/ MP3/ USB/ SD/ recording</v>
      </c>
    </row>
    <row r="1099" spans="1:28" x14ac:dyDescent="0.3">
      <c r="A1099" s="5" t="str">
        <f>HYPERLINK(_xlfn.CONCAT("https://www.adler.com.pl/index.php/en/Main/Produkt/",B1099),PobierzDaneLogistyczne!$N1099)</f>
        <v>Food processor</v>
      </c>
      <c r="B1099" t="str">
        <f>PobierzDaneLogistyczne!$A1099</f>
        <v>cr_117</v>
      </c>
      <c r="C1099" s="1" t="str">
        <f>IF(MID(PobierzDaneLogistyczne!$P1099,1,3)=""," ",_xlfn.NUMBERVALUE(PobierzDaneLogistyczne!$P1099))</f>
        <v xml:space="preserve"> </v>
      </c>
      <c r="D1099" s="1">
        <f>IF(MID(PobierzDaneLogistyczne!$C1099,1,3)="111"," ",_xlfn.NUMBERVALUE(PobierzDaneLogistyczne!$C1099))</f>
        <v>5907633494471</v>
      </c>
      <c r="E1099" s="6">
        <f>IF(PobierzDaneLogistyczne!$H1099=0,"",_xlfn.NUMBERVALUE(PobierzDaneLogistyczne!$H1099,"."))</f>
        <v>0</v>
      </c>
      <c r="F1099" s="6">
        <f>IF(PobierzDaneLogistyczne!$I1099=0,"",_xlfn.NUMBERVALUE(PobierzDaneLogistyczne!$I1099,"."))</f>
        <v>0</v>
      </c>
      <c r="G1099" s="6">
        <f>IF(PobierzDaneLogistyczne!$J1099=0,"",_xlfn.NUMBERVALUE(PobierzDaneLogistyczne!$J1099,"."))</f>
        <v>0</v>
      </c>
      <c r="H1099" s="2" t="str">
        <f>IF(IF(PobierzDaneLogistyczne!$F1099=0,0,_xlfn.NUMBERVALUE(PobierzDaneLogistyczne!$F1099,"."))=0,"",IF(PobierzDaneLogistyczne!$F1099=0,0,_xlfn.NUMBERVALUE(PobierzDaneLogistyczne!$F1099,".")))</f>
        <v/>
      </c>
      <c r="I1099" s="2" t="str">
        <f>IF(IF(PobierzDaneLogistyczne!$Z1099=0,0,_xlfn.NUMBERVALUE(PobierzDaneLogistyczne!$Z1099,"."))=0,"",IF(PobierzDaneLogistyczne!$Z1099=0,0,_xlfn.NUMBERVALUE(PobierzDaneLogistyczne!$Z1099,".")))</f>
        <v/>
      </c>
      <c r="J1099" s="1" t="str">
        <f>IF(PobierzDaneLogistyczne!$D1099=0,"",_xlfn.NUMBERVALUE(PobierzDaneLogistyczne!$D1099))</f>
        <v/>
      </c>
      <c r="K1099" s="1" t="str">
        <f>IF(PobierzDaneLogistyczne!$E1099=0,"",_xlfn.NUMBERVALUE(PobierzDaneLogistyczne!$E1099))</f>
        <v/>
      </c>
      <c r="L1099" s="1" t="str">
        <f>IF(MID(PobierzDaneLogistyczne!$O1099,1,3)="non"," ",_xlfn.NUMBERVALUE(PobierzDaneLogistyczne!$O1099))</f>
        <v xml:space="preserve"> </v>
      </c>
      <c r="M1099" s="6">
        <f>IF(PobierzDaneLogistyczne!$K1099=0,"",_xlfn.NUMBERVALUE(PobierzDaneLogistyczne!$K1099,"."))</f>
        <v>0</v>
      </c>
      <c r="N1099" s="6">
        <f>IF(PobierzDaneLogistyczne!$L1099=0,"",_xlfn.NUMBERVALUE(PobierzDaneLogistyczne!$L1099,"."))</f>
        <v>0</v>
      </c>
      <c r="O1099" s="6">
        <f>IF(PobierzDaneLogistyczne!$M1099=0,"",_xlfn.NUMBERVALUE(PobierzDaneLogistyczne!$M1099,"."))</f>
        <v>0</v>
      </c>
      <c r="P1099" s="2">
        <f>IF(PobierzDaneLogistyczne!$G1099=0,0,_xlfn.NUMBERVALUE(PobierzDaneLogistyczne!$G1099,"."))</f>
        <v>0</v>
      </c>
      <c r="Q1099" s="1" t="str">
        <f>IF(PobierzDaneLogistyczne!$R1099=0,"",PobierzDaneLogistyczne!$R1099)</f>
        <v/>
      </c>
      <c r="R1099" t="str">
        <f>IF(PobierzDaneLogistyczne!$S1099=0,"",PobierzDaneLogistyczne!$S1099)</f>
        <v/>
      </c>
      <c r="S1099" t="str">
        <f>IF(PobierzDaneLogistyczne!$T1099=0,"",PobierzDaneLogistyczne!$T1099)</f>
        <v/>
      </c>
      <c r="T1099" t="str">
        <f>IF(PobierzDaneLogistyczne!$U1099=0," ",PobierzDaneLogistyczne!$U1099)</f>
        <v/>
      </c>
      <c r="U1099" t="str">
        <f t="shared" si="54"/>
        <v/>
      </c>
      <c r="V1099" s="2" t="str">
        <f>IF(PobierzDaneLogistyczne!$V1099="","",_xlfn.NUMBERVALUE(PobierzDaneLogistyczne!$V1099,"."))</f>
        <v/>
      </c>
      <c r="W1099" s="2" t="str">
        <f>IF(IF(PobierzDaneLogistyczne!$W1099=0,0,_xlfn.NUMBERVALUE(PobierzDaneLogistyczne!$W1099,"."))=0,"",_xlfn.NUMBERVALUE(PobierzDaneLogistyczne!$W1099,"."))</f>
        <v/>
      </c>
      <c r="X1099" s="2" t="str">
        <f t="shared" si="55"/>
        <v/>
      </c>
      <c r="Y1099" s="2" t="str">
        <f t="shared" si="53"/>
        <v/>
      </c>
      <c r="Z1099" s="2" t="str">
        <f>IF(PobierzDaneLogistyczne!$Y1099="t","YES","")</f>
        <v/>
      </c>
      <c r="AA1099" s="4" t="str">
        <f>IF(PobierzDaneLogistyczne!$X1099="t","YES","")</f>
        <v>YES</v>
      </c>
      <c r="AB1099" t="str">
        <f>PobierzDaneLogistyczne!$N1099</f>
        <v>Food processor</v>
      </c>
    </row>
    <row r="1100" spans="1:28" x14ac:dyDescent="0.3">
      <c r="A1100" s="5" t="str">
        <f>HYPERLINK(_xlfn.CONCAT("https://www.adler.com.pl/index.php/en/Main/Produkt/",B1100),PobierzDaneLogistyczne!$N1100)</f>
        <v>Portable Bluetooth Speaker</v>
      </c>
      <c r="B1100" t="str">
        <f>PobierzDaneLogistyczne!$A1100</f>
        <v>cr_1170</v>
      </c>
      <c r="C1100" s="1">
        <f>IF(MID(PobierzDaneLogistyczne!$P1100,1,3)=""," ",_xlfn.NUMBERVALUE(PobierzDaneLogistyczne!$P1100))</f>
        <v>85182100</v>
      </c>
      <c r="D1100" s="1">
        <f>IF(MID(PobierzDaneLogistyczne!$C1100,1,3)="111"," ",_xlfn.NUMBERVALUE(PobierzDaneLogistyczne!$C1100))</f>
        <v>5902934834612</v>
      </c>
      <c r="E1100" s="6">
        <f>IF(PobierzDaneLogistyczne!$H1100=0,"",_xlfn.NUMBERVALUE(PobierzDaneLogistyczne!$H1100,"."))</f>
        <v>19</v>
      </c>
      <c r="F1100" s="6">
        <f>IF(PobierzDaneLogistyczne!$I1100=0,"",_xlfn.NUMBERVALUE(PobierzDaneLogistyczne!$I1100,"."))</f>
        <v>37.799999999999997</v>
      </c>
      <c r="G1100" s="6">
        <f>IF(PobierzDaneLogistyczne!$J1100=0,"",_xlfn.NUMBERVALUE(PobierzDaneLogistyczne!$J1100,"."))</f>
        <v>19.5</v>
      </c>
      <c r="H1100" s="2">
        <f>IF(IF(PobierzDaneLogistyczne!$F1100=0,0,_xlfn.NUMBERVALUE(PobierzDaneLogistyczne!$F1100,"."))=0,"",IF(PobierzDaneLogistyczne!$F1100=0,0,_xlfn.NUMBERVALUE(PobierzDaneLogistyczne!$F1100,".")))</f>
        <v>2.34</v>
      </c>
      <c r="I1100" s="2">
        <f>IF(IF(PobierzDaneLogistyczne!$Z1100=0,0,_xlfn.NUMBERVALUE(PobierzDaneLogistyczne!$Z1100,"."))=0,"",IF(PobierzDaneLogistyczne!$Z1100=0,0,_xlfn.NUMBERVALUE(PobierzDaneLogistyczne!$Z1100,".")))</f>
        <v>2.52</v>
      </c>
      <c r="J1100" s="1">
        <f>IF(PobierzDaneLogistyczne!$D1100=0,"",_xlfn.NUMBERVALUE(PobierzDaneLogistyczne!$D1100))</f>
        <v>6</v>
      </c>
      <c r="K1100" s="1">
        <f>IF(PobierzDaneLogistyczne!$E1100=0,"",_xlfn.NUMBERVALUE(PobierzDaneLogistyczne!$E1100))</f>
        <v>96</v>
      </c>
      <c r="L1100" s="1">
        <f>IF(MID(PobierzDaneLogistyczne!$O1100,1,3)="non"," ",_xlfn.NUMBERVALUE(PobierzDaneLogistyczne!$O1100))</f>
        <v>5902934834629</v>
      </c>
      <c r="M1100" s="6">
        <f>IF(PobierzDaneLogistyczne!$K1100=0,"",_xlfn.NUMBERVALUE(PobierzDaneLogistyczne!$K1100,"."))</f>
        <v>39</v>
      </c>
      <c r="N1100" s="6">
        <f>IF(PobierzDaneLogistyczne!$L1100=0,"",_xlfn.NUMBERVALUE(PobierzDaneLogistyczne!$L1100,"."))</f>
        <v>58</v>
      </c>
      <c r="O1100" s="6">
        <f>IF(PobierzDaneLogistyczne!$M1100=0,"",_xlfn.NUMBERVALUE(PobierzDaneLogistyczne!$M1100,"."))</f>
        <v>41</v>
      </c>
      <c r="P1100" s="2">
        <f>IF(PobierzDaneLogistyczne!$G1100=0,0,_xlfn.NUMBERVALUE(PobierzDaneLogistyczne!$G1100,"."))</f>
        <v>15.12</v>
      </c>
      <c r="Q1100" s="1">
        <f>IF(PobierzDaneLogistyczne!$R1100=0,"",PobierzDaneLogistyczne!$R1100)</f>
        <v>5</v>
      </c>
      <c r="R1100" t="str">
        <f>IF(PobierzDaneLogistyczne!$S1100=0,"",PobierzDaneLogistyczne!$S1100)</f>
        <v/>
      </c>
      <c r="S1100" t="str">
        <f>IF(PobierzDaneLogistyczne!$T1100=0,"",PobierzDaneLogistyczne!$T1100)</f>
        <v/>
      </c>
      <c r="T1100" t="str">
        <f>IF(PobierzDaneLogistyczne!$U1100=0," ",PobierzDaneLogistyczne!$U1100)</f>
        <v/>
      </c>
      <c r="U1100" t="str">
        <f t="shared" si="54"/>
        <v/>
      </c>
      <c r="V1100" s="2">
        <f>IF(PobierzDaneLogistyczne!$V1100="","",_xlfn.NUMBERVALUE(PobierzDaneLogistyczne!$V1100,"."))</f>
        <v>1.9E-2</v>
      </c>
      <c r="W1100" s="2">
        <f>IF(IF(PobierzDaneLogistyczne!$W1100=0,0,_xlfn.NUMBERVALUE(PobierzDaneLogistyczne!$W1100,"."))=0,"",_xlfn.NUMBERVALUE(PobierzDaneLogistyczne!$W1100,"."))</f>
        <v>5.8999999999999997E-2</v>
      </c>
      <c r="X1100" s="2">
        <f t="shared" si="55"/>
        <v>0.10200000000000017</v>
      </c>
      <c r="Y1100" s="2" t="str">
        <f t="shared" si="53"/>
        <v/>
      </c>
      <c r="Z1100" s="2" t="str">
        <f>IF(PobierzDaneLogistyczne!$Y1100="t","YES","")</f>
        <v>YES</v>
      </c>
      <c r="AA1100" s="4" t="str">
        <f>IF(PobierzDaneLogistyczne!$X1100="t","YES","")</f>
        <v>YES</v>
      </c>
      <c r="AB1100" t="str">
        <f>PobierzDaneLogistyczne!$N1100</f>
        <v>Portable Bluetooth Speaker</v>
      </c>
    </row>
    <row r="1101" spans="1:28" x14ac:dyDescent="0.3">
      <c r="A1101" s="5" t="str">
        <f>HYPERLINK(_xlfn.CONCAT("https://www.adler.com.pl/index.php/en/Main/Produkt/",B1101),PobierzDaneLogistyczne!$N1101)</f>
        <v>Bluetooth speaker</v>
      </c>
      <c r="B1101" t="str">
        <f>PobierzDaneLogistyczne!$A1101</f>
        <v>cr_1172</v>
      </c>
      <c r="C1101" s="1">
        <f>IF(MID(PobierzDaneLogistyczne!$P1101,1,3)=""," ",_xlfn.NUMBERVALUE(PobierzDaneLogistyczne!$P1101))</f>
        <v>85271300</v>
      </c>
      <c r="D1101" s="1">
        <f>IF(MID(PobierzDaneLogistyczne!$C1101,1,3)="111"," ",_xlfn.NUMBERVALUE(PobierzDaneLogistyczne!$C1101))</f>
        <v>5902934836265</v>
      </c>
      <c r="E1101" s="6">
        <f>IF(PobierzDaneLogistyczne!$H1101=0,"",_xlfn.NUMBERVALUE(PobierzDaneLogistyczne!$H1101,"."))</f>
        <v>33</v>
      </c>
      <c r="F1101" s="6">
        <f>IF(PobierzDaneLogistyczne!$I1101=0,"",_xlfn.NUMBERVALUE(PobierzDaneLogistyczne!$I1101,"."))</f>
        <v>16</v>
      </c>
      <c r="G1101" s="6">
        <f>IF(PobierzDaneLogistyczne!$J1101=0,"",_xlfn.NUMBERVALUE(PobierzDaneLogistyczne!$J1101,"."))</f>
        <v>20</v>
      </c>
      <c r="H1101" s="2">
        <f>IF(IF(PobierzDaneLogistyczne!$F1101=0,0,_xlfn.NUMBERVALUE(PobierzDaneLogistyczne!$F1101,"."))=0,"",IF(PobierzDaneLogistyczne!$F1101=0,0,_xlfn.NUMBERVALUE(PobierzDaneLogistyczne!$F1101,".")))</f>
        <v>0.98</v>
      </c>
      <c r="I1101" s="2">
        <f>IF(IF(PobierzDaneLogistyczne!$Z1101=0,0,_xlfn.NUMBERVALUE(PobierzDaneLogistyczne!$Z1101,"."))=0,"",IF(PobierzDaneLogistyczne!$Z1101=0,0,_xlfn.NUMBERVALUE(PobierzDaneLogistyczne!$Z1101,".")))</f>
        <v>1.1100000000000001</v>
      </c>
      <c r="J1101" s="1">
        <f>IF(PobierzDaneLogistyczne!$D1101=0,"",_xlfn.NUMBERVALUE(PobierzDaneLogistyczne!$D1101))</f>
        <v>6</v>
      </c>
      <c r="K1101" s="1">
        <f>IF(PobierzDaneLogistyczne!$E1101=0,"",_xlfn.NUMBERVALUE(PobierzDaneLogistyczne!$E1101))</f>
        <v>96</v>
      </c>
      <c r="L1101" s="1">
        <f>IF(MID(PobierzDaneLogistyczne!$O1101,1,3)="non"," ",_xlfn.NUMBERVALUE(PobierzDaneLogistyczne!$O1101))</f>
        <v>5902934836593</v>
      </c>
      <c r="M1101" s="6">
        <f>IF(PobierzDaneLogistyczne!$K1101=0,"",_xlfn.NUMBERVALUE(PobierzDaneLogistyczne!$K1101,"."))</f>
        <v>49.5</v>
      </c>
      <c r="N1101" s="6">
        <f>IF(PobierzDaneLogistyczne!$L1101=0,"",_xlfn.NUMBERVALUE(PobierzDaneLogistyczne!$L1101,"."))</f>
        <v>34</v>
      </c>
      <c r="O1101" s="6">
        <f>IF(PobierzDaneLogistyczne!$M1101=0,"",_xlfn.NUMBERVALUE(PobierzDaneLogistyczne!$M1101,"."))</f>
        <v>42</v>
      </c>
      <c r="P1101" s="2">
        <f>IF(PobierzDaneLogistyczne!$G1101=0,0,_xlfn.NUMBERVALUE(PobierzDaneLogistyczne!$G1101,"."))</f>
        <v>6.66</v>
      </c>
      <c r="Q1101" s="1">
        <f>IF(PobierzDaneLogistyczne!$R1101=0,"",PobierzDaneLogistyczne!$R1101)</f>
        <v>5</v>
      </c>
      <c r="R1101" t="str">
        <f>IF(PobierzDaneLogistyczne!$S1101=0,"",PobierzDaneLogistyczne!$S1101)</f>
        <v>Ni-MH</v>
      </c>
      <c r="S1101">
        <f>IF(PobierzDaneLogistyczne!$T1101=0,"",PobierzDaneLogistyczne!$T1101)</f>
        <v>1</v>
      </c>
      <c r="T1101" t="str">
        <f>IF(PobierzDaneLogistyczne!$U1101=0," ",PobierzDaneLogistyczne!$U1101)</f>
        <v>0.048</v>
      </c>
      <c r="U1101" t="str">
        <f t="shared" si="54"/>
        <v/>
      </c>
      <c r="V1101" s="2">
        <f>IF(PobierzDaneLogistyczne!$V1101="","",_xlfn.NUMBERVALUE(PobierzDaneLogistyczne!$V1101,"."))</f>
        <v>0.04</v>
      </c>
      <c r="W1101" s="2">
        <f>IF(IF(PobierzDaneLogistyczne!$W1101=0,0,_xlfn.NUMBERVALUE(PobierzDaneLogistyczne!$W1101,"."))=0,"",_xlfn.NUMBERVALUE(PobierzDaneLogistyczne!$W1101,"."))</f>
        <v>0.06</v>
      </c>
      <c r="X1101" s="2">
        <f t="shared" si="55"/>
        <v>3.000000000000011E-2</v>
      </c>
      <c r="Y1101" s="2" t="str">
        <f t="shared" si="53"/>
        <v/>
      </c>
      <c r="Z1101" s="2" t="str">
        <f>IF(PobierzDaneLogistyczne!$Y1101="t","YES","")</f>
        <v>YES</v>
      </c>
      <c r="AA1101" s="4" t="str">
        <f>IF(PobierzDaneLogistyczne!$X1101="t","YES","")</f>
        <v>YES</v>
      </c>
      <c r="AB1101" t="str">
        <f>PobierzDaneLogistyczne!$N1101</f>
        <v>Bluetooth speaker</v>
      </c>
    </row>
    <row r="1102" spans="1:28" x14ac:dyDescent="0.3">
      <c r="A1102" s="5" t="str">
        <f>HYPERLINK(_xlfn.CONCAT("https://www.adler.com.pl/index.php/en/Main/Produkt/",B1102),PobierzDaneLogistyczne!$N1102)</f>
        <v>Mini Hi-Fi tower with Bluetooth</v>
      </c>
      <c r="B1102" t="str">
        <f>PobierzDaneLogistyczne!$A1102</f>
        <v>cr_1173</v>
      </c>
      <c r="C1102" s="1">
        <f>IF(MID(PobierzDaneLogistyczne!$P1102,1,3)=""," ",_xlfn.NUMBERVALUE(PobierzDaneLogistyczne!$P1102))</f>
        <v>85279100</v>
      </c>
      <c r="D1102" s="1">
        <f>IF(MID(PobierzDaneLogistyczne!$C1102,1,3)="111"," ",_xlfn.NUMBERVALUE(PobierzDaneLogistyczne!$C1102))</f>
        <v>5902934837620</v>
      </c>
      <c r="E1102" s="6">
        <f>IF(PobierzDaneLogistyczne!$H1102=0,"",_xlfn.NUMBERVALUE(PobierzDaneLogistyczne!$H1102,"."))</f>
        <v>27</v>
      </c>
      <c r="F1102" s="6">
        <f>IF(PobierzDaneLogistyczne!$I1102=0,"",_xlfn.NUMBERVALUE(PobierzDaneLogistyczne!$I1102,"."))</f>
        <v>20.5</v>
      </c>
      <c r="G1102" s="6">
        <f>IF(PobierzDaneLogistyczne!$J1102=0,"",_xlfn.NUMBERVALUE(PobierzDaneLogistyczne!$J1102,"."))</f>
        <v>29</v>
      </c>
      <c r="H1102" s="2">
        <f>IF(IF(PobierzDaneLogistyczne!$F1102=0,0,_xlfn.NUMBERVALUE(PobierzDaneLogistyczne!$F1102,"."))=0,"",IF(PobierzDaneLogistyczne!$F1102=0,0,_xlfn.NUMBERVALUE(PobierzDaneLogistyczne!$F1102,".")))</f>
        <v>2.5</v>
      </c>
      <c r="I1102" s="2">
        <f>IF(IF(PobierzDaneLogistyczne!$Z1102=0,0,_xlfn.NUMBERVALUE(PobierzDaneLogistyczne!$Z1102,"."))=0,"",IF(PobierzDaneLogistyczne!$Z1102=0,0,_xlfn.NUMBERVALUE(PobierzDaneLogistyczne!$Z1102,".")))</f>
        <v>2.98</v>
      </c>
      <c r="J1102" s="1">
        <f>IF(PobierzDaneLogistyczne!$D1102=0,"",_xlfn.NUMBERVALUE(PobierzDaneLogistyczne!$D1102))</f>
        <v>1</v>
      </c>
      <c r="K1102" s="1">
        <f>IF(PobierzDaneLogistyczne!$E1102=0,"",_xlfn.NUMBERVALUE(PobierzDaneLogistyczne!$E1102))</f>
        <v>78</v>
      </c>
      <c r="L1102" s="1" t="str">
        <f>IF(MID(PobierzDaneLogistyczne!$O1102,1,3)="non"," ",_xlfn.NUMBERVALUE(PobierzDaneLogistyczne!$O1102))</f>
        <v xml:space="preserve"> </v>
      </c>
      <c r="M1102" s="6">
        <f>IF(PobierzDaneLogistyczne!$K1102=0,"",_xlfn.NUMBERVALUE(PobierzDaneLogistyczne!$K1102,"."))</f>
        <v>21.5</v>
      </c>
      <c r="N1102" s="6">
        <f>IF(PobierzDaneLogistyczne!$L1102=0,"",_xlfn.NUMBERVALUE(PobierzDaneLogistyczne!$L1102,"."))</f>
        <v>28</v>
      </c>
      <c r="O1102" s="6">
        <f>IF(PobierzDaneLogistyczne!$M1102=0,"",_xlfn.NUMBERVALUE(PobierzDaneLogistyczne!$M1102,"."))</f>
        <v>31</v>
      </c>
      <c r="P1102" s="2">
        <f>IF(PobierzDaneLogistyczne!$G1102=0,0,_xlfn.NUMBERVALUE(PobierzDaneLogistyczne!$G1102,"."))</f>
        <v>2.98</v>
      </c>
      <c r="Q1102" s="1">
        <f>IF(PobierzDaneLogistyczne!$R1102=0,"",PobierzDaneLogistyczne!$R1102)</f>
        <v>5</v>
      </c>
      <c r="R1102" t="str">
        <f>IF(PobierzDaneLogistyczne!$S1102=0,"",PobierzDaneLogistyczne!$S1102)</f>
        <v>CR</v>
      </c>
      <c r="S1102">
        <f>IF(PobierzDaneLogistyczne!$T1102=0,"",PobierzDaneLogistyczne!$T1102)</f>
        <v>1</v>
      </c>
      <c r="T1102" t="str">
        <f>IF(PobierzDaneLogistyczne!$U1102=0," ",PobierzDaneLogistyczne!$U1102)</f>
        <v>0.003</v>
      </c>
      <c r="U1102" t="str">
        <f t="shared" si="54"/>
        <v/>
      </c>
      <c r="V1102" s="2">
        <f>IF(PobierzDaneLogistyczne!$V1102="","",_xlfn.NUMBERVALUE(PobierzDaneLogistyczne!$V1102,"."))</f>
        <v>7.6999999999999999E-2</v>
      </c>
      <c r="W1102" s="2">
        <f>IF(IF(PobierzDaneLogistyczne!$W1102=0,0,_xlfn.NUMBERVALUE(PobierzDaneLogistyczne!$W1102,"."))=0,"",_xlfn.NUMBERVALUE(PobierzDaneLogistyczne!$W1102,"."))</f>
        <v>0.20200000000000001</v>
      </c>
      <c r="X1102" s="2">
        <f t="shared" si="55"/>
        <v>0.20099999999999996</v>
      </c>
      <c r="Y1102" s="2" t="str">
        <f t="shared" si="53"/>
        <v/>
      </c>
      <c r="Z1102" s="2" t="str">
        <f>IF(PobierzDaneLogistyczne!$Y1102="t","YES","")</f>
        <v/>
      </c>
      <c r="AA1102" s="4" t="str">
        <f>IF(PobierzDaneLogistyczne!$X1102="t","YES","")</f>
        <v/>
      </c>
      <c r="AB1102" t="str">
        <f>PobierzDaneLogistyczne!$N1102</f>
        <v>Mini Hi-Fi tower with Bluetooth</v>
      </c>
    </row>
    <row r="1103" spans="1:28" x14ac:dyDescent="0.3">
      <c r="A1103" s="5" t="str">
        <f>HYPERLINK(_xlfn.CONCAT("https://www.adler.com.pl/index.php/en/Main/Produkt/",B1103),PobierzDaneLogistyczne!$N1103)</f>
        <v>Weather station</v>
      </c>
      <c r="B1103" t="str">
        <f>PobierzDaneLogistyczne!$A1103</f>
        <v>cr_1174</v>
      </c>
      <c r="C1103" s="1">
        <f>IF(MID(PobierzDaneLogistyczne!$P1103,1,3)=""," ",_xlfn.NUMBERVALUE(PobierzDaneLogistyczne!$P1103))</f>
        <v>90258040</v>
      </c>
      <c r="D1103" s="1">
        <f>IF(MID(PobierzDaneLogistyczne!$C1103,1,3)="111"," ",_xlfn.NUMBERVALUE(PobierzDaneLogistyczne!$C1103))</f>
        <v>5902934836661</v>
      </c>
      <c r="E1103" s="6">
        <f>IF(PobierzDaneLogistyczne!$H1103=0,"",_xlfn.NUMBERVALUE(PobierzDaneLogistyczne!$H1103,"."))</f>
        <v>31.3</v>
      </c>
      <c r="F1103" s="6">
        <f>IF(PobierzDaneLogistyczne!$I1103=0,"",_xlfn.NUMBERVALUE(PobierzDaneLogistyczne!$I1103,"."))</f>
        <v>4.8</v>
      </c>
      <c r="G1103" s="6">
        <f>IF(PobierzDaneLogistyczne!$J1103=0,"",_xlfn.NUMBERVALUE(PobierzDaneLogistyczne!$J1103,"."))</f>
        <v>18</v>
      </c>
      <c r="H1103" s="2">
        <f>IF(IF(PobierzDaneLogistyczne!$F1103=0,0,_xlfn.NUMBERVALUE(PobierzDaneLogistyczne!$F1103,"."))=0,"",IF(PobierzDaneLogistyczne!$F1103=0,0,_xlfn.NUMBERVALUE(PobierzDaneLogistyczne!$F1103,".")))</f>
        <v>0.66900000000000004</v>
      </c>
      <c r="I1103" s="2">
        <f>IF(IF(PobierzDaneLogistyczne!$Z1103=0,0,_xlfn.NUMBERVALUE(PobierzDaneLogistyczne!$Z1103,"."))=0,"",IF(PobierzDaneLogistyczne!$Z1103=0,0,_xlfn.NUMBERVALUE(PobierzDaneLogistyczne!$Z1103,".")))</f>
        <v>0.85</v>
      </c>
      <c r="J1103" s="1">
        <f>IF(PobierzDaneLogistyczne!$D1103=0,"",_xlfn.NUMBERVALUE(PobierzDaneLogistyczne!$D1103))</f>
        <v>4</v>
      </c>
      <c r="K1103" s="1">
        <f>IF(PobierzDaneLogistyczne!$E1103=0,"",_xlfn.NUMBERVALUE(PobierzDaneLogistyczne!$E1103))</f>
        <v>396</v>
      </c>
      <c r="L1103" s="1">
        <f>IF(MID(PobierzDaneLogistyczne!$O1103,1,3)="non"," ",_xlfn.NUMBERVALUE(PobierzDaneLogistyczne!$O1103))</f>
        <v>5902934836678</v>
      </c>
      <c r="M1103" s="6">
        <f>IF(PobierzDaneLogistyczne!$K1103=0,"",_xlfn.NUMBERVALUE(PobierzDaneLogistyczne!$K1103,"."))</f>
        <v>33.5</v>
      </c>
      <c r="N1103" s="6">
        <f>IF(PobierzDaneLogistyczne!$L1103=0,"",_xlfn.NUMBERVALUE(PobierzDaneLogistyczne!$L1103,"."))</f>
        <v>23</v>
      </c>
      <c r="O1103" s="6">
        <f>IF(PobierzDaneLogistyczne!$M1103=0,"",_xlfn.NUMBERVALUE(PobierzDaneLogistyczne!$M1103,"."))</f>
        <v>20.5</v>
      </c>
      <c r="P1103" s="2">
        <f>IF(PobierzDaneLogistyczne!$G1103=0,0,_xlfn.NUMBERVALUE(PobierzDaneLogistyczne!$G1103,"."))</f>
        <v>3.4</v>
      </c>
      <c r="Q1103" s="1">
        <f>IF(PobierzDaneLogistyczne!$R1103=0,"",PobierzDaneLogistyczne!$R1103)</f>
        <v>5</v>
      </c>
      <c r="R1103" t="str">
        <f>IF(PobierzDaneLogistyczne!$S1103=0,"",PobierzDaneLogistyczne!$S1103)</f>
        <v/>
      </c>
      <c r="S1103" t="str">
        <f>IF(PobierzDaneLogistyczne!$T1103=0,"",PobierzDaneLogistyczne!$T1103)</f>
        <v/>
      </c>
      <c r="T1103" t="str">
        <f>IF(PobierzDaneLogistyczne!$U1103=0," ",PobierzDaneLogistyczne!$U1103)</f>
        <v/>
      </c>
      <c r="U1103" t="str">
        <f t="shared" si="54"/>
        <v/>
      </c>
      <c r="V1103" s="2">
        <f>IF(PobierzDaneLogistyczne!$V1103="","",_xlfn.NUMBERVALUE(PobierzDaneLogistyczne!$V1103,"."))</f>
        <v>2.1000000000000001E-2</v>
      </c>
      <c r="W1103" s="2">
        <f>IF(IF(PobierzDaneLogistyczne!$W1103=0,0,_xlfn.NUMBERVALUE(PobierzDaneLogistyczne!$W1103,"."))=0,"",_xlfn.NUMBERVALUE(PobierzDaneLogistyczne!$W1103,"."))</f>
        <v>7.8E-2</v>
      </c>
      <c r="X1103" s="2">
        <f t="shared" si="55"/>
        <v>8.1999999999999948E-2</v>
      </c>
      <c r="Y1103" s="2" t="str">
        <f t="shared" si="53"/>
        <v/>
      </c>
      <c r="Z1103" s="2" t="str">
        <f>IF(PobierzDaneLogistyczne!$Y1103="t","YES","")</f>
        <v>YES</v>
      </c>
      <c r="AA1103" s="4" t="str">
        <f>IF(PobierzDaneLogistyczne!$X1103="t","YES","")</f>
        <v>YES</v>
      </c>
      <c r="AB1103" t="str">
        <f>PobierzDaneLogistyczne!$N1103</f>
        <v>Weather station</v>
      </c>
    </row>
    <row r="1104" spans="1:28" x14ac:dyDescent="0.3">
      <c r="A1104" s="5" t="str">
        <f>HYPERLINK(_xlfn.CONCAT("https://www.adler.com.pl/index.php/en/Main/Produkt/",B1104),PobierzDaneLogistyczne!$N1104)</f>
        <v>Bluetooth Headphones</v>
      </c>
      <c r="B1104" t="str">
        <f>PobierzDaneLogistyczne!$A1104</f>
        <v>cr_1178</v>
      </c>
      <c r="C1104" s="1">
        <f>IF(MID(PobierzDaneLogistyczne!$P1104,1,3)=""," ",_xlfn.NUMBERVALUE(PobierzDaneLogistyczne!$P1104))</f>
        <v>85183000</v>
      </c>
      <c r="D1104" s="1">
        <f>IF(MID(PobierzDaneLogistyczne!$C1104,1,3)="111"," ",_xlfn.NUMBERVALUE(PobierzDaneLogistyczne!$C1104))</f>
        <v>5902934836814</v>
      </c>
      <c r="E1104" s="6">
        <f>IF(PobierzDaneLogistyczne!$H1104=0,"",_xlfn.NUMBERVALUE(PobierzDaneLogistyczne!$H1104,"."))</f>
        <v>22</v>
      </c>
      <c r="F1104" s="6">
        <f>IF(PobierzDaneLogistyczne!$I1104=0,"",_xlfn.NUMBERVALUE(PobierzDaneLogistyczne!$I1104,"."))</f>
        <v>7</v>
      </c>
      <c r="G1104" s="6">
        <f>IF(PobierzDaneLogistyczne!$J1104=0,"",_xlfn.NUMBERVALUE(PobierzDaneLogistyczne!$J1104,"."))</f>
        <v>23</v>
      </c>
      <c r="H1104" s="2">
        <f>IF(IF(PobierzDaneLogistyczne!$F1104=0,0,_xlfn.NUMBERVALUE(PobierzDaneLogistyczne!$F1104,"."))=0,"",IF(PobierzDaneLogistyczne!$F1104=0,0,_xlfn.NUMBERVALUE(PobierzDaneLogistyczne!$F1104,".")))</f>
        <v>0.21</v>
      </c>
      <c r="I1104" s="2">
        <f>IF(IF(PobierzDaneLogistyczne!$Z1104=0,0,_xlfn.NUMBERVALUE(PobierzDaneLogistyczne!$Z1104,"."))=0,"",IF(PobierzDaneLogistyczne!$Z1104=0,0,_xlfn.NUMBERVALUE(PobierzDaneLogistyczne!$Z1104,".")))</f>
        <v>0.433</v>
      </c>
      <c r="J1104" s="1">
        <f>IF(PobierzDaneLogistyczne!$D1104=0,"",_xlfn.NUMBERVALUE(PobierzDaneLogistyczne!$D1104))</f>
        <v>5</v>
      </c>
      <c r="K1104" s="1">
        <f>IF(PobierzDaneLogistyczne!$E1104=0,"",_xlfn.NUMBERVALUE(PobierzDaneLogistyczne!$E1104))</f>
        <v>315</v>
      </c>
      <c r="L1104" s="1">
        <f>IF(MID(PobierzDaneLogistyczne!$O1104,1,3)="non"," ",_xlfn.NUMBERVALUE(PobierzDaneLogistyczne!$O1104))</f>
        <v>5902934836821</v>
      </c>
      <c r="M1104" s="6">
        <f>IF(PobierzDaneLogistyczne!$K1104=0,"",_xlfn.NUMBERVALUE(PobierzDaneLogistyczne!$K1104,"."))</f>
        <v>36</v>
      </c>
      <c r="N1104" s="6">
        <f>IF(PobierzDaneLogistyczne!$L1104=0,"",_xlfn.NUMBERVALUE(PobierzDaneLogistyczne!$L1104,"."))</f>
        <v>24</v>
      </c>
      <c r="O1104" s="6">
        <f>IF(PobierzDaneLogistyczne!$M1104=0,"",_xlfn.NUMBERVALUE(PobierzDaneLogistyczne!$M1104,"."))</f>
        <v>26</v>
      </c>
      <c r="P1104" s="2">
        <f>IF(PobierzDaneLogistyczne!$G1104=0,0,_xlfn.NUMBERVALUE(PobierzDaneLogistyczne!$G1104,"."))</f>
        <v>2.1644999999999999</v>
      </c>
      <c r="Q1104" s="1">
        <f>IF(PobierzDaneLogistyczne!$R1104=0,"",PobierzDaneLogistyczne!$R1104)</f>
        <v>5</v>
      </c>
      <c r="R1104" t="str">
        <f>IF(PobierzDaneLogistyczne!$S1104=0,"",PobierzDaneLogistyczne!$S1104)</f>
        <v>Li-Ion</v>
      </c>
      <c r="S1104">
        <f>IF(PobierzDaneLogistyczne!$T1104=0,"",PobierzDaneLogistyczne!$T1104)</f>
        <v>1</v>
      </c>
      <c r="T1104" t="str">
        <f>IF(PobierzDaneLogistyczne!$U1104=0," ",PobierzDaneLogistyczne!$U1104)</f>
        <v>0.01</v>
      </c>
      <c r="U1104" t="str">
        <f t="shared" si="54"/>
        <v/>
      </c>
      <c r="V1104" s="2">
        <f>IF(PobierzDaneLogistyczne!$V1104="","",_xlfn.NUMBERVALUE(PobierzDaneLogistyczne!$V1104,"."))</f>
        <v>0.01</v>
      </c>
      <c r="W1104" s="2">
        <f>IF(IF(PobierzDaneLogistyczne!$W1104=0,0,_xlfn.NUMBERVALUE(PobierzDaneLogistyczne!$W1104,"."))=0,"",_xlfn.NUMBERVALUE(PobierzDaneLogistyczne!$W1104,"."))</f>
        <v>5.8999999999999997E-2</v>
      </c>
      <c r="X1104" s="2">
        <f t="shared" si="55"/>
        <v>0.154</v>
      </c>
      <c r="Y1104" s="2" t="str">
        <f t="shared" si="53"/>
        <v/>
      </c>
      <c r="Z1104" s="2" t="str">
        <f>IF(PobierzDaneLogistyczne!$Y1104="t","YES","")</f>
        <v/>
      </c>
      <c r="AA1104" s="4" t="str">
        <f>IF(PobierzDaneLogistyczne!$X1104="t","YES","")</f>
        <v/>
      </c>
      <c r="AB1104" t="str">
        <f>PobierzDaneLogistyczne!$N1104</f>
        <v>Bluetooth Headphones</v>
      </c>
    </row>
    <row r="1105" spans="1:28" ht="28.8" x14ac:dyDescent="0.3">
      <c r="A1105" s="5" t="str">
        <f>HYPERLINK(_xlfn.CONCAT("https://www.adler.com.pl/index.php/en/Main/Produkt/",B1105),PobierzDaneLogistyczne!$N1105)</f>
        <v>DAB/DAB+/FM radio</v>
      </c>
      <c r="B1105" t="str">
        <f>PobierzDaneLogistyczne!$A1105</f>
        <v>cr_1179</v>
      </c>
      <c r="C1105" s="1">
        <f>IF(MID(PobierzDaneLogistyczne!$P1105,1,3)=""," ",_xlfn.NUMBERVALUE(PobierzDaneLogistyczne!$P1105))</f>
        <v>85279900</v>
      </c>
      <c r="D1105" s="1">
        <f>IF(MID(PobierzDaneLogistyczne!$C1105,1,3)="111"," ",_xlfn.NUMBERVALUE(PobierzDaneLogistyczne!$C1105))</f>
        <v>5902934837026</v>
      </c>
      <c r="E1105" s="6">
        <f>IF(PobierzDaneLogistyczne!$H1105=0,"",_xlfn.NUMBERVALUE(PobierzDaneLogistyczne!$H1105,"."))</f>
        <v>17</v>
      </c>
      <c r="F1105" s="6">
        <f>IF(PobierzDaneLogistyczne!$I1105=0,"",_xlfn.NUMBERVALUE(PobierzDaneLogistyczne!$I1105,"."))</f>
        <v>7.5</v>
      </c>
      <c r="G1105" s="6">
        <f>IF(PobierzDaneLogistyczne!$J1105=0,"",_xlfn.NUMBERVALUE(PobierzDaneLogistyczne!$J1105,"."))</f>
        <v>11</v>
      </c>
      <c r="H1105" s="2">
        <f>IF(IF(PobierzDaneLogistyczne!$F1105=0,0,_xlfn.NUMBERVALUE(PobierzDaneLogistyczne!$F1105,"."))=0,"",IF(PobierzDaneLogistyczne!$F1105=0,0,_xlfn.NUMBERVALUE(PobierzDaneLogistyczne!$F1105,".")))</f>
        <v>0.21</v>
      </c>
      <c r="I1105" s="2">
        <f>IF(IF(PobierzDaneLogistyczne!$Z1105=0,0,_xlfn.NUMBERVALUE(PobierzDaneLogistyczne!$Z1105,"."))=0,"",IF(PobierzDaneLogistyczne!$Z1105=0,0,_xlfn.NUMBERVALUE(PobierzDaneLogistyczne!$Z1105,".")))</f>
        <v>0.35099999999999998</v>
      </c>
      <c r="J1105" s="1">
        <f>IF(PobierzDaneLogistyczne!$D1105=0,"",_xlfn.NUMBERVALUE(PobierzDaneLogistyczne!$D1105))</f>
        <v>6</v>
      </c>
      <c r="K1105" s="1">
        <f>IF(PobierzDaneLogistyczne!$E1105=0,"",_xlfn.NUMBERVALUE(PobierzDaneLogistyczne!$E1105))</f>
        <v>960</v>
      </c>
      <c r="L1105" s="1">
        <f>IF(MID(PobierzDaneLogistyczne!$O1105,1,3)="non"," ",_xlfn.NUMBERVALUE(PobierzDaneLogistyczne!$O1105))</f>
        <v>5902934837019</v>
      </c>
      <c r="M1105" s="6">
        <f>IF(PobierzDaneLogistyczne!$K1105=0,"",_xlfn.NUMBERVALUE(PobierzDaneLogistyczne!$K1105,"."))</f>
        <v>24</v>
      </c>
      <c r="N1105" s="6">
        <f>IF(PobierzDaneLogistyczne!$L1105=0,"",_xlfn.NUMBERVALUE(PobierzDaneLogistyczne!$L1105,"."))</f>
        <v>18</v>
      </c>
      <c r="O1105" s="6">
        <f>IF(PobierzDaneLogistyczne!$M1105=0,"",_xlfn.NUMBERVALUE(PobierzDaneLogistyczne!$M1105,"."))</f>
        <v>23.5</v>
      </c>
      <c r="P1105" s="2">
        <f>IF(PobierzDaneLogistyczne!$G1105=0,0,_xlfn.NUMBERVALUE(PobierzDaneLogistyczne!$G1105,"."))</f>
        <v>2.1059999999999999</v>
      </c>
      <c r="Q1105" s="1">
        <f>IF(PobierzDaneLogistyczne!$R1105=0,"",PobierzDaneLogistyczne!$R1105)</f>
        <v>5</v>
      </c>
      <c r="R1105" t="str">
        <f>IF(PobierzDaneLogistyczne!$S1105=0,"",PobierzDaneLogistyczne!$S1105)</f>
        <v>Li-Ion</v>
      </c>
      <c r="S1105">
        <f>IF(PobierzDaneLogistyczne!$T1105=0,"",PobierzDaneLogistyczne!$T1105)</f>
        <v>1</v>
      </c>
      <c r="T1105" t="str">
        <f>IF(PobierzDaneLogistyczne!$U1105=0," ",PobierzDaneLogistyczne!$U1105)</f>
        <v>0.03</v>
      </c>
      <c r="U1105" t="str">
        <f t="shared" si="54"/>
        <v/>
      </c>
      <c r="V1105" s="2">
        <f>IF(PobierzDaneLogistyczne!$V1105="","",_xlfn.NUMBERVALUE(PobierzDaneLogistyczne!$V1105,"."))</f>
        <v>5.0000000000000001E-3</v>
      </c>
      <c r="W1105" s="2">
        <f>IF(IF(PobierzDaneLogistyczne!$W1105=0,0,_xlfn.NUMBERVALUE(PobierzDaneLogistyczne!$W1105,"."))=0,"",_xlfn.NUMBERVALUE(PobierzDaneLogistyczne!$W1105,"."))</f>
        <v>0.09</v>
      </c>
      <c r="X1105" s="2">
        <f t="shared" si="55"/>
        <v>4.5999999999999985E-2</v>
      </c>
      <c r="Y1105" s="2" t="str">
        <f t="shared" si="53"/>
        <v/>
      </c>
      <c r="Z1105" s="2" t="str">
        <f>IF(PobierzDaneLogistyczne!$Y1105="t","YES","")</f>
        <v>YES</v>
      </c>
      <c r="AA1105" s="4" t="str">
        <f>IF(PobierzDaneLogistyczne!$X1105="t","YES","")</f>
        <v/>
      </c>
      <c r="AB1105" t="str">
        <f>PobierzDaneLogistyczne!$N1105</f>
        <v>DAB/DAB+/FM radio</v>
      </c>
    </row>
    <row r="1106" spans="1:28" x14ac:dyDescent="0.3">
      <c r="A1106" s="5" t="str">
        <f>HYPERLINK(_xlfn.CONCAT("https://www.adler.com.pl/index.php/en/Main/Produkt/",B1106),PobierzDaneLogistyczne!$N1106)</f>
        <v>Food processor</v>
      </c>
      <c r="B1106" t="str">
        <f>PobierzDaneLogistyczne!$A1106</f>
        <v>cr_118</v>
      </c>
      <c r="C1106" s="1">
        <f>IF(MID(PobierzDaneLogistyczne!$P1106,1,3)=""," ",_xlfn.NUMBERVALUE(PobierzDaneLogistyczne!$P1106))</f>
        <v>85094000</v>
      </c>
      <c r="D1106" s="1">
        <f>IF(MID(PobierzDaneLogistyczne!$C1106,1,3)="111"," ",_xlfn.NUMBERVALUE(PobierzDaneLogistyczne!$C1106))</f>
        <v>5907633494563</v>
      </c>
      <c r="E1106" s="6">
        <f>IF(PobierzDaneLogistyczne!$H1106=0,"",_xlfn.NUMBERVALUE(PobierzDaneLogistyczne!$H1106,"."))</f>
        <v>0</v>
      </c>
      <c r="F1106" s="6">
        <f>IF(PobierzDaneLogistyczne!$I1106=0,"",_xlfn.NUMBERVALUE(PobierzDaneLogistyczne!$I1106,"."))</f>
        <v>0</v>
      </c>
      <c r="G1106" s="6">
        <f>IF(PobierzDaneLogistyczne!$J1106=0,"",_xlfn.NUMBERVALUE(PobierzDaneLogistyczne!$J1106,"."))</f>
        <v>0</v>
      </c>
      <c r="H1106" s="2" t="str">
        <f>IF(IF(PobierzDaneLogistyczne!$F1106=0,0,_xlfn.NUMBERVALUE(PobierzDaneLogistyczne!$F1106,"."))=0,"",IF(PobierzDaneLogistyczne!$F1106=0,0,_xlfn.NUMBERVALUE(PobierzDaneLogistyczne!$F1106,".")))</f>
        <v/>
      </c>
      <c r="I1106" s="2" t="str">
        <f>IF(IF(PobierzDaneLogistyczne!$Z1106=0,0,_xlfn.NUMBERVALUE(PobierzDaneLogistyczne!$Z1106,"."))=0,"",IF(PobierzDaneLogistyczne!$Z1106=0,0,_xlfn.NUMBERVALUE(PobierzDaneLogistyczne!$Z1106,".")))</f>
        <v/>
      </c>
      <c r="J1106" s="1" t="str">
        <f>IF(PobierzDaneLogistyczne!$D1106=0,"",_xlfn.NUMBERVALUE(PobierzDaneLogistyczne!$D1106))</f>
        <v/>
      </c>
      <c r="K1106" s="1" t="str">
        <f>IF(PobierzDaneLogistyczne!$E1106=0,"",_xlfn.NUMBERVALUE(PobierzDaneLogistyczne!$E1106))</f>
        <v/>
      </c>
      <c r="L1106" s="1" t="str">
        <f>IF(MID(PobierzDaneLogistyczne!$O1106,1,3)="non"," ",_xlfn.NUMBERVALUE(PobierzDaneLogistyczne!$O1106))</f>
        <v xml:space="preserve"> </v>
      </c>
      <c r="M1106" s="6">
        <f>IF(PobierzDaneLogistyczne!$K1106=0,"",_xlfn.NUMBERVALUE(PobierzDaneLogistyczne!$K1106,"."))</f>
        <v>0</v>
      </c>
      <c r="N1106" s="6">
        <f>IF(PobierzDaneLogistyczne!$L1106=0,"",_xlfn.NUMBERVALUE(PobierzDaneLogistyczne!$L1106,"."))</f>
        <v>0</v>
      </c>
      <c r="O1106" s="6">
        <f>IF(PobierzDaneLogistyczne!$M1106=0,"",_xlfn.NUMBERVALUE(PobierzDaneLogistyczne!$M1106,"."))</f>
        <v>0</v>
      </c>
      <c r="P1106" s="2">
        <f>IF(PobierzDaneLogistyczne!$G1106=0,0,_xlfn.NUMBERVALUE(PobierzDaneLogistyczne!$G1106,"."))</f>
        <v>0</v>
      </c>
      <c r="Q1106" s="1" t="str">
        <f>IF(PobierzDaneLogistyczne!$R1106=0,"",PobierzDaneLogistyczne!$R1106)</f>
        <v/>
      </c>
      <c r="R1106" t="str">
        <f>IF(PobierzDaneLogistyczne!$S1106=0,"",PobierzDaneLogistyczne!$S1106)</f>
        <v/>
      </c>
      <c r="S1106" t="str">
        <f>IF(PobierzDaneLogistyczne!$T1106=0,"",PobierzDaneLogistyczne!$T1106)</f>
        <v/>
      </c>
      <c r="T1106" t="str">
        <f>IF(PobierzDaneLogistyczne!$U1106=0," ",PobierzDaneLogistyczne!$U1106)</f>
        <v/>
      </c>
      <c r="U1106" t="str">
        <f t="shared" si="54"/>
        <v/>
      </c>
      <c r="V1106" s="2" t="str">
        <f>IF(PobierzDaneLogistyczne!$V1106="","",_xlfn.NUMBERVALUE(PobierzDaneLogistyczne!$V1106,"."))</f>
        <v/>
      </c>
      <c r="W1106" s="2" t="str">
        <f>IF(IF(PobierzDaneLogistyczne!$W1106=0,0,_xlfn.NUMBERVALUE(PobierzDaneLogistyczne!$W1106,"."))=0,"",_xlfn.NUMBERVALUE(PobierzDaneLogistyczne!$W1106,"."))</f>
        <v/>
      </c>
      <c r="X1106" s="2" t="str">
        <f t="shared" si="55"/>
        <v/>
      </c>
      <c r="Y1106" s="2" t="str">
        <f t="shared" si="53"/>
        <v/>
      </c>
      <c r="Z1106" s="2" t="str">
        <f>IF(PobierzDaneLogistyczne!$Y1106="t","YES","")</f>
        <v/>
      </c>
      <c r="AA1106" s="4" t="str">
        <f>IF(PobierzDaneLogistyczne!$X1106="t","YES","")</f>
        <v>YES</v>
      </c>
      <c r="AB1106" t="str">
        <f>PobierzDaneLogistyczne!$N1106</f>
        <v>Food processor</v>
      </c>
    </row>
    <row r="1107" spans="1:28" x14ac:dyDescent="0.3">
      <c r="A1107" s="5" t="str">
        <f>HYPERLINK(_xlfn.CONCAT("https://www.adler.com.pl/index.php/en/Main/Produkt/",B1107),PobierzDaneLogistyczne!$N1107)</f>
        <v>Internet radio</v>
      </c>
      <c r="B1107" t="str">
        <f>PobierzDaneLogistyczne!$A1107</f>
        <v>cr_1180</v>
      </c>
      <c r="C1107" s="1">
        <f>IF(MID(PobierzDaneLogistyczne!$P1107,1,3)=""," ",_xlfn.NUMBERVALUE(PobierzDaneLogistyczne!$P1107))</f>
        <v>85198900</v>
      </c>
      <c r="D1107" s="1">
        <f>IF(MID(PobierzDaneLogistyczne!$C1107,1,3)="111"," ",_xlfn.NUMBERVALUE(PobierzDaneLogistyczne!$C1107))</f>
        <v>5902934838368</v>
      </c>
      <c r="E1107" s="6">
        <f>IF(PobierzDaneLogistyczne!$H1107=0,"",_xlfn.NUMBERVALUE(PobierzDaneLogistyczne!$H1107,"."))</f>
        <v>29</v>
      </c>
      <c r="F1107" s="6">
        <f>IF(PobierzDaneLogistyczne!$I1107=0,"",_xlfn.NUMBERVALUE(PobierzDaneLogistyczne!$I1107,"."))</f>
        <v>17.5</v>
      </c>
      <c r="G1107" s="6">
        <f>IF(PobierzDaneLogistyczne!$J1107=0,"",_xlfn.NUMBERVALUE(PobierzDaneLogistyczne!$J1107,"."))</f>
        <v>19</v>
      </c>
      <c r="H1107" s="2">
        <f>IF(IF(PobierzDaneLogistyczne!$F1107=0,0,_xlfn.NUMBERVALUE(PobierzDaneLogistyczne!$F1107,"."))=0,"",IF(PobierzDaneLogistyczne!$F1107=0,0,_xlfn.NUMBERVALUE(PobierzDaneLogistyczne!$F1107,".")))</f>
        <v>1.0589999999999999</v>
      </c>
      <c r="I1107" s="2">
        <f>IF(IF(PobierzDaneLogistyczne!$Z1107=0,0,_xlfn.NUMBERVALUE(PobierzDaneLogistyczne!$Z1107,"."))=0,"",IF(PobierzDaneLogistyczne!$Z1107=0,0,_xlfn.NUMBERVALUE(PobierzDaneLogistyczne!$Z1107,".")))</f>
        <v>1.42</v>
      </c>
      <c r="J1107" s="1">
        <f>IF(PobierzDaneLogistyczne!$D1107=0,"",_xlfn.NUMBERVALUE(PobierzDaneLogistyczne!$D1107))</f>
        <v>4</v>
      </c>
      <c r="K1107" s="1">
        <f>IF(PobierzDaneLogistyczne!$E1107=0,"",_xlfn.NUMBERVALUE(PobierzDaneLogistyczne!$E1107))</f>
        <v>96</v>
      </c>
      <c r="L1107" s="1">
        <f>IF(MID(PobierzDaneLogistyczne!$O1107,1,3)="non"," ",_xlfn.NUMBERVALUE(PobierzDaneLogistyczne!$O1107))</f>
        <v>5902934838375</v>
      </c>
      <c r="M1107" s="6">
        <f>IF(PobierzDaneLogistyczne!$K1107=0,"",_xlfn.NUMBERVALUE(PobierzDaneLogistyczne!$K1107,"."))</f>
        <v>38</v>
      </c>
      <c r="N1107" s="6">
        <f>IF(PobierzDaneLogistyczne!$L1107=0,"",_xlfn.NUMBERVALUE(PobierzDaneLogistyczne!$L1107,"."))</f>
        <v>32</v>
      </c>
      <c r="O1107" s="6">
        <f>IF(PobierzDaneLogistyczne!$M1107=0,"",_xlfn.NUMBERVALUE(PobierzDaneLogistyczne!$M1107,"."))</f>
        <v>41</v>
      </c>
      <c r="P1107" s="2">
        <f>IF(PobierzDaneLogistyczne!$G1107=0,0,_xlfn.NUMBERVALUE(PobierzDaneLogistyczne!$G1107,"."))</f>
        <v>6.69</v>
      </c>
      <c r="Q1107" s="1">
        <f>IF(PobierzDaneLogistyczne!$R1107=0,"",PobierzDaneLogistyczne!$R1107)</f>
        <v>5</v>
      </c>
      <c r="R1107" t="str">
        <f>IF(PobierzDaneLogistyczne!$S1107=0,"",PobierzDaneLogistyczne!$S1107)</f>
        <v/>
      </c>
      <c r="S1107" t="str">
        <f>IF(PobierzDaneLogistyczne!$T1107=0,"",PobierzDaneLogistyczne!$T1107)</f>
        <v/>
      </c>
      <c r="T1107" t="str">
        <f>IF(PobierzDaneLogistyczne!$U1107=0," ",PobierzDaneLogistyczne!$U1107)</f>
        <v/>
      </c>
      <c r="U1107" t="str">
        <f t="shared" si="54"/>
        <v/>
      </c>
      <c r="V1107" s="2">
        <f>IF(PobierzDaneLogistyczne!$V1107="","",_xlfn.NUMBERVALUE(PobierzDaneLogistyczne!$V1107,"."))</f>
        <v>0.09</v>
      </c>
      <c r="W1107" s="2">
        <f>IF(IF(PobierzDaneLogistyczne!$W1107=0,0,_xlfn.NUMBERVALUE(PobierzDaneLogistyczne!$W1107,"."))=0,"",_xlfn.NUMBERVALUE(PobierzDaneLogistyczne!$W1107,"."))</f>
        <v>5.8999999999999997E-2</v>
      </c>
      <c r="X1107" s="2">
        <f t="shared" si="55"/>
        <v>0.21200000000000002</v>
      </c>
      <c r="Y1107" s="2">
        <f t="shared" si="53"/>
        <v>1.0100000000000007</v>
      </c>
      <c r="Z1107" s="2" t="str">
        <f>IF(PobierzDaneLogistyczne!$Y1107="t","YES","")</f>
        <v>YES</v>
      </c>
      <c r="AA1107" s="4" t="str">
        <f>IF(PobierzDaneLogistyczne!$X1107="t","YES","")</f>
        <v/>
      </c>
      <c r="AB1107" t="str">
        <f>PobierzDaneLogistyczne!$N1107</f>
        <v>Internet radio</v>
      </c>
    </row>
    <row r="1108" spans="1:28" x14ac:dyDescent="0.3">
      <c r="A1108" s="5" t="str">
        <f>HYPERLINK(_xlfn.CONCAT("https://www.adler.com.pl/index.php/en/Main/Produkt/",B1108),PobierzDaneLogistyczne!$N1108)</f>
        <v>Radio Retro</v>
      </c>
      <c r="B1108" t="str">
        <f>PobierzDaneLogistyczne!$A1108</f>
        <v>cr_1182</v>
      </c>
      <c r="C1108" s="1">
        <f>IF(MID(PobierzDaneLogistyczne!$P1108,1,3)=""," ",_xlfn.NUMBERVALUE(PobierzDaneLogistyczne!$P1108))</f>
        <v>85279100</v>
      </c>
      <c r="D1108" s="1">
        <f>IF(MID(PobierzDaneLogistyczne!$C1108,1,3)="111"," ",_xlfn.NUMBERVALUE(PobierzDaneLogistyczne!$C1108))</f>
        <v>5902934839129</v>
      </c>
      <c r="E1108" s="6">
        <f>IF(PobierzDaneLogistyczne!$H1108=0,"",_xlfn.NUMBERVALUE(PobierzDaneLogistyczne!$H1108,"."))</f>
        <v>36.299999999999997</v>
      </c>
      <c r="F1108" s="6">
        <f>IF(PobierzDaneLogistyczne!$I1108=0,"",_xlfn.NUMBERVALUE(PobierzDaneLogistyczne!$I1108,"."))</f>
        <v>23.6</v>
      </c>
      <c r="G1108" s="6">
        <f>IF(PobierzDaneLogistyczne!$J1108=0,"",_xlfn.NUMBERVALUE(PobierzDaneLogistyczne!$J1108,"."))</f>
        <v>30.6</v>
      </c>
      <c r="H1108" s="2">
        <f>IF(IF(PobierzDaneLogistyczne!$F1108=0,0,_xlfn.NUMBERVALUE(PobierzDaneLogistyczne!$F1108,"."))=0,"",IF(PobierzDaneLogistyczne!$F1108=0,0,_xlfn.NUMBERVALUE(PobierzDaneLogistyczne!$F1108,".")))</f>
        <v>3.85</v>
      </c>
      <c r="I1108" s="2">
        <f>IF(IF(PobierzDaneLogistyczne!$Z1108=0,0,_xlfn.NUMBERVALUE(PobierzDaneLogistyczne!$Z1108,"."))=0,"",IF(PobierzDaneLogistyczne!$Z1108=0,0,_xlfn.NUMBERVALUE(PobierzDaneLogistyczne!$Z1108,".")))</f>
        <v>4.68</v>
      </c>
      <c r="J1108" s="1">
        <f>IF(PobierzDaneLogistyczne!$D1108=0,"",_xlfn.NUMBERVALUE(PobierzDaneLogistyczne!$D1108))</f>
        <v>2</v>
      </c>
      <c r="K1108" s="1">
        <f>IF(PobierzDaneLogistyczne!$E1108=0,"",_xlfn.NUMBERVALUE(PobierzDaneLogistyczne!$E1108))</f>
        <v>40</v>
      </c>
      <c r="L1108" s="1">
        <f>IF(MID(PobierzDaneLogistyczne!$O1108,1,3)="non"," ",_xlfn.NUMBERVALUE(PobierzDaneLogistyczne!$O1108))</f>
        <v>5902934839136</v>
      </c>
      <c r="M1108" s="6">
        <f>IF(PobierzDaneLogistyczne!$K1108=0,"",_xlfn.NUMBERVALUE(PobierzDaneLogistyczne!$K1108,"."))</f>
        <v>49.5</v>
      </c>
      <c r="N1108" s="6">
        <f>IF(PobierzDaneLogistyczne!$L1108=0,"",_xlfn.NUMBERVALUE(PobierzDaneLogistyczne!$L1108,"."))</f>
        <v>33.200000000000003</v>
      </c>
      <c r="O1108" s="6">
        <f>IF(PobierzDaneLogistyczne!$M1108=0,"",_xlfn.NUMBERVALUE(PobierzDaneLogistyczne!$M1108,"."))</f>
        <v>38.200000000000003</v>
      </c>
      <c r="P1108" s="2">
        <f>IF(PobierzDaneLogistyczne!$G1108=0,0,_xlfn.NUMBERVALUE(PobierzDaneLogistyczne!$G1108,"."))</f>
        <v>9.36</v>
      </c>
      <c r="Q1108" s="1">
        <f>IF(PobierzDaneLogistyczne!$R1108=0,"",PobierzDaneLogistyczne!$R1108)</f>
        <v>4</v>
      </c>
      <c r="R1108" t="str">
        <f>IF(PobierzDaneLogistyczne!$S1108=0,"",PobierzDaneLogistyczne!$S1108)</f>
        <v/>
      </c>
      <c r="S1108" t="str">
        <f>IF(PobierzDaneLogistyczne!$T1108=0,"",PobierzDaneLogistyczne!$T1108)</f>
        <v/>
      </c>
      <c r="T1108" t="str">
        <f>IF(PobierzDaneLogistyczne!$U1108=0," ",PobierzDaneLogistyczne!$U1108)</f>
        <v/>
      </c>
      <c r="U1108" t="str">
        <f t="shared" si="54"/>
        <v/>
      </c>
      <c r="V1108" s="2">
        <f>IF(PobierzDaneLogistyczne!$V1108="","",_xlfn.NUMBERVALUE(PobierzDaneLogistyczne!$V1108,"."))</f>
        <v>0.125</v>
      </c>
      <c r="W1108" s="2">
        <f>IF(IF(PobierzDaneLogistyczne!$W1108=0,0,_xlfn.NUMBERVALUE(PobierzDaneLogistyczne!$W1108,"."))=0,"",_xlfn.NUMBERVALUE(PobierzDaneLogistyczne!$W1108,"."))</f>
        <v>9.8000000000000004E-2</v>
      </c>
      <c r="X1108" s="2">
        <f t="shared" si="55"/>
        <v>0.60699999999999965</v>
      </c>
      <c r="Y1108" s="2" t="str">
        <f t="shared" si="53"/>
        <v/>
      </c>
      <c r="Z1108" s="2" t="str">
        <f>IF(PobierzDaneLogistyczne!$Y1108="t","YES","")</f>
        <v/>
      </c>
      <c r="AA1108" s="4" t="str">
        <f>IF(PobierzDaneLogistyczne!$X1108="t","YES","")</f>
        <v/>
      </c>
      <c r="AB1108" t="str">
        <f>PobierzDaneLogistyczne!$N1108</f>
        <v>Radio Retro</v>
      </c>
    </row>
    <row r="1109" spans="1:28" x14ac:dyDescent="0.3">
      <c r="A1109" s="5" t="str">
        <f>HYPERLINK(_xlfn.CONCAT("https://www.adler.com.pl/index.php/en/Main/Produkt/",B1109),PobierzDaneLogistyczne!$N1109)</f>
        <v>Bluetooth Radio</v>
      </c>
      <c r="B1109" t="str">
        <f>PobierzDaneLogistyczne!$A1109</f>
        <v>cr_1183</v>
      </c>
      <c r="C1109" s="1">
        <f>IF(MID(PobierzDaneLogistyczne!$P1109,1,3)=""," ",_xlfn.NUMBERVALUE(PobierzDaneLogistyczne!$P1109))</f>
        <v>85279100</v>
      </c>
      <c r="D1109" s="1">
        <f>IF(MID(PobierzDaneLogistyczne!$C1109,1,3)="111"," ",_xlfn.NUMBERVALUE(PobierzDaneLogistyczne!$C1109))</f>
        <v>5902934839143</v>
      </c>
      <c r="E1109" s="6">
        <f>IF(PobierzDaneLogistyczne!$H1109=0,"",_xlfn.NUMBERVALUE(PobierzDaneLogistyczne!$H1109,"."))</f>
        <v>28.5</v>
      </c>
      <c r="F1109" s="6">
        <f>IF(PobierzDaneLogistyczne!$I1109=0,"",_xlfn.NUMBERVALUE(PobierzDaneLogistyczne!$I1109,"."))</f>
        <v>12</v>
      </c>
      <c r="G1109" s="6">
        <f>IF(PobierzDaneLogistyczne!$J1109=0,"",_xlfn.NUMBERVALUE(PobierzDaneLogistyczne!$J1109,"."))</f>
        <v>20</v>
      </c>
      <c r="H1109" s="2">
        <f>IF(IF(PobierzDaneLogistyczne!$F1109=0,0,_xlfn.NUMBERVALUE(PobierzDaneLogistyczne!$F1109,"."))=0,"",IF(PobierzDaneLogistyczne!$F1109=0,0,_xlfn.NUMBERVALUE(PobierzDaneLogistyczne!$F1109,".")))</f>
        <v>0.57999999999999996</v>
      </c>
      <c r="I1109" s="2">
        <f>IF(IF(PobierzDaneLogistyczne!$Z1109=0,0,_xlfn.NUMBERVALUE(PobierzDaneLogistyczne!$Z1109,"."))=0,"",IF(PobierzDaneLogistyczne!$Z1109=0,0,_xlfn.NUMBERVALUE(PobierzDaneLogistyczne!$Z1109,".")))</f>
        <v>1.2</v>
      </c>
      <c r="J1109" s="1">
        <f>IF(PobierzDaneLogistyczne!$D1109=0,"",_xlfn.NUMBERVALUE(PobierzDaneLogistyczne!$D1109))</f>
        <v>4</v>
      </c>
      <c r="K1109" s="1">
        <f>IF(PobierzDaneLogistyczne!$E1109=0,"",_xlfn.NUMBERVALUE(PobierzDaneLogistyczne!$E1109))</f>
        <v>168</v>
      </c>
      <c r="L1109" s="1">
        <f>IF(MID(PobierzDaneLogistyczne!$O1109,1,3)="non"," ",_xlfn.NUMBERVALUE(PobierzDaneLogistyczne!$O1109))</f>
        <v>5902934839150</v>
      </c>
      <c r="M1109" s="6">
        <f>IF(PobierzDaneLogistyczne!$K1109=0,"",_xlfn.NUMBERVALUE(PobierzDaneLogistyczne!$K1109,"."))</f>
        <v>50.5</v>
      </c>
      <c r="N1109" s="6">
        <f>IF(PobierzDaneLogistyczne!$L1109=0,"",_xlfn.NUMBERVALUE(PobierzDaneLogistyczne!$L1109,"."))</f>
        <v>23</v>
      </c>
      <c r="O1109" s="6">
        <f>IF(PobierzDaneLogistyczne!$M1109=0,"",_xlfn.NUMBERVALUE(PobierzDaneLogistyczne!$M1109,"."))</f>
        <v>31.3</v>
      </c>
      <c r="P1109" s="2">
        <f>IF(PobierzDaneLogistyczne!$G1109=0,0,_xlfn.NUMBERVALUE(PobierzDaneLogistyczne!$G1109,"."))</f>
        <v>5.22</v>
      </c>
      <c r="Q1109" s="1">
        <f>IF(PobierzDaneLogistyczne!$R1109=0,"",PobierzDaneLogistyczne!$R1109)</f>
        <v>5</v>
      </c>
      <c r="R1109" t="str">
        <f>IF(PobierzDaneLogistyczne!$S1109=0,"",PobierzDaneLogistyczne!$S1109)</f>
        <v>Li-Ion</v>
      </c>
      <c r="S1109">
        <f>IF(PobierzDaneLogistyczne!$T1109=0,"",PobierzDaneLogistyczne!$T1109)</f>
        <v>1</v>
      </c>
      <c r="T1109" t="str">
        <f>IF(PobierzDaneLogistyczne!$U1109=0," ",PobierzDaneLogistyczne!$U1109)</f>
        <v>0.03</v>
      </c>
      <c r="U1109" t="str">
        <f t="shared" si="54"/>
        <v/>
      </c>
      <c r="V1109" s="2">
        <f>IF(PobierzDaneLogistyczne!$V1109="","",_xlfn.NUMBERVALUE(PobierzDaneLogistyczne!$V1109,"."))</f>
        <v>2.8000000000000001E-2</v>
      </c>
      <c r="W1109" s="2">
        <f>IF(IF(PobierzDaneLogistyczne!$W1109=0,0,_xlfn.NUMBERVALUE(PobierzDaneLogistyczne!$W1109,"."))=0,"",_xlfn.NUMBERVALUE(PobierzDaneLogistyczne!$W1109,"."))</f>
        <v>6.8000000000000005E-2</v>
      </c>
      <c r="X1109" s="2">
        <f t="shared" si="55"/>
        <v>0.52400000000000002</v>
      </c>
      <c r="Y1109" s="2">
        <f t="shared" si="53"/>
        <v>0.41999999999999993</v>
      </c>
      <c r="Z1109" s="2" t="str">
        <f>IF(PobierzDaneLogistyczne!$Y1109="t","YES","")</f>
        <v>YES</v>
      </c>
      <c r="AA1109" s="4" t="str">
        <f>IF(PobierzDaneLogistyczne!$X1109="t","YES","")</f>
        <v/>
      </c>
      <c r="AB1109" t="str">
        <f>PobierzDaneLogistyczne!$N1109</f>
        <v>Bluetooth Radio</v>
      </c>
    </row>
    <row r="1110" spans="1:28" x14ac:dyDescent="0.3">
      <c r="A1110" s="5" t="str">
        <f>HYPERLINK(_xlfn.CONCAT("https://www.adler.com.pl/index.php/en/Main/Produkt/",B1110),PobierzDaneLogistyczne!$N1110)</f>
        <v>Retro Radio</v>
      </c>
      <c r="B1110" t="str">
        <f>PobierzDaneLogistyczne!$A1110</f>
        <v>cr_1188</v>
      </c>
      <c r="C1110" s="1">
        <f>IF(MID(PobierzDaneLogistyczne!$P1110,1,3)=""," ",_xlfn.NUMBERVALUE(PobierzDaneLogistyczne!$P1110))</f>
        <v>85279900</v>
      </c>
      <c r="D1110" s="1">
        <f>IF(MID(PobierzDaneLogistyczne!$C1110,1,3)="111"," ",_xlfn.NUMBERVALUE(PobierzDaneLogistyczne!$C1110))</f>
        <v>5903887800099</v>
      </c>
      <c r="E1110" s="6">
        <f>IF(PobierzDaneLogistyczne!$H1110=0,"",_xlfn.NUMBERVALUE(PobierzDaneLogistyczne!$H1110,"."))</f>
        <v>32</v>
      </c>
      <c r="F1110" s="6">
        <f>IF(PobierzDaneLogistyczne!$I1110=0,"",_xlfn.NUMBERVALUE(PobierzDaneLogistyczne!$I1110,"."))</f>
        <v>21</v>
      </c>
      <c r="G1110" s="6">
        <f>IF(PobierzDaneLogistyczne!$J1110=0,"",_xlfn.NUMBERVALUE(PobierzDaneLogistyczne!$J1110,"."))</f>
        <v>30</v>
      </c>
      <c r="H1110" s="2">
        <f>IF(IF(PobierzDaneLogistyczne!$F1110=0,0,_xlfn.NUMBERVALUE(PobierzDaneLogistyczne!$F1110,"."))=0,"",IF(PobierzDaneLogistyczne!$F1110=0,0,_xlfn.NUMBERVALUE(PobierzDaneLogistyczne!$F1110,".")))</f>
        <v>3.1</v>
      </c>
      <c r="I1110" s="2">
        <f>IF(IF(PobierzDaneLogistyczne!$Z1110=0,0,_xlfn.NUMBERVALUE(PobierzDaneLogistyczne!$Z1110,"."))=0,"",IF(PobierzDaneLogistyczne!$Z1110=0,0,_xlfn.NUMBERVALUE(PobierzDaneLogistyczne!$Z1110,".")))</f>
        <v>3.5</v>
      </c>
      <c r="J1110" s="1">
        <f>IF(PobierzDaneLogistyczne!$D1110=0,"",_xlfn.NUMBERVALUE(PobierzDaneLogistyczne!$D1110))</f>
        <v>2</v>
      </c>
      <c r="K1110" s="1">
        <f>IF(PobierzDaneLogistyczne!$E1110=0,"",_xlfn.NUMBERVALUE(PobierzDaneLogistyczne!$E1110))</f>
        <v>60</v>
      </c>
      <c r="L1110" s="1">
        <f>IF(MID(PobierzDaneLogistyczne!$O1110,1,3)="non"," ",_xlfn.NUMBERVALUE(PobierzDaneLogistyczne!$O1110))</f>
        <v>5903887800105</v>
      </c>
      <c r="M1110" s="6">
        <f>IF(PobierzDaneLogistyczne!$K1110=0,"",_xlfn.NUMBERVALUE(PobierzDaneLogistyczne!$K1110,"."))</f>
        <v>43.5</v>
      </c>
      <c r="N1110" s="6">
        <f>IF(PobierzDaneLogistyczne!$L1110=0,"",_xlfn.NUMBERVALUE(PobierzDaneLogistyczne!$L1110,"."))</f>
        <v>33.5</v>
      </c>
      <c r="O1110" s="6">
        <f>IF(PobierzDaneLogistyczne!$M1110=0,"",_xlfn.NUMBERVALUE(PobierzDaneLogistyczne!$M1110,"."))</f>
        <v>32</v>
      </c>
      <c r="P1110" s="2">
        <f>IF(PobierzDaneLogistyczne!$G1110=0,0,_xlfn.NUMBERVALUE(PobierzDaneLogistyczne!$G1110,"."))</f>
        <v>7.62</v>
      </c>
      <c r="Q1110" s="1">
        <f>IF(PobierzDaneLogistyczne!$R1110=0,"",PobierzDaneLogistyczne!$R1110)</f>
        <v>4</v>
      </c>
      <c r="R1110" t="str">
        <f>IF(PobierzDaneLogistyczne!$S1110=0,"",PobierzDaneLogistyczne!$S1110)</f>
        <v/>
      </c>
      <c r="S1110" t="str">
        <f>IF(PobierzDaneLogistyczne!$T1110=0,"",PobierzDaneLogistyczne!$T1110)</f>
        <v/>
      </c>
      <c r="T1110" t="str">
        <f>IF(PobierzDaneLogistyczne!$U1110=0," ",PobierzDaneLogistyczne!$U1110)</f>
        <v/>
      </c>
      <c r="U1110" t="str">
        <f t="shared" si="54"/>
        <v/>
      </c>
      <c r="V1110" s="2">
        <f>IF(PobierzDaneLogistyczne!$V1110="","",_xlfn.NUMBERVALUE(PobierzDaneLogistyczne!$V1110,"."))</f>
        <v>7.5999999999999998E-2</v>
      </c>
      <c r="W1110" s="2">
        <f>IF(IF(PobierzDaneLogistyczne!$W1110=0,0,_xlfn.NUMBERVALUE(PobierzDaneLogistyczne!$W1110,"."))=0,"",_xlfn.NUMBERVALUE(PobierzDaneLogistyczne!$W1110,"."))</f>
        <v>6.9000000000000006E-2</v>
      </c>
      <c r="X1110" s="2">
        <f t="shared" si="55"/>
        <v>0.25499999999999989</v>
      </c>
      <c r="Y1110" s="2">
        <f t="shared" si="53"/>
        <v>0.62000000000000011</v>
      </c>
      <c r="Z1110" s="2" t="str">
        <f>IF(PobierzDaneLogistyczne!$Y1110="t","YES","")</f>
        <v>YES</v>
      </c>
      <c r="AA1110" s="4" t="str">
        <f>IF(PobierzDaneLogistyczne!$X1110="t","YES","")</f>
        <v/>
      </c>
      <c r="AB1110" t="str">
        <f>PobierzDaneLogistyczne!$N1110</f>
        <v>Retro Radio</v>
      </c>
    </row>
    <row r="1111" spans="1:28" x14ac:dyDescent="0.3">
      <c r="A1111" s="5" t="str">
        <f>HYPERLINK(_xlfn.CONCAT("https://www.adler.com.pl/index.php/en/Main/Produkt/",B1111),PobierzDaneLogistyczne!$N1111)</f>
        <v>Kettle glass 1,7 L</v>
      </c>
      <c r="B1111" t="str">
        <f>PobierzDaneLogistyczne!$A1111</f>
        <v>cr_1235</v>
      </c>
      <c r="C1111" s="1">
        <f>IF(MID(PobierzDaneLogistyczne!$P1111,1,3)=""," ",_xlfn.NUMBERVALUE(PobierzDaneLogistyczne!$P1111))</f>
        <v>85161080</v>
      </c>
      <c r="D1111" s="1">
        <f>IF(MID(PobierzDaneLogistyczne!$C1111,1,3)="111"," ",_xlfn.NUMBERVALUE(PobierzDaneLogistyczne!$C1111))</f>
        <v>5908256833517</v>
      </c>
      <c r="E1111" s="6">
        <f>IF(PobierzDaneLogistyczne!$H1111=0,"",_xlfn.NUMBERVALUE(PobierzDaneLogistyczne!$H1111,"."))</f>
        <v>21.5</v>
      </c>
      <c r="F1111" s="6">
        <f>IF(PobierzDaneLogistyczne!$I1111=0,"",_xlfn.NUMBERVALUE(PobierzDaneLogistyczne!$I1111,"."))</f>
        <v>18.5</v>
      </c>
      <c r="G1111" s="6">
        <f>IF(PobierzDaneLogistyczne!$J1111=0,"",_xlfn.NUMBERVALUE(PobierzDaneLogistyczne!$J1111,"."))</f>
        <v>23</v>
      </c>
      <c r="H1111" s="2" t="str">
        <f>IF(IF(PobierzDaneLogistyczne!$F1111=0,0,_xlfn.NUMBERVALUE(PobierzDaneLogistyczne!$F1111,"."))=0,"",IF(PobierzDaneLogistyczne!$F1111=0,0,_xlfn.NUMBERVALUE(PobierzDaneLogistyczne!$F1111,".")))</f>
        <v/>
      </c>
      <c r="I1111" s="2">
        <f>IF(IF(PobierzDaneLogistyczne!$Z1111=0,0,_xlfn.NUMBERVALUE(PobierzDaneLogistyczne!$Z1111,"."))=0,"",IF(PobierzDaneLogistyczne!$Z1111=0,0,_xlfn.NUMBERVALUE(PobierzDaneLogistyczne!$Z1111,".")))</f>
        <v>1.714</v>
      </c>
      <c r="J1111" s="1">
        <f>IF(PobierzDaneLogistyczne!$D1111=0,"",_xlfn.NUMBERVALUE(PobierzDaneLogistyczne!$D1111))</f>
        <v>6</v>
      </c>
      <c r="K1111" s="1">
        <f>IF(PobierzDaneLogistyczne!$E1111=0,"",_xlfn.NUMBERVALUE(PobierzDaneLogistyczne!$E1111))</f>
        <v>126</v>
      </c>
      <c r="L1111" s="1" t="str">
        <f>IF(MID(PobierzDaneLogistyczne!$O1111,1,3)="non"," ",_xlfn.NUMBERVALUE(PobierzDaneLogistyczne!$O1111))</f>
        <v xml:space="preserve"> </v>
      </c>
      <c r="M1111" s="6">
        <f>IF(PobierzDaneLogistyczne!$K1111=0,"",_xlfn.NUMBERVALUE(PobierzDaneLogistyczne!$K1111,"."))</f>
        <v>59.8</v>
      </c>
      <c r="N1111" s="6">
        <f>IF(PobierzDaneLogistyczne!$L1111=0,"",_xlfn.NUMBERVALUE(PobierzDaneLogistyczne!$L1111,"."))</f>
        <v>23.2</v>
      </c>
      <c r="O1111" s="6">
        <f>IF(PobierzDaneLogistyczne!$M1111=0,"",_xlfn.NUMBERVALUE(PobierzDaneLogistyczne!$M1111,"."))</f>
        <v>51.2</v>
      </c>
      <c r="P1111" s="2">
        <f>IF(PobierzDaneLogistyczne!$G1111=0,0,_xlfn.NUMBERVALUE(PobierzDaneLogistyczne!$G1111,"."))</f>
        <v>10.284000000000001</v>
      </c>
      <c r="Q1111" s="1" t="str">
        <f>IF(PobierzDaneLogistyczne!$R1111=0,"",PobierzDaneLogistyczne!$R1111)</f>
        <v/>
      </c>
      <c r="R1111" t="str">
        <f>IF(PobierzDaneLogistyczne!$S1111=0,"",PobierzDaneLogistyczne!$S1111)</f>
        <v/>
      </c>
      <c r="S1111" t="str">
        <f>IF(PobierzDaneLogistyczne!$T1111=0,"",PobierzDaneLogistyczne!$T1111)</f>
        <v/>
      </c>
      <c r="T1111" t="str">
        <f>IF(PobierzDaneLogistyczne!$U1111=0," ",PobierzDaneLogistyczne!$U1111)</f>
        <v/>
      </c>
      <c r="U1111" t="str">
        <f t="shared" si="54"/>
        <v/>
      </c>
      <c r="V1111" s="2">
        <f>IF(PobierzDaneLogistyczne!$V1111="","",_xlfn.NUMBERVALUE(PobierzDaneLogistyczne!$V1111,"."))</f>
        <v>1.2999999999999999E-2</v>
      </c>
      <c r="W1111" s="2" t="str">
        <f>IF(IF(PobierzDaneLogistyczne!$W1111=0,0,_xlfn.NUMBERVALUE(PobierzDaneLogistyczne!$W1111,"."))=0,"",_xlfn.NUMBERVALUE(PobierzDaneLogistyczne!$W1111,"."))</f>
        <v/>
      </c>
      <c r="X1111" s="2" t="str">
        <f t="shared" si="55"/>
        <v/>
      </c>
      <c r="Y1111" s="2" t="str">
        <f t="shared" si="53"/>
        <v/>
      </c>
      <c r="Z1111" s="2" t="str">
        <f>IF(PobierzDaneLogistyczne!$Y1111="t","YES","")</f>
        <v/>
      </c>
      <c r="AA1111" s="4" t="str">
        <f>IF(PobierzDaneLogistyczne!$X1111="t","YES","")</f>
        <v>YES</v>
      </c>
      <c r="AB1111" t="str">
        <f>PobierzDaneLogistyczne!$N1111</f>
        <v>Kettle glass 1,7 L</v>
      </c>
    </row>
    <row r="1112" spans="1:28" ht="28.8" x14ac:dyDescent="0.3">
      <c r="A1112" s="5" t="str">
        <f>HYPERLINK(_xlfn.CONCAT("https://www.adler.com.pl/index.php/en/Main/Produkt/",B1112),PobierzDaneLogistyczne!$N1112)</f>
        <v>Kettle glass 1,7 L</v>
      </c>
      <c r="B1112" t="str">
        <f>PobierzDaneLogistyczne!$A1112</f>
        <v>cr_1239</v>
      </c>
      <c r="C1112" s="1">
        <f>IF(MID(PobierzDaneLogistyczne!$P1112,1,3)=""," ",_xlfn.NUMBERVALUE(PobierzDaneLogistyczne!$P1112))</f>
        <v>85161080</v>
      </c>
      <c r="D1112" s="1">
        <f>IF(MID(PobierzDaneLogistyczne!$C1112,1,3)="111"," ",_xlfn.NUMBERVALUE(PobierzDaneLogistyczne!$C1112))</f>
        <v>5908256835948</v>
      </c>
      <c r="E1112" s="6">
        <f>IF(PobierzDaneLogistyczne!$H1112=0,"",_xlfn.NUMBERVALUE(PobierzDaneLogistyczne!$H1112,"."))</f>
        <v>22</v>
      </c>
      <c r="F1112" s="6">
        <f>IF(PobierzDaneLogistyczne!$I1112=0,"",_xlfn.NUMBERVALUE(PobierzDaneLogistyczne!$I1112,"."))</f>
        <v>19</v>
      </c>
      <c r="G1112" s="6">
        <f>IF(PobierzDaneLogistyczne!$J1112=0,"",_xlfn.NUMBERVALUE(PobierzDaneLogistyczne!$J1112,"."))</f>
        <v>25</v>
      </c>
      <c r="H1112" s="2">
        <f>IF(IF(PobierzDaneLogistyczne!$F1112=0,0,_xlfn.NUMBERVALUE(PobierzDaneLogistyczne!$F1112,"."))=0,"",IF(PobierzDaneLogistyczne!$F1112=0,0,_xlfn.NUMBERVALUE(PobierzDaneLogistyczne!$F1112,".")))</f>
        <v>1.0669999999999999</v>
      </c>
      <c r="I1112" s="2">
        <f>IF(IF(PobierzDaneLogistyczne!$Z1112=0,0,_xlfn.NUMBERVALUE(PobierzDaneLogistyczne!$Z1112,"."))=0,"",IF(PobierzDaneLogistyczne!$Z1112=0,0,_xlfn.NUMBERVALUE(PobierzDaneLogistyczne!$Z1112,".")))</f>
        <v>1.7609999999999999</v>
      </c>
      <c r="J1112" s="1">
        <f>IF(PobierzDaneLogistyczne!$D1112=0,"",_xlfn.NUMBERVALUE(PobierzDaneLogistyczne!$D1112))</f>
        <v>4</v>
      </c>
      <c r="K1112" s="1">
        <f>IF(PobierzDaneLogistyczne!$E1112=0,"",_xlfn.NUMBERVALUE(PobierzDaneLogistyczne!$E1112))</f>
        <v>126</v>
      </c>
      <c r="L1112" s="1">
        <f>IF(MID(PobierzDaneLogistyczne!$O1112,1,3)="non"," ",_xlfn.NUMBERVALUE(PobierzDaneLogistyczne!$O1112))</f>
        <v>5902934834506</v>
      </c>
      <c r="M1112" s="6">
        <f>IF(PobierzDaneLogistyczne!$K1112=0,"",_xlfn.NUMBERVALUE(PobierzDaneLogistyczne!$K1112,"."))</f>
        <v>58</v>
      </c>
      <c r="N1112" s="6">
        <f>IF(PobierzDaneLogistyczne!$L1112=0,"",_xlfn.NUMBERVALUE(PobierzDaneLogistyczne!$L1112,"."))</f>
        <v>23</v>
      </c>
      <c r="O1112" s="6">
        <f>IF(PobierzDaneLogistyczne!$M1112=0,"",_xlfn.NUMBERVALUE(PobierzDaneLogistyczne!$M1112,"."))</f>
        <v>52</v>
      </c>
      <c r="P1112" s="2">
        <f>IF(PobierzDaneLogistyczne!$G1112=0,0,_xlfn.NUMBERVALUE(PobierzDaneLogistyczne!$G1112,"."))</f>
        <v>7.0439999999999996</v>
      </c>
      <c r="Q1112" s="1">
        <f>IF(PobierzDaneLogistyczne!$R1112=0,"",PobierzDaneLogistyczne!$R1112)</f>
        <v>5</v>
      </c>
      <c r="R1112" t="str">
        <f>IF(PobierzDaneLogistyczne!$S1112=0,"",PobierzDaneLogistyczne!$S1112)</f>
        <v/>
      </c>
      <c r="S1112" t="str">
        <f>IF(PobierzDaneLogistyczne!$T1112=0,"",PobierzDaneLogistyczne!$T1112)</f>
        <v/>
      </c>
      <c r="T1112" t="str">
        <f>IF(PobierzDaneLogistyczne!$U1112=0," ",PobierzDaneLogistyczne!$U1112)</f>
        <v/>
      </c>
      <c r="U1112" t="str">
        <f t="shared" si="54"/>
        <v/>
      </c>
      <c r="V1112" s="2">
        <f>IF(PobierzDaneLogistyczne!$V1112="","",_xlfn.NUMBERVALUE(PobierzDaneLogistyczne!$V1112,"."))</f>
        <v>1.4E-2</v>
      </c>
      <c r="W1112" s="2">
        <f>IF(IF(PobierzDaneLogistyczne!$W1112=0,0,_xlfn.NUMBERVALUE(PobierzDaneLogistyczne!$W1112,"."))=0,"",_xlfn.NUMBERVALUE(PobierzDaneLogistyczne!$W1112,"."))</f>
        <v>5.8999999999999997E-2</v>
      </c>
      <c r="X1112" s="2">
        <f t="shared" si="55"/>
        <v>0.621</v>
      </c>
      <c r="Y1112" s="2" t="str">
        <f t="shared" si="53"/>
        <v/>
      </c>
      <c r="Z1112" s="2" t="str">
        <f>IF(PobierzDaneLogistyczne!$Y1112="t","YES","")</f>
        <v>YES</v>
      </c>
      <c r="AA1112" s="4" t="str">
        <f>IF(PobierzDaneLogistyczne!$X1112="t","YES","")</f>
        <v/>
      </c>
      <c r="AB1112" t="str">
        <f>PobierzDaneLogistyczne!$N1112</f>
        <v>Kettle glass 1,7 L</v>
      </c>
    </row>
    <row r="1113" spans="1:28" x14ac:dyDescent="0.3">
      <c r="A1113" s="5" t="str">
        <f>HYPERLINK(_xlfn.CONCAT("https://www.adler.com.pl/index.php/en/Main/Produkt/",B1113),PobierzDaneLogistyczne!$N1113)</f>
        <v>Kettle metal 1,8 L</v>
      </c>
      <c r="B1113" t="str">
        <f>PobierzDaneLogistyczne!$A1113</f>
        <v>cr_1240b</v>
      </c>
      <c r="C1113" s="1">
        <f>IF(MID(PobierzDaneLogistyczne!$P1113,1,3)=""," ",_xlfn.NUMBERVALUE(PobierzDaneLogistyczne!$P1113))</f>
        <v>85161080</v>
      </c>
      <c r="D1113" s="1">
        <f>IF(MID(PobierzDaneLogistyczne!$C1113,1,3)="111"," ",_xlfn.NUMBERVALUE(PobierzDaneLogistyczne!$C1113))</f>
        <v>5908256834644</v>
      </c>
      <c r="E1113" s="6">
        <f>IF(PobierzDaneLogistyczne!$H1113=0,"",_xlfn.NUMBERVALUE(PobierzDaneLogistyczne!$H1113,"."))</f>
        <v>21</v>
      </c>
      <c r="F1113" s="6">
        <f>IF(PobierzDaneLogistyczne!$I1113=0,"",_xlfn.NUMBERVALUE(PobierzDaneLogistyczne!$I1113,"."))</f>
        <v>23</v>
      </c>
      <c r="G1113" s="6">
        <f>IF(PobierzDaneLogistyczne!$J1113=0,"",_xlfn.NUMBERVALUE(PobierzDaneLogistyczne!$J1113,"."))</f>
        <v>27</v>
      </c>
      <c r="H1113" s="2">
        <f>IF(IF(PobierzDaneLogistyczne!$F1113=0,0,_xlfn.NUMBERVALUE(PobierzDaneLogistyczne!$F1113,"."))=0,"",IF(PobierzDaneLogistyczne!$F1113=0,0,_xlfn.NUMBERVALUE(PobierzDaneLogistyczne!$F1113,".")))</f>
        <v>1.1000000000000001</v>
      </c>
      <c r="I1113" s="2">
        <f>IF(IF(PobierzDaneLogistyczne!$Z1113=0,0,_xlfn.NUMBERVALUE(PobierzDaneLogistyczne!$Z1113,"."))=0,"",IF(PobierzDaneLogistyczne!$Z1113=0,0,_xlfn.NUMBERVALUE(PobierzDaneLogistyczne!$Z1113,".")))</f>
        <v>1.55</v>
      </c>
      <c r="J1113" s="1">
        <f>IF(PobierzDaneLogistyczne!$D1113=0,"",_xlfn.NUMBERVALUE(PobierzDaneLogistyczne!$D1113))</f>
        <v>4</v>
      </c>
      <c r="K1113" s="1">
        <f>IF(PobierzDaneLogistyczne!$E1113=0,"",_xlfn.NUMBERVALUE(PobierzDaneLogistyczne!$E1113))</f>
        <v>72</v>
      </c>
      <c r="L1113" s="1" t="str">
        <f>IF(MID(PobierzDaneLogistyczne!$O1113,1,3)="non"," ",_xlfn.NUMBERVALUE(PobierzDaneLogistyczne!$O1113))</f>
        <v xml:space="preserve"> </v>
      </c>
      <c r="M1113" s="6">
        <f>IF(PobierzDaneLogistyczne!$K1113=0,"",_xlfn.NUMBERVALUE(PobierzDaneLogistyczne!$K1113,"."))</f>
        <v>23</v>
      </c>
      <c r="N1113" s="6">
        <f>IF(PobierzDaneLogistyczne!$L1113=0,"",_xlfn.NUMBERVALUE(PobierzDaneLogistyczne!$L1113,"."))</f>
        <v>48</v>
      </c>
      <c r="O1113" s="6">
        <f>IF(PobierzDaneLogistyczne!$M1113=0,"",_xlfn.NUMBERVALUE(PobierzDaneLogistyczne!$M1113,"."))</f>
        <v>55</v>
      </c>
      <c r="P1113" s="2">
        <f>IF(PobierzDaneLogistyczne!$G1113=0,0,_xlfn.NUMBERVALUE(PobierzDaneLogistyczne!$G1113,"."))</f>
        <v>6.2</v>
      </c>
      <c r="Q1113" s="1" t="str">
        <f>IF(PobierzDaneLogistyczne!$R1113=0,"",PobierzDaneLogistyczne!$R1113)</f>
        <v/>
      </c>
      <c r="R1113" t="str">
        <f>IF(PobierzDaneLogistyczne!$S1113=0,"",PobierzDaneLogistyczne!$S1113)</f>
        <v/>
      </c>
      <c r="S1113" t="str">
        <f>IF(PobierzDaneLogistyczne!$T1113=0,"",PobierzDaneLogistyczne!$T1113)</f>
        <v/>
      </c>
      <c r="T1113" t="str">
        <f>IF(PobierzDaneLogistyczne!$U1113=0," ",PobierzDaneLogistyczne!$U1113)</f>
        <v/>
      </c>
      <c r="U1113" t="str">
        <f t="shared" si="54"/>
        <v/>
      </c>
      <c r="V1113" s="2">
        <f>IF(PobierzDaneLogistyczne!$V1113="","",_xlfn.NUMBERVALUE(PobierzDaneLogistyczne!$V1113,"."))</f>
        <v>1.7999999999999999E-2</v>
      </c>
      <c r="W1113" s="2" t="str">
        <f>IF(IF(PobierzDaneLogistyczne!$W1113=0,0,_xlfn.NUMBERVALUE(PobierzDaneLogistyczne!$W1113,"."))=0,"",_xlfn.NUMBERVALUE(PobierzDaneLogistyczne!$W1113,"."))</f>
        <v/>
      </c>
      <c r="X1113" s="2" t="str">
        <f t="shared" si="55"/>
        <v/>
      </c>
      <c r="Y1113" s="2" t="str">
        <f t="shared" si="53"/>
        <v/>
      </c>
      <c r="Z1113" s="2" t="str">
        <f>IF(PobierzDaneLogistyczne!$Y1113="t","YES","")</f>
        <v/>
      </c>
      <c r="AA1113" s="4" t="str">
        <f>IF(PobierzDaneLogistyczne!$X1113="t","YES","")</f>
        <v>YES</v>
      </c>
      <c r="AB1113" t="str">
        <f>PobierzDaneLogistyczne!$N1113</f>
        <v>Kettle metal 1,8 L</v>
      </c>
    </row>
    <row r="1114" spans="1:28" x14ac:dyDescent="0.3">
      <c r="A1114" s="5" t="str">
        <f>HYPERLINK(_xlfn.CONCAT("https://www.adler.com.pl/index.php/en/Main/Produkt/",B1114),PobierzDaneLogistyczne!$N1114)</f>
        <v>Kettle metal 1,8 L</v>
      </c>
      <c r="B1114" t="str">
        <f>PobierzDaneLogistyczne!$A1114</f>
        <v>cr_1240g</v>
      </c>
      <c r="C1114" s="1">
        <f>IF(MID(PobierzDaneLogistyczne!$P1114,1,3)=""," ",_xlfn.NUMBERVALUE(PobierzDaneLogistyczne!$P1114))</f>
        <v>85161080</v>
      </c>
      <c r="D1114" s="1">
        <f>IF(MID(PobierzDaneLogistyczne!$C1114,1,3)="111"," ",_xlfn.NUMBERVALUE(PobierzDaneLogistyczne!$C1114))</f>
        <v>5908256834651</v>
      </c>
      <c r="E1114" s="6">
        <f>IF(PobierzDaneLogistyczne!$H1114=0,"",_xlfn.NUMBERVALUE(PobierzDaneLogistyczne!$H1114,"."))</f>
        <v>21</v>
      </c>
      <c r="F1114" s="6">
        <f>IF(PobierzDaneLogistyczne!$I1114=0,"",_xlfn.NUMBERVALUE(PobierzDaneLogistyczne!$I1114,"."))</f>
        <v>23</v>
      </c>
      <c r="G1114" s="6">
        <f>IF(PobierzDaneLogistyczne!$J1114=0,"",_xlfn.NUMBERVALUE(PobierzDaneLogistyczne!$J1114,"."))</f>
        <v>27</v>
      </c>
      <c r="H1114" s="2">
        <f>IF(IF(PobierzDaneLogistyczne!$F1114=0,0,_xlfn.NUMBERVALUE(PobierzDaneLogistyczne!$F1114,"."))=0,"",IF(PobierzDaneLogistyczne!$F1114=0,0,_xlfn.NUMBERVALUE(PobierzDaneLogistyczne!$F1114,".")))</f>
        <v>1.1000000000000001</v>
      </c>
      <c r="I1114" s="2">
        <f>IF(IF(PobierzDaneLogistyczne!$Z1114=0,0,_xlfn.NUMBERVALUE(PobierzDaneLogistyczne!$Z1114,"."))=0,"",IF(PobierzDaneLogistyczne!$Z1114=0,0,_xlfn.NUMBERVALUE(PobierzDaneLogistyczne!$Z1114,".")))</f>
        <v>1.55</v>
      </c>
      <c r="J1114" s="1">
        <f>IF(PobierzDaneLogistyczne!$D1114=0,"",_xlfn.NUMBERVALUE(PobierzDaneLogistyczne!$D1114))</f>
        <v>4</v>
      </c>
      <c r="K1114" s="1">
        <f>IF(PobierzDaneLogistyczne!$E1114=0,"",_xlfn.NUMBERVALUE(PobierzDaneLogistyczne!$E1114))</f>
        <v>72</v>
      </c>
      <c r="L1114" s="1" t="str">
        <f>IF(MID(PobierzDaneLogistyczne!$O1114,1,3)="non"," ",_xlfn.NUMBERVALUE(PobierzDaneLogistyczne!$O1114))</f>
        <v xml:space="preserve"> </v>
      </c>
      <c r="M1114" s="6">
        <f>IF(PobierzDaneLogistyczne!$K1114=0,"",_xlfn.NUMBERVALUE(PobierzDaneLogistyczne!$K1114,"."))</f>
        <v>23</v>
      </c>
      <c r="N1114" s="6">
        <f>IF(PobierzDaneLogistyczne!$L1114=0,"",_xlfn.NUMBERVALUE(PobierzDaneLogistyczne!$L1114,"."))</f>
        <v>48</v>
      </c>
      <c r="O1114" s="6">
        <f>IF(PobierzDaneLogistyczne!$M1114=0,"",_xlfn.NUMBERVALUE(PobierzDaneLogistyczne!$M1114,"."))</f>
        <v>55</v>
      </c>
      <c r="P1114" s="2">
        <f>IF(PobierzDaneLogistyczne!$G1114=0,0,_xlfn.NUMBERVALUE(PobierzDaneLogistyczne!$G1114,"."))</f>
        <v>6.2</v>
      </c>
      <c r="Q1114" s="1" t="str">
        <f>IF(PobierzDaneLogistyczne!$R1114=0,"",PobierzDaneLogistyczne!$R1114)</f>
        <v/>
      </c>
      <c r="R1114" t="str">
        <f>IF(PobierzDaneLogistyczne!$S1114=0,"",PobierzDaneLogistyczne!$S1114)</f>
        <v/>
      </c>
      <c r="S1114" t="str">
        <f>IF(PobierzDaneLogistyczne!$T1114=0,"",PobierzDaneLogistyczne!$T1114)</f>
        <v/>
      </c>
      <c r="T1114" t="str">
        <f>IF(PobierzDaneLogistyczne!$U1114=0," ",PobierzDaneLogistyczne!$U1114)</f>
        <v/>
      </c>
      <c r="U1114" t="str">
        <f t="shared" si="54"/>
        <v/>
      </c>
      <c r="V1114" s="2">
        <f>IF(PobierzDaneLogistyczne!$V1114="","",_xlfn.NUMBERVALUE(PobierzDaneLogistyczne!$V1114,"."))</f>
        <v>1.7999999999999999E-2</v>
      </c>
      <c r="W1114" s="2" t="str">
        <f>IF(IF(PobierzDaneLogistyczne!$W1114=0,0,_xlfn.NUMBERVALUE(PobierzDaneLogistyczne!$W1114,"."))=0,"",_xlfn.NUMBERVALUE(PobierzDaneLogistyczne!$W1114,"."))</f>
        <v/>
      </c>
      <c r="X1114" s="2" t="str">
        <f t="shared" si="55"/>
        <v/>
      </c>
      <c r="Y1114" s="2" t="str">
        <f t="shared" si="53"/>
        <v/>
      </c>
      <c r="Z1114" s="2" t="str">
        <f>IF(PobierzDaneLogistyczne!$Y1114="t","YES","")</f>
        <v/>
      </c>
      <c r="AA1114" s="4" t="str">
        <f>IF(PobierzDaneLogistyczne!$X1114="t","YES","")</f>
        <v>YES</v>
      </c>
      <c r="AB1114" t="str">
        <f>PobierzDaneLogistyczne!$N1114</f>
        <v>Kettle metal 1,8 L</v>
      </c>
    </row>
    <row r="1115" spans="1:28" x14ac:dyDescent="0.3">
      <c r="A1115" s="5" t="str">
        <f>HYPERLINK(_xlfn.CONCAT("https://www.adler.com.pl/index.php/en/Main/Produkt/",B1115),PobierzDaneLogistyczne!$N1115)</f>
        <v>Kettle metal 1,8 L</v>
      </c>
      <c r="B1115" t="str">
        <f>PobierzDaneLogistyczne!$A1115</f>
        <v>cr_1240l</v>
      </c>
      <c r="C1115" s="1" t="str">
        <f>IF(MID(PobierzDaneLogistyczne!$P1115,1,3)=""," ",_xlfn.NUMBERVALUE(PobierzDaneLogistyczne!$P1115))</f>
        <v xml:space="preserve"> </v>
      </c>
      <c r="D1115" s="1">
        <f>IF(MID(PobierzDaneLogistyczne!$C1115,1,3)="111"," ",_xlfn.NUMBERVALUE(PobierzDaneLogistyczne!$C1115))</f>
        <v>5908256836020</v>
      </c>
      <c r="E1115" s="6">
        <f>IF(PobierzDaneLogistyczne!$H1115=0,"",_xlfn.NUMBERVALUE(PobierzDaneLogistyczne!$H1115,"."))</f>
        <v>21</v>
      </c>
      <c r="F1115" s="6">
        <f>IF(PobierzDaneLogistyczne!$I1115=0,"",_xlfn.NUMBERVALUE(PobierzDaneLogistyczne!$I1115,"."))</f>
        <v>23</v>
      </c>
      <c r="G1115" s="6">
        <f>IF(PobierzDaneLogistyczne!$J1115=0,"",_xlfn.NUMBERVALUE(PobierzDaneLogistyczne!$J1115,"."))</f>
        <v>27</v>
      </c>
      <c r="H1115" s="2">
        <f>IF(IF(PobierzDaneLogistyczne!$F1115=0,0,_xlfn.NUMBERVALUE(PobierzDaneLogistyczne!$F1115,"."))=0,"",IF(PobierzDaneLogistyczne!$F1115=0,0,_xlfn.NUMBERVALUE(PobierzDaneLogistyczne!$F1115,".")))</f>
        <v>1.1000000000000001</v>
      </c>
      <c r="I1115" s="2">
        <f>IF(IF(PobierzDaneLogistyczne!$Z1115=0,0,_xlfn.NUMBERVALUE(PobierzDaneLogistyczne!$Z1115,"."))=0,"",IF(PobierzDaneLogistyczne!$Z1115=0,0,_xlfn.NUMBERVALUE(PobierzDaneLogistyczne!$Z1115,".")))</f>
        <v>1.55</v>
      </c>
      <c r="J1115" s="1">
        <f>IF(PobierzDaneLogistyczne!$D1115=0,"",_xlfn.NUMBERVALUE(PobierzDaneLogistyczne!$D1115))</f>
        <v>4</v>
      </c>
      <c r="K1115" s="1">
        <f>IF(PobierzDaneLogistyczne!$E1115=0,"",_xlfn.NUMBERVALUE(PobierzDaneLogistyczne!$E1115))</f>
        <v>72</v>
      </c>
      <c r="L1115" s="1" t="str">
        <f>IF(MID(PobierzDaneLogistyczne!$O1115,1,3)="non"," ",_xlfn.NUMBERVALUE(PobierzDaneLogistyczne!$O1115))</f>
        <v xml:space="preserve"> </v>
      </c>
      <c r="M1115" s="6">
        <f>IF(PobierzDaneLogistyczne!$K1115=0,"",_xlfn.NUMBERVALUE(PobierzDaneLogistyczne!$K1115,"."))</f>
        <v>23</v>
      </c>
      <c r="N1115" s="6">
        <f>IF(PobierzDaneLogistyczne!$L1115=0,"",_xlfn.NUMBERVALUE(PobierzDaneLogistyczne!$L1115,"."))</f>
        <v>48</v>
      </c>
      <c r="O1115" s="6">
        <f>IF(PobierzDaneLogistyczne!$M1115=0,"",_xlfn.NUMBERVALUE(PobierzDaneLogistyczne!$M1115,"."))</f>
        <v>55</v>
      </c>
      <c r="P1115" s="2">
        <f>IF(PobierzDaneLogistyczne!$G1115=0,0,_xlfn.NUMBERVALUE(PobierzDaneLogistyczne!$G1115,"."))</f>
        <v>6.2</v>
      </c>
      <c r="Q1115" s="1">
        <f>IF(PobierzDaneLogistyczne!$R1115=0,"",PobierzDaneLogistyczne!$R1115)</f>
        <v>5</v>
      </c>
      <c r="R1115" t="str">
        <f>IF(PobierzDaneLogistyczne!$S1115=0,"",PobierzDaneLogistyczne!$S1115)</f>
        <v/>
      </c>
      <c r="S1115" t="str">
        <f>IF(PobierzDaneLogistyczne!$T1115=0,"",PobierzDaneLogistyczne!$T1115)</f>
        <v/>
      </c>
      <c r="T1115" t="str">
        <f>IF(PobierzDaneLogistyczne!$U1115=0," ",PobierzDaneLogistyczne!$U1115)</f>
        <v/>
      </c>
      <c r="U1115" t="str">
        <f t="shared" si="54"/>
        <v/>
      </c>
      <c r="V1115" s="2">
        <f>IF(PobierzDaneLogistyczne!$V1115="","",_xlfn.NUMBERVALUE(PobierzDaneLogistyczne!$V1115,"."))</f>
        <v>1.7999999999999999E-2</v>
      </c>
      <c r="W1115" s="2">
        <f>IF(IF(PobierzDaneLogistyczne!$W1115=0,0,_xlfn.NUMBERVALUE(PobierzDaneLogistyczne!$W1115,"."))=0,"",_xlfn.NUMBERVALUE(PobierzDaneLogistyczne!$W1115,"."))</f>
        <v>5.8999999999999997E-2</v>
      </c>
      <c r="X1115" s="2">
        <f t="shared" si="55"/>
        <v>0.37299999999999994</v>
      </c>
      <c r="Y1115" s="2" t="str">
        <f t="shared" si="53"/>
        <v/>
      </c>
      <c r="Z1115" s="2" t="str">
        <f>IF(PobierzDaneLogistyczne!$Y1115="t","YES","")</f>
        <v/>
      </c>
      <c r="AA1115" s="4" t="str">
        <f>IF(PobierzDaneLogistyczne!$X1115="t","YES","")</f>
        <v>YES</v>
      </c>
      <c r="AB1115" t="str">
        <f>PobierzDaneLogistyczne!$N1115</f>
        <v>Kettle metal 1,8 L</v>
      </c>
    </row>
    <row r="1116" spans="1:28" x14ac:dyDescent="0.3">
      <c r="A1116" s="5" t="str">
        <f>HYPERLINK(_xlfn.CONCAT("https://www.adler.com.pl/index.php/en/Main/Produkt/",B1116),PobierzDaneLogistyczne!$N1116)</f>
        <v>Kettle metal 1,8 L</v>
      </c>
      <c r="B1116" t="str">
        <f>PobierzDaneLogistyczne!$A1116</f>
        <v>cr_1240r</v>
      </c>
      <c r="C1116" s="1" t="str">
        <f>IF(MID(PobierzDaneLogistyczne!$P1116,1,3)=""," ",_xlfn.NUMBERVALUE(PobierzDaneLogistyczne!$P1116))</f>
        <v xml:space="preserve"> </v>
      </c>
      <c r="D1116" s="1">
        <f>IF(MID(PobierzDaneLogistyczne!$C1116,1,3)="111"," ",_xlfn.NUMBERVALUE(PobierzDaneLogistyczne!$C1116))</f>
        <v>5908256833753</v>
      </c>
      <c r="E1116" s="6">
        <f>IF(PobierzDaneLogistyczne!$H1116=0,"",_xlfn.NUMBERVALUE(PobierzDaneLogistyczne!$H1116,"."))</f>
        <v>21</v>
      </c>
      <c r="F1116" s="6">
        <f>IF(PobierzDaneLogistyczne!$I1116=0,"",_xlfn.NUMBERVALUE(PobierzDaneLogistyczne!$I1116,"."))</f>
        <v>23</v>
      </c>
      <c r="G1116" s="6">
        <f>IF(PobierzDaneLogistyczne!$J1116=0,"",_xlfn.NUMBERVALUE(PobierzDaneLogistyczne!$J1116,"."))</f>
        <v>27</v>
      </c>
      <c r="H1116" s="2">
        <f>IF(IF(PobierzDaneLogistyczne!$F1116=0,0,_xlfn.NUMBERVALUE(PobierzDaneLogistyczne!$F1116,"."))=0,"",IF(PobierzDaneLogistyczne!$F1116=0,0,_xlfn.NUMBERVALUE(PobierzDaneLogistyczne!$F1116,".")))</f>
        <v>1.1000000000000001</v>
      </c>
      <c r="I1116" s="2">
        <f>IF(IF(PobierzDaneLogistyczne!$Z1116=0,0,_xlfn.NUMBERVALUE(PobierzDaneLogistyczne!$Z1116,"."))=0,"",IF(PobierzDaneLogistyczne!$Z1116=0,0,_xlfn.NUMBERVALUE(PobierzDaneLogistyczne!$Z1116,".")))</f>
        <v>1.55</v>
      </c>
      <c r="J1116" s="1">
        <f>IF(PobierzDaneLogistyczne!$D1116=0,"",_xlfn.NUMBERVALUE(PobierzDaneLogistyczne!$D1116))</f>
        <v>4</v>
      </c>
      <c r="K1116" s="1">
        <f>IF(PobierzDaneLogistyczne!$E1116=0,"",_xlfn.NUMBERVALUE(PobierzDaneLogistyczne!$E1116))</f>
        <v>72</v>
      </c>
      <c r="L1116" s="1" t="str">
        <f>IF(MID(PobierzDaneLogistyczne!$O1116,1,3)="non"," ",_xlfn.NUMBERVALUE(PobierzDaneLogistyczne!$O1116))</f>
        <v xml:space="preserve"> </v>
      </c>
      <c r="M1116" s="6">
        <f>IF(PobierzDaneLogistyczne!$K1116=0,"",_xlfn.NUMBERVALUE(PobierzDaneLogistyczne!$K1116,"."))</f>
        <v>23</v>
      </c>
      <c r="N1116" s="6">
        <f>IF(PobierzDaneLogistyczne!$L1116=0,"",_xlfn.NUMBERVALUE(PobierzDaneLogistyczne!$L1116,"."))</f>
        <v>48</v>
      </c>
      <c r="O1116" s="6">
        <f>IF(PobierzDaneLogistyczne!$M1116=0,"",_xlfn.NUMBERVALUE(PobierzDaneLogistyczne!$M1116,"."))</f>
        <v>55</v>
      </c>
      <c r="P1116" s="2">
        <f>IF(PobierzDaneLogistyczne!$G1116=0,0,_xlfn.NUMBERVALUE(PobierzDaneLogistyczne!$G1116,"."))</f>
        <v>6.2</v>
      </c>
      <c r="Q1116" s="1">
        <f>IF(PobierzDaneLogistyczne!$R1116=0,"",PobierzDaneLogistyczne!$R1116)</f>
        <v>5</v>
      </c>
      <c r="R1116" t="str">
        <f>IF(PobierzDaneLogistyczne!$S1116=0,"",PobierzDaneLogistyczne!$S1116)</f>
        <v/>
      </c>
      <c r="S1116" t="str">
        <f>IF(PobierzDaneLogistyczne!$T1116=0,"",PobierzDaneLogistyczne!$T1116)</f>
        <v/>
      </c>
      <c r="T1116" t="str">
        <f>IF(PobierzDaneLogistyczne!$U1116=0," ",PobierzDaneLogistyczne!$U1116)</f>
        <v/>
      </c>
      <c r="U1116" t="str">
        <f t="shared" si="54"/>
        <v/>
      </c>
      <c r="V1116" s="2">
        <f>IF(PobierzDaneLogistyczne!$V1116="","",_xlfn.NUMBERVALUE(PobierzDaneLogistyczne!$V1116,"."))</f>
        <v>1.7999999999999999E-2</v>
      </c>
      <c r="W1116" s="2">
        <f>IF(IF(PobierzDaneLogistyczne!$W1116=0,0,_xlfn.NUMBERVALUE(PobierzDaneLogistyczne!$W1116,"."))=0,"",_xlfn.NUMBERVALUE(PobierzDaneLogistyczne!$W1116,"."))</f>
        <v>5.8999999999999997E-2</v>
      </c>
      <c r="X1116" s="2">
        <f t="shared" si="55"/>
        <v>0.37299999999999994</v>
      </c>
      <c r="Y1116" s="2" t="str">
        <f t="shared" si="53"/>
        <v/>
      </c>
      <c r="Z1116" s="2" t="str">
        <f>IF(PobierzDaneLogistyczne!$Y1116="t","YES","")</f>
        <v/>
      </c>
      <c r="AA1116" s="4" t="str">
        <f>IF(PobierzDaneLogistyczne!$X1116="t","YES","")</f>
        <v>YES</v>
      </c>
      <c r="AB1116" t="str">
        <f>PobierzDaneLogistyczne!$N1116</f>
        <v>Kettle metal 1,8 L</v>
      </c>
    </row>
    <row r="1117" spans="1:28" x14ac:dyDescent="0.3">
      <c r="A1117" s="5" t="str">
        <f>HYPERLINK(_xlfn.CONCAT("https://www.adler.com.pl/index.php/en/Main/Produkt/",B1117),PobierzDaneLogistyczne!$N1117)</f>
        <v>Kettle glass 1,7 L with temp. control</v>
      </c>
      <c r="B1117" t="str">
        <f>PobierzDaneLogistyczne!$A1117</f>
        <v>cr_1242</v>
      </c>
      <c r="C1117" s="1">
        <f>IF(MID(PobierzDaneLogistyczne!$P1117,1,3)=""," ",_xlfn.NUMBERVALUE(PobierzDaneLogistyczne!$P1117))</f>
        <v>85161080</v>
      </c>
      <c r="D1117" s="1">
        <f>IF(MID(PobierzDaneLogistyczne!$C1117,1,3)="111"," ",_xlfn.NUMBERVALUE(PobierzDaneLogistyczne!$C1117))</f>
        <v>5908256834903</v>
      </c>
      <c r="E1117" s="6">
        <f>IF(PobierzDaneLogistyczne!$H1117=0,"",_xlfn.NUMBERVALUE(PobierzDaneLogistyczne!$H1117,"."))</f>
        <v>31.5</v>
      </c>
      <c r="F1117" s="6">
        <f>IF(PobierzDaneLogistyczne!$I1117=0,"",_xlfn.NUMBERVALUE(PobierzDaneLogistyczne!$I1117,"."))</f>
        <v>22.4</v>
      </c>
      <c r="G1117" s="6">
        <f>IF(PobierzDaneLogistyczne!$J1117=0,"",_xlfn.NUMBERVALUE(PobierzDaneLogistyczne!$J1117,"."))</f>
        <v>22.4</v>
      </c>
      <c r="H1117" s="2">
        <f>IF(IF(PobierzDaneLogistyczne!$F1117=0,0,_xlfn.NUMBERVALUE(PobierzDaneLogistyczne!$F1117,"."))=0,"",IF(PobierzDaneLogistyczne!$F1117=0,0,_xlfn.NUMBERVALUE(PobierzDaneLogistyczne!$F1117,".")))</f>
        <v>2.2429999999999999</v>
      </c>
      <c r="I1117" s="2">
        <f>IF(IF(PobierzDaneLogistyczne!$Z1117=0,0,_xlfn.NUMBERVALUE(PobierzDaneLogistyczne!$Z1117,"."))=0,"",IF(PobierzDaneLogistyczne!$Z1117=0,0,_xlfn.NUMBERVALUE(PobierzDaneLogistyczne!$Z1117,".")))</f>
        <v>2.34</v>
      </c>
      <c r="J1117" s="1">
        <f>IF(PobierzDaneLogistyczne!$D1117=0,"",_xlfn.NUMBERVALUE(PobierzDaneLogistyczne!$D1117))</f>
        <v>4</v>
      </c>
      <c r="K1117" s="1">
        <f>IF(PobierzDaneLogistyczne!$E1117=0,"",_xlfn.NUMBERVALUE(PobierzDaneLogistyczne!$E1117))</f>
        <v>48</v>
      </c>
      <c r="L1117" s="1" t="str">
        <f>IF(MID(PobierzDaneLogistyczne!$O1117,1,3)="non"," ",_xlfn.NUMBERVALUE(PobierzDaneLogistyczne!$O1117))</f>
        <v xml:space="preserve"> </v>
      </c>
      <c r="M1117" s="6">
        <f>IF(PobierzDaneLogistyczne!$K1117=0,"",_xlfn.NUMBERVALUE(PobierzDaneLogistyczne!$K1117,"."))</f>
        <v>47.9</v>
      </c>
      <c r="N1117" s="6">
        <f>IF(PobierzDaneLogistyczne!$L1117=0,"",_xlfn.NUMBERVALUE(PobierzDaneLogistyczne!$L1117,"."))</f>
        <v>24.6</v>
      </c>
      <c r="O1117" s="6">
        <f>IF(PobierzDaneLogistyczne!$M1117=0,"",_xlfn.NUMBERVALUE(PobierzDaneLogistyczne!$M1117,"."))</f>
        <v>67.5</v>
      </c>
      <c r="P1117" s="2">
        <f>IF(PobierzDaneLogistyczne!$G1117=0,0,_xlfn.NUMBERVALUE(PobierzDaneLogistyczne!$G1117,"."))</f>
        <v>9.36</v>
      </c>
      <c r="Q1117" s="1">
        <f>IF(PobierzDaneLogistyczne!$R1117=0,"",PobierzDaneLogistyczne!$R1117)</f>
        <v>5</v>
      </c>
      <c r="R1117" t="str">
        <f>IF(PobierzDaneLogistyczne!$S1117=0,"",PobierzDaneLogistyczne!$S1117)</f>
        <v/>
      </c>
      <c r="S1117" t="str">
        <f>IF(PobierzDaneLogistyczne!$T1117=0,"",PobierzDaneLogistyczne!$T1117)</f>
        <v/>
      </c>
      <c r="T1117" t="str">
        <f>IF(PobierzDaneLogistyczne!$U1117=0," ",PobierzDaneLogistyczne!$U1117)</f>
        <v/>
      </c>
      <c r="U1117" t="str">
        <f t="shared" si="54"/>
        <v/>
      </c>
      <c r="V1117" s="2">
        <f>IF(PobierzDaneLogistyczne!$V1117="","",_xlfn.NUMBERVALUE(PobierzDaneLogistyczne!$V1117,"."))</f>
        <v>2.1999999999999999E-2</v>
      </c>
      <c r="W1117" s="2">
        <f>IF(IF(PobierzDaneLogistyczne!$W1117=0,0,_xlfn.NUMBERVALUE(PobierzDaneLogistyczne!$W1117,"."))=0,"",_xlfn.NUMBERVALUE(PobierzDaneLogistyczne!$W1117,"."))</f>
        <v>5.8999999999999997E-2</v>
      </c>
      <c r="X1117" s="2">
        <f t="shared" si="55"/>
        <v>1.5999999999999986E-2</v>
      </c>
      <c r="Y1117" s="2" t="str">
        <f t="shared" si="53"/>
        <v/>
      </c>
      <c r="Z1117" s="2" t="str">
        <f>IF(PobierzDaneLogistyczne!$Y1117="t","YES","")</f>
        <v/>
      </c>
      <c r="AA1117" s="4" t="str">
        <f>IF(PobierzDaneLogistyczne!$X1117="t","YES","")</f>
        <v>YES</v>
      </c>
      <c r="AB1117" t="str">
        <f>PobierzDaneLogistyczne!$N1117</f>
        <v>Kettle glass 1,7 L with temp. control</v>
      </c>
    </row>
    <row r="1118" spans="1:28" x14ac:dyDescent="0.3">
      <c r="A1118" s="5" t="str">
        <f>HYPERLINK(_xlfn.CONCAT("https://www.adler.com.pl/index.php/en/Main/Produkt/",B1118),PobierzDaneLogistyczne!$N1118)</f>
        <v>Electric kettle 1.8L</v>
      </c>
      <c r="B1118" t="str">
        <f>PobierzDaneLogistyczne!$A1118</f>
        <v>cr_1243</v>
      </c>
      <c r="C1118" s="1">
        <f>IF(MID(PobierzDaneLogistyczne!$P1118,1,3)=""," ",_xlfn.NUMBERVALUE(PobierzDaneLogistyczne!$P1118))</f>
        <v>85161080</v>
      </c>
      <c r="D1118" s="1">
        <f>IF(MID(PobierzDaneLogistyczne!$C1118,1,3)="111"," ",_xlfn.NUMBERVALUE(PobierzDaneLogistyczne!$C1118))</f>
        <v>5908256835252</v>
      </c>
      <c r="E1118" s="6">
        <f>IF(PobierzDaneLogistyczne!$H1118=0,"",_xlfn.NUMBERVALUE(PobierzDaneLogistyczne!$H1118,"."))</f>
        <v>22</v>
      </c>
      <c r="F1118" s="6">
        <f>IF(PobierzDaneLogistyczne!$I1118=0,"",_xlfn.NUMBERVALUE(PobierzDaneLogistyczne!$I1118,"."))</f>
        <v>22</v>
      </c>
      <c r="G1118" s="6">
        <f>IF(PobierzDaneLogistyczne!$J1118=0,"",_xlfn.NUMBERVALUE(PobierzDaneLogistyczne!$J1118,"."))</f>
        <v>28</v>
      </c>
      <c r="H1118" s="2">
        <f>IF(IF(PobierzDaneLogistyczne!$F1118=0,0,_xlfn.NUMBERVALUE(PobierzDaneLogistyczne!$F1118,"."))=0,"",IF(PobierzDaneLogistyczne!$F1118=0,0,_xlfn.NUMBERVALUE(PobierzDaneLogistyczne!$F1118,".")))</f>
        <v>1.2</v>
      </c>
      <c r="I1118" s="2">
        <f>IF(IF(PobierzDaneLogistyczne!$Z1118=0,0,_xlfn.NUMBERVALUE(PobierzDaneLogistyczne!$Z1118,"."))=0,"",IF(PobierzDaneLogistyczne!$Z1118=0,0,_xlfn.NUMBERVALUE(PobierzDaneLogistyczne!$Z1118,".")))</f>
        <v>1.6</v>
      </c>
      <c r="J1118" s="1">
        <f>IF(PobierzDaneLogistyczne!$D1118=0,"",_xlfn.NUMBERVALUE(PobierzDaneLogistyczne!$D1118))</f>
        <v>4</v>
      </c>
      <c r="K1118" s="1">
        <f>IF(PobierzDaneLogistyczne!$E1118=0,"",_xlfn.NUMBERVALUE(PobierzDaneLogistyczne!$E1118))</f>
        <v>72</v>
      </c>
      <c r="L1118" s="1" t="str">
        <f>IF(MID(PobierzDaneLogistyczne!$O1118,1,3)="non"," ",_xlfn.NUMBERVALUE(PobierzDaneLogistyczne!$O1118))</f>
        <v xml:space="preserve"> </v>
      </c>
      <c r="M1118" s="6">
        <f>IF(PobierzDaneLogistyczne!$K1118=0,"",_xlfn.NUMBERVALUE(PobierzDaneLogistyczne!$K1118,"."))</f>
        <v>24</v>
      </c>
      <c r="N1118" s="6">
        <f>IF(PobierzDaneLogistyczne!$L1118=0,"",_xlfn.NUMBERVALUE(PobierzDaneLogistyczne!$L1118,"."))</f>
        <v>46</v>
      </c>
      <c r="O1118" s="6">
        <f>IF(PobierzDaneLogistyczne!$M1118=0,"",_xlfn.NUMBERVALUE(PobierzDaneLogistyczne!$M1118,"."))</f>
        <v>57</v>
      </c>
      <c r="P1118" s="2">
        <f>IF(PobierzDaneLogistyczne!$G1118=0,0,_xlfn.NUMBERVALUE(PobierzDaneLogistyczne!$G1118,"."))</f>
        <v>6.4</v>
      </c>
      <c r="Q1118" s="1" t="str">
        <f>IF(PobierzDaneLogistyczne!$R1118=0,"",PobierzDaneLogistyczne!$R1118)</f>
        <v/>
      </c>
      <c r="R1118" t="str">
        <f>IF(PobierzDaneLogistyczne!$S1118=0,"",PobierzDaneLogistyczne!$S1118)</f>
        <v/>
      </c>
      <c r="S1118" t="str">
        <f>IF(PobierzDaneLogistyczne!$T1118=0,"",PobierzDaneLogistyczne!$T1118)</f>
        <v/>
      </c>
      <c r="T1118" t="str">
        <f>IF(PobierzDaneLogistyczne!$U1118=0," ",PobierzDaneLogistyczne!$U1118)</f>
        <v/>
      </c>
      <c r="U1118" t="str">
        <f t="shared" si="54"/>
        <v/>
      </c>
      <c r="V1118" s="2">
        <f>IF(PobierzDaneLogistyczne!$V1118="","",_xlfn.NUMBERVALUE(PobierzDaneLogistyczne!$V1118,"."))</f>
        <v>1.9E-2</v>
      </c>
      <c r="W1118" s="2" t="str">
        <f>IF(IF(PobierzDaneLogistyczne!$W1118=0,0,_xlfn.NUMBERVALUE(PobierzDaneLogistyczne!$W1118,"."))=0,"",_xlfn.NUMBERVALUE(PobierzDaneLogistyczne!$W1118,"."))</f>
        <v/>
      </c>
      <c r="X1118" s="2" t="str">
        <f t="shared" si="55"/>
        <v/>
      </c>
      <c r="Y1118" s="2" t="str">
        <f t="shared" si="53"/>
        <v/>
      </c>
      <c r="Z1118" s="2" t="str">
        <f>IF(PobierzDaneLogistyczne!$Y1118="t","YES","")</f>
        <v/>
      </c>
      <c r="AA1118" s="4" t="str">
        <f>IF(PobierzDaneLogistyczne!$X1118="t","YES","")</f>
        <v>YES</v>
      </c>
      <c r="AB1118" t="str">
        <f>PobierzDaneLogistyczne!$N1118</f>
        <v>Electric kettle 1.8L</v>
      </c>
    </row>
    <row r="1119" spans="1:28" x14ac:dyDescent="0.3">
      <c r="A1119" s="5" t="str">
        <f>HYPERLINK(_xlfn.CONCAT("https://www.adler.com.pl/index.php/en/Main/Produkt/",B1119),PobierzDaneLogistyczne!$N1119)</f>
        <v>Kettle glass 1,7 L</v>
      </c>
      <c r="B1119" t="str">
        <f>PobierzDaneLogistyczne!$A1119</f>
        <v>cr_1251b</v>
      </c>
      <c r="C1119" s="1">
        <f>IF(MID(PobierzDaneLogistyczne!$P1119,1,3)=""," ",_xlfn.NUMBERVALUE(PobierzDaneLogistyczne!$P1119))</f>
        <v>85161080</v>
      </c>
      <c r="D1119" s="1">
        <f>IF(MID(PobierzDaneLogistyczne!$C1119,1,3)="111"," ",_xlfn.NUMBERVALUE(PobierzDaneLogistyczne!$C1119))</f>
        <v>5908256836808</v>
      </c>
      <c r="E1119" s="6">
        <f>IF(PobierzDaneLogistyczne!$H1119=0,"",_xlfn.NUMBERVALUE(PobierzDaneLogistyczne!$H1119,"."))</f>
        <v>0</v>
      </c>
      <c r="F1119" s="6">
        <f>IF(PobierzDaneLogistyczne!$I1119=0,"",_xlfn.NUMBERVALUE(PobierzDaneLogistyczne!$I1119,"."))</f>
        <v>0</v>
      </c>
      <c r="G1119" s="6">
        <f>IF(PobierzDaneLogistyczne!$J1119=0,"",_xlfn.NUMBERVALUE(PobierzDaneLogistyczne!$J1119,"."))</f>
        <v>0</v>
      </c>
      <c r="H1119" s="2">
        <f>IF(IF(PobierzDaneLogistyczne!$F1119=0,0,_xlfn.NUMBERVALUE(PobierzDaneLogistyczne!$F1119,"."))=0,"",IF(PobierzDaneLogistyczne!$F1119=0,0,_xlfn.NUMBERVALUE(PobierzDaneLogistyczne!$F1119,".")))</f>
        <v>1.3</v>
      </c>
      <c r="I1119" s="2">
        <f>IF(IF(PobierzDaneLogistyczne!$Z1119=0,0,_xlfn.NUMBERVALUE(PobierzDaneLogistyczne!$Z1119,"."))=0,"",IF(PobierzDaneLogistyczne!$Z1119=0,0,_xlfn.NUMBERVALUE(PobierzDaneLogistyczne!$Z1119,".")))</f>
        <v>1.4450000000000001</v>
      </c>
      <c r="J1119" s="1">
        <f>IF(PobierzDaneLogistyczne!$D1119=0,"",_xlfn.NUMBERVALUE(PobierzDaneLogistyczne!$D1119))</f>
        <v>6</v>
      </c>
      <c r="K1119" s="1">
        <f>IF(PobierzDaneLogistyczne!$E1119=0,"",_xlfn.NUMBERVALUE(PobierzDaneLogistyczne!$E1119))</f>
        <v>126</v>
      </c>
      <c r="L1119" s="1" t="str">
        <f>IF(MID(PobierzDaneLogistyczne!$O1119,1,3)="non"," ",_xlfn.NUMBERVALUE(PobierzDaneLogistyczne!$O1119))</f>
        <v xml:space="preserve"> </v>
      </c>
      <c r="M1119" s="6">
        <f>IF(PobierzDaneLogistyczne!$K1119=0,"",_xlfn.NUMBERVALUE(PobierzDaneLogistyczne!$K1119,"."))</f>
        <v>53.5</v>
      </c>
      <c r="N1119" s="6">
        <f>IF(PobierzDaneLogistyczne!$L1119=0,"",_xlfn.NUMBERVALUE(PobierzDaneLogistyczne!$L1119,"."))</f>
        <v>21.7</v>
      </c>
      <c r="O1119" s="6">
        <f>IF(PobierzDaneLogistyczne!$M1119=0,"",_xlfn.NUMBERVALUE(PobierzDaneLogistyczne!$M1119,"."))</f>
        <v>52</v>
      </c>
      <c r="P1119" s="2">
        <f>IF(PobierzDaneLogistyczne!$G1119=0,0,_xlfn.NUMBERVALUE(PobierzDaneLogistyczne!$G1119,"."))</f>
        <v>8.67</v>
      </c>
      <c r="Q1119" s="1" t="str">
        <f>IF(PobierzDaneLogistyczne!$R1119=0,"",PobierzDaneLogistyczne!$R1119)</f>
        <v/>
      </c>
      <c r="R1119" t="str">
        <f>IF(PobierzDaneLogistyczne!$S1119=0,"",PobierzDaneLogistyczne!$S1119)</f>
        <v/>
      </c>
      <c r="S1119" t="str">
        <f>IF(PobierzDaneLogistyczne!$T1119=0,"",PobierzDaneLogistyczne!$T1119)</f>
        <v/>
      </c>
      <c r="T1119" t="str">
        <f>IF(PobierzDaneLogistyczne!$U1119=0," ",PobierzDaneLogistyczne!$U1119)</f>
        <v/>
      </c>
      <c r="U1119" t="str">
        <f t="shared" si="54"/>
        <v/>
      </c>
      <c r="V1119" s="2" t="str">
        <f>IF(PobierzDaneLogistyczne!$V1119="","",_xlfn.NUMBERVALUE(PobierzDaneLogistyczne!$V1119,"."))</f>
        <v/>
      </c>
      <c r="W1119" s="2" t="str">
        <f>IF(IF(PobierzDaneLogistyczne!$W1119=0,0,_xlfn.NUMBERVALUE(PobierzDaneLogistyczne!$W1119,"."))=0,"",_xlfn.NUMBERVALUE(PobierzDaneLogistyczne!$W1119,"."))</f>
        <v/>
      </c>
      <c r="X1119" s="2" t="str">
        <f t="shared" si="55"/>
        <v/>
      </c>
      <c r="Y1119" s="2" t="str">
        <f t="shared" si="53"/>
        <v/>
      </c>
      <c r="Z1119" s="2" t="str">
        <f>IF(PobierzDaneLogistyczne!$Y1119="t","YES","")</f>
        <v/>
      </c>
      <c r="AA1119" s="4" t="str">
        <f>IF(PobierzDaneLogistyczne!$X1119="t","YES","")</f>
        <v>YES</v>
      </c>
      <c r="AB1119" t="str">
        <f>PobierzDaneLogistyczne!$N1119</f>
        <v>Kettle glass 1,7 L</v>
      </c>
    </row>
    <row r="1120" spans="1:28" x14ac:dyDescent="0.3">
      <c r="A1120" s="5" t="str">
        <f>HYPERLINK(_xlfn.CONCAT("https://www.adler.com.pl/index.php/en/Main/Produkt/",B1120),PobierzDaneLogistyczne!$N1120)</f>
        <v>Kettle glass 1,7 L</v>
      </c>
      <c r="B1120" t="str">
        <f>PobierzDaneLogistyczne!$A1120</f>
        <v>cr_1251w</v>
      </c>
      <c r="C1120" s="1">
        <f>IF(MID(PobierzDaneLogistyczne!$P1120,1,3)=""," ",_xlfn.NUMBERVALUE(PobierzDaneLogistyczne!$P1120))</f>
        <v>85161080</v>
      </c>
      <c r="D1120" s="1">
        <f>IF(MID(PobierzDaneLogistyczne!$C1120,1,3)="111"," ",_xlfn.NUMBERVALUE(PobierzDaneLogistyczne!$C1120))</f>
        <v>5908256836815</v>
      </c>
      <c r="E1120" s="6">
        <f>IF(PobierzDaneLogistyczne!$H1120=0,"",_xlfn.NUMBERVALUE(PobierzDaneLogistyczne!$H1120,"."))</f>
        <v>21</v>
      </c>
      <c r="F1120" s="6">
        <f>IF(PobierzDaneLogistyczne!$I1120=0,"",_xlfn.NUMBERVALUE(PobierzDaneLogistyczne!$I1120,"."))</f>
        <v>17.5</v>
      </c>
      <c r="G1120" s="6">
        <f>IF(PobierzDaneLogistyczne!$J1120=0,"",_xlfn.NUMBERVALUE(PobierzDaneLogistyczne!$J1120,"."))</f>
        <v>25</v>
      </c>
      <c r="H1120" s="2">
        <f>IF(IF(PobierzDaneLogistyczne!$F1120=0,0,_xlfn.NUMBERVALUE(PobierzDaneLogistyczne!$F1120,"."))=0,"",IF(PobierzDaneLogistyczne!$F1120=0,0,_xlfn.NUMBERVALUE(PobierzDaneLogistyczne!$F1120,".")))</f>
        <v>0.998</v>
      </c>
      <c r="I1120" s="2">
        <f>IF(IF(PobierzDaneLogistyczne!$Z1120=0,0,_xlfn.NUMBERVALUE(PobierzDaneLogistyczne!$Z1120,"."))=0,"",IF(PobierzDaneLogistyczne!$Z1120=0,0,_xlfn.NUMBERVALUE(PobierzDaneLogistyczne!$Z1120,".")))</f>
        <v>1.089</v>
      </c>
      <c r="J1120" s="1">
        <f>IF(PobierzDaneLogistyczne!$D1120=0,"",_xlfn.NUMBERVALUE(PobierzDaneLogistyczne!$D1120))</f>
        <v>6</v>
      </c>
      <c r="K1120" s="1">
        <f>IF(PobierzDaneLogistyczne!$E1120=0,"",_xlfn.NUMBERVALUE(PobierzDaneLogistyczne!$E1120))</f>
        <v>126</v>
      </c>
      <c r="L1120" s="1">
        <f>IF(MID(PobierzDaneLogistyczne!$O1120,1,3)="non"," ",_xlfn.NUMBERVALUE(PobierzDaneLogistyczne!$O1120))</f>
        <v>5902934839655</v>
      </c>
      <c r="M1120" s="6">
        <f>IF(PobierzDaneLogistyczne!$K1120=0,"",_xlfn.NUMBERVALUE(PobierzDaneLogistyczne!$K1120,"."))</f>
        <v>33.5</v>
      </c>
      <c r="N1120" s="6">
        <f>IF(PobierzDaneLogistyczne!$L1120=0,"",_xlfn.NUMBERVALUE(PobierzDaneLogistyczne!$L1120,"."))</f>
        <v>22.4</v>
      </c>
      <c r="O1120" s="6">
        <f>IF(PobierzDaneLogistyczne!$M1120=0,"",_xlfn.NUMBERVALUE(PobierzDaneLogistyczne!$M1120,"."))</f>
        <v>52.3</v>
      </c>
      <c r="P1120" s="2">
        <f>IF(PobierzDaneLogistyczne!$G1120=0,0,_xlfn.NUMBERVALUE(PobierzDaneLogistyczne!$G1120,"."))</f>
        <v>6.5339999999999998</v>
      </c>
      <c r="Q1120" s="1">
        <f>IF(PobierzDaneLogistyczne!$R1120=0,"",PobierzDaneLogistyczne!$R1120)</f>
        <v>5</v>
      </c>
      <c r="R1120" t="str">
        <f>IF(PobierzDaneLogistyczne!$S1120=0,"",PobierzDaneLogistyczne!$S1120)</f>
        <v/>
      </c>
      <c r="S1120" t="str">
        <f>IF(PobierzDaneLogistyczne!$T1120=0,"",PobierzDaneLogistyczne!$T1120)</f>
        <v/>
      </c>
      <c r="T1120" t="str">
        <f>IF(PobierzDaneLogistyczne!$U1120=0," ",PobierzDaneLogistyczne!$U1120)</f>
        <v/>
      </c>
      <c r="U1120" t="str">
        <f t="shared" si="54"/>
        <v/>
      </c>
      <c r="V1120" s="2">
        <f>IF(PobierzDaneLogistyczne!$V1120="","",_xlfn.NUMBERVALUE(PobierzDaneLogistyczne!$V1120,"."))</f>
        <v>1.2999999999999999E-2</v>
      </c>
      <c r="W1120" s="2">
        <f>IF(IF(PobierzDaneLogistyczne!$W1120=0,0,_xlfn.NUMBERVALUE(PobierzDaneLogistyczne!$W1120,"."))=0,"",_xlfn.NUMBERVALUE(PobierzDaneLogistyczne!$W1120,"."))</f>
        <v>5.8999999999999997E-2</v>
      </c>
      <c r="X1120" s="2">
        <f t="shared" si="55"/>
        <v>1.8999999999999975E-2</v>
      </c>
      <c r="Y1120" s="2" t="str">
        <f t="shared" si="53"/>
        <v/>
      </c>
      <c r="Z1120" s="2" t="str">
        <f>IF(PobierzDaneLogistyczne!$Y1120="t","YES","")</f>
        <v>YES</v>
      </c>
      <c r="AA1120" s="4" t="str">
        <f>IF(PobierzDaneLogistyczne!$X1120="t","YES","")</f>
        <v/>
      </c>
      <c r="AB1120" t="str">
        <f>PobierzDaneLogistyczne!$N1120</f>
        <v>Kettle glass 1,7 L</v>
      </c>
    </row>
    <row r="1121" spans="1:28" x14ac:dyDescent="0.3">
      <c r="A1121" s="5" t="str">
        <f>HYPERLINK(_xlfn.CONCAT("https://www.adler.com.pl/index.php/en/Main/Produkt/",B1121),PobierzDaneLogistyczne!$N1121)</f>
        <v>Kettle metal 1,8 L</v>
      </c>
      <c r="B1121" t="str">
        <f>PobierzDaneLogistyczne!$A1121</f>
        <v>cr_1252b</v>
      </c>
      <c r="C1121" s="1">
        <f>IF(MID(PobierzDaneLogistyczne!$P1121,1,3)=""," ",_xlfn.NUMBERVALUE(PobierzDaneLogistyczne!$P1121))</f>
        <v>85161080</v>
      </c>
      <c r="D1121" s="1">
        <f>IF(MID(PobierzDaneLogistyczne!$C1121,1,3)="111"," ",_xlfn.NUMBERVALUE(PobierzDaneLogistyczne!$C1121))</f>
        <v>5908256836778</v>
      </c>
      <c r="E1121" s="6">
        <f>IF(PobierzDaneLogistyczne!$H1121=0,"",_xlfn.NUMBERVALUE(PobierzDaneLogistyczne!$H1121,"."))</f>
        <v>21</v>
      </c>
      <c r="F1121" s="6">
        <f>IF(PobierzDaneLogistyczne!$I1121=0,"",_xlfn.NUMBERVALUE(PobierzDaneLogistyczne!$I1121,"."))</f>
        <v>22</v>
      </c>
      <c r="G1121" s="6">
        <f>IF(PobierzDaneLogistyczne!$J1121=0,"",_xlfn.NUMBERVALUE(PobierzDaneLogistyczne!$J1121,"."))</f>
        <v>32.5</v>
      </c>
      <c r="H1121" s="2">
        <f>IF(IF(PobierzDaneLogistyczne!$F1121=0,0,_xlfn.NUMBERVALUE(PobierzDaneLogistyczne!$F1121,"."))=0,"",IF(PobierzDaneLogistyczne!$F1121=0,0,_xlfn.NUMBERVALUE(PobierzDaneLogistyczne!$F1121,".")))</f>
        <v>1.3</v>
      </c>
      <c r="I1121" s="2">
        <f>IF(IF(PobierzDaneLogistyczne!$Z1121=0,0,_xlfn.NUMBERVALUE(PobierzDaneLogistyczne!$Z1121,"."))=0,"",IF(PobierzDaneLogistyczne!$Z1121=0,0,_xlfn.NUMBERVALUE(PobierzDaneLogistyczne!$Z1121,".")))</f>
        <v>1.78</v>
      </c>
      <c r="J1121" s="1">
        <f>IF(PobierzDaneLogistyczne!$D1121=0,"",_xlfn.NUMBERVALUE(PobierzDaneLogistyczne!$D1121))</f>
        <v>4</v>
      </c>
      <c r="K1121" s="1">
        <f>IF(PobierzDaneLogistyczne!$E1121=0,"",_xlfn.NUMBERVALUE(PobierzDaneLogistyczne!$E1121))</f>
        <v>84</v>
      </c>
      <c r="L1121" s="1" t="str">
        <f>IF(MID(PobierzDaneLogistyczne!$O1121,1,3)="non"," ",_xlfn.NUMBERVALUE(PobierzDaneLogistyczne!$O1121))</f>
        <v xml:space="preserve"> </v>
      </c>
      <c r="M1121" s="6">
        <f>IF(PobierzDaneLogistyczne!$K1121=0,"",_xlfn.NUMBERVALUE(PobierzDaneLogistyczne!$K1121,"."))</f>
        <v>23.5</v>
      </c>
      <c r="N1121" s="6">
        <f>IF(PobierzDaneLogistyczne!$L1121=0,"",_xlfn.NUMBERVALUE(PobierzDaneLogistyczne!$L1121,"."))</f>
        <v>67</v>
      </c>
      <c r="O1121" s="6">
        <f>IF(PobierzDaneLogistyczne!$M1121=0,"",_xlfn.NUMBERVALUE(PobierzDaneLogistyczne!$M1121,"."))</f>
        <v>45.5</v>
      </c>
      <c r="P1121" s="2">
        <f>IF(PobierzDaneLogistyczne!$G1121=0,0,_xlfn.NUMBERVALUE(PobierzDaneLogistyczne!$G1121,"."))</f>
        <v>7.12</v>
      </c>
      <c r="Q1121" s="1">
        <f>IF(PobierzDaneLogistyczne!$R1121=0,"",PobierzDaneLogistyczne!$R1121)</f>
        <v>5</v>
      </c>
      <c r="R1121" t="str">
        <f>IF(PobierzDaneLogistyczne!$S1121=0,"",PobierzDaneLogistyczne!$S1121)</f>
        <v/>
      </c>
      <c r="S1121" t="str">
        <f>IF(PobierzDaneLogistyczne!$T1121=0,"",PobierzDaneLogistyczne!$T1121)</f>
        <v/>
      </c>
      <c r="T1121" t="str">
        <f>IF(PobierzDaneLogistyczne!$U1121=0," ",PobierzDaneLogistyczne!$U1121)</f>
        <v/>
      </c>
      <c r="U1121" t="str">
        <f t="shared" si="54"/>
        <v/>
      </c>
      <c r="V1121" s="2">
        <f>IF(PobierzDaneLogistyczne!$V1121="","",_xlfn.NUMBERVALUE(PobierzDaneLogistyczne!$V1121,"."))</f>
        <v>2.1000000000000001E-2</v>
      </c>
      <c r="W1121" s="2">
        <f>IF(IF(PobierzDaneLogistyczne!$W1121=0,0,_xlfn.NUMBERVALUE(PobierzDaneLogistyczne!$W1121,"."))=0,"",_xlfn.NUMBERVALUE(PobierzDaneLogistyczne!$W1121,"."))</f>
        <v>5.8999999999999997E-2</v>
      </c>
      <c r="X1121" s="2">
        <f t="shared" si="55"/>
        <v>0.39999999999999997</v>
      </c>
      <c r="Y1121" s="2" t="str">
        <f t="shared" si="53"/>
        <v/>
      </c>
      <c r="Z1121" s="2" t="str">
        <f>IF(PobierzDaneLogistyczne!$Y1121="t","YES","")</f>
        <v/>
      </c>
      <c r="AA1121" s="4" t="str">
        <f>IF(PobierzDaneLogistyczne!$X1121="t","YES","")</f>
        <v>YES</v>
      </c>
      <c r="AB1121" t="str">
        <f>PobierzDaneLogistyczne!$N1121</f>
        <v>Kettle metal 1,8 L</v>
      </c>
    </row>
    <row r="1122" spans="1:28" x14ac:dyDescent="0.3">
      <c r="A1122" s="5" t="str">
        <f>HYPERLINK(_xlfn.CONCAT("https://www.adler.com.pl/index.php/en/Main/Produkt/",B1122),PobierzDaneLogistyczne!$N1122)</f>
        <v>Kettle metal 1,8 L</v>
      </c>
      <c r="B1122" t="str">
        <f>PobierzDaneLogistyczne!$A1122</f>
        <v>cr_1252o</v>
      </c>
      <c r="C1122" s="1">
        <f>IF(MID(PobierzDaneLogistyczne!$P1122,1,3)=""," ",_xlfn.NUMBERVALUE(PobierzDaneLogistyczne!$P1122))</f>
        <v>85161080</v>
      </c>
      <c r="D1122" s="1">
        <f>IF(MID(PobierzDaneLogistyczne!$C1122,1,3)="111"," ",_xlfn.NUMBERVALUE(PobierzDaneLogistyczne!$C1122))</f>
        <v>5908256836785</v>
      </c>
      <c r="E1122" s="6">
        <f>IF(PobierzDaneLogistyczne!$H1122=0,"",_xlfn.NUMBERVALUE(PobierzDaneLogistyczne!$H1122,"."))</f>
        <v>21</v>
      </c>
      <c r="F1122" s="6">
        <f>IF(PobierzDaneLogistyczne!$I1122=0,"",_xlfn.NUMBERVALUE(PobierzDaneLogistyczne!$I1122,"."))</f>
        <v>21</v>
      </c>
      <c r="G1122" s="6">
        <f>IF(PobierzDaneLogistyczne!$J1122=0,"",_xlfn.NUMBERVALUE(PobierzDaneLogistyczne!$J1122,"."))</f>
        <v>31</v>
      </c>
      <c r="H1122" s="2">
        <f>IF(IF(PobierzDaneLogistyczne!$F1122=0,0,_xlfn.NUMBERVALUE(PobierzDaneLogistyczne!$F1122,"."))=0,"",IF(PobierzDaneLogistyczne!$F1122=0,0,_xlfn.NUMBERVALUE(PobierzDaneLogistyczne!$F1122,".")))</f>
        <v>1.5</v>
      </c>
      <c r="I1122" s="2">
        <f>IF(IF(PobierzDaneLogistyczne!$Z1122=0,0,_xlfn.NUMBERVALUE(PobierzDaneLogistyczne!$Z1122,"."))=0,"",IF(PobierzDaneLogistyczne!$Z1122=0,0,_xlfn.NUMBERVALUE(PobierzDaneLogistyczne!$Z1122,".")))</f>
        <v>1.78</v>
      </c>
      <c r="J1122" s="1">
        <f>IF(PobierzDaneLogistyczne!$D1122=0,"",_xlfn.NUMBERVALUE(PobierzDaneLogistyczne!$D1122))</f>
        <v>4</v>
      </c>
      <c r="K1122" s="1">
        <f>IF(PobierzDaneLogistyczne!$E1122=0,"",_xlfn.NUMBERVALUE(PobierzDaneLogistyczne!$E1122))</f>
        <v>56</v>
      </c>
      <c r="L1122" s="1" t="str">
        <f>IF(MID(PobierzDaneLogistyczne!$O1122,1,3)="non"," ",_xlfn.NUMBERVALUE(PobierzDaneLogistyczne!$O1122))</f>
        <v xml:space="preserve"> </v>
      </c>
      <c r="M1122" s="6">
        <f>IF(PobierzDaneLogistyczne!$K1122=0,"",_xlfn.NUMBERVALUE(PobierzDaneLogistyczne!$K1122,"."))</f>
        <v>45.5</v>
      </c>
      <c r="N1122" s="6">
        <f>IF(PobierzDaneLogistyczne!$L1122=0,"",_xlfn.NUMBERVALUE(PobierzDaneLogistyczne!$L1122,"."))</f>
        <v>23.5</v>
      </c>
      <c r="O1122" s="6">
        <f>IF(PobierzDaneLogistyczne!$M1122=0,"",_xlfn.NUMBERVALUE(PobierzDaneLogistyczne!$M1122,"."))</f>
        <v>67</v>
      </c>
      <c r="P1122" s="2">
        <f>IF(PobierzDaneLogistyczne!$G1122=0,0,_xlfn.NUMBERVALUE(PobierzDaneLogistyczne!$G1122,"."))</f>
        <v>7.12</v>
      </c>
      <c r="Q1122" s="1" t="str">
        <f>IF(PobierzDaneLogistyczne!$R1122=0,"",PobierzDaneLogistyczne!$R1122)</f>
        <v/>
      </c>
      <c r="R1122" t="str">
        <f>IF(PobierzDaneLogistyczne!$S1122=0,"",PobierzDaneLogistyczne!$S1122)</f>
        <v/>
      </c>
      <c r="S1122" t="str">
        <f>IF(PobierzDaneLogistyczne!$T1122=0,"",PobierzDaneLogistyczne!$T1122)</f>
        <v/>
      </c>
      <c r="T1122" t="str">
        <f>IF(PobierzDaneLogistyczne!$U1122=0," ",PobierzDaneLogistyczne!$U1122)</f>
        <v/>
      </c>
      <c r="U1122" t="str">
        <f t="shared" si="54"/>
        <v/>
      </c>
      <c r="V1122" s="2">
        <f>IF(PobierzDaneLogistyczne!$V1122="","",_xlfn.NUMBERVALUE(PobierzDaneLogistyczne!$V1122,"."))</f>
        <v>1.9E-2</v>
      </c>
      <c r="W1122" s="2" t="str">
        <f>IF(IF(PobierzDaneLogistyczne!$W1122=0,0,_xlfn.NUMBERVALUE(PobierzDaneLogistyczne!$W1122,"."))=0,"",_xlfn.NUMBERVALUE(PobierzDaneLogistyczne!$W1122,"."))</f>
        <v/>
      </c>
      <c r="X1122" s="2" t="str">
        <f t="shared" si="55"/>
        <v/>
      </c>
      <c r="Y1122" s="2" t="str">
        <f t="shared" si="53"/>
        <v/>
      </c>
      <c r="Z1122" s="2" t="str">
        <f>IF(PobierzDaneLogistyczne!$Y1122="t","YES","")</f>
        <v/>
      </c>
      <c r="AA1122" s="4" t="str">
        <f>IF(PobierzDaneLogistyczne!$X1122="t","YES","")</f>
        <v>YES</v>
      </c>
      <c r="AB1122" t="str">
        <f>PobierzDaneLogistyczne!$N1122</f>
        <v>Kettle metal 1,8 L</v>
      </c>
    </row>
    <row r="1123" spans="1:28" x14ac:dyDescent="0.3">
      <c r="A1123" s="5" t="str">
        <f>HYPERLINK(_xlfn.CONCAT("https://www.adler.com.pl/index.php/en/Main/Produkt/",B1123),PobierzDaneLogistyczne!$N1123)</f>
        <v>Kettle metal 1,8 L</v>
      </c>
      <c r="B1123" t="str">
        <f>PobierzDaneLogistyczne!$A1123</f>
        <v>cr_1252v</v>
      </c>
      <c r="C1123" s="1">
        <f>IF(MID(PobierzDaneLogistyczne!$P1123,1,3)=""," ",_xlfn.NUMBERVALUE(PobierzDaneLogistyczne!$P1123))</f>
        <v>85161080</v>
      </c>
      <c r="D1123" s="1">
        <f>IF(MID(PobierzDaneLogistyczne!$C1123,1,3)="111"," ",_xlfn.NUMBERVALUE(PobierzDaneLogistyczne!$C1123))</f>
        <v>5908256836792</v>
      </c>
      <c r="E1123" s="6">
        <f>IF(PobierzDaneLogistyczne!$H1123=0,"",_xlfn.NUMBERVALUE(PobierzDaneLogistyczne!$H1123,"."))</f>
        <v>21</v>
      </c>
      <c r="F1123" s="6">
        <f>IF(PobierzDaneLogistyczne!$I1123=0,"",_xlfn.NUMBERVALUE(PobierzDaneLogistyczne!$I1123,"."))</f>
        <v>22</v>
      </c>
      <c r="G1123" s="6">
        <f>IF(PobierzDaneLogistyczne!$J1123=0,"",_xlfn.NUMBERVALUE(PobierzDaneLogistyczne!$J1123,"."))</f>
        <v>32.5</v>
      </c>
      <c r="H1123" s="2">
        <f>IF(IF(PobierzDaneLogistyczne!$F1123=0,0,_xlfn.NUMBERVALUE(PobierzDaneLogistyczne!$F1123,"."))=0,"",IF(PobierzDaneLogistyczne!$F1123=0,0,_xlfn.NUMBERVALUE(PobierzDaneLogistyczne!$F1123,".")))</f>
        <v>1.5</v>
      </c>
      <c r="I1123" s="2">
        <f>IF(IF(PobierzDaneLogistyczne!$Z1123=0,0,_xlfn.NUMBERVALUE(PobierzDaneLogistyczne!$Z1123,"."))=0,"",IF(PobierzDaneLogistyczne!$Z1123=0,0,_xlfn.NUMBERVALUE(PobierzDaneLogistyczne!$Z1123,".")))</f>
        <v>1.78</v>
      </c>
      <c r="J1123" s="1">
        <f>IF(PobierzDaneLogistyczne!$D1123=0,"",_xlfn.NUMBERVALUE(PobierzDaneLogistyczne!$D1123))</f>
        <v>4</v>
      </c>
      <c r="K1123" s="1">
        <f>IF(PobierzDaneLogistyczne!$E1123=0,"",_xlfn.NUMBERVALUE(PobierzDaneLogistyczne!$E1123))</f>
        <v>84</v>
      </c>
      <c r="L1123" s="1" t="str">
        <f>IF(MID(PobierzDaneLogistyczne!$O1123,1,3)="non"," ",_xlfn.NUMBERVALUE(PobierzDaneLogistyczne!$O1123))</f>
        <v xml:space="preserve"> </v>
      </c>
      <c r="M1123" s="6">
        <f>IF(PobierzDaneLogistyczne!$K1123=0,"",_xlfn.NUMBERVALUE(PobierzDaneLogistyczne!$K1123,"."))</f>
        <v>23.5</v>
      </c>
      <c r="N1123" s="6">
        <f>IF(PobierzDaneLogistyczne!$L1123=0,"",_xlfn.NUMBERVALUE(PobierzDaneLogistyczne!$L1123,"."))</f>
        <v>67</v>
      </c>
      <c r="O1123" s="6">
        <f>IF(PobierzDaneLogistyczne!$M1123=0,"",_xlfn.NUMBERVALUE(PobierzDaneLogistyczne!$M1123,"."))</f>
        <v>45.5</v>
      </c>
      <c r="P1123" s="2">
        <f>IF(PobierzDaneLogistyczne!$G1123=0,0,_xlfn.NUMBERVALUE(PobierzDaneLogistyczne!$G1123,"."))</f>
        <v>7.12</v>
      </c>
      <c r="Q1123" s="1">
        <f>IF(PobierzDaneLogistyczne!$R1123=0,"",PobierzDaneLogistyczne!$R1123)</f>
        <v>5</v>
      </c>
      <c r="R1123" t="str">
        <f>IF(PobierzDaneLogistyczne!$S1123=0,"",PobierzDaneLogistyczne!$S1123)</f>
        <v/>
      </c>
      <c r="S1123" t="str">
        <f>IF(PobierzDaneLogistyczne!$T1123=0,"",PobierzDaneLogistyczne!$T1123)</f>
        <v/>
      </c>
      <c r="T1123" t="str">
        <f>IF(PobierzDaneLogistyczne!$U1123=0," ",PobierzDaneLogistyczne!$U1123)</f>
        <v/>
      </c>
      <c r="U1123" t="str">
        <f t="shared" si="54"/>
        <v/>
      </c>
      <c r="V1123" s="2">
        <f>IF(PobierzDaneLogistyczne!$V1123="","",_xlfn.NUMBERVALUE(PobierzDaneLogistyczne!$V1123,"."))</f>
        <v>2.1000000000000001E-2</v>
      </c>
      <c r="W1123" s="2" t="str">
        <f>IF(IF(PobierzDaneLogistyczne!$W1123=0,0,_xlfn.NUMBERVALUE(PobierzDaneLogistyczne!$W1123,"."))=0,"",_xlfn.NUMBERVALUE(PobierzDaneLogistyczne!$W1123,"."))</f>
        <v/>
      </c>
      <c r="X1123" s="2" t="str">
        <f t="shared" si="55"/>
        <v/>
      </c>
      <c r="Y1123" s="2" t="str">
        <f t="shared" si="53"/>
        <v/>
      </c>
      <c r="Z1123" s="2" t="str">
        <f>IF(PobierzDaneLogistyczne!$Y1123="t","YES","")</f>
        <v/>
      </c>
      <c r="AA1123" s="4" t="str">
        <f>IF(PobierzDaneLogistyczne!$X1123="t","YES","")</f>
        <v>YES</v>
      </c>
      <c r="AB1123" t="str">
        <f>PobierzDaneLogistyczne!$N1123</f>
        <v>Kettle metal 1,8 L</v>
      </c>
    </row>
    <row r="1124" spans="1:28" x14ac:dyDescent="0.3">
      <c r="A1124" s="5" t="str">
        <f>HYPERLINK(_xlfn.CONCAT("https://www.adler.com.pl/index.php/en/Main/Produkt/",B1124),PobierzDaneLogistyczne!$N1124)</f>
        <v>Kettle metal 1,7 L with temp. regul. and color changer</v>
      </c>
      <c r="B1124" t="str">
        <f>PobierzDaneLogistyczne!$A1124</f>
        <v>cr_1253</v>
      </c>
      <c r="C1124" s="1">
        <f>IF(MID(PobierzDaneLogistyczne!$P1124,1,3)=""," ",_xlfn.NUMBERVALUE(PobierzDaneLogistyczne!$P1124))</f>
        <v>85161080</v>
      </c>
      <c r="D1124" s="1">
        <f>IF(MID(PobierzDaneLogistyczne!$C1124,1,3)="111"," ",_xlfn.NUMBERVALUE(PobierzDaneLogistyczne!$C1124))</f>
        <v>5908256837201</v>
      </c>
      <c r="E1124" s="6">
        <f>IF(PobierzDaneLogistyczne!$H1124=0,"",_xlfn.NUMBERVALUE(PobierzDaneLogistyczne!$H1124,"."))</f>
        <v>18</v>
      </c>
      <c r="F1124" s="6">
        <f>IF(PobierzDaneLogistyczne!$I1124=0,"",_xlfn.NUMBERVALUE(PobierzDaneLogistyczne!$I1124,"."))</f>
        <v>23</v>
      </c>
      <c r="G1124" s="6">
        <f>IF(PobierzDaneLogistyczne!$J1124=0,"",_xlfn.NUMBERVALUE(PobierzDaneLogistyczne!$J1124,"."))</f>
        <v>23</v>
      </c>
      <c r="H1124" s="2">
        <f>IF(IF(PobierzDaneLogistyczne!$F1124=0,0,_xlfn.NUMBERVALUE(PobierzDaneLogistyczne!$F1124,"."))=0,"",IF(PobierzDaneLogistyczne!$F1124=0,0,_xlfn.NUMBERVALUE(PobierzDaneLogistyczne!$F1124,".")))</f>
        <v>0.92900000000000005</v>
      </c>
      <c r="I1124" s="2">
        <f>IF(IF(PobierzDaneLogistyczne!$Z1124=0,0,_xlfn.NUMBERVALUE(PobierzDaneLogistyczne!$Z1124,"."))=0,"",IF(PobierzDaneLogistyczne!$Z1124=0,0,_xlfn.NUMBERVALUE(PobierzDaneLogistyczne!$Z1124,".")))</f>
        <v>1.427</v>
      </c>
      <c r="J1124" s="1">
        <f>IF(PobierzDaneLogistyczne!$D1124=0,"",_xlfn.NUMBERVALUE(PobierzDaneLogistyczne!$D1124))</f>
        <v>6</v>
      </c>
      <c r="K1124" s="1">
        <f>IF(PobierzDaneLogistyczne!$E1124=0,"",_xlfn.NUMBERVALUE(PobierzDaneLogistyczne!$E1124))</f>
        <v>196</v>
      </c>
      <c r="L1124" s="1">
        <f>IF(MID(PobierzDaneLogistyczne!$O1124,1,3)="non"," ",_xlfn.NUMBERVALUE(PobierzDaneLogistyczne!$O1124))</f>
        <v>5902934839280</v>
      </c>
      <c r="M1124" s="6">
        <f>IF(PobierzDaneLogistyczne!$K1124=0,"",_xlfn.NUMBERVALUE(PobierzDaneLogistyczne!$K1124,"."))</f>
        <v>25</v>
      </c>
      <c r="N1124" s="6">
        <f>IF(PobierzDaneLogistyczne!$L1124=0,"",_xlfn.NUMBERVALUE(PobierzDaneLogistyczne!$L1124,"."))</f>
        <v>57</v>
      </c>
      <c r="O1124" s="6">
        <f>IF(PobierzDaneLogistyczne!$M1124=0,"",_xlfn.NUMBERVALUE(PobierzDaneLogistyczne!$M1124,"."))</f>
        <v>49</v>
      </c>
      <c r="P1124" s="2">
        <f>IF(PobierzDaneLogistyczne!$G1124=0,0,_xlfn.NUMBERVALUE(PobierzDaneLogistyczne!$G1124,"."))</f>
        <v>8.5619999999999994</v>
      </c>
      <c r="Q1124" s="1">
        <f>IF(PobierzDaneLogistyczne!$R1124=0,"",PobierzDaneLogistyczne!$R1124)</f>
        <v>5</v>
      </c>
      <c r="R1124" t="str">
        <f>IF(PobierzDaneLogistyczne!$S1124=0,"",PobierzDaneLogistyczne!$S1124)</f>
        <v/>
      </c>
      <c r="S1124" t="str">
        <f>IF(PobierzDaneLogistyczne!$T1124=0,"",PobierzDaneLogistyczne!$T1124)</f>
        <v/>
      </c>
      <c r="T1124" t="str">
        <f>IF(PobierzDaneLogistyczne!$U1124=0," ",PobierzDaneLogistyczne!$U1124)</f>
        <v/>
      </c>
      <c r="U1124" t="str">
        <f t="shared" si="54"/>
        <v/>
      </c>
      <c r="V1124" s="2">
        <f>IF(PobierzDaneLogistyczne!$V1124="","",_xlfn.NUMBERVALUE(PobierzDaneLogistyczne!$V1124,"."))</f>
        <v>1.2999999999999999E-2</v>
      </c>
      <c r="W1124" s="2">
        <f>IF(IF(PobierzDaneLogistyczne!$W1124=0,0,_xlfn.NUMBERVALUE(PobierzDaneLogistyczne!$W1124,"."))=0,"",_xlfn.NUMBERVALUE(PobierzDaneLogistyczne!$W1124,"."))</f>
        <v>5.8999999999999997E-2</v>
      </c>
      <c r="X1124" s="2">
        <f t="shared" si="55"/>
        <v>0.42599999999999999</v>
      </c>
      <c r="Y1124" s="2" t="str">
        <f t="shared" si="53"/>
        <v/>
      </c>
      <c r="Z1124" s="2" t="str">
        <f>IF(PobierzDaneLogistyczne!$Y1124="t","YES","")</f>
        <v>YES</v>
      </c>
      <c r="AA1124" s="4" t="str">
        <f>IF(PobierzDaneLogistyczne!$X1124="t","YES","")</f>
        <v/>
      </c>
      <c r="AB1124" t="str">
        <f>PobierzDaneLogistyczne!$N1124</f>
        <v>Kettle metal 1,7 L with temp. regul. and color changer</v>
      </c>
    </row>
    <row r="1125" spans="1:28" x14ac:dyDescent="0.3">
      <c r="A1125" s="5" t="str">
        <f>HYPERLINK(_xlfn.CONCAT("https://www.adler.com.pl/index.php/en/Main/Produkt/",B1125),PobierzDaneLogistyczne!$N1125)</f>
        <v>Kettle plastic 1,7 L</v>
      </c>
      <c r="B1125" t="str">
        <f>PobierzDaneLogistyczne!$A1125</f>
        <v>cr_1254b</v>
      </c>
      <c r="C1125" s="1">
        <f>IF(MID(PobierzDaneLogistyczne!$P1125,1,3)=""," ",_xlfn.NUMBERVALUE(PobierzDaneLogistyczne!$P1125))</f>
        <v>85161080</v>
      </c>
      <c r="D1125" s="1">
        <f>IF(MID(PobierzDaneLogistyczne!$C1125,1,3)="111"," ",_xlfn.NUMBERVALUE(PobierzDaneLogistyczne!$C1125))</f>
        <v>5908256837393</v>
      </c>
      <c r="E1125" s="6">
        <f>IF(PobierzDaneLogistyczne!$H1125=0,"",_xlfn.NUMBERVALUE(PobierzDaneLogistyczne!$H1125,"."))</f>
        <v>20</v>
      </c>
      <c r="F1125" s="6">
        <f>IF(PobierzDaneLogistyczne!$I1125=0,"",_xlfn.NUMBERVALUE(PobierzDaneLogistyczne!$I1125,"."))</f>
        <v>17.5</v>
      </c>
      <c r="G1125" s="6">
        <f>IF(PobierzDaneLogistyczne!$J1125=0,"",_xlfn.NUMBERVALUE(PobierzDaneLogistyczne!$J1125,"."))</f>
        <v>21</v>
      </c>
      <c r="H1125" s="2">
        <f>IF(IF(PobierzDaneLogistyczne!$F1125=0,0,_xlfn.NUMBERVALUE(PobierzDaneLogistyczne!$F1125,"."))=0,"",IF(PobierzDaneLogistyczne!$F1125=0,0,_xlfn.NUMBERVALUE(PobierzDaneLogistyczne!$F1125,".")))</f>
        <v>0.76700000000000002</v>
      </c>
      <c r="I1125" s="2">
        <f>IF(IF(PobierzDaneLogistyczne!$Z1125=0,0,_xlfn.NUMBERVALUE(PobierzDaneLogistyczne!$Z1125,"."))=0,"",IF(PobierzDaneLogistyczne!$Z1125=0,0,_xlfn.NUMBERVALUE(PobierzDaneLogistyczne!$Z1125,".")))</f>
        <v>1.083</v>
      </c>
      <c r="J1125" s="1">
        <f>IF(PobierzDaneLogistyczne!$D1125=0,"",_xlfn.NUMBERVALUE(PobierzDaneLogistyczne!$D1125))</f>
        <v>6</v>
      </c>
      <c r="K1125" s="1">
        <f>IF(PobierzDaneLogistyczne!$E1125=0,"",_xlfn.NUMBERVALUE(PobierzDaneLogistyczne!$E1125))</f>
        <v>168</v>
      </c>
      <c r="L1125" s="1" t="str">
        <f>IF(MID(PobierzDaneLogistyczne!$O1125,1,3)="non"," ",_xlfn.NUMBERVALUE(PobierzDaneLogistyczne!$O1125))</f>
        <v xml:space="preserve"> </v>
      </c>
      <c r="M1125" s="6">
        <f>IF(PobierzDaneLogistyczne!$K1125=0,"",_xlfn.NUMBERVALUE(PobierzDaneLogistyczne!$K1125,"."))</f>
        <v>53.8</v>
      </c>
      <c r="N1125" s="6">
        <f>IF(PobierzDaneLogistyczne!$L1125=0,"",_xlfn.NUMBERVALUE(PobierzDaneLogistyczne!$L1125,"."))</f>
        <v>21.4</v>
      </c>
      <c r="O1125" s="6">
        <f>IF(PobierzDaneLogistyczne!$M1125=0,"",_xlfn.NUMBERVALUE(PobierzDaneLogistyczne!$M1125,"."))</f>
        <v>44.4</v>
      </c>
      <c r="P1125" s="2">
        <f>IF(PobierzDaneLogistyczne!$G1125=0,0,_xlfn.NUMBERVALUE(PobierzDaneLogistyczne!$G1125,"."))</f>
        <v>6.5</v>
      </c>
      <c r="Q1125" s="1">
        <f>IF(PobierzDaneLogistyczne!$R1125=0,"",PobierzDaneLogistyczne!$R1125)</f>
        <v>5</v>
      </c>
      <c r="R1125" t="str">
        <f>IF(PobierzDaneLogistyczne!$S1125=0,"",PobierzDaneLogistyczne!$S1125)</f>
        <v/>
      </c>
      <c r="S1125" t="str">
        <f>IF(PobierzDaneLogistyczne!$T1125=0,"",PobierzDaneLogistyczne!$T1125)</f>
        <v/>
      </c>
      <c r="T1125" t="str">
        <f>IF(PobierzDaneLogistyczne!$U1125=0," ",PobierzDaneLogistyczne!$U1125)</f>
        <v/>
      </c>
      <c r="U1125" t="str">
        <f t="shared" si="54"/>
        <v/>
      </c>
      <c r="V1125" s="2">
        <f>IF(PobierzDaneLogistyczne!$V1125="","",_xlfn.NUMBERVALUE(PobierzDaneLogistyczne!$V1125,"."))</f>
        <v>0.01</v>
      </c>
      <c r="W1125" s="2">
        <f>IF(IF(PobierzDaneLogistyczne!$W1125=0,0,_xlfn.NUMBERVALUE(PobierzDaneLogistyczne!$W1125,"."))=0,"",_xlfn.NUMBERVALUE(PobierzDaneLogistyczne!$W1125,"."))</f>
        <v>5.8999999999999997E-2</v>
      </c>
      <c r="X1125" s="2">
        <f t="shared" si="55"/>
        <v>0.24699999999999994</v>
      </c>
      <c r="Y1125" s="2" t="str">
        <f t="shared" si="53"/>
        <v/>
      </c>
      <c r="Z1125" s="2" t="str">
        <f>IF(PobierzDaneLogistyczne!$Y1125="t","YES","")</f>
        <v/>
      </c>
      <c r="AA1125" s="4" t="str">
        <f>IF(PobierzDaneLogistyczne!$X1125="t","YES","")</f>
        <v>YES</v>
      </c>
      <c r="AB1125" t="str">
        <f>PobierzDaneLogistyczne!$N1125</f>
        <v>Kettle plastic 1,7 L</v>
      </c>
    </row>
    <row r="1126" spans="1:28" x14ac:dyDescent="0.3">
      <c r="A1126" s="5" t="str">
        <f>HYPERLINK(_xlfn.CONCAT("https://www.adler.com.pl/index.php/en/Main/Produkt/",B1126),PobierzDaneLogistyczne!$N1126)</f>
        <v>Kettle plastic 1,7 L</v>
      </c>
      <c r="B1126" t="str">
        <f>PobierzDaneLogistyczne!$A1126</f>
        <v>cr_1254g</v>
      </c>
      <c r="C1126" s="1">
        <f>IF(MID(PobierzDaneLogistyczne!$P1126,1,3)=""," ",_xlfn.NUMBERVALUE(PobierzDaneLogistyczne!$P1126))</f>
        <v>85161080</v>
      </c>
      <c r="D1126" s="1">
        <f>IF(MID(PobierzDaneLogistyczne!$C1126,1,3)="111"," ",_xlfn.NUMBERVALUE(PobierzDaneLogistyczne!$C1126))</f>
        <v>5908256837409</v>
      </c>
      <c r="E1126" s="6">
        <f>IF(PobierzDaneLogistyczne!$H1126=0,"",_xlfn.NUMBERVALUE(PobierzDaneLogistyczne!$H1126,"."))</f>
        <v>20</v>
      </c>
      <c r="F1126" s="6">
        <f>IF(PobierzDaneLogistyczne!$I1126=0,"",_xlfn.NUMBERVALUE(PobierzDaneLogistyczne!$I1126,"."))</f>
        <v>17.5</v>
      </c>
      <c r="G1126" s="6">
        <f>IF(PobierzDaneLogistyczne!$J1126=0,"",_xlfn.NUMBERVALUE(PobierzDaneLogistyczne!$J1126,"."))</f>
        <v>21</v>
      </c>
      <c r="H1126" s="2">
        <f>IF(IF(PobierzDaneLogistyczne!$F1126=0,0,_xlfn.NUMBERVALUE(PobierzDaneLogistyczne!$F1126,"."))=0,"",IF(PobierzDaneLogistyczne!$F1126=0,0,_xlfn.NUMBERVALUE(PobierzDaneLogistyczne!$F1126,".")))</f>
        <v>0.76700000000000002</v>
      </c>
      <c r="I1126" s="2">
        <f>IF(IF(PobierzDaneLogistyczne!$Z1126=0,0,_xlfn.NUMBERVALUE(PobierzDaneLogistyczne!$Z1126,"."))=0,"",IF(PobierzDaneLogistyczne!$Z1126=0,0,_xlfn.NUMBERVALUE(PobierzDaneLogistyczne!$Z1126,".")))</f>
        <v>1.083</v>
      </c>
      <c r="J1126" s="1">
        <f>IF(PobierzDaneLogistyczne!$D1126=0,"",_xlfn.NUMBERVALUE(PobierzDaneLogistyczne!$D1126))</f>
        <v>6</v>
      </c>
      <c r="K1126" s="1">
        <f>IF(PobierzDaneLogistyczne!$E1126=0,"",_xlfn.NUMBERVALUE(PobierzDaneLogistyczne!$E1126))</f>
        <v>168</v>
      </c>
      <c r="L1126" s="1" t="str">
        <f>IF(MID(PobierzDaneLogistyczne!$O1126,1,3)="non"," ",_xlfn.NUMBERVALUE(PobierzDaneLogistyczne!$O1126))</f>
        <v xml:space="preserve"> </v>
      </c>
      <c r="M1126" s="6">
        <f>IF(PobierzDaneLogistyczne!$K1126=0,"",_xlfn.NUMBERVALUE(PobierzDaneLogistyczne!$K1126,"."))</f>
        <v>53.8</v>
      </c>
      <c r="N1126" s="6">
        <f>IF(PobierzDaneLogistyczne!$L1126=0,"",_xlfn.NUMBERVALUE(PobierzDaneLogistyczne!$L1126,"."))</f>
        <v>21.4</v>
      </c>
      <c r="O1126" s="6">
        <f>IF(PobierzDaneLogistyczne!$M1126=0,"",_xlfn.NUMBERVALUE(PobierzDaneLogistyczne!$M1126,"."))</f>
        <v>44.4</v>
      </c>
      <c r="P1126" s="2">
        <f>IF(PobierzDaneLogistyczne!$G1126=0,0,_xlfn.NUMBERVALUE(PobierzDaneLogistyczne!$G1126,"."))</f>
        <v>6.5</v>
      </c>
      <c r="Q1126" s="1" t="str">
        <f>IF(PobierzDaneLogistyczne!$R1126=0,"",PobierzDaneLogistyczne!$R1126)</f>
        <v/>
      </c>
      <c r="R1126" t="str">
        <f>IF(PobierzDaneLogistyczne!$S1126=0,"",PobierzDaneLogistyczne!$S1126)</f>
        <v/>
      </c>
      <c r="S1126" t="str">
        <f>IF(PobierzDaneLogistyczne!$T1126=0,"",PobierzDaneLogistyczne!$T1126)</f>
        <v/>
      </c>
      <c r="T1126" t="str">
        <f>IF(PobierzDaneLogistyczne!$U1126=0," ",PobierzDaneLogistyczne!$U1126)</f>
        <v/>
      </c>
      <c r="U1126" t="str">
        <f t="shared" si="54"/>
        <v/>
      </c>
      <c r="V1126" s="2">
        <f>IF(PobierzDaneLogistyczne!$V1126="","",_xlfn.NUMBERVALUE(PobierzDaneLogistyczne!$V1126,"."))</f>
        <v>0.01</v>
      </c>
      <c r="W1126" s="2" t="str">
        <f>IF(IF(PobierzDaneLogistyczne!$W1126=0,0,_xlfn.NUMBERVALUE(PobierzDaneLogistyczne!$W1126,"."))=0,"",_xlfn.NUMBERVALUE(PobierzDaneLogistyczne!$W1126,"."))</f>
        <v/>
      </c>
      <c r="X1126" s="2" t="str">
        <f t="shared" si="55"/>
        <v/>
      </c>
      <c r="Y1126" s="2" t="str">
        <f t="shared" si="53"/>
        <v/>
      </c>
      <c r="Z1126" s="2" t="str">
        <f>IF(PobierzDaneLogistyczne!$Y1126="t","YES","")</f>
        <v/>
      </c>
      <c r="AA1126" s="4" t="str">
        <f>IF(PobierzDaneLogistyczne!$X1126="t","YES","")</f>
        <v>YES</v>
      </c>
      <c r="AB1126" t="str">
        <f>PobierzDaneLogistyczne!$N1126</f>
        <v>Kettle plastic 1,7 L</v>
      </c>
    </row>
    <row r="1127" spans="1:28" x14ac:dyDescent="0.3">
      <c r="A1127" s="5" t="str">
        <f>HYPERLINK(_xlfn.CONCAT("https://www.adler.com.pl/index.php/en/Main/Produkt/",B1127),PobierzDaneLogistyczne!$N1127)</f>
        <v>Kettle plastic 1,7 L</v>
      </c>
      <c r="B1127" t="str">
        <f>PobierzDaneLogistyczne!$A1127</f>
        <v>cr_1254l</v>
      </c>
      <c r="C1127" s="1">
        <f>IF(MID(PobierzDaneLogistyczne!$P1127,1,3)=""," ",_xlfn.NUMBERVALUE(PobierzDaneLogistyczne!$P1127))</f>
        <v>85161080</v>
      </c>
      <c r="D1127" s="1">
        <f>IF(MID(PobierzDaneLogistyczne!$C1127,1,3)="111"," ",_xlfn.NUMBERVALUE(PobierzDaneLogistyczne!$C1127))</f>
        <v>5908256839793</v>
      </c>
      <c r="E1127" s="6">
        <f>IF(PobierzDaneLogistyczne!$H1127=0,"",_xlfn.NUMBERVALUE(PobierzDaneLogistyczne!$H1127,"."))</f>
        <v>20</v>
      </c>
      <c r="F1127" s="6">
        <f>IF(PobierzDaneLogistyczne!$I1127=0,"",_xlfn.NUMBERVALUE(PobierzDaneLogistyczne!$I1127,"."))</f>
        <v>17</v>
      </c>
      <c r="G1127" s="6">
        <f>IF(PobierzDaneLogistyczne!$J1127=0,"",_xlfn.NUMBERVALUE(PobierzDaneLogistyczne!$J1127,"."))</f>
        <v>21</v>
      </c>
      <c r="H1127" s="2">
        <f>IF(IF(PobierzDaneLogistyczne!$F1127=0,0,_xlfn.NUMBERVALUE(PobierzDaneLogistyczne!$F1127,"."))=0,"",IF(PobierzDaneLogistyczne!$F1127=0,0,_xlfn.NUMBERVALUE(PobierzDaneLogistyczne!$F1127,".")))</f>
        <v>0.72099999999999997</v>
      </c>
      <c r="I1127" s="2">
        <f>IF(IF(PobierzDaneLogistyczne!$Z1127=0,0,_xlfn.NUMBERVALUE(PobierzDaneLogistyczne!$Z1127,"."))=0,"",IF(PobierzDaneLogistyczne!$Z1127=0,0,_xlfn.NUMBERVALUE(PobierzDaneLogistyczne!$Z1127,".")))</f>
        <v>1.046</v>
      </c>
      <c r="J1127" s="1">
        <f>IF(PobierzDaneLogistyczne!$D1127=0,"",_xlfn.NUMBERVALUE(PobierzDaneLogistyczne!$D1127))</f>
        <v>6</v>
      </c>
      <c r="K1127" s="1">
        <f>IF(PobierzDaneLogistyczne!$E1127=0,"",_xlfn.NUMBERVALUE(PobierzDaneLogistyczne!$E1127))</f>
        <v>168</v>
      </c>
      <c r="L1127" s="1">
        <f>IF(MID(PobierzDaneLogistyczne!$O1127,1,3)="non"," ",_xlfn.NUMBERVALUE(PobierzDaneLogistyczne!$O1127))</f>
        <v>5902934832410</v>
      </c>
      <c r="M1127" s="6">
        <f>IF(PobierzDaneLogistyczne!$K1127=0,"",_xlfn.NUMBERVALUE(PobierzDaneLogistyczne!$K1127,"."))</f>
        <v>54</v>
      </c>
      <c r="N1127" s="6">
        <f>IF(PobierzDaneLogistyczne!$L1127=0,"",_xlfn.NUMBERVALUE(PobierzDaneLogistyczne!$L1127,"."))</f>
        <v>21</v>
      </c>
      <c r="O1127" s="6">
        <f>IF(PobierzDaneLogistyczne!$M1127=0,"",_xlfn.NUMBERVALUE(PobierzDaneLogistyczne!$M1127,"."))</f>
        <v>45</v>
      </c>
      <c r="P1127" s="2">
        <f>IF(PobierzDaneLogistyczne!$G1127=0,0,_xlfn.NUMBERVALUE(PobierzDaneLogistyczne!$G1127,"."))</f>
        <v>6.2729999999999997</v>
      </c>
      <c r="Q1127" s="1">
        <f>IF(PobierzDaneLogistyczne!$R1127=0,"",PobierzDaneLogistyczne!$R1127)</f>
        <v>5</v>
      </c>
      <c r="R1127" t="str">
        <f>IF(PobierzDaneLogistyczne!$S1127=0,"",PobierzDaneLogistyczne!$S1127)</f>
        <v/>
      </c>
      <c r="S1127" t="str">
        <f>IF(PobierzDaneLogistyczne!$T1127=0,"",PobierzDaneLogistyczne!$T1127)</f>
        <v/>
      </c>
      <c r="T1127" t="str">
        <f>IF(PobierzDaneLogistyczne!$U1127=0," ",PobierzDaneLogistyczne!$U1127)</f>
        <v/>
      </c>
      <c r="U1127" t="str">
        <f t="shared" si="54"/>
        <v/>
      </c>
      <c r="V1127" s="2">
        <f>IF(PobierzDaneLogistyczne!$V1127="","",_xlfn.NUMBERVALUE(PobierzDaneLogistyczne!$V1127,"."))</f>
        <v>0.01</v>
      </c>
      <c r="W1127" s="2">
        <f>IF(IF(PobierzDaneLogistyczne!$W1127=0,0,_xlfn.NUMBERVALUE(PobierzDaneLogistyczne!$W1127,"."))=0,"",_xlfn.NUMBERVALUE(PobierzDaneLogistyczne!$W1127,"."))</f>
        <v>5.8999999999999997E-2</v>
      </c>
      <c r="X1127" s="2">
        <f t="shared" si="55"/>
        <v>0.25600000000000006</v>
      </c>
      <c r="Y1127" s="2" t="str">
        <f t="shared" si="53"/>
        <v/>
      </c>
      <c r="Z1127" s="2" t="str">
        <f>IF(PobierzDaneLogistyczne!$Y1127="t","YES","")</f>
        <v>YES</v>
      </c>
      <c r="AA1127" s="4" t="str">
        <f>IF(PobierzDaneLogistyczne!$X1127="t","YES","")</f>
        <v/>
      </c>
      <c r="AB1127" t="str">
        <f>PobierzDaneLogistyczne!$N1127</f>
        <v>Kettle plastic 1,7 L</v>
      </c>
    </row>
    <row r="1128" spans="1:28" x14ac:dyDescent="0.3">
      <c r="A1128" s="5" t="str">
        <f>HYPERLINK(_xlfn.CONCAT("https://www.adler.com.pl/index.php/en/Main/Produkt/",B1128),PobierzDaneLogistyczne!$N1128)</f>
        <v>Kettle plastic 1,7 L</v>
      </c>
      <c r="B1128" t="str">
        <f>PobierzDaneLogistyczne!$A1128</f>
        <v>cr_1254w</v>
      </c>
      <c r="C1128" s="1">
        <f>IF(MID(PobierzDaneLogistyczne!$P1128,1,3)=""," ",_xlfn.NUMBERVALUE(PobierzDaneLogistyczne!$P1128))</f>
        <v>85161080</v>
      </c>
      <c r="D1128" s="1">
        <f>IF(MID(PobierzDaneLogistyczne!$C1128,1,3)="111"," ",_xlfn.NUMBERVALUE(PobierzDaneLogistyczne!$C1128))</f>
        <v>5902934830935</v>
      </c>
      <c r="E1128" s="6">
        <f>IF(PobierzDaneLogistyczne!$H1128=0,"",_xlfn.NUMBERVALUE(PobierzDaneLogistyczne!$H1128,"."))</f>
        <v>19.5</v>
      </c>
      <c r="F1128" s="6">
        <f>IF(PobierzDaneLogistyczne!$I1128=0,"",_xlfn.NUMBERVALUE(PobierzDaneLogistyczne!$I1128,"."))</f>
        <v>17</v>
      </c>
      <c r="G1128" s="6">
        <f>IF(PobierzDaneLogistyczne!$J1128=0,"",_xlfn.NUMBERVALUE(PobierzDaneLogistyczne!$J1128,"."))</f>
        <v>21</v>
      </c>
      <c r="H1128" s="2">
        <f>IF(IF(PobierzDaneLogistyczne!$F1128=0,0,_xlfn.NUMBERVALUE(PobierzDaneLogistyczne!$F1128,"."))=0,"",IF(PobierzDaneLogistyczne!$F1128=0,0,_xlfn.NUMBERVALUE(PobierzDaneLogistyczne!$F1128,".")))</f>
        <v>0.72099999999999997</v>
      </c>
      <c r="I1128" s="2">
        <f>IF(IF(PobierzDaneLogistyczne!$Z1128=0,0,_xlfn.NUMBERVALUE(PobierzDaneLogistyczne!$Z1128,"."))=0,"",IF(PobierzDaneLogistyczne!$Z1128=0,0,_xlfn.NUMBERVALUE(PobierzDaneLogistyczne!$Z1128,".")))</f>
        <v>1.99</v>
      </c>
      <c r="J1128" s="1">
        <f>IF(PobierzDaneLogistyczne!$D1128=0,"",_xlfn.NUMBERVALUE(PobierzDaneLogistyczne!$D1128))</f>
        <v>6</v>
      </c>
      <c r="K1128" s="1">
        <f>IF(PobierzDaneLogistyczne!$E1128=0,"",_xlfn.NUMBERVALUE(PobierzDaneLogistyczne!$E1128))</f>
        <v>168</v>
      </c>
      <c r="L1128" s="1">
        <f>IF(MID(PobierzDaneLogistyczne!$O1128,1,3)="non"," ",_xlfn.NUMBERVALUE(PobierzDaneLogistyczne!$O1128))</f>
        <v>5902934832427</v>
      </c>
      <c r="M1128" s="6">
        <f>IF(PobierzDaneLogistyczne!$K1128=0,"",_xlfn.NUMBERVALUE(PobierzDaneLogistyczne!$K1128,"."))</f>
        <v>53.5</v>
      </c>
      <c r="N1128" s="6">
        <f>IF(PobierzDaneLogistyczne!$L1128=0,"",_xlfn.NUMBERVALUE(PobierzDaneLogistyczne!$L1128,"."))</f>
        <v>21</v>
      </c>
      <c r="O1128" s="6">
        <f>IF(PobierzDaneLogistyczne!$M1128=0,"",_xlfn.NUMBERVALUE(PobierzDaneLogistyczne!$M1128,"."))</f>
        <v>44.5</v>
      </c>
      <c r="P1128" s="2">
        <f>IF(PobierzDaneLogistyczne!$G1128=0,0,_xlfn.NUMBERVALUE(PobierzDaneLogistyczne!$G1128,"."))</f>
        <v>11.94</v>
      </c>
      <c r="Q1128" s="1">
        <f>IF(PobierzDaneLogistyczne!$R1128=0,"",PobierzDaneLogistyczne!$R1128)</f>
        <v>5</v>
      </c>
      <c r="R1128" t="str">
        <f>IF(PobierzDaneLogistyczne!$S1128=0,"",PobierzDaneLogistyczne!$S1128)</f>
        <v/>
      </c>
      <c r="S1128" t="str">
        <f>IF(PobierzDaneLogistyczne!$T1128=0,"",PobierzDaneLogistyczne!$T1128)</f>
        <v/>
      </c>
      <c r="T1128" t="str">
        <f>IF(PobierzDaneLogistyczne!$U1128=0," ",PobierzDaneLogistyczne!$U1128)</f>
        <v/>
      </c>
      <c r="U1128" t="str">
        <f t="shared" si="54"/>
        <v/>
      </c>
      <c r="V1128" s="2">
        <f>IF(PobierzDaneLogistyczne!$V1128="","",_xlfn.NUMBERVALUE(PobierzDaneLogistyczne!$V1128,"."))</f>
        <v>0.01</v>
      </c>
      <c r="W1128" s="2">
        <f>IF(IF(PobierzDaneLogistyczne!$W1128=0,0,_xlfn.NUMBERVALUE(PobierzDaneLogistyczne!$W1128,"."))=0,"",_xlfn.NUMBERVALUE(PobierzDaneLogistyczne!$W1128,"."))</f>
        <v>5.8999999999999997E-2</v>
      </c>
      <c r="X1128" s="2">
        <f t="shared" si="55"/>
        <v>1.2000000000000002</v>
      </c>
      <c r="Y1128" s="2" t="str">
        <f t="shared" si="53"/>
        <v/>
      </c>
      <c r="Z1128" s="2" t="str">
        <f>IF(PobierzDaneLogistyczne!$Y1128="t","YES","")</f>
        <v>YES</v>
      </c>
      <c r="AA1128" s="4" t="str">
        <f>IF(PobierzDaneLogistyczne!$X1128="t","YES","")</f>
        <v/>
      </c>
      <c r="AB1128" t="str">
        <f>PobierzDaneLogistyczne!$N1128</f>
        <v>Kettle plastic 1,7 L</v>
      </c>
    </row>
    <row r="1129" spans="1:28" ht="28.8" x14ac:dyDescent="0.3">
      <c r="A1129" s="5" t="str">
        <f>HYPERLINK(_xlfn.CONCAT("https://www.adler.com.pl/index.php/en/Main/Produkt/",B1129),PobierzDaneLogistyczne!$N1129)</f>
        <v>Kettle plastic 1,7 L</v>
      </c>
      <c r="B1129" t="str">
        <f>PobierzDaneLogistyczne!$A1129</f>
        <v>cr_1255</v>
      </c>
      <c r="C1129" s="1" t="str">
        <f>IF(MID(PobierzDaneLogistyczne!$P1129,1,3)=""," ",_xlfn.NUMBERVALUE(PobierzDaneLogistyczne!$P1129))</f>
        <v xml:space="preserve"> </v>
      </c>
      <c r="D1129" s="1">
        <f>IF(MID(PobierzDaneLogistyczne!$C1129,1,3)="111"," ",_xlfn.NUMBERVALUE(PobierzDaneLogistyczne!$C1129))</f>
        <v>5908256837416</v>
      </c>
      <c r="E1129" s="6">
        <f>IF(PobierzDaneLogistyczne!$H1129=0,"",_xlfn.NUMBERVALUE(PobierzDaneLogistyczne!$H1129,"."))</f>
        <v>0</v>
      </c>
      <c r="F1129" s="6">
        <f>IF(PobierzDaneLogistyczne!$I1129=0,"",_xlfn.NUMBERVALUE(PobierzDaneLogistyczne!$I1129,"."))</f>
        <v>0</v>
      </c>
      <c r="G1129" s="6">
        <f>IF(PobierzDaneLogistyczne!$J1129=0,"",_xlfn.NUMBERVALUE(PobierzDaneLogistyczne!$J1129,"."))</f>
        <v>0</v>
      </c>
      <c r="H1129" s="2" t="str">
        <f>IF(IF(PobierzDaneLogistyczne!$F1129=0,0,_xlfn.NUMBERVALUE(PobierzDaneLogistyczne!$F1129,"."))=0,"",IF(PobierzDaneLogistyczne!$F1129=0,0,_xlfn.NUMBERVALUE(PobierzDaneLogistyczne!$F1129,".")))</f>
        <v/>
      </c>
      <c r="I1129" s="2" t="str">
        <f>IF(IF(PobierzDaneLogistyczne!$Z1129=0,0,_xlfn.NUMBERVALUE(PobierzDaneLogistyczne!$Z1129,"."))=0,"",IF(PobierzDaneLogistyczne!$Z1129=0,0,_xlfn.NUMBERVALUE(PobierzDaneLogistyczne!$Z1129,".")))</f>
        <v/>
      </c>
      <c r="J1129" s="1">
        <f>IF(PobierzDaneLogistyczne!$D1129=0,"",_xlfn.NUMBERVALUE(PobierzDaneLogistyczne!$D1129))</f>
        <v>6</v>
      </c>
      <c r="K1129" s="1">
        <f>IF(PobierzDaneLogistyczne!$E1129=0,"",_xlfn.NUMBERVALUE(PobierzDaneLogistyczne!$E1129))</f>
        <v>168</v>
      </c>
      <c r="L1129" s="1" t="str">
        <f>IF(MID(PobierzDaneLogistyczne!$O1129,1,3)="non"," ",_xlfn.NUMBERVALUE(PobierzDaneLogistyczne!$O1129))</f>
        <v xml:space="preserve"> </v>
      </c>
      <c r="M1129" s="6">
        <f>IF(PobierzDaneLogistyczne!$K1129=0,"",_xlfn.NUMBERVALUE(PobierzDaneLogistyczne!$K1129,"."))</f>
        <v>53.8</v>
      </c>
      <c r="N1129" s="6">
        <f>IF(PobierzDaneLogistyczne!$L1129=0,"",_xlfn.NUMBERVALUE(PobierzDaneLogistyczne!$L1129,"."))</f>
        <v>27.3</v>
      </c>
      <c r="O1129" s="6">
        <f>IF(PobierzDaneLogistyczne!$M1129=0,"",_xlfn.NUMBERVALUE(PobierzDaneLogistyczne!$M1129,"."))</f>
        <v>44.44</v>
      </c>
      <c r="P1129" s="2">
        <f>IF(PobierzDaneLogistyczne!$G1129=0,0,_xlfn.NUMBERVALUE(PobierzDaneLogistyczne!$G1129,"."))</f>
        <v>0</v>
      </c>
      <c r="Q1129" s="1">
        <f>IF(PobierzDaneLogistyczne!$R1129=0,"",PobierzDaneLogistyczne!$R1129)</f>
        <v>5</v>
      </c>
      <c r="R1129" t="str">
        <f>IF(PobierzDaneLogistyczne!$S1129=0,"",PobierzDaneLogistyczne!$S1129)</f>
        <v/>
      </c>
      <c r="S1129" t="str">
        <f>IF(PobierzDaneLogistyczne!$T1129=0,"",PobierzDaneLogistyczne!$T1129)</f>
        <v/>
      </c>
      <c r="T1129" t="str">
        <f>IF(PobierzDaneLogistyczne!$U1129=0," ",PobierzDaneLogistyczne!$U1129)</f>
        <v/>
      </c>
      <c r="U1129" t="str">
        <f t="shared" si="54"/>
        <v/>
      </c>
      <c r="V1129" s="2" t="str">
        <f>IF(PobierzDaneLogistyczne!$V1129="","",_xlfn.NUMBERVALUE(PobierzDaneLogistyczne!$V1129,"."))</f>
        <v/>
      </c>
      <c r="W1129" s="2" t="str">
        <f>IF(IF(PobierzDaneLogistyczne!$W1129=0,0,_xlfn.NUMBERVALUE(PobierzDaneLogistyczne!$W1129,"."))=0,"",_xlfn.NUMBERVALUE(PobierzDaneLogistyczne!$W1129,"."))</f>
        <v/>
      </c>
      <c r="X1129" s="2" t="str">
        <f t="shared" si="55"/>
        <v/>
      </c>
      <c r="Y1129" s="2" t="str">
        <f t="shared" si="53"/>
        <v/>
      </c>
      <c r="Z1129" s="2" t="str">
        <f>IF(PobierzDaneLogistyczne!$Y1129="t","YES","")</f>
        <v>YES</v>
      </c>
      <c r="AA1129" s="4" t="str">
        <f>IF(PobierzDaneLogistyczne!$X1129="t","YES","")</f>
        <v>YES</v>
      </c>
      <c r="AB1129" t="str">
        <f>PobierzDaneLogistyczne!$N1129</f>
        <v>Kettle plastic 1,7 L</v>
      </c>
    </row>
    <row r="1130" spans="1:28" ht="28.8" x14ac:dyDescent="0.3">
      <c r="A1130" s="5" t="str">
        <f>HYPERLINK(_xlfn.CONCAT("https://www.adler.com.pl/index.php/en/Main/Produkt/",B1130),PobierzDaneLogistyczne!$N1130)</f>
        <v>Kettle plastic 1,7 L</v>
      </c>
      <c r="B1130" t="str">
        <f>PobierzDaneLogistyczne!$A1130</f>
        <v>cr_1255b</v>
      </c>
      <c r="C1130" s="1">
        <f>IF(MID(PobierzDaneLogistyczne!$P1130,1,3)=""," ",_xlfn.NUMBERVALUE(PobierzDaneLogistyczne!$P1130))</f>
        <v>85161080</v>
      </c>
      <c r="D1130" s="1">
        <f>IF(MID(PobierzDaneLogistyczne!$C1130,1,3)="111"," ",_xlfn.NUMBERVALUE(PobierzDaneLogistyczne!$C1130))</f>
        <v>5908256839779</v>
      </c>
      <c r="E1130" s="6">
        <f>IF(PobierzDaneLogistyczne!$H1130=0,"",_xlfn.NUMBERVALUE(PobierzDaneLogistyczne!$H1130,"."))</f>
        <v>19.5</v>
      </c>
      <c r="F1130" s="6">
        <f>IF(PobierzDaneLogistyczne!$I1130=0,"",_xlfn.NUMBERVALUE(PobierzDaneLogistyczne!$I1130,"."))</f>
        <v>17</v>
      </c>
      <c r="G1130" s="6">
        <f>IF(PobierzDaneLogistyczne!$J1130=0,"",_xlfn.NUMBERVALUE(PobierzDaneLogistyczne!$J1130,"."))</f>
        <v>21</v>
      </c>
      <c r="H1130" s="2">
        <f>IF(IF(PobierzDaneLogistyczne!$F1130=0,0,_xlfn.NUMBERVALUE(PobierzDaneLogistyczne!$F1130,"."))=0,"",IF(PobierzDaneLogistyczne!$F1130=0,0,_xlfn.NUMBERVALUE(PobierzDaneLogistyczne!$F1130,".")))</f>
        <v>0.71</v>
      </c>
      <c r="I1130" s="2">
        <f>IF(IF(PobierzDaneLogistyczne!$Z1130=0,0,_xlfn.NUMBERVALUE(PobierzDaneLogistyczne!$Z1130,"."))=0,"",IF(PobierzDaneLogistyczne!$Z1130=0,0,_xlfn.NUMBERVALUE(PobierzDaneLogistyczne!$Z1130,".")))</f>
        <v>1.8320000000000001</v>
      </c>
      <c r="J1130" s="1">
        <f>IF(PobierzDaneLogistyczne!$D1130=0,"",_xlfn.NUMBERVALUE(PobierzDaneLogistyczne!$D1130))</f>
        <v>6</v>
      </c>
      <c r="K1130" s="1">
        <f>IF(PobierzDaneLogistyczne!$E1130=0,"",_xlfn.NUMBERVALUE(PobierzDaneLogistyczne!$E1130))</f>
        <v>168</v>
      </c>
      <c r="L1130" s="1">
        <f>IF(MID(PobierzDaneLogistyczne!$O1130,1,3)="non"," ",_xlfn.NUMBERVALUE(PobierzDaneLogistyczne!$O1130))</f>
        <v>5902934836272</v>
      </c>
      <c r="M1130" s="6">
        <f>IF(PobierzDaneLogistyczne!$K1130=0,"",_xlfn.NUMBERVALUE(PobierzDaneLogistyczne!$K1130,"."))</f>
        <v>53</v>
      </c>
      <c r="N1130" s="6">
        <f>IF(PobierzDaneLogistyczne!$L1130=0,"",_xlfn.NUMBERVALUE(PobierzDaneLogistyczne!$L1130,"."))</f>
        <v>20</v>
      </c>
      <c r="O1130" s="6">
        <f>IF(PobierzDaneLogistyczne!$M1130=0,"",_xlfn.NUMBERVALUE(PobierzDaneLogistyczne!$M1130,"."))</f>
        <v>44</v>
      </c>
      <c r="P1130" s="2">
        <f>IF(PobierzDaneLogistyczne!$G1130=0,0,_xlfn.NUMBERVALUE(PobierzDaneLogistyczne!$G1130,"."))</f>
        <v>10.989599999999999</v>
      </c>
      <c r="Q1130" s="1">
        <f>IF(PobierzDaneLogistyczne!$R1130=0,"",PobierzDaneLogistyczne!$R1130)</f>
        <v>5</v>
      </c>
      <c r="R1130" t="str">
        <f>IF(PobierzDaneLogistyczne!$S1130=0,"",PobierzDaneLogistyczne!$S1130)</f>
        <v/>
      </c>
      <c r="S1130" t="str">
        <f>IF(PobierzDaneLogistyczne!$T1130=0,"",PobierzDaneLogistyczne!$T1130)</f>
        <v/>
      </c>
      <c r="T1130" t="str">
        <f>IF(PobierzDaneLogistyczne!$U1130=0," ",PobierzDaneLogistyczne!$U1130)</f>
        <v/>
      </c>
      <c r="U1130" t="str">
        <f t="shared" si="54"/>
        <v/>
      </c>
      <c r="V1130" s="2">
        <f>IF(PobierzDaneLogistyczne!$V1130="","",_xlfn.NUMBERVALUE(PobierzDaneLogistyczne!$V1130,"."))</f>
        <v>1.0999999999999999E-2</v>
      </c>
      <c r="W1130" s="2">
        <f>IF(IF(PobierzDaneLogistyczne!$W1130=0,0,_xlfn.NUMBERVALUE(PobierzDaneLogistyczne!$W1130,"."))=0,"",_xlfn.NUMBERVALUE(PobierzDaneLogistyczne!$W1130,"."))</f>
        <v>5.8999999999999997E-2</v>
      </c>
      <c r="X1130" s="2">
        <f t="shared" si="55"/>
        <v>1.0520000000000003</v>
      </c>
      <c r="Y1130" s="2" t="str">
        <f t="shared" si="53"/>
        <v/>
      </c>
      <c r="Z1130" s="2" t="str">
        <f>IF(PobierzDaneLogistyczne!$Y1130="t","YES","")</f>
        <v>YES</v>
      </c>
      <c r="AA1130" s="4" t="str">
        <f>IF(PobierzDaneLogistyczne!$X1130="t","YES","")</f>
        <v/>
      </c>
      <c r="AB1130" t="str">
        <f>PobierzDaneLogistyczne!$N1130</f>
        <v>Kettle plastic 1,7 L</v>
      </c>
    </row>
    <row r="1131" spans="1:28" x14ac:dyDescent="0.3">
      <c r="A1131" s="5" t="str">
        <f>HYPERLINK(_xlfn.CONCAT("https://www.adler.com.pl/index.php/en/Main/Produkt/",B1131),PobierzDaneLogistyczne!$N1131)</f>
        <v>Kettle plastic 1,7 L</v>
      </c>
      <c r="B1131" t="str">
        <f>PobierzDaneLogistyczne!$A1131</f>
        <v>cr_1255o</v>
      </c>
      <c r="C1131" s="1">
        <f>IF(MID(PobierzDaneLogistyczne!$P1131,1,3)=""," ",_xlfn.NUMBERVALUE(PobierzDaneLogistyczne!$P1131))</f>
        <v>85161080</v>
      </c>
      <c r="D1131" s="1" t="str">
        <f>IF(MID(PobierzDaneLogistyczne!$C1131,1,3)="111"," ",_xlfn.NUMBERVALUE(PobierzDaneLogistyczne!$C1131))</f>
        <v xml:space="preserve"> </v>
      </c>
      <c r="E1131" s="6">
        <f>IF(PobierzDaneLogistyczne!$H1131=0,"",_xlfn.NUMBERVALUE(PobierzDaneLogistyczne!$H1131,"."))</f>
        <v>0</v>
      </c>
      <c r="F1131" s="6">
        <f>IF(PobierzDaneLogistyczne!$I1131=0,"",_xlfn.NUMBERVALUE(PobierzDaneLogistyczne!$I1131,"."))</f>
        <v>0</v>
      </c>
      <c r="G1131" s="6">
        <f>IF(PobierzDaneLogistyczne!$J1131=0,"",_xlfn.NUMBERVALUE(PobierzDaneLogistyczne!$J1131,"."))</f>
        <v>0</v>
      </c>
      <c r="H1131" s="2">
        <f>IF(IF(PobierzDaneLogistyczne!$F1131=0,0,_xlfn.NUMBERVALUE(PobierzDaneLogistyczne!$F1131,"."))=0,"",IF(PobierzDaneLogistyczne!$F1131=0,0,_xlfn.NUMBERVALUE(PobierzDaneLogistyczne!$F1131,".")))</f>
        <v>0.76700000000000002</v>
      </c>
      <c r="I1131" s="2">
        <f>IF(IF(PobierzDaneLogistyczne!$Z1131=0,0,_xlfn.NUMBERVALUE(PobierzDaneLogistyczne!$Z1131,"."))=0,"",IF(PobierzDaneLogistyczne!$Z1131=0,0,_xlfn.NUMBERVALUE(PobierzDaneLogistyczne!$Z1131,".")))</f>
        <v>1.66</v>
      </c>
      <c r="J1131" s="1">
        <f>IF(PobierzDaneLogistyczne!$D1131=0,"",_xlfn.NUMBERVALUE(PobierzDaneLogistyczne!$D1131))</f>
        <v>6</v>
      </c>
      <c r="K1131" s="1">
        <f>IF(PobierzDaneLogistyczne!$E1131=0,"",_xlfn.NUMBERVALUE(PobierzDaneLogistyczne!$E1131))</f>
        <v>168</v>
      </c>
      <c r="L1131" s="1" t="str">
        <f>IF(MID(PobierzDaneLogistyczne!$O1131,1,3)="non"," ",_xlfn.NUMBERVALUE(PobierzDaneLogistyczne!$O1131))</f>
        <v xml:space="preserve"> </v>
      </c>
      <c r="M1131" s="6">
        <f>IF(PobierzDaneLogistyczne!$K1131=0,"",_xlfn.NUMBERVALUE(PobierzDaneLogistyczne!$K1131,"."))</f>
        <v>53.8</v>
      </c>
      <c r="N1131" s="6">
        <f>IF(PobierzDaneLogistyczne!$L1131=0,"",_xlfn.NUMBERVALUE(PobierzDaneLogistyczne!$L1131,"."))</f>
        <v>27.3</v>
      </c>
      <c r="O1131" s="6">
        <f>IF(PobierzDaneLogistyczne!$M1131=0,"",_xlfn.NUMBERVALUE(PobierzDaneLogistyczne!$M1131,"."))</f>
        <v>44.44</v>
      </c>
      <c r="P1131" s="2">
        <f>IF(PobierzDaneLogistyczne!$G1131=0,0,_xlfn.NUMBERVALUE(PobierzDaneLogistyczne!$G1131,"."))</f>
        <v>9.9600000000000009</v>
      </c>
      <c r="Q1131" s="1" t="str">
        <f>IF(PobierzDaneLogistyczne!$R1131=0,"",PobierzDaneLogistyczne!$R1131)</f>
        <v/>
      </c>
      <c r="R1131" t="str">
        <f>IF(PobierzDaneLogistyczne!$S1131=0,"",PobierzDaneLogistyczne!$S1131)</f>
        <v/>
      </c>
      <c r="S1131" t="str">
        <f>IF(PobierzDaneLogistyczne!$T1131=0,"",PobierzDaneLogistyczne!$T1131)</f>
        <v/>
      </c>
      <c r="T1131" t="str">
        <f>IF(PobierzDaneLogistyczne!$U1131=0," ",PobierzDaneLogistyczne!$U1131)</f>
        <v/>
      </c>
      <c r="U1131" t="str">
        <f t="shared" si="54"/>
        <v/>
      </c>
      <c r="V1131" s="2" t="str">
        <f>IF(PobierzDaneLogistyczne!$V1131="","",_xlfn.NUMBERVALUE(PobierzDaneLogistyczne!$V1131,"."))</f>
        <v/>
      </c>
      <c r="W1131" s="2" t="str">
        <f>IF(IF(PobierzDaneLogistyczne!$W1131=0,0,_xlfn.NUMBERVALUE(PobierzDaneLogistyczne!$W1131,"."))=0,"",_xlfn.NUMBERVALUE(PobierzDaneLogistyczne!$W1131,"."))</f>
        <v/>
      </c>
      <c r="X1131" s="2" t="str">
        <f t="shared" si="55"/>
        <v/>
      </c>
      <c r="Y1131" s="2" t="str">
        <f t="shared" si="53"/>
        <v/>
      </c>
      <c r="Z1131" s="2" t="str">
        <f>IF(PobierzDaneLogistyczne!$Y1131="t","YES","")</f>
        <v/>
      </c>
      <c r="AA1131" s="4" t="str">
        <f>IF(PobierzDaneLogistyczne!$X1131="t","YES","")</f>
        <v>YES</v>
      </c>
      <c r="AB1131" t="str">
        <f>PobierzDaneLogistyczne!$N1131</f>
        <v>Kettle plastic 1,7 L</v>
      </c>
    </row>
    <row r="1132" spans="1:28" x14ac:dyDescent="0.3">
      <c r="A1132" s="5" t="str">
        <f>HYPERLINK(_xlfn.CONCAT("https://www.adler.com.pl/index.php/en/Main/Produkt/",B1132),PobierzDaneLogistyczne!$N1132)</f>
        <v>Kettle plastic 1,7 L</v>
      </c>
      <c r="B1132" t="str">
        <f>PobierzDaneLogistyczne!$A1132</f>
        <v>cr_1255v</v>
      </c>
      <c r="C1132" s="1">
        <f>IF(MID(PobierzDaneLogistyczne!$P1132,1,3)=""," ",_xlfn.NUMBERVALUE(PobierzDaneLogistyczne!$P1132))</f>
        <v>85161080</v>
      </c>
      <c r="D1132" s="1">
        <f>IF(MID(PobierzDaneLogistyczne!$C1132,1,3)="111"," ",_xlfn.NUMBERVALUE(PobierzDaneLogistyczne!$C1132))</f>
        <v>5908256837423</v>
      </c>
      <c r="E1132" s="6">
        <f>IF(PobierzDaneLogistyczne!$H1132=0,"",_xlfn.NUMBERVALUE(PobierzDaneLogistyczne!$H1132,"."))</f>
        <v>0</v>
      </c>
      <c r="F1132" s="6">
        <f>IF(PobierzDaneLogistyczne!$I1132=0,"",_xlfn.NUMBERVALUE(PobierzDaneLogistyczne!$I1132,"."))</f>
        <v>0</v>
      </c>
      <c r="G1132" s="6">
        <f>IF(PobierzDaneLogistyczne!$J1132=0,"",_xlfn.NUMBERVALUE(PobierzDaneLogistyczne!$J1132,"."))</f>
        <v>0</v>
      </c>
      <c r="H1132" s="2">
        <f>IF(IF(PobierzDaneLogistyczne!$F1132=0,0,_xlfn.NUMBERVALUE(PobierzDaneLogistyczne!$F1132,"."))=0,"",IF(PobierzDaneLogistyczne!$F1132=0,0,_xlfn.NUMBERVALUE(PobierzDaneLogistyczne!$F1132,".")))</f>
        <v>0.76700000000000002</v>
      </c>
      <c r="I1132" s="2">
        <f>IF(IF(PobierzDaneLogistyczne!$Z1132=0,0,_xlfn.NUMBERVALUE(PobierzDaneLogistyczne!$Z1132,"."))=0,"",IF(PobierzDaneLogistyczne!$Z1132=0,0,_xlfn.NUMBERVALUE(PobierzDaneLogistyczne!$Z1132,".")))</f>
        <v>1.66</v>
      </c>
      <c r="J1132" s="1">
        <f>IF(PobierzDaneLogistyczne!$D1132=0,"",_xlfn.NUMBERVALUE(PobierzDaneLogistyczne!$D1132))</f>
        <v>6</v>
      </c>
      <c r="K1132" s="1">
        <f>IF(PobierzDaneLogistyczne!$E1132=0,"",_xlfn.NUMBERVALUE(PobierzDaneLogistyczne!$E1132))</f>
        <v>168</v>
      </c>
      <c r="L1132" s="1" t="str">
        <f>IF(MID(PobierzDaneLogistyczne!$O1132,1,3)="non"," ",_xlfn.NUMBERVALUE(PobierzDaneLogistyczne!$O1132))</f>
        <v xml:space="preserve"> </v>
      </c>
      <c r="M1132" s="6">
        <f>IF(PobierzDaneLogistyczne!$K1132=0,"",_xlfn.NUMBERVALUE(PobierzDaneLogistyczne!$K1132,"."))</f>
        <v>53.8</v>
      </c>
      <c r="N1132" s="6">
        <f>IF(PobierzDaneLogistyczne!$L1132=0,"",_xlfn.NUMBERVALUE(PobierzDaneLogistyczne!$L1132,"."))</f>
        <v>27.3</v>
      </c>
      <c r="O1132" s="6">
        <f>IF(PobierzDaneLogistyczne!$M1132=0,"",_xlfn.NUMBERVALUE(PobierzDaneLogistyczne!$M1132,"."))</f>
        <v>44.44</v>
      </c>
      <c r="P1132" s="2">
        <f>IF(PobierzDaneLogistyczne!$G1132=0,0,_xlfn.NUMBERVALUE(PobierzDaneLogistyczne!$G1132,"."))</f>
        <v>9.9600000000000009</v>
      </c>
      <c r="Q1132" s="1">
        <f>IF(PobierzDaneLogistyczne!$R1132=0,"",PobierzDaneLogistyczne!$R1132)</f>
        <v>5</v>
      </c>
      <c r="R1132" t="str">
        <f>IF(PobierzDaneLogistyczne!$S1132=0,"",PobierzDaneLogistyczne!$S1132)</f>
        <v/>
      </c>
      <c r="S1132" t="str">
        <f>IF(PobierzDaneLogistyczne!$T1132=0,"",PobierzDaneLogistyczne!$T1132)</f>
        <v/>
      </c>
      <c r="T1132" t="str">
        <f>IF(PobierzDaneLogistyczne!$U1132=0," ",PobierzDaneLogistyczne!$U1132)</f>
        <v/>
      </c>
      <c r="U1132" t="str">
        <f t="shared" si="54"/>
        <v/>
      </c>
      <c r="V1132" s="2" t="str">
        <f>IF(PobierzDaneLogistyczne!$V1132="","",_xlfn.NUMBERVALUE(PobierzDaneLogistyczne!$V1132,"."))</f>
        <v/>
      </c>
      <c r="W1132" s="2">
        <f>IF(IF(PobierzDaneLogistyczne!$W1132=0,0,_xlfn.NUMBERVALUE(PobierzDaneLogistyczne!$W1132,"."))=0,"",_xlfn.NUMBERVALUE(PobierzDaneLogistyczne!$W1132,"."))</f>
        <v>5.8999999999999997E-2</v>
      </c>
      <c r="X1132" s="2" t="str">
        <f t="shared" si="55"/>
        <v/>
      </c>
      <c r="Y1132" s="2" t="str">
        <f t="shared" si="53"/>
        <v/>
      </c>
      <c r="Z1132" s="2" t="str">
        <f>IF(PobierzDaneLogistyczne!$Y1132="t","YES","")</f>
        <v/>
      </c>
      <c r="AA1132" s="4" t="str">
        <f>IF(PobierzDaneLogistyczne!$X1132="t","YES","")</f>
        <v>YES</v>
      </c>
      <c r="AB1132" t="str">
        <f>PobierzDaneLogistyczne!$N1132</f>
        <v>Kettle plastic 1,7 L</v>
      </c>
    </row>
    <row r="1133" spans="1:28" x14ac:dyDescent="0.3">
      <c r="A1133" s="5" t="str">
        <f>HYPERLINK(_xlfn.CONCAT("https://www.adler.com.pl/index.php/en/Main/Produkt/",B1133),PobierzDaneLogistyczne!$N1133)</f>
        <v>Kettle plastic 1,7 L</v>
      </c>
      <c r="B1133" t="str">
        <f>PobierzDaneLogistyczne!$A1133</f>
        <v>cr_1255w</v>
      </c>
      <c r="C1133" s="1">
        <f>IF(MID(PobierzDaneLogistyczne!$P1133,1,3)=""," ",_xlfn.NUMBERVALUE(PobierzDaneLogistyczne!$P1133))</f>
        <v>85161080</v>
      </c>
      <c r="D1133" s="1">
        <f>IF(MID(PobierzDaneLogistyczne!$C1133,1,3)="111"," ",_xlfn.NUMBERVALUE(PobierzDaneLogistyczne!$C1133))</f>
        <v>5908256839786</v>
      </c>
      <c r="E1133" s="6">
        <f>IF(PobierzDaneLogistyczne!$H1133=0,"",_xlfn.NUMBERVALUE(PobierzDaneLogistyczne!$H1133,"."))</f>
        <v>18</v>
      </c>
      <c r="F1133" s="6">
        <f>IF(PobierzDaneLogistyczne!$I1133=0,"",_xlfn.NUMBERVALUE(PobierzDaneLogistyczne!$I1133,"."))</f>
        <v>20</v>
      </c>
      <c r="G1133" s="6">
        <f>IF(PobierzDaneLogistyczne!$J1133=0,"",_xlfn.NUMBERVALUE(PobierzDaneLogistyczne!$J1133,"."))</f>
        <v>21</v>
      </c>
      <c r="H1133" s="2">
        <f>IF(IF(PobierzDaneLogistyczne!$F1133=0,0,_xlfn.NUMBERVALUE(PobierzDaneLogistyczne!$F1133,"."))=0,"",IF(PobierzDaneLogistyczne!$F1133=0,0,_xlfn.NUMBERVALUE(PobierzDaneLogistyczne!$F1133,".")))</f>
        <v>0.71</v>
      </c>
      <c r="I1133" s="2">
        <f>IF(IF(PobierzDaneLogistyczne!$Z1133=0,0,_xlfn.NUMBERVALUE(PobierzDaneLogistyczne!$Z1133,"."))=0,"",IF(PobierzDaneLogistyczne!$Z1133=0,0,_xlfn.NUMBERVALUE(PobierzDaneLogistyczne!$Z1133,".")))</f>
        <v>0.83199999999999996</v>
      </c>
      <c r="J1133" s="1">
        <f>IF(PobierzDaneLogistyczne!$D1133=0,"",_xlfn.NUMBERVALUE(PobierzDaneLogistyczne!$D1133))</f>
        <v>6</v>
      </c>
      <c r="K1133" s="1">
        <f>IF(PobierzDaneLogistyczne!$E1133=0,"",_xlfn.NUMBERVALUE(PobierzDaneLogistyczne!$E1133))</f>
        <v>168</v>
      </c>
      <c r="L1133" s="1">
        <f>IF(MID(PobierzDaneLogistyczne!$O1133,1,3)="non"," ",_xlfn.NUMBERVALUE(PobierzDaneLogistyczne!$O1133))</f>
        <v>5902934833370</v>
      </c>
      <c r="M1133" s="6">
        <f>IF(PobierzDaneLogistyczne!$K1133=0,"",_xlfn.NUMBERVALUE(PobierzDaneLogistyczne!$K1133,"."))</f>
        <v>53.8</v>
      </c>
      <c r="N1133" s="6">
        <f>IF(PobierzDaneLogistyczne!$L1133=0,"",_xlfn.NUMBERVALUE(PobierzDaneLogistyczne!$L1133,"."))</f>
        <v>21</v>
      </c>
      <c r="O1133" s="6">
        <f>IF(PobierzDaneLogistyczne!$M1133=0,"",_xlfn.NUMBERVALUE(PobierzDaneLogistyczne!$M1133,"."))</f>
        <v>44.4</v>
      </c>
      <c r="P1133" s="2">
        <f>IF(PobierzDaneLogistyczne!$G1133=0,0,_xlfn.NUMBERVALUE(PobierzDaneLogistyczne!$G1133,"."))</f>
        <v>4.9896000000000003</v>
      </c>
      <c r="Q1133" s="1">
        <f>IF(PobierzDaneLogistyczne!$R1133=0,"",PobierzDaneLogistyczne!$R1133)</f>
        <v>5</v>
      </c>
      <c r="R1133" t="str">
        <f>IF(PobierzDaneLogistyczne!$S1133=0,"",PobierzDaneLogistyczne!$S1133)</f>
        <v/>
      </c>
      <c r="S1133" t="str">
        <f>IF(PobierzDaneLogistyczne!$T1133=0,"",PobierzDaneLogistyczne!$T1133)</f>
        <v/>
      </c>
      <c r="T1133" t="str">
        <f>IF(PobierzDaneLogistyczne!$U1133=0," ",PobierzDaneLogistyczne!$U1133)</f>
        <v/>
      </c>
      <c r="U1133" t="str">
        <f t="shared" si="54"/>
        <v/>
      </c>
      <c r="V1133" s="2">
        <f>IF(PobierzDaneLogistyczne!$V1133="","",_xlfn.NUMBERVALUE(PobierzDaneLogistyczne!$V1133,"."))</f>
        <v>1.0999999999999999E-2</v>
      </c>
      <c r="W1133" s="2">
        <f>IF(IF(PobierzDaneLogistyczne!$W1133=0,0,_xlfn.NUMBERVALUE(PobierzDaneLogistyczne!$W1133,"."))=0,"",_xlfn.NUMBERVALUE(PobierzDaneLogistyczne!$W1133,"."))</f>
        <v>5.8999999999999997E-2</v>
      </c>
      <c r="X1133" s="2">
        <f t="shared" si="55"/>
        <v>5.2000000000000005E-2</v>
      </c>
      <c r="Y1133" s="2" t="str">
        <f t="shared" si="53"/>
        <v/>
      </c>
      <c r="Z1133" s="2" t="str">
        <f>IF(PobierzDaneLogistyczne!$Y1133="t","YES","")</f>
        <v>YES</v>
      </c>
      <c r="AA1133" s="4" t="str">
        <f>IF(PobierzDaneLogistyczne!$X1133="t","YES","")</f>
        <v/>
      </c>
      <c r="AB1133" t="str">
        <f>PobierzDaneLogistyczne!$N1133</f>
        <v>Kettle plastic 1,7 L</v>
      </c>
    </row>
    <row r="1134" spans="1:28" x14ac:dyDescent="0.3">
      <c r="A1134" s="5" t="str">
        <f>HYPERLINK(_xlfn.CONCAT("https://www.adler.com.pl/index.php/en/Main/Produkt/",B1134),PobierzDaneLogistyczne!$N1134)</f>
        <v>Kettle metal 1,7 L</v>
      </c>
      <c r="B1134" t="str">
        <f>PobierzDaneLogistyczne!$A1134</f>
        <v>cr_1256b</v>
      </c>
      <c r="C1134" s="1">
        <f>IF(MID(PobierzDaneLogistyczne!$P1134,1,3)=""," ",_xlfn.NUMBERVALUE(PobierzDaneLogistyczne!$P1134))</f>
        <v>85161080</v>
      </c>
      <c r="D1134" s="1">
        <f>IF(MID(PobierzDaneLogistyczne!$C1134,1,3)="111"," ",_xlfn.NUMBERVALUE(PobierzDaneLogistyczne!$C1134))</f>
        <v>5908256837478</v>
      </c>
      <c r="E1134" s="6">
        <f>IF(PobierzDaneLogistyczne!$H1134=0,"",_xlfn.NUMBERVALUE(PobierzDaneLogistyczne!$H1134,"."))</f>
        <v>19.8</v>
      </c>
      <c r="F1134" s="6">
        <f>IF(PobierzDaneLogistyczne!$I1134=0,"",_xlfn.NUMBERVALUE(PobierzDaneLogistyczne!$I1134,"."))</f>
        <v>19.8</v>
      </c>
      <c r="G1134" s="6">
        <f>IF(PobierzDaneLogistyczne!$J1134=0,"",_xlfn.NUMBERVALUE(PobierzDaneLogistyczne!$J1134,"."))</f>
        <v>22.6</v>
      </c>
      <c r="H1134" s="2">
        <f>IF(IF(PobierzDaneLogistyczne!$F1134=0,0,_xlfn.NUMBERVALUE(PobierzDaneLogistyczne!$F1134,"."))=0,"",IF(PobierzDaneLogistyczne!$F1134=0,0,_xlfn.NUMBERVALUE(PobierzDaneLogistyczne!$F1134,".")))</f>
        <v>1.5049999999999999</v>
      </c>
      <c r="I1134" s="2">
        <f>IF(IF(PobierzDaneLogistyczne!$Z1134=0,0,_xlfn.NUMBERVALUE(PobierzDaneLogistyczne!$Z1134,"."))=0,"",IF(PobierzDaneLogistyczne!$Z1134=0,0,_xlfn.NUMBERVALUE(PobierzDaneLogistyczne!$Z1134,".")))</f>
        <v>1.7</v>
      </c>
      <c r="J1134" s="1">
        <f>IF(PobierzDaneLogistyczne!$D1134=0,"",_xlfn.NUMBERVALUE(PobierzDaneLogistyczne!$D1134))</f>
        <v>4</v>
      </c>
      <c r="K1134" s="1">
        <f>IF(PobierzDaneLogistyczne!$E1134=0,"",_xlfn.NUMBERVALUE(PobierzDaneLogistyczne!$E1134))</f>
        <v>112</v>
      </c>
      <c r="L1134" s="1" t="str">
        <f>IF(MID(PobierzDaneLogistyczne!$O1134,1,3)="non"," ",_xlfn.NUMBERVALUE(PobierzDaneLogistyczne!$O1134))</f>
        <v xml:space="preserve"> </v>
      </c>
      <c r="M1134" s="6">
        <f>IF(PobierzDaneLogistyczne!$K1134=0,"",_xlfn.NUMBERVALUE(PobierzDaneLogistyczne!$K1134,"."))</f>
        <v>45.3</v>
      </c>
      <c r="N1134" s="6">
        <f>IF(PobierzDaneLogistyczne!$L1134=0,"",_xlfn.NUMBERVALUE(PobierzDaneLogistyczne!$L1134,"."))</f>
        <v>20</v>
      </c>
      <c r="O1134" s="6">
        <f>IF(PobierzDaneLogistyczne!$M1134=0,"",_xlfn.NUMBERVALUE(PobierzDaneLogistyczne!$M1134,"."))</f>
        <v>48.1</v>
      </c>
      <c r="P1134" s="2">
        <f>IF(PobierzDaneLogistyczne!$G1134=0,0,_xlfn.NUMBERVALUE(PobierzDaneLogistyczne!$G1134,"."))</f>
        <v>6.8</v>
      </c>
      <c r="Q1134" s="1">
        <f>IF(PobierzDaneLogistyczne!$R1134=0,"",PobierzDaneLogistyczne!$R1134)</f>
        <v>5</v>
      </c>
      <c r="R1134" t="str">
        <f>IF(PobierzDaneLogistyczne!$S1134=0,"",PobierzDaneLogistyczne!$S1134)</f>
        <v/>
      </c>
      <c r="S1134" t="str">
        <f>IF(PobierzDaneLogistyczne!$T1134=0,"",PobierzDaneLogistyczne!$T1134)</f>
        <v/>
      </c>
      <c r="T1134" t="str">
        <f>IF(PobierzDaneLogistyczne!$U1134=0," ",PobierzDaneLogistyczne!$U1134)</f>
        <v/>
      </c>
      <c r="U1134" t="str">
        <f t="shared" si="54"/>
        <v/>
      </c>
      <c r="V1134" s="2">
        <f>IF(PobierzDaneLogistyczne!$V1134="","",_xlfn.NUMBERVALUE(PobierzDaneLogistyczne!$V1134,"."))</f>
        <v>1.2E-2</v>
      </c>
      <c r="W1134" s="2">
        <f>IF(IF(PobierzDaneLogistyczne!$W1134=0,0,_xlfn.NUMBERVALUE(PobierzDaneLogistyczne!$W1134,"."))=0,"",_xlfn.NUMBERVALUE(PobierzDaneLogistyczne!$W1134,"."))</f>
        <v>5.8999999999999997E-2</v>
      </c>
      <c r="X1134" s="2">
        <f t="shared" si="55"/>
        <v>0.12400000000000005</v>
      </c>
      <c r="Y1134" s="2" t="str">
        <f t="shared" si="53"/>
        <v/>
      </c>
      <c r="Z1134" s="2" t="str">
        <f>IF(PobierzDaneLogistyczne!$Y1134="t","YES","")</f>
        <v/>
      </c>
      <c r="AA1134" s="4" t="str">
        <f>IF(PobierzDaneLogistyczne!$X1134="t","YES","")</f>
        <v>YES</v>
      </c>
      <c r="AB1134" t="str">
        <f>PobierzDaneLogistyczne!$N1134</f>
        <v>Kettle metal 1,7 L</v>
      </c>
    </row>
    <row r="1135" spans="1:28" x14ac:dyDescent="0.3">
      <c r="A1135" s="5" t="str">
        <f>HYPERLINK(_xlfn.CONCAT("https://www.adler.com.pl/index.php/en/Main/Produkt/",B1135),PobierzDaneLogistyczne!$N1135)</f>
        <v>Kettle metal 1,7 L</v>
      </c>
      <c r="B1135" t="str">
        <f>PobierzDaneLogistyczne!$A1135</f>
        <v>cr_1256r</v>
      </c>
      <c r="C1135" s="1">
        <f>IF(MID(PobierzDaneLogistyczne!$P1135,1,3)=""," ",_xlfn.NUMBERVALUE(PobierzDaneLogistyczne!$P1135))</f>
        <v>85161080</v>
      </c>
      <c r="D1135" s="1">
        <f>IF(MID(PobierzDaneLogistyczne!$C1135,1,3)="111"," ",_xlfn.NUMBERVALUE(PobierzDaneLogistyczne!$C1135))</f>
        <v>5908256837461</v>
      </c>
      <c r="E1135" s="6">
        <f>IF(PobierzDaneLogistyczne!$H1135=0,"",_xlfn.NUMBERVALUE(PobierzDaneLogistyczne!$H1135,"."))</f>
        <v>19.8</v>
      </c>
      <c r="F1135" s="6">
        <f>IF(PobierzDaneLogistyczne!$I1135=0,"",_xlfn.NUMBERVALUE(PobierzDaneLogistyczne!$I1135,"."))</f>
        <v>19.8</v>
      </c>
      <c r="G1135" s="6">
        <f>IF(PobierzDaneLogistyczne!$J1135=0,"",_xlfn.NUMBERVALUE(PobierzDaneLogistyczne!$J1135,"."))</f>
        <v>22.6</v>
      </c>
      <c r="H1135" s="2">
        <f>IF(IF(PobierzDaneLogistyczne!$F1135=0,0,_xlfn.NUMBERVALUE(PobierzDaneLogistyczne!$F1135,"."))=0,"",IF(PobierzDaneLogistyczne!$F1135=0,0,_xlfn.NUMBERVALUE(PobierzDaneLogistyczne!$F1135,".")))</f>
        <v>1.5049999999999999</v>
      </c>
      <c r="I1135" s="2">
        <f>IF(IF(PobierzDaneLogistyczne!$Z1135=0,0,_xlfn.NUMBERVALUE(PobierzDaneLogistyczne!$Z1135,"."))=0,"",IF(PobierzDaneLogistyczne!$Z1135=0,0,_xlfn.NUMBERVALUE(PobierzDaneLogistyczne!$Z1135,".")))</f>
        <v>1.7</v>
      </c>
      <c r="J1135" s="1">
        <f>IF(PobierzDaneLogistyczne!$D1135=0,"",_xlfn.NUMBERVALUE(PobierzDaneLogistyczne!$D1135))</f>
        <v>4</v>
      </c>
      <c r="K1135" s="1">
        <f>IF(PobierzDaneLogistyczne!$E1135=0,"",_xlfn.NUMBERVALUE(PobierzDaneLogistyczne!$E1135))</f>
        <v>112</v>
      </c>
      <c r="L1135" s="1" t="str">
        <f>IF(MID(PobierzDaneLogistyczne!$O1135,1,3)="non"," ",_xlfn.NUMBERVALUE(PobierzDaneLogistyczne!$O1135))</f>
        <v xml:space="preserve"> </v>
      </c>
      <c r="M1135" s="6">
        <f>IF(PobierzDaneLogistyczne!$K1135=0,"",_xlfn.NUMBERVALUE(PobierzDaneLogistyczne!$K1135,"."))</f>
        <v>45.3</v>
      </c>
      <c r="N1135" s="6">
        <f>IF(PobierzDaneLogistyczne!$L1135=0,"",_xlfn.NUMBERVALUE(PobierzDaneLogistyczne!$L1135,"."))</f>
        <v>20</v>
      </c>
      <c r="O1135" s="6">
        <f>IF(PobierzDaneLogistyczne!$M1135=0,"",_xlfn.NUMBERVALUE(PobierzDaneLogistyczne!$M1135,"."))</f>
        <v>48.1</v>
      </c>
      <c r="P1135" s="2">
        <f>IF(PobierzDaneLogistyczne!$G1135=0,0,_xlfn.NUMBERVALUE(PobierzDaneLogistyczne!$G1135,"."))</f>
        <v>6.8</v>
      </c>
      <c r="Q1135" s="1">
        <f>IF(PobierzDaneLogistyczne!$R1135=0,"",PobierzDaneLogistyczne!$R1135)</f>
        <v>5</v>
      </c>
      <c r="R1135" t="str">
        <f>IF(PobierzDaneLogistyczne!$S1135=0,"",PobierzDaneLogistyczne!$S1135)</f>
        <v/>
      </c>
      <c r="S1135" t="str">
        <f>IF(PobierzDaneLogistyczne!$T1135=0,"",PobierzDaneLogistyczne!$T1135)</f>
        <v/>
      </c>
      <c r="T1135" t="str">
        <f>IF(PobierzDaneLogistyczne!$U1135=0," ",PobierzDaneLogistyczne!$U1135)</f>
        <v/>
      </c>
      <c r="U1135" t="str">
        <f t="shared" si="54"/>
        <v/>
      </c>
      <c r="V1135" s="2">
        <f>IF(PobierzDaneLogistyczne!$V1135="","",_xlfn.NUMBERVALUE(PobierzDaneLogistyczne!$V1135,"."))</f>
        <v>1.2E-2</v>
      </c>
      <c r="W1135" s="2" t="str">
        <f>IF(IF(PobierzDaneLogistyczne!$W1135=0,0,_xlfn.NUMBERVALUE(PobierzDaneLogistyczne!$W1135,"."))=0,"",_xlfn.NUMBERVALUE(PobierzDaneLogistyczne!$W1135,"."))</f>
        <v/>
      </c>
      <c r="X1135" s="2" t="str">
        <f t="shared" si="55"/>
        <v/>
      </c>
      <c r="Y1135" s="2" t="str">
        <f t="shared" si="53"/>
        <v/>
      </c>
      <c r="Z1135" s="2" t="str">
        <f>IF(PobierzDaneLogistyczne!$Y1135="t","YES","")</f>
        <v/>
      </c>
      <c r="AA1135" s="4" t="str">
        <f>IF(PobierzDaneLogistyczne!$X1135="t","YES","")</f>
        <v>YES</v>
      </c>
      <c r="AB1135" t="str">
        <f>PobierzDaneLogistyczne!$N1135</f>
        <v>Kettle metal 1,7 L</v>
      </c>
    </row>
    <row r="1136" spans="1:28" ht="28.8" x14ac:dyDescent="0.3">
      <c r="A1136" s="5" t="str">
        <f>HYPERLINK(_xlfn.CONCAT("https://www.adler.com.pl/index.php/en/Main/Produkt/",B1136),PobierzDaneLogistyczne!$N1136)</f>
        <v>Kettle plastic 1,7 L</v>
      </c>
      <c r="B1136" t="str">
        <f>PobierzDaneLogistyczne!$A1136</f>
        <v>cr_1257b</v>
      </c>
      <c r="C1136" s="1">
        <f>IF(MID(PobierzDaneLogistyczne!$P1136,1,3)=""," ",_xlfn.NUMBERVALUE(PobierzDaneLogistyczne!$P1136))</f>
        <v>85161080</v>
      </c>
      <c r="D1136" s="1">
        <f>IF(MID(PobierzDaneLogistyczne!$C1136,1,3)="111"," ",_xlfn.NUMBERVALUE(PobierzDaneLogistyczne!$C1136))</f>
        <v>5908256837492</v>
      </c>
      <c r="E1136" s="6">
        <f>IF(PobierzDaneLogistyczne!$H1136=0,"",_xlfn.NUMBERVALUE(PobierzDaneLogistyczne!$H1136,"."))</f>
        <v>21</v>
      </c>
      <c r="F1136" s="6">
        <f>IF(PobierzDaneLogistyczne!$I1136=0,"",_xlfn.NUMBERVALUE(PobierzDaneLogistyczne!$I1136,"."))</f>
        <v>17.5</v>
      </c>
      <c r="G1136" s="6">
        <f>IF(PobierzDaneLogistyczne!$J1136=0,"",_xlfn.NUMBERVALUE(PobierzDaneLogistyczne!$J1136,"."))</f>
        <v>22</v>
      </c>
      <c r="H1136" s="2">
        <f>IF(IF(PobierzDaneLogistyczne!$F1136=0,0,_xlfn.NUMBERVALUE(PobierzDaneLogistyczne!$F1136,"."))=0,"",IF(PobierzDaneLogistyczne!$F1136=0,0,_xlfn.NUMBERVALUE(PobierzDaneLogistyczne!$F1136,".")))</f>
        <v>1.2</v>
      </c>
      <c r="I1136" s="2">
        <f>IF(IF(PobierzDaneLogistyczne!$Z1136=0,0,_xlfn.NUMBERVALUE(PobierzDaneLogistyczne!$Z1136,"."))=0,"",IF(PobierzDaneLogistyczne!$Z1136=0,0,_xlfn.NUMBERVALUE(PobierzDaneLogistyczne!$Z1136,".")))</f>
        <v>1.49</v>
      </c>
      <c r="J1136" s="1">
        <f>IF(PobierzDaneLogistyczne!$D1136=0,"",_xlfn.NUMBERVALUE(PobierzDaneLogistyczne!$D1136))</f>
        <v>4</v>
      </c>
      <c r="K1136" s="1">
        <f>IF(PobierzDaneLogistyczne!$E1136=0,"",_xlfn.NUMBERVALUE(PobierzDaneLogistyczne!$E1136))</f>
        <v>122</v>
      </c>
      <c r="L1136" s="1" t="str">
        <f>IF(MID(PobierzDaneLogistyczne!$O1136,1,3)="non"," ",_xlfn.NUMBERVALUE(PobierzDaneLogistyczne!$O1136))</f>
        <v xml:space="preserve"> </v>
      </c>
      <c r="M1136" s="6">
        <f>IF(PobierzDaneLogistyczne!$K1136=0,"",_xlfn.NUMBERVALUE(PobierzDaneLogistyczne!$K1136,"."))</f>
        <v>45.3</v>
      </c>
      <c r="N1136" s="6">
        <f>IF(PobierzDaneLogistyczne!$L1136=0,"",_xlfn.NUMBERVALUE(PobierzDaneLogistyczne!$L1136,"."))</f>
        <v>20</v>
      </c>
      <c r="O1136" s="6">
        <f>IF(PobierzDaneLogistyczne!$M1136=0,"",_xlfn.NUMBERVALUE(PobierzDaneLogistyczne!$M1136,"."))</f>
        <v>48.2</v>
      </c>
      <c r="P1136" s="2">
        <f>IF(PobierzDaneLogistyczne!$G1136=0,0,_xlfn.NUMBERVALUE(PobierzDaneLogistyczne!$G1136,"."))</f>
        <v>5.96</v>
      </c>
      <c r="Q1136" s="1">
        <f>IF(PobierzDaneLogistyczne!$R1136=0,"",PobierzDaneLogistyczne!$R1136)</f>
        <v>5</v>
      </c>
      <c r="R1136" t="str">
        <f>IF(PobierzDaneLogistyczne!$S1136=0,"",PobierzDaneLogistyczne!$S1136)</f>
        <v/>
      </c>
      <c r="S1136" t="str">
        <f>IF(PobierzDaneLogistyczne!$T1136=0,"",PobierzDaneLogistyczne!$T1136)</f>
        <v/>
      </c>
      <c r="T1136" t="str">
        <f>IF(PobierzDaneLogistyczne!$U1136=0," ",PobierzDaneLogistyczne!$U1136)</f>
        <v/>
      </c>
      <c r="U1136" t="str">
        <f t="shared" si="54"/>
        <v/>
      </c>
      <c r="V1136" s="2">
        <f>IF(PobierzDaneLogistyczne!$V1136="","",_xlfn.NUMBERVALUE(PobierzDaneLogistyczne!$V1136,"."))</f>
        <v>1.0999999999999999E-2</v>
      </c>
      <c r="W1136" s="2" t="str">
        <f>IF(IF(PobierzDaneLogistyczne!$W1136=0,0,_xlfn.NUMBERVALUE(PobierzDaneLogistyczne!$W1136,"."))=0,"",_xlfn.NUMBERVALUE(PobierzDaneLogistyczne!$W1136,"."))</f>
        <v/>
      </c>
      <c r="X1136" s="2" t="str">
        <f t="shared" si="55"/>
        <v/>
      </c>
      <c r="Y1136" s="2" t="str">
        <f t="shared" si="53"/>
        <v/>
      </c>
      <c r="Z1136" s="2" t="str">
        <f>IF(PobierzDaneLogistyczne!$Y1136="t","YES","")</f>
        <v/>
      </c>
      <c r="AA1136" s="4" t="str">
        <f>IF(PobierzDaneLogistyczne!$X1136="t","YES","")</f>
        <v>YES</v>
      </c>
      <c r="AB1136" t="str">
        <f>PobierzDaneLogistyczne!$N1136</f>
        <v>Kettle plastic 1,7 L</v>
      </c>
    </row>
    <row r="1137" spans="1:28" ht="28.8" x14ac:dyDescent="0.3">
      <c r="A1137" s="5" t="str">
        <f>HYPERLINK(_xlfn.CONCAT("https://www.adler.com.pl/index.php/en/Main/Produkt/",B1137),PobierzDaneLogistyczne!$N1137)</f>
        <v>Kettle plastic 1,7 L</v>
      </c>
      <c r="B1137" t="str">
        <f>PobierzDaneLogistyczne!$A1137</f>
        <v>cr_1257r</v>
      </c>
      <c r="C1137" s="1">
        <f>IF(MID(PobierzDaneLogistyczne!$P1137,1,3)=""," ",_xlfn.NUMBERVALUE(PobierzDaneLogistyczne!$P1137))</f>
        <v>85161080</v>
      </c>
      <c r="D1137" s="1">
        <f>IF(MID(PobierzDaneLogistyczne!$C1137,1,3)="111"," ",_xlfn.NUMBERVALUE(PobierzDaneLogistyczne!$C1137))</f>
        <v>5908256837485</v>
      </c>
      <c r="E1137" s="6">
        <f>IF(PobierzDaneLogistyczne!$H1137=0,"",_xlfn.NUMBERVALUE(PobierzDaneLogistyczne!$H1137,"."))</f>
        <v>21</v>
      </c>
      <c r="F1137" s="6">
        <f>IF(PobierzDaneLogistyczne!$I1137=0,"",_xlfn.NUMBERVALUE(PobierzDaneLogistyczne!$I1137,"."))</f>
        <v>17.5</v>
      </c>
      <c r="G1137" s="6">
        <f>IF(PobierzDaneLogistyczne!$J1137=0,"",_xlfn.NUMBERVALUE(PobierzDaneLogistyczne!$J1137,"."))</f>
        <v>22</v>
      </c>
      <c r="H1137" s="2">
        <f>IF(IF(PobierzDaneLogistyczne!$F1137=0,0,_xlfn.NUMBERVALUE(PobierzDaneLogistyczne!$F1137,"."))=0,"",IF(PobierzDaneLogistyczne!$F1137=0,0,_xlfn.NUMBERVALUE(PobierzDaneLogistyczne!$F1137,".")))</f>
        <v>1.2</v>
      </c>
      <c r="I1137" s="2">
        <f>IF(IF(PobierzDaneLogistyczne!$Z1137=0,0,_xlfn.NUMBERVALUE(PobierzDaneLogistyczne!$Z1137,"."))=0,"",IF(PobierzDaneLogistyczne!$Z1137=0,0,_xlfn.NUMBERVALUE(PobierzDaneLogistyczne!$Z1137,".")))</f>
        <v>1.49</v>
      </c>
      <c r="J1137" s="1">
        <f>IF(PobierzDaneLogistyczne!$D1137=0,"",_xlfn.NUMBERVALUE(PobierzDaneLogistyczne!$D1137))</f>
        <v>4</v>
      </c>
      <c r="K1137" s="1">
        <f>IF(PobierzDaneLogistyczne!$E1137=0,"",_xlfn.NUMBERVALUE(PobierzDaneLogistyczne!$E1137))</f>
        <v>122</v>
      </c>
      <c r="L1137" s="1" t="str">
        <f>IF(MID(PobierzDaneLogistyczne!$O1137,1,3)="non"," ",_xlfn.NUMBERVALUE(PobierzDaneLogistyczne!$O1137))</f>
        <v xml:space="preserve"> </v>
      </c>
      <c r="M1137" s="6">
        <f>IF(PobierzDaneLogistyczne!$K1137=0,"",_xlfn.NUMBERVALUE(PobierzDaneLogistyczne!$K1137,"."))</f>
        <v>45.3</v>
      </c>
      <c r="N1137" s="6">
        <f>IF(PobierzDaneLogistyczne!$L1137=0,"",_xlfn.NUMBERVALUE(PobierzDaneLogistyczne!$L1137,"."))</f>
        <v>20</v>
      </c>
      <c r="O1137" s="6">
        <f>IF(PobierzDaneLogistyczne!$M1137=0,"",_xlfn.NUMBERVALUE(PobierzDaneLogistyczne!$M1137,"."))</f>
        <v>48.2</v>
      </c>
      <c r="P1137" s="2">
        <f>IF(PobierzDaneLogistyczne!$G1137=0,0,_xlfn.NUMBERVALUE(PobierzDaneLogistyczne!$G1137,"."))</f>
        <v>5.96</v>
      </c>
      <c r="Q1137" s="1" t="str">
        <f>IF(PobierzDaneLogistyczne!$R1137=0,"",PobierzDaneLogistyczne!$R1137)</f>
        <v/>
      </c>
      <c r="R1137" t="str">
        <f>IF(PobierzDaneLogistyczne!$S1137=0,"",PobierzDaneLogistyczne!$S1137)</f>
        <v/>
      </c>
      <c r="S1137" t="str">
        <f>IF(PobierzDaneLogistyczne!$T1137=0,"",PobierzDaneLogistyczne!$T1137)</f>
        <v/>
      </c>
      <c r="T1137" t="str">
        <f>IF(PobierzDaneLogistyczne!$U1137=0," ",PobierzDaneLogistyczne!$U1137)</f>
        <v/>
      </c>
      <c r="U1137" t="str">
        <f t="shared" si="54"/>
        <v/>
      </c>
      <c r="V1137" s="2">
        <f>IF(PobierzDaneLogistyczne!$V1137="","",_xlfn.NUMBERVALUE(PobierzDaneLogistyczne!$V1137,"."))</f>
        <v>1.0999999999999999E-2</v>
      </c>
      <c r="W1137" s="2" t="str">
        <f>IF(IF(PobierzDaneLogistyczne!$W1137=0,0,_xlfn.NUMBERVALUE(PobierzDaneLogistyczne!$W1137,"."))=0,"",_xlfn.NUMBERVALUE(PobierzDaneLogistyczne!$W1137,"."))</f>
        <v/>
      </c>
      <c r="X1137" s="2" t="str">
        <f t="shared" si="55"/>
        <v/>
      </c>
      <c r="Y1137" s="2" t="str">
        <f t="shared" si="53"/>
        <v/>
      </c>
      <c r="Z1137" s="2" t="str">
        <f>IF(PobierzDaneLogistyczne!$Y1137="t","YES","")</f>
        <v/>
      </c>
      <c r="AA1137" s="4" t="str">
        <f>IF(PobierzDaneLogistyczne!$X1137="t","YES","")</f>
        <v>YES</v>
      </c>
      <c r="AB1137" t="str">
        <f>PobierzDaneLogistyczne!$N1137</f>
        <v>Kettle plastic 1,7 L</v>
      </c>
    </row>
    <row r="1138" spans="1:28" ht="28.8" x14ac:dyDescent="0.3">
      <c r="A1138" s="5" t="str">
        <f>HYPERLINK(_xlfn.CONCAT("https://www.adler.com.pl/index.php/en/Main/Produkt/",B1138),PobierzDaneLogistyczne!$N1138)</f>
        <v>Kettle metal 1,8 L</v>
      </c>
      <c r="B1138" t="str">
        <f>PobierzDaneLogistyczne!$A1138</f>
        <v>cr_1258</v>
      </c>
      <c r="C1138" s="1">
        <f>IF(MID(PobierzDaneLogistyczne!$P1138,1,3)=""," ",_xlfn.NUMBERVALUE(PobierzDaneLogistyczne!$P1138))</f>
        <v>85161080</v>
      </c>
      <c r="D1138" s="1">
        <f>IF(MID(PobierzDaneLogistyczne!$C1138,1,3)="111"," ",_xlfn.NUMBERVALUE(PobierzDaneLogistyczne!$C1138))</f>
        <v>5908256838062</v>
      </c>
      <c r="E1138" s="6">
        <f>IF(PobierzDaneLogistyczne!$H1138=0,"",_xlfn.NUMBERVALUE(PobierzDaneLogistyczne!$H1138,"."))</f>
        <v>0</v>
      </c>
      <c r="F1138" s="6">
        <f>IF(PobierzDaneLogistyczne!$I1138=0,"",_xlfn.NUMBERVALUE(PobierzDaneLogistyczne!$I1138,"."))</f>
        <v>0</v>
      </c>
      <c r="G1138" s="6">
        <f>IF(PobierzDaneLogistyczne!$J1138=0,"",_xlfn.NUMBERVALUE(PobierzDaneLogistyczne!$J1138,"."))</f>
        <v>0</v>
      </c>
      <c r="H1138" s="2">
        <f>IF(IF(PobierzDaneLogistyczne!$F1138=0,0,_xlfn.NUMBERVALUE(PobierzDaneLogistyczne!$F1138,"."))=0,"",IF(PobierzDaneLogistyczne!$F1138=0,0,_xlfn.NUMBERVALUE(PobierzDaneLogistyczne!$F1138,".")))</f>
        <v>1</v>
      </c>
      <c r="I1138" s="2">
        <f>IF(IF(PobierzDaneLogistyczne!$Z1138=0,0,_xlfn.NUMBERVALUE(PobierzDaneLogistyczne!$Z1138,"."))=0,"",IF(PobierzDaneLogistyczne!$Z1138=0,0,_xlfn.NUMBERVALUE(PobierzDaneLogistyczne!$Z1138,".")))</f>
        <v>1.167</v>
      </c>
      <c r="J1138" s="1">
        <f>IF(PobierzDaneLogistyczne!$D1138=0,"",_xlfn.NUMBERVALUE(PobierzDaneLogistyczne!$D1138))</f>
        <v>6</v>
      </c>
      <c r="K1138" s="1">
        <f>IF(PobierzDaneLogistyczne!$E1138=0,"",_xlfn.NUMBERVALUE(PobierzDaneLogistyczne!$E1138))</f>
        <v>168</v>
      </c>
      <c r="L1138" s="1" t="str">
        <f>IF(MID(PobierzDaneLogistyczne!$O1138,1,3)="non"," ",_xlfn.NUMBERVALUE(PobierzDaneLogistyczne!$O1138))</f>
        <v xml:space="preserve"> </v>
      </c>
      <c r="M1138" s="6">
        <f>IF(PobierzDaneLogistyczne!$K1138=0,"",_xlfn.NUMBERVALUE(PobierzDaneLogistyczne!$K1138,"."))</f>
        <v>57.5</v>
      </c>
      <c r="N1138" s="6">
        <f>IF(PobierzDaneLogistyczne!$L1138=0,"",_xlfn.NUMBERVALUE(PobierzDaneLogistyczne!$L1138,"."))</f>
        <v>19.5</v>
      </c>
      <c r="O1138" s="6">
        <f>IF(PobierzDaneLogistyczne!$M1138=0,"",_xlfn.NUMBERVALUE(PobierzDaneLogistyczne!$M1138,"."))</f>
        <v>46</v>
      </c>
      <c r="P1138" s="2">
        <f>IF(PobierzDaneLogistyczne!$G1138=0,0,_xlfn.NUMBERVALUE(PobierzDaneLogistyczne!$G1138,"."))</f>
        <v>7.0019999999999998</v>
      </c>
      <c r="Q1138" s="1" t="str">
        <f>IF(PobierzDaneLogistyczne!$R1138=0,"",PobierzDaneLogistyczne!$R1138)</f>
        <v/>
      </c>
      <c r="R1138" t="str">
        <f>IF(PobierzDaneLogistyczne!$S1138=0,"",PobierzDaneLogistyczne!$S1138)</f>
        <v/>
      </c>
      <c r="S1138" t="str">
        <f>IF(PobierzDaneLogistyczne!$T1138=0,"",PobierzDaneLogistyczne!$T1138)</f>
        <v/>
      </c>
      <c r="T1138" t="str">
        <f>IF(PobierzDaneLogistyczne!$U1138=0," ",PobierzDaneLogistyczne!$U1138)</f>
        <v/>
      </c>
      <c r="U1138" t="str">
        <f t="shared" si="54"/>
        <v/>
      </c>
      <c r="V1138" s="2" t="str">
        <f>IF(PobierzDaneLogistyczne!$V1138="","",_xlfn.NUMBERVALUE(PobierzDaneLogistyczne!$V1138,"."))</f>
        <v/>
      </c>
      <c r="W1138" s="2" t="str">
        <f>IF(IF(PobierzDaneLogistyczne!$W1138=0,0,_xlfn.NUMBERVALUE(PobierzDaneLogistyczne!$W1138,"."))=0,"",_xlfn.NUMBERVALUE(PobierzDaneLogistyczne!$W1138,"."))</f>
        <v/>
      </c>
      <c r="X1138" s="2" t="str">
        <f t="shared" si="55"/>
        <v/>
      </c>
      <c r="Y1138" s="2" t="str">
        <f t="shared" ref="Y1138:Y1201" si="56">IFERROR(IF(ROUND(P1138-(I1138*J1138),2)=0,"",P1138-(I1138*J1138)),"")</f>
        <v/>
      </c>
      <c r="Z1138" s="2" t="str">
        <f>IF(PobierzDaneLogistyczne!$Y1138="t","YES","")</f>
        <v/>
      </c>
      <c r="AA1138" s="4" t="str">
        <f>IF(PobierzDaneLogistyczne!$X1138="t","YES","")</f>
        <v>YES</v>
      </c>
      <c r="AB1138" t="str">
        <f>PobierzDaneLogistyczne!$N1138</f>
        <v>Kettle metal 1,8 L</v>
      </c>
    </row>
    <row r="1139" spans="1:28" x14ac:dyDescent="0.3">
      <c r="A1139" s="5" t="str">
        <f>HYPERLINK(_xlfn.CONCAT("https://www.adler.com.pl/index.php/en/Main/Produkt/",B1139),PobierzDaneLogistyczne!$N1139)</f>
        <v>Boiler 20 L</v>
      </c>
      <c r="B1139" t="str">
        <f>PobierzDaneLogistyczne!$A1139</f>
        <v>cr_1259</v>
      </c>
      <c r="C1139" s="1">
        <f>IF(MID(PobierzDaneLogistyczne!$P1139,1,3)=""," ",_xlfn.NUMBERVALUE(PobierzDaneLogistyczne!$P1139))</f>
        <v>85161080</v>
      </c>
      <c r="D1139" s="1">
        <f>IF(MID(PobierzDaneLogistyczne!$C1139,1,3)="111"," ",_xlfn.NUMBERVALUE(PobierzDaneLogistyczne!$C1139))</f>
        <v>5908256838475</v>
      </c>
      <c r="E1139" s="6">
        <f>IF(PobierzDaneLogistyczne!$H1139=0,"",_xlfn.NUMBERVALUE(PobierzDaneLogistyczne!$H1139,"."))</f>
        <v>35</v>
      </c>
      <c r="F1139" s="6">
        <f>IF(PobierzDaneLogistyczne!$I1139=0,"",_xlfn.NUMBERVALUE(PobierzDaneLogistyczne!$I1139,"."))</f>
        <v>35</v>
      </c>
      <c r="G1139" s="6">
        <f>IF(PobierzDaneLogistyczne!$J1139=0,"",_xlfn.NUMBERVALUE(PobierzDaneLogistyczne!$J1139,"."))</f>
        <v>60</v>
      </c>
      <c r="H1139" s="2">
        <f>IF(IF(PobierzDaneLogistyczne!$F1139=0,0,_xlfn.NUMBERVALUE(PobierzDaneLogistyczne!$F1139,"."))=0,"",IF(PobierzDaneLogistyczne!$F1139=0,0,_xlfn.NUMBERVALUE(PobierzDaneLogistyczne!$F1139,".")))</f>
        <v>2.7</v>
      </c>
      <c r="I1139" s="2">
        <f>IF(IF(PobierzDaneLogistyczne!$Z1139=0,0,_xlfn.NUMBERVALUE(PobierzDaneLogistyczne!$Z1139,"."))=0,"",IF(PobierzDaneLogistyczne!$Z1139=0,0,_xlfn.NUMBERVALUE(PobierzDaneLogistyczne!$Z1139,".")))</f>
        <v>3.65</v>
      </c>
      <c r="J1139" s="1">
        <f>IF(PobierzDaneLogistyczne!$D1139=0,"",_xlfn.NUMBERVALUE(PobierzDaneLogistyczne!$D1139))</f>
        <v>1</v>
      </c>
      <c r="K1139" s="1">
        <f>IF(PobierzDaneLogistyczne!$E1139=0,"",_xlfn.NUMBERVALUE(PobierzDaneLogistyczne!$E1139))</f>
        <v>18</v>
      </c>
      <c r="L1139" s="1" t="str">
        <f>IF(MID(PobierzDaneLogistyczne!$O1139,1,3)="non"," ",_xlfn.NUMBERVALUE(PobierzDaneLogistyczne!$O1139))</f>
        <v xml:space="preserve"> </v>
      </c>
      <c r="M1139" s="6">
        <f>IF(PobierzDaneLogistyczne!$K1139=0,"",_xlfn.NUMBERVALUE(PobierzDaneLogistyczne!$K1139,"."))</f>
        <v>35</v>
      </c>
      <c r="N1139" s="6">
        <f>IF(PobierzDaneLogistyczne!$L1139=0,"",_xlfn.NUMBERVALUE(PobierzDaneLogistyczne!$L1139,"."))</f>
        <v>35</v>
      </c>
      <c r="O1139" s="6">
        <f>IF(PobierzDaneLogistyczne!$M1139=0,"",_xlfn.NUMBERVALUE(PobierzDaneLogistyczne!$M1139,"."))</f>
        <v>60</v>
      </c>
      <c r="P1139" s="2">
        <f>IF(PobierzDaneLogistyczne!$G1139=0,0,_xlfn.NUMBERVALUE(PobierzDaneLogistyczne!$G1139,"."))</f>
        <v>4.38</v>
      </c>
      <c r="Q1139" s="1">
        <f>IF(PobierzDaneLogistyczne!$R1139=0,"",PobierzDaneLogistyczne!$R1139)</f>
        <v>4</v>
      </c>
      <c r="R1139" t="str">
        <f>IF(PobierzDaneLogistyczne!$S1139=0,"",PobierzDaneLogistyczne!$S1139)</f>
        <v/>
      </c>
      <c r="S1139" t="str">
        <f>IF(PobierzDaneLogistyczne!$T1139=0,"",PobierzDaneLogistyczne!$T1139)</f>
        <v/>
      </c>
      <c r="T1139" t="str">
        <f>IF(PobierzDaneLogistyczne!$U1139=0," ",PobierzDaneLogistyczne!$U1139)</f>
        <v/>
      </c>
      <c r="U1139" t="str">
        <f t="shared" si="54"/>
        <v/>
      </c>
      <c r="V1139" s="2">
        <f>IF(PobierzDaneLogistyczne!$V1139="","",_xlfn.NUMBERVALUE(PobierzDaneLogistyczne!$V1139,"."))</f>
        <v>8.7999999999999995E-2</v>
      </c>
      <c r="W1139" s="2">
        <f>IF(IF(PobierzDaneLogistyczne!$W1139=0,0,_xlfn.NUMBERVALUE(PobierzDaneLogistyczne!$W1139,"."))=0,"",_xlfn.NUMBERVALUE(PobierzDaneLogistyczne!$W1139,"."))</f>
        <v>5.8999999999999997E-2</v>
      </c>
      <c r="X1139" s="2">
        <f t="shared" si="55"/>
        <v>0.80299999999999971</v>
      </c>
      <c r="Y1139" s="2">
        <f t="shared" si="56"/>
        <v>0.73</v>
      </c>
      <c r="Z1139" s="2" t="str">
        <f>IF(PobierzDaneLogistyczne!$Y1139="t","YES","")</f>
        <v>YES</v>
      </c>
      <c r="AA1139" s="4" t="str">
        <f>IF(PobierzDaneLogistyczne!$X1139="t","YES","")</f>
        <v/>
      </c>
      <c r="AB1139" t="str">
        <f>PobierzDaneLogistyczne!$N1139</f>
        <v>Boiler 20 L</v>
      </c>
    </row>
    <row r="1140" spans="1:28" ht="28.8" x14ac:dyDescent="0.3">
      <c r="A1140" s="5" t="str">
        <f>HYPERLINK(_xlfn.CONCAT("https://www.adler.com.pl/index.php/en/Main/Produkt/",B1140),PobierzDaneLogistyczne!$N1140)</f>
        <v>Kettle plastic 0,8 L</v>
      </c>
      <c r="B1140" t="str">
        <f>PobierzDaneLogistyczne!$A1140</f>
        <v>cr_1262</v>
      </c>
      <c r="C1140" s="1">
        <f>IF(MID(PobierzDaneLogistyczne!$P1140,1,3)=""," ",_xlfn.NUMBERVALUE(PobierzDaneLogistyczne!$P1140))</f>
        <v>85161080</v>
      </c>
      <c r="D1140" s="1">
        <f>IF(MID(PobierzDaneLogistyczne!$C1140,1,3)="111"," ",_xlfn.NUMBERVALUE(PobierzDaneLogistyczne!$C1140))</f>
        <v>5908256838888</v>
      </c>
      <c r="E1140" s="6">
        <f>IF(PobierzDaneLogistyczne!$H1140=0,"",_xlfn.NUMBERVALUE(PobierzDaneLogistyczne!$H1140,"."))</f>
        <v>0</v>
      </c>
      <c r="F1140" s="6">
        <f>IF(PobierzDaneLogistyczne!$I1140=0,"",_xlfn.NUMBERVALUE(PobierzDaneLogistyczne!$I1140,"."))</f>
        <v>0</v>
      </c>
      <c r="G1140" s="6">
        <f>IF(PobierzDaneLogistyczne!$J1140=0,"",_xlfn.NUMBERVALUE(PobierzDaneLogistyczne!$J1140,"."))</f>
        <v>0</v>
      </c>
      <c r="H1140" s="2">
        <f>IF(IF(PobierzDaneLogistyczne!$F1140=0,0,_xlfn.NUMBERVALUE(PobierzDaneLogistyczne!$F1140,"."))=0,"",IF(PobierzDaneLogistyczne!$F1140=0,0,_xlfn.NUMBERVALUE(PobierzDaneLogistyczne!$F1140,".")))</f>
        <v>0.70199999999999996</v>
      </c>
      <c r="I1140" s="2">
        <f>IF(IF(PobierzDaneLogistyczne!$Z1140=0,0,_xlfn.NUMBERVALUE(PobierzDaneLogistyczne!$Z1140,"."))=0,"",IF(PobierzDaneLogistyczne!$Z1140=0,0,_xlfn.NUMBERVALUE(PobierzDaneLogistyczne!$Z1140,".")))</f>
        <v>0.94499999999999995</v>
      </c>
      <c r="J1140" s="1">
        <f>IF(PobierzDaneLogistyczne!$D1140=0,"",_xlfn.NUMBERVALUE(PobierzDaneLogistyczne!$D1140))</f>
        <v>6</v>
      </c>
      <c r="K1140" s="1">
        <f>IF(PobierzDaneLogistyczne!$E1140=0,"",_xlfn.NUMBERVALUE(PobierzDaneLogistyczne!$E1140))</f>
        <v>240</v>
      </c>
      <c r="L1140" s="1" t="str">
        <f>IF(MID(PobierzDaneLogistyczne!$O1140,1,3)="non"," ",_xlfn.NUMBERVALUE(PobierzDaneLogistyczne!$O1140))</f>
        <v xml:space="preserve"> </v>
      </c>
      <c r="M1140" s="6">
        <f>IF(PobierzDaneLogistyczne!$K1140=0,"",_xlfn.NUMBERVALUE(PobierzDaneLogistyczne!$K1140,"."))</f>
        <v>52.5</v>
      </c>
      <c r="N1140" s="6">
        <f>IF(PobierzDaneLogistyczne!$L1140=0,"",_xlfn.NUMBERVALUE(PobierzDaneLogistyczne!$L1140,"."))</f>
        <v>17.5</v>
      </c>
      <c r="O1140" s="6">
        <f>IF(PobierzDaneLogistyczne!$M1140=0,"",_xlfn.NUMBERVALUE(PobierzDaneLogistyczne!$M1140,"."))</f>
        <v>38.5</v>
      </c>
      <c r="P1140" s="2">
        <f>IF(PobierzDaneLogistyczne!$G1140=0,0,_xlfn.NUMBERVALUE(PobierzDaneLogistyczne!$G1140,"."))</f>
        <v>5.67</v>
      </c>
      <c r="Q1140" s="1" t="str">
        <f>IF(PobierzDaneLogistyczne!$R1140=0,"",PobierzDaneLogistyczne!$R1140)</f>
        <v/>
      </c>
      <c r="R1140" t="str">
        <f>IF(PobierzDaneLogistyczne!$S1140=0,"",PobierzDaneLogistyczne!$S1140)</f>
        <v/>
      </c>
      <c r="S1140" t="str">
        <f>IF(PobierzDaneLogistyczne!$T1140=0,"",PobierzDaneLogistyczne!$T1140)</f>
        <v/>
      </c>
      <c r="T1140" t="str">
        <f>IF(PobierzDaneLogistyczne!$U1140=0," ",PobierzDaneLogistyczne!$U1140)</f>
        <v/>
      </c>
      <c r="U1140" t="str">
        <f t="shared" si="54"/>
        <v/>
      </c>
      <c r="V1140" s="2" t="str">
        <f>IF(PobierzDaneLogistyczne!$V1140="","",_xlfn.NUMBERVALUE(PobierzDaneLogistyczne!$V1140,"."))</f>
        <v/>
      </c>
      <c r="W1140" s="2" t="str">
        <f>IF(IF(PobierzDaneLogistyczne!$W1140=0,0,_xlfn.NUMBERVALUE(PobierzDaneLogistyczne!$W1140,"."))=0,"",_xlfn.NUMBERVALUE(PobierzDaneLogistyczne!$W1140,"."))</f>
        <v/>
      </c>
      <c r="X1140" s="2" t="str">
        <f t="shared" si="55"/>
        <v/>
      </c>
      <c r="Y1140" s="2" t="str">
        <f t="shared" si="56"/>
        <v/>
      </c>
      <c r="Z1140" s="2" t="str">
        <f>IF(PobierzDaneLogistyczne!$Y1140="t","YES","")</f>
        <v/>
      </c>
      <c r="AA1140" s="4" t="str">
        <f>IF(PobierzDaneLogistyczne!$X1140="t","YES","")</f>
        <v>YES</v>
      </c>
      <c r="AB1140" t="str">
        <f>PobierzDaneLogistyczne!$N1140</f>
        <v>Kettle plastic 0,8 L</v>
      </c>
    </row>
    <row r="1141" spans="1:28" x14ac:dyDescent="0.3">
      <c r="A1141" s="5" t="str">
        <f>HYPERLINK(_xlfn.CONCAT("https://www.adler.com.pl/index.php/en/Main/Produkt/",B1141),PobierzDaneLogistyczne!$N1141)</f>
        <v>Kettle plastic 0,5 L - silicon travel</v>
      </c>
      <c r="B1141" t="str">
        <f>PobierzDaneLogistyczne!$A1141</f>
        <v>cr_1265</v>
      </c>
      <c r="C1141" s="1">
        <f>IF(MID(PobierzDaneLogistyczne!$P1141,1,3)=""," ",_xlfn.NUMBERVALUE(PobierzDaneLogistyczne!$P1141))</f>
        <v>85161080</v>
      </c>
      <c r="D1141" s="1">
        <f>IF(MID(PobierzDaneLogistyczne!$C1141,1,3)="111"," ",_xlfn.NUMBERVALUE(PobierzDaneLogistyczne!$C1141))</f>
        <v>5908256839243</v>
      </c>
      <c r="E1141" s="6">
        <f>IF(PobierzDaneLogistyczne!$H1141=0,"",_xlfn.NUMBERVALUE(PobierzDaneLogistyczne!$H1141,"."))</f>
        <v>20</v>
      </c>
      <c r="F1141" s="6">
        <f>IF(PobierzDaneLogistyczne!$I1141=0,"",_xlfn.NUMBERVALUE(PobierzDaneLogistyczne!$I1141,"."))</f>
        <v>15</v>
      </c>
      <c r="G1141" s="6">
        <f>IF(PobierzDaneLogistyczne!$J1141=0,"",_xlfn.NUMBERVALUE(PobierzDaneLogistyczne!$J1141,"."))</f>
        <v>12</v>
      </c>
      <c r="H1141" s="2">
        <f>IF(IF(PobierzDaneLogistyczne!$F1141=0,0,_xlfn.NUMBERVALUE(PobierzDaneLogistyczne!$F1141,"."))=0,"",IF(PobierzDaneLogistyczne!$F1141=0,0,_xlfn.NUMBERVALUE(PobierzDaneLogistyczne!$F1141,".")))</f>
        <v>0.51500000000000001</v>
      </c>
      <c r="I1141" s="2">
        <f>IF(IF(PobierzDaneLogistyczne!$Z1141=0,0,_xlfn.NUMBERVALUE(PobierzDaneLogistyczne!$Z1141,"."))=0,"",IF(PobierzDaneLogistyczne!$Z1141=0,0,_xlfn.NUMBERVALUE(PobierzDaneLogistyczne!$Z1141,".")))</f>
        <v>0.81299999999999994</v>
      </c>
      <c r="J1141" s="1">
        <f>IF(PobierzDaneLogistyczne!$D1141=0,"",_xlfn.NUMBERVALUE(PobierzDaneLogistyczne!$D1141))</f>
        <v>8</v>
      </c>
      <c r="K1141" s="1">
        <f>IF(PobierzDaneLogistyczne!$E1141=0,"",_xlfn.NUMBERVALUE(PobierzDaneLogistyczne!$E1141))</f>
        <v>512</v>
      </c>
      <c r="L1141" s="1">
        <f>IF(MID(PobierzDaneLogistyczne!$O1141,1,3)="non"," ",_xlfn.NUMBERVALUE(PobierzDaneLogistyczne!$O1141))</f>
        <v>5902934833554</v>
      </c>
      <c r="M1141" s="6">
        <f>IF(PobierzDaneLogistyczne!$K1141=0,"",_xlfn.NUMBERVALUE(PobierzDaneLogistyczne!$K1141,"."))</f>
        <v>42</v>
      </c>
      <c r="N1141" s="6">
        <f>IF(PobierzDaneLogistyczne!$L1141=0,"",_xlfn.NUMBERVALUE(PobierzDaneLogistyczne!$L1141,"."))</f>
        <v>31</v>
      </c>
      <c r="O1141" s="6">
        <f>IF(PobierzDaneLogistyczne!$M1141=0,"",_xlfn.NUMBERVALUE(PobierzDaneLogistyczne!$M1141,"."))</f>
        <v>25</v>
      </c>
      <c r="P1141" s="2">
        <f>IF(PobierzDaneLogistyczne!$G1141=0,0,_xlfn.NUMBERVALUE(PobierzDaneLogistyczne!$G1141,"."))</f>
        <v>6.5039999999999996</v>
      </c>
      <c r="Q1141" s="1">
        <f>IF(PobierzDaneLogistyczne!$R1141=0,"",PobierzDaneLogistyczne!$R1141)</f>
        <v>5</v>
      </c>
      <c r="R1141" t="str">
        <f>IF(PobierzDaneLogistyczne!$S1141=0,"",PobierzDaneLogistyczne!$S1141)</f>
        <v/>
      </c>
      <c r="S1141" t="str">
        <f>IF(PobierzDaneLogistyczne!$T1141=0,"",PobierzDaneLogistyczne!$T1141)</f>
        <v/>
      </c>
      <c r="T1141" t="str">
        <f>IF(PobierzDaneLogistyczne!$U1141=0," ",PobierzDaneLogistyczne!$U1141)</f>
        <v/>
      </c>
      <c r="U1141" t="str">
        <f t="shared" si="54"/>
        <v/>
      </c>
      <c r="V1141" s="2">
        <f>IF(PobierzDaneLogistyczne!$V1141="","",_xlfn.NUMBERVALUE(PobierzDaneLogistyczne!$V1141,"."))</f>
        <v>5.0000000000000001E-3</v>
      </c>
      <c r="W1141" s="2">
        <f>IF(IF(PobierzDaneLogistyczne!$W1141=0,0,_xlfn.NUMBERVALUE(PobierzDaneLogistyczne!$W1141,"."))=0,"",_xlfn.NUMBERVALUE(PobierzDaneLogistyczne!$W1141,"."))</f>
        <v>5.8999999999999997E-2</v>
      </c>
      <c r="X1141" s="2">
        <f t="shared" si="55"/>
        <v>0.23399999999999993</v>
      </c>
      <c r="Y1141" s="2" t="str">
        <f t="shared" si="56"/>
        <v/>
      </c>
      <c r="Z1141" s="2" t="str">
        <f>IF(PobierzDaneLogistyczne!$Y1141="t","YES","")</f>
        <v>YES</v>
      </c>
      <c r="AA1141" s="4" t="str">
        <f>IF(PobierzDaneLogistyczne!$X1141="t","YES","")</f>
        <v/>
      </c>
      <c r="AB1141" t="str">
        <f>PobierzDaneLogistyczne!$N1141</f>
        <v>Kettle plastic 0,5 L - silicon travel</v>
      </c>
    </row>
    <row r="1142" spans="1:28" x14ac:dyDescent="0.3">
      <c r="A1142" s="5" t="str">
        <f>HYPERLINK(_xlfn.CONCAT("https://www.adler.com.pl/index.php/en/Main/Produkt/",B1142),PobierzDaneLogistyczne!$N1142)</f>
        <v>Kettle plastic 0,5 L - silicon travel</v>
      </c>
      <c r="B1142" t="str">
        <f>PobierzDaneLogistyczne!$A1142</f>
        <v>cr_1266</v>
      </c>
      <c r="C1142" s="1">
        <f>IF(MID(PobierzDaneLogistyczne!$P1142,1,3)=""," ",_xlfn.NUMBERVALUE(PobierzDaneLogistyczne!$P1142))</f>
        <v>85161080</v>
      </c>
      <c r="D1142" s="1">
        <f>IF(MID(PobierzDaneLogistyczne!$C1142,1,3)="111"," ",_xlfn.NUMBERVALUE(PobierzDaneLogistyczne!$C1142))</f>
        <v>5908256839250</v>
      </c>
      <c r="E1142" s="6">
        <f>IF(PobierzDaneLogistyczne!$H1142=0,"",_xlfn.NUMBERVALUE(PobierzDaneLogistyczne!$H1142,"."))</f>
        <v>0</v>
      </c>
      <c r="F1142" s="6">
        <f>IF(PobierzDaneLogistyczne!$I1142=0,"",_xlfn.NUMBERVALUE(PobierzDaneLogistyczne!$I1142,"."))</f>
        <v>0</v>
      </c>
      <c r="G1142" s="6">
        <f>IF(PobierzDaneLogistyczne!$J1142=0,"",_xlfn.NUMBERVALUE(PobierzDaneLogistyczne!$J1142,"."))</f>
        <v>0</v>
      </c>
      <c r="H1142" s="2">
        <f>IF(IF(PobierzDaneLogistyczne!$F1142=0,0,_xlfn.NUMBERVALUE(PobierzDaneLogistyczne!$F1142,"."))=0,"",IF(PobierzDaneLogistyczne!$F1142=0,0,_xlfn.NUMBERVALUE(PobierzDaneLogistyczne!$F1142,".")))</f>
        <v>0.57499999999999996</v>
      </c>
      <c r="I1142" s="2">
        <f>IF(IF(PobierzDaneLogistyczne!$Z1142=0,0,_xlfn.NUMBERVALUE(PobierzDaneLogistyczne!$Z1142,"."))=0,"",IF(PobierzDaneLogistyczne!$Z1142=0,0,_xlfn.NUMBERVALUE(PobierzDaneLogistyczne!$Z1142,".")))</f>
        <v>0.82499999999999996</v>
      </c>
      <c r="J1142" s="1">
        <f>IF(PobierzDaneLogistyczne!$D1142=0,"",_xlfn.NUMBERVALUE(PobierzDaneLogistyczne!$D1142))</f>
        <v>8</v>
      </c>
      <c r="K1142" s="1">
        <f>IF(PobierzDaneLogistyczne!$E1142=0,"",_xlfn.NUMBERVALUE(PobierzDaneLogistyczne!$E1142))</f>
        <v>336</v>
      </c>
      <c r="L1142" s="1" t="str">
        <f>IF(MID(PobierzDaneLogistyczne!$O1142,1,3)="non"," ",_xlfn.NUMBERVALUE(PobierzDaneLogistyczne!$O1142))</f>
        <v xml:space="preserve"> </v>
      </c>
      <c r="M1142" s="6">
        <f>IF(PobierzDaneLogistyczne!$K1142=0,"",_xlfn.NUMBERVALUE(PobierzDaneLogistyczne!$K1142,"."))</f>
        <v>41</v>
      </c>
      <c r="N1142" s="6">
        <f>IF(PobierzDaneLogistyczne!$L1142=0,"",_xlfn.NUMBERVALUE(PobierzDaneLogistyczne!$L1142,"."))</f>
        <v>30</v>
      </c>
      <c r="O1142" s="6">
        <f>IF(PobierzDaneLogistyczne!$M1142=0,"",_xlfn.NUMBERVALUE(PobierzDaneLogistyczne!$M1142,"."))</f>
        <v>25.5</v>
      </c>
      <c r="P1142" s="2">
        <f>IF(PobierzDaneLogistyczne!$G1142=0,0,_xlfn.NUMBERVALUE(PobierzDaneLogistyczne!$G1142,"."))</f>
        <v>6.6</v>
      </c>
      <c r="Q1142" s="1" t="str">
        <f>IF(PobierzDaneLogistyczne!$R1142=0,"",PobierzDaneLogistyczne!$R1142)</f>
        <v/>
      </c>
      <c r="R1142" t="str">
        <f>IF(PobierzDaneLogistyczne!$S1142=0,"",PobierzDaneLogistyczne!$S1142)</f>
        <v/>
      </c>
      <c r="S1142" t="str">
        <f>IF(PobierzDaneLogistyczne!$T1142=0,"",PobierzDaneLogistyczne!$T1142)</f>
        <v/>
      </c>
      <c r="T1142" t="str">
        <f>IF(PobierzDaneLogistyczne!$U1142=0," ",PobierzDaneLogistyczne!$U1142)</f>
        <v/>
      </c>
      <c r="U1142" t="str">
        <f t="shared" si="54"/>
        <v/>
      </c>
      <c r="V1142" s="2" t="str">
        <f>IF(PobierzDaneLogistyczne!$V1142="","",_xlfn.NUMBERVALUE(PobierzDaneLogistyczne!$V1142,"."))</f>
        <v/>
      </c>
      <c r="W1142" s="2" t="str">
        <f>IF(IF(PobierzDaneLogistyczne!$W1142=0,0,_xlfn.NUMBERVALUE(PobierzDaneLogistyczne!$W1142,"."))=0,"",_xlfn.NUMBERVALUE(PobierzDaneLogistyczne!$W1142,"."))</f>
        <v/>
      </c>
      <c r="X1142" s="2" t="str">
        <f t="shared" si="55"/>
        <v/>
      </c>
      <c r="Y1142" s="2" t="str">
        <f t="shared" si="56"/>
        <v/>
      </c>
      <c r="Z1142" s="2" t="str">
        <f>IF(PobierzDaneLogistyczne!$Y1142="t","YES","")</f>
        <v/>
      </c>
      <c r="AA1142" s="4" t="str">
        <f>IF(PobierzDaneLogistyczne!$X1142="t","YES","")</f>
        <v>YES</v>
      </c>
      <c r="AB1142" t="str">
        <f>PobierzDaneLogistyczne!$N1142</f>
        <v>Kettle plastic 0,5 L - silicon travel</v>
      </c>
    </row>
    <row r="1143" spans="1:28" ht="28.8" x14ac:dyDescent="0.3">
      <c r="A1143" s="5" t="str">
        <f>HYPERLINK(_xlfn.CONCAT("https://www.adler.com.pl/index.php/en/Main/Produkt/",B1143),PobierzDaneLogistyczne!$N1143)</f>
        <v>Boiler 8,8 L</v>
      </c>
      <c r="B1143" t="str">
        <f>PobierzDaneLogistyczne!$A1143</f>
        <v>cr_1267</v>
      </c>
      <c r="C1143" s="1">
        <f>IF(MID(PobierzDaneLogistyczne!$P1143,1,3)=""," ",_xlfn.NUMBERVALUE(PobierzDaneLogistyczne!$P1143))</f>
        <v>85161080</v>
      </c>
      <c r="D1143" s="1">
        <f>IF(MID(PobierzDaneLogistyczne!$C1143,1,3)="111"," ",_xlfn.NUMBERVALUE(PobierzDaneLogistyczne!$C1143))</f>
        <v>5908256839236</v>
      </c>
      <c r="E1143" s="6">
        <f>IF(PobierzDaneLogistyczne!$H1143=0,"",_xlfn.NUMBERVALUE(PobierzDaneLogistyczne!$H1143,"."))</f>
        <v>28</v>
      </c>
      <c r="F1143" s="6">
        <f>IF(PobierzDaneLogistyczne!$I1143=0,"",_xlfn.NUMBERVALUE(PobierzDaneLogistyczne!$I1143,"."))</f>
        <v>28</v>
      </c>
      <c r="G1143" s="6">
        <f>IF(PobierzDaneLogistyczne!$J1143=0,"",_xlfn.NUMBERVALUE(PobierzDaneLogistyczne!$J1143,"."))</f>
        <v>46</v>
      </c>
      <c r="H1143" s="2">
        <f>IF(IF(PobierzDaneLogistyczne!$F1143=0,0,_xlfn.NUMBERVALUE(PobierzDaneLogistyczne!$F1143,"."))=0,"",IF(PobierzDaneLogistyczne!$F1143=0,0,_xlfn.NUMBERVALUE(PobierzDaneLogistyczne!$F1143,".")))</f>
        <v>1.9790000000000001</v>
      </c>
      <c r="I1143" s="2">
        <f>IF(IF(PobierzDaneLogistyczne!$Z1143=0,0,_xlfn.NUMBERVALUE(PobierzDaneLogistyczne!$Z1143,"."))=0,"",IF(PobierzDaneLogistyczne!$Z1143=0,0,_xlfn.NUMBERVALUE(PobierzDaneLogistyczne!$Z1143,".")))</f>
        <v>2.468</v>
      </c>
      <c r="J1143" s="1">
        <f>IF(PobierzDaneLogistyczne!$D1143=0,"",_xlfn.NUMBERVALUE(PobierzDaneLogistyczne!$D1143))</f>
        <v>4</v>
      </c>
      <c r="K1143" s="1">
        <f>IF(PobierzDaneLogistyczne!$E1143=0,"",_xlfn.NUMBERVALUE(PobierzDaneLogistyczne!$E1143))</f>
        <v>32</v>
      </c>
      <c r="L1143" s="1">
        <f>IF(MID(PobierzDaneLogistyczne!$O1143,1,3)="non"," ",_xlfn.NUMBERVALUE(PobierzDaneLogistyczne!$O1143))</f>
        <v>5902934835626</v>
      </c>
      <c r="M1143" s="6">
        <f>IF(PobierzDaneLogistyczne!$K1143=0,"",_xlfn.NUMBERVALUE(PobierzDaneLogistyczne!$K1143,"."))</f>
        <v>58</v>
      </c>
      <c r="N1143" s="6">
        <f>IF(PobierzDaneLogistyczne!$L1143=0,"",_xlfn.NUMBERVALUE(PobierzDaneLogistyczne!$L1143,"."))</f>
        <v>58</v>
      </c>
      <c r="O1143" s="6">
        <f>IF(PobierzDaneLogistyczne!$M1143=0,"",_xlfn.NUMBERVALUE(PobierzDaneLogistyczne!$M1143,"."))</f>
        <v>49</v>
      </c>
      <c r="P1143" s="2">
        <f>IF(PobierzDaneLogistyczne!$G1143=0,0,_xlfn.NUMBERVALUE(PobierzDaneLogistyczne!$G1143,"."))</f>
        <v>9.8719999999999999</v>
      </c>
      <c r="Q1143" s="1">
        <f>IF(PobierzDaneLogistyczne!$R1143=0,"",PobierzDaneLogistyczne!$R1143)</f>
        <v>5</v>
      </c>
      <c r="R1143" t="str">
        <f>IF(PobierzDaneLogistyczne!$S1143=0,"",PobierzDaneLogistyczne!$S1143)</f>
        <v/>
      </c>
      <c r="S1143" t="str">
        <f>IF(PobierzDaneLogistyczne!$T1143=0,"",PobierzDaneLogistyczne!$T1143)</f>
        <v/>
      </c>
      <c r="T1143" t="str">
        <f>IF(PobierzDaneLogistyczne!$U1143=0," ",PobierzDaneLogistyczne!$U1143)</f>
        <v/>
      </c>
      <c r="U1143" t="str">
        <f t="shared" si="54"/>
        <v/>
      </c>
      <c r="V1143" s="2">
        <f>IF(PobierzDaneLogistyczne!$V1143="","",_xlfn.NUMBERVALUE(PobierzDaneLogistyczne!$V1143,"."))</f>
        <v>9.7000000000000003E-2</v>
      </c>
      <c r="W1143" s="2">
        <f>IF(IF(PobierzDaneLogistyczne!$W1143=0,0,_xlfn.NUMBERVALUE(PobierzDaneLogistyczne!$W1143,"."))=0,"",_xlfn.NUMBERVALUE(PobierzDaneLogistyczne!$W1143,"."))</f>
        <v>0.108</v>
      </c>
      <c r="X1143" s="2">
        <f t="shared" si="55"/>
        <v>0.28399999999999992</v>
      </c>
      <c r="Y1143" s="2" t="str">
        <f t="shared" si="56"/>
        <v/>
      </c>
      <c r="Z1143" s="2" t="str">
        <f>IF(PobierzDaneLogistyczne!$Y1143="t","YES","")</f>
        <v>YES</v>
      </c>
      <c r="AA1143" s="4" t="str">
        <f>IF(PobierzDaneLogistyczne!$X1143="t","YES","")</f>
        <v/>
      </c>
      <c r="AB1143" t="str">
        <f>PobierzDaneLogistyczne!$N1143</f>
        <v>Boiler 8,8 L</v>
      </c>
    </row>
    <row r="1144" spans="1:28" ht="28.8" x14ac:dyDescent="0.3">
      <c r="A1144" s="5" t="str">
        <f>HYPERLINK(_xlfn.CONCAT("https://www.adler.com.pl/index.php/en/Main/Produkt/",B1144),PobierzDaneLogistyczne!$N1144)</f>
        <v>Kettle plastic 1,7 L</v>
      </c>
      <c r="B1144" t="str">
        <f>PobierzDaneLogistyczne!$A1144</f>
        <v>cr_1269b</v>
      </c>
      <c r="C1144" s="1">
        <f>IF(MID(PobierzDaneLogistyczne!$P1144,1,3)=""," ",_xlfn.NUMBERVALUE(PobierzDaneLogistyczne!$P1144))</f>
        <v>85161080</v>
      </c>
      <c r="D1144" s="1">
        <f>IF(MID(PobierzDaneLogistyczne!$C1144,1,3)="111"," ",_xlfn.NUMBERVALUE(PobierzDaneLogistyczne!$C1144))</f>
        <v>5908256839731</v>
      </c>
      <c r="E1144" s="6">
        <f>IF(PobierzDaneLogistyczne!$H1144=0,"",_xlfn.NUMBERVALUE(PobierzDaneLogistyczne!$H1144,"."))</f>
        <v>23</v>
      </c>
      <c r="F1144" s="6">
        <f>IF(PobierzDaneLogistyczne!$I1144=0,"",_xlfn.NUMBERVALUE(PobierzDaneLogistyczne!$I1144,"."))</f>
        <v>19</v>
      </c>
      <c r="G1144" s="6">
        <f>IF(PobierzDaneLogistyczne!$J1144=0,"",_xlfn.NUMBERVALUE(PobierzDaneLogistyczne!$J1144,"."))</f>
        <v>23.5</v>
      </c>
      <c r="H1144" s="2">
        <f>IF(IF(PobierzDaneLogistyczne!$F1144=0,0,_xlfn.NUMBERVALUE(PobierzDaneLogistyczne!$F1144,"."))=0,"",IF(PobierzDaneLogistyczne!$F1144=0,0,_xlfn.NUMBERVALUE(PobierzDaneLogistyczne!$F1144,".")))</f>
        <v>0.95199999999999996</v>
      </c>
      <c r="I1144" s="2">
        <f>IF(IF(PobierzDaneLogistyczne!$Z1144=0,0,_xlfn.NUMBERVALUE(PobierzDaneLogistyczne!$Z1144,"."))=0,"",IF(PobierzDaneLogistyczne!$Z1144=0,0,_xlfn.NUMBERVALUE(PobierzDaneLogistyczne!$Z1144,".")))</f>
        <v>1.42</v>
      </c>
      <c r="J1144" s="1">
        <f>IF(PobierzDaneLogistyczne!$D1144=0,"",_xlfn.NUMBERVALUE(PobierzDaneLogistyczne!$D1144))</f>
        <v>6</v>
      </c>
      <c r="K1144" s="1">
        <f>IF(PobierzDaneLogistyczne!$E1144=0,"",_xlfn.NUMBERVALUE(PobierzDaneLogistyczne!$E1144))</f>
        <v>108</v>
      </c>
      <c r="L1144" s="1">
        <f>IF(MID(PobierzDaneLogistyczne!$O1144,1,3)="non"," ",_xlfn.NUMBERVALUE(PobierzDaneLogistyczne!$O1144))</f>
        <v>5902934833684</v>
      </c>
      <c r="M1144" s="6">
        <f>IF(PobierzDaneLogistyczne!$K1144=0,"",_xlfn.NUMBERVALUE(PobierzDaneLogistyczne!$K1144,"."))</f>
        <v>58</v>
      </c>
      <c r="N1144" s="6">
        <f>IF(PobierzDaneLogistyczne!$L1144=0,"",_xlfn.NUMBERVALUE(PobierzDaneLogistyczne!$L1144,"."))</f>
        <v>24.5</v>
      </c>
      <c r="O1144" s="6">
        <f>IF(PobierzDaneLogistyczne!$M1144=0,"",_xlfn.NUMBERVALUE(PobierzDaneLogistyczne!$M1144,"."))</f>
        <v>55</v>
      </c>
      <c r="P1144" s="2">
        <f>IF(PobierzDaneLogistyczne!$G1144=0,0,_xlfn.NUMBERVALUE(PobierzDaneLogistyczne!$G1144,"."))</f>
        <v>8.52</v>
      </c>
      <c r="Q1144" s="1">
        <f>IF(PobierzDaneLogistyczne!$R1144=0,"",PobierzDaneLogistyczne!$R1144)</f>
        <v>5</v>
      </c>
      <c r="R1144" t="str">
        <f>IF(PobierzDaneLogistyczne!$S1144=0,"",PobierzDaneLogistyczne!$S1144)</f>
        <v/>
      </c>
      <c r="S1144" t="str">
        <f>IF(PobierzDaneLogistyczne!$T1144=0,"",PobierzDaneLogistyczne!$T1144)</f>
        <v/>
      </c>
      <c r="T1144" t="str">
        <f>IF(PobierzDaneLogistyczne!$U1144=0," ",PobierzDaneLogistyczne!$U1144)</f>
        <v/>
      </c>
      <c r="U1144" t="str">
        <f t="shared" si="54"/>
        <v/>
      </c>
      <c r="V1144" s="2">
        <f>IF(PobierzDaneLogistyczne!$V1144="","",_xlfn.NUMBERVALUE(PobierzDaneLogistyczne!$V1144,"."))</f>
        <v>1.2E-2</v>
      </c>
      <c r="W1144" s="2">
        <f>IF(IF(PobierzDaneLogistyczne!$W1144=0,0,_xlfn.NUMBERVALUE(PobierzDaneLogistyczne!$W1144,"."))=0,"",_xlfn.NUMBERVALUE(PobierzDaneLogistyczne!$W1144,"."))</f>
        <v>5.8999999999999997E-2</v>
      </c>
      <c r="X1144" s="2">
        <f t="shared" si="55"/>
        <v>0.39699999999999996</v>
      </c>
      <c r="Y1144" s="2" t="str">
        <f t="shared" si="56"/>
        <v/>
      </c>
      <c r="Z1144" s="2" t="str">
        <f>IF(PobierzDaneLogistyczne!$Y1144="t","YES","")</f>
        <v>YES</v>
      </c>
      <c r="AA1144" s="4" t="str">
        <f>IF(PobierzDaneLogistyczne!$X1144="t","YES","")</f>
        <v/>
      </c>
      <c r="AB1144" t="str">
        <f>PobierzDaneLogistyczne!$N1144</f>
        <v>Kettle plastic 1,7 L</v>
      </c>
    </row>
    <row r="1145" spans="1:28" ht="28.8" x14ac:dyDescent="0.3">
      <c r="A1145" s="5" t="str">
        <f>HYPERLINK(_xlfn.CONCAT("https://www.adler.com.pl/index.php/en/Main/Produkt/",B1145),PobierzDaneLogistyczne!$N1145)</f>
        <v>Kettle plastic 1,7 L</v>
      </c>
      <c r="B1145" t="str">
        <f>PobierzDaneLogistyczne!$A1145</f>
        <v>cr_1269w</v>
      </c>
      <c r="C1145" s="1">
        <f>IF(MID(PobierzDaneLogistyczne!$P1145,1,3)=""," ",_xlfn.NUMBERVALUE(PobierzDaneLogistyczne!$P1145))</f>
        <v>85161080</v>
      </c>
      <c r="D1145" s="1">
        <f>IF(MID(PobierzDaneLogistyczne!$C1145,1,3)="111"," ",_xlfn.NUMBERVALUE(PobierzDaneLogistyczne!$C1145))</f>
        <v>5908256839724</v>
      </c>
      <c r="E1145" s="6">
        <f>IF(PobierzDaneLogistyczne!$H1145=0,"",_xlfn.NUMBERVALUE(PobierzDaneLogistyczne!$H1145,"."))</f>
        <v>23</v>
      </c>
      <c r="F1145" s="6">
        <f>IF(PobierzDaneLogistyczne!$I1145=0,"",_xlfn.NUMBERVALUE(PobierzDaneLogistyczne!$I1145,"."))</f>
        <v>19</v>
      </c>
      <c r="G1145" s="6">
        <f>IF(PobierzDaneLogistyczne!$J1145=0,"",_xlfn.NUMBERVALUE(PobierzDaneLogistyczne!$J1145,"."))</f>
        <v>25.5</v>
      </c>
      <c r="H1145" s="2">
        <f>IF(IF(PobierzDaneLogistyczne!$F1145=0,0,_xlfn.NUMBERVALUE(PobierzDaneLogistyczne!$F1145,"."))=0,"",IF(PobierzDaneLogistyczne!$F1145=0,0,_xlfn.NUMBERVALUE(PobierzDaneLogistyczne!$F1145,".")))</f>
        <v>0.97799999999999998</v>
      </c>
      <c r="I1145" s="2">
        <f>IF(IF(PobierzDaneLogistyczne!$Z1145=0,0,_xlfn.NUMBERVALUE(PobierzDaneLogistyczne!$Z1145,"."))=0,"",IF(PobierzDaneLogistyczne!$Z1145=0,0,_xlfn.NUMBERVALUE(PobierzDaneLogistyczne!$Z1145,".")))</f>
        <v>1.43</v>
      </c>
      <c r="J1145" s="1">
        <f>IF(PobierzDaneLogistyczne!$D1145=0,"",_xlfn.NUMBERVALUE(PobierzDaneLogistyczne!$D1145))</f>
        <v>6</v>
      </c>
      <c r="K1145" s="1">
        <f>IF(PobierzDaneLogistyczne!$E1145=0,"",_xlfn.NUMBERVALUE(PobierzDaneLogistyczne!$E1145))</f>
        <v>108</v>
      </c>
      <c r="L1145" s="1">
        <f>IF(MID(PobierzDaneLogistyczne!$O1145,1,3)="non"," ",_xlfn.NUMBERVALUE(PobierzDaneLogistyczne!$O1145))</f>
        <v>5902934835510</v>
      </c>
      <c r="M1145" s="6">
        <f>IF(PobierzDaneLogistyczne!$K1145=0,"",_xlfn.NUMBERVALUE(PobierzDaneLogistyczne!$K1145,"."))</f>
        <v>58</v>
      </c>
      <c r="N1145" s="6">
        <f>IF(PobierzDaneLogistyczne!$L1145=0,"",_xlfn.NUMBERVALUE(PobierzDaneLogistyczne!$L1145,"."))</f>
        <v>24.5</v>
      </c>
      <c r="O1145" s="6">
        <f>IF(PobierzDaneLogistyczne!$M1145=0,"",_xlfn.NUMBERVALUE(PobierzDaneLogistyczne!$M1145,"."))</f>
        <v>55</v>
      </c>
      <c r="P1145" s="2">
        <f>IF(PobierzDaneLogistyczne!$G1145=0,0,_xlfn.NUMBERVALUE(PobierzDaneLogistyczne!$G1145,"."))</f>
        <v>8.58</v>
      </c>
      <c r="Q1145" s="1">
        <f>IF(PobierzDaneLogistyczne!$R1145=0,"",PobierzDaneLogistyczne!$R1145)</f>
        <v>5</v>
      </c>
      <c r="R1145" t="str">
        <f>IF(PobierzDaneLogistyczne!$S1145=0,"",PobierzDaneLogistyczne!$S1145)</f>
        <v/>
      </c>
      <c r="S1145" t="str">
        <f>IF(PobierzDaneLogistyczne!$T1145=0,"",PobierzDaneLogistyczne!$T1145)</f>
        <v/>
      </c>
      <c r="T1145" t="str">
        <f>IF(PobierzDaneLogistyczne!$U1145=0," ",PobierzDaneLogistyczne!$U1145)</f>
        <v/>
      </c>
      <c r="U1145" t="str">
        <f t="shared" si="54"/>
        <v/>
      </c>
      <c r="V1145" s="2">
        <f>IF(PobierzDaneLogistyczne!$V1145="","",_xlfn.NUMBERVALUE(PobierzDaneLogistyczne!$V1145,"."))</f>
        <v>1.4999999999999999E-2</v>
      </c>
      <c r="W1145" s="2">
        <f>IF(IF(PobierzDaneLogistyczne!$W1145=0,0,_xlfn.NUMBERVALUE(PobierzDaneLogistyczne!$W1145,"."))=0,"",_xlfn.NUMBERVALUE(PobierzDaneLogistyczne!$W1145,"."))</f>
        <v>5.8999999999999997E-2</v>
      </c>
      <c r="X1145" s="2">
        <f t="shared" si="55"/>
        <v>0.37799999999999995</v>
      </c>
      <c r="Y1145" s="2" t="str">
        <f t="shared" si="56"/>
        <v/>
      </c>
      <c r="Z1145" s="2" t="str">
        <f>IF(PobierzDaneLogistyczne!$Y1145="t","YES","")</f>
        <v>YES</v>
      </c>
      <c r="AA1145" s="4" t="str">
        <f>IF(PobierzDaneLogistyczne!$X1145="t","YES","")</f>
        <v/>
      </c>
      <c r="AB1145" t="str">
        <f>PobierzDaneLogistyczne!$N1145</f>
        <v>Kettle plastic 1,7 L</v>
      </c>
    </row>
    <row r="1146" spans="1:28" x14ac:dyDescent="0.3">
      <c r="A1146" s="5" t="str">
        <f>HYPERLINK(_xlfn.CONCAT("https://www.adler.com.pl/index.php/en/Main/Produkt/",B1146),PobierzDaneLogistyczne!$N1146)</f>
        <v>Kettle metal 1,7 L</v>
      </c>
      <c r="B1146" t="str">
        <f>PobierzDaneLogistyczne!$A1146</f>
        <v>cr_1271</v>
      </c>
      <c r="C1146" s="1">
        <f>IF(MID(PobierzDaneLogistyczne!$P1146,1,3)=""," ",_xlfn.NUMBERVALUE(PobierzDaneLogistyczne!$P1146))</f>
        <v>85161080</v>
      </c>
      <c r="D1146" s="1">
        <f>IF(MID(PobierzDaneLogistyczne!$C1146,1,3)="111"," ",_xlfn.NUMBERVALUE(PobierzDaneLogistyczne!$C1146))</f>
        <v>5902934830904</v>
      </c>
      <c r="E1146" s="6">
        <f>IF(PobierzDaneLogistyczne!$H1146=0,"",_xlfn.NUMBERVALUE(PobierzDaneLogistyczne!$H1146,"."))</f>
        <v>21.5</v>
      </c>
      <c r="F1146" s="6">
        <f>IF(PobierzDaneLogistyczne!$I1146=0,"",_xlfn.NUMBERVALUE(PobierzDaneLogistyczne!$I1146,"."))</f>
        <v>16.5</v>
      </c>
      <c r="G1146" s="6">
        <f>IF(PobierzDaneLogistyczne!$J1146=0,"",_xlfn.NUMBERVALUE(PobierzDaneLogistyczne!$J1146,"."))</f>
        <v>23</v>
      </c>
      <c r="H1146" s="2">
        <f>IF(IF(PobierzDaneLogistyczne!$F1146=0,0,_xlfn.NUMBERVALUE(PobierzDaneLogistyczne!$F1146,"."))=0,"",IF(PobierzDaneLogistyczne!$F1146=0,0,_xlfn.NUMBERVALUE(PobierzDaneLogistyczne!$F1146,".")))</f>
        <v>0.9</v>
      </c>
      <c r="I1146" s="2">
        <f>IF(IF(PobierzDaneLogistyczne!$Z1146=0,0,_xlfn.NUMBERVALUE(PobierzDaneLogistyczne!$Z1146,"."))=0,"",IF(PobierzDaneLogistyczne!$Z1146=0,0,_xlfn.NUMBERVALUE(PobierzDaneLogistyczne!$Z1146,".")))</f>
        <v>1.0169999999999999</v>
      </c>
      <c r="J1146" s="1">
        <f>IF(PobierzDaneLogistyczne!$D1146=0,"",_xlfn.NUMBERVALUE(PobierzDaneLogistyczne!$D1146))</f>
        <v>4</v>
      </c>
      <c r="K1146" s="1">
        <f>IF(PobierzDaneLogistyczne!$E1146=0,"",_xlfn.NUMBERVALUE(PobierzDaneLogistyczne!$E1146))</f>
        <v>168</v>
      </c>
      <c r="L1146" s="1">
        <f>IF(MID(PobierzDaneLogistyczne!$O1146,1,3)="non"," ",_xlfn.NUMBERVALUE(PobierzDaneLogistyczne!$O1146))</f>
        <v>5902934831864</v>
      </c>
      <c r="M1146" s="6">
        <f>IF(PobierzDaneLogistyczne!$K1146=0,"",_xlfn.NUMBERVALUE(PobierzDaneLogistyczne!$K1146,"."))</f>
        <v>45</v>
      </c>
      <c r="N1146" s="6">
        <f>IF(PobierzDaneLogistyczne!$L1146=0,"",_xlfn.NUMBERVALUE(PobierzDaneLogistyczne!$L1146,"."))</f>
        <v>35</v>
      </c>
      <c r="O1146" s="6">
        <f>IF(PobierzDaneLogistyczne!$M1146=0,"",_xlfn.NUMBERVALUE(PobierzDaneLogistyczne!$M1146,"."))</f>
        <v>25</v>
      </c>
      <c r="P1146" s="2">
        <f>IF(PobierzDaneLogistyczne!$G1146=0,0,_xlfn.NUMBERVALUE(PobierzDaneLogistyczne!$G1146,"."))</f>
        <v>4.0679999999999996</v>
      </c>
      <c r="Q1146" s="1">
        <f>IF(PobierzDaneLogistyczne!$R1146=0,"",PobierzDaneLogistyczne!$R1146)</f>
        <v>5</v>
      </c>
      <c r="R1146" t="str">
        <f>IF(PobierzDaneLogistyczne!$S1146=0,"",PobierzDaneLogistyczne!$S1146)</f>
        <v/>
      </c>
      <c r="S1146" t="str">
        <f>IF(PobierzDaneLogistyczne!$T1146=0,"",PobierzDaneLogistyczne!$T1146)</f>
        <v/>
      </c>
      <c r="T1146" t="str">
        <f>IF(PobierzDaneLogistyczne!$U1146=0," ",PobierzDaneLogistyczne!$U1146)</f>
        <v/>
      </c>
      <c r="U1146" t="str">
        <f t="shared" si="54"/>
        <v/>
      </c>
      <c r="V1146" s="2">
        <f>IF(PobierzDaneLogistyczne!$V1146="","",_xlfn.NUMBERVALUE(PobierzDaneLogistyczne!$V1146,"."))</f>
        <v>1.0999999999999999E-2</v>
      </c>
      <c r="W1146" s="2">
        <f>IF(IF(PobierzDaneLogistyczne!$W1146=0,0,_xlfn.NUMBERVALUE(PobierzDaneLogistyczne!$W1146,"."))=0,"",_xlfn.NUMBERVALUE(PobierzDaneLogistyczne!$W1146,"."))</f>
        <v>5.8999999999999997E-2</v>
      </c>
      <c r="X1146" s="2">
        <f t="shared" si="55"/>
        <v>4.6999999999999889E-2</v>
      </c>
      <c r="Y1146" s="2" t="str">
        <f t="shared" si="56"/>
        <v/>
      </c>
      <c r="Z1146" s="2" t="str">
        <f>IF(PobierzDaneLogistyczne!$Y1146="t","YES","")</f>
        <v>YES</v>
      </c>
      <c r="AA1146" s="4" t="str">
        <f>IF(PobierzDaneLogistyczne!$X1146="t","YES","")</f>
        <v>YES</v>
      </c>
      <c r="AB1146" t="str">
        <f>PobierzDaneLogistyczne!$N1146</f>
        <v>Kettle metal 1,7 L</v>
      </c>
    </row>
    <row r="1147" spans="1:28" x14ac:dyDescent="0.3">
      <c r="A1147" s="5" t="str">
        <f>HYPERLINK(_xlfn.CONCAT("https://www.adler.com.pl/index.php/en/Main/Produkt/",B1147),PobierzDaneLogistyczne!$N1147)</f>
        <v>Kettle metal 1,2 L</v>
      </c>
      <c r="B1147" t="str">
        <f>PobierzDaneLogistyczne!$A1147</f>
        <v>cr_1278</v>
      </c>
      <c r="C1147" s="1">
        <f>IF(MID(PobierzDaneLogistyczne!$P1147,1,3)=""," ",_xlfn.NUMBERVALUE(PobierzDaneLogistyczne!$P1147))</f>
        <v>85161080</v>
      </c>
      <c r="D1147" s="1">
        <f>IF(MID(PobierzDaneLogistyczne!$C1147,1,3)="111"," ",_xlfn.NUMBERVALUE(PobierzDaneLogistyczne!$C1147))</f>
        <v>5902934831215</v>
      </c>
      <c r="E1147" s="6">
        <f>IF(PobierzDaneLogistyczne!$H1147=0,"",_xlfn.NUMBERVALUE(PobierzDaneLogistyczne!$H1147,"."))</f>
        <v>20</v>
      </c>
      <c r="F1147" s="6">
        <f>IF(PobierzDaneLogistyczne!$I1147=0,"",_xlfn.NUMBERVALUE(PobierzDaneLogistyczne!$I1147,"."))</f>
        <v>16</v>
      </c>
      <c r="G1147" s="6">
        <f>IF(PobierzDaneLogistyczne!$J1147=0,"",_xlfn.NUMBERVALUE(PobierzDaneLogistyczne!$J1147,"."))</f>
        <v>20</v>
      </c>
      <c r="H1147" s="2">
        <f>IF(IF(PobierzDaneLogistyczne!$F1147=0,0,_xlfn.NUMBERVALUE(PobierzDaneLogistyczne!$F1147,"."))=0,"",IF(PobierzDaneLogistyczne!$F1147=0,0,_xlfn.NUMBERVALUE(PobierzDaneLogistyczne!$F1147,".")))</f>
        <v>0.71699999999999997</v>
      </c>
      <c r="I1147" s="2">
        <f>IF(IF(PobierzDaneLogistyczne!$Z1147=0,0,_xlfn.NUMBERVALUE(PobierzDaneLogistyczne!$Z1147,"."))=0,"",IF(PobierzDaneLogistyczne!$Z1147=0,0,_xlfn.NUMBERVALUE(PobierzDaneLogistyczne!$Z1147,".")))</f>
        <v>0.84099999999999997</v>
      </c>
      <c r="J1147" s="1">
        <f>IF(PobierzDaneLogistyczne!$D1147=0,"",_xlfn.NUMBERVALUE(PobierzDaneLogistyczne!$D1147))</f>
        <v>8</v>
      </c>
      <c r="K1147" s="1">
        <f>IF(PobierzDaneLogistyczne!$E1147=0,"",_xlfn.NUMBERVALUE(PobierzDaneLogistyczne!$E1147))</f>
        <v>192</v>
      </c>
      <c r="L1147" s="1">
        <f>IF(MID(PobierzDaneLogistyczne!$O1147,1,3)="non"," ",_xlfn.NUMBERVALUE(PobierzDaneLogistyczne!$O1147))</f>
        <v>5902934837545</v>
      </c>
      <c r="M1147" s="6">
        <f>IF(PobierzDaneLogistyczne!$K1147=0,"",_xlfn.NUMBERVALUE(PobierzDaneLogistyczne!$K1147,"."))</f>
        <v>33.5</v>
      </c>
      <c r="N1147" s="6">
        <f>IF(PobierzDaneLogistyczne!$L1147=0,"",_xlfn.NUMBERVALUE(PobierzDaneLogistyczne!$L1147,"."))</f>
        <v>41.5</v>
      </c>
      <c r="O1147" s="6">
        <f>IF(PobierzDaneLogistyczne!$M1147=0,"",_xlfn.NUMBERVALUE(PobierzDaneLogistyczne!$M1147,"."))</f>
        <v>42</v>
      </c>
      <c r="P1147" s="2">
        <f>IF(PobierzDaneLogistyczne!$G1147=0,0,_xlfn.NUMBERVALUE(PobierzDaneLogistyczne!$G1147,"."))</f>
        <v>6.7248000000000001</v>
      </c>
      <c r="Q1147" s="1">
        <f>IF(PobierzDaneLogistyczne!$R1147=0,"",PobierzDaneLogistyczne!$R1147)</f>
        <v>5</v>
      </c>
      <c r="R1147" t="str">
        <f>IF(PobierzDaneLogistyczne!$S1147=0,"",PobierzDaneLogistyczne!$S1147)</f>
        <v/>
      </c>
      <c r="S1147" t="str">
        <f>IF(PobierzDaneLogistyczne!$T1147=0,"",PobierzDaneLogistyczne!$T1147)</f>
        <v/>
      </c>
      <c r="T1147" t="str">
        <f>IF(PobierzDaneLogistyczne!$U1147=0," ",PobierzDaneLogistyczne!$U1147)</f>
        <v/>
      </c>
      <c r="U1147" t="str">
        <f t="shared" si="54"/>
        <v/>
      </c>
      <c r="V1147" s="2">
        <f>IF(PobierzDaneLogistyczne!$V1147="","",_xlfn.NUMBERVALUE(PobierzDaneLogistyczne!$V1147,"."))</f>
        <v>0.01</v>
      </c>
      <c r="W1147" s="2">
        <f>IF(IF(PobierzDaneLogistyczne!$W1147=0,0,_xlfn.NUMBERVALUE(PobierzDaneLogistyczne!$W1147,"."))=0,"",_xlfn.NUMBERVALUE(PobierzDaneLogistyczne!$W1147,"."))</f>
        <v>5.8999999999999997E-2</v>
      </c>
      <c r="X1147" s="2">
        <f t="shared" si="55"/>
        <v>5.5000000000000007E-2</v>
      </c>
      <c r="Y1147" s="2" t="str">
        <f t="shared" si="56"/>
        <v/>
      </c>
      <c r="Z1147" s="2" t="str">
        <f>IF(PobierzDaneLogistyczne!$Y1147="t","YES","")</f>
        <v>YES</v>
      </c>
      <c r="AA1147" s="4" t="str">
        <f>IF(PobierzDaneLogistyczne!$X1147="t","YES","")</f>
        <v/>
      </c>
      <c r="AB1147" t="str">
        <f>PobierzDaneLogistyczne!$N1147</f>
        <v>Kettle metal 1,2 L</v>
      </c>
    </row>
    <row r="1148" spans="1:28" x14ac:dyDescent="0.3">
      <c r="A1148" s="5" t="str">
        <f>HYPERLINK(_xlfn.CONCAT("https://www.adler.com.pl/index.php/en/Main/Produkt/",B1148),PobierzDaneLogistyczne!$N1148)</f>
        <v>Kettle glass 1,7 L - temp. control</v>
      </c>
      <c r="B1148" t="str">
        <f>PobierzDaneLogistyczne!$A1148</f>
        <v>cr_1289</v>
      </c>
      <c r="C1148" s="1">
        <f>IF(MID(PobierzDaneLogistyczne!$P1148,1,3)=""," ",_xlfn.NUMBERVALUE(PobierzDaneLogistyczne!$P1148))</f>
        <v>85161080</v>
      </c>
      <c r="D1148" s="1">
        <f>IF(MID(PobierzDaneLogistyczne!$C1148,1,3)="111"," ",_xlfn.NUMBERVALUE(PobierzDaneLogistyczne!$C1148))</f>
        <v>5902934835558</v>
      </c>
      <c r="E1148" s="6">
        <f>IF(PobierzDaneLogistyczne!$H1148=0,"",_xlfn.NUMBERVALUE(PobierzDaneLogistyczne!$H1148,"."))</f>
        <v>22</v>
      </c>
      <c r="F1148" s="6">
        <f>IF(PobierzDaneLogistyczne!$I1148=0,"",_xlfn.NUMBERVALUE(PobierzDaneLogistyczne!$I1148,"."))</f>
        <v>18</v>
      </c>
      <c r="G1148" s="6">
        <f>IF(PobierzDaneLogistyczne!$J1148=0,"",_xlfn.NUMBERVALUE(PobierzDaneLogistyczne!$J1148,"."))</f>
        <v>25</v>
      </c>
      <c r="H1148" s="2">
        <f>IF(IF(PobierzDaneLogistyczne!$F1148=0,0,_xlfn.NUMBERVALUE(PobierzDaneLogistyczne!$F1148,"."))=0,"",IF(PobierzDaneLogistyczne!$F1148=0,0,_xlfn.NUMBERVALUE(PobierzDaneLogistyczne!$F1148,".")))</f>
        <v>1.1499999999999999</v>
      </c>
      <c r="I1148" s="2">
        <f>IF(IF(PobierzDaneLogistyczne!$Z1148=0,0,_xlfn.NUMBERVALUE(PobierzDaneLogistyczne!$Z1148,"."))=0,"",IF(PobierzDaneLogistyczne!$Z1148=0,0,_xlfn.NUMBERVALUE(PobierzDaneLogistyczne!$Z1148,".")))</f>
        <v>1.48</v>
      </c>
      <c r="J1148" s="1">
        <f>IF(PobierzDaneLogistyczne!$D1148=0,"",_xlfn.NUMBERVALUE(PobierzDaneLogistyczne!$D1148))</f>
        <v>6</v>
      </c>
      <c r="K1148" s="1">
        <f>IF(PobierzDaneLogistyczne!$E1148=0,"",_xlfn.NUMBERVALUE(PobierzDaneLogistyczne!$E1148))</f>
        <v>126</v>
      </c>
      <c r="L1148" s="1">
        <f>IF(MID(PobierzDaneLogistyczne!$O1148,1,3)="non"," ",_xlfn.NUMBERVALUE(PobierzDaneLogistyczne!$O1148))</f>
        <v>5902934835541</v>
      </c>
      <c r="M1148" s="6">
        <f>IF(PobierzDaneLogistyczne!$K1148=0,"",_xlfn.NUMBERVALUE(PobierzDaneLogistyczne!$K1148,"."))</f>
        <v>55</v>
      </c>
      <c r="N1148" s="6">
        <f>IF(PobierzDaneLogistyczne!$L1148=0,"",_xlfn.NUMBERVALUE(PobierzDaneLogistyczne!$L1148,"."))</f>
        <v>23</v>
      </c>
      <c r="O1148" s="6">
        <f>IF(PobierzDaneLogistyczne!$M1148=0,"",_xlfn.NUMBERVALUE(PobierzDaneLogistyczne!$M1148,"."))</f>
        <v>51</v>
      </c>
      <c r="P1148" s="2">
        <f>IF(PobierzDaneLogistyczne!$G1148=0,0,_xlfn.NUMBERVALUE(PobierzDaneLogistyczne!$G1148,"."))</f>
        <v>8.8800000000000008</v>
      </c>
      <c r="Q1148" s="1">
        <f>IF(PobierzDaneLogistyczne!$R1148=0,"",PobierzDaneLogistyczne!$R1148)</f>
        <v>5</v>
      </c>
      <c r="R1148" t="str">
        <f>IF(PobierzDaneLogistyczne!$S1148=0,"",PobierzDaneLogistyczne!$S1148)</f>
        <v/>
      </c>
      <c r="S1148" t="str">
        <f>IF(PobierzDaneLogistyczne!$T1148=0,"",PobierzDaneLogistyczne!$T1148)</f>
        <v/>
      </c>
      <c r="T1148" t="str">
        <f>IF(PobierzDaneLogistyczne!$U1148=0," ",PobierzDaneLogistyczne!$U1148)</f>
        <v/>
      </c>
      <c r="U1148" t="str">
        <f t="shared" si="54"/>
        <v/>
      </c>
      <c r="V1148" s="2">
        <f>IF(PobierzDaneLogistyczne!$V1148="","",_xlfn.NUMBERVALUE(PobierzDaneLogistyczne!$V1148,"."))</f>
        <v>1.4E-2</v>
      </c>
      <c r="W1148" s="2">
        <f>IF(IF(PobierzDaneLogistyczne!$W1148=0,0,_xlfn.NUMBERVALUE(PobierzDaneLogistyczne!$W1148,"."))=0,"",_xlfn.NUMBERVALUE(PobierzDaneLogistyczne!$W1148,"."))</f>
        <v>5.8999999999999997E-2</v>
      </c>
      <c r="X1148" s="2">
        <f t="shared" si="55"/>
        <v>0.25700000000000006</v>
      </c>
      <c r="Y1148" s="2" t="str">
        <f t="shared" si="56"/>
        <v/>
      </c>
      <c r="Z1148" s="2" t="str">
        <f>IF(PobierzDaneLogistyczne!$Y1148="t","YES","")</f>
        <v/>
      </c>
      <c r="AA1148" s="4" t="str">
        <f>IF(PobierzDaneLogistyczne!$X1148="t","YES","")</f>
        <v>YES</v>
      </c>
      <c r="AB1148" t="str">
        <f>PobierzDaneLogistyczne!$N1148</f>
        <v>Kettle glass 1,7 L - temp. control</v>
      </c>
    </row>
    <row r="1149" spans="1:28" x14ac:dyDescent="0.3">
      <c r="A1149" s="5" t="str">
        <f>HYPERLINK(_xlfn.CONCAT("https://www.adler.com.pl/index.php/en/Main/Produkt/",B1149),PobierzDaneLogistyczne!$N1149)</f>
        <v>Kettle glass 2,0 l - with temp. control  and  tea infuser</v>
      </c>
      <c r="B1149" t="str">
        <f>PobierzDaneLogistyczne!$A1149</f>
        <v>cr_1290</v>
      </c>
      <c r="C1149" s="1">
        <f>IF(MID(PobierzDaneLogistyczne!$P1149,1,3)=""," ",_xlfn.NUMBERVALUE(PobierzDaneLogistyczne!$P1149))</f>
        <v>85161080</v>
      </c>
      <c r="D1149" s="1">
        <f>IF(MID(PobierzDaneLogistyczne!$C1149,1,3)="111"," ",_xlfn.NUMBERVALUE(PobierzDaneLogistyczne!$C1149))</f>
        <v>5902934835770</v>
      </c>
      <c r="E1149" s="6">
        <f>IF(PobierzDaneLogistyczne!$H1149=0,"",_xlfn.NUMBERVALUE(PobierzDaneLogistyczne!$H1149,"."))</f>
        <v>22</v>
      </c>
      <c r="F1149" s="6">
        <f>IF(PobierzDaneLogistyczne!$I1149=0,"",_xlfn.NUMBERVALUE(PobierzDaneLogistyczne!$I1149,"."))</f>
        <v>19</v>
      </c>
      <c r="G1149" s="6">
        <f>IF(PobierzDaneLogistyczne!$J1149=0,"",_xlfn.NUMBERVALUE(PobierzDaneLogistyczne!$J1149,"."))</f>
        <v>25</v>
      </c>
      <c r="H1149" s="2">
        <f>IF(IF(PobierzDaneLogistyczne!$F1149=0,0,_xlfn.NUMBERVALUE(PobierzDaneLogistyczne!$F1149,"."))=0,"",IF(PobierzDaneLogistyczne!$F1149=0,0,_xlfn.NUMBERVALUE(PobierzDaneLogistyczne!$F1149,".")))</f>
        <v>1.0349999999999999</v>
      </c>
      <c r="I1149" s="2">
        <f>IF(IF(PobierzDaneLogistyczne!$Z1149=0,0,_xlfn.NUMBERVALUE(PobierzDaneLogistyczne!$Z1149,"."))=0,"",IF(PobierzDaneLogistyczne!$Z1149=0,0,_xlfn.NUMBERVALUE(PobierzDaneLogistyczne!$Z1149,".")))</f>
        <v>1.161</v>
      </c>
      <c r="J1149" s="1">
        <f>IF(PobierzDaneLogistyczne!$D1149=0,"",_xlfn.NUMBERVALUE(PobierzDaneLogistyczne!$D1149))</f>
        <v>6</v>
      </c>
      <c r="K1149" s="1">
        <f>IF(PobierzDaneLogistyczne!$E1149=0,"",_xlfn.NUMBERVALUE(PobierzDaneLogistyczne!$E1149))</f>
        <v>108</v>
      </c>
      <c r="L1149" s="1">
        <f>IF(MID(PobierzDaneLogistyczne!$O1149,1,3)="non"," ",_xlfn.NUMBERVALUE(PobierzDaneLogistyczne!$O1149))</f>
        <v>5902934835787</v>
      </c>
      <c r="M1149" s="6">
        <f>IF(PobierzDaneLogistyczne!$K1149=0,"",_xlfn.NUMBERVALUE(PobierzDaneLogistyczne!$K1149,"."))</f>
        <v>58</v>
      </c>
      <c r="N1149" s="6">
        <f>IF(PobierzDaneLogistyczne!$L1149=0,"",_xlfn.NUMBERVALUE(PobierzDaneLogistyczne!$L1149,"."))</f>
        <v>23</v>
      </c>
      <c r="O1149" s="6">
        <f>IF(PobierzDaneLogistyczne!$M1149=0,"",_xlfn.NUMBERVALUE(PobierzDaneLogistyczne!$M1149,"."))</f>
        <v>52</v>
      </c>
      <c r="P1149" s="2">
        <f>IF(PobierzDaneLogistyczne!$G1149=0,0,_xlfn.NUMBERVALUE(PobierzDaneLogistyczne!$G1149,"."))</f>
        <v>6.9660000000000002</v>
      </c>
      <c r="Q1149" s="1">
        <f>IF(PobierzDaneLogistyczne!$R1149=0,"",PobierzDaneLogistyczne!$R1149)</f>
        <v>5</v>
      </c>
      <c r="R1149" t="str">
        <f>IF(PobierzDaneLogistyczne!$S1149=0,"",PobierzDaneLogistyczne!$S1149)</f>
        <v/>
      </c>
      <c r="S1149" t="str">
        <f>IF(PobierzDaneLogistyczne!$T1149=0,"",PobierzDaneLogistyczne!$T1149)</f>
        <v/>
      </c>
      <c r="T1149" t="str">
        <f>IF(PobierzDaneLogistyczne!$U1149=0," ",PobierzDaneLogistyczne!$U1149)</f>
        <v/>
      </c>
      <c r="U1149" t="str">
        <f t="shared" si="54"/>
        <v/>
      </c>
      <c r="V1149" s="2">
        <f>IF(PobierzDaneLogistyczne!$V1149="","",_xlfn.NUMBERVALUE(PobierzDaneLogistyczne!$V1149,"."))</f>
        <v>1.4E-2</v>
      </c>
      <c r="W1149" s="2">
        <f>IF(IF(PobierzDaneLogistyczne!$W1149=0,0,_xlfn.NUMBERVALUE(PobierzDaneLogistyczne!$W1149,"."))=0,"",_xlfn.NUMBERVALUE(PobierzDaneLogistyczne!$W1149,"."))</f>
        <v>5.8999999999999997E-2</v>
      </c>
      <c r="X1149" s="2">
        <f t="shared" si="55"/>
        <v>5.3000000000000116E-2</v>
      </c>
      <c r="Y1149" s="2" t="str">
        <f t="shared" si="56"/>
        <v/>
      </c>
      <c r="Z1149" s="2" t="str">
        <f>IF(PobierzDaneLogistyczne!$Y1149="t","YES","")</f>
        <v>YES</v>
      </c>
      <c r="AA1149" s="4" t="str">
        <f>IF(PobierzDaneLogistyczne!$X1149="t","YES","")</f>
        <v/>
      </c>
      <c r="AB1149" t="str">
        <f>PobierzDaneLogistyczne!$N1149</f>
        <v>Kettle glass 2,0 l - with temp. control  and  tea infuser</v>
      </c>
    </row>
    <row r="1150" spans="1:28" x14ac:dyDescent="0.3">
      <c r="A1150" s="5" t="str">
        <f>HYPERLINK(_xlfn.CONCAT("https://www.adler.com.pl/index.php/en/Main/Produkt/",B1150),PobierzDaneLogistyczne!$N1150)</f>
        <v>Stainless Steel 1,7L kettle with LCD display &amp; temp. regulation</v>
      </c>
      <c r="B1150" t="str">
        <f>PobierzDaneLogistyczne!$A1150</f>
        <v>cr_1291</v>
      </c>
      <c r="C1150" s="1">
        <f>IF(MID(PobierzDaneLogistyczne!$P1150,1,3)=""," ",_xlfn.NUMBERVALUE(PobierzDaneLogistyczne!$P1150))</f>
        <v>85161080</v>
      </c>
      <c r="D1150" s="1">
        <f>IF(MID(PobierzDaneLogistyczne!$C1150,1,3)="111"," ",_xlfn.NUMBERVALUE(PobierzDaneLogistyczne!$C1150))</f>
        <v>5902934838306</v>
      </c>
      <c r="E1150" s="6">
        <f>IF(PobierzDaneLogistyczne!$H1150=0,"",_xlfn.NUMBERVALUE(PobierzDaneLogistyczne!$H1150,"."))</f>
        <v>23</v>
      </c>
      <c r="F1150" s="6">
        <f>IF(PobierzDaneLogistyczne!$I1150=0,"",_xlfn.NUMBERVALUE(PobierzDaneLogistyczne!$I1150,"."))</f>
        <v>18</v>
      </c>
      <c r="G1150" s="6">
        <f>IF(PobierzDaneLogistyczne!$J1150=0,"",_xlfn.NUMBERVALUE(PobierzDaneLogistyczne!$J1150,"."))</f>
        <v>25</v>
      </c>
      <c r="H1150" s="2">
        <f>IF(IF(PobierzDaneLogistyczne!$F1150=0,0,_xlfn.NUMBERVALUE(PobierzDaneLogistyczne!$F1150,"."))=0,"",IF(PobierzDaneLogistyczne!$F1150=0,0,_xlfn.NUMBERVALUE(PobierzDaneLogistyczne!$F1150,".")))</f>
        <v>0.9</v>
      </c>
      <c r="I1150" s="2">
        <f>IF(IF(PobierzDaneLogistyczne!$Z1150=0,0,_xlfn.NUMBERVALUE(PobierzDaneLogistyczne!$Z1150,"."))=0,"",IF(PobierzDaneLogistyczne!$Z1150=0,0,_xlfn.NUMBERVALUE(PobierzDaneLogistyczne!$Z1150,".")))</f>
        <v>1.1200000000000001</v>
      </c>
      <c r="J1150" s="1">
        <f>IF(PobierzDaneLogistyczne!$D1150=0,"",_xlfn.NUMBERVALUE(PobierzDaneLogistyczne!$D1150))</f>
        <v>6</v>
      </c>
      <c r="K1150" s="1">
        <f>IF(PobierzDaneLogistyczne!$E1150=0,"",_xlfn.NUMBERVALUE(PobierzDaneLogistyczne!$E1150))</f>
        <v>108</v>
      </c>
      <c r="L1150" s="1">
        <f>IF(MID(PobierzDaneLogistyczne!$O1150,1,3)="non"," ",_xlfn.NUMBERVALUE(PobierzDaneLogistyczne!$O1150))</f>
        <v>5902934838313</v>
      </c>
      <c r="M1150" s="6">
        <f>IF(PobierzDaneLogistyczne!$K1150=0,"",_xlfn.NUMBERVALUE(PobierzDaneLogistyczne!$K1150,"."))</f>
        <v>25</v>
      </c>
      <c r="N1150" s="6">
        <f>IF(PobierzDaneLogistyczne!$L1150=0,"",_xlfn.NUMBERVALUE(PobierzDaneLogistyczne!$L1150,"."))</f>
        <v>57</v>
      </c>
      <c r="O1150" s="6">
        <f>IF(PobierzDaneLogistyczne!$M1150=0,"",_xlfn.NUMBERVALUE(PobierzDaneLogistyczne!$M1150,"."))</f>
        <v>52.1</v>
      </c>
      <c r="P1150" s="2">
        <f>IF(PobierzDaneLogistyczne!$G1150=0,0,_xlfn.NUMBERVALUE(PobierzDaneLogistyczne!$G1150,"."))</f>
        <v>6.72</v>
      </c>
      <c r="Q1150" s="1">
        <f>IF(PobierzDaneLogistyczne!$R1150=0,"",PobierzDaneLogistyczne!$R1150)</f>
        <v>5</v>
      </c>
      <c r="R1150" t="str">
        <f>IF(PobierzDaneLogistyczne!$S1150=0,"",PobierzDaneLogistyczne!$S1150)</f>
        <v/>
      </c>
      <c r="S1150" t="str">
        <f>IF(PobierzDaneLogistyczne!$T1150=0,"",PobierzDaneLogistyczne!$T1150)</f>
        <v/>
      </c>
      <c r="T1150" t="str">
        <f>IF(PobierzDaneLogistyczne!$U1150=0," ",PobierzDaneLogistyczne!$U1150)</f>
        <v/>
      </c>
      <c r="U1150" t="str">
        <f t="shared" si="54"/>
        <v/>
      </c>
      <c r="V1150" s="2">
        <f>IF(PobierzDaneLogistyczne!$V1150="","",_xlfn.NUMBERVALUE(PobierzDaneLogistyczne!$V1150,"."))</f>
        <v>8.9999999999999993E-3</v>
      </c>
      <c r="W1150" s="2">
        <f>IF(IF(PobierzDaneLogistyczne!$W1150=0,0,_xlfn.NUMBERVALUE(PobierzDaneLogistyczne!$W1150,"."))=0,"",_xlfn.NUMBERVALUE(PobierzDaneLogistyczne!$W1150,"."))</f>
        <v>6.7000000000000004E-2</v>
      </c>
      <c r="X1150" s="2">
        <f t="shared" si="55"/>
        <v>0.14400000000000007</v>
      </c>
      <c r="Y1150" s="2" t="str">
        <f t="shared" si="56"/>
        <v/>
      </c>
      <c r="Z1150" s="2" t="str">
        <f>IF(PobierzDaneLogistyczne!$Y1150="t","YES","")</f>
        <v>YES</v>
      </c>
      <c r="AA1150" s="4" t="str">
        <f>IF(PobierzDaneLogistyczne!$X1150="t","YES","")</f>
        <v/>
      </c>
      <c r="AB1150" t="str">
        <f>PobierzDaneLogistyczne!$N1150</f>
        <v>Stainless Steel 1,7L kettle with LCD display &amp; temp. regulation</v>
      </c>
    </row>
    <row r="1151" spans="1:28" ht="28.8" x14ac:dyDescent="0.3">
      <c r="A1151" s="5" t="str">
        <f>HYPERLINK(_xlfn.CONCAT("https://www.adler.com.pl/index.php/en/Main/Produkt/",B1151),PobierzDaneLogistyczne!$N1151)</f>
        <v>Kettle metal 1,5 L</v>
      </c>
      <c r="B1151" t="str">
        <f>PobierzDaneLogistyczne!$A1151</f>
        <v>cr_1292</v>
      </c>
      <c r="C1151" s="1">
        <f>IF(MID(PobierzDaneLogistyczne!$P1151,1,3)=""," ",_xlfn.NUMBERVALUE(PobierzDaneLogistyczne!$P1151))</f>
        <v>85161080</v>
      </c>
      <c r="D1151" s="1">
        <f>IF(MID(PobierzDaneLogistyczne!$C1151,1,3)="111"," ",_xlfn.NUMBERVALUE(PobierzDaneLogistyczne!$C1151))</f>
        <v>5902934838535</v>
      </c>
      <c r="E1151" s="6">
        <f>IF(PobierzDaneLogistyczne!$H1151=0,"",_xlfn.NUMBERVALUE(PobierzDaneLogistyczne!$H1151,"."))</f>
        <v>22</v>
      </c>
      <c r="F1151" s="6">
        <f>IF(PobierzDaneLogistyczne!$I1151=0,"",_xlfn.NUMBERVALUE(PobierzDaneLogistyczne!$I1151,"."))</f>
        <v>22</v>
      </c>
      <c r="G1151" s="6">
        <f>IF(PobierzDaneLogistyczne!$J1151=0,"",_xlfn.NUMBERVALUE(PobierzDaneLogistyczne!$J1151,"."))</f>
        <v>23</v>
      </c>
      <c r="H1151" s="2">
        <f>IF(IF(PobierzDaneLogistyczne!$F1151=0,0,_xlfn.NUMBERVALUE(PobierzDaneLogistyczne!$F1151,"."))=0,"",IF(PobierzDaneLogistyczne!$F1151=0,0,_xlfn.NUMBERVALUE(PobierzDaneLogistyczne!$F1151,".")))</f>
        <v>1.49</v>
      </c>
      <c r="I1151" s="2">
        <f>IF(IF(PobierzDaneLogistyczne!$Z1151=0,0,_xlfn.NUMBERVALUE(PobierzDaneLogistyczne!$Z1151,"."))=0,"",IF(PobierzDaneLogistyczne!$Z1151=0,0,_xlfn.NUMBERVALUE(PobierzDaneLogistyczne!$Z1151,".")))</f>
        <v>1.57</v>
      </c>
      <c r="J1151" s="1">
        <f>IF(PobierzDaneLogistyczne!$D1151=0,"",_xlfn.NUMBERVALUE(PobierzDaneLogistyczne!$D1151))</f>
        <v>3</v>
      </c>
      <c r="K1151" s="1">
        <f>IF(PobierzDaneLogistyczne!$E1151=0,"",_xlfn.NUMBERVALUE(PobierzDaneLogistyczne!$E1151))</f>
        <v>105</v>
      </c>
      <c r="L1151" s="1">
        <f>IF(MID(PobierzDaneLogistyczne!$O1151,1,3)="non"," ",_xlfn.NUMBERVALUE(PobierzDaneLogistyczne!$O1151))</f>
        <v>5902934838542</v>
      </c>
      <c r="M1151" s="6">
        <f>IF(PobierzDaneLogistyczne!$K1151=0,"",_xlfn.NUMBERVALUE(PobierzDaneLogistyczne!$K1151,"."))</f>
        <v>67</v>
      </c>
      <c r="N1151" s="6">
        <f>IF(PobierzDaneLogistyczne!$L1151=0,"",_xlfn.NUMBERVALUE(PobierzDaneLogistyczne!$L1151,"."))</f>
        <v>23</v>
      </c>
      <c r="O1151" s="6">
        <f>IF(PobierzDaneLogistyczne!$M1151=0,"",_xlfn.NUMBERVALUE(PobierzDaneLogistyczne!$M1151,"."))</f>
        <v>25</v>
      </c>
      <c r="P1151" s="2">
        <f>IF(PobierzDaneLogistyczne!$G1151=0,0,_xlfn.NUMBERVALUE(PobierzDaneLogistyczne!$G1151,"."))</f>
        <v>4.71</v>
      </c>
      <c r="Q1151" s="1">
        <f>IF(PobierzDaneLogistyczne!$R1151=0,"",PobierzDaneLogistyczne!$R1151)</f>
        <v>5</v>
      </c>
      <c r="R1151" t="str">
        <f>IF(PobierzDaneLogistyczne!$S1151=0,"",PobierzDaneLogistyczne!$S1151)</f>
        <v/>
      </c>
      <c r="S1151" t="str">
        <f>IF(PobierzDaneLogistyczne!$T1151=0,"",PobierzDaneLogistyczne!$T1151)</f>
        <v/>
      </c>
      <c r="T1151" t="str">
        <f>IF(PobierzDaneLogistyczne!$U1151=0," ",PobierzDaneLogistyczne!$U1151)</f>
        <v/>
      </c>
      <c r="U1151" t="str">
        <f t="shared" si="54"/>
        <v/>
      </c>
      <c r="V1151" s="2">
        <f>IF(PobierzDaneLogistyczne!$V1151="","",_xlfn.NUMBERVALUE(PobierzDaneLogistyczne!$V1151,"."))</f>
        <v>2E-3</v>
      </c>
      <c r="W1151" s="2">
        <f>IF(IF(PobierzDaneLogistyczne!$W1151=0,0,_xlfn.NUMBERVALUE(PobierzDaneLogistyczne!$W1151,"."))=0,"",_xlfn.NUMBERVALUE(PobierzDaneLogistyczne!$W1151,"."))</f>
        <v>5.8999999999999997E-2</v>
      </c>
      <c r="X1151" s="2">
        <f t="shared" si="55"/>
        <v>1.9000000000000072E-2</v>
      </c>
      <c r="Y1151" s="2" t="str">
        <f t="shared" si="56"/>
        <v/>
      </c>
      <c r="Z1151" s="2" t="str">
        <f>IF(PobierzDaneLogistyczne!$Y1151="t","YES","")</f>
        <v>YES</v>
      </c>
      <c r="AA1151" s="4" t="str">
        <f>IF(PobierzDaneLogistyczne!$X1151="t","YES","")</f>
        <v>YES</v>
      </c>
      <c r="AB1151" t="str">
        <f>PobierzDaneLogistyczne!$N1151</f>
        <v>Kettle metal 1,5 L</v>
      </c>
    </row>
    <row r="1152" spans="1:28" x14ac:dyDescent="0.3">
      <c r="A1152" s="5" t="str">
        <f>HYPERLINK(_xlfn.CONCAT("https://www.adler.com.pl/index.php/en/Main/Produkt/",B1152),PobierzDaneLogistyczne!$N1152)</f>
        <v>Kettle glass with base 1,7 L - temp. control</v>
      </c>
      <c r="B1152" t="str">
        <f>PobierzDaneLogistyczne!$A1152</f>
        <v>cr_1294</v>
      </c>
      <c r="C1152" s="1">
        <f>IF(MID(PobierzDaneLogistyczne!$P1152,1,3)=""," ",_xlfn.NUMBERVALUE(PobierzDaneLogistyczne!$P1152))</f>
        <v>85161080</v>
      </c>
      <c r="D1152" s="1">
        <f>IF(MID(PobierzDaneLogistyczne!$C1152,1,3)="111"," ",_xlfn.NUMBERVALUE(PobierzDaneLogistyczne!$C1152))</f>
        <v>5902934837361</v>
      </c>
      <c r="E1152" s="6">
        <f>IF(PobierzDaneLogistyczne!$H1152=0,"",_xlfn.NUMBERVALUE(PobierzDaneLogistyczne!$H1152,"."))</f>
        <v>24.5</v>
      </c>
      <c r="F1152" s="6">
        <f>IF(PobierzDaneLogistyczne!$I1152=0,"",_xlfn.NUMBERVALUE(PobierzDaneLogistyczne!$I1152,"."))</f>
        <v>20</v>
      </c>
      <c r="G1152" s="6">
        <f>IF(PobierzDaneLogistyczne!$J1152=0,"",_xlfn.NUMBERVALUE(PobierzDaneLogistyczne!$J1152,"."))</f>
        <v>25</v>
      </c>
      <c r="H1152" s="2" t="str">
        <f>IF(IF(PobierzDaneLogistyczne!$F1152=0,0,_xlfn.NUMBERVALUE(PobierzDaneLogistyczne!$F1152,"."))=0,"",IF(PobierzDaneLogistyczne!$F1152=0,0,_xlfn.NUMBERVALUE(PobierzDaneLogistyczne!$F1152,".")))</f>
        <v/>
      </c>
      <c r="I1152" s="2">
        <f>IF(IF(PobierzDaneLogistyczne!$Z1152=0,0,_xlfn.NUMBERVALUE(PobierzDaneLogistyczne!$Z1152,"."))=0,"",IF(PobierzDaneLogistyczne!$Z1152=0,0,_xlfn.NUMBERVALUE(PobierzDaneLogistyczne!$Z1152,".")))</f>
        <v>1.548</v>
      </c>
      <c r="J1152" s="1">
        <f>IF(PobierzDaneLogistyczne!$D1152=0,"",_xlfn.NUMBERVALUE(PobierzDaneLogistyczne!$D1152))</f>
        <v>6</v>
      </c>
      <c r="K1152" s="1">
        <f>IF(PobierzDaneLogistyczne!$E1152=0,"",_xlfn.NUMBERVALUE(PobierzDaneLogistyczne!$E1152))</f>
        <v>72</v>
      </c>
      <c r="L1152" s="1">
        <f>IF(MID(PobierzDaneLogistyczne!$O1152,1,3)="non"," ",_xlfn.NUMBERVALUE(PobierzDaneLogistyczne!$O1152))</f>
        <v>5902934837378</v>
      </c>
      <c r="M1152" s="6">
        <f>IF(PobierzDaneLogistyczne!$K1152=0,"",_xlfn.NUMBERVALUE(PobierzDaneLogistyczne!$K1152,"."))</f>
        <v>28</v>
      </c>
      <c r="N1152" s="6">
        <f>IF(PobierzDaneLogistyczne!$L1152=0,"",_xlfn.NUMBERVALUE(PobierzDaneLogistyczne!$L1152,"."))</f>
        <v>66</v>
      </c>
      <c r="O1152" s="6">
        <f>IF(PobierzDaneLogistyczne!$M1152=0,"",_xlfn.NUMBERVALUE(PobierzDaneLogistyczne!$M1152,"."))</f>
        <v>56</v>
      </c>
      <c r="P1152" s="2">
        <f>IF(PobierzDaneLogistyczne!$G1152=0,0,_xlfn.NUMBERVALUE(PobierzDaneLogistyczne!$G1152,"."))</f>
        <v>9.2880000000000003</v>
      </c>
      <c r="Q1152" s="1">
        <f>IF(PobierzDaneLogistyczne!$R1152=0,"",PobierzDaneLogistyczne!$R1152)</f>
        <v>5</v>
      </c>
      <c r="R1152" t="str">
        <f>IF(PobierzDaneLogistyczne!$S1152=0,"",PobierzDaneLogistyczne!$S1152)</f>
        <v/>
      </c>
      <c r="S1152" t="str">
        <f>IF(PobierzDaneLogistyczne!$T1152=0,"",PobierzDaneLogistyczne!$T1152)</f>
        <v/>
      </c>
      <c r="T1152" t="str">
        <f>IF(PobierzDaneLogistyczne!$U1152=0," ",PobierzDaneLogistyczne!$U1152)</f>
        <v/>
      </c>
      <c r="U1152" t="str">
        <f t="shared" si="54"/>
        <v/>
      </c>
      <c r="V1152" s="2">
        <f>IF(PobierzDaneLogistyczne!$V1152="","",_xlfn.NUMBERVALUE(PobierzDaneLogistyczne!$V1152,"."))</f>
        <v>1.6E-2</v>
      </c>
      <c r="W1152" s="2">
        <f>IF(IF(PobierzDaneLogistyczne!$W1152=0,0,_xlfn.NUMBERVALUE(PobierzDaneLogistyczne!$W1152,"."))=0,"",_xlfn.NUMBERVALUE(PobierzDaneLogistyczne!$W1152,"."))</f>
        <v>7.5999999999999998E-2</v>
      </c>
      <c r="X1152" s="2" t="str">
        <f t="shared" si="55"/>
        <v/>
      </c>
      <c r="Y1152" s="2" t="str">
        <f t="shared" si="56"/>
        <v/>
      </c>
      <c r="Z1152" s="2" t="str">
        <f>IF(PobierzDaneLogistyczne!$Y1152="t","YES","")</f>
        <v>YES</v>
      </c>
      <c r="AA1152" s="4" t="str">
        <f>IF(PobierzDaneLogistyczne!$X1152="t","YES","")</f>
        <v/>
      </c>
      <c r="AB1152" t="str">
        <f>PobierzDaneLogistyczne!$N1152</f>
        <v>Kettle glass with base 1,7 L - temp. control</v>
      </c>
    </row>
    <row r="1153" spans="1:28" x14ac:dyDescent="0.3">
      <c r="A1153" s="5" t="str">
        <f>HYPERLINK(_xlfn.CONCAT("https://www.adler.com.pl/index.php/en/Main/Produkt/",B1153),PobierzDaneLogistyczne!$N1153)</f>
        <v>Kettle 1,7 L</v>
      </c>
      <c r="B1153" t="str">
        <f>PobierzDaneLogistyczne!$A1153</f>
        <v>cr_1300</v>
      </c>
      <c r="C1153" s="1">
        <f>IF(MID(PobierzDaneLogistyczne!$P1153,1,3)=""," ",_xlfn.NUMBERVALUE(PobierzDaneLogistyczne!$P1153))</f>
        <v>85161080</v>
      </c>
      <c r="D1153" s="1">
        <f>IF(MID(PobierzDaneLogistyczne!$C1153,1,3)="111"," ",_xlfn.NUMBERVALUE(PobierzDaneLogistyczne!$C1153))</f>
        <v>5903887803892</v>
      </c>
      <c r="E1153" s="6">
        <f>IF(PobierzDaneLogistyczne!$H1153=0,"",_xlfn.NUMBERVALUE(PobierzDaneLogistyczne!$H1153,"."))</f>
        <v>21</v>
      </c>
      <c r="F1153" s="6">
        <f>IF(PobierzDaneLogistyczne!$I1153=0,"",_xlfn.NUMBERVALUE(PobierzDaneLogistyczne!$I1153,"."))</f>
        <v>18</v>
      </c>
      <c r="G1153" s="6">
        <f>IF(PobierzDaneLogistyczne!$J1153=0,"",_xlfn.NUMBERVALUE(PobierzDaneLogistyczne!$J1153,"."))</f>
        <v>25</v>
      </c>
      <c r="H1153" s="2">
        <f>IF(IF(PobierzDaneLogistyczne!$F1153=0,0,_xlfn.NUMBERVALUE(PobierzDaneLogistyczne!$F1153,"."))=0,"",IF(PobierzDaneLogistyczne!$F1153=0,0,_xlfn.NUMBERVALUE(PobierzDaneLogistyczne!$F1153,".")))</f>
        <v>1.03</v>
      </c>
      <c r="I1153" s="2">
        <f>IF(IF(PobierzDaneLogistyczne!$Z1153=0,0,_xlfn.NUMBERVALUE(PobierzDaneLogistyczne!$Z1153,"."))=0,"",IF(PobierzDaneLogistyczne!$Z1153=0,0,_xlfn.NUMBERVALUE(PobierzDaneLogistyczne!$Z1153,".")))</f>
        <v>1.1499999999999999</v>
      </c>
      <c r="J1153" s="1">
        <f>IF(PobierzDaneLogistyczne!$D1153=0,"",_xlfn.NUMBERVALUE(PobierzDaneLogistyczne!$D1153))</f>
        <v>6</v>
      </c>
      <c r="K1153" s="1">
        <f>IF(PobierzDaneLogistyczne!$E1153=0,"",_xlfn.NUMBERVALUE(PobierzDaneLogistyczne!$E1153))</f>
        <v>126</v>
      </c>
      <c r="L1153" s="1">
        <f>IF(MID(PobierzDaneLogistyczne!$O1153,1,3)="non"," ",_xlfn.NUMBERVALUE(PobierzDaneLogistyczne!$O1153))</f>
        <v>5903887803922</v>
      </c>
      <c r="M1153" s="6">
        <f>IF(PobierzDaneLogistyczne!$K1153=0,"",_xlfn.NUMBERVALUE(PobierzDaneLogistyczne!$K1153,"."))</f>
        <v>52</v>
      </c>
      <c r="N1153" s="6">
        <f>IF(PobierzDaneLogistyczne!$L1153=0,"",_xlfn.NUMBERVALUE(PobierzDaneLogistyczne!$L1153,"."))</f>
        <v>22.5</v>
      </c>
      <c r="O1153" s="6">
        <f>IF(PobierzDaneLogistyczne!$M1153=0,"",_xlfn.NUMBERVALUE(PobierzDaneLogistyczne!$M1153,"."))</f>
        <v>56.5</v>
      </c>
      <c r="P1153" s="2">
        <f>IF(PobierzDaneLogistyczne!$G1153=0,0,_xlfn.NUMBERVALUE(PobierzDaneLogistyczne!$G1153,"."))</f>
        <v>6.9</v>
      </c>
      <c r="Q1153" s="1">
        <f>IF(PobierzDaneLogistyczne!$R1153=0,"",PobierzDaneLogistyczne!$R1153)</f>
        <v>5</v>
      </c>
      <c r="R1153" t="str">
        <f>IF(PobierzDaneLogistyczne!$S1153=0,"",PobierzDaneLogistyczne!$S1153)</f>
        <v/>
      </c>
      <c r="S1153" t="str">
        <f>IF(PobierzDaneLogistyczne!$T1153=0,"",PobierzDaneLogistyczne!$T1153)</f>
        <v/>
      </c>
      <c r="T1153" t="str">
        <f>IF(PobierzDaneLogistyczne!$U1153=0," ",PobierzDaneLogistyczne!$U1153)</f>
        <v/>
      </c>
      <c r="U1153" t="str">
        <f t="shared" si="54"/>
        <v/>
      </c>
      <c r="V1153" s="2">
        <f>IF(PobierzDaneLogistyczne!$V1153="","",_xlfn.NUMBERVALUE(PobierzDaneLogistyczne!$V1153,"."))</f>
        <v>2.5999999999999999E-2</v>
      </c>
      <c r="W1153" s="2">
        <f>IF(IF(PobierzDaneLogistyczne!$W1153=0,0,_xlfn.NUMBERVALUE(PobierzDaneLogistyczne!$W1153,"."))=0,"",_xlfn.NUMBERVALUE(PobierzDaneLogistyczne!$W1153,"."))</f>
        <v>7.0000000000000007E-2</v>
      </c>
      <c r="X1153" s="2">
        <f t="shared" si="55"/>
        <v>2.3999999999999883E-2</v>
      </c>
      <c r="Y1153" s="2" t="str">
        <f t="shared" si="56"/>
        <v/>
      </c>
      <c r="Z1153" s="2" t="str">
        <f>IF(PobierzDaneLogistyczne!$Y1153="t","YES","")</f>
        <v>YES</v>
      </c>
      <c r="AA1153" s="4" t="str">
        <f>IF(PobierzDaneLogistyczne!$X1153="t","YES","")</f>
        <v/>
      </c>
      <c r="AB1153" t="str">
        <f>PobierzDaneLogistyczne!$N1153</f>
        <v>Kettle 1,7 L</v>
      </c>
    </row>
    <row r="1154" spans="1:28" x14ac:dyDescent="0.3">
      <c r="A1154" s="5" t="str">
        <f>HYPERLINK(_xlfn.CONCAT("https://www.adler.com.pl/index.php/en/Main/Produkt/",B1154),PobierzDaneLogistyczne!$N1154)</f>
        <v>Kettle metal 1,7 L STRIX</v>
      </c>
      <c r="B1154" t="str">
        <f>PobierzDaneLogistyczne!$A1154</f>
        <v>cr_1342</v>
      </c>
      <c r="C1154" s="1">
        <f>IF(MID(PobierzDaneLogistyczne!$P1154,1,3)=""," ",_xlfn.NUMBERVALUE(PobierzDaneLogistyczne!$P1154))</f>
        <v>85161080</v>
      </c>
      <c r="D1154" s="1">
        <f>IF(MID(PobierzDaneLogistyczne!$C1154,1,3)="111"," ",_xlfn.NUMBERVALUE(PobierzDaneLogistyczne!$C1154))</f>
        <v>5903887805070</v>
      </c>
      <c r="E1154" s="6">
        <f>IF(PobierzDaneLogistyczne!$H1154=0,"",_xlfn.NUMBERVALUE(PobierzDaneLogistyczne!$H1154,"."))</f>
        <v>20.5</v>
      </c>
      <c r="F1154" s="6">
        <f>IF(PobierzDaneLogistyczne!$I1154=0,"",_xlfn.NUMBERVALUE(PobierzDaneLogistyczne!$I1154,"."))</f>
        <v>25</v>
      </c>
      <c r="G1154" s="6">
        <f>IF(PobierzDaneLogistyczne!$J1154=0,"",_xlfn.NUMBERVALUE(PobierzDaneLogistyczne!$J1154,"."))</f>
        <v>18</v>
      </c>
      <c r="H1154" s="2">
        <f>IF(IF(PobierzDaneLogistyczne!$F1154=0,0,_xlfn.NUMBERVALUE(PobierzDaneLogistyczne!$F1154,"."))=0,"",IF(PobierzDaneLogistyczne!$F1154=0,0,_xlfn.NUMBERVALUE(PobierzDaneLogistyczne!$F1154,".")))</f>
        <v>0.94699999999999995</v>
      </c>
      <c r="I1154" s="2">
        <f>IF(IF(PobierzDaneLogistyczne!$Z1154=0,0,_xlfn.NUMBERVALUE(PobierzDaneLogistyczne!$Z1154,"."))=0,"",IF(PobierzDaneLogistyczne!$Z1154=0,0,_xlfn.NUMBERVALUE(PobierzDaneLogistyczne!$Z1154,".")))</f>
        <v>1.333</v>
      </c>
      <c r="J1154" s="1">
        <f>IF(PobierzDaneLogistyczne!$D1154=0,"",_xlfn.NUMBERVALUE(PobierzDaneLogistyczne!$D1154))</f>
        <v>6</v>
      </c>
      <c r="K1154" s="1">
        <f>IF(PobierzDaneLogistyczne!$E1154=0,"",_xlfn.NUMBERVALUE(PobierzDaneLogistyczne!$E1154))</f>
        <v>168</v>
      </c>
      <c r="L1154" s="1">
        <f>IF(MID(PobierzDaneLogistyczne!$O1154,1,3)="non"," ",_xlfn.NUMBERVALUE(PobierzDaneLogistyczne!$O1154))</f>
        <v>5903887805087</v>
      </c>
      <c r="M1154" s="6">
        <f>IF(PobierzDaneLogistyczne!$K1154=0,"",_xlfn.NUMBERVALUE(PobierzDaneLogistyczne!$K1154,"."))</f>
        <v>55.8</v>
      </c>
      <c r="N1154" s="6">
        <f>IF(PobierzDaneLogistyczne!$L1154=0,"",_xlfn.NUMBERVALUE(PobierzDaneLogistyczne!$L1154,"."))</f>
        <v>52</v>
      </c>
      <c r="O1154" s="6">
        <f>IF(PobierzDaneLogistyczne!$M1154=0,"",_xlfn.NUMBERVALUE(PobierzDaneLogistyczne!$M1154,"."))</f>
        <v>21.9</v>
      </c>
      <c r="P1154" s="2">
        <f>IF(PobierzDaneLogistyczne!$G1154=0,0,_xlfn.NUMBERVALUE(PobierzDaneLogistyczne!$G1154,"."))</f>
        <v>8</v>
      </c>
      <c r="Q1154" s="1" t="str">
        <f>IF(PobierzDaneLogistyczne!$R1154=0,"",PobierzDaneLogistyczne!$R1154)</f>
        <v/>
      </c>
      <c r="R1154" t="str">
        <f>IF(PobierzDaneLogistyczne!$S1154=0,"",PobierzDaneLogistyczne!$S1154)</f>
        <v/>
      </c>
      <c r="S1154" t="str">
        <f>IF(PobierzDaneLogistyczne!$T1154=0,"",PobierzDaneLogistyczne!$T1154)</f>
        <v/>
      </c>
      <c r="T1154" t="str">
        <f>IF(PobierzDaneLogistyczne!$U1154=0," ",PobierzDaneLogistyczne!$U1154)</f>
        <v/>
      </c>
      <c r="U1154" t="str">
        <f t="shared" si="54"/>
        <v/>
      </c>
      <c r="V1154" s="2">
        <f>IF(PobierzDaneLogistyczne!$V1154="","",_xlfn.NUMBERVALUE(PobierzDaneLogistyczne!$V1154,"."))</f>
        <v>8.9999999999999993E-3</v>
      </c>
      <c r="W1154" s="2">
        <f>IF(IF(PobierzDaneLogistyczne!$W1154=0,0,_xlfn.NUMBERVALUE(PobierzDaneLogistyczne!$W1154,"."))=0,"",_xlfn.NUMBERVALUE(PobierzDaneLogistyczne!$W1154,"."))</f>
        <v>9.9000000000000005E-2</v>
      </c>
      <c r="X1154" s="2">
        <f t="shared" si="55"/>
        <v>0.27800000000000002</v>
      </c>
      <c r="Y1154" s="2" t="str">
        <f t="shared" si="56"/>
        <v/>
      </c>
      <c r="Z1154" s="2" t="str">
        <f>IF(PobierzDaneLogistyczne!$Y1154="t","YES","")</f>
        <v>YES</v>
      </c>
      <c r="AA1154" s="4" t="str">
        <f>IF(PobierzDaneLogistyczne!$X1154="t","YES","")</f>
        <v/>
      </c>
      <c r="AB1154" t="str">
        <f>PobierzDaneLogistyczne!$N1154</f>
        <v>Kettle metal 1,7 L STRIX</v>
      </c>
    </row>
    <row r="1155" spans="1:28" x14ac:dyDescent="0.3">
      <c r="A1155" s="5" t="str">
        <f>HYPERLINK(_xlfn.CONCAT("https://www.adler.com.pl/index.php/en/Main/Produkt/",B1155),PobierzDaneLogistyczne!$N1155)</f>
        <v>Electric kettle with a thermometer 1,7L</v>
      </c>
      <c r="B1155" t="str">
        <f>PobierzDaneLogistyczne!$A1155</f>
        <v>cr_1344b</v>
      </c>
      <c r="C1155" s="1">
        <f>IF(MID(PobierzDaneLogistyczne!$P1155,1,3)=""," ",_xlfn.NUMBERVALUE(PobierzDaneLogistyczne!$P1155))</f>
        <v>85161080</v>
      </c>
      <c r="D1155" s="1">
        <f>IF(MID(PobierzDaneLogistyczne!$C1155,1,3)="111"," ",_xlfn.NUMBERVALUE(PobierzDaneLogistyczne!$C1155))</f>
        <v>5903887807005</v>
      </c>
      <c r="E1155" s="6">
        <f>IF(PobierzDaneLogistyczne!$H1155=0,"",_xlfn.NUMBERVALUE(PobierzDaneLogistyczne!$H1155,"."))</f>
        <v>21.5</v>
      </c>
      <c r="F1155" s="6">
        <f>IF(PobierzDaneLogistyczne!$I1155=0,"",_xlfn.NUMBERVALUE(PobierzDaneLogistyczne!$I1155,"."))</f>
        <v>17.5</v>
      </c>
      <c r="G1155" s="6">
        <f>IF(PobierzDaneLogistyczne!$J1155=0,"",_xlfn.NUMBERVALUE(PobierzDaneLogistyczne!$J1155,"."))</f>
        <v>22</v>
      </c>
      <c r="H1155" s="2">
        <f>IF(IF(PobierzDaneLogistyczne!$F1155=0,0,_xlfn.NUMBERVALUE(PobierzDaneLogistyczne!$F1155,"."))=0,"",IF(PobierzDaneLogistyczne!$F1155=0,0,_xlfn.NUMBERVALUE(PobierzDaneLogistyczne!$F1155,".")))</f>
        <v>0.80700000000000005</v>
      </c>
      <c r="I1155" s="2">
        <f>IF(IF(PobierzDaneLogistyczne!$Z1155=0,0,_xlfn.NUMBERVALUE(PobierzDaneLogistyczne!$Z1155,"."))=0,"",IF(PobierzDaneLogistyczne!$Z1155=0,0,_xlfn.NUMBERVALUE(PobierzDaneLogistyczne!$Z1155,".")))</f>
        <v>1.02</v>
      </c>
      <c r="J1155" s="1">
        <f>IF(PobierzDaneLogistyczne!$D1155=0,"",_xlfn.NUMBERVALUE(PobierzDaneLogistyczne!$D1155))</f>
        <v>8</v>
      </c>
      <c r="K1155" s="1">
        <f>IF(PobierzDaneLogistyczne!$E1155=0,"",_xlfn.NUMBERVALUE(PobierzDaneLogistyczne!$E1155))</f>
        <v>160</v>
      </c>
      <c r="L1155" s="1">
        <f>IF(MID(PobierzDaneLogistyczne!$O1155,1,3)="non"," ",_xlfn.NUMBERVALUE(PobierzDaneLogistyczne!$O1155))</f>
        <v>5903887807012</v>
      </c>
      <c r="M1155" s="6">
        <f>IF(PobierzDaneLogistyczne!$K1155=0,"",_xlfn.NUMBERVALUE(PobierzDaneLogistyczne!$K1155,"."))</f>
        <v>44</v>
      </c>
      <c r="N1155" s="6">
        <f>IF(PobierzDaneLogistyczne!$L1155=0,"",_xlfn.NUMBERVALUE(PobierzDaneLogistyczne!$L1155,"."))</f>
        <v>37</v>
      </c>
      <c r="O1155" s="6">
        <f>IF(PobierzDaneLogistyczne!$M1155=0,"",_xlfn.NUMBERVALUE(PobierzDaneLogistyczne!$M1155,"."))</f>
        <v>46</v>
      </c>
      <c r="P1155" s="2">
        <f>IF(PobierzDaneLogistyczne!$G1155=0,0,_xlfn.NUMBERVALUE(PobierzDaneLogistyczne!$G1155,"."))</f>
        <v>8.6999999999999993</v>
      </c>
      <c r="Q1155" s="1">
        <f>IF(PobierzDaneLogistyczne!$R1155=0,"",PobierzDaneLogistyczne!$R1155)</f>
        <v>5</v>
      </c>
      <c r="R1155" t="str">
        <f>IF(PobierzDaneLogistyczne!$S1155=0,"",PobierzDaneLogistyczne!$S1155)</f>
        <v/>
      </c>
      <c r="S1155" t="str">
        <f>IF(PobierzDaneLogistyczne!$T1155=0,"",PobierzDaneLogistyczne!$T1155)</f>
        <v/>
      </c>
      <c r="T1155" t="str">
        <f>IF(PobierzDaneLogistyczne!$U1155=0," ",PobierzDaneLogistyczne!$U1155)</f>
        <v/>
      </c>
      <c r="U1155" t="str">
        <f t="shared" si="54"/>
        <v/>
      </c>
      <c r="V1155" s="2">
        <f>IF(PobierzDaneLogistyczne!$V1155="","",_xlfn.NUMBERVALUE(PobierzDaneLogistyczne!$V1155,"."))</f>
        <v>1.0999999999999999E-2</v>
      </c>
      <c r="W1155" s="2">
        <f>IF(IF(PobierzDaneLogistyczne!$W1155=0,0,_xlfn.NUMBERVALUE(PobierzDaneLogistyczne!$W1155,"."))=0,"",_xlfn.NUMBERVALUE(PobierzDaneLogistyczne!$W1155,"."))</f>
        <v>6.8000000000000005E-2</v>
      </c>
      <c r="X1155" s="2">
        <f t="shared" si="55"/>
        <v>0.13399999999999995</v>
      </c>
      <c r="Y1155" s="2">
        <f t="shared" si="56"/>
        <v>0.53999999999999915</v>
      </c>
      <c r="Z1155" s="2" t="str">
        <f>IF(PobierzDaneLogistyczne!$Y1155="t","YES","")</f>
        <v>YES</v>
      </c>
      <c r="AA1155" s="4" t="str">
        <f>IF(PobierzDaneLogistyczne!$X1155="t","YES","")</f>
        <v/>
      </c>
      <c r="AB1155" t="str">
        <f>PobierzDaneLogistyczne!$N1155</f>
        <v>Electric kettle with a thermometer 1,7L</v>
      </c>
    </row>
    <row r="1156" spans="1:28" x14ac:dyDescent="0.3">
      <c r="A1156" s="5" t="str">
        <f>HYPERLINK(_xlfn.CONCAT("https://www.adler.com.pl/index.php/en/Main/Produkt/",B1156),PobierzDaneLogistyczne!$N1156)</f>
        <v>Electric kettle with a thermometer 1,7L</v>
      </c>
      <c r="B1156" t="str">
        <f>PobierzDaneLogistyczne!$A1156</f>
        <v>cr_1344c</v>
      </c>
      <c r="C1156" s="1">
        <f>IF(MID(PobierzDaneLogistyczne!$P1156,1,3)=""," ",_xlfn.NUMBERVALUE(PobierzDaneLogistyczne!$P1156))</f>
        <v>85161080</v>
      </c>
      <c r="D1156" s="1">
        <f>IF(MID(PobierzDaneLogistyczne!$C1156,1,3)="111"," ",_xlfn.NUMBERVALUE(PobierzDaneLogistyczne!$C1156))</f>
        <v>5903887807029</v>
      </c>
      <c r="E1156" s="6">
        <f>IF(PobierzDaneLogistyczne!$H1156=0,"",_xlfn.NUMBERVALUE(PobierzDaneLogistyczne!$H1156,"."))</f>
        <v>21.5</v>
      </c>
      <c r="F1156" s="6">
        <f>IF(PobierzDaneLogistyczne!$I1156=0,"",_xlfn.NUMBERVALUE(PobierzDaneLogistyczne!$I1156,"."))</f>
        <v>17.5</v>
      </c>
      <c r="G1156" s="6">
        <f>IF(PobierzDaneLogistyczne!$J1156=0,"",_xlfn.NUMBERVALUE(PobierzDaneLogistyczne!$J1156,"."))</f>
        <v>22</v>
      </c>
      <c r="H1156" s="2">
        <f>IF(IF(PobierzDaneLogistyczne!$F1156=0,0,_xlfn.NUMBERVALUE(PobierzDaneLogistyczne!$F1156,"."))=0,"",IF(PobierzDaneLogistyczne!$F1156=0,0,_xlfn.NUMBERVALUE(PobierzDaneLogistyczne!$F1156,".")))</f>
        <v>0.80700000000000005</v>
      </c>
      <c r="I1156" s="2">
        <f>IF(IF(PobierzDaneLogistyczne!$Z1156=0,0,_xlfn.NUMBERVALUE(PobierzDaneLogistyczne!$Z1156,"."))=0,"",IF(PobierzDaneLogistyczne!$Z1156=0,0,_xlfn.NUMBERVALUE(PobierzDaneLogistyczne!$Z1156,".")))</f>
        <v>1.02</v>
      </c>
      <c r="J1156" s="1">
        <f>IF(PobierzDaneLogistyczne!$D1156=0,"",_xlfn.NUMBERVALUE(PobierzDaneLogistyczne!$D1156))</f>
        <v>8</v>
      </c>
      <c r="K1156" s="1">
        <f>IF(PobierzDaneLogistyczne!$E1156=0,"",_xlfn.NUMBERVALUE(PobierzDaneLogistyczne!$E1156))</f>
        <v>160</v>
      </c>
      <c r="L1156" s="1">
        <f>IF(MID(PobierzDaneLogistyczne!$O1156,1,3)="non"," ",_xlfn.NUMBERVALUE(PobierzDaneLogistyczne!$O1156))</f>
        <v>5903887807036</v>
      </c>
      <c r="M1156" s="6">
        <f>IF(PobierzDaneLogistyczne!$K1156=0,"",_xlfn.NUMBERVALUE(PobierzDaneLogistyczne!$K1156,"."))</f>
        <v>44</v>
      </c>
      <c r="N1156" s="6">
        <f>IF(PobierzDaneLogistyczne!$L1156=0,"",_xlfn.NUMBERVALUE(PobierzDaneLogistyczne!$L1156,"."))</f>
        <v>37</v>
      </c>
      <c r="O1156" s="6">
        <f>IF(PobierzDaneLogistyczne!$M1156=0,"",_xlfn.NUMBERVALUE(PobierzDaneLogistyczne!$M1156,"."))</f>
        <v>46</v>
      </c>
      <c r="P1156" s="2">
        <f>IF(PobierzDaneLogistyczne!$G1156=0,0,_xlfn.NUMBERVALUE(PobierzDaneLogistyczne!$G1156,"."))</f>
        <v>8.6999999999999993</v>
      </c>
      <c r="Q1156" s="1">
        <f>IF(PobierzDaneLogistyczne!$R1156=0,"",PobierzDaneLogistyczne!$R1156)</f>
        <v>5</v>
      </c>
      <c r="R1156" t="str">
        <f>IF(PobierzDaneLogistyczne!$S1156=0,"",PobierzDaneLogistyczne!$S1156)</f>
        <v/>
      </c>
      <c r="S1156" t="str">
        <f>IF(PobierzDaneLogistyczne!$T1156=0,"",PobierzDaneLogistyczne!$T1156)</f>
        <v/>
      </c>
      <c r="T1156" t="str">
        <f>IF(PobierzDaneLogistyczne!$U1156=0," ",PobierzDaneLogistyczne!$U1156)</f>
        <v/>
      </c>
      <c r="U1156" t="str">
        <f t="shared" ref="U1156:U1219" si="57">IFERROR(S1156*T1156,"")</f>
        <v/>
      </c>
      <c r="V1156" s="2">
        <f>IF(PobierzDaneLogistyczne!$V1156="","",_xlfn.NUMBERVALUE(PobierzDaneLogistyczne!$V1156,"."))</f>
        <v>1.0999999999999999E-2</v>
      </c>
      <c r="W1156" s="2">
        <f>IF(IF(PobierzDaneLogistyczne!$W1156=0,0,_xlfn.NUMBERVALUE(PobierzDaneLogistyczne!$W1156,"."))=0,"",_xlfn.NUMBERVALUE(PobierzDaneLogistyczne!$W1156,"."))</f>
        <v>6.8000000000000005E-2</v>
      </c>
      <c r="X1156" s="2">
        <f t="shared" ref="X1156:X1219" si="58">IFERROR(I1156-H1156-V1156-W1156,"")</f>
        <v>0.13399999999999995</v>
      </c>
      <c r="Y1156" s="2">
        <f t="shared" si="56"/>
        <v>0.53999999999999915</v>
      </c>
      <c r="Z1156" s="2" t="str">
        <f>IF(PobierzDaneLogistyczne!$Y1156="t","YES","")</f>
        <v>YES</v>
      </c>
      <c r="AA1156" s="4" t="str">
        <f>IF(PobierzDaneLogistyczne!$X1156="t","YES","")</f>
        <v/>
      </c>
      <c r="AB1156" t="str">
        <f>PobierzDaneLogistyczne!$N1156</f>
        <v>Electric kettle with a thermometer 1,7L</v>
      </c>
    </row>
    <row r="1157" spans="1:28" x14ac:dyDescent="0.3">
      <c r="A1157" s="5" t="str">
        <f>HYPERLINK(_xlfn.CONCAT("https://www.adler.com.pl/index.php/en/Main/Produkt/",B1157),PobierzDaneLogistyczne!$N1157)</f>
        <v>Electric kettle with a thermometer 1,7L</v>
      </c>
      <c r="B1157" t="str">
        <f>PobierzDaneLogistyczne!$A1157</f>
        <v>cr_1344w</v>
      </c>
      <c r="C1157" s="1">
        <f>IF(MID(PobierzDaneLogistyczne!$P1157,1,3)=""," ",_xlfn.NUMBERVALUE(PobierzDaneLogistyczne!$P1157))</f>
        <v>85161080</v>
      </c>
      <c r="D1157" s="1">
        <f>IF(MID(PobierzDaneLogistyczne!$C1157,1,3)="111"," ",_xlfn.NUMBERVALUE(PobierzDaneLogistyczne!$C1157))</f>
        <v>5903887806985</v>
      </c>
      <c r="E1157" s="6">
        <f>IF(PobierzDaneLogistyczne!$H1157=0,"",_xlfn.NUMBERVALUE(PobierzDaneLogistyczne!$H1157,"."))</f>
        <v>21.5</v>
      </c>
      <c r="F1157" s="6">
        <f>IF(PobierzDaneLogistyczne!$I1157=0,"",_xlfn.NUMBERVALUE(PobierzDaneLogistyczne!$I1157,"."))</f>
        <v>17.5</v>
      </c>
      <c r="G1157" s="6">
        <f>IF(PobierzDaneLogistyczne!$J1157=0,"",_xlfn.NUMBERVALUE(PobierzDaneLogistyczne!$J1157,"."))</f>
        <v>22</v>
      </c>
      <c r="H1157" s="2">
        <f>IF(IF(PobierzDaneLogistyczne!$F1157=0,0,_xlfn.NUMBERVALUE(PobierzDaneLogistyczne!$F1157,"."))=0,"",IF(PobierzDaneLogistyczne!$F1157=0,0,_xlfn.NUMBERVALUE(PobierzDaneLogistyczne!$F1157,".")))</f>
        <v>0.80700000000000005</v>
      </c>
      <c r="I1157" s="2">
        <f>IF(IF(PobierzDaneLogistyczne!$Z1157=0,0,_xlfn.NUMBERVALUE(PobierzDaneLogistyczne!$Z1157,"."))=0,"",IF(PobierzDaneLogistyczne!$Z1157=0,0,_xlfn.NUMBERVALUE(PobierzDaneLogistyczne!$Z1157,".")))</f>
        <v>1.02</v>
      </c>
      <c r="J1157" s="1">
        <f>IF(PobierzDaneLogistyczne!$D1157=0,"",_xlfn.NUMBERVALUE(PobierzDaneLogistyczne!$D1157))</f>
        <v>8</v>
      </c>
      <c r="K1157" s="1">
        <f>IF(PobierzDaneLogistyczne!$E1157=0,"",_xlfn.NUMBERVALUE(PobierzDaneLogistyczne!$E1157))</f>
        <v>160</v>
      </c>
      <c r="L1157" s="1">
        <f>IF(MID(PobierzDaneLogistyczne!$O1157,1,3)="non"," ",_xlfn.NUMBERVALUE(PobierzDaneLogistyczne!$O1157))</f>
        <v>5903887806992</v>
      </c>
      <c r="M1157" s="6">
        <f>IF(PobierzDaneLogistyczne!$K1157=0,"",_xlfn.NUMBERVALUE(PobierzDaneLogistyczne!$K1157,"."))</f>
        <v>44</v>
      </c>
      <c r="N1157" s="6">
        <f>IF(PobierzDaneLogistyczne!$L1157=0,"",_xlfn.NUMBERVALUE(PobierzDaneLogistyczne!$L1157,"."))</f>
        <v>37</v>
      </c>
      <c r="O1157" s="6">
        <f>IF(PobierzDaneLogistyczne!$M1157=0,"",_xlfn.NUMBERVALUE(PobierzDaneLogistyczne!$M1157,"."))</f>
        <v>46</v>
      </c>
      <c r="P1157" s="2">
        <f>IF(PobierzDaneLogistyczne!$G1157=0,0,_xlfn.NUMBERVALUE(PobierzDaneLogistyczne!$G1157,"."))</f>
        <v>8.6999999999999993</v>
      </c>
      <c r="Q1157" s="1">
        <f>IF(PobierzDaneLogistyczne!$R1157=0,"",PobierzDaneLogistyczne!$R1157)</f>
        <v>5</v>
      </c>
      <c r="R1157" t="str">
        <f>IF(PobierzDaneLogistyczne!$S1157=0,"",PobierzDaneLogistyczne!$S1157)</f>
        <v/>
      </c>
      <c r="S1157" t="str">
        <f>IF(PobierzDaneLogistyczne!$T1157=0,"",PobierzDaneLogistyczne!$T1157)</f>
        <v/>
      </c>
      <c r="T1157" t="str">
        <f>IF(PobierzDaneLogistyczne!$U1157=0," ",PobierzDaneLogistyczne!$U1157)</f>
        <v/>
      </c>
      <c r="U1157" t="str">
        <f t="shared" si="57"/>
        <v/>
      </c>
      <c r="V1157" s="2">
        <f>IF(PobierzDaneLogistyczne!$V1157="","",_xlfn.NUMBERVALUE(PobierzDaneLogistyczne!$V1157,"."))</f>
        <v>1.0999999999999999E-2</v>
      </c>
      <c r="W1157" s="2">
        <f>IF(IF(PobierzDaneLogistyczne!$W1157=0,0,_xlfn.NUMBERVALUE(PobierzDaneLogistyczne!$W1157,"."))=0,"",_xlfn.NUMBERVALUE(PobierzDaneLogistyczne!$W1157,"."))</f>
        <v>6.8000000000000005E-2</v>
      </c>
      <c r="X1157" s="2">
        <f t="shared" si="58"/>
        <v>0.13399999999999995</v>
      </c>
      <c r="Y1157" s="2">
        <f t="shared" si="56"/>
        <v>0.53999999999999915</v>
      </c>
      <c r="Z1157" s="2" t="str">
        <f>IF(PobierzDaneLogistyczne!$Y1157="t","YES","")</f>
        <v>YES</v>
      </c>
      <c r="AA1157" s="4" t="str">
        <f>IF(PobierzDaneLogistyczne!$X1157="t","YES","")</f>
        <v/>
      </c>
      <c r="AB1157" t="str">
        <f>PobierzDaneLogistyczne!$N1157</f>
        <v>Electric kettle with a thermometer 1,7L</v>
      </c>
    </row>
    <row r="1158" spans="1:28" x14ac:dyDescent="0.3">
      <c r="A1158" s="5" t="str">
        <f>HYPERLINK(_xlfn.CONCAT("https://www.adler.com.pl/index.php/en/Main/Produkt/",B1158),PobierzDaneLogistyczne!$N1158)</f>
        <v>Hair styler</v>
      </c>
      <c r="B1158" t="str">
        <f>PobierzDaneLogistyczne!$A1158</f>
        <v>cr_2015</v>
      </c>
      <c r="C1158" s="1">
        <f>IF(MID(PobierzDaneLogistyczne!$P1158,1,3)=""," ",_xlfn.NUMBERVALUE(PobierzDaneLogistyczne!$P1158))</f>
        <v>85163100</v>
      </c>
      <c r="D1158" s="1">
        <f>IF(MID(PobierzDaneLogistyczne!$C1158,1,3)="111"," ",_xlfn.NUMBERVALUE(PobierzDaneLogistyczne!$C1158))</f>
        <v>5908256831377</v>
      </c>
      <c r="E1158" s="6">
        <f>IF(PobierzDaneLogistyczne!$H1158=0,"",_xlfn.NUMBERVALUE(PobierzDaneLogistyczne!$H1158,"."))</f>
        <v>0</v>
      </c>
      <c r="F1158" s="6">
        <f>IF(PobierzDaneLogistyczne!$I1158=0,"",_xlfn.NUMBERVALUE(PobierzDaneLogistyczne!$I1158,"."))</f>
        <v>0</v>
      </c>
      <c r="G1158" s="6">
        <f>IF(PobierzDaneLogistyczne!$J1158=0,"",_xlfn.NUMBERVALUE(PobierzDaneLogistyczne!$J1158,"."))</f>
        <v>0</v>
      </c>
      <c r="H1158" s="2" t="str">
        <f>IF(IF(PobierzDaneLogistyczne!$F1158=0,0,_xlfn.NUMBERVALUE(PobierzDaneLogistyczne!$F1158,"."))=0,"",IF(PobierzDaneLogistyczne!$F1158=0,0,_xlfn.NUMBERVALUE(PobierzDaneLogistyczne!$F1158,".")))</f>
        <v/>
      </c>
      <c r="I1158" s="2" t="str">
        <f>IF(IF(PobierzDaneLogistyczne!$Z1158=0,0,_xlfn.NUMBERVALUE(PobierzDaneLogistyczne!$Z1158,"."))=0,"",IF(PobierzDaneLogistyczne!$Z1158=0,0,_xlfn.NUMBERVALUE(PobierzDaneLogistyczne!$Z1158,".")))</f>
        <v/>
      </c>
      <c r="J1158" s="1">
        <f>IF(PobierzDaneLogistyczne!$D1158=0,"",_xlfn.NUMBERVALUE(PobierzDaneLogistyczne!$D1158))</f>
        <v>8</v>
      </c>
      <c r="K1158" s="1">
        <f>IF(PobierzDaneLogistyczne!$E1158=0,"",_xlfn.NUMBERVALUE(PobierzDaneLogistyczne!$E1158))</f>
        <v>192</v>
      </c>
      <c r="L1158" s="1" t="str">
        <f>IF(MID(PobierzDaneLogistyczne!$O1158,1,3)="non"," ",_xlfn.NUMBERVALUE(PobierzDaneLogistyczne!$O1158))</f>
        <v xml:space="preserve"> </v>
      </c>
      <c r="M1158" s="6">
        <f>IF(PobierzDaneLogistyczne!$K1158=0,"",_xlfn.NUMBERVALUE(PobierzDaneLogistyczne!$K1158,"."))</f>
        <v>41.5</v>
      </c>
      <c r="N1158" s="6">
        <f>IF(PobierzDaneLogistyczne!$L1158=0,"",_xlfn.NUMBERVALUE(PobierzDaneLogistyczne!$L1158,"."))</f>
        <v>31</v>
      </c>
      <c r="O1158" s="6">
        <f>IF(PobierzDaneLogistyczne!$M1158=0,"",_xlfn.NUMBERVALUE(PobierzDaneLogistyczne!$M1158,"."))</f>
        <v>46</v>
      </c>
      <c r="P1158" s="2">
        <f>IF(PobierzDaneLogistyczne!$G1158=0,0,_xlfn.NUMBERVALUE(PobierzDaneLogistyczne!$G1158,"."))</f>
        <v>0</v>
      </c>
      <c r="Q1158" s="1" t="str">
        <f>IF(PobierzDaneLogistyczne!$R1158=0,"",PobierzDaneLogistyczne!$R1158)</f>
        <v/>
      </c>
      <c r="R1158" t="str">
        <f>IF(PobierzDaneLogistyczne!$S1158=0,"",PobierzDaneLogistyczne!$S1158)</f>
        <v/>
      </c>
      <c r="S1158" t="str">
        <f>IF(PobierzDaneLogistyczne!$T1158=0,"",PobierzDaneLogistyczne!$T1158)</f>
        <v/>
      </c>
      <c r="T1158" t="str">
        <f>IF(PobierzDaneLogistyczne!$U1158=0," ",PobierzDaneLogistyczne!$U1158)</f>
        <v/>
      </c>
      <c r="U1158" t="str">
        <f t="shared" si="57"/>
        <v/>
      </c>
      <c r="V1158" s="2" t="str">
        <f>IF(PobierzDaneLogistyczne!$V1158="","",_xlfn.NUMBERVALUE(PobierzDaneLogistyczne!$V1158,"."))</f>
        <v/>
      </c>
      <c r="W1158" s="2" t="str">
        <f>IF(IF(PobierzDaneLogistyczne!$W1158=0,0,_xlfn.NUMBERVALUE(PobierzDaneLogistyczne!$W1158,"."))=0,"",_xlfn.NUMBERVALUE(PobierzDaneLogistyczne!$W1158,"."))</f>
        <v/>
      </c>
      <c r="X1158" s="2" t="str">
        <f t="shared" si="58"/>
        <v/>
      </c>
      <c r="Y1158" s="2" t="str">
        <f t="shared" si="56"/>
        <v/>
      </c>
      <c r="Z1158" s="2" t="str">
        <f>IF(PobierzDaneLogistyczne!$Y1158="t","YES","")</f>
        <v/>
      </c>
      <c r="AA1158" s="4" t="str">
        <f>IF(PobierzDaneLogistyczne!$X1158="t","YES","")</f>
        <v>YES</v>
      </c>
      <c r="AB1158" t="str">
        <f>PobierzDaneLogistyczne!$N1158</f>
        <v>Hair styler</v>
      </c>
    </row>
    <row r="1159" spans="1:28" ht="28.8" x14ac:dyDescent="0.3">
      <c r="A1159" s="5" t="str">
        <f>HYPERLINK(_xlfn.CONCAT("https://www.adler.com.pl/index.php/en/Main/Produkt/",B1159),PobierzDaneLogistyczne!$N1159)</f>
        <v>Hair brush with massage</v>
      </c>
      <c r="B1159" t="str">
        <f>PobierzDaneLogistyczne!$A1159</f>
        <v>cr_2017</v>
      </c>
      <c r="C1159" s="1">
        <f>IF(MID(PobierzDaneLogistyczne!$P1159,1,3)=""," ",_xlfn.NUMBERVALUE(PobierzDaneLogistyczne!$P1159))</f>
        <v>85437090</v>
      </c>
      <c r="D1159" s="1">
        <f>IF(MID(PobierzDaneLogistyczne!$C1159,1,3)="111"," ",_xlfn.NUMBERVALUE(PobierzDaneLogistyczne!$C1159))</f>
        <v>5908256831872</v>
      </c>
      <c r="E1159" s="6">
        <f>IF(PobierzDaneLogistyczne!$H1159=0,"",_xlfn.NUMBERVALUE(PobierzDaneLogistyczne!$H1159,"."))</f>
        <v>0</v>
      </c>
      <c r="F1159" s="6">
        <f>IF(PobierzDaneLogistyczne!$I1159=0,"",_xlfn.NUMBERVALUE(PobierzDaneLogistyczne!$I1159,"."))</f>
        <v>0</v>
      </c>
      <c r="G1159" s="6">
        <f>IF(PobierzDaneLogistyczne!$J1159=0,"",_xlfn.NUMBERVALUE(PobierzDaneLogistyczne!$J1159,"."))</f>
        <v>0</v>
      </c>
      <c r="H1159" s="2" t="str">
        <f>IF(IF(PobierzDaneLogistyczne!$F1159=0,0,_xlfn.NUMBERVALUE(PobierzDaneLogistyczne!$F1159,"."))=0,"",IF(PobierzDaneLogistyczne!$F1159=0,0,_xlfn.NUMBERVALUE(PobierzDaneLogistyczne!$F1159,".")))</f>
        <v/>
      </c>
      <c r="I1159" s="2" t="str">
        <f>IF(IF(PobierzDaneLogistyczne!$Z1159=0,0,_xlfn.NUMBERVALUE(PobierzDaneLogistyczne!$Z1159,"."))=0,"",IF(PobierzDaneLogistyczne!$Z1159=0,0,_xlfn.NUMBERVALUE(PobierzDaneLogistyczne!$Z1159,".")))</f>
        <v/>
      </c>
      <c r="J1159" s="1">
        <f>IF(PobierzDaneLogistyczne!$D1159=0,"",_xlfn.NUMBERVALUE(PobierzDaneLogistyczne!$D1159))</f>
        <v>15</v>
      </c>
      <c r="K1159" s="1" t="str">
        <f>IF(PobierzDaneLogistyczne!$E1159=0,"",_xlfn.NUMBERVALUE(PobierzDaneLogistyczne!$E1159))</f>
        <v/>
      </c>
      <c r="L1159" s="1" t="str">
        <f>IF(MID(PobierzDaneLogistyczne!$O1159,1,3)="non"," ",_xlfn.NUMBERVALUE(PobierzDaneLogistyczne!$O1159))</f>
        <v xml:space="preserve"> </v>
      </c>
      <c r="M1159" s="6">
        <f>IF(PobierzDaneLogistyczne!$K1159=0,"",_xlfn.NUMBERVALUE(PobierzDaneLogistyczne!$K1159,"."))</f>
        <v>0</v>
      </c>
      <c r="N1159" s="6">
        <f>IF(PobierzDaneLogistyczne!$L1159=0,"",_xlfn.NUMBERVALUE(PobierzDaneLogistyczne!$L1159,"."))</f>
        <v>0</v>
      </c>
      <c r="O1159" s="6">
        <f>IF(PobierzDaneLogistyczne!$M1159=0,"",_xlfn.NUMBERVALUE(PobierzDaneLogistyczne!$M1159,"."))</f>
        <v>0</v>
      </c>
      <c r="P1159" s="2">
        <f>IF(PobierzDaneLogistyczne!$G1159=0,0,_xlfn.NUMBERVALUE(PobierzDaneLogistyczne!$G1159,"."))</f>
        <v>0</v>
      </c>
      <c r="Q1159" s="1" t="str">
        <f>IF(PobierzDaneLogistyczne!$R1159=0,"",PobierzDaneLogistyczne!$R1159)</f>
        <v/>
      </c>
      <c r="R1159" t="str">
        <f>IF(PobierzDaneLogistyczne!$S1159=0,"",PobierzDaneLogistyczne!$S1159)</f>
        <v/>
      </c>
      <c r="S1159" t="str">
        <f>IF(PobierzDaneLogistyczne!$T1159=0,"",PobierzDaneLogistyczne!$T1159)</f>
        <v/>
      </c>
      <c r="T1159" t="str">
        <f>IF(PobierzDaneLogistyczne!$U1159=0," ",PobierzDaneLogistyczne!$U1159)</f>
        <v/>
      </c>
      <c r="U1159" t="str">
        <f t="shared" si="57"/>
        <v/>
      </c>
      <c r="V1159" s="2" t="str">
        <f>IF(PobierzDaneLogistyczne!$V1159="","",_xlfn.NUMBERVALUE(PobierzDaneLogistyczne!$V1159,"."))</f>
        <v/>
      </c>
      <c r="W1159" s="2" t="str">
        <f>IF(IF(PobierzDaneLogistyczne!$W1159=0,0,_xlfn.NUMBERVALUE(PobierzDaneLogistyczne!$W1159,"."))=0,"",_xlfn.NUMBERVALUE(PobierzDaneLogistyczne!$W1159,"."))</f>
        <v/>
      </c>
      <c r="X1159" s="2" t="str">
        <f t="shared" si="58"/>
        <v/>
      </c>
      <c r="Y1159" s="2" t="str">
        <f t="shared" si="56"/>
        <v/>
      </c>
      <c r="Z1159" s="2" t="str">
        <f>IF(PobierzDaneLogistyczne!$Y1159="t","YES","")</f>
        <v/>
      </c>
      <c r="AA1159" s="4" t="str">
        <f>IF(PobierzDaneLogistyczne!$X1159="t","YES","")</f>
        <v>YES</v>
      </c>
      <c r="AB1159" t="str">
        <f>PobierzDaneLogistyczne!$N1159</f>
        <v>Hair brush with massage</v>
      </c>
    </row>
    <row r="1160" spans="1:28" x14ac:dyDescent="0.3">
      <c r="A1160" s="5" t="str">
        <f>HYPERLINK(_xlfn.CONCAT("https://www.adler.com.pl/index.php/en/Main/Produkt/",B1160),PobierzDaneLogistyczne!$N1160)</f>
        <v>Hair styler</v>
      </c>
      <c r="B1160" t="str">
        <f>PobierzDaneLogistyczne!$A1160</f>
        <v>cr_2018</v>
      </c>
      <c r="C1160" s="1">
        <f>IF(MID(PobierzDaneLogistyczne!$P1160,1,3)=""," ",_xlfn.NUMBERVALUE(PobierzDaneLogistyczne!$P1160))</f>
        <v>85163100</v>
      </c>
      <c r="D1160" s="1">
        <f>IF(MID(PobierzDaneLogistyczne!$C1160,1,3)="111"," ",_xlfn.NUMBERVALUE(PobierzDaneLogistyczne!$C1160))</f>
        <v>5908256832930</v>
      </c>
      <c r="E1160" s="6">
        <f>IF(PobierzDaneLogistyczne!$H1160=0,"",_xlfn.NUMBERVALUE(PobierzDaneLogistyczne!$H1160,"."))</f>
        <v>11</v>
      </c>
      <c r="F1160" s="6">
        <f>IF(PobierzDaneLogistyczne!$I1160=0,"",_xlfn.NUMBERVALUE(PobierzDaneLogistyczne!$I1160,"."))</f>
        <v>16</v>
      </c>
      <c r="G1160" s="6">
        <f>IF(PobierzDaneLogistyczne!$J1160=0,"",_xlfn.NUMBERVALUE(PobierzDaneLogistyczne!$J1160,"."))</f>
        <v>31.5</v>
      </c>
      <c r="H1160" s="2" t="str">
        <f>IF(IF(PobierzDaneLogistyczne!$F1160=0,0,_xlfn.NUMBERVALUE(PobierzDaneLogistyczne!$F1160,"."))=0,"",IF(PobierzDaneLogistyczne!$F1160=0,0,_xlfn.NUMBERVALUE(PobierzDaneLogistyczne!$F1160,".")))</f>
        <v/>
      </c>
      <c r="I1160" s="2" t="str">
        <f>IF(IF(PobierzDaneLogistyczne!$Z1160=0,0,_xlfn.NUMBERVALUE(PobierzDaneLogistyczne!$Z1160,"."))=0,"",IF(PobierzDaneLogistyczne!$Z1160=0,0,_xlfn.NUMBERVALUE(PobierzDaneLogistyczne!$Z1160,".")))</f>
        <v/>
      </c>
      <c r="J1160" s="1">
        <f>IF(PobierzDaneLogistyczne!$D1160=0,"",_xlfn.NUMBERVALUE(PobierzDaneLogistyczne!$D1160))</f>
        <v>12</v>
      </c>
      <c r="K1160" s="1">
        <f>IF(PobierzDaneLogistyczne!$E1160=0,"",_xlfn.NUMBERVALUE(PobierzDaneLogistyczne!$E1160))</f>
        <v>96</v>
      </c>
      <c r="L1160" s="1" t="str">
        <f>IF(MID(PobierzDaneLogistyczne!$O1160,1,3)="non"," ",_xlfn.NUMBERVALUE(PobierzDaneLogistyczne!$O1160))</f>
        <v xml:space="preserve"> </v>
      </c>
      <c r="M1160" s="6">
        <f>IF(PobierzDaneLogistyczne!$K1160=0,"",_xlfn.NUMBERVALUE(PobierzDaneLogistyczne!$K1160,"."))</f>
        <v>37.5</v>
      </c>
      <c r="N1160" s="6">
        <f>IF(PobierzDaneLogistyczne!$L1160=0,"",_xlfn.NUMBERVALUE(PobierzDaneLogistyczne!$L1160,"."))</f>
        <v>35.5</v>
      </c>
      <c r="O1160" s="6">
        <f>IF(PobierzDaneLogistyczne!$M1160=0,"",_xlfn.NUMBERVALUE(PobierzDaneLogistyczne!$M1160,"."))</f>
        <v>68</v>
      </c>
      <c r="P1160" s="2">
        <f>IF(PobierzDaneLogistyczne!$G1160=0,0,_xlfn.NUMBERVALUE(PobierzDaneLogistyczne!$G1160,"."))</f>
        <v>0</v>
      </c>
      <c r="Q1160" s="1" t="str">
        <f>IF(PobierzDaneLogistyczne!$R1160=0,"",PobierzDaneLogistyczne!$R1160)</f>
        <v/>
      </c>
      <c r="R1160" t="str">
        <f>IF(PobierzDaneLogistyczne!$S1160=0,"",PobierzDaneLogistyczne!$S1160)</f>
        <v/>
      </c>
      <c r="S1160" t="str">
        <f>IF(PobierzDaneLogistyczne!$T1160=0,"",PobierzDaneLogistyczne!$T1160)</f>
        <v/>
      </c>
      <c r="T1160" t="str">
        <f>IF(PobierzDaneLogistyczne!$U1160=0," ",PobierzDaneLogistyczne!$U1160)</f>
        <v/>
      </c>
      <c r="U1160" t="str">
        <f t="shared" si="57"/>
        <v/>
      </c>
      <c r="V1160" s="2">
        <f>IF(PobierzDaneLogistyczne!$V1160="","",_xlfn.NUMBERVALUE(PobierzDaneLogistyczne!$V1160,"."))</f>
        <v>8.0000000000000002E-3</v>
      </c>
      <c r="W1160" s="2" t="str">
        <f>IF(IF(PobierzDaneLogistyczne!$W1160=0,0,_xlfn.NUMBERVALUE(PobierzDaneLogistyczne!$W1160,"."))=0,"",_xlfn.NUMBERVALUE(PobierzDaneLogistyczne!$W1160,"."))</f>
        <v/>
      </c>
      <c r="X1160" s="2" t="str">
        <f t="shared" si="58"/>
        <v/>
      </c>
      <c r="Y1160" s="2" t="str">
        <f t="shared" si="56"/>
        <v/>
      </c>
      <c r="Z1160" s="2" t="str">
        <f>IF(PobierzDaneLogistyczne!$Y1160="t","YES","")</f>
        <v/>
      </c>
      <c r="AA1160" s="4" t="str">
        <f>IF(PobierzDaneLogistyczne!$X1160="t","YES","")</f>
        <v>YES</v>
      </c>
      <c r="AB1160" t="str">
        <f>PobierzDaneLogistyczne!$N1160</f>
        <v>Hair styler</v>
      </c>
    </row>
    <row r="1161" spans="1:28" x14ac:dyDescent="0.3">
      <c r="A1161" s="5" t="str">
        <f>HYPERLINK(_xlfn.CONCAT("https://www.adler.com.pl/index.php/en/Main/Produkt/",B1161),PobierzDaneLogistyczne!$N1161)</f>
        <v>Quick-heating curlers</v>
      </c>
      <c r="B1161" t="str">
        <f>PobierzDaneLogistyczne!$A1161</f>
        <v>cr_2019</v>
      </c>
      <c r="C1161" s="1">
        <f>IF(MID(PobierzDaneLogistyczne!$P1161,1,3)=""," ",_xlfn.NUMBERVALUE(PobierzDaneLogistyczne!$P1161))</f>
        <v>85163200</v>
      </c>
      <c r="D1161" s="1">
        <f>IF(MID(PobierzDaneLogistyczne!$C1161,1,3)="111"," ",_xlfn.NUMBERVALUE(PobierzDaneLogistyczne!$C1161))</f>
        <v>5908256833548</v>
      </c>
      <c r="E1161" s="6">
        <f>IF(PobierzDaneLogistyczne!$H1161=0,"",_xlfn.NUMBERVALUE(PobierzDaneLogistyczne!$H1161,"."))</f>
        <v>12.5</v>
      </c>
      <c r="F1161" s="6">
        <f>IF(PobierzDaneLogistyczne!$I1161=0,"",_xlfn.NUMBERVALUE(PobierzDaneLogistyczne!$I1161,"."))</f>
        <v>13.5</v>
      </c>
      <c r="G1161" s="6">
        <f>IF(PobierzDaneLogistyczne!$J1161=0,"",_xlfn.NUMBERVALUE(PobierzDaneLogistyczne!$J1161,"."))</f>
        <v>11.5</v>
      </c>
      <c r="H1161" s="2" t="str">
        <f>IF(IF(PobierzDaneLogistyczne!$F1161=0,0,_xlfn.NUMBERVALUE(PobierzDaneLogistyczne!$F1161,"."))=0,"",IF(PobierzDaneLogistyczne!$F1161=0,0,_xlfn.NUMBERVALUE(PobierzDaneLogistyczne!$F1161,".")))</f>
        <v/>
      </c>
      <c r="I1161" s="2">
        <f>IF(IF(PobierzDaneLogistyczne!$Z1161=0,0,_xlfn.NUMBERVALUE(PobierzDaneLogistyczne!$Z1161,"."))=0,"",IF(PobierzDaneLogistyczne!$Z1161=0,0,_xlfn.NUMBERVALUE(PobierzDaneLogistyczne!$Z1161,".")))</f>
        <v>2.6840000000000002</v>
      </c>
      <c r="J1161" s="1">
        <f>IF(PobierzDaneLogistyczne!$D1161=0,"",_xlfn.NUMBERVALUE(PobierzDaneLogistyczne!$D1161))</f>
        <v>6</v>
      </c>
      <c r="K1161" s="1">
        <f>IF(PobierzDaneLogistyczne!$E1161=0,"",_xlfn.NUMBERVALUE(PobierzDaneLogistyczne!$E1161))</f>
        <v>210</v>
      </c>
      <c r="L1161" s="1" t="str">
        <f>IF(MID(PobierzDaneLogistyczne!$O1161,1,3)="non"," ",_xlfn.NUMBERVALUE(PobierzDaneLogistyczne!$O1161))</f>
        <v xml:space="preserve"> </v>
      </c>
      <c r="M1161" s="6">
        <f>IF(PobierzDaneLogistyczne!$K1161=0,"",_xlfn.NUMBERVALUE(PobierzDaneLogistyczne!$K1161,"."))</f>
        <v>43.5</v>
      </c>
      <c r="N1161" s="6">
        <f>IF(PobierzDaneLogistyczne!$L1161=0,"",_xlfn.NUMBERVALUE(PobierzDaneLogistyczne!$L1161,"."))</f>
        <v>15</v>
      </c>
      <c r="O1161" s="6">
        <f>IF(PobierzDaneLogistyczne!$M1161=0,"",_xlfn.NUMBERVALUE(PobierzDaneLogistyczne!$M1161,"."))</f>
        <v>26</v>
      </c>
      <c r="P1161" s="2">
        <f>IF(PobierzDaneLogistyczne!$G1161=0,0,_xlfn.NUMBERVALUE(PobierzDaneLogistyczne!$G1161,"."))</f>
        <v>16.103999999999999</v>
      </c>
      <c r="Q1161" s="1" t="str">
        <f>IF(PobierzDaneLogistyczne!$R1161=0,"",PobierzDaneLogistyczne!$R1161)</f>
        <v/>
      </c>
      <c r="R1161" t="str">
        <f>IF(PobierzDaneLogistyczne!$S1161=0,"",PobierzDaneLogistyczne!$S1161)</f>
        <v/>
      </c>
      <c r="S1161" t="str">
        <f>IF(PobierzDaneLogistyczne!$T1161=0,"",PobierzDaneLogistyczne!$T1161)</f>
        <v/>
      </c>
      <c r="T1161" t="str">
        <f>IF(PobierzDaneLogistyczne!$U1161=0," ",PobierzDaneLogistyczne!$U1161)</f>
        <v/>
      </c>
      <c r="U1161" t="str">
        <f t="shared" si="57"/>
        <v/>
      </c>
      <c r="V1161" s="2">
        <f>IF(PobierzDaneLogistyczne!$V1161="","",_xlfn.NUMBERVALUE(PobierzDaneLogistyczne!$V1161,"."))</f>
        <v>3.0000000000000001E-3</v>
      </c>
      <c r="W1161" s="2" t="str">
        <f>IF(IF(PobierzDaneLogistyczne!$W1161=0,0,_xlfn.NUMBERVALUE(PobierzDaneLogistyczne!$W1161,"."))=0,"",_xlfn.NUMBERVALUE(PobierzDaneLogistyczne!$W1161,"."))</f>
        <v/>
      </c>
      <c r="X1161" s="2" t="str">
        <f t="shared" si="58"/>
        <v/>
      </c>
      <c r="Y1161" s="2" t="str">
        <f t="shared" si="56"/>
        <v/>
      </c>
      <c r="Z1161" s="2" t="str">
        <f>IF(PobierzDaneLogistyczne!$Y1161="t","YES","")</f>
        <v/>
      </c>
      <c r="AA1161" s="4" t="str">
        <f>IF(PobierzDaneLogistyczne!$X1161="t","YES","")</f>
        <v>YES</v>
      </c>
      <c r="AB1161" t="str">
        <f>PobierzDaneLogistyczne!$N1161</f>
        <v>Quick-heating curlers</v>
      </c>
    </row>
    <row r="1162" spans="1:28" x14ac:dyDescent="0.3">
      <c r="A1162" s="5" t="str">
        <f>HYPERLINK(_xlfn.CONCAT("https://www.adler.com.pl/index.php/en/Main/Produkt/",B1162),PobierzDaneLogistyczne!$N1162)</f>
        <v>Hair styler</v>
      </c>
      <c r="B1162" t="str">
        <f>PobierzDaneLogistyczne!$A1162</f>
        <v>cr_2020</v>
      </c>
      <c r="C1162" s="1">
        <f>IF(MID(PobierzDaneLogistyczne!$P1162,1,3)=""," ",_xlfn.NUMBERVALUE(PobierzDaneLogistyczne!$P1162))</f>
        <v>85163200</v>
      </c>
      <c r="D1162" s="1">
        <f>IF(MID(PobierzDaneLogistyczne!$C1162,1,3)="111"," ",_xlfn.NUMBERVALUE(PobierzDaneLogistyczne!$C1162))</f>
        <v>5908256839663</v>
      </c>
      <c r="E1162" s="6">
        <f>IF(PobierzDaneLogistyczne!$H1162=0,"",_xlfn.NUMBERVALUE(PobierzDaneLogistyczne!$H1162,"."))</f>
        <v>16.7</v>
      </c>
      <c r="F1162" s="6">
        <f>IF(PobierzDaneLogistyczne!$I1162=0,"",_xlfn.NUMBERVALUE(PobierzDaneLogistyczne!$I1162,"."))</f>
        <v>10</v>
      </c>
      <c r="G1162" s="6">
        <f>IF(PobierzDaneLogistyczne!$J1162=0,"",_xlfn.NUMBERVALUE(PobierzDaneLogistyczne!$J1162,"."))</f>
        <v>44.7</v>
      </c>
      <c r="H1162" s="2">
        <f>IF(IF(PobierzDaneLogistyczne!$F1162=0,0,_xlfn.NUMBERVALUE(PobierzDaneLogistyczne!$F1162,"."))=0,"",IF(PobierzDaneLogistyczne!$F1162=0,0,_xlfn.NUMBERVALUE(PobierzDaneLogistyczne!$F1162,".")))</f>
        <v>0.64400000000000002</v>
      </c>
      <c r="I1162" s="2">
        <f>IF(IF(PobierzDaneLogistyczne!$Z1162=0,0,_xlfn.NUMBERVALUE(PobierzDaneLogistyczne!$Z1162,"."))=0,"",IF(PobierzDaneLogistyczne!$Z1162=0,0,_xlfn.NUMBERVALUE(PobierzDaneLogistyczne!$Z1162,".")))</f>
        <v>1.2330000000000001</v>
      </c>
      <c r="J1162" s="1">
        <f>IF(PobierzDaneLogistyczne!$D1162=0,"",_xlfn.NUMBERVALUE(PobierzDaneLogistyczne!$D1162))</f>
        <v>4</v>
      </c>
      <c r="K1162" s="1">
        <f>IF(PobierzDaneLogistyczne!$E1162=0,"",_xlfn.NUMBERVALUE(PobierzDaneLogistyczne!$E1162))</f>
        <v>180</v>
      </c>
      <c r="L1162" s="1" t="str">
        <f>IF(MID(PobierzDaneLogistyczne!$O1162,1,3)="non"," ",_xlfn.NUMBERVALUE(PobierzDaneLogistyczne!$O1162))</f>
        <v xml:space="preserve"> </v>
      </c>
      <c r="M1162" s="6">
        <f>IF(PobierzDaneLogistyczne!$K1162=0,"",_xlfn.NUMBERVALUE(PobierzDaneLogistyczne!$K1162,"."))</f>
        <v>46.3</v>
      </c>
      <c r="N1162" s="6">
        <f>IF(PobierzDaneLogistyczne!$L1162=0,"",_xlfn.NUMBERVALUE(PobierzDaneLogistyczne!$L1162,"."))</f>
        <v>34.799999999999997</v>
      </c>
      <c r="O1162" s="6">
        <f>IF(PobierzDaneLogistyczne!$M1162=0,"",_xlfn.NUMBERVALUE(PobierzDaneLogistyczne!$M1162,"."))</f>
        <v>21.4</v>
      </c>
      <c r="P1162" s="2">
        <f>IF(PobierzDaneLogistyczne!$G1162=0,0,_xlfn.NUMBERVALUE(PobierzDaneLogistyczne!$G1162,"."))</f>
        <v>4.93</v>
      </c>
      <c r="Q1162" s="1">
        <f>IF(PobierzDaneLogistyczne!$R1162=0,"",PobierzDaneLogistyczne!$R1162)</f>
        <v>5</v>
      </c>
      <c r="R1162" t="str">
        <f>IF(PobierzDaneLogistyczne!$S1162=0,"",PobierzDaneLogistyczne!$S1162)</f>
        <v/>
      </c>
      <c r="S1162" t="str">
        <f>IF(PobierzDaneLogistyczne!$T1162=0,"",PobierzDaneLogistyczne!$T1162)</f>
        <v/>
      </c>
      <c r="T1162" t="str">
        <f>IF(PobierzDaneLogistyczne!$U1162=0," ",PobierzDaneLogistyczne!$U1162)</f>
        <v/>
      </c>
      <c r="U1162" t="str">
        <f t="shared" si="57"/>
        <v/>
      </c>
      <c r="V1162" s="2">
        <f>IF(PobierzDaneLogistyczne!$V1162="","",_xlfn.NUMBERVALUE(PobierzDaneLogistyczne!$V1162,"."))</f>
        <v>0.01</v>
      </c>
      <c r="W1162" s="2">
        <f>IF(IF(PobierzDaneLogistyczne!$W1162=0,0,_xlfn.NUMBERVALUE(PobierzDaneLogistyczne!$W1162,"."))=0,"",_xlfn.NUMBERVALUE(PobierzDaneLogistyczne!$W1162,"."))</f>
        <v>5.8999999999999997E-2</v>
      </c>
      <c r="X1162" s="2">
        <f t="shared" si="58"/>
        <v>0.52</v>
      </c>
      <c r="Y1162" s="2" t="str">
        <f t="shared" si="56"/>
        <v/>
      </c>
      <c r="Z1162" s="2" t="str">
        <f>IF(PobierzDaneLogistyczne!$Y1162="t","YES","")</f>
        <v/>
      </c>
      <c r="AA1162" s="4" t="str">
        <f>IF(PobierzDaneLogistyczne!$X1162="t","YES","")</f>
        <v>YES</v>
      </c>
      <c r="AB1162" t="str">
        <f>PobierzDaneLogistyczne!$N1162</f>
        <v>Hair styler</v>
      </c>
    </row>
    <row r="1163" spans="1:28" x14ac:dyDescent="0.3">
      <c r="A1163" s="5" t="str">
        <f>HYPERLINK(_xlfn.CONCAT("https://www.adler.com.pl/index.php/en/Main/Produkt/",B1163),PobierzDaneLogistyczne!$N1163)</f>
        <v>Rotating hair dryer brush - 1200W - 38mm, 50mm</v>
      </c>
      <c r="B1163" t="str">
        <f>PobierzDaneLogistyczne!$A1163</f>
        <v>cr_2021</v>
      </c>
      <c r="C1163" s="1">
        <f>IF(MID(PobierzDaneLogistyczne!$P1163,1,3)=""," ",_xlfn.NUMBERVALUE(PobierzDaneLogistyczne!$P1163))</f>
        <v>85163200</v>
      </c>
      <c r="D1163" s="1">
        <f>IF(MID(PobierzDaneLogistyczne!$C1163,1,3)="111"," ",_xlfn.NUMBERVALUE(PobierzDaneLogistyczne!$C1163))</f>
        <v>5908256839670</v>
      </c>
      <c r="E1163" s="6">
        <f>IF(PobierzDaneLogistyczne!$H1163=0,"",_xlfn.NUMBERVALUE(PobierzDaneLogistyczne!$H1163,"."))</f>
        <v>14</v>
      </c>
      <c r="F1163" s="6">
        <f>IF(PobierzDaneLogistyczne!$I1163=0,"",_xlfn.NUMBERVALUE(PobierzDaneLogistyczne!$I1163,"."))</f>
        <v>8</v>
      </c>
      <c r="G1163" s="6">
        <f>IF(PobierzDaneLogistyczne!$J1163=0,"",_xlfn.NUMBERVALUE(PobierzDaneLogistyczne!$J1163,"."))</f>
        <v>43.5</v>
      </c>
      <c r="H1163" s="2">
        <f>IF(IF(PobierzDaneLogistyczne!$F1163=0,0,_xlfn.NUMBERVALUE(PobierzDaneLogistyczne!$F1163,"."))=0,"",IF(PobierzDaneLogistyczne!$F1163=0,0,_xlfn.NUMBERVALUE(PobierzDaneLogistyczne!$F1163,".")))</f>
        <v>0.55900000000000005</v>
      </c>
      <c r="I1163" s="2">
        <f>IF(IF(PobierzDaneLogistyczne!$Z1163=0,0,_xlfn.NUMBERVALUE(PobierzDaneLogistyczne!$Z1163,"."))=0,"",IF(PobierzDaneLogistyczne!$Z1163=0,0,_xlfn.NUMBERVALUE(PobierzDaneLogistyczne!$Z1163,".")))</f>
        <v>0.66700000000000004</v>
      </c>
      <c r="J1163" s="1">
        <f>IF(PobierzDaneLogistyczne!$D1163=0,"",_xlfn.NUMBERVALUE(PobierzDaneLogistyczne!$D1163))</f>
        <v>4</v>
      </c>
      <c r="K1163" s="1">
        <f>IF(PobierzDaneLogistyczne!$E1163=0,"",_xlfn.NUMBERVALUE(PobierzDaneLogistyczne!$E1163))</f>
        <v>264</v>
      </c>
      <c r="L1163" s="1">
        <f>IF(MID(PobierzDaneLogistyczne!$O1163,1,3)="non"," ",_xlfn.NUMBERVALUE(PobierzDaneLogistyczne!$O1163))</f>
        <v>5902934838634</v>
      </c>
      <c r="M1163" s="6">
        <f>IF(PobierzDaneLogistyczne!$K1163=0,"",_xlfn.NUMBERVALUE(PobierzDaneLogistyczne!$K1163,"."))</f>
        <v>31</v>
      </c>
      <c r="N1163" s="6">
        <f>IF(PobierzDaneLogistyczne!$L1163=0,"",_xlfn.NUMBERVALUE(PobierzDaneLogistyczne!$L1163,"."))</f>
        <v>17</v>
      </c>
      <c r="O1163" s="6">
        <f>IF(PobierzDaneLogistyczne!$M1163=0,"",_xlfn.NUMBERVALUE(PobierzDaneLogistyczne!$M1163,"."))</f>
        <v>44.5</v>
      </c>
      <c r="P1163" s="2">
        <f>IF(PobierzDaneLogistyczne!$G1163=0,0,_xlfn.NUMBERVALUE(PobierzDaneLogistyczne!$G1163,"."))</f>
        <v>2.6676000000000002</v>
      </c>
      <c r="Q1163" s="1">
        <f>IF(PobierzDaneLogistyczne!$R1163=0,"",PobierzDaneLogistyczne!$R1163)</f>
        <v>5</v>
      </c>
      <c r="R1163" t="str">
        <f>IF(PobierzDaneLogistyczne!$S1163=0,"",PobierzDaneLogistyczne!$S1163)</f>
        <v/>
      </c>
      <c r="S1163" t="str">
        <f>IF(PobierzDaneLogistyczne!$T1163=0,"",PobierzDaneLogistyczne!$T1163)</f>
        <v/>
      </c>
      <c r="T1163" t="str">
        <f>IF(PobierzDaneLogistyczne!$U1163=0," ",PobierzDaneLogistyczne!$U1163)</f>
        <v/>
      </c>
      <c r="U1163" t="str">
        <f t="shared" si="57"/>
        <v/>
      </c>
      <c r="V1163" s="2">
        <f>IF(PobierzDaneLogistyczne!$V1163="","",_xlfn.NUMBERVALUE(PobierzDaneLogistyczne!$V1163,"."))</f>
        <v>6.0000000000000001E-3</v>
      </c>
      <c r="W1163" s="2">
        <f>IF(IF(PobierzDaneLogistyczne!$W1163=0,0,_xlfn.NUMBERVALUE(PobierzDaneLogistyczne!$W1163,"."))=0,"",_xlfn.NUMBERVALUE(PobierzDaneLogistyczne!$W1163,"."))</f>
        <v>5.8999999999999997E-2</v>
      </c>
      <c r="X1163" s="2">
        <f t="shared" si="58"/>
        <v>4.2999999999999983E-2</v>
      </c>
      <c r="Y1163" s="2" t="str">
        <f t="shared" si="56"/>
        <v/>
      </c>
      <c r="Z1163" s="2" t="str">
        <f>IF(PobierzDaneLogistyczne!$Y1163="t","YES","")</f>
        <v>YES</v>
      </c>
      <c r="AA1163" s="4" t="str">
        <f>IF(PobierzDaneLogistyczne!$X1163="t","YES","")</f>
        <v/>
      </c>
      <c r="AB1163" t="str">
        <f>PobierzDaneLogistyczne!$N1163</f>
        <v>Rotating hair dryer brush - 1200W - 38mm, 50mm</v>
      </c>
    </row>
    <row r="1164" spans="1:28" x14ac:dyDescent="0.3">
      <c r="A1164" s="5" t="str">
        <f>HYPERLINK(_xlfn.CONCAT("https://www.adler.com.pl/index.php/en/Main/Produkt/",B1164),PobierzDaneLogistyczne!$N1164)</f>
        <v>Hair Styler Set 5-in-1</v>
      </c>
      <c r="B1164" t="str">
        <f>PobierzDaneLogistyczne!$A1164</f>
        <v>cr_2024</v>
      </c>
      <c r="C1164" s="1">
        <f>IF(MID(PobierzDaneLogistyczne!$P1164,1,3)=""," ",_xlfn.NUMBERVALUE(PobierzDaneLogistyczne!$P1164))</f>
        <v>85163200</v>
      </c>
      <c r="D1164" s="1">
        <f>IF(MID(PobierzDaneLogistyczne!$C1164,1,3)="111"," ",_xlfn.NUMBERVALUE(PobierzDaneLogistyczne!$C1164))</f>
        <v>5902934833806</v>
      </c>
      <c r="E1164" s="6">
        <f>IF(PobierzDaneLogistyczne!$H1164=0,"",_xlfn.NUMBERVALUE(PobierzDaneLogistyczne!$H1164,"."))</f>
        <v>30</v>
      </c>
      <c r="F1164" s="6">
        <f>IF(PobierzDaneLogistyczne!$I1164=0,"",_xlfn.NUMBERVALUE(PobierzDaneLogistyczne!$I1164,"."))</f>
        <v>7.5</v>
      </c>
      <c r="G1164" s="6">
        <f>IF(PobierzDaneLogistyczne!$J1164=0,"",_xlfn.NUMBERVALUE(PobierzDaneLogistyczne!$J1164,"."))</f>
        <v>37.5</v>
      </c>
      <c r="H1164" s="2">
        <f>IF(IF(PobierzDaneLogistyczne!$F1164=0,0,_xlfn.NUMBERVALUE(PobierzDaneLogistyczne!$F1164,"."))=0,"",IF(PobierzDaneLogistyczne!$F1164=0,0,_xlfn.NUMBERVALUE(PobierzDaneLogistyczne!$F1164,".")))</f>
        <v>0.9204</v>
      </c>
      <c r="I1164" s="2">
        <f>IF(IF(PobierzDaneLogistyczne!$Z1164=0,0,_xlfn.NUMBERVALUE(PobierzDaneLogistyczne!$Z1164,"."))=0,"",IF(PobierzDaneLogistyczne!$Z1164=0,0,_xlfn.NUMBERVALUE(PobierzDaneLogistyczne!$Z1164,".")))</f>
        <v>1.35</v>
      </c>
      <c r="J1164" s="1">
        <f>IF(PobierzDaneLogistyczne!$D1164=0,"",_xlfn.NUMBERVALUE(PobierzDaneLogistyczne!$D1164))</f>
        <v>10</v>
      </c>
      <c r="K1164" s="1">
        <f>IF(PobierzDaneLogistyczne!$E1164=0,"",_xlfn.NUMBERVALUE(PobierzDaneLogistyczne!$E1164))</f>
        <v>200</v>
      </c>
      <c r="L1164" s="1">
        <f>IF(MID(PobierzDaneLogistyczne!$O1164,1,3)="non"," ",_xlfn.NUMBERVALUE(PobierzDaneLogistyczne!$O1164))</f>
        <v>5902934833813</v>
      </c>
      <c r="M1164" s="6">
        <f>IF(PobierzDaneLogistyczne!$K1164=0,"",_xlfn.NUMBERVALUE(PobierzDaneLogistyczne!$K1164,"."))</f>
        <v>61</v>
      </c>
      <c r="N1164" s="6">
        <f>IF(PobierzDaneLogistyczne!$L1164=0,"",_xlfn.NUMBERVALUE(PobierzDaneLogistyczne!$L1164,"."))</f>
        <v>39</v>
      </c>
      <c r="O1164" s="6">
        <f>IF(PobierzDaneLogistyczne!$M1164=0,"",_xlfn.NUMBERVALUE(PobierzDaneLogistyczne!$M1164,"."))</f>
        <v>38.5</v>
      </c>
      <c r="P1164" s="2">
        <f>IF(PobierzDaneLogistyczne!$G1164=0,0,_xlfn.NUMBERVALUE(PobierzDaneLogistyczne!$G1164,"."))</f>
        <v>13.5</v>
      </c>
      <c r="Q1164" s="1">
        <f>IF(PobierzDaneLogistyczne!$R1164=0,"",PobierzDaneLogistyczne!$R1164)</f>
        <v>4</v>
      </c>
      <c r="R1164" t="str">
        <f>IF(PobierzDaneLogistyczne!$S1164=0,"",PobierzDaneLogistyczne!$S1164)</f>
        <v/>
      </c>
      <c r="S1164" t="str">
        <f>IF(PobierzDaneLogistyczne!$T1164=0,"",PobierzDaneLogistyczne!$T1164)</f>
        <v/>
      </c>
      <c r="T1164" t="str">
        <f>IF(PobierzDaneLogistyczne!$U1164=0," ",PobierzDaneLogistyczne!$U1164)</f>
        <v/>
      </c>
      <c r="U1164" t="str">
        <f t="shared" si="57"/>
        <v/>
      </c>
      <c r="V1164" s="2">
        <f>IF(PobierzDaneLogistyczne!$V1164="","",_xlfn.NUMBERVALUE(PobierzDaneLogistyczne!$V1164,"."))</f>
        <v>8.8999999999999996E-2</v>
      </c>
      <c r="W1164" s="2">
        <f>IF(IF(PobierzDaneLogistyczne!$W1164=0,0,_xlfn.NUMBERVALUE(PobierzDaneLogistyczne!$W1164,"."))=0,"",_xlfn.NUMBERVALUE(PobierzDaneLogistyczne!$W1164,"."))</f>
        <v>5.8999999999999997E-2</v>
      </c>
      <c r="X1164" s="2">
        <f t="shared" si="58"/>
        <v>0.28160000000000013</v>
      </c>
      <c r="Y1164" s="2" t="str">
        <f t="shared" si="56"/>
        <v/>
      </c>
      <c r="Z1164" s="2" t="str">
        <f>IF(PobierzDaneLogistyczne!$Y1164="t","YES","")</f>
        <v>YES</v>
      </c>
      <c r="AA1164" s="4" t="str">
        <f>IF(PobierzDaneLogistyczne!$X1164="t","YES","")</f>
        <v/>
      </c>
      <c r="AB1164" t="str">
        <f>PobierzDaneLogistyczne!$N1164</f>
        <v>Hair Styler Set 5-in-1</v>
      </c>
    </row>
    <row r="1165" spans="1:28" x14ac:dyDescent="0.3">
      <c r="A1165" s="5" t="str">
        <f>HYPERLINK(_xlfn.CONCAT("https://www.adler.com.pl/index.php/en/Main/Produkt/",B1165),PobierzDaneLogistyczne!$N1165)</f>
        <v>Hair styler</v>
      </c>
      <c r="B1165" t="str">
        <f>PobierzDaneLogistyczne!$A1165</f>
        <v>cr_2025</v>
      </c>
      <c r="C1165" s="1">
        <f>IF(MID(PobierzDaneLogistyczne!$P1165,1,3)=""," ",_xlfn.NUMBERVALUE(PobierzDaneLogistyczne!$P1165))</f>
        <v>85163200</v>
      </c>
      <c r="D1165" s="1">
        <f>IF(MID(PobierzDaneLogistyczne!$C1165,1,3)="111"," ",_xlfn.NUMBERVALUE(PobierzDaneLogistyczne!$C1165))</f>
        <v>5902934839631</v>
      </c>
      <c r="E1165" s="6">
        <f>IF(PobierzDaneLogistyczne!$H1165=0,"",_xlfn.NUMBERVALUE(PobierzDaneLogistyczne!$H1165,"."))</f>
        <v>38</v>
      </c>
      <c r="F1165" s="6">
        <f>IF(PobierzDaneLogistyczne!$I1165=0,"",_xlfn.NUMBERVALUE(PobierzDaneLogistyczne!$I1165,"."))</f>
        <v>9.1999999999999993</v>
      </c>
      <c r="G1165" s="6">
        <f>IF(PobierzDaneLogistyczne!$J1165=0,"",_xlfn.NUMBERVALUE(PobierzDaneLogistyczne!$J1165,"."))</f>
        <v>11.5</v>
      </c>
      <c r="H1165" s="2">
        <f>IF(IF(PobierzDaneLogistyczne!$F1165=0,0,_xlfn.NUMBERVALUE(PobierzDaneLogistyczne!$F1165,"."))=0,"",IF(PobierzDaneLogistyczne!$F1165=0,0,_xlfn.NUMBERVALUE(PobierzDaneLogistyczne!$F1165,".")))</f>
        <v>0.54</v>
      </c>
      <c r="I1165" s="2">
        <f>IF(IF(PobierzDaneLogistyczne!$Z1165=0,0,_xlfn.NUMBERVALUE(PobierzDaneLogistyczne!$Z1165,"."))=0,"",IF(PobierzDaneLogistyczne!$Z1165=0,0,_xlfn.NUMBERVALUE(PobierzDaneLogistyczne!$Z1165,".")))</f>
        <v>0.68700000000000006</v>
      </c>
      <c r="J1165" s="1">
        <f>IF(PobierzDaneLogistyczne!$D1165=0,"",_xlfn.NUMBERVALUE(PobierzDaneLogistyczne!$D1165))</f>
        <v>12</v>
      </c>
      <c r="K1165" s="1">
        <f>IF(PobierzDaneLogistyczne!$E1165=0,"",_xlfn.NUMBERVALUE(PobierzDaneLogistyczne!$E1165))</f>
        <v>288</v>
      </c>
      <c r="L1165" s="1">
        <f>IF(MID(PobierzDaneLogistyczne!$O1165,1,3)="non"," ",_xlfn.NUMBERVALUE(PobierzDaneLogistyczne!$O1165))</f>
        <v>5902934839648</v>
      </c>
      <c r="M1165" s="6">
        <f>IF(PobierzDaneLogistyczne!$K1165=0,"",_xlfn.NUMBERVALUE(PobierzDaneLogistyczne!$K1165,"."))</f>
        <v>48</v>
      </c>
      <c r="N1165" s="6">
        <f>IF(PobierzDaneLogistyczne!$L1165=0,"",_xlfn.NUMBERVALUE(PobierzDaneLogistyczne!$L1165,"."))</f>
        <v>31</v>
      </c>
      <c r="O1165" s="6">
        <f>IF(PobierzDaneLogistyczne!$M1165=0,"",_xlfn.NUMBERVALUE(PobierzDaneLogistyczne!$M1165,"."))</f>
        <v>40.5</v>
      </c>
      <c r="P1165" s="2">
        <f>IF(PobierzDaneLogistyczne!$G1165=0,0,_xlfn.NUMBERVALUE(PobierzDaneLogistyczne!$G1165,"."))</f>
        <v>8.2403999999999993</v>
      </c>
      <c r="Q1165" s="1">
        <f>IF(PobierzDaneLogistyczne!$R1165=0,"",PobierzDaneLogistyczne!$R1165)</f>
        <v>5</v>
      </c>
      <c r="R1165" t="str">
        <f>IF(PobierzDaneLogistyczne!$S1165=0,"",PobierzDaneLogistyczne!$S1165)</f>
        <v/>
      </c>
      <c r="S1165" t="str">
        <f>IF(PobierzDaneLogistyczne!$T1165=0,"",PobierzDaneLogistyczne!$T1165)</f>
        <v/>
      </c>
      <c r="T1165" t="str">
        <f>IF(PobierzDaneLogistyczne!$U1165=0," ",PobierzDaneLogistyczne!$U1165)</f>
        <v/>
      </c>
      <c r="U1165" t="str">
        <f t="shared" si="57"/>
        <v/>
      </c>
      <c r="V1165" s="2">
        <f>IF(PobierzDaneLogistyczne!$V1165="","",_xlfn.NUMBERVALUE(PobierzDaneLogistyczne!$V1165,"."))</f>
        <v>8.9999999999999993E-3</v>
      </c>
      <c r="W1165" s="2">
        <f>IF(IF(PobierzDaneLogistyczne!$W1165=0,0,_xlfn.NUMBERVALUE(PobierzDaneLogistyczne!$W1165,"."))=0,"",_xlfn.NUMBERVALUE(PobierzDaneLogistyczne!$W1165,"."))</f>
        <v>3.2000000000000001E-2</v>
      </c>
      <c r="X1165" s="2">
        <f t="shared" si="58"/>
        <v>0.10600000000000001</v>
      </c>
      <c r="Y1165" s="2" t="str">
        <f t="shared" si="56"/>
        <v/>
      </c>
      <c r="Z1165" s="2" t="str">
        <f>IF(PobierzDaneLogistyczne!$Y1165="t","YES","")</f>
        <v>YES</v>
      </c>
      <c r="AA1165" s="4" t="str">
        <f>IF(PobierzDaneLogistyczne!$X1165="t","YES","")</f>
        <v/>
      </c>
      <c r="AB1165" t="str">
        <f>PobierzDaneLogistyczne!$N1165</f>
        <v>Hair styler</v>
      </c>
    </row>
    <row r="1166" spans="1:28" x14ac:dyDescent="0.3">
      <c r="A1166" s="5" t="str">
        <f>HYPERLINK(_xlfn.CONCAT("https://www.adler.com.pl/index.php/en/Main/Produkt/",B1166),PobierzDaneLogistyczne!$N1166)</f>
        <v>Curling iron</v>
      </c>
      <c r="B1166" t="str">
        <f>PobierzDaneLogistyczne!$A1166</f>
        <v>cr_2111</v>
      </c>
      <c r="C1166" s="1">
        <f>IF(MID(PobierzDaneLogistyczne!$P1166,1,3)=""," ",_xlfn.NUMBERVALUE(PobierzDaneLogistyczne!$P1166))</f>
        <v>85163200</v>
      </c>
      <c r="D1166" s="1">
        <f>IF(MID(PobierzDaneLogistyczne!$C1166,1,3)="111"," ",_xlfn.NUMBERVALUE(PobierzDaneLogistyczne!$C1166))</f>
        <v>5908256839915</v>
      </c>
      <c r="E1166" s="6">
        <f>IF(PobierzDaneLogistyczne!$H1166=0,"",_xlfn.NUMBERVALUE(PobierzDaneLogistyczne!$H1166,"."))</f>
        <v>9.5</v>
      </c>
      <c r="F1166" s="6">
        <f>IF(PobierzDaneLogistyczne!$I1166=0,"",_xlfn.NUMBERVALUE(PobierzDaneLogistyczne!$I1166,"."))</f>
        <v>6.5</v>
      </c>
      <c r="G1166" s="6">
        <f>IF(PobierzDaneLogistyczne!$J1166=0,"",_xlfn.NUMBERVALUE(PobierzDaneLogistyczne!$J1166,"."))</f>
        <v>38</v>
      </c>
      <c r="H1166" s="2">
        <f>IF(IF(PobierzDaneLogistyczne!$F1166=0,0,_xlfn.NUMBERVALUE(PobierzDaneLogistyczne!$F1166,"."))=0,"",IF(PobierzDaneLogistyczne!$F1166=0,0,_xlfn.NUMBERVALUE(PobierzDaneLogistyczne!$F1166,".")))</f>
        <v>0.29499999999999998</v>
      </c>
      <c r="I1166" s="2">
        <f>IF(IF(PobierzDaneLogistyczne!$Z1166=0,0,_xlfn.NUMBERVALUE(PobierzDaneLogistyczne!$Z1166,"."))=0,"",IF(PobierzDaneLogistyczne!$Z1166=0,0,_xlfn.NUMBERVALUE(PobierzDaneLogistyczne!$Z1166,".")))</f>
        <v>0.48299999999999998</v>
      </c>
      <c r="J1166" s="1">
        <f>IF(PobierzDaneLogistyczne!$D1166=0,"",_xlfn.NUMBERVALUE(PobierzDaneLogistyczne!$D1166))</f>
        <v>12</v>
      </c>
      <c r="K1166" s="1">
        <f>IF(PobierzDaneLogistyczne!$E1166=0,"",_xlfn.NUMBERVALUE(PobierzDaneLogistyczne!$E1166))</f>
        <v>576</v>
      </c>
      <c r="L1166" s="1" t="str">
        <f>IF(MID(PobierzDaneLogistyczne!$O1166,1,3)="non"," ",_xlfn.NUMBERVALUE(PobierzDaneLogistyczne!$O1166))</f>
        <v xml:space="preserve"> </v>
      </c>
      <c r="M1166" s="6">
        <f>IF(PobierzDaneLogistyczne!$K1166=0,"",_xlfn.NUMBERVALUE(PobierzDaneLogistyczne!$K1166,"."))</f>
        <v>40</v>
      </c>
      <c r="N1166" s="6">
        <f>IF(PobierzDaneLogistyczne!$L1166=0,"",_xlfn.NUMBERVALUE(PobierzDaneLogistyczne!$L1166,"."))</f>
        <v>27</v>
      </c>
      <c r="O1166" s="6">
        <f>IF(PobierzDaneLogistyczne!$M1166=0,"",_xlfn.NUMBERVALUE(PobierzDaneLogistyczne!$M1166,"."))</f>
        <v>31</v>
      </c>
      <c r="P1166" s="2">
        <f>IF(PobierzDaneLogistyczne!$G1166=0,0,_xlfn.NUMBERVALUE(PobierzDaneLogistyczne!$G1166,"."))</f>
        <v>5.8</v>
      </c>
      <c r="Q1166" s="1">
        <f>IF(PobierzDaneLogistyczne!$R1166=0,"",PobierzDaneLogistyczne!$R1166)</f>
        <v>5</v>
      </c>
      <c r="R1166" t="str">
        <f>IF(PobierzDaneLogistyczne!$S1166=0,"",PobierzDaneLogistyczne!$S1166)</f>
        <v/>
      </c>
      <c r="S1166" t="str">
        <f>IF(PobierzDaneLogistyczne!$T1166=0,"",PobierzDaneLogistyczne!$T1166)</f>
        <v/>
      </c>
      <c r="T1166" t="str">
        <f>IF(PobierzDaneLogistyczne!$U1166=0," ",PobierzDaneLogistyczne!$U1166)</f>
        <v/>
      </c>
      <c r="U1166" t="str">
        <f t="shared" si="57"/>
        <v/>
      </c>
      <c r="V1166" s="2">
        <f>IF(PobierzDaneLogistyczne!$V1166="","",_xlfn.NUMBERVALUE(PobierzDaneLogistyczne!$V1166,"."))</f>
        <v>4.0000000000000001E-3</v>
      </c>
      <c r="W1166" s="2">
        <f>IF(IF(PobierzDaneLogistyczne!$W1166=0,0,_xlfn.NUMBERVALUE(PobierzDaneLogistyczne!$W1166,"."))=0,"",_xlfn.NUMBERVALUE(PobierzDaneLogistyczne!$W1166,"."))</f>
        <v>5.8999999999999997E-2</v>
      </c>
      <c r="X1166" s="2">
        <f t="shared" si="58"/>
        <v>0.125</v>
      </c>
      <c r="Y1166" s="2" t="str">
        <f t="shared" si="56"/>
        <v/>
      </c>
      <c r="Z1166" s="2" t="str">
        <f>IF(PobierzDaneLogistyczne!$Y1166="t","YES","")</f>
        <v>YES</v>
      </c>
      <c r="AA1166" s="4" t="str">
        <f>IF(PobierzDaneLogistyczne!$X1166="t","YES","")</f>
        <v>YES</v>
      </c>
      <c r="AB1166" t="str">
        <f>PobierzDaneLogistyczne!$N1166</f>
        <v>Curling iron</v>
      </c>
    </row>
    <row r="1167" spans="1:28" x14ac:dyDescent="0.3">
      <c r="A1167" s="5" t="str">
        <f>HYPERLINK(_xlfn.CONCAT("https://www.adler.com.pl/index.php/en/Main/Produkt/",B1167),PobierzDaneLogistyczne!$N1167)</f>
        <v>Foot spa</v>
      </c>
      <c r="B1167" t="str">
        <f>PobierzDaneLogistyczne!$A1167</f>
        <v>cr_2150</v>
      </c>
      <c r="C1167" s="1">
        <f>IF(MID(PobierzDaneLogistyczne!$P1167,1,3)=""," ",_xlfn.NUMBERVALUE(PobierzDaneLogistyczne!$P1167))</f>
        <v>90191010</v>
      </c>
      <c r="D1167" s="1">
        <f>IF(MID(PobierzDaneLogistyczne!$C1167,1,3)="111"," ",_xlfn.NUMBERVALUE(PobierzDaneLogistyczne!$C1167))</f>
        <v>5908256830080</v>
      </c>
      <c r="E1167" s="6">
        <f>IF(PobierzDaneLogistyczne!$H1167=0,"",_xlfn.NUMBERVALUE(PobierzDaneLogistyczne!$H1167,"."))</f>
        <v>0</v>
      </c>
      <c r="F1167" s="6">
        <f>IF(PobierzDaneLogistyczne!$I1167=0,"",_xlfn.NUMBERVALUE(PobierzDaneLogistyczne!$I1167,"."))</f>
        <v>0</v>
      </c>
      <c r="G1167" s="6">
        <f>IF(PobierzDaneLogistyczne!$J1167=0,"",_xlfn.NUMBERVALUE(PobierzDaneLogistyczne!$J1167,"."))</f>
        <v>0</v>
      </c>
      <c r="H1167" s="2" t="str">
        <f>IF(IF(PobierzDaneLogistyczne!$F1167=0,0,_xlfn.NUMBERVALUE(PobierzDaneLogistyczne!$F1167,"."))=0,"",IF(PobierzDaneLogistyczne!$F1167=0,0,_xlfn.NUMBERVALUE(PobierzDaneLogistyczne!$F1167,".")))</f>
        <v/>
      </c>
      <c r="I1167" s="2" t="str">
        <f>IF(IF(PobierzDaneLogistyczne!$Z1167=0,0,_xlfn.NUMBERVALUE(PobierzDaneLogistyczne!$Z1167,"."))=0,"",IF(PobierzDaneLogistyczne!$Z1167=0,0,_xlfn.NUMBERVALUE(PobierzDaneLogistyczne!$Z1167,".")))</f>
        <v/>
      </c>
      <c r="J1167" s="1">
        <f>IF(PobierzDaneLogistyczne!$D1167=0,"",_xlfn.NUMBERVALUE(PobierzDaneLogistyczne!$D1167))</f>
        <v>1</v>
      </c>
      <c r="K1167" s="1" t="str">
        <f>IF(PobierzDaneLogistyczne!$E1167=0,"",_xlfn.NUMBERVALUE(PobierzDaneLogistyczne!$E1167))</f>
        <v/>
      </c>
      <c r="L1167" s="1" t="str">
        <f>IF(MID(PobierzDaneLogistyczne!$O1167,1,3)="non"," ",_xlfn.NUMBERVALUE(PobierzDaneLogistyczne!$O1167))</f>
        <v xml:space="preserve"> </v>
      </c>
      <c r="M1167" s="6">
        <f>IF(PobierzDaneLogistyczne!$K1167=0,"",_xlfn.NUMBERVALUE(PobierzDaneLogistyczne!$K1167,"."))</f>
        <v>0</v>
      </c>
      <c r="N1167" s="6">
        <f>IF(PobierzDaneLogistyczne!$L1167=0,"",_xlfn.NUMBERVALUE(PobierzDaneLogistyczne!$L1167,"."))</f>
        <v>0</v>
      </c>
      <c r="O1167" s="6">
        <f>IF(PobierzDaneLogistyczne!$M1167=0,"",_xlfn.NUMBERVALUE(PobierzDaneLogistyczne!$M1167,"."))</f>
        <v>0</v>
      </c>
      <c r="P1167" s="2">
        <f>IF(PobierzDaneLogistyczne!$G1167=0,0,_xlfn.NUMBERVALUE(PobierzDaneLogistyczne!$G1167,"."))</f>
        <v>0</v>
      </c>
      <c r="Q1167" s="1">
        <f>IF(PobierzDaneLogistyczne!$R1167=0,"",PobierzDaneLogistyczne!$R1167)</f>
        <v>5</v>
      </c>
      <c r="R1167" t="str">
        <f>IF(PobierzDaneLogistyczne!$S1167=0,"",PobierzDaneLogistyczne!$S1167)</f>
        <v/>
      </c>
      <c r="S1167" t="str">
        <f>IF(PobierzDaneLogistyczne!$T1167=0,"",PobierzDaneLogistyczne!$T1167)</f>
        <v/>
      </c>
      <c r="T1167" t="str">
        <f>IF(PobierzDaneLogistyczne!$U1167=0," ",PobierzDaneLogistyczne!$U1167)</f>
        <v/>
      </c>
      <c r="U1167" t="str">
        <f t="shared" si="57"/>
        <v/>
      </c>
      <c r="V1167" s="2" t="str">
        <f>IF(PobierzDaneLogistyczne!$V1167="","",_xlfn.NUMBERVALUE(PobierzDaneLogistyczne!$V1167,"."))</f>
        <v/>
      </c>
      <c r="W1167" s="2" t="str">
        <f>IF(IF(PobierzDaneLogistyczne!$W1167=0,0,_xlfn.NUMBERVALUE(PobierzDaneLogistyczne!$W1167,"."))=0,"",_xlfn.NUMBERVALUE(PobierzDaneLogistyczne!$W1167,"."))</f>
        <v/>
      </c>
      <c r="X1167" s="2" t="str">
        <f t="shared" si="58"/>
        <v/>
      </c>
      <c r="Y1167" s="2" t="str">
        <f t="shared" si="56"/>
        <v/>
      </c>
      <c r="Z1167" s="2" t="str">
        <f>IF(PobierzDaneLogistyczne!$Y1167="t","YES","")</f>
        <v>YES</v>
      </c>
      <c r="AA1167" s="4" t="str">
        <f>IF(PobierzDaneLogistyczne!$X1167="t","YES","")</f>
        <v>YES</v>
      </c>
      <c r="AB1167" t="str">
        <f>PobierzDaneLogistyczne!$N1167</f>
        <v>Foot spa</v>
      </c>
    </row>
    <row r="1168" spans="1:28" x14ac:dyDescent="0.3">
      <c r="A1168" s="5" t="str">
        <f>HYPERLINK(_xlfn.CONCAT("https://www.adler.com.pl/index.php/en/Main/Produkt/",B1168),PobierzDaneLogistyczne!$N1168)</f>
        <v>Manicure set</v>
      </c>
      <c r="B1168" t="str">
        <f>PobierzDaneLogistyczne!$A1168</f>
        <v>cr_2151</v>
      </c>
      <c r="C1168" s="1">
        <f>IF(MID(PobierzDaneLogistyczne!$P1168,1,3)=""," ",_xlfn.NUMBERVALUE(PobierzDaneLogistyczne!$P1168))</f>
        <v>90191010</v>
      </c>
      <c r="D1168" s="1">
        <f>IF(MID(PobierzDaneLogistyczne!$C1168,1,3)="111"," ",_xlfn.NUMBERVALUE(PobierzDaneLogistyczne!$C1168))</f>
        <v>5908256830073</v>
      </c>
      <c r="E1168" s="6">
        <f>IF(PobierzDaneLogistyczne!$H1168=0,"",_xlfn.NUMBERVALUE(PobierzDaneLogistyczne!$H1168,"."))</f>
        <v>30</v>
      </c>
      <c r="F1168" s="6">
        <f>IF(PobierzDaneLogistyczne!$I1168=0,"",_xlfn.NUMBERVALUE(PobierzDaneLogistyczne!$I1168,"."))</f>
        <v>15</v>
      </c>
      <c r="G1168" s="6">
        <f>IF(PobierzDaneLogistyczne!$J1168=0,"",_xlfn.NUMBERVALUE(PobierzDaneLogistyczne!$J1168,"."))</f>
        <v>14</v>
      </c>
      <c r="H1168" s="2" t="str">
        <f>IF(IF(PobierzDaneLogistyczne!$F1168=0,0,_xlfn.NUMBERVALUE(PobierzDaneLogistyczne!$F1168,"."))=0,"",IF(PobierzDaneLogistyczne!$F1168=0,0,_xlfn.NUMBERVALUE(PobierzDaneLogistyczne!$F1168,".")))</f>
        <v/>
      </c>
      <c r="I1168" s="2" t="str">
        <f>IF(IF(PobierzDaneLogistyczne!$Z1168=0,0,_xlfn.NUMBERVALUE(PobierzDaneLogistyczne!$Z1168,"."))=0,"",IF(PobierzDaneLogistyczne!$Z1168=0,0,_xlfn.NUMBERVALUE(PobierzDaneLogistyczne!$Z1168,".")))</f>
        <v/>
      </c>
      <c r="J1168" s="1">
        <f>IF(PobierzDaneLogistyczne!$D1168=0,"",_xlfn.NUMBERVALUE(PobierzDaneLogistyczne!$D1168))</f>
        <v>6</v>
      </c>
      <c r="K1168" s="1">
        <f>IF(PobierzDaneLogistyczne!$E1168=0,"",_xlfn.NUMBERVALUE(PobierzDaneLogistyczne!$E1168))</f>
        <v>120</v>
      </c>
      <c r="L1168" s="1" t="str">
        <f>IF(MID(PobierzDaneLogistyczne!$O1168,1,3)="non"," ",_xlfn.NUMBERVALUE(PobierzDaneLogistyczne!$O1168))</f>
        <v xml:space="preserve"> </v>
      </c>
      <c r="M1168" s="6">
        <f>IF(PobierzDaneLogistyczne!$K1168=0,"",_xlfn.NUMBERVALUE(PobierzDaneLogistyczne!$K1168,"."))</f>
        <v>52</v>
      </c>
      <c r="N1168" s="6">
        <f>IF(PobierzDaneLogistyczne!$L1168=0,"",_xlfn.NUMBERVALUE(PobierzDaneLogistyczne!$L1168,"."))</f>
        <v>33</v>
      </c>
      <c r="O1168" s="6">
        <f>IF(PobierzDaneLogistyczne!$M1168=0,"",_xlfn.NUMBERVALUE(PobierzDaneLogistyczne!$M1168,"."))</f>
        <v>34</v>
      </c>
      <c r="P1168" s="2">
        <f>IF(PobierzDaneLogistyczne!$G1168=0,0,_xlfn.NUMBERVALUE(PobierzDaneLogistyczne!$G1168,"."))</f>
        <v>0</v>
      </c>
      <c r="Q1168" s="1" t="str">
        <f>IF(PobierzDaneLogistyczne!$R1168=0,"",PobierzDaneLogistyczne!$R1168)</f>
        <v/>
      </c>
      <c r="R1168" t="str">
        <f>IF(PobierzDaneLogistyczne!$S1168=0,"",PobierzDaneLogistyczne!$S1168)</f>
        <v/>
      </c>
      <c r="S1168" t="str">
        <f>IF(PobierzDaneLogistyczne!$T1168=0,"",PobierzDaneLogistyczne!$T1168)</f>
        <v/>
      </c>
      <c r="T1168" t="str">
        <f>IF(PobierzDaneLogistyczne!$U1168=0," ",PobierzDaneLogistyczne!$U1168)</f>
        <v/>
      </c>
      <c r="U1168" t="str">
        <f t="shared" si="57"/>
        <v/>
      </c>
      <c r="V1168" s="2">
        <f>IF(PobierzDaneLogistyczne!$V1168="","",_xlfn.NUMBERVALUE(PobierzDaneLogistyczne!$V1168,"."))</f>
        <v>8.9999999999999993E-3</v>
      </c>
      <c r="W1168" s="2" t="str">
        <f>IF(IF(PobierzDaneLogistyczne!$W1168=0,0,_xlfn.NUMBERVALUE(PobierzDaneLogistyczne!$W1168,"."))=0,"",_xlfn.NUMBERVALUE(PobierzDaneLogistyczne!$W1168,"."))</f>
        <v/>
      </c>
      <c r="X1168" s="2" t="str">
        <f t="shared" si="58"/>
        <v/>
      </c>
      <c r="Y1168" s="2" t="str">
        <f t="shared" si="56"/>
        <v/>
      </c>
      <c r="Z1168" s="2" t="str">
        <f>IF(PobierzDaneLogistyczne!$Y1168="t","YES","")</f>
        <v/>
      </c>
      <c r="AA1168" s="4" t="str">
        <f>IF(PobierzDaneLogistyczne!$X1168="t","YES","")</f>
        <v>YES</v>
      </c>
      <c r="AB1168" t="str">
        <f>PobierzDaneLogistyczne!$N1168</f>
        <v>Manicure set</v>
      </c>
    </row>
    <row r="1169" spans="1:28" x14ac:dyDescent="0.3">
      <c r="A1169" s="5" t="str">
        <f>HYPERLINK(_xlfn.CONCAT("https://www.adler.com.pl/index.php/en/Main/Produkt/",B1169),PobierzDaneLogistyczne!$N1169)</f>
        <v>Mirror LED</v>
      </c>
      <c r="B1169" t="str">
        <f>PobierzDaneLogistyczne!$A1169</f>
        <v>cr_2154</v>
      </c>
      <c r="C1169" s="1">
        <f>IF(MID(PobierzDaneLogistyczne!$P1169,1,3)=""," ",_xlfn.NUMBERVALUE(PobierzDaneLogistyczne!$P1169))</f>
        <v>70099200</v>
      </c>
      <c r="D1169" s="1">
        <f>IF(MID(PobierzDaneLogistyczne!$C1169,1,3)="111"," ",_xlfn.NUMBERVALUE(PobierzDaneLogistyczne!$C1169))</f>
        <v>5908256834439</v>
      </c>
      <c r="E1169" s="6">
        <f>IF(PobierzDaneLogistyczne!$H1169=0,"",_xlfn.NUMBERVALUE(PobierzDaneLogistyczne!$H1169,"."))</f>
        <v>15.5</v>
      </c>
      <c r="F1169" s="6">
        <f>IF(PobierzDaneLogistyczne!$I1169=0,"",_xlfn.NUMBERVALUE(PobierzDaneLogistyczne!$I1169,"."))</f>
        <v>8.5</v>
      </c>
      <c r="G1169" s="6">
        <f>IF(PobierzDaneLogistyczne!$J1169=0,"",_xlfn.NUMBERVALUE(PobierzDaneLogistyczne!$J1169,"."))</f>
        <v>14</v>
      </c>
      <c r="H1169" s="2">
        <f>IF(IF(PobierzDaneLogistyczne!$F1169=0,0,_xlfn.NUMBERVALUE(PobierzDaneLogistyczne!$F1169,"."))=0,"",IF(PobierzDaneLogistyczne!$F1169=0,0,_xlfn.NUMBERVALUE(PobierzDaneLogistyczne!$F1169,".")))</f>
        <v>0.75</v>
      </c>
      <c r="I1169" s="2">
        <f>IF(IF(PobierzDaneLogistyczne!$Z1169=0,0,_xlfn.NUMBERVALUE(PobierzDaneLogistyczne!$Z1169,"."))=0,"",IF(PobierzDaneLogistyczne!$Z1169=0,0,_xlfn.NUMBERVALUE(PobierzDaneLogistyczne!$Z1169,".")))</f>
        <v>0.86299999999999999</v>
      </c>
      <c r="J1169" s="1">
        <f>IF(PobierzDaneLogistyczne!$D1169=0,"",_xlfn.NUMBERVALUE(PobierzDaneLogistyczne!$D1169))</f>
        <v>8</v>
      </c>
      <c r="K1169" s="1">
        <f>IF(PobierzDaneLogistyczne!$E1169=0,"",_xlfn.NUMBERVALUE(PobierzDaneLogistyczne!$E1169))</f>
        <v>360</v>
      </c>
      <c r="L1169" s="1" t="str">
        <f>IF(MID(PobierzDaneLogistyczne!$O1169,1,3)="non"," ",_xlfn.NUMBERVALUE(PobierzDaneLogistyczne!$O1169))</f>
        <v xml:space="preserve"> </v>
      </c>
      <c r="M1169" s="6">
        <f>IF(PobierzDaneLogistyczne!$K1169=0,"",_xlfn.NUMBERVALUE(PobierzDaneLogistyczne!$K1169,"."))</f>
        <v>30</v>
      </c>
      <c r="N1169" s="6">
        <f>IF(PobierzDaneLogistyczne!$L1169=0,"",_xlfn.NUMBERVALUE(PobierzDaneLogistyczne!$L1169,"."))</f>
        <v>17</v>
      </c>
      <c r="O1169" s="6">
        <f>IF(PobierzDaneLogistyczne!$M1169=0,"",_xlfn.NUMBERVALUE(PobierzDaneLogistyczne!$M1169,"."))</f>
        <v>36</v>
      </c>
      <c r="P1169" s="2">
        <f>IF(PobierzDaneLogistyczne!$G1169=0,0,_xlfn.NUMBERVALUE(PobierzDaneLogistyczne!$G1169,"."))</f>
        <v>6.9</v>
      </c>
      <c r="Q1169" s="1">
        <f>IF(PobierzDaneLogistyczne!$R1169=0,"",PobierzDaneLogistyczne!$R1169)</f>
        <v>5</v>
      </c>
      <c r="R1169" t="str">
        <f>IF(PobierzDaneLogistyczne!$S1169=0,"",PobierzDaneLogistyczne!$S1169)</f>
        <v/>
      </c>
      <c r="S1169" t="str">
        <f>IF(PobierzDaneLogistyczne!$T1169=0,"",PobierzDaneLogistyczne!$T1169)</f>
        <v/>
      </c>
      <c r="T1169" t="str">
        <f>IF(PobierzDaneLogistyczne!$U1169=0," ",PobierzDaneLogistyczne!$U1169)</f>
        <v/>
      </c>
      <c r="U1169" t="str">
        <f t="shared" si="57"/>
        <v/>
      </c>
      <c r="V1169" s="2">
        <f>IF(PobierzDaneLogistyczne!$V1169="","",_xlfn.NUMBERVALUE(PobierzDaneLogistyczne!$V1169,"."))</f>
        <v>3.0000000000000001E-3</v>
      </c>
      <c r="W1169" s="2">
        <f>IF(IF(PobierzDaneLogistyczne!$W1169=0,0,_xlfn.NUMBERVALUE(PobierzDaneLogistyczne!$W1169,"."))=0,"",_xlfn.NUMBERVALUE(PobierzDaneLogistyczne!$W1169,"."))</f>
        <v>5.8999999999999997E-2</v>
      </c>
      <c r="X1169" s="2">
        <f t="shared" si="58"/>
        <v>5.099999999999999E-2</v>
      </c>
      <c r="Y1169" s="2" t="str">
        <f t="shared" si="56"/>
        <v/>
      </c>
      <c r="Z1169" s="2" t="str">
        <f>IF(PobierzDaneLogistyczne!$Y1169="t","YES","")</f>
        <v>YES</v>
      </c>
      <c r="AA1169" s="4" t="str">
        <f>IF(PobierzDaneLogistyczne!$X1169="t","YES","")</f>
        <v>YES</v>
      </c>
      <c r="AB1169" t="str">
        <f>PobierzDaneLogistyczne!$N1169</f>
        <v>Mirror LED</v>
      </c>
    </row>
    <row r="1170" spans="1:28" x14ac:dyDescent="0.3">
      <c r="A1170" s="5" t="str">
        <f>HYPERLINK(_xlfn.CONCAT("https://www.adler.com.pl/index.php/en/Main/Produkt/",B1170),PobierzDaneLogistyczne!$N1170)</f>
        <v>Callus remover</v>
      </c>
      <c r="B1170" t="str">
        <f>PobierzDaneLogistyczne!$A1170</f>
        <v>cr_2156</v>
      </c>
      <c r="C1170" s="1">
        <f>IF(MID(PobierzDaneLogistyczne!$P1170,1,3)=""," ",_xlfn.NUMBERVALUE(PobierzDaneLogistyczne!$P1170))</f>
        <v>85098000</v>
      </c>
      <c r="D1170" s="1">
        <f>IF(MID(PobierzDaneLogistyczne!$C1170,1,3)="111"," ",_xlfn.NUMBERVALUE(PobierzDaneLogistyczne!$C1170))</f>
        <v>5908256834835</v>
      </c>
      <c r="E1170" s="6">
        <f>IF(PobierzDaneLogistyczne!$H1170=0,"",_xlfn.NUMBERVALUE(PobierzDaneLogistyczne!$H1170,"."))</f>
        <v>10.5</v>
      </c>
      <c r="F1170" s="6">
        <f>IF(PobierzDaneLogistyczne!$I1170=0,"",_xlfn.NUMBERVALUE(PobierzDaneLogistyczne!$I1170,"."))</f>
        <v>7.5</v>
      </c>
      <c r="G1170" s="6">
        <f>IF(PobierzDaneLogistyczne!$J1170=0,"",_xlfn.NUMBERVALUE(PobierzDaneLogistyczne!$J1170,"."))</f>
        <v>22.1</v>
      </c>
      <c r="H1170" s="2">
        <f>IF(IF(PobierzDaneLogistyczne!$F1170=0,0,_xlfn.NUMBERVALUE(PobierzDaneLogistyczne!$F1170,"."))=0,"",IF(PobierzDaneLogistyczne!$F1170=0,0,_xlfn.NUMBERVALUE(PobierzDaneLogistyczne!$F1170,".")))</f>
        <v>0.21</v>
      </c>
      <c r="I1170" s="2">
        <f>IF(IF(PobierzDaneLogistyczne!$Z1170=0,0,_xlfn.NUMBERVALUE(PobierzDaneLogistyczne!$Z1170,"."))=0,"",IF(PobierzDaneLogistyczne!$Z1170=0,0,_xlfn.NUMBERVALUE(PobierzDaneLogistyczne!$Z1170,".")))</f>
        <v>0.23</v>
      </c>
      <c r="J1170" s="1">
        <f>IF(PobierzDaneLogistyczne!$D1170=0,"",_xlfn.NUMBERVALUE(PobierzDaneLogistyczne!$D1170))</f>
        <v>30</v>
      </c>
      <c r="K1170" s="1">
        <f>IF(PobierzDaneLogistyczne!$E1170=0,"",_xlfn.NUMBERVALUE(PobierzDaneLogistyczne!$E1170))</f>
        <v>750</v>
      </c>
      <c r="L1170" s="1" t="str">
        <f>IF(MID(PobierzDaneLogistyczne!$O1170,1,3)="non"," ",_xlfn.NUMBERVALUE(PobierzDaneLogistyczne!$O1170))</f>
        <v xml:space="preserve"> </v>
      </c>
      <c r="M1170" s="6">
        <f>IF(PobierzDaneLogistyczne!$K1170=0,"",_xlfn.NUMBERVALUE(PobierzDaneLogistyczne!$K1170,"."))</f>
        <v>46.3</v>
      </c>
      <c r="N1170" s="6">
        <f>IF(PobierzDaneLogistyczne!$L1170=0,"",_xlfn.NUMBERVALUE(PobierzDaneLogistyczne!$L1170,"."))</f>
        <v>33</v>
      </c>
      <c r="O1170" s="6">
        <f>IF(PobierzDaneLogistyczne!$M1170=0,"",_xlfn.NUMBERVALUE(PobierzDaneLogistyczne!$M1170,"."))</f>
        <v>39</v>
      </c>
      <c r="P1170" s="2">
        <f>IF(PobierzDaneLogistyczne!$G1170=0,0,_xlfn.NUMBERVALUE(PobierzDaneLogistyczne!$G1170,"."))</f>
        <v>6.9</v>
      </c>
      <c r="Q1170" s="1">
        <f>IF(PobierzDaneLogistyczne!$R1170=0,"",PobierzDaneLogistyczne!$R1170)</f>
        <v>5</v>
      </c>
      <c r="R1170" t="str">
        <f>IF(PobierzDaneLogistyczne!$S1170=0,"",PobierzDaneLogistyczne!$S1170)</f>
        <v>Ni-MH</v>
      </c>
      <c r="S1170">
        <f>IF(PobierzDaneLogistyczne!$T1170=0,"",PobierzDaneLogistyczne!$T1170)</f>
        <v>2</v>
      </c>
      <c r="T1170" t="str">
        <f>IF(PobierzDaneLogistyczne!$U1170=0," ",PobierzDaneLogistyczne!$U1170)</f>
        <v>0.02</v>
      </c>
      <c r="U1170" t="str">
        <f t="shared" si="57"/>
        <v/>
      </c>
      <c r="V1170" s="2">
        <f>IF(PobierzDaneLogistyczne!$V1170="","",_xlfn.NUMBERVALUE(PobierzDaneLogistyczne!$V1170,"."))</f>
        <v>3.0000000000000001E-3</v>
      </c>
      <c r="W1170" s="2" t="str">
        <f>IF(IF(PobierzDaneLogistyczne!$W1170=0,0,_xlfn.NUMBERVALUE(PobierzDaneLogistyczne!$W1170,"."))=0,"",_xlfn.NUMBERVALUE(PobierzDaneLogistyczne!$W1170,"."))</f>
        <v/>
      </c>
      <c r="X1170" s="2" t="str">
        <f t="shared" si="58"/>
        <v/>
      </c>
      <c r="Y1170" s="2" t="str">
        <f t="shared" si="56"/>
        <v/>
      </c>
      <c r="Z1170" s="2" t="str">
        <f>IF(PobierzDaneLogistyczne!$Y1170="t","YES","")</f>
        <v/>
      </c>
      <c r="AA1170" s="4" t="str">
        <f>IF(PobierzDaneLogistyczne!$X1170="t","YES","")</f>
        <v>YES</v>
      </c>
      <c r="AB1170" t="str">
        <f>PobierzDaneLogistyczne!$N1170</f>
        <v>Callus remover</v>
      </c>
    </row>
    <row r="1171" spans="1:28" x14ac:dyDescent="0.3">
      <c r="A1171" s="5" t="str">
        <f>HYPERLINK(_xlfn.CONCAT("https://www.adler.com.pl/index.php/en/Main/Produkt/",B1171),PobierzDaneLogistyczne!$N1171)</f>
        <v>Callus remover/Rolls for CR 2156</v>
      </c>
      <c r="B1171" t="str">
        <f>PobierzDaneLogistyczne!$A1171</f>
        <v>cr_2156.1</v>
      </c>
      <c r="C1171" s="1">
        <f>IF(MID(PobierzDaneLogistyczne!$P1171,1,3)=""," ",_xlfn.NUMBERVALUE(PobierzDaneLogistyczne!$P1171))</f>
        <v>85099000</v>
      </c>
      <c r="D1171" s="1">
        <f>IF(MID(PobierzDaneLogistyczne!$C1171,1,3)="111"," ",_xlfn.NUMBERVALUE(PobierzDaneLogistyczne!$C1171))</f>
        <v>5902934830652</v>
      </c>
      <c r="E1171" s="6">
        <f>IF(PobierzDaneLogistyczne!$H1171=0,"",_xlfn.NUMBERVALUE(PobierzDaneLogistyczne!$H1171,"."))</f>
        <v>10</v>
      </c>
      <c r="F1171" s="6">
        <f>IF(PobierzDaneLogistyczne!$I1171=0,"",_xlfn.NUMBERVALUE(PobierzDaneLogistyczne!$I1171,"."))</f>
        <v>30</v>
      </c>
      <c r="G1171" s="6">
        <f>IF(PobierzDaneLogistyczne!$J1171=0,"",_xlfn.NUMBERVALUE(PobierzDaneLogistyczne!$J1171,"."))</f>
        <v>10</v>
      </c>
      <c r="H1171" s="2" t="str">
        <f>IF(IF(PobierzDaneLogistyczne!$F1171=0,0,_xlfn.NUMBERVALUE(PobierzDaneLogistyczne!$F1171,"."))=0,"",IF(PobierzDaneLogistyczne!$F1171=0,0,_xlfn.NUMBERVALUE(PobierzDaneLogistyczne!$F1171,".")))</f>
        <v/>
      </c>
      <c r="I1171" s="2" t="str">
        <f>IF(IF(PobierzDaneLogistyczne!$Z1171=0,0,_xlfn.NUMBERVALUE(PobierzDaneLogistyczne!$Z1171,"."))=0,"",IF(PobierzDaneLogistyczne!$Z1171=0,0,_xlfn.NUMBERVALUE(PobierzDaneLogistyczne!$Z1171,".")))</f>
        <v/>
      </c>
      <c r="J1171" s="1">
        <f>IF(PobierzDaneLogistyczne!$D1171=0,"",_xlfn.NUMBERVALUE(PobierzDaneLogistyczne!$D1171))</f>
        <v>30</v>
      </c>
      <c r="K1171" s="1">
        <f>IF(PobierzDaneLogistyczne!$E1171=0,"",_xlfn.NUMBERVALUE(PobierzDaneLogistyczne!$E1171))</f>
        <v>1200</v>
      </c>
      <c r="L1171" s="1" t="str">
        <f>IF(MID(PobierzDaneLogistyczne!$O1171,1,3)="non"," ",_xlfn.NUMBERVALUE(PobierzDaneLogistyczne!$O1171))</f>
        <v xml:space="preserve"> </v>
      </c>
      <c r="M1171" s="6">
        <f>IF(PobierzDaneLogistyczne!$K1171=0,"",_xlfn.NUMBERVALUE(PobierzDaneLogistyczne!$K1171,"."))</f>
        <v>46</v>
      </c>
      <c r="N1171" s="6">
        <f>IF(PobierzDaneLogistyczne!$L1171=0,"",_xlfn.NUMBERVALUE(PobierzDaneLogistyczne!$L1171,"."))</f>
        <v>32</v>
      </c>
      <c r="O1171" s="6">
        <f>IF(PobierzDaneLogistyczne!$M1171=0,"",_xlfn.NUMBERVALUE(PobierzDaneLogistyczne!$M1171,"."))</f>
        <v>38</v>
      </c>
      <c r="P1171" s="2">
        <f>IF(PobierzDaneLogistyczne!$G1171=0,0,_xlfn.NUMBERVALUE(PobierzDaneLogistyczne!$G1171,"."))</f>
        <v>0</v>
      </c>
      <c r="Q1171" s="1" t="str">
        <f>IF(PobierzDaneLogistyczne!$R1171=0,"",PobierzDaneLogistyczne!$R1171)</f>
        <v/>
      </c>
      <c r="R1171" t="str">
        <f>IF(PobierzDaneLogistyczne!$S1171=0,"",PobierzDaneLogistyczne!$S1171)</f>
        <v/>
      </c>
      <c r="S1171" t="str">
        <f>IF(PobierzDaneLogistyczne!$T1171=0,"",PobierzDaneLogistyczne!$T1171)</f>
        <v/>
      </c>
      <c r="T1171" t="str">
        <f>IF(PobierzDaneLogistyczne!$U1171=0," ",PobierzDaneLogistyczne!$U1171)</f>
        <v/>
      </c>
      <c r="U1171" t="str">
        <f t="shared" si="57"/>
        <v/>
      </c>
      <c r="V1171" s="2" t="str">
        <f>IF(PobierzDaneLogistyczne!$V1171="","",_xlfn.NUMBERVALUE(PobierzDaneLogistyczne!$V1171,"."))</f>
        <v/>
      </c>
      <c r="W1171" s="2">
        <f>IF(IF(PobierzDaneLogistyczne!$W1171=0,0,_xlfn.NUMBERVALUE(PobierzDaneLogistyczne!$W1171,"."))=0,"",_xlfn.NUMBERVALUE(PobierzDaneLogistyczne!$W1171,"."))</f>
        <v>5.8999999999999997E-2</v>
      </c>
      <c r="X1171" s="2" t="str">
        <f t="shared" si="58"/>
        <v/>
      </c>
      <c r="Y1171" s="2" t="str">
        <f t="shared" si="56"/>
        <v/>
      </c>
      <c r="Z1171" s="2" t="str">
        <f>IF(PobierzDaneLogistyczne!$Y1171="t","YES","")</f>
        <v>YES</v>
      </c>
      <c r="AA1171" s="4" t="str">
        <f>IF(PobierzDaneLogistyczne!$X1171="t","YES","")</f>
        <v/>
      </c>
      <c r="AB1171" t="str">
        <f>PobierzDaneLogistyczne!$N1171</f>
        <v>Callus remover/Rolls for CR 2156</v>
      </c>
    </row>
    <row r="1172" spans="1:28" x14ac:dyDescent="0.3">
      <c r="A1172" s="5" t="str">
        <f>HYPERLINK(_xlfn.CONCAT("https://www.adler.com.pl/index.php/en/Main/Produkt/",B1172),PobierzDaneLogistyczne!$N1172)</f>
        <v>Toothbrush</v>
      </c>
      <c r="B1172" t="str">
        <f>PobierzDaneLogistyczne!$A1172</f>
        <v>cr_2158</v>
      </c>
      <c r="C1172" s="1">
        <f>IF(MID(PobierzDaneLogistyczne!$P1172,1,3)=""," ",_xlfn.NUMBERVALUE(PobierzDaneLogistyczne!$P1172))</f>
        <v>85098000</v>
      </c>
      <c r="D1172" s="1">
        <f>IF(MID(PobierzDaneLogistyczne!$C1172,1,3)="111"," ",_xlfn.NUMBERVALUE(PobierzDaneLogistyczne!$C1172))</f>
        <v>5908256835726</v>
      </c>
      <c r="E1172" s="6">
        <f>IF(PobierzDaneLogistyczne!$H1172=0,"",_xlfn.NUMBERVALUE(PobierzDaneLogistyczne!$H1172,"."))</f>
        <v>5.5</v>
      </c>
      <c r="F1172" s="6">
        <f>IF(PobierzDaneLogistyczne!$I1172=0,"",_xlfn.NUMBERVALUE(PobierzDaneLogistyczne!$I1172,"."))</f>
        <v>2.2000000000000002</v>
      </c>
      <c r="G1172" s="6">
        <f>IF(PobierzDaneLogistyczne!$J1172=0,"",_xlfn.NUMBERVALUE(PobierzDaneLogistyczne!$J1172,"."))</f>
        <v>20</v>
      </c>
      <c r="H1172" s="2">
        <f>IF(IF(PobierzDaneLogistyczne!$F1172=0,0,_xlfn.NUMBERVALUE(PobierzDaneLogistyczne!$F1172,"."))=0,"",IF(PobierzDaneLogistyczne!$F1172=0,0,_xlfn.NUMBERVALUE(PobierzDaneLogistyczne!$F1172,".")))</f>
        <v>3.5000000000000003E-2</v>
      </c>
      <c r="I1172" s="2">
        <f>IF(IF(PobierzDaneLogistyczne!$Z1172=0,0,_xlfn.NUMBERVALUE(PobierzDaneLogistyczne!$Z1172,"."))=0,"",IF(PobierzDaneLogistyczne!$Z1172=0,0,_xlfn.NUMBERVALUE(PobierzDaneLogistyczne!$Z1172,".")))</f>
        <v>7.3999999999999996E-2</v>
      </c>
      <c r="J1172" s="1">
        <f>IF(PobierzDaneLogistyczne!$D1172=0,"",_xlfn.NUMBERVALUE(PobierzDaneLogistyczne!$D1172))</f>
        <v>49</v>
      </c>
      <c r="K1172" s="1">
        <f>IF(PobierzDaneLogistyczne!$E1172=0,"",_xlfn.NUMBERVALUE(PobierzDaneLogistyczne!$E1172))</f>
        <v>4704</v>
      </c>
      <c r="L1172" s="1" t="str">
        <f>IF(MID(PobierzDaneLogistyczne!$O1172,1,3)="non"," ",_xlfn.NUMBERVALUE(PobierzDaneLogistyczne!$O1172))</f>
        <v xml:space="preserve"> </v>
      </c>
      <c r="M1172" s="6">
        <f>IF(PobierzDaneLogistyczne!$K1172=0,"",_xlfn.NUMBERVALUE(PobierzDaneLogistyczne!$K1172,"."))</f>
        <v>37.5</v>
      </c>
      <c r="N1172" s="6">
        <f>IF(PobierzDaneLogistyczne!$L1172=0,"",_xlfn.NUMBERVALUE(PobierzDaneLogistyczne!$L1172,"."))</f>
        <v>17</v>
      </c>
      <c r="O1172" s="6">
        <f>IF(PobierzDaneLogistyczne!$M1172=0,"",_xlfn.NUMBERVALUE(PobierzDaneLogistyczne!$M1172,"."))</f>
        <v>26</v>
      </c>
      <c r="P1172" s="2">
        <f>IF(PobierzDaneLogistyczne!$G1172=0,0,_xlfn.NUMBERVALUE(PobierzDaneLogistyczne!$G1172,"."))</f>
        <v>3.63</v>
      </c>
      <c r="Q1172" s="1">
        <f>IF(PobierzDaneLogistyczne!$R1172=0,"",PobierzDaneLogistyczne!$R1172)</f>
        <v>5</v>
      </c>
      <c r="R1172" t="str">
        <f>IF(PobierzDaneLogistyczne!$S1172=0,"",PobierzDaneLogistyczne!$S1172)</f>
        <v/>
      </c>
      <c r="S1172" t="str">
        <f>IF(PobierzDaneLogistyczne!$T1172=0,"",PobierzDaneLogistyczne!$T1172)</f>
        <v/>
      </c>
      <c r="T1172" t="str">
        <f>IF(PobierzDaneLogistyczne!$U1172=0," ",PobierzDaneLogistyczne!$U1172)</f>
        <v/>
      </c>
      <c r="U1172" t="str">
        <f t="shared" si="57"/>
        <v/>
      </c>
      <c r="V1172" s="2">
        <f>IF(PobierzDaneLogistyczne!$V1172="","",_xlfn.NUMBERVALUE(PobierzDaneLogistyczne!$V1172,"."))</f>
        <v>1E-3</v>
      </c>
      <c r="W1172" s="2">
        <f>IF(IF(PobierzDaneLogistyczne!$W1172=0,0,_xlfn.NUMBERVALUE(PobierzDaneLogistyczne!$W1172,"."))=0,"",_xlfn.NUMBERVALUE(PobierzDaneLogistyczne!$W1172,"."))</f>
        <v>2.9000000000000001E-2</v>
      </c>
      <c r="X1172" s="2">
        <f t="shared" si="58"/>
        <v>8.9999999999999906E-3</v>
      </c>
      <c r="Y1172" s="2" t="str">
        <f t="shared" si="56"/>
        <v/>
      </c>
      <c r="Z1172" s="2" t="str">
        <f>IF(PobierzDaneLogistyczne!$Y1172="t","YES","")</f>
        <v/>
      </c>
      <c r="AA1172" s="4" t="str">
        <f>IF(PobierzDaneLogistyczne!$X1172="t","YES","")</f>
        <v>YES</v>
      </c>
      <c r="AB1172" t="str">
        <f>PobierzDaneLogistyczne!$N1172</f>
        <v>Toothbrush</v>
      </c>
    </row>
    <row r="1173" spans="1:28" x14ac:dyDescent="0.3">
      <c r="A1173" s="5" t="str">
        <f>HYPERLINK(_xlfn.CONCAT("https://www.adler.com.pl/index.php/en/Main/Produkt/",B1173),PobierzDaneLogistyczne!$N1173)</f>
        <v>Toothbrush set for CR 2158</v>
      </c>
      <c r="B1173" t="str">
        <f>PobierzDaneLogistyczne!$A1173</f>
        <v>cr_2158.1</v>
      </c>
      <c r="C1173" s="1">
        <f>IF(MID(PobierzDaneLogistyczne!$P1173,1,3)=""," ",_xlfn.NUMBERVALUE(PobierzDaneLogistyczne!$P1173))</f>
        <v>96032100</v>
      </c>
      <c r="D1173" s="1">
        <f>IF(MID(PobierzDaneLogistyczne!$C1173,1,3)="111"," ",_xlfn.NUMBERVALUE(PobierzDaneLogistyczne!$C1173))</f>
        <v>5908256836921</v>
      </c>
      <c r="E1173" s="6">
        <f>IF(PobierzDaneLogistyczne!$H1173=0,"",_xlfn.NUMBERVALUE(PobierzDaneLogistyczne!$H1173,"."))</f>
        <v>4</v>
      </c>
      <c r="F1173" s="6">
        <f>IF(PobierzDaneLogistyczne!$I1173=0,"",_xlfn.NUMBERVALUE(PobierzDaneLogistyczne!$I1173,"."))</f>
        <v>6</v>
      </c>
      <c r="G1173" s="6">
        <f>IF(PobierzDaneLogistyczne!$J1173=0,"",_xlfn.NUMBERVALUE(PobierzDaneLogistyczne!$J1173,"."))</f>
        <v>1</v>
      </c>
      <c r="H1173" s="2">
        <f>IF(IF(PobierzDaneLogistyczne!$F1173=0,0,_xlfn.NUMBERVALUE(PobierzDaneLogistyczne!$F1173,"."))=0,"",IF(PobierzDaneLogistyczne!$F1173=0,0,_xlfn.NUMBERVALUE(PobierzDaneLogistyczne!$F1173,".")))</f>
        <v>2E-3</v>
      </c>
      <c r="I1173" s="2">
        <f>IF(IF(PobierzDaneLogistyczne!$Z1173=0,0,_xlfn.NUMBERVALUE(PobierzDaneLogistyczne!$Z1173,"."))=0,"",IF(PobierzDaneLogistyczne!$Z1173=0,0,_xlfn.NUMBERVALUE(PobierzDaneLogistyczne!$Z1173,".")))</f>
        <v>3.1E-2</v>
      </c>
      <c r="J1173" s="1">
        <f>IF(PobierzDaneLogistyczne!$D1173=0,"",_xlfn.NUMBERVALUE(PobierzDaneLogistyczne!$D1173))</f>
        <v>144</v>
      </c>
      <c r="K1173" s="1">
        <f>IF(PobierzDaneLogistyczne!$E1173=0,"",_xlfn.NUMBERVALUE(PobierzDaneLogistyczne!$E1173))</f>
        <v>4744</v>
      </c>
      <c r="L1173" s="1" t="str">
        <f>IF(MID(PobierzDaneLogistyczne!$O1173,1,3)="non"," ",_xlfn.NUMBERVALUE(PobierzDaneLogistyczne!$O1173))</f>
        <v xml:space="preserve"> </v>
      </c>
      <c r="M1173" s="6">
        <f>IF(PobierzDaneLogistyczne!$K1173=0,"",_xlfn.NUMBERVALUE(PobierzDaneLogistyczne!$K1173,"."))</f>
        <v>38</v>
      </c>
      <c r="N1173" s="6">
        <f>IF(PobierzDaneLogistyczne!$L1173=0,"",_xlfn.NUMBERVALUE(PobierzDaneLogistyczne!$L1173,"."))</f>
        <v>17</v>
      </c>
      <c r="O1173" s="6">
        <f>IF(PobierzDaneLogistyczne!$M1173=0,"",_xlfn.NUMBERVALUE(PobierzDaneLogistyczne!$M1173,"."))</f>
        <v>26</v>
      </c>
      <c r="P1173" s="2">
        <f>IF(PobierzDaneLogistyczne!$G1173=0,0,_xlfn.NUMBERVALUE(PobierzDaneLogistyczne!$G1173,"."))</f>
        <v>4.7</v>
      </c>
      <c r="Q1173" s="1" t="str">
        <f>IF(PobierzDaneLogistyczne!$R1173=0,"",PobierzDaneLogistyczne!$R1173)</f>
        <v/>
      </c>
      <c r="R1173" t="str">
        <f>IF(PobierzDaneLogistyczne!$S1173=0,"",PobierzDaneLogistyczne!$S1173)</f>
        <v/>
      </c>
      <c r="S1173" t="str">
        <f>IF(PobierzDaneLogistyczne!$T1173=0,"",PobierzDaneLogistyczne!$T1173)</f>
        <v/>
      </c>
      <c r="T1173" t="str">
        <f>IF(PobierzDaneLogistyczne!$U1173=0," ",PobierzDaneLogistyczne!$U1173)</f>
        <v/>
      </c>
      <c r="U1173" t="str">
        <f t="shared" si="57"/>
        <v/>
      </c>
      <c r="V1173" s="2" t="str">
        <f>IF(PobierzDaneLogistyczne!$V1173="","",_xlfn.NUMBERVALUE(PobierzDaneLogistyczne!$V1173,"."))</f>
        <v/>
      </c>
      <c r="W1173" s="2" t="str">
        <f>IF(IF(PobierzDaneLogistyczne!$W1173=0,0,_xlfn.NUMBERVALUE(PobierzDaneLogistyczne!$W1173,"."))=0,"",_xlfn.NUMBERVALUE(PobierzDaneLogistyczne!$W1173,"."))</f>
        <v/>
      </c>
      <c r="X1173" s="2" t="str">
        <f t="shared" si="58"/>
        <v/>
      </c>
      <c r="Y1173" s="2">
        <f t="shared" si="56"/>
        <v>0.23599999999999977</v>
      </c>
      <c r="Z1173" s="2" t="str">
        <f>IF(PobierzDaneLogistyczne!$Y1173="t","YES","")</f>
        <v>YES</v>
      </c>
      <c r="AA1173" s="4" t="str">
        <f>IF(PobierzDaneLogistyczne!$X1173="t","YES","")</f>
        <v/>
      </c>
      <c r="AB1173" t="str">
        <f>PobierzDaneLogistyczne!$N1173</f>
        <v>Toothbrush set for CR 2158</v>
      </c>
    </row>
    <row r="1174" spans="1:28" x14ac:dyDescent="0.3">
      <c r="A1174" s="5" t="str">
        <f>HYPERLINK(_xlfn.CONCAT("https://www.adler.com.pl/index.php/en/Main/Produkt/",B1174),PobierzDaneLogistyczne!$N1174)</f>
        <v>Mirror LED</v>
      </c>
      <c r="B1174" t="str">
        <f>PobierzDaneLogistyczne!$A1174</f>
        <v>cr_2162g</v>
      </c>
      <c r="C1174" s="1">
        <f>IF(MID(PobierzDaneLogistyczne!$P1174,1,3)=""," ",_xlfn.NUMBERVALUE(PobierzDaneLogistyczne!$P1174))</f>
        <v>70099200</v>
      </c>
      <c r="D1174" s="1">
        <f>IF(MID(PobierzDaneLogistyczne!$C1174,1,3)="111"," ",_xlfn.NUMBERVALUE(PobierzDaneLogistyczne!$C1174))</f>
        <v>5908256836631</v>
      </c>
      <c r="E1174" s="6">
        <f>IF(PobierzDaneLogistyczne!$H1174=0,"",_xlfn.NUMBERVALUE(PobierzDaneLogistyczne!$H1174,"."))</f>
        <v>16</v>
      </c>
      <c r="F1174" s="6">
        <f>IF(PobierzDaneLogistyczne!$I1174=0,"",_xlfn.NUMBERVALUE(PobierzDaneLogistyczne!$I1174,"."))</f>
        <v>2</v>
      </c>
      <c r="G1174" s="6">
        <f>IF(PobierzDaneLogistyczne!$J1174=0,"",_xlfn.NUMBERVALUE(PobierzDaneLogistyczne!$J1174,"."))</f>
        <v>17</v>
      </c>
      <c r="H1174" s="2">
        <f>IF(IF(PobierzDaneLogistyczne!$F1174=0,0,_xlfn.NUMBERVALUE(PobierzDaneLogistyczne!$F1174,"."))=0,"",IF(PobierzDaneLogistyczne!$F1174=0,0,_xlfn.NUMBERVALUE(PobierzDaneLogistyczne!$F1174,".")))</f>
        <v>0.41</v>
      </c>
      <c r="I1174" s="2">
        <f>IF(IF(PobierzDaneLogistyczne!$Z1174=0,0,_xlfn.NUMBERVALUE(PobierzDaneLogistyczne!$Z1174,"."))=0,"",IF(PobierzDaneLogistyczne!$Z1174=0,0,_xlfn.NUMBERVALUE(PobierzDaneLogistyczne!$Z1174,".")))</f>
        <v>0.47299999999999998</v>
      </c>
      <c r="J1174" s="1">
        <f>IF(PobierzDaneLogistyczne!$D1174=0,"",_xlfn.NUMBERVALUE(PobierzDaneLogistyczne!$D1174))</f>
        <v>20</v>
      </c>
      <c r="K1174" s="1">
        <f>IF(PobierzDaneLogistyczne!$E1174=0,"",_xlfn.NUMBERVALUE(PobierzDaneLogistyczne!$E1174))</f>
        <v>1000</v>
      </c>
      <c r="L1174" s="1" t="str">
        <f>IF(MID(PobierzDaneLogistyczne!$O1174,1,3)="non"," ",_xlfn.NUMBERVALUE(PobierzDaneLogistyczne!$O1174))</f>
        <v xml:space="preserve"> </v>
      </c>
      <c r="M1174" s="6">
        <f>IF(PobierzDaneLogistyczne!$K1174=0,"",_xlfn.NUMBERVALUE(PobierzDaneLogistyczne!$K1174,"."))</f>
        <v>19</v>
      </c>
      <c r="N1174" s="6">
        <f>IF(PobierzDaneLogistyczne!$L1174=0,"",_xlfn.NUMBERVALUE(PobierzDaneLogistyczne!$L1174,"."))</f>
        <v>42</v>
      </c>
      <c r="O1174" s="6">
        <f>IF(PobierzDaneLogistyczne!$M1174=0,"",_xlfn.NUMBERVALUE(PobierzDaneLogistyczne!$M1174,"."))</f>
        <v>35</v>
      </c>
      <c r="P1174" s="2">
        <f>IF(PobierzDaneLogistyczne!$G1174=0,0,_xlfn.NUMBERVALUE(PobierzDaneLogistyczne!$G1174,"."))</f>
        <v>9.65</v>
      </c>
      <c r="Q1174" s="1">
        <f>IF(PobierzDaneLogistyczne!$R1174=0,"",PobierzDaneLogistyczne!$R1174)</f>
        <v>5</v>
      </c>
      <c r="R1174" t="str">
        <f>IF(PobierzDaneLogistyczne!$S1174=0,"",PobierzDaneLogistyczne!$S1174)</f>
        <v/>
      </c>
      <c r="S1174" t="str">
        <f>IF(PobierzDaneLogistyczne!$T1174=0,"",PobierzDaneLogistyczne!$T1174)</f>
        <v/>
      </c>
      <c r="T1174" t="str">
        <f>IF(PobierzDaneLogistyczne!$U1174=0," ",PobierzDaneLogistyczne!$U1174)</f>
        <v/>
      </c>
      <c r="U1174" t="str">
        <f t="shared" si="57"/>
        <v/>
      </c>
      <c r="V1174" s="2">
        <f>IF(PobierzDaneLogistyczne!$V1174="","",_xlfn.NUMBERVALUE(PobierzDaneLogistyczne!$V1174,"."))</f>
        <v>1E-3</v>
      </c>
      <c r="W1174" s="2">
        <f>IF(IF(PobierzDaneLogistyczne!$W1174=0,0,_xlfn.NUMBERVALUE(PobierzDaneLogistyczne!$W1174,"."))=0,"",_xlfn.NUMBERVALUE(PobierzDaneLogistyczne!$W1174,"."))</f>
        <v>1.9E-2</v>
      </c>
      <c r="X1174" s="2">
        <f t="shared" si="58"/>
        <v>4.2999999999999997E-2</v>
      </c>
      <c r="Y1174" s="2">
        <f t="shared" si="56"/>
        <v>0.19000000000000128</v>
      </c>
      <c r="Z1174" s="2" t="str">
        <f>IF(PobierzDaneLogistyczne!$Y1174="t","YES","")</f>
        <v>YES</v>
      </c>
      <c r="AA1174" s="4" t="str">
        <f>IF(PobierzDaneLogistyczne!$X1174="t","YES","")</f>
        <v>YES</v>
      </c>
      <c r="AB1174" t="str">
        <f>PobierzDaneLogistyczne!$N1174</f>
        <v>Mirror LED</v>
      </c>
    </row>
    <row r="1175" spans="1:28" x14ac:dyDescent="0.3">
      <c r="A1175" s="5" t="str">
        <f>HYPERLINK(_xlfn.CONCAT("https://www.adler.com.pl/index.php/en/Main/Produkt/",B1175),PobierzDaneLogistyczne!$N1175)</f>
        <v>Mirror LED</v>
      </c>
      <c r="B1175" t="str">
        <f>PobierzDaneLogistyczne!$A1175</f>
        <v>cr_2162w</v>
      </c>
      <c r="C1175" s="1">
        <f>IF(MID(PobierzDaneLogistyczne!$P1175,1,3)=""," ",_xlfn.NUMBERVALUE(PobierzDaneLogistyczne!$P1175))</f>
        <v>70099200</v>
      </c>
      <c r="D1175" s="1">
        <f>IF(MID(PobierzDaneLogistyczne!$C1175,1,3)="111"," ",_xlfn.NUMBERVALUE(PobierzDaneLogistyczne!$C1175))</f>
        <v>5908256836648</v>
      </c>
      <c r="E1175" s="6">
        <f>IF(PobierzDaneLogistyczne!$H1175=0,"",_xlfn.NUMBERVALUE(PobierzDaneLogistyczne!$H1175,"."))</f>
        <v>16</v>
      </c>
      <c r="F1175" s="6">
        <f>IF(PobierzDaneLogistyczne!$I1175=0,"",_xlfn.NUMBERVALUE(PobierzDaneLogistyczne!$I1175,"."))</f>
        <v>2</v>
      </c>
      <c r="G1175" s="6">
        <f>IF(PobierzDaneLogistyczne!$J1175=0,"",_xlfn.NUMBERVALUE(PobierzDaneLogistyczne!$J1175,"."))</f>
        <v>17</v>
      </c>
      <c r="H1175" s="2">
        <f>IF(IF(PobierzDaneLogistyczne!$F1175=0,0,_xlfn.NUMBERVALUE(PobierzDaneLogistyczne!$F1175,"."))=0,"",IF(PobierzDaneLogistyczne!$F1175=0,0,_xlfn.NUMBERVALUE(PobierzDaneLogistyczne!$F1175,".")))</f>
        <v>0.41</v>
      </c>
      <c r="I1175" s="2">
        <f>IF(IF(PobierzDaneLogistyczne!$Z1175=0,0,_xlfn.NUMBERVALUE(PobierzDaneLogistyczne!$Z1175,"."))=0,"",IF(PobierzDaneLogistyczne!$Z1175=0,0,_xlfn.NUMBERVALUE(PobierzDaneLogistyczne!$Z1175,".")))</f>
        <v>0.47299999999999998</v>
      </c>
      <c r="J1175" s="1">
        <f>IF(PobierzDaneLogistyczne!$D1175=0,"",_xlfn.NUMBERVALUE(PobierzDaneLogistyczne!$D1175))</f>
        <v>20</v>
      </c>
      <c r="K1175" s="1">
        <f>IF(PobierzDaneLogistyczne!$E1175=0,"",_xlfn.NUMBERVALUE(PobierzDaneLogistyczne!$E1175))</f>
        <v>1000</v>
      </c>
      <c r="L1175" s="1" t="str">
        <f>IF(MID(PobierzDaneLogistyczne!$O1175,1,3)="non"," ",_xlfn.NUMBERVALUE(PobierzDaneLogistyczne!$O1175))</f>
        <v xml:space="preserve"> </v>
      </c>
      <c r="M1175" s="6">
        <f>IF(PobierzDaneLogistyczne!$K1175=0,"",_xlfn.NUMBERVALUE(PobierzDaneLogistyczne!$K1175,"."))</f>
        <v>19</v>
      </c>
      <c r="N1175" s="6">
        <f>IF(PobierzDaneLogistyczne!$L1175=0,"",_xlfn.NUMBERVALUE(PobierzDaneLogistyczne!$L1175,"."))</f>
        <v>42</v>
      </c>
      <c r="O1175" s="6">
        <f>IF(PobierzDaneLogistyczne!$M1175=0,"",_xlfn.NUMBERVALUE(PobierzDaneLogistyczne!$M1175,"."))</f>
        <v>35</v>
      </c>
      <c r="P1175" s="2">
        <f>IF(PobierzDaneLogistyczne!$G1175=0,0,_xlfn.NUMBERVALUE(PobierzDaneLogistyczne!$G1175,"."))</f>
        <v>9.65</v>
      </c>
      <c r="Q1175" s="1">
        <f>IF(PobierzDaneLogistyczne!$R1175=0,"",PobierzDaneLogistyczne!$R1175)</f>
        <v>5</v>
      </c>
      <c r="R1175" t="str">
        <f>IF(PobierzDaneLogistyczne!$S1175=0,"",PobierzDaneLogistyczne!$S1175)</f>
        <v/>
      </c>
      <c r="S1175" t="str">
        <f>IF(PobierzDaneLogistyczne!$T1175=0,"",PobierzDaneLogistyczne!$T1175)</f>
        <v/>
      </c>
      <c r="T1175" t="str">
        <f>IF(PobierzDaneLogistyczne!$U1175=0," ",PobierzDaneLogistyczne!$U1175)</f>
        <v/>
      </c>
      <c r="U1175" t="str">
        <f t="shared" si="57"/>
        <v/>
      </c>
      <c r="V1175" s="2">
        <f>IF(PobierzDaneLogistyczne!$V1175="","",_xlfn.NUMBERVALUE(PobierzDaneLogistyczne!$V1175,"."))</f>
        <v>1E-3</v>
      </c>
      <c r="W1175" s="2">
        <f>IF(IF(PobierzDaneLogistyczne!$W1175=0,0,_xlfn.NUMBERVALUE(PobierzDaneLogistyczne!$W1175,"."))=0,"",_xlfn.NUMBERVALUE(PobierzDaneLogistyczne!$W1175,"."))</f>
        <v>1.9E-2</v>
      </c>
      <c r="X1175" s="2">
        <f t="shared" si="58"/>
        <v>4.2999999999999997E-2</v>
      </c>
      <c r="Y1175" s="2">
        <f t="shared" si="56"/>
        <v>0.19000000000000128</v>
      </c>
      <c r="Z1175" s="2" t="str">
        <f>IF(PobierzDaneLogistyczne!$Y1175="t","YES","")</f>
        <v>YES</v>
      </c>
      <c r="AA1175" s="4" t="str">
        <f>IF(PobierzDaneLogistyczne!$X1175="t","YES","")</f>
        <v>YES</v>
      </c>
      <c r="AB1175" t="str">
        <f>PobierzDaneLogistyczne!$N1175</f>
        <v>Mirror LED</v>
      </c>
    </row>
    <row r="1176" spans="1:28" x14ac:dyDescent="0.3">
      <c r="A1176" s="5" t="str">
        <f>HYPERLINK(_xlfn.CONCAT("https://www.adler.com.pl/index.php/en/Main/Produkt/",B1176),PobierzDaneLogistyczne!$N1176)</f>
        <v>Shaver for woman</v>
      </c>
      <c r="B1176" t="str">
        <f>PobierzDaneLogistyczne!$A1176</f>
        <v>cr_2163</v>
      </c>
      <c r="C1176" s="1">
        <f>IF(MID(PobierzDaneLogistyczne!$P1176,1,3)=""," ",_xlfn.NUMBERVALUE(PobierzDaneLogistyczne!$P1176))</f>
        <v>85101000</v>
      </c>
      <c r="D1176" s="1">
        <f>IF(MID(PobierzDaneLogistyczne!$C1176,1,3)="111"," ",_xlfn.NUMBERVALUE(PobierzDaneLogistyczne!$C1176))</f>
        <v>5908256837195</v>
      </c>
      <c r="E1176" s="6">
        <f>IF(PobierzDaneLogistyczne!$H1176=0,"",_xlfn.NUMBERVALUE(PobierzDaneLogistyczne!$H1176,"."))</f>
        <v>18</v>
      </c>
      <c r="F1176" s="6">
        <f>IF(PobierzDaneLogistyczne!$I1176=0,"",_xlfn.NUMBERVALUE(PobierzDaneLogistyczne!$I1176,"."))</f>
        <v>5</v>
      </c>
      <c r="G1176" s="6">
        <f>IF(PobierzDaneLogistyczne!$J1176=0,"",_xlfn.NUMBERVALUE(PobierzDaneLogistyczne!$J1176,"."))</f>
        <v>18</v>
      </c>
      <c r="H1176" s="2">
        <f>IF(IF(PobierzDaneLogistyczne!$F1176=0,0,_xlfn.NUMBERVALUE(PobierzDaneLogistyczne!$F1176,"."))=0,"",IF(PobierzDaneLogistyczne!$F1176=0,0,_xlfn.NUMBERVALUE(PobierzDaneLogistyczne!$F1176,".")))</f>
        <v>0.39200000000000002</v>
      </c>
      <c r="I1176" s="2">
        <f>IF(IF(PobierzDaneLogistyczne!$Z1176=0,0,_xlfn.NUMBERVALUE(PobierzDaneLogistyczne!$Z1176,"."))=0,"",IF(PobierzDaneLogistyczne!$Z1176=0,0,_xlfn.NUMBERVALUE(PobierzDaneLogistyczne!$Z1176,".")))</f>
        <v>0.44900000000000001</v>
      </c>
      <c r="J1176" s="1">
        <f>IF(PobierzDaneLogistyczne!$D1176=0,"",_xlfn.NUMBERVALUE(PobierzDaneLogistyczne!$D1176))</f>
        <v>12</v>
      </c>
      <c r="K1176" s="1">
        <f>IF(PobierzDaneLogistyczne!$E1176=0,"",_xlfn.NUMBERVALUE(PobierzDaneLogistyczne!$E1176))</f>
        <v>648</v>
      </c>
      <c r="L1176" s="1" t="str">
        <f>IF(MID(PobierzDaneLogistyczne!$O1176,1,3)="non"," ",_xlfn.NUMBERVALUE(PobierzDaneLogistyczne!$O1176))</f>
        <v xml:space="preserve"> </v>
      </c>
      <c r="M1176" s="6">
        <f>IF(PobierzDaneLogistyczne!$K1176=0,"",_xlfn.NUMBERVALUE(PobierzDaneLogistyczne!$K1176,"."))</f>
        <v>18.5</v>
      </c>
      <c r="N1176" s="6">
        <f>IF(PobierzDaneLogistyczne!$L1176=0,"",_xlfn.NUMBERVALUE(PobierzDaneLogistyczne!$L1176,"."))</f>
        <v>5.7</v>
      </c>
      <c r="O1176" s="6">
        <f>IF(PobierzDaneLogistyczne!$M1176=0,"",_xlfn.NUMBERVALUE(PobierzDaneLogistyczne!$M1176,"."))</f>
        <v>19</v>
      </c>
      <c r="P1176" s="2">
        <f>IF(PobierzDaneLogistyczne!$G1176=0,0,_xlfn.NUMBERVALUE(PobierzDaneLogistyczne!$G1176,"."))</f>
        <v>5.3879999999999999</v>
      </c>
      <c r="Q1176" s="1">
        <f>IF(PobierzDaneLogistyczne!$R1176=0,"",PobierzDaneLogistyczne!$R1176)</f>
        <v>5</v>
      </c>
      <c r="R1176" t="str">
        <f>IF(PobierzDaneLogistyczne!$S1176=0,"",PobierzDaneLogistyczne!$S1176)</f>
        <v>Ni-MH</v>
      </c>
      <c r="S1176">
        <f>IF(PobierzDaneLogistyczne!$T1176=0,"",PobierzDaneLogistyczne!$T1176)</f>
        <v>2</v>
      </c>
      <c r="T1176" t="str">
        <f>IF(PobierzDaneLogistyczne!$U1176=0," ",PobierzDaneLogistyczne!$U1176)</f>
        <v>0.02</v>
      </c>
      <c r="U1176" t="str">
        <f t="shared" si="57"/>
        <v/>
      </c>
      <c r="V1176" s="2">
        <f>IF(PobierzDaneLogistyczne!$V1176="","",_xlfn.NUMBERVALUE(PobierzDaneLogistyczne!$V1176,"."))</f>
        <v>3.0000000000000001E-3</v>
      </c>
      <c r="W1176" s="2" t="str">
        <f>IF(IF(PobierzDaneLogistyczne!$W1176=0,0,_xlfn.NUMBERVALUE(PobierzDaneLogistyczne!$W1176,"."))=0,"",_xlfn.NUMBERVALUE(PobierzDaneLogistyczne!$W1176,"."))</f>
        <v/>
      </c>
      <c r="X1176" s="2" t="str">
        <f t="shared" si="58"/>
        <v/>
      </c>
      <c r="Y1176" s="2" t="str">
        <f t="shared" si="56"/>
        <v/>
      </c>
      <c r="Z1176" s="2" t="str">
        <f>IF(PobierzDaneLogistyczne!$Y1176="t","YES","")</f>
        <v/>
      </c>
      <c r="AA1176" s="4" t="str">
        <f>IF(PobierzDaneLogistyczne!$X1176="t","YES","")</f>
        <v>YES</v>
      </c>
      <c r="AB1176" t="str">
        <f>PobierzDaneLogistyczne!$N1176</f>
        <v>Shaver for woman</v>
      </c>
    </row>
    <row r="1177" spans="1:28" ht="28.8" x14ac:dyDescent="0.3">
      <c r="A1177" s="5" t="str">
        <f>HYPERLINK(_xlfn.CONCAT("https://www.adler.com.pl/index.php/en/Main/Produkt/",B1177),PobierzDaneLogistyczne!$N1177)</f>
        <v>Ultrasonic cleaner</v>
      </c>
      <c r="B1177" t="str">
        <f>PobierzDaneLogistyczne!$A1177</f>
        <v>cr_2165</v>
      </c>
      <c r="C1177" s="1">
        <f>IF(MID(PobierzDaneLogistyczne!$P1177,1,3)=""," ",_xlfn.NUMBERVALUE(PobierzDaneLogistyczne!$P1177))</f>
        <v>84243008</v>
      </c>
      <c r="D1177" s="1">
        <f>IF(MID(PobierzDaneLogistyczne!$C1177,1,3)="111"," ",_xlfn.NUMBERVALUE(PobierzDaneLogistyczne!$C1177))</f>
        <v>5908256837591</v>
      </c>
      <c r="E1177" s="6">
        <f>IF(PobierzDaneLogistyczne!$H1177=0,"",_xlfn.NUMBERVALUE(PobierzDaneLogistyczne!$H1177,"."))</f>
        <v>0</v>
      </c>
      <c r="F1177" s="6">
        <f>IF(PobierzDaneLogistyczne!$I1177=0,"",_xlfn.NUMBERVALUE(PobierzDaneLogistyczne!$I1177,"."))</f>
        <v>0</v>
      </c>
      <c r="G1177" s="6">
        <f>IF(PobierzDaneLogistyczne!$J1177=0,"",_xlfn.NUMBERVALUE(PobierzDaneLogistyczne!$J1177,"."))</f>
        <v>0</v>
      </c>
      <c r="H1177" s="2" t="str">
        <f>IF(IF(PobierzDaneLogistyczne!$F1177=0,0,_xlfn.NUMBERVALUE(PobierzDaneLogistyczne!$F1177,"."))=0,"",IF(PobierzDaneLogistyczne!$F1177=0,0,_xlfn.NUMBERVALUE(PobierzDaneLogistyczne!$F1177,".")))</f>
        <v/>
      </c>
      <c r="I1177" s="2">
        <f>IF(IF(PobierzDaneLogistyczne!$Z1177=0,0,_xlfn.NUMBERVALUE(PobierzDaneLogistyczne!$Z1177,"."))=0,"",IF(PobierzDaneLogistyczne!$Z1177=0,0,_xlfn.NUMBERVALUE(PobierzDaneLogistyczne!$Z1177,".")))</f>
        <v>1.59</v>
      </c>
      <c r="J1177" s="1">
        <f>IF(PobierzDaneLogistyczne!$D1177=0,"",_xlfn.NUMBERVALUE(PobierzDaneLogistyczne!$D1177))</f>
        <v>6</v>
      </c>
      <c r="K1177" s="1">
        <f>IF(PobierzDaneLogistyczne!$E1177=0,"",_xlfn.NUMBERVALUE(PobierzDaneLogistyczne!$E1177))</f>
        <v>144</v>
      </c>
      <c r="L1177" s="1" t="str">
        <f>IF(MID(PobierzDaneLogistyczne!$O1177,1,3)="non"," ",_xlfn.NUMBERVALUE(PobierzDaneLogistyczne!$O1177))</f>
        <v xml:space="preserve"> </v>
      </c>
      <c r="M1177" s="6">
        <f>IF(PobierzDaneLogistyczne!$K1177=0,"",_xlfn.NUMBERVALUE(PobierzDaneLogistyczne!$K1177,"."))</f>
        <v>28.5</v>
      </c>
      <c r="N1177" s="6">
        <f>IF(PobierzDaneLogistyczne!$L1177=0,"",_xlfn.NUMBERVALUE(PobierzDaneLogistyczne!$L1177,"."))</f>
        <v>58.8</v>
      </c>
      <c r="O1177" s="6">
        <f>IF(PobierzDaneLogistyczne!$M1177=0,"",_xlfn.NUMBERVALUE(PobierzDaneLogistyczne!$M1177,"."))</f>
        <v>43.2</v>
      </c>
      <c r="P1177" s="2">
        <f>IF(PobierzDaneLogistyczne!$G1177=0,0,_xlfn.NUMBERVALUE(PobierzDaneLogistyczne!$G1177,"."))</f>
        <v>9.5399999999999991</v>
      </c>
      <c r="Q1177" s="1" t="str">
        <f>IF(PobierzDaneLogistyczne!$R1177=0,"",PobierzDaneLogistyczne!$R1177)</f>
        <v/>
      </c>
      <c r="R1177" t="str">
        <f>IF(PobierzDaneLogistyczne!$S1177=0,"",PobierzDaneLogistyczne!$S1177)</f>
        <v/>
      </c>
      <c r="S1177" t="str">
        <f>IF(PobierzDaneLogistyczne!$T1177=0,"",PobierzDaneLogistyczne!$T1177)</f>
        <v/>
      </c>
      <c r="T1177" t="str">
        <f>IF(PobierzDaneLogistyczne!$U1177=0," ",PobierzDaneLogistyczne!$U1177)</f>
        <v/>
      </c>
      <c r="U1177" t="str">
        <f t="shared" si="57"/>
        <v/>
      </c>
      <c r="V1177" s="2" t="str">
        <f>IF(PobierzDaneLogistyczne!$V1177="","",_xlfn.NUMBERVALUE(PobierzDaneLogistyczne!$V1177,"."))</f>
        <v/>
      </c>
      <c r="W1177" s="2" t="str">
        <f>IF(IF(PobierzDaneLogistyczne!$W1177=0,0,_xlfn.NUMBERVALUE(PobierzDaneLogistyczne!$W1177,"."))=0,"",_xlfn.NUMBERVALUE(PobierzDaneLogistyczne!$W1177,"."))</f>
        <v/>
      </c>
      <c r="X1177" s="2" t="str">
        <f t="shared" si="58"/>
        <v/>
      </c>
      <c r="Y1177" s="2" t="str">
        <f t="shared" si="56"/>
        <v/>
      </c>
      <c r="Z1177" s="2" t="str">
        <f>IF(PobierzDaneLogistyczne!$Y1177="t","YES","")</f>
        <v/>
      </c>
      <c r="AA1177" s="4" t="str">
        <f>IF(PobierzDaneLogistyczne!$X1177="t","YES","")</f>
        <v>YES</v>
      </c>
      <c r="AB1177" t="str">
        <f>PobierzDaneLogistyczne!$N1177</f>
        <v>Ultrasonic cleaner</v>
      </c>
    </row>
    <row r="1178" spans="1:28" x14ac:dyDescent="0.3">
      <c r="A1178" s="5" t="str">
        <f>HYPERLINK(_xlfn.CONCAT("https://www.adler.com.pl/index.php/en/Main/Produkt/",B1178),PobierzDaneLogistyczne!$N1178)</f>
        <v>Lamp therapy</v>
      </c>
      <c r="B1178" t="str">
        <f>PobierzDaneLogistyczne!$A1178</f>
        <v>cr_2166</v>
      </c>
      <c r="C1178" s="1">
        <f>IF(MID(PobierzDaneLogistyczne!$P1178,1,3)=""," ",_xlfn.NUMBERVALUE(PobierzDaneLogistyczne!$P1178))</f>
        <v>94052040</v>
      </c>
      <c r="D1178" s="1">
        <f>IF(MID(PobierzDaneLogistyczne!$C1178,1,3)="111"," ",_xlfn.NUMBERVALUE(PobierzDaneLogistyczne!$C1178))</f>
        <v>5902934830225</v>
      </c>
      <c r="E1178" s="6">
        <f>IF(PobierzDaneLogistyczne!$H1178=0,"",_xlfn.NUMBERVALUE(PobierzDaneLogistyczne!$H1178,"."))</f>
        <v>38.5</v>
      </c>
      <c r="F1178" s="6">
        <f>IF(PobierzDaneLogistyczne!$I1178=0,"",_xlfn.NUMBERVALUE(PobierzDaneLogistyczne!$I1178,"."))</f>
        <v>14.5</v>
      </c>
      <c r="G1178" s="6">
        <f>IF(PobierzDaneLogistyczne!$J1178=0,"",_xlfn.NUMBERVALUE(PobierzDaneLogistyczne!$J1178,"."))</f>
        <v>52</v>
      </c>
      <c r="H1178" s="2">
        <f>IF(IF(PobierzDaneLogistyczne!$F1178=0,0,_xlfn.NUMBERVALUE(PobierzDaneLogistyczne!$F1178,"."))=0,"",IF(PobierzDaneLogistyczne!$F1178=0,0,_xlfn.NUMBERVALUE(PobierzDaneLogistyczne!$F1178,".")))</f>
        <v>1.917</v>
      </c>
      <c r="I1178" s="2">
        <f>IF(IF(PobierzDaneLogistyczne!$Z1178=0,0,_xlfn.NUMBERVALUE(PobierzDaneLogistyczne!$Z1178,"."))=0,"",IF(PobierzDaneLogistyczne!$Z1178=0,0,_xlfn.NUMBERVALUE(PobierzDaneLogistyczne!$Z1178,".")))</f>
        <v>3</v>
      </c>
      <c r="J1178" s="1">
        <f>IF(PobierzDaneLogistyczne!$D1178=0,"",_xlfn.NUMBERVALUE(PobierzDaneLogistyczne!$D1178))</f>
        <v>1</v>
      </c>
      <c r="K1178" s="1">
        <f>IF(PobierzDaneLogistyczne!$E1178=0,"",_xlfn.NUMBERVALUE(PobierzDaneLogistyczne!$E1178))</f>
        <v>45</v>
      </c>
      <c r="L1178" s="1" t="str">
        <f>IF(MID(PobierzDaneLogistyczne!$O1178,1,3)="non"," ",_xlfn.NUMBERVALUE(PobierzDaneLogistyczne!$O1178))</f>
        <v xml:space="preserve"> </v>
      </c>
      <c r="M1178" s="6">
        <f>IF(PobierzDaneLogistyczne!$K1178=0,"",_xlfn.NUMBERVALUE(PobierzDaneLogistyczne!$K1178,"."))</f>
        <v>40</v>
      </c>
      <c r="N1178" s="6">
        <f>IF(PobierzDaneLogistyczne!$L1178=0,"",_xlfn.NUMBERVALUE(PobierzDaneLogistyczne!$L1178,"."))</f>
        <v>16.5</v>
      </c>
      <c r="O1178" s="6">
        <f>IF(PobierzDaneLogistyczne!$M1178=0,"",_xlfn.NUMBERVALUE(PobierzDaneLogistyczne!$M1178,"."))</f>
        <v>54.5</v>
      </c>
      <c r="P1178" s="2">
        <f>IF(PobierzDaneLogistyczne!$G1178=0,0,_xlfn.NUMBERVALUE(PobierzDaneLogistyczne!$G1178,"."))</f>
        <v>3</v>
      </c>
      <c r="Q1178" s="1">
        <f>IF(PobierzDaneLogistyczne!$R1178=0,"",PobierzDaneLogistyczne!$R1178)</f>
        <v>4</v>
      </c>
      <c r="R1178" t="str">
        <f>IF(PobierzDaneLogistyczne!$S1178=0,"",PobierzDaneLogistyczne!$S1178)</f>
        <v/>
      </c>
      <c r="S1178" t="str">
        <f>IF(PobierzDaneLogistyczne!$T1178=0,"",PobierzDaneLogistyczne!$T1178)</f>
        <v/>
      </c>
      <c r="T1178" t="str">
        <f>IF(PobierzDaneLogistyczne!$U1178=0," ",PobierzDaneLogistyczne!$U1178)</f>
        <v/>
      </c>
      <c r="U1178" t="str">
        <f t="shared" si="57"/>
        <v/>
      </c>
      <c r="V1178" s="2">
        <f>IF(PobierzDaneLogistyczne!$V1178="","",_xlfn.NUMBERVALUE(PobierzDaneLogistyczne!$V1178,"."))</f>
        <v>3.9E-2</v>
      </c>
      <c r="W1178" s="2">
        <f>IF(IF(PobierzDaneLogistyczne!$W1178=0,0,_xlfn.NUMBERVALUE(PobierzDaneLogistyczne!$W1178,"."))=0,"",_xlfn.NUMBERVALUE(PobierzDaneLogistyczne!$W1178,"."))</f>
        <v>2.9000000000000001E-2</v>
      </c>
      <c r="X1178" s="2">
        <f t="shared" si="58"/>
        <v>1.0150000000000001</v>
      </c>
      <c r="Y1178" s="2" t="str">
        <f t="shared" si="56"/>
        <v/>
      </c>
      <c r="Z1178" s="2" t="str">
        <f>IF(PobierzDaneLogistyczne!$Y1178="t","YES","")</f>
        <v/>
      </c>
      <c r="AA1178" s="4" t="str">
        <f>IF(PobierzDaneLogistyczne!$X1178="t","YES","")</f>
        <v>YES</v>
      </c>
      <c r="AB1178" t="str">
        <f>PobierzDaneLogistyczne!$N1178</f>
        <v>Lamp therapy</v>
      </c>
    </row>
    <row r="1179" spans="1:28" x14ac:dyDescent="0.3">
      <c r="A1179" s="5" t="str">
        <f>HYPERLINK(_xlfn.CONCAT("https://www.adler.com.pl/index.php/en/Main/Produkt/",B1179),PobierzDaneLogistyczne!$N1179)</f>
        <v/>
      </c>
      <c r="B1179" t="str">
        <f>PobierzDaneLogistyczne!$A1179</f>
        <v>cr_2168</v>
      </c>
      <c r="C1179" s="1" t="str">
        <f>IF(MID(PobierzDaneLogistyczne!$P1179,1,3)=""," ",_xlfn.NUMBERVALUE(PobierzDaneLogistyczne!$P1179))</f>
        <v xml:space="preserve"> </v>
      </c>
      <c r="D1179" s="1">
        <f>IF(MID(PobierzDaneLogistyczne!$C1179,1,3)="111"," ",_xlfn.NUMBERVALUE(PobierzDaneLogistyczne!$C1179))</f>
        <v>5908256837706</v>
      </c>
      <c r="E1179" s="6">
        <f>IF(PobierzDaneLogistyczne!$H1179=0,"",_xlfn.NUMBERVALUE(PobierzDaneLogistyczne!$H1179,"."))</f>
        <v>20.5</v>
      </c>
      <c r="F1179" s="6">
        <f>IF(PobierzDaneLogistyczne!$I1179=0,"",_xlfn.NUMBERVALUE(PobierzDaneLogistyczne!$I1179,"."))</f>
        <v>8</v>
      </c>
      <c r="G1179" s="6">
        <f>IF(PobierzDaneLogistyczne!$J1179=0,"",_xlfn.NUMBERVALUE(PobierzDaneLogistyczne!$J1179,"."))</f>
        <v>24.5</v>
      </c>
      <c r="H1179" s="2" t="str">
        <f>IF(IF(PobierzDaneLogistyczne!$F1179=0,0,_xlfn.NUMBERVALUE(PobierzDaneLogistyczne!$F1179,"."))=0,"",IF(PobierzDaneLogistyczne!$F1179=0,0,_xlfn.NUMBERVALUE(PobierzDaneLogistyczne!$F1179,".")))</f>
        <v/>
      </c>
      <c r="I1179" s="2" t="str">
        <f>IF(IF(PobierzDaneLogistyczne!$Z1179=0,0,_xlfn.NUMBERVALUE(PobierzDaneLogistyczne!$Z1179,"."))=0,"",IF(PobierzDaneLogistyczne!$Z1179=0,0,_xlfn.NUMBERVALUE(PobierzDaneLogistyczne!$Z1179,".")))</f>
        <v/>
      </c>
      <c r="J1179" s="1" t="str">
        <f>IF(PobierzDaneLogistyczne!$D1179=0,"",_xlfn.NUMBERVALUE(PobierzDaneLogistyczne!$D1179))</f>
        <v/>
      </c>
      <c r="K1179" s="1" t="str">
        <f>IF(PobierzDaneLogistyczne!$E1179=0,"",_xlfn.NUMBERVALUE(PobierzDaneLogistyczne!$E1179))</f>
        <v/>
      </c>
      <c r="L1179" s="1" t="str">
        <f>IF(MID(PobierzDaneLogistyczne!$O1179,1,3)="non"," ",_xlfn.NUMBERVALUE(PobierzDaneLogistyczne!$O1179))</f>
        <v xml:space="preserve"> </v>
      </c>
      <c r="M1179" s="6">
        <f>IF(PobierzDaneLogistyczne!$K1179=0,"",_xlfn.NUMBERVALUE(PobierzDaneLogistyczne!$K1179,"."))</f>
        <v>49</v>
      </c>
      <c r="N1179" s="6">
        <f>IF(PobierzDaneLogistyczne!$L1179=0,"",_xlfn.NUMBERVALUE(PobierzDaneLogistyczne!$L1179,"."))</f>
        <v>43</v>
      </c>
      <c r="O1179" s="6">
        <f>IF(PobierzDaneLogistyczne!$M1179=0,"",_xlfn.NUMBERVALUE(PobierzDaneLogistyczne!$M1179,"."))</f>
        <v>51</v>
      </c>
      <c r="P1179" s="2">
        <f>IF(PobierzDaneLogistyczne!$G1179=0,0,_xlfn.NUMBERVALUE(PobierzDaneLogistyczne!$G1179,"."))</f>
        <v>12.5</v>
      </c>
      <c r="Q1179" s="1" t="str">
        <f>IF(PobierzDaneLogistyczne!$R1179=0,"",PobierzDaneLogistyczne!$R1179)</f>
        <v/>
      </c>
      <c r="R1179" t="str">
        <f>IF(PobierzDaneLogistyczne!$S1179=0,"",PobierzDaneLogistyczne!$S1179)</f>
        <v/>
      </c>
      <c r="S1179" t="str">
        <f>IF(PobierzDaneLogistyczne!$T1179=0,"",PobierzDaneLogistyczne!$T1179)</f>
        <v/>
      </c>
      <c r="T1179" t="str">
        <f>IF(PobierzDaneLogistyczne!$U1179=0," ",PobierzDaneLogistyczne!$U1179)</f>
        <v/>
      </c>
      <c r="U1179" t="str">
        <f t="shared" si="57"/>
        <v/>
      </c>
      <c r="V1179" s="2" t="str">
        <f>IF(PobierzDaneLogistyczne!$V1179="","",_xlfn.NUMBERVALUE(PobierzDaneLogistyczne!$V1179,"."))</f>
        <v/>
      </c>
      <c r="W1179" s="2" t="str">
        <f>IF(IF(PobierzDaneLogistyczne!$W1179=0,0,_xlfn.NUMBERVALUE(PobierzDaneLogistyczne!$W1179,"."))=0,"",_xlfn.NUMBERVALUE(PobierzDaneLogistyczne!$W1179,"."))</f>
        <v/>
      </c>
      <c r="X1179" s="2" t="str">
        <f t="shared" si="58"/>
        <v/>
      </c>
      <c r="Y1179" s="2" t="str">
        <f t="shared" si="56"/>
        <v/>
      </c>
      <c r="Z1179" s="2" t="str">
        <f>IF(PobierzDaneLogistyczne!$Y1179="t","YES","")</f>
        <v/>
      </c>
      <c r="AA1179" s="4" t="str">
        <f>IF(PobierzDaneLogistyczne!$X1179="t","YES","")</f>
        <v>YES</v>
      </c>
      <c r="AB1179" t="str">
        <f>PobierzDaneLogistyczne!$N1179</f>
        <v/>
      </c>
    </row>
    <row r="1180" spans="1:28" x14ac:dyDescent="0.3">
      <c r="A1180" s="5" t="str">
        <f>HYPERLINK(_xlfn.CONCAT("https://www.adler.com.pl/index.php/en/Main/Produkt/",B1180),PobierzDaneLogistyczne!$N1180)</f>
        <v>LED Bathroom Mirror</v>
      </c>
      <c r="B1180" t="str">
        <f>PobierzDaneLogistyczne!$A1180</f>
        <v>cr_2169</v>
      </c>
      <c r="C1180" s="1">
        <f>IF(MID(PobierzDaneLogistyczne!$P1180,1,3)=""," ",_xlfn.NUMBERVALUE(PobierzDaneLogistyczne!$P1180))</f>
        <v>70099100</v>
      </c>
      <c r="D1180" s="1">
        <f>IF(MID(PobierzDaneLogistyczne!$C1180,1,3)="111"," ",_xlfn.NUMBERVALUE(PobierzDaneLogistyczne!$C1180))</f>
        <v>5902934832205</v>
      </c>
      <c r="E1180" s="6">
        <f>IF(PobierzDaneLogistyczne!$H1180=0,"",_xlfn.NUMBERVALUE(PobierzDaneLogistyczne!$H1180,"."))</f>
        <v>17</v>
      </c>
      <c r="F1180" s="6">
        <f>IF(PobierzDaneLogistyczne!$I1180=0,"",_xlfn.NUMBERVALUE(PobierzDaneLogistyczne!$I1180,"."))</f>
        <v>19.899999999999999</v>
      </c>
      <c r="G1180" s="6">
        <f>IF(PobierzDaneLogistyczne!$J1180=0,"",_xlfn.NUMBERVALUE(PobierzDaneLogistyczne!$J1180,"."))</f>
        <v>7.5</v>
      </c>
      <c r="H1180" s="2">
        <f>IF(IF(PobierzDaneLogistyczne!$F1180=0,0,_xlfn.NUMBERVALUE(PobierzDaneLogistyczne!$F1180,"."))=0,"",IF(PobierzDaneLogistyczne!$F1180=0,0,_xlfn.NUMBERVALUE(PobierzDaneLogistyczne!$F1180,".")))</f>
        <v>0.5</v>
      </c>
      <c r="I1180" s="2">
        <f>IF(IF(PobierzDaneLogistyczne!$Z1180=0,0,_xlfn.NUMBERVALUE(PobierzDaneLogistyczne!$Z1180,"."))=0,"",IF(PobierzDaneLogistyczne!$Z1180=0,0,_xlfn.NUMBERVALUE(PobierzDaneLogistyczne!$Z1180,".")))</f>
        <v>0.54200000000000004</v>
      </c>
      <c r="J1180" s="1">
        <f>IF(PobierzDaneLogistyczne!$D1180=0,"",_xlfn.NUMBERVALUE(PobierzDaneLogistyczne!$D1180))</f>
        <v>24</v>
      </c>
      <c r="K1180" s="1">
        <f>IF(PobierzDaneLogistyczne!$E1180=0,"",_xlfn.NUMBERVALUE(PobierzDaneLogistyczne!$E1180))</f>
        <v>384</v>
      </c>
      <c r="L1180" s="1">
        <f>IF(MID(PobierzDaneLogistyczne!$O1180,1,3)="non"," ",_xlfn.NUMBERVALUE(PobierzDaneLogistyczne!$O1180))</f>
        <v>5902934832199</v>
      </c>
      <c r="M1180" s="6">
        <f>IF(PobierzDaneLogistyczne!$K1180=0,"",_xlfn.NUMBERVALUE(PobierzDaneLogistyczne!$K1180,"."))</f>
        <v>56</v>
      </c>
      <c r="N1180" s="6">
        <f>IF(PobierzDaneLogistyczne!$L1180=0,"",_xlfn.NUMBERVALUE(PobierzDaneLogistyczne!$L1180,"."))</f>
        <v>45</v>
      </c>
      <c r="O1180" s="6">
        <f>IF(PobierzDaneLogistyczne!$M1180=0,"",_xlfn.NUMBERVALUE(PobierzDaneLogistyczne!$M1180,"."))</f>
        <v>37.5</v>
      </c>
      <c r="P1180" s="2">
        <f>IF(PobierzDaneLogistyczne!$G1180=0,0,_xlfn.NUMBERVALUE(PobierzDaneLogistyczne!$G1180,"."))</f>
        <v>13.3</v>
      </c>
      <c r="Q1180" s="1">
        <f>IF(PobierzDaneLogistyczne!$R1180=0,"",PobierzDaneLogistyczne!$R1180)</f>
        <v>5</v>
      </c>
      <c r="R1180" t="str">
        <f>IF(PobierzDaneLogistyczne!$S1180=0,"",PobierzDaneLogistyczne!$S1180)</f>
        <v/>
      </c>
      <c r="S1180" t="str">
        <f>IF(PobierzDaneLogistyczne!$T1180=0,"",PobierzDaneLogistyczne!$T1180)</f>
        <v/>
      </c>
      <c r="T1180" t="str">
        <f>IF(PobierzDaneLogistyczne!$U1180=0," ",PobierzDaneLogistyczne!$U1180)</f>
        <v/>
      </c>
      <c r="U1180" t="str">
        <f t="shared" si="57"/>
        <v/>
      </c>
      <c r="V1180" s="2">
        <f>IF(PobierzDaneLogistyczne!$V1180="","",_xlfn.NUMBERVALUE(PobierzDaneLogistyczne!$V1180,"."))</f>
        <v>4.0000000000000001E-3</v>
      </c>
      <c r="W1180" s="2">
        <f>IF(IF(PobierzDaneLogistyczne!$W1180=0,0,_xlfn.NUMBERVALUE(PobierzDaneLogistyczne!$W1180,"."))=0,"",_xlfn.NUMBERVALUE(PobierzDaneLogistyczne!$W1180,"."))</f>
        <v>2.9000000000000001E-2</v>
      </c>
      <c r="X1180" s="2">
        <f t="shared" si="58"/>
        <v>9.0000000000000323E-3</v>
      </c>
      <c r="Y1180" s="2">
        <f t="shared" si="56"/>
        <v>0.29199999999999982</v>
      </c>
      <c r="Z1180" s="2" t="str">
        <f>IF(PobierzDaneLogistyczne!$Y1180="t","YES","")</f>
        <v>YES</v>
      </c>
      <c r="AA1180" s="4" t="str">
        <f>IF(PobierzDaneLogistyczne!$X1180="t","YES","")</f>
        <v/>
      </c>
      <c r="AB1180" t="str">
        <f>PobierzDaneLogistyczne!$N1180</f>
        <v>LED Bathroom Mirror</v>
      </c>
    </row>
    <row r="1181" spans="1:28" x14ac:dyDescent="0.3">
      <c r="A1181" s="5" t="str">
        <f>HYPERLINK(_xlfn.CONCAT("https://www.adler.com.pl/index.php/en/Main/Produkt/",B1181),PobierzDaneLogistyczne!$N1181)</f>
        <v>Mirror LED</v>
      </c>
      <c r="B1181" t="str">
        <f>PobierzDaneLogistyczne!$A1181</f>
        <v>cr_2170</v>
      </c>
      <c r="C1181" s="1">
        <f>IF(MID(PobierzDaneLogistyczne!$P1181,1,3)=""," ",_xlfn.NUMBERVALUE(PobierzDaneLogistyczne!$P1181))</f>
        <v>70099200</v>
      </c>
      <c r="D1181" s="1">
        <f>IF(MID(PobierzDaneLogistyczne!$C1181,1,3)="111"," ",_xlfn.NUMBERVALUE(PobierzDaneLogistyczne!$C1181))</f>
        <v>5908256837553</v>
      </c>
      <c r="E1181" s="6">
        <f>IF(PobierzDaneLogistyczne!$H1181=0,"",_xlfn.NUMBERVALUE(PobierzDaneLogistyczne!$H1181,"."))</f>
        <v>27</v>
      </c>
      <c r="F1181" s="6">
        <f>IF(PobierzDaneLogistyczne!$I1181=0,"",_xlfn.NUMBERVALUE(PobierzDaneLogistyczne!$I1181,"."))</f>
        <v>16.5</v>
      </c>
      <c r="G1181" s="6">
        <f>IF(PobierzDaneLogistyczne!$J1181=0,"",_xlfn.NUMBERVALUE(PobierzDaneLogistyczne!$J1181,"."))</f>
        <v>40</v>
      </c>
      <c r="H1181" s="2">
        <f>IF(IF(PobierzDaneLogistyczne!$F1181=0,0,_xlfn.NUMBERVALUE(PobierzDaneLogistyczne!$F1181,"."))=0,"",IF(PobierzDaneLogistyczne!$F1181=0,0,_xlfn.NUMBERVALUE(PobierzDaneLogistyczne!$F1181,".")))</f>
        <v>1.125</v>
      </c>
      <c r="I1181" s="2">
        <f>IF(IF(PobierzDaneLogistyczne!$Z1181=0,0,_xlfn.NUMBERVALUE(PobierzDaneLogistyczne!$Z1181,"."))=0,"",IF(PobierzDaneLogistyczne!$Z1181=0,0,_xlfn.NUMBERVALUE(PobierzDaneLogistyczne!$Z1181,".")))</f>
        <v>1.675</v>
      </c>
      <c r="J1181" s="1">
        <f>IF(PobierzDaneLogistyczne!$D1181=0,"",_xlfn.NUMBERVALUE(PobierzDaneLogistyczne!$D1181))</f>
        <v>4</v>
      </c>
      <c r="K1181" s="1">
        <f>IF(PobierzDaneLogistyczne!$E1181=0,"",_xlfn.NUMBERVALUE(PobierzDaneLogistyczne!$E1181))</f>
        <v>64</v>
      </c>
      <c r="L1181" s="1" t="str">
        <f>IF(MID(PobierzDaneLogistyczne!$O1181,1,3)="non"," ",_xlfn.NUMBERVALUE(PobierzDaneLogistyczne!$O1181))</f>
        <v xml:space="preserve"> </v>
      </c>
      <c r="M1181" s="6">
        <f>IF(PobierzDaneLogistyczne!$K1181=0,"",_xlfn.NUMBERVALUE(PobierzDaneLogistyczne!$K1181,"."))</f>
        <v>56</v>
      </c>
      <c r="N1181" s="6">
        <f>IF(PobierzDaneLogistyczne!$L1181=0,"",_xlfn.NUMBERVALUE(PobierzDaneLogistyczne!$L1181,"."))</f>
        <v>35</v>
      </c>
      <c r="O1181" s="6">
        <f>IF(PobierzDaneLogistyczne!$M1181=0,"",_xlfn.NUMBERVALUE(PobierzDaneLogistyczne!$M1181,"."))</f>
        <v>43</v>
      </c>
      <c r="P1181" s="2">
        <f>IF(PobierzDaneLogistyczne!$G1181=0,0,_xlfn.NUMBERVALUE(PobierzDaneLogistyczne!$G1181,"."))</f>
        <v>6.7</v>
      </c>
      <c r="Q1181" s="1">
        <f>IF(PobierzDaneLogistyczne!$R1181=0,"",PobierzDaneLogistyczne!$R1181)</f>
        <v>5</v>
      </c>
      <c r="R1181" t="str">
        <f>IF(PobierzDaneLogistyczne!$S1181=0,"",PobierzDaneLogistyczne!$S1181)</f>
        <v/>
      </c>
      <c r="S1181" t="str">
        <f>IF(PobierzDaneLogistyczne!$T1181=0,"",PobierzDaneLogistyczne!$T1181)</f>
        <v/>
      </c>
      <c r="T1181" t="str">
        <f>IF(PobierzDaneLogistyczne!$U1181=0," ",PobierzDaneLogistyczne!$U1181)</f>
        <v/>
      </c>
      <c r="U1181" t="str">
        <f t="shared" si="57"/>
        <v/>
      </c>
      <c r="V1181" s="2">
        <f>IF(PobierzDaneLogistyczne!$V1181="","",_xlfn.NUMBERVALUE(PobierzDaneLogistyczne!$V1181,"."))</f>
        <v>2.4E-2</v>
      </c>
      <c r="W1181" s="2" t="str">
        <f>IF(IF(PobierzDaneLogistyczne!$W1181=0,0,_xlfn.NUMBERVALUE(PobierzDaneLogistyczne!$W1181,"."))=0,"",_xlfn.NUMBERVALUE(PobierzDaneLogistyczne!$W1181,"."))</f>
        <v/>
      </c>
      <c r="X1181" s="2" t="str">
        <f t="shared" si="58"/>
        <v/>
      </c>
      <c r="Y1181" s="2" t="str">
        <f t="shared" si="56"/>
        <v/>
      </c>
      <c r="Z1181" s="2" t="str">
        <f>IF(PobierzDaneLogistyczne!$Y1181="t","YES","")</f>
        <v/>
      </c>
      <c r="AA1181" s="4" t="str">
        <f>IF(PobierzDaneLogistyczne!$X1181="t","YES","")</f>
        <v>YES</v>
      </c>
      <c r="AB1181" t="str">
        <f>PobierzDaneLogistyczne!$N1181</f>
        <v>Mirror LED</v>
      </c>
    </row>
    <row r="1182" spans="1:28" x14ac:dyDescent="0.3">
      <c r="A1182" s="5" t="str">
        <f>HYPERLINK(_xlfn.CONCAT("https://www.adler.com.pl/index.php/en/Main/Produkt/",B1182),PobierzDaneLogistyczne!$N1182)</f>
        <v xml:space="preserve">Lamp UV manicure </v>
      </c>
      <c r="B1182" t="str">
        <f>PobierzDaneLogistyczne!$A1182</f>
        <v>cr_2171</v>
      </c>
      <c r="C1182" s="1">
        <f>IF(MID(PobierzDaneLogistyczne!$P1182,1,3)=""," ",_xlfn.NUMBERVALUE(PobierzDaneLogistyczne!$P1182))</f>
        <v>85437090</v>
      </c>
      <c r="D1182" s="1">
        <f>IF(MID(PobierzDaneLogistyczne!$C1182,1,3)="111"," ",_xlfn.NUMBERVALUE(PobierzDaneLogistyczne!$C1182))</f>
        <v>5908256838567</v>
      </c>
      <c r="E1182" s="6">
        <f>IF(PobierzDaneLogistyczne!$H1182=0,"",_xlfn.NUMBERVALUE(PobierzDaneLogistyczne!$H1182,"."))</f>
        <v>24</v>
      </c>
      <c r="F1182" s="6">
        <f>IF(PobierzDaneLogistyczne!$I1182=0,"",_xlfn.NUMBERVALUE(PobierzDaneLogistyczne!$I1182,"."))</f>
        <v>16.5</v>
      </c>
      <c r="G1182" s="6">
        <f>IF(PobierzDaneLogistyczne!$J1182=0,"",_xlfn.NUMBERVALUE(PobierzDaneLogistyczne!$J1182,"."))</f>
        <v>33</v>
      </c>
      <c r="H1182" s="2">
        <f>IF(IF(PobierzDaneLogistyczne!$F1182=0,0,_xlfn.NUMBERVALUE(PobierzDaneLogistyczne!$F1182,"."))=0,"",IF(PobierzDaneLogistyczne!$F1182=0,0,_xlfn.NUMBERVALUE(PobierzDaneLogistyczne!$F1182,".")))</f>
        <v>2.25</v>
      </c>
      <c r="I1182" s="2">
        <f>IF(IF(PobierzDaneLogistyczne!$Z1182=0,0,_xlfn.NUMBERVALUE(PobierzDaneLogistyczne!$Z1182,"."))=0,"",IF(PobierzDaneLogistyczne!$Z1182=0,0,_xlfn.NUMBERVALUE(PobierzDaneLogistyczne!$Z1182,".")))</f>
        <v>2.4460000000000002</v>
      </c>
      <c r="J1182" s="1">
        <f>IF(PobierzDaneLogistyczne!$D1182=0,"",_xlfn.NUMBERVALUE(PobierzDaneLogistyczne!$D1182))</f>
        <v>4</v>
      </c>
      <c r="K1182" s="1">
        <f>IF(PobierzDaneLogistyczne!$E1182=0,"",_xlfn.NUMBERVALUE(PobierzDaneLogistyczne!$E1182))</f>
        <v>64</v>
      </c>
      <c r="L1182" s="1" t="str">
        <f>IF(MID(PobierzDaneLogistyczne!$O1182,1,3)="non"," ",_xlfn.NUMBERVALUE(PobierzDaneLogistyczne!$O1182))</f>
        <v xml:space="preserve"> </v>
      </c>
      <c r="M1182" s="6">
        <f>IF(PobierzDaneLogistyczne!$K1182=0,"",_xlfn.NUMBERVALUE(PobierzDaneLogistyczne!$K1182,"."))</f>
        <v>50</v>
      </c>
      <c r="N1182" s="6">
        <f>IF(PobierzDaneLogistyczne!$L1182=0,"",_xlfn.NUMBERVALUE(PobierzDaneLogistyczne!$L1182,"."))</f>
        <v>18</v>
      </c>
      <c r="O1182" s="6">
        <f>IF(PobierzDaneLogistyczne!$M1182=0,"",_xlfn.NUMBERVALUE(PobierzDaneLogistyczne!$M1182,"."))</f>
        <v>68</v>
      </c>
      <c r="P1182" s="2">
        <f>IF(PobierzDaneLogistyczne!$G1182=0,0,_xlfn.NUMBERVALUE(PobierzDaneLogistyczne!$G1182,"."))</f>
        <v>9.7840000000000007</v>
      </c>
      <c r="Q1182" s="1">
        <f>IF(PobierzDaneLogistyczne!$R1182=0,"",PobierzDaneLogistyczne!$R1182)</f>
        <v>5</v>
      </c>
      <c r="R1182" t="str">
        <f>IF(PobierzDaneLogistyczne!$S1182=0,"",PobierzDaneLogistyczne!$S1182)</f>
        <v/>
      </c>
      <c r="S1182" t="str">
        <f>IF(PobierzDaneLogistyczne!$T1182=0,"",PobierzDaneLogistyczne!$T1182)</f>
        <v/>
      </c>
      <c r="T1182" t="str">
        <f>IF(PobierzDaneLogistyczne!$U1182=0," ",PobierzDaneLogistyczne!$U1182)</f>
        <v/>
      </c>
      <c r="U1182" t="str">
        <f t="shared" si="57"/>
        <v/>
      </c>
      <c r="V1182" s="2">
        <f>IF(PobierzDaneLogistyczne!$V1182="","",_xlfn.NUMBERVALUE(PobierzDaneLogistyczne!$V1182,"."))</f>
        <v>1.7999999999999999E-2</v>
      </c>
      <c r="W1182" s="2">
        <f>IF(IF(PobierzDaneLogistyczne!$W1182=0,0,_xlfn.NUMBERVALUE(PobierzDaneLogistyczne!$W1182,"."))=0,"",_xlfn.NUMBERVALUE(PobierzDaneLogistyczne!$W1182,"."))</f>
        <v>5.8999999999999997E-2</v>
      </c>
      <c r="X1182" s="2">
        <f t="shared" si="58"/>
        <v>0.11900000000000019</v>
      </c>
      <c r="Y1182" s="2" t="str">
        <f t="shared" si="56"/>
        <v/>
      </c>
      <c r="Z1182" s="2" t="str">
        <f>IF(PobierzDaneLogistyczne!$Y1182="t","YES","")</f>
        <v/>
      </c>
      <c r="AA1182" s="4" t="str">
        <f>IF(PobierzDaneLogistyczne!$X1182="t","YES","")</f>
        <v>YES</v>
      </c>
      <c r="AB1182" t="str">
        <f>PobierzDaneLogistyczne!$N1182</f>
        <v xml:space="preserve">Lamp UV manicure </v>
      </c>
    </row>
    <row r="1183" spans="1:28" x14ac:dyDescent="0.3">
      <c r="A1183" s="5" t="str">
        <f>HYPERLINK(_xlfn.CONCAT("https://www.adler.com.pl/index.php/en/Main/Produkt/",B1183),PobierzDaneLogistyczne!$N1183)</f>
        <v>Oral Irrigator</v>
      </c>
      <c r="B1183" t="str">
        <f>PobierzDaneLogistyczne!$A1183</f>
        <v>cr_2172</v>
      </c>
      <c r="C1183" s="1">
        <f>IF(MID(PobierzDaneLogistyczne!$P1183,1,3)=""," ",_xlfn.NUMBERVALUE(PobierzDaneLogistyczne!$P1183))</f>
        <v>85098000</v>
      </c>
      <c r="D1183" s="1">
        <f>IF(MID(PobierzDaneLogistyczne!$C1183,1,3)="111"," ",_xlfn.NUMBERVALUE(PobierzDaneLogistyczne!$C1183))</f>
        <v>5902934834025</v>
      </c>
      <c r="E1183" s="6">
        <f>IF(PobierzDaneLogistyczne!$H1183=0,"",_xlfn.NUMBERVALUE(PobierzDaneLogistyczne!$H1183,"."))</f>
        <v>15.5</v>
      </c>
      <c r="F1183" s="6">
        <f>IF(PobierzDaneLogistyczne!$I1183=0,"",_xlfn.NUMBERVALUE(PobierzDaneLogistyczne!$I1183,"."))</f>
        <v>14</v>
      </c>
      <c r="G1183" s="6">
        <f>IF(PobierzDaneLogistyczne!$J1183=0,"",_xlfn.NUMBERVALUE(PobierzDaneLogistyczne!$J1183,"."))</f>
        <v>20.8</v>
      </c>
      <c r="H1183" s="2">
        <f>IF(IF(PobierzDaneLogistyczne!$F1183=0,0,_xlfn.NUMBERVALUE(PobierzDaneLogistyczne!$F1183,"."))=0,"",IF(PobierzDaneLogistyczne!$F1183=0,0,_xlfn.NUMBERVALUE(PobierzDaneLogistyczne!$F1183,".")))</f>
        <v>0.746</v>
      </c>
      <c r="I1183" s="2">
        <f>IF(IF(PobierzDaneLogistyczne!$Z1183=0,0,_xlfn.NUMBERVALUE(PobierzDaneLogistyczne!$Z1183,"."))=0,"",IF(PobierzDaneLogistyczne!$Z1183=0,0,_xlfn.NUMBERVALUE(PobierzDaneLogistyczne!$Z1183,".")))</f>
        <v>0.89100000000000001</v>
      </c>
      <c r="J1183" s="1">
        <f>IF(PobierzDaneLogistyczne!$D1183=0,"",_xlfn.NUMBERVALUE(PobierzDaneLogistyczne!$D1183))</f>
        <v>8</v>
      </c>
      <c r="K1183" s="1">
        <f>IF(PobierzDaneLogistyczne!$E1183=0,"",_xlfn.NUMBERVALUE(PobierzDaneLogistyczne!$E1183))</f>
        <v>192</v>
      </c>
      <c r="L1183" s="1">
        <f>IF(MID(PobierzDaneLogistyczne!$O1183,1,3)="non"," ",_xlfn.NUMBERVALUE(PobierzDaneLogistyczne!$O1183))</f>
        <v>5902934834018</v>
      </c>
      <c r="M1183" s="6">
        <f>IF(PobierzDaneLogistyczne!$K1183=0,"",_xlfn.NUMBERVALUE(PobierzDaneLogistyczne!$K1183,"."))</f>
        <v>35</v>
      </c>
      <c r="N1183" s="6">
        <f>IF(PobierzDaneLogistyczne!$L1183=0,"",_xlfn.NUMBERVALUE(PobierzDaneLogistyczne!$L1183,"."))</f>
        <v>32</v>
      </c>
      <c r="O1183" s="6">
        <f>IF(PobierzDaneLogistyczne!$M1183=0,"",_xlfn.NUMBERVALUE(PobierzDaneLogistyczne!$M1183,"."))</f>
        <v>47.5</v>
      </c>
      <c r="P1183" s="2">
        <f>IF(PobierzDaneLogistyczne!$G1183=0,0,_xlfn.NUMBERVALUE(PobierzDaneLogistyczne!$G1183,"."))</f>
        <v>7.1280000000000001</v>
      </c>
      <c r="Q1183" s="1">
        <f>IF(PobierzDaneLogistyczne!$R1183=0,"",PobierzDaneLogistyczne!$R1183)</f>
        <v>5</v>
      </c>
      <c r="R1183" t="str">
        <f>IF(PobierzDaneLogistyczne!$S1183=0,"",PobierzDaneLogistyczne!$S1183)</f>
        <v/>
      </c>
      <c r="S1183" t="str">
        <f>IF(PobierzDaneLogistyczne!$T1183=0,"",PobierzDaneLogistyczne!$T1183)</f>
        <v/>
      </c>
      <c r="T1183" t="str">
        <f>IF(PobierzDaneLogistyczne!$U1183=0," ",PobierzDaneLogistyczne!$U1183)</f>
        <v/>
      </c>
      <c r="U1183" t="str">
        <f t="shared" si="57"/>
        <v/>
      </c>
      <c r="V1183" s="2">
        <f>IF(PobierzDaneLogistyczne!$V1183="","",_xlfn.NUMBERVALUE(PobierzDaneLogistyczne!$V1183,"."))</f>
        <v>7.0000000000000001E-3</v>
      </c>
      <c r="W1183" s="2">
        <f>IF(IF(PobierzDaneLogistyczne!$W1183=0,0,_xlfn.NUMBERVALUE(PobierzDaneLogistyczne!$W1183,"."))=0,"",_xlfn.NUMBERVALUE(PobierzDaneLogistyczne!$W1183,"."))</f>
        <v>5.8999999999999997E-2</v>
      </c>
      <c r="X1183" s="2">
        <f t="shared" si="58"/>
        <v>7.9000000000000015E-2</v>
      </c>
      <c r="Y1183" s="2" t="str">
        <f t="shared" si="56"/>
        <v/>
      </c>
      <c r="Z1183" s="2" t="str">
        <f>IF(PobierzDaneLogistyczne!$Y1183="t","YES","")</f>
        <v>YES</v>
      </c>
      <c r="AA1183" s="4" t="str">
        <f>IF(PobierzDaneLogistyczne!$X1183="t","YES","")</f>
        <v/>
      </c>
      <c r="AB1183" t="str">
        <f>PobierzDaneLogistyczne!$N1183</f>
        <v>Oral Irrigator</v>
      </c>
    </row>
    <row r="1184" spans="1:28" x14ac:dyDescent="0.3">
      <c r="A1184" s="5" t="str">
        <f>HYPERLINK(_xlfn.CONCAT("https://www.adler.com.pl/index.php/en/Main/Produkt/",B1184),PobierzDaneLogistyczne!$N1184)</f>
        <v>Sonic toothbrush - 48.000vpm</v>
      </c>
      <c r="B1184" t="str">
        <f>PobierzDaneLogistyczne!$A1184</f>
        <v>cr_2173</v>
      </c>
      <c r="C1184" s="1">
        <f>IF(MID(PobierzDaneLogistyczne!$P1184,1,3)=""," ",_xlfn.NUMBERVALUE(PobierzDaneLogistyczne!$P1184))</f>
        <v>85098000</v>
      </c>
      <c r="D1184" s="1">
        <f>IF(MID(PobierzDaneLogistyczne!$C1184,1,3)="111"," ",_xlfn.NUMBERVALUE(PobierzDaneLogistyczne!$C1184))</f>
        <v>5902934837309</v>
      </c>
      <c r="E1184" s="6">
        <f>IF(PobierzDaneLogistyczne!$H1184=0,"",_xlfn.NUMBERVALUE(PobierzDaneLogistyczne!$H1184,"."))</f>
        <v>18.5</v>
      </c>
      <c r="F1184" s="6">
        <f>IF(PobierzDaneLogistyczne!$I1184=0,"",_xlfn.NUMBERVALUE(PobierzDaneLogistyczne!$I1184,"."))</f>
        <v>5.5</v>
      </c>
      <c r="G1184" s="6">
        <f>IF(PobierzDaneLogistyczne!$J1184=0,"",_xlfn.NUMBERVALUE(PobierzDaneLogistyczne!$J1184,"."))</f>
        <v>23.5</v>
      </c>
      <c r="H1184" s="2">
        <f>IF(IF(PobierzDaneLogistyczne!$F1184=0,0,_xlfn.NUMBERVALUE(PobierzDaneLogistyczne!$F1184,"."))=0,"",IF(PobierzDaneLogistyczne!$F1184=0,0,_xlfn.NUMBERVALUE(PobierzDaneLogistyczne!$F1184,".")))</f>
        <v>0.252</v>
      </c>
      <c r="I1184" s="2">
        <f>IF(IF(PobierzDaneLogistyczne!$Z1184=0,0,_xlfn.NUMBERVALUE(PobierzDaneLogistyczne!$Z1184,"."))=0,"",IF(PobierzDaneLogistyczne!$Z1184=0,0,_xlfn.NUMBERVALUE(PobierzDaneLogistyczne!$Z1184,".")))</f>
        <v>0.755</v>
      </c>
      <c r="J1184" s="1">
        <f>IF(PobierzDaneLogistyczne!$D1184=0,"",_xlfn.NUMBERVALUE(PobierzDaneLogistyczne!$D1184))</f>
        <v>20</v>
      </c>
      <c r="K1184" s="1">
        <f>IF(PobierzDaneLogistyczne!$E1184=0,"",_xlfn.NUMBERVALUE(PobierzDaneLogistyczne!$E1184))</f>
        <v>560</v>
      </c>
      <c r="L1184" s="1">
        <f>IF(MID(PobierzDaneLogistyczne!$O1184,1,3)="non"," ",_xlfn.NUMBERVALUE(PobierzDaneLogistyczne!$O1184))</f>
        <v>5902934837316</v>
      </c>
      <c r="M1184" s="6">
        <f>IF(PobierzDaneLogistyczne!$K1184=0,"",_xlfn.NUMBERVALUE(PobierzDaneLogistyczne!$K1184,"."))</f>
        <v>40</v>
      </c>
      <c r="N1184" s="6">
        <f>IF(PobierzDaneLogistyczne!$L1184=0,"",_xlfn.NUMBERVALUE(PobierzDaneLogistyczne!$L1184,"."))</f>
        <v>59</v>
      </c>
      <c r="O1184" s="6">
        <f>IF(PobierzDaneLogistyczne!$M1184=0,"",_xlfn.NUMBERVALUE(PobierzDaneLogistyczne!$M1184,"."))</f>
        <v>26</v>
      </c>
      <c r="P1184" s="2">
        <f>IF(PobierzDaneLogistyczne!$G1184=0,0,_xlfn.NUMBERVALUE(PobierzDaneLogistyczne!$G1184,"."))</f>
        <v>15.1</v>
      </c>
      <c r="Q1184" s="1">
        <f>IF(PobierzDaneLogistyczne!$R1184=0,"",PobierzDaneLogistyczne!$R1184)</f>
        <v>5</v>
      </c>
      <c r="R1184" t="str">
        <f>IF(PobierzDaneLogistyczne!$S1184=0,"",PobierzDaneLogistyczne!$S1184)</f>
        <v>Li-Ion</v>
      </c>
      <c r="S1184">
        <f>IF(PobierzDaneLogistyczne!$T1184=0,"",PobierzDaneLogistyczne!$T1184)</f>
        <v>1</v>
      </c>
      <c r="T1184" t="str">
        <f>IF(PobierzDaneLogistyczne!$U1184=0," ",PobierzDaneLogistyczne!$U1184)</f>
        <v>0.02</v>
      </c>
      <c r="U1184" t="str">
        <f t="shared" si="57"/>
        <v/>
      </c>
      <c r="V1184" s="2">
        <f>IF(PobierzDaneLogistyczne!$V1184="","",_xlfn.NUMBERVALUE(PobierzDaneLogistyczne!$V1184,"."))</f>
        <v>4.8000000000000001E-2</v>
      </c>
      <c r="W1184" s="2">
        <f>IF(IF(PobierzDaneLogistyczne!$W1184=0,0,_xlfn.NUMBERVALUE(PobierzDaneLogistyczne!$W1184,"."))=0,"",_xlfn.NUMBERVALUE(PobierzDaneLogistyczne!$W1184,"."))</f>
        <v>8.2000000000000003E-2</v>
      </c>
      <c r="X1184" s="2">
        <f t="shared" si="58"/>
        <v>0.373</v>
      </c>
      <c r="Y1184" s="2" t="str">
        <f t="shared" si="56"/>
        <v/>
      </c>
      <c r="Z1184" s="2" t="str">
        <f>IF(PobierzDaneLogistyczne!$Y1184="t","YES","")</f>
        <v/>
      </c>
      <c r="AA1184" s="4" t="str">
        <f>IF(PobierzDaneLogistyczne!$X1184="t","YES","")</f>
        <v/>
      </c>
      <c r="AB1184" t="str">
        <f>PobierzDaneLogistyczne!$N1184</f>
        <v>Sonic toothbrush - 48.000vpm</v>
      </c>
    </row>
    <row r="1185" spans="1:28" x14ac:dyDescent="0.3">
      <c r="A1185" s="5" t="str">
        <f>HYPERLINK(_xlfn.CONCAT("https://www.adler.com.pl/index.php/en/Main/Produkt/",B1185),PobierzDaneLogistyczne!$N1185)</f>
        <v>Replacement heads</v>
      </c>
      <c r="B1185" t="str">
        <f>PobierzDaneLogistyczne!$A1185</f>
        <v>cr_2173.1</v>
      </c>
      <c r="C1185" s="1">
        <f>IF(MID(PobierzDaneLogistyczne!$P1185,1,3)=""," ",_xlfn.NUMBERVALUE(PobierzDaneLogistyczne!$P1185))</f>
        <v>85098000</v>
      </c>
      <c r="D1185" s="1">
        <f>IF(MID(PobierzDaneLogistyczne!$C1185,1,3)="111"," ",_xlfn.NUMBERVALUE(PobierzDaneLogistyczne!$C1185))</f>
        <v>5902934837323</v>
      </c>
      <c r="E1185" s="6">
        <f>IF(PobierzDaneLogistyczne!$H1185=0,"",_xlfn.NUMBERVALUE(PobierzDaneLogistyczne!$H1185,"."))</f>
        <v>10.8</v>
      </c>
      <c r="F1185" s="6">
        <f>IF(PobierzDaneLogistyczne!$I1185=0,"",_xlfn.NUMBERVALUE(PobierzDaneLogistyczne!$I1185,"."))</f>
        <v>2</v>
      </c>
      <c r="G1185" s="6">
        <f>IF(PobierzDaneLogistyczne!$J1185=0,"",_xlfn.NUMBERVALUE(PobierzDaneLogistyczne!$J1185,"."))</f>
        <v>14.3</v>
      </c>
      <c r="H1185" s="2" t="str">
        <f>IF(IF(PobierzDaneLogistyczne!$F1185=0,0,_xlfn.NUMBERVALUE(PobierzDaneLogistyczne!$F1185,"."))=0,"",IF(PobierzDaneLogistyczne!$F1185=0,0,_xlfn.NUMBERVALUE(PobierzDaneLogistyczne!$F1185,".")))</f>
        <v/>
      </c>
      <c r="I1185" s="2">
        <f>IF(IF(PobierzDaneLogistyczne!$Z1185=0,0,_xlfn.NUMBERVALUE(PobierzDaneLogistyczne!$Z1185,"."))=0,"",IF(PobierzDaneLogistyczne!$Z1185=0,0,_xlfn.NUMBERVALUE(PobierzDaneLogistyczne!$Z1185,".")))</f>
        <v>4.9000000000000002E-2</v>
      </c>
      <c r="J1185" s="1">
        <f>IF(PobierzDaneLogistyczne!$D1185=0,"",_xlfn.NUMBERVALUE(PobierzDaneLogistyczne!$D1185))</f>
        <v>100</v>
      </c>
      <c r="K1185" s="1">
        <f>IF(PobierzDaneLogistyczne!$E1185=0,"",_xlfn.NUMBERVALUE(PobierzDaneLogistyczne!$E1185))</f>
        <v>4800</v>
      </c>
      <c r="L1185" s="1">
        <f>IF(MID(PobierzDaneLogistyczne!$O1185,1,3)="non"," ",_xlfn.NUMBERVALUE(PobierzDaneLogistyczne!$O1185))</f>
        <v>5902934837330</v>
      </c>
      <c r="M1185" s="6">
        <f>IF(PobierzDaneLogistyczne!$K1185=0,"",_xlfn.NUMBERVALUE(PobierzDaneLogistyczne!$K1185,"."))</f>
        <v>30.5</v>
      </c>
      <c r="N1185" s="6">
        <f>IF(PobierzDaneLogistyczne!$L1185=0,"",_xlfn.NUMBERVALUE(PobierzDaneLogistyczne!$L1185,"."))</f>
        <v>35</v>
      </c>
      <c r="O1185" s="6">
        <f>IF(PobierzDaneLogistyczne!$M1185=0,"",_xlfn.NUMBERVALUE(PobierzDaneLogistyczne!$M1185,"."))</f>
        <v>24</v>
      </c>
      <c r="P1185" s="2">
        <f>IF(PobierzDaneLogistyczne!$G1185=0,0,_xlfn.NUMBERVALUE(PobierzDaneLogistyczne!$G1185,"."))</f>
        <v>4.9000000000000004</v>
      </c>
      <c r="Q1185" s="1" t="str">
        <f>IF(PobierzDaneLogistyczne!$R1185=0,"",PobierzDaneLogistyczne!$R1185)</f>
        <v/>
      </c>
      <c r="R1185" t="str">
        <f>IF(PobierzDaneLogistyczne!$S1185=0,"",PobierzDaneLogistyczne!$S1185)</f>
        <v/>
      </c>
      <c r="S1185" t="str">
        <f>IF(PobierzDaneLogistyczne!$T1185=0,"",PobierzDaneLogistyczne!$T1185)</f>
        <v/>
      </c>
      <c r="T1185" t="str">
        <f>IF(PobierzDaneLogistyczne!$U1185=0," ",PobierzDaneLogistyczne!$U1185)</f>
        <v/>
      </c>
      <c r="U1185" t="str">
        <f t="shared" si="57"/>
        <v/>
      </c>
      <c r="V1185" s="2" t="str">
        <f>IF(PobierzDaneLogistyczne!$V1185="","",_xlfn.NUMBERVALUE(PobierzDaneLogistyczne!$V1185,"."))</f>
        <v/>
      </c>
      <c r="W1185" s="2" t="str">
        <f>IF(IF(PobierzDaneLogistyczne!$W1185=0,0,_xlfn.NUMBERVALUE(PobierzDaneLogistyczne!$W1185,"."))=0,"",_xlfn.NUMBERVALUE(PobierzDaneLogistyczne!$W1185,"."))</f>
        <v/>
      </c>
      <c r="X1185" s="2" t="str">
        <f t="shared" si="58"/>
        <v/>
      </c>
      <c r="Y1185" s="2" t="str">
        <f t="shared" si="56"/>
        <v/>
      </c>
      <c r="Z1185" s="2" t="str">
        <f>IF(PobierzDaneLogistyczne!$Y1185="t","YES","")</f>
        <v>YES</v>
      </c>
      <c r="AA1185" s="4" t="str">
        <f>IF(PobierzDaneLogistyczne!$X1185="t","YES","")</f>
        <v/>
      </c>
      <c r="AB1185" t="str">
        <f>PobierzDaneLogistyczne!$N1185</f>
        <v>Replacement heads</v>
      </c>
    </row>
    <row r="1186" spans="1:28" x14ac:dyDescent="0.3">
      <c r="A1186" s="5" t="str">
        <f>HYPERLINK(_xlfn.CONCAT("https://www.adler.com.pl/index.php/en/Main/Produkt/",B1186),PobierzDaneLogistyczne!$N1186)</f>
        <v>Foot massager foldable</v>
      </c>
      <c r="B1186" t="str">
        <f>PobierzDaneLogistyczne!$A1186</f>
        <v>cr_2174</v>
      </c>
      <c r="C1186" s="1">
        <f>IF(MID(PobierzDaneLogistyczne!$P1186,1,3)=""," ",_xlfn.NUMBERVALUE(PobierzDaneLogistyczne!$P1186))</f>
        <v>90191010</v>
      </c>
      <c r="D1186" s="1">
        <f>IF(MID(PobierzDaneLogistyczne!$C1186,1,3)="111"," ",_xlfn.NUMBERVALUE(PobierzDaneLogistyczne!$C1186))</f>
        <v>5902934837606</v>
      </c>
      <c r="E1186" s="6">
        <f>IF(PobierzDaneLogistyczne!$H1186=0,"",_xlfn.NUMBERVALUE(PobierzDaneLogistyczne!$H1186,"."))</f>
        <v>40.5</v>
      </c>
      <c r="F1186" s="6">
        <f>IF(PobierzDaneLogistyczne!$I1186=0,"",_xlfn.NUMBERVALUE(PobierzDaneLogistyczne!$I1186,"."))</f>
        <v>10</v>
      </c>
      <c r="G1186" s="6">
        <f>IF(PobierzDaneLogistyczne!$J1186=0,"",_xlfn.NUMBERVALUE(PobierzDaneLogistyczne!$J1186,"."))</f>
        <v>45</v>
      </c>
      <c r="H1186" s="2">
        <f>IF(IF(PobierzDaneLogistyczne!$F1186=0,0,_xlfn.NUMBERVALUE(PobierzDaneLogistyczne!$F1186,"."))=0,"",IF(PobierzDaneLogistyczne!$F1186=0,0,_xlfn.NUMBERVALUE(PobierzDaneLogistyczne!$F1186,".")))</f>
        <v>1.63</v>
      </c>
      <c r="I1186" s="2">
        <f>IF(IF(PobierzDaneLogistyczne!$Z1186=0,0,_xlfn.NUMBERVALUE(PobierzDaneLogistyczne!$Z1186,"."))=0,"",IF(PobierzDaneLogistyczne!$Z1186=0,0,_xlfn.NUMBERVALUE(PobierzDaneLogistyczne!$Z1186,".")))</f>
        <v>2.04</v>
      </c>
      <c r="J1186" s="1">
        <f>IF(PobierzDaneLogistyczne!$D1186=0,"",_xlfn.NUMBERVALUE(PobierzDaneLogistyczne!$D1186))</f>
        <v>6</v>
      </c>
      <c r="K1186" s="1">
        <f>IF(PobierzDaneLogistyczne!$E1186=0,"",_xlfn.NUMBERVALUE(PobierzDaneLogistyczne!$E1186))</f>
        <v>96</v>
      </c>
      <c r="L1186" s="1">
        <f>IF(MID(PobierzDaneLogistyczne!$O1186,1,3)="non"," ",_xlfn.NUMBERVALUE(PobierzDaneLogistyczne!$O1186))</f>
        <v>5902934837590</v>
      </c>
      <c r="M1186" s="6">
        <f>IF(PobierzDaneLogistyczne!$K1186=0,"",_xlfn.NUMBERVALUE(PobierzDaneLogistyczne!$K1186,"."))</f>
        <v>42</v>
      </c>
      <c r="N1186" s="6">
        <f>IF(PobierzDaneLogistyczne!$L1186=0,"",_xlfn.NUMBERVALUE(PobierzDaneLogistyczne!$L1186,"."))</f>
        <v>42</v>
      </c>
      <c r="O1186" s="6">
        <f>IF(PobierzDaneLogistyczne!$M1186=0,"",_xlfn.NUMBERVALUE(PobierzDaneLogistyczne!$M1186,"."))</f>
        <v>47</v>
      </c>
      <c r="P1186" s="2">
        <f>IF(PobierzDaneLogistyczne!$G1186=0,0,_xlfn.NUMBERVALUE(PobierzDaneLogistyczne!$G1186,"."))</f>
        <v>13.2</v>
      </c>
      <c r="Q1186" s="1">
        <f>IF(PobierzDaneLogistyczne!$R1186=0,"",PobierzDaneLogistyczne!$R1186)</f>
        <v>5</v>
      </c>
      <c r="R1186" t="str">
        <f>IF(PobierzDaneLogistyczne!$S1186=0,"",PobierzDaneLogistyczne!$S1186)</f>
        <v/>
      </c>
      <c r="S1186" t="str">
        <f>IF(PobierzDaneLogistyczne!$T1186=0,"",PobierzDaneLogistyczne!$T1186)</f>
        <v/>
      </c>
      <c r="T1186" t="str">
        <f>IF(PobierzDaneLogistyczne!$U1186=0," ",PobierzDaneLogistyczne!$U1186)</f>
        <v/>
      </c>
      <c r="U1186" t="str">
        <f t="shared" si="57"/>
        <v/>
      </c>
      <c r="V1186" s="2">
        <f>IF(PobierzDaneLogistyczne!$V1186="","",_xlfn.NUMBERVALUE(PobierzDaneLogistyczne!$V1186,"."))</f>
        <v>2.1000000000000001E-2</v>
      </c>
      <c r="W1186" s="2">
        <f>IF(IF(PobierzDaneLogistyczne!$W1186=0,0,_xlfn.NUMBERVALUE(PobierzDaneLogistyczne!$W1186,"."))=0,"",_xlfn.NUMBERVALUE(PobierzDaneLogistyczne!$W1186,"."))</f>
        <v>7.4999999999999997E-2</v>
      </c>
      <c r="X1186" s="2">
        <f t="shared" si="58"/>
        <v>0.31400000000000011</v>
      </c>
      <c r="Y1186" s="2">
        <f t="shared" si="56"/>
        <v>0.95999999999999908</v>
      </c>
      <c r="Z1186" s="2" t="str">
        <f>IF(PobierzDaneLogistyczne!$Y1186="t","YES","")</f>
        <v>YES</v>
      </c>
      <c r="AA1186" s="4" t="str">
        <f>IF(PobierzDaneLogistyczne!$X1186="t","YES","")</f>
        <v/>
      </c>
      <c r="AB1186" t="str">
        <f>PobierzDaneLogistyczne!$N1186</f>
        <v>Foot massager foldable</v>
      </c>
    </row>
    <row r="1187" spans="1:28" ht="28.8" x14ac:dyDescent="0.3">
      <c r="A1187" s="5" t="str">
        <f>HYPERLINK(_xlfn.CONCAT("https://www.adler.com.pl/index.php/en/Main/Produkt/",B1187),PobierzDaneLogistyczne!$N1187)</f>
        <v/>
      </c>
      <c r="B1187" t="str">
        <f>PobierzDaneLogistyczne!$A1187</f>
        <v>cr_2174_err</v>
      </c>
      <c r="C1187" s="1" t="str">
        <f>IF(MID(PobierzDaneLogistyczne!$P1187,1,3)=""," ",_xlfn.NUMBERVALUE(PobierzDaneLogistyczne!$P1187))</f>
        <v xml:space="preserve"> </v>
      </c>
      <c r="D1187" s="1" t="str">
        <f>IF(MID(PobierzDaneLogistyczne!$C1187,1,3)="111"," ",_xlfn.NUMBERVALUE(PobierzDaneLogistyczne!$C1187))</f>
        <v xml:space="preserve"> </v>
      </c>
      <c r="E1187" s="6">
        <f>IF(PobierzDaneLogistyczne!$H1187=0,"",_xlfn.NUMBERVALUE(PobierzDaneLogistyczne!$H1187,"."))</f>
        <v>0</v>
      </c>
      <c r="F1187" s="6">
        <f>IF(PobierzDaneLogistyczne!$I1187=0,"",_xlfn.NUMBERVALUE(PobierzDaneLogistyczne!$I1187,"."))</f>
        <v>0</v>
      </c>
      <c r="G1187" s="6">
        <f>IF(PobierzDaneLogistyczne!$J1187=0,"",_xlfn.NUMBERVALUE(PobierzDaneLogistyczne!$J1187,"."))</f>
        <v>0</v>
      </c>
      <c r="H1187" s="2">
        <f>IF(IF(PobierzDaneLogistyczne!$F1187=0,0,_xlfn.NUMBERVALUE(PobierzDaneLogistyczne!$F1187,"."))=0,"",IF(PobierzDaneLogistyczne!$F1187=0,0,_xlfn.NUMBERVALUE(PobierzDaneLogistyczne!$F1187,".")))</f>
        <v>1.63</v>
      </c>
      <c r="I1187" s="2" t="str">
        <f>IF(IF(PobierzDaneLogistyczne!$Z1187=0,0,_xlfn.NUMBERVALUE(PobierzDaneLogistyczne!$Z1187,"."))=0,"",IF(PobierzDaneLogistyczne!$Z1187=0,0,_xlfn.NUMBERVALUE(PobierzDaneLogistyczne!$Z1187,".")))</f>
        <v/>
      </c>
      <c r="J1187" s="1" t="str">
        <f>IF(PobierzDaneLogistyczne!$D1187=0,"",_xlfn.NUMBERVALUE(PobierzDaneLogistyczne!$D1187))</f>
        <v/>
      </c>
      <c r="K1187" s="1" t="str">
        <f>IF(PobierzDaneLogistyczne!$E1187=0,"",_xlfn.NUMBERVALUE(PobierzDaneLogistyczne!$E1187))</f>
        <v/>
      </c>
      <c r="L1187" s="1" t="str">
        <f>IF(MID(PobierzDaneLogistyczne!$O1187,1,3)="non"," ",_xlfn.NUMBERVALUE(PobierzDaneLogistyczne!$O1187))</f>
        <v xml:space="preserve"> </v>
      </c>
      <c r="M1187" s="6">
        <f>IF(PobierzDaneLogistyczne!$K1187=0,"",_xlfn.NUMBERVALUE(PobierzDaneLogistyczne!$K1187,"."))</f>
        <v>0</v>
      </c>
      <c r="N1187" s="6">
        <f>IF(PobierzDaneLogistyczne!$L1187=0,"",_xlfn.NUMBERVALUE(PobierzDaneLogistyczne!$L1187,"."))</f>
        <v>0</v>
      </c>
      <c r="O1187" s="6">
        <f>IF(PobierzDaneLogistyczne!$M1187=0,"",_xlfn.NUMBERVALUE(PobierzDaneLogistyczne!$M1187,"."))</f>
        <v>0</v>
      </c>
      <c r="P1187" s="2">
        <f>IF(PobierzDaneLogistyczne!$G1187=0,0,_xlfn.NUMBERVALUE(PobierzDaneLogistyczne!$G1187,"."))</f>
        <v>13.5</v>
      </c>
      <c r="Q1187" s="1" t="str">
        <f>IF(PobierzDaneLogistyczne!$R1187=0,"",PobierzDaneLogistyczne!$R1187)</f>
        <v/>
      </c>
      <c r="R1187" t="str">
        <f>IF(PobierzDaneLogistyczne!$S1187=0,"",PobierzDaneLogistyczne!$S1187)</f>
        <v/>
      </c>
      <c r="S1187" t="str">
        <f>IF(PobierzDaneLogistyczne!$T1187=0,"",PobierzDaneLogistyczne!$T1187)</f>
        <v/>
      </c>
      <c r="T1187" t="str">
        <f>IF(PobierzDaneLogistyczne!$U1187=0," ",PobierzDaneLogistyczne!$U1187)</f>
        <v/>
      </c>
      <c r="U1187" t="str">
        <f t="shared" si="57"/>
        <v/>
      </c>
      <c r="V1187" s="2" t="str">
        <f>IF(PobierzDaneLogistyczne!$V1187="","",_xlfn.NUMBERVALUE(PobierzDaneLogistyczne!$V1187,"."))</f>
        <v/>
      </c>
      <c r="W1187" s="2" t="str">
        <f>IF(IF(PobierzDaneLogistyczne!$W1187=0,0,_xlfn.NUMBERVALUE(PobierzDaneLogistyczne!$W1187,"."))=0,"",_xlfn.NUMBERVALUE(PobierzDaneLogistyczne!$W1187,"."))</f>
        <v/>
      </c>
      <c r="X1187" s="2" t="str">
        <f t="shared" si="58"/>
        <v/>
      </c>
      <c r="Y1187" s="2" t="str">
        <f t="shared" si="56"/>
        <v/>
      </c>
      <c r="Z1187" s="2" t="str">
        <f>IF(PobierzDaneLogistyczne!$Y1187="t","YES","")</f>
        <v>YES</v>
      </c>
      <c r="AA1187" s="4" t="str">
        <f>IF(PobierzDaneLogistyczne!$X1187="t","YES","")</f>
        <v>YES</v>
      </c>
      <c r="AB1187" t="str">
        <f>PobierzDaneLogistyczne!$N1187</f>
        <v/>
      </c>
    </row>
    <row r="1188" spans="1:28" ht="28.8" x14ac:dyDescent="0.3">
      <c r="A1188" s="5" t="str">
        <f>HYPERLINK(_xlfn.CONCAT("https://www.adler.com.pl/index.php/en/Main/Produkt/",B1188),PobierzDaneLogistyczne!$N1188)</f>
        <v/>
      </c>
      <c r="B1188" t="str">
        <f>PobierzDaneLogistyczne!$A1188</f>
        <v>cr_2175</v>
      </c>
      <c r="C1188" s="1" t="str">
        <f>IF(MID(PobierzDaneLogistyczne!$P1188,1,3)=""," ",_xlfn.NUMBERVALUE(PobierzDaneLogistyczne!$P1188))</f>
        <v xml:space="preserve"> </v>
      </c>
      <c r="D1188" s="1" t="str">
        <f>IF(MID(PobierzDaneLogistyczne!$C1188,1,3)="111"," ",_xlfn.NUMBERVALUE(PobierzDaneLogistyczne!$C1188))</f>
        <v xml:space="preserve"> </v>
      </c>
      <c r="E1188" s="6">
        <f>IF(PobierzDaneLogistyczne!$H1188=0,"",_xlfn.NUMBERVALUE(PobierzDaneLogistyczne!$H1188,"."))</f>
        <v>0</v>
      </c>
      <c r="F1188" s="6">
        <f>IF(PobierzDaneLogistyczne!$I1188=0,"",_xlfn.NUMBERVALUE(PobierzDaneLogistyczne!$I1188,"."))</f>
        <v>0</v>
      </c>
      <c r="G1188" s="6">
        <f>IF(PobierzDaneLogistyczne!$J1188=0,"",_xlfn.NUMBERVALUE(PobierzDaneLogistyczne!$J1188,"."))</f>
        <v>0</v>
      </c>
      <c r="H1188" s="2" t="str">
        <f>IF(IF(PobierzDaneLogistyczne!$F1188=0,0,_xlfn.NUMBERVALUE(PobierzDaneLogistyczne!$F1188,"."))=0,"",IF(PobierzDaneLogistyczne!$F1188=0,0,_xlfn.NUMBERVALUE(PobierzDaneLogistyczne!$F1188,".")))</f>
        <v/>
      </c>
      <c r="I1188" s="2" t="str">
        <f>IF(IF(PobierzDaneLogistyczne!$Z1188=0,0,_xlfn.NUMBERVALUE(PobierzDaneLogistyczne!$Z1188,"."))=0,"",IF(PobierzDaneLogistyczne!$Z1188=0,0,_xlfn.NUMBERVALUE(PobierzDaneLogistyczne!$Z1188,".")))</f>
        <v/>
      </c>
      <c r="J1188" s="1" t="str">
        <f>IF(PobierzDaneLogistyczne!$D1188=0,"",_xlfn.NUMBERVALUE(PobierzDaneLogistyczne!$D1188))</f>
        <v/>
      </c>
      <c r="K1188" s="1" t="str">
        <f>IF(PobierzDaneLogistyczne!$E1188=0,"",_xlfn.NUMBERVALUE(PobierzDaneLogistyczne!$E1188))</f>
        <v/>
      </c>
      <c r="L1188" s="1" t="str">
        <f>IF(MID(PobierzDaneLogistyczne!$O1188,1,3)="non"," ",_xlfn.NUMBERVALUE(PobierzDaneLogistyczne!$O1188))</f>
        <v xml:space="preserve"> </v>
      </c>
      <c r="M1188" s="6">
        <f>IF(PobierzDaneLogistyczne!$K1188=0,"",_xlfn.NUMBERVALUE(PobierzDaneLogistyczne!$K1188,"."))</f>
        <v>0</v>
      </c>
      <c r="N1188" s="6">
        <f>IF(PobierzDaneLogistyczne!$L1188=0,"",_xlfn.NUMBERVALUE(PobierzDaneLogistyczne!$L1188,"."))</f>
        <v>0</v>
      </c>
      <c r="O1188" s="6">
        <f>IF(PobierzDaneLogistyczne!$M1188=0,"",_xlfn.NUMBERVALUE(PobierzDaneLogistyczne!$M1188,"."))</f>
        <v>0</v>
      </c>
      <c r="P1188" s="2">
        <f>IF(PobierzDaneLogistyczne!$G1188=0,0,_xlfn.NUMBERVALUE(PobierzDaneLogistyczne!$G1188,"."))</f>
        <v>0</v>
      </c>
      <c r="Q1188" s="1">
        <f>IF(PobierzDaneLogistyczne!$R1188=0,"",PobierzDaneLogistyczne!$R1188)</f>
        <v>5</v>
      </c>
      <c r="R1188" t="str">
        <f>IF(PobierzDaneLogistyczne!$S1188=0,"",PobierzDaneLogistyczne!$S1188)</f>
        <v/>
      </c>
      <c r="S1188" t="str">
        <f>IF(PobierzDaneLogistyczne!$T1188=0,"",PobierzDaneLogistyczne!$T1188)</f>
        <v/>
      </c>
      <c r="T1188" t="str">
        <f>IF(PobierzDaneLogistyczne!$U1188=0," ",PobierzDaneLogistyczne!$U1188)</f>
        <v/>
      </c>
      <c r="U1188" t="str">
        <f t="shared" si="57"/>
        <v/>
      </c>
      <c r="V1188" s="2" t="str">
        <f>IF(PobierzDaneLogistyczne!$V1188="","",_xlfn.NUMBERVALUE(PobierzDaneLogistyczne!$V1188,"."))</f>
        <v/>
      </c>
      <c r="W1188" s="2" t="str">
        <f>IF(IF(PobierzDaneLogistyczne!$W1188=0,0,_xlfn.NUMBERVALUE(PobierzDaneLogistyczne!$W1188,"."))=0,"",_xlfn.NUMBERVALUE(PobierzDaneLogistyczne!$W1188,"."))</f>
        <v/>
      </c>
      <c r="X1188" s="2" t="str">
        <f t="shared" si="58"/>
        <v/>
      </c>
      <c r="Y1188" s="2" t="str">
        <f t="shared" si="56"/>
        <v/>
      </c>
      <c r="Z1188" s="2" t="str">
        <f>IF(PobierzDaneLogistyczne!$Y1188="t","YES","")</f>
        <v>YES</v>
      </c>
      <c r="AA1188" s="4" t="str">
        <f>IF(PobierzDaneLogistyczne!$X1188="t","YES","")</f>
        <v>YES</v>
      </c>
      <c r="AB1188" t="str">
        <f>PobierzDaneLogistyczne!$N1188</f>
        <v/>
      </c>
    </row>
    <row r="1189" spans="1:28" ht="28.8" x14ac:dyDescent="0.3">
      <c r="A1189" s="5" t="str">
        <f>HYPERLINK(_xlfn.CONCAT("https://www.adler.com.pl/index.php/en/Main/Produkt/",B1189),PobierzDaneLogistyczne!$N1189)</f>
        <v>Hair dryer 2200 W with diffuser</v>
      </c>
      <c r="B1189" t="str">
        <f>PobierzDaneLogistyczne!$A1189</f>
        <v>cr_2241</v>
      </c>
      <c r="C1189" s="1">
        <f>IF(MID(PobierzDaneLogistyczne!$P1189,1,3)=""," ",_xlfn.NUMBERVALUE(PobierzDaneLogistyczne!$P1189))</f>
        <v>85163100</v>
      </c>
      <c r="D1189" s="1">
        <f>IF(MID(PobierzDaneLogistyczne!$C1189,1,3)="111"," ",_xlfn.NUMBERVALUE(PobierzDaneLogistyczne!$C1189))</f>
        <v>5908256833975</v>
      </c>
      <c r="E1189" s="6">
        <f>IF(PobierzDaneLogistyczne!$H1189=0,"",_xlfn.NUMBERVALUE(PobierzDaneLogistyczne!$H1189,"."))</f>
        <v>12</v>
      </c>
      <c r="F1189" s="6">
        <f>IF(PobierzDaneLogistyczne!$I1189=0,"",_xlfn.NUMBERVALUE(PobierzDaneLogistyczne!$I1189,"."))</f>
        <v>24</v>
      </c>
      <c r="G1189" s="6">
        <f>IF(PobierzDaneLogistyczne!$J1189=0,"",_xlfn.NUMBERVALUE(PobierzDaneLogistyczne!$J1189,"."))</f>
        <v>30</v>
      </c>
      <c r="H1189" s="2">
        <f>IF(IF(PobierzDaneLogistyczne!$F1189=0,0,_xlfn.NUMBERVALUE(PobierzDaneLogistyczne!$F1189,"."))=0,"",IF(PobierzDaneLogistyczne!$F1189=0,0,_xlfn.NUMBERVALUE(PobierzDaneLogistyczne!$F1189,".")))</f>
        <v>0.65900000000000003</v>
      </c>
      <c r="I1189" s="2">
        <f>IF(IF(PobierzDaneLogistyczne!$Z1189=0,0,_xlfn.NUMBERVALUE(PobierzDaneLogistyczne!$Z1189,"."))=0,"",IF(PobierzDaneLogistyczne!$Z1189=0,0,_xlfn.NUMBERVALUE(PobierzDaneLogistyczne!$Z1189,".")))</f>
        <v>1.1579999999999999</v>
      </c>
      <c r="J1189" s="1">
        <f>IF(PobierzDaneLogistyczne!$D1189=0,"",_xlfn.NUMBERVALUE(PobierzDaneLogistyczne!$D1189))</f>
        <v>12</v>
      </c>
      <c r="K1189" s="1">
        <f>IF(PobierzDaneLogistyczne!$E1189=0,"",_xlfn.NUMBERVALUE(PobierzDaneLogistyczne!$E1189))</f>
        <v>144</v>
      </c>
      <c r="L1189" s="1" t="str">
        <f>IF(MID(PobierzDaneLogistyczne!$O1189,1,3)="non"," ",_xlfn.NUMBERVALUE(PobierzDaneLogistyczne!$O1189))</f>
        <v xml:space="preserve"> </v>
      </c>
      <c r="M1189" s="6">
        <f>IF(PobierzDaneLogistyczne!$K1189=0,"",_xlfn.NUMBERVALUE(PobierzDaneLogistyczne!$K1189,"."))</f>
        <v>35.4</v>
      </c>
      <c r="N1189" s="6">
        <f>IF(PobierzDaneLogistyczne!$L1189=0,"",_xlfn.NUMBERVALUE(PobierzDaneLogistyczne!$L1189,"."))</f>
        <v>49.3</v>
      </c>
      <c r="O1189" s="6">
        <f>IF(PobierzDaneLogistyczne!$M1189=0,"",_xlfn.NUMBERVALUE(PobierzDaneLogistyczne!$M1189,"."))</f>
        <v>60.2</v>
      </c>
      <c r="P1189" s="2">
        <f>IF(PobierzDaneLogistyczne!$G1189=0,0,_xlfn.NUMBERVALUE(PobierzDaneLogistyczne!$G1189,"."))</f>
        <v>13.9</v>
      </c>
      <c r="Q1189" s="1">
        <f>IF(PobierzDaneLogistyczne!$R1189=0,"",PobierzDaneLogistyczne!$R1189)</f>
        <v>5</v>
      </c>
      <c r="R1189" t="str">
        <f>IF(PobierzDaneLogistyczne!$S1189=0,"",PobierzDaneLogistyczne!$S1189)</f>
        <v/>
      </c>
      <c r="S1189" t="str">
        <f>IF(PobierzDaneLogistyczne!$T1189=0,"",PobierzDaneLogistyczne!$T1189)</f>
        <v/>
      </c>
      <c r="T1189" t="str">
        <f>IF(PobierzDaneLogistyczne!$U1189=0," ",PobierzDaneLogistyczne!$U1189)</f>
        <v/>
      </c>
      <c r="U1189" t="str">
        <f t="shared" si="57"/>
        <v/>
      </c>
      <c r="V1189" s="2">
        <f>IF(PobierzDaneLogistyczne!$V1189="","",_xlfn.NUMBERVALUE(PobierzDaneLogistyczne!$V1189,"."))</f>
        <v>1.2E-2</v>
      </c>
      <c r="W1189" s="2">
        <f>IF(IF(PobierzDaneLogistyczne!$W1189=0,0,_xlfn.NUMBERVALUE(PobierzDaneLogistyczne!$W1189,"."))=0,"",_xlfn.NUMBERVALUE(PobierzDaneLogistyczne!$W1189,"."))</f>
        <v>5.8999999999999997E-2</v>
      </c>
      <c r="X1189" s="2">
        <f t="shared" si="58"/>
        <v>0.42799999999999988</v>
      </c>
      <c r="Y1189" s="2" t="str">
        <f t="shared" si="56"/>
        <v/>
      </c>
      <c r="Z1189" s="2" t="str">
        <f>IF(PobierzDaneLogistyczne!$Y1189="t","YES","")</f>
        <v/>
      </c>
      <c r="AA1189" s="4" t="str">
        <f>IF(PobierzDaneLogistyczne!$X1189="t","YES","")</f>
        <v/>
      </c>
      <c r="AB1189" t="str">
        <f>PobierzDaneLogistyczne!$N1189</f>
        <v>Hair dryer 2200 W with diffuser</v>
      </c>
    </row>
    <row r="1190" spans="1:28" ht="28.8" x14ac:dyDescent="0.3">
      <c r="A1190" s="5" t="str">
        <f>HYPERLINK(_xlfn.CONCAT("https://www.adler.com.pl/index.php/en/Main/Produkt/",B1190),PobierzDaneLogistyczne!$N1190)</f>
        <v>Hair dryer 2000 W</v>
      </c>
      <c r="B1190" t="str">
        <f>PobierzDaneLogistyczne!$A1190</f>
        <v>cr_2245</v>
      </c>
      <c r="C1190" s="1">
        <f>IF(MID(PobierzDaneLogistyczne!$P1190,1,3)=""," ",_xlfn.NUMBERVALUE(PobierzDaneLogistyczne!$P1190))</f>
        <v>85163100</v>
      </c>
      <c r="D1190" s="1">
        <f>IF(MID(PobierzDaneLogistyczne!$C1190,1,3)="111"," ",_xlfn.NUMBERVALUE(PobierzDaneLogistyczne!$C1190))</f>
        <v>5908256838741</v>
      </c>
      <c r="E1190" s="6">
        <f>IF(PobierzDaneLogistyczne!$H1190=0,"",_xlfn.NUMBERVALUE(PobierzDaneLogistyczne!$H1190,"."))</f>
        <v>26.7</v>
      </c>
      <c r="F1190" s="6">
        <f>IF(PobierzDaneLogistyczne!$I1190=0,"",_xlfn.NUMBERVALUE(PobierzDaneLogistyczne!$I1190,"."))</f>
        <v>11.6</v>
      </c>
      <c r="G1190" s="6">
        <f>IF(PobierzDaneLogistyczne!$J1190=0,"",_xlfn.NUMBERVALUE(PobierzDaneLogistyczne!$J1190,"."))</f>
        <v>28.8</v>
      </c>
      <c r="H1190" s="2">
        <f>IF(IF(PobierzDaneLogistyczne!$F1190=0,0,_xlfn.NUMBERVALUE(PobierzDaneLogistyczne!$F1190,"."))=0,"",IF(PobierzDaneLogistyczne!$F1190=0,0,_xlfn.NUMBERVALUE(PobierzDaneLogistyczne!$F1190,".")))</f>
        <v>1.31</v>
      </c>
      <c r="I1190" s="2">
        <f>IF(IF(PobierzDaneLogistyczne!$Z1190=0,0,_xlfn.NUMBERVALUE(PobierzDaneLogistyczne!$Z1190,"."))=0,"",IF(PobierzDaneLogistyczne!$Z1190=0,0,_xlfn.NUMBERVALUE(PobierzDaneLogistyczne!$Z1190,".")))</f>
        <v>1.5</v>
      </c>
      <c r="J1190" s="1">
        <f>IF(PobierzDaneLogistyczne!$D1190=0,"",_xlfn.NUMBERVALUE(PobierzDaneLogistyczne!$D1190))</f>
        <v>2</v>
      </c>
      <c r="K1190" s="1">
        <f>IF(PobierzDaneLogistyczne!$E1190=0,"",_xlfn.NUMBERVALUE(PobierzDaneLogistyczne!$E1190))</f>
        <v>168</v>
      </c>
      <c r="L1190" s="1" t="str">
        <f>IF(MID(PobierzDaneLogistyczne!$O1190,1,3)="non"," ",_xlfn.NUMBERVALUE(PobierzDaneLogistyczne!$O1190))</f>
        <v xml:space="preserve"> </v>
      </c>
      <c r="M1190" s="6">
        <f>IF(PobierzDaneLogistyczne!$K1190=0,"",_xlfn.NUMBERVALUE(PobierzDaneLogistyczne!$K1190,"."))</f>
        <v>28.2</v>
      </c>
      <c r="N1190" s="6">
        <f>IF(PobierzDaneLogistyczne!$L1190=0,"",_xlfn.NUMBERVALUE(PobierzDaneLogistyczne!$L1190,"."))</f>
        <v>23.9</v>
      </c>
      <c r="O1190" s="6">
        <f>IF(PobierzDaneLogistyczne!$M1190=0,"",_xlfn.NUMBERVALUE(PobierzDaneLogistyczne!$M1190,"."))</f>
        <v>29.9</v>
      </c>
      <c r="P1190" s="2">
        <f>IF(PobierzDaneLogistyczne!$G1190=0,0,_xlfn.NUMBERVALUE(PobierzDaneLogistyczne!$G1190,"."))</f>
        <v>3</v>
      </c>
      <c r="Q1190" s="1">
        <f>IF(PobierzDaneLogistyczne!$R1190=0,"",PobierzDaneLogistyczne!$R1190)</f>
        <v>5</v>
      </c>
      <c r="R1190" t="str">
        <f>IF(PobierzDaneLogistyczne!$S1190=0,"",PobierzDaneLogistyczne!$S1190)</f>
        <v/>
      </c>
      <c r="S1190" t="str">
        <f>IF(PobierzDaneLogistyczne!$T1190=0,"",PobierzDaneLogistyczne!$T1190)</f>
        <v/>
      </c>
      <c r="T1190" t="str">
        <f>IF(PobierzDaneLogistyczne!$U1190=0," ",PobierzDaneLogistyczne!$U1190)</f>
        <v/>
      </c>
      <c r="U1190" t="str">
        <f t="shared" si="57"/>
        <v/>
      </c>
      <c r="V1190" s="2">
        <f>IF(PobierzDaneLogistyczne!$V1190="","",_xlfn.NUMBERVALUE(PobierzDaneLogistyczne!$V1190,"."))</f>
        <v>1.2E-2</v>
      </c>
      <c r="W1190" s="2" t="str">
        <f>IF(IF(PobierzDaneLogistyczne!$W1190=0,0,_xlfn.NUMBERVALUE(PobierzDaneLogistyczne!$W1190,"."))=0,"",_xlfn.NUMBERVALUE(PobierzDaneLogistyczne!$W1190,"."))</f>
        <v/>
      </c>
      <c r="X1190" s="2" t="str">
        <f t="shared" si="58"/>
        <v/>
      </c>
      <c r="Y1190" s="2" t="str">
        <f t="shared" si="56"/>
        <v/>
      </c>
      <c r="Z1190" s="2" t="str">
        <f>IF(PobierzDaneLogistyczne!$Y1190="t","YES","")</f>
        <v/>
      </c>
      <c r="AA1190" s="4" t="str">
        <f>IF(PobierzDaneLogistyczne!$X1190="t","YES","")</f>
        <v>YES</v>
      </c>
      <c r="AB1190" t="str">
        <f>PobierzDaneLogistyczne!$N1190</f>
        <v>Hair dryer 2000 W</v>
      </c>
    </row>
    <row r="1191" spans="1:28" x14ac:dyDescent="0.3">
      <c r="A1191" s="5" t="str">
        <f>HYPERLINK(_xlfn.CONCAT("https://www.adler.com.pl/index.php/en/Main/Produkt/",B1191),PobierzDaneLogistyczne!$N1191)</f>
        <v>Hair dryer 2400W + diffuser</v>
      </c>
      <c r="B1191" t="str">
        <f>PobierzDaneLogistyczne!$A1191</f>
        <v>cr_2253</v>
      </c>
      <c r="C1191" s="1">
        <f>IF(MID(PobierzDaneLogistyczne!$P1191,1,3)=""," ",_xlfn.NUMBERVALUE(PobierzDaneLogistyczne!$P1191))</f>
        <v>85163100</v>
      </c>
      <c r="D1191" s="1">
        <f>IF(MID(PobierzDaneLogistyczne!$C1191,1,3)="111"," ",_xlfn.NUMBERVALUE(PobierzDaneLogistyczne!$C1191))</f>
        <v>5902934839785</v>
      </c>
      <c r="E1191" s="6">
        <f>IF(PobierzDaneLogistyczne!$H1191=0,"",_xlfn.NUMBERVALUE(PobierzDaneLogistyczne!$H1191,"."))</f>
        <v>24</v>
      </c>
      <c r="F1191" s="6">
        <f>IF(PobierzDaneLogistyczne!$I1191=0,"",_xlfn.NUMBERVALUE(PobierzDaneLogistyczne!$I1191,"."))</f>
        <v>10.5</v>
      </c>
      <c r="G1191" s="6">
        <f>IF(PobierzDaneLogistyczne!$J1191=0,"",_xlfn.NUMBERVALUE(PobierzDaneLogistyczne!$J1191,"."))</f>
        <v>28.5</v>
      </c>
      <c r="H1191" s="2">
        <f>IF(IF(PobierzDaneLogistyczne!$F1191=0,0,_xlfn.NUMBERVALUE(PobierzDaneLogistyczne!$F1191,"."))=0,"",IF(PobierzDaneLogistyczne!$F1191=0,0,_xlfn.NUMBERVALUE(PobierzDaneLogistyczne!$F1191,".")))</f>
        <v>0.59</v>
      </c>
      <c r="I1191" s="2">
        <f>IF(IF(PobierzDaneLogistyczne!$Z1191=0,0,_xlfn.NUMBERVALUE(PobierzDaneLogistyczne!$Z1191,"."))=0,"",IF(PobierzDaneLogistyczne!$Z1191=0,0,_xlfn.NUMBERVALUE(PobierzDaneLogistyczne!$Z1191,".")))</f>
        <v>0.70799999999999996</v>
      </c>
      <c r="J1191" s="1">
        <f>IF(PobierzDaneLogistyczne!$D1191=0,"",_xlfn.NUMBERVALUE(PobierzDaneLogistyczne!$D1191))</f>
        <v>12</v>
      </c>
      <c r="K1191" s="1">
        <f>IF(PobierzDaneLogistyczne!$E1191=0,"",_xlfn.NUMBERVALUE(PobierzDaneLogistyczne!$E1191))</f>
        <v>180</v>
      </c>
      <c r="L1191" s="1">
        <f>IF(MID(PobierzDaneLogistyczne!$O1191,1,3)="non"," ",_xlfn.NUMBERVALUE(PobierzDaneLogistyczne!$O1191))</f>
        <v>5902934839792</v>
      </c>
      <c r="M1191" s="6">
        <f>IF(PobierzDaneLogistyczne!$K1191=0,"",_xlfn.NUMBERVALUE(PobierzDaneLogistyczne!$K1191,"."))</f>
        <v>49.5</v>
      </c>
      <c r="N1191" s="6">
        <f>IF(PobierzDaneLogistyczne!$L1191=0,"",_xlfn.NUMBERVALUE(PobierzDaneLogistyczne!$L1191,"."))</f>
        <v>33</v>
      </c>
      <c r="O1191" s="6">
        <f>IF(PobierzDaneLogistyczne!$M1191=0,"",_xlfn.NUMBERVALUE(PobierzDaneLogistyczne!$M1191,"."))</f>
        <v>58</v>
      </c>
      <c r="P1191" s="2">
        <f>IF(PobierzDaneLogistyczne!$G1191=0,0,_xlfn.NUMBERVALUE(PobierzDaneLogistyczne!$G1191,"."))</f>
        <v>9</v>
      </c>
      <c r="Q1191" s="1">
        <f>IF(PobierzDaneLogistyczne!$R1191=0,"",PobierzDaneLogistyczne!$R1191)</f>
        <v>5</v>
      </c>
      <c r="R1191" t="str">
        <f>IF(PobierzDaneLogistyczne!$S1191=0,"",PobierzDaneLogistyczne!$S1191)</f>
        <v/>
      </c>
      <c r="S1191" t="str">
        <f>IF(PobierzDaneLogistyczne!$T1191=0,"",PobierzDaneLogistyczne!$T1191)</f>
        <v/>
      </c>
      <c r="T1191" t="str">
        <f>IF(PobierzDaneLogistyczne!$U1191=0," ",PobierzDaneLogistyczne!$U1191)</f>
        <v/>
      </c>
      <c r="U1191" t="str">
        <f t="shared" si="57"/>
        <v/>
      </c>
      <c r="V1191" s="2">
        <f>IF(PobierzDaneLogistyczne!$V1191="","",_xlfn.NUMBERVALUE(PobierzDaneLogistyczne!$V1191,"."))</f>
        <v>8.0000000000000002E-3</v>
      </c>
      <c r="W1191" s="2">
        <f>IF(IF(PobierzDaneLogistyczne!$W1191=0,0,_xlfn.NUMBERVALUE(PobierzDaneLogistyczne!$W1191,"."))=0,"",_xlfn.NUMBERVALUE(PobierzDaneLogistyczne!$W1191,"."))</f>
        <v>8.5999999999999993E-2</v>
      </c>
      <c r="X1191" s="2">
        <f t="shared" si="58"/>
        <v>2.3999999999999994E-2</v>
      </c>
      <c r="Y1191" s="2">
        <f t="shared" si="56"/>
        <v>0.50400000000000134</v>
      </c>
      <c r="Z1191" s="2" t="str">
        <f>IF(PobierzDaneLogistyczne!$Y1191="t","YES","")</f>
        <v>YES</v>
      </c>
      <c r="AA1191" s="4" t="str">
        <f>IF(PobierzDaneLogistyczne!$X1191="t","YES","")</f>
        <v/>
      </c>
      <c r="AB1191" t="str">
        <f>PobierzDaneLogistyczne!$N1191</f>
        <v>Hair dryer 2400W + diffuser</v>
      </c>
    </row>
    <row r="1192" spans="1:28" x14ac:dyDescent="0.3">
      <c r="A1192" s="5" t="str">
        <f>HYPERLINK(_xlfn.CONCAT("https://www.adler.com.pl/index.php/en/Main/Produkt/",B1192),PobierzDaneLogistyczne!$N1192)</f>
        <v>Hair dryer 1200W</v>
      </c>
      <c r="B1192" t="str">
        <f>PobierzDaneLogistyczne!$A1192</f>
        <v>cr_2254</v>
      </c>
      <c r="C1192" s="1">
        <f>IF(MID(PobierzDaneLogistyczne!$P1192,1,3)=""," ",_xlfn.NUMBERVALUE(PobierzDaneLogistyczne!$P1192))</f>
        <v>85163100</v>
      </c>
      <c r="D1192" s="1">
        <f>IF(MID(PobierzDaneLogistyczne!$C1192,1,3)="111"," ",_xlfn.NUMBERVALUE(PobierzDaneLogistyczne!$C1192))</f>
        <v>5902934839594</v>
      </c>
      <c r="E1192" s="6">
        <f>IF(PobierzDaneLogistyczne!$H1192=0,"",_xlfn.NUMBERVALUE(PobierzDaneLogistyczne!$H1192,"."))</f>
        <v>12</v>
      </c>
      <c r="F1192" s="6">
        <f>IF(PobierzDaneLogistyczne!$I1192=0,"",_xlfn.NUMBERVALUE(PobierzDaneLogistyczne!$I1192,"."))</f>
        <v>8</v>
      </c>
      <c r="G1192" s="6">
        <f>IF(PobierzDaneLogistyczne!$J1192=0,"",_xlfn.NUMBERVALUE(PobierzDaneLogistyczne!$J1192,"."))</f>
        <v>19.2</v>
      </c>
      <c r="H1192" s="2">
        <f>IF(IF(PobierzDaneLogistyczne!$F1192=0,0,_xlfn.NUMBERVALUE(PobierzDaneLogistyczne!$F1192,"."))=0,"",IF(PobierzDaneLogistyczne!$F1192=0,0,_xlfn.NUMBERVALUE(PobierzDaneLogistyczne!$F1192,".")))</f>
        <v>0.29399999999999998</v>
      </c>
      <c r="I1192" s="2">
        <f>IF(IF(PobierzDaneLogistyczne!$Z1192=0,0,_xlfn.NUMBERVALUE(PobierzDaneLogistyczne!$Z1192,"."))=0,"",IF(PobierzDaneLogistyczne!$Z1192=0,0,_xlfn.NUMBERVALUE(PobierzDaneLogistyczne!$Z1192,".")))</f>
        <v>0.38400000000000001</v>
      </c>
      <c r="J1192" s="1">
        <f>IF(PobierzDaneLogistyczne!$D1192=0,"",_xlfn.NUMBERVALUE(PobierzDaneLogistyczne!$D1192))</f>
        <v>12</v>
      </c>
      <c r="K1192" s="1">
        <f>IF(PobierzDaneLogistyczne!$E1192=0,"",_xlfn.NUMBERVALUE(PobierzDaneLogistyczne!$E1192))</f>
        <v>576</v>
      </c>
      <c r="L1192" s="1">
        <f>IF(MID(PobierzDaneLogistyczne!$O1192,1,3)="non"," ",_xlfn.NUMBERVALUE(PobierzDaneLogistyczne!$O1192))</f>
        <v>5902934839600</v>
      </c>
      <c r="M1192" s="6">
        <f>IF(PobierzDaneLogistyczne!$K1192=0,"",_xlfn.NUMBERVALUE(PobierzDaneLogistyczne!$K1192,"."))</f>
        <v>41.5</v>
      </c>
      <c r="N1192" s="6">
        <f>IF(PobierzDaneLogistyczne!$L1192=0,"",_xlfn.NUMBERVALUE(PobierzDaneLogistyczne!$L1192,"."))</f>
        <v>26.6</v>
      </c>
      <c r="O1192" s="6">
        <f>IF(PobierzDaneLogistyczne!$M1192=0,"",_xlfn.NUMBERVALUE(PobierzDaneLogistyczne!$M1192,"."))</f>
        <v>25.8</v>
      </c>
      <c r="P1192" s="2">
        <f>IF(PobierzDaneLogistyczne!$G1192=0,0,_xlfn.NUMBERVALUE(PobierzDaneLogistyczne!$G1192,"."))</f>
        <v>4.6116000000000001</v>
      </c>
      <c r="Q1192" s="1">
        <f>IF(PobierzDaneLogistyczne!$R1192=0,"",PobierzDaneLogistyczne!$R1192)</f>
        <v>5</v>
      </c>
      <c r="R1192" t="str">
        <f>IF(PobierzDaneLogistyczne!$S1192=0,"",PobierzDaneLogistyczne!$S1192)</f>
        <v/>
      </c>
      <c r="S1192" t="str">
        <f>IF(PobierzDaneLogistyczne!$T1192=0,"",PobierzDaneLogistyczne!$T1192)</f>
        <v/>
      </c>
      <c r="T1192" t="str">
        <f>IF(PobierzDaneLogistyczne!$U1192=0," ",PobierzDaneLogistyczne!$U1192)</f>
        <v/>
      </c>
      <c r="U1192" t="str">
        <f t="shared" si="57"/>
        <v/>
      </c>
      <c r="V1192" s="2">
        <f>IF(PobierzDaneLogistyczne!$V1192="","",_xlfn.NUMBERVALUE(PobierzDaneLogistyczne!$V1192,"."))</f>
        <v>1E-3</v>
      </c>
      <c r="W1192" s="2">
        <f>IF(IF(PobierzDaneLogistyczne!$W1192=0,0,_xlfn.NUMBERVALUE(PobierzDaneLogistyczne!$W1192,"."))=0,"",_xlfn.NUMBERVALUE(PobierzDaneLogistyczne!$W1192,"."))</f>
        <v>8.4000000000000005E-2</v>
      </c>
      <c r="X1192" s="2">
        <f t="shared" si="58"/>
        <v>5.0000000000000183E-3</v>
      </c>
      <c r="Y1192" s="2" t="str">
        <f t="shared" si="56"/>
        <v/>
      </c>
      <c r="Z1192" s="2" t="str">
        <f>IF(PobierzDaneLogistyczne!$Y1192="t","YES","")</f>
        <v>YES</v>
      </c>
      <c r="AA1192" s="4" t="str">
        <f>IF(PobierzDaneLogistyczne!$X1192="t","YES","")</f>
        <v/>
      </c>
      <c r="AB1192" t="str">
        <f>PobierzDaneLogistyczne!$N1192</f>
        <v>Hair dryer 1200W</v>
      </c>
    </row>
    <row r="1193" spans="1:28" x14ac:dyDescent="0.3">
      <c r="A1193" s="5" t="str">
        <f>HYPERLINK(_xlfn.CONCAT("https://www.adler.com.pl/index.php/en/Main/Produkt/",B1193),PobierzDaneLogistyczne!$N1193)</f>
        <v xml:space="preserve">Hair dryer 2200W + diffuser </v>
      </c>
      <c r="B1193" t="str">
        <f>PobierzDaneLogistyczne!$A1193</f>
        <v>cr_2255</v>
      </c>
      <c r="C1193" s="1">
        <f>IF(MID(PobierzDaneLogistyczne!$P1193,1,3)=""," ",_xlfn.NUMBERVALUE(PobierzDaneLogistyczne!$P1193))</f>
        <v>85163100</v>
      </c>
      <c r="D1193" s="1">
        <f>IF(MID(PobierzDaneLogistyczne!$C1193,1,3)="111"," ",_xlfn.NUMBERVALUE(PobierzDaneLogistyczne!$C1193))</f>
        <v>5902934834728</v>
      </c>
      <c r="E1193" s="6">
        <f>IF(PobierzDaneLogistyczne!$H1193=0,"",_xlfn.NUMBERVALUE(PobierzDaneLogistyczne!$H1193,"."))</f>
        <v>10</v>
      </c>
      <c r="F1193" s="6">
        <f>IF(PobierzDaneLogistyczne!$I1193=0,"",_xlfn.NUMBERVALUE(PobierzDaneLogistyczne!$I1193,"."))</f>
        <v>23</v>
      </c>
      <c r="G1193" s="6">
        <f>IF(PobierzDaneLogistyczne!$J1193=0,"",_xlfn.NUMBERVALUE(PobierzDaneLogistyczne!$J1193,"."))</f>
        <v>31</v>
      </c>
      <c r="H1193" s="2">
        <f>IF(IF(PobierzDaneLogistyczne!$F1193=0,0,_xlfn.NUMBERVALUE(PobierzDaneLogistyczne!$F1193,"."))=0,"",IF(PobierzDaneLogistyczne!$F1193=0,0,_xlfn.NUMBERVALUE(PobierzDaneLogistyczne!$F1193,".")))</f>
        <v>0.71</v>
      </c>
      <c r="I1193" s="2">
        <f>IF(IF(PobierzDaneLogistyczne!$Z1193=0,0,_xlfn.NUMBERVALUE(PobierzDaneLogistyczne!$Z1193,"."))=0,"",IF(PobierzDaneLogistyczne!$Z1193=0,0,_xlfn.NUMBERVALUE(PobierzDaneLogistyczne!$Z1193,".")))</f>
        <v>0.91500000000000004</v>
      </c>
      <c r="J1193" s="1">
        <f>IF(PobierzDaneLogistyczne!$D1193=0,"",_xlfn.NUMBERVALUE(PobierzDaneLogistyczne!$D1193))</f>
        <v>12</v>
      </c>
      <c r="K1193" s="1">
        <f>IF(PobierzDaneLogistyczne!$E1193=0,"",_xlfn.NUMBERVALUE(PobierzDaneLogistyczne!$E1193))</f>
        <v>180</v>
      </c>
      <c r="L1193" s="1">
        <f>IF(MID(PobierzDaneLogistyczne!$O1193,1,3)="non"," ",_xlfn.NUMBERVALUE(PobierzDaneLogistyczne!$O1193))</f>
        <v>5902934834735</v>
      </c>
      <c r="M1193" s="6">
        <f>IF(PobierzDaneLogistyczne!$K1193=0,"",_xlfn.NUMBERVALUE(PobierzDaneLogistyczne!$K1193,"."))</f>
        <v>30</v>
      </c>
      <c r="N1193" s="6">
        <f>IF(PobierzDaneLogistyczne!$L1193=0,"",_xlfn.NUMBERVALUE(PobierzDaneLogistyczne!$L1193,"."))</f>
        <v>63</v>
      </c>
      <c r="O1193" s="6">
        <f>IF(PobierzDaneLogistyczne!$M1193=0,"",_xlfn.NUMBERVALUE(PobierzDaneLogistyczne!$M1193,"."))</f>
        <v>47</v>
      </c>
      <c r="P1193" s="2">
        <f>IF(PobierzDaneLogistyczne!$G1193=0,0,_xlfn.NUMBERVALUE(PobierzDaneLogistyczne!$G1193,"."))</f>
        <v>13.05</v>
      </c>
      <c r="Q1193" s="1">
        <f>IF(PobierzDaneLogistyczne!$R1193=0,"",PobierzDaneLogistyczne!$R1193)</f>
        <v>5</v>
      </c>
      <c r="R1193" t="str">
        <f>IF(PobierzDaneLogistyczne!$S1193=0,"",PobierzDaneLogistyczne!$S1193)</f>
        <v/>
      </c>
      <c r="S1193" t="str">
        <f>IF(PobierzDaneLogistyczne!$T1193=0,"",PobierzDaneLogistyczne!$T1193)</f>
        <v/>
      </c>
      <c r="T1193" t="str">
        <f>IF(PobierzDaneLogistyczne!$U1193=0," ",PobierzDaneLogistyczne!$U1193)</f>
        <v/>
      </c>
      <c r="U1193" t="str">
        <f t="shared" si="57"/>
        <v/>
      </c>
      <c r="V1193" s="2">
        <f>IF(PobierzDaneLogistyczne!$V1193="","",_xlfn.NUMBERVALUE(PobierzDaneLogistyczne!$V1193,"."))</f>
        <v>0.01</v>
      </c>
      <c r="W1193" s="2">
        <f>IF(IF(PobierzDaneLogistyczne!$W1193=0,0,_xlfn.NUMBERVALUE(PobierzDaneLogistyczne!$W1193,"."))=0,"",_xlfn.NUMBERVALUE(PobierzDaneLogistyczne!$W1193,"."))</f>
        <v>5.8999999999999997E-2</v>
      </c>
      <c r="X1193" s="2">
        <f t="shared" si="58"/>
        <v>0.13600000000000007</v>
      </c>
      <c r="Y1193" s="2">
        <f t="shared" si="56"/>
        <v>2.0700000000000003</v>
      </c>
      <c r="Z1193" s="2" t="str">
        <f>IF(PobierzDaneLogistyczne!$Y1193="t","YES","")</f>
        <v>YES</v>
      </c>
      <c r="AA1193" s="4" t="str">
        <f>IF(PobierzDaneLogistyczne!$X1193="t","YES","")</f>
        <v/>
      </c>
      <c r="AB1193" t="str">
        <f>PobierzDaneLogistyczne!$N1193</f>
        <v xml:space="preserve">Hair dryer 2200W + diffuser </v>
      </c>
    </row>
    <row r="1194" spans="1:28" x14ac:dyDescent="0.3">
      <c r="A1194" s="5" t="str">
        <f>HYPERLINK(_xlfn.CONCAT("https://www.adler.com.pl/index.php/en/Main/Produkt/",B1194),PobierzDaneLogistyczne!$N1194)</f>
        <v>Hair dryer 2200W</v>
      </c>
      <c r="B1194" t="str">
        <f>PobierzDaneLogistyczne!$A1194</f>
        <v>cr_2256</v>
      </c>
      <c r="C1194" s="1">
        <f>IF(MID(PobierzDaneLogistyczne!$P1194,1,3)=""," ",_xlfn.NUMBERVALUE(PobierzDaneLogistyczne!$P1194))</f>
        <v>85163100</v>
      </c>
      <c r="D1194" s="1">
        <f>IF(MID(PobierzDaneLogistyczne!$C1194,1,3)="111"," ",_xlfn.NUMBERVALUE(PobierzDaneLogistyczne!$C1194))</f>
        <v>5902934836173</v>
      </c>
      <c r="E1194" s="6">
        <f>IF(PobierzDaneLogistyczne!$H1194=0,"",_xlfn.NUMBERVALUE(PobierzDaneLogistyczne!$H1194,"."))</f>
        <v>21.5</v>
      </c>
      <c r="F1194" s="6">
        <f>IF(PobierzDaneLogistyczne!$I1194=0,"",_xlfn.NUMBERVALUE(PobierzDaneLogistyczne!$I1194,"."))</f>
        <v>10</v>
      </c>
      <c r="G1194" s="6">
        <f>IF(PobierzDaneLogistyczne!$J1194=0,"",_xlfn.NUMBERVALUE(PobierzDaneLogistyczne!$J1194,"."))</f>
        <v>28.7</v>
      </c>
      <c r="H1194" s="2">
        <f>IF(IF(PobierzDaneLogistyczne!$F1194=0,0,_xlfn.NUMBERVALUE(PobierzDaneLogistyczne!$F1194,"."))=0,"",IF(PobierzDaneLogistyczne!$F1194=0,0,_xlfn.NUMBERVALUE(PobierzDaneLogistyczne!$F1194,".")))</f>
        <v>0.54</v>
      </c>
      <c r="I1194" s="2">
        <f>IF(IF(PobierzDaneLogistyczne!$Z1194=0,0,_xlfn.NUMBERVALUE(PobierzDaneLogistyczne!$Z1194,"."))=0,"",IF(PobierzDaneLogistyczne!$Z1194=0,0,_xlfn.NUMBERVALUE(PobierzDaneLogistyczne!$Z1194,".")))</f>
        <v>1</v>
      </c>
      <c r="J1194" s="1">
        <f>IF(PobierzDaneLogistyczne!$D1194=0,"",_xlfn.NUMBERVALUE(PobierzDaneLogistyczne!$D1194))</f>
        <v>6</v>
      </c>
      <c r="K1194" s="1">
        <f>IF(PobierzDaneLogistyczne!$E1194=0,"",_xlfn.NUMBERVALUE(PobierzDaneLogistyczne!$E1194))</f>
        <v>108</v>
      </c>
      <c r="L1194" s="1">
        <f>IF(MID(PobierzDaneLogistyczne!$O1194,1,3)="non"," ",_xlfn.NUMBERVALUE(PobierzDaneLogistyczne!$O1194))</f>
        <v>5902934836166</v>
      </c>
      <c r="M1194" s="6">
        <f>IF(PobierzDaneLogistyczne!$K1194=0,"",_xlfn.NUMBERVALUE(PobierzDaneLogistyczne!$K1194,"."))</f>
        <v>44.5</v>
      </c>
      <c r="N1194" s="6">
        <f>IF(PobierzDaneLogistyczne!$L1194=0,"",_xlfn.NUMBERVALUE(PobierzDaneLogistyczne!$L1194,"."))</f>
        <v>31.5</v>
      </c>
      <c r="O1194" s="6">
        <f>IF(PobierzDaneLogistyczne!$M1194=0,"",_xlfn.NUMBERVALUE(PobierzDaneLogistyczne!$M1194,"."))</f>
        <v>30.5</v>
      </c>
      <c r="P1194" s="2">
        <f>IF(PobierzDaneLogistyczne!$G1194=0,0,_xlfn.NUMBERVALUE(PobierzDaneLogistyczne!$G1194,"."))</f>
        <v>6</v>
      </c>
      <c r="Q1194" s="1">
        <f>IF(PobierzDaneLogistyczne!$R1194=0,"",PobierzDaneLogistyczne!$R1194)</f>
        <v>5</v>
      </c>
      <c r="R1194" t="str">
        <f>IF(PobierzDaneLogistyczne!$S1194=0,"",PobierzDaneLogistyczne!$S1194)</f>
        <v/>
      </c>
      <c r="S1194" t="str">
        <f>IF(PobierzDaneLogistyczne!$T1194=0,"",PobierzDaneLogistyczne!$T1194)</f>
        <v/>
      </c>
      <c r="T1194" t="str">
        <f>IF(PobierzDaneLogistyczne!$U1194=0," ",PobierzDaneLogistyczne!$U1194)</f>
        <v/>
      </c>
      <c r="U1194" t="str">
        <f t="shared" si="57"/>
        <v/>
      </c>
      <c r="V1194" s="2">
        <f>IF(PobierzDaneLogistyczne!$V1194="","",_xlfn.NUMBERVALUE(PobierzDaneLogistyczne!$V1194,"."))</f>
        <v>3.6999999999999998E-2</v>
      </c>
      <c r="W1194" s="2">
        <f>IF(IF(PobierzDaneLogistyczne!$W1194=0,0,_xlfn.NUMBERVALUE(PobierzDaneLogistyczne!$W1194,"."))=0,"",_xlfn.NUMBERVALUE(PobierzDaneLogistyczne!$W1194,"."))</f>
        <v>5.8999999999999997E-2</v>
      </c>
      <c r="X1194" s="2">
        <f t="shared" si="58"/>
        <v>0.36399999999999999</v>
      </c>
      <c r="Y1194" s="2" t="str">
        <f t="shared" si="56"/>
        <v/>
      </c>
      <c r="Z1194" s="2" t="str">
        <f>IF(PobierzDaneLogistyczne!$Y1194="t","YES","")</f>
        <v>YES</v>
      </c>
      <c r="AA1194" s="4" t="str">
        <f>IF(PobierzDaneLogistyczne!$X1194="t","YES","")</f>
        <v>YES</v>
      </c>
      <c r="AB1194" t="str">
        <f>PobierzDaneLogistyczne!$N1194</f>
        <v>Hair dryer 2200W</v>
      </c>
    </row>
    <row r="1195" spans="1:28" x14ac:dyDescent="0.3">
      <c r="A1195" s="5" t="str">
        <f>HYPERLINK(_xlfn.CONCAT("https://www.adler.com.pl/index.php/en/Main/Produkt/",B1195),PobierzDaneLogistyczne!$N1195)</f>
        <v>Hair dryer 1400W</v>
      </c>
      <c r="B1195" t="str">
        <f>PobierzDaneLogistyczne!$A1195</f>
        <v>cr_2257</v>
      </c>
      <c r="C1195" s="1">
        <f>IF(MID(PobierzDaneLogistyczne!$P1195,1,3)=""," ",_xlfn.NUMBERVALUE(PobierzDaneLogistyczne!$P1195))</f>
        <v>85163100</v>
      </c>
      <c r="D1195" s="1">
        <f>IF(MID(PobierzDaneLogistyczne!$C1195,1,3)="111"," ",_xlfn.NUMBERVALUE(PobierzDaneLogistyczne!$C1195))</f>
        <v>5902934835718</v>
      </c>
      <c r="E1195" s="6">
        <f>IF(PobierzDaneLogistyczne!$H1195=0,"",_xlfn.NUMBERVALUE(PobierzDaneLogistyczne!$H1195,"."))</f>
        <v>12</v>
      </c>
      <c r="F1195" s="6">
        <f>IF(PobierzDaneLogistyczne!$I1195=0,"",_xlfn.NUMBERVALUE(PobierzDaneLogistyczne!$I1195,"."))</f>
        <v>8.5</v>
      </c>
      <c r="G1195" s="6">
        <f>IF(PobierzDaneLogistyczne!$J1195=0,"",_xlfn.NUMBERVALUE(PobierzDaneLogistyczne!$J1195,"."))</f>
        <v>23</v>
      </c>
      <c r="H1195" s="2">
        <f>IF(IF(PobierzDaneLogistyczne!$F1195=0,0,_xlfn.NUMBERVALUE(PobierzDaneLogistyczne!$F1195,"."))=0,"",IF(PobierzDaneLogistyczne!$F1195=0,0,_xlfn.NUMBERVALUE(PobierzDaneLogistyczne!$F1195,".")))</f>
        <v>0.4</v>
      </c>
      <c r="I1195" s="2">
        <f>IF(IF(PobierzDaneLogistyczne!$Z1195=0,0,_xlfn.NUMBERVALUE(PobierzDaneLogistyczne!$Z1195,"."))=0,"",IF(PobierzDaneLogistyczne!$Z1195=0,0,_xlfn.NUMBERVALUE(PobierzDaneLogistyczne!$Z1195,".")))</f>
        <v>0.47799999999999998</v>
      </c>
      <c r="J1195" s="1">
        <f>IF(PobierzDaneLogistyczne!$D1195=0,"",_xlfn.NUMBERVALUE(PobierzDaneLogistyczne!$D1195))</f>
        <v>9</v>
      </c>
      <c r="K1195" s="1">
        <f>IF(PobierzDaneLogistyczne!$E1195=0,"",_xlfn.NUMBERVALUE(PobierzDaneLogistyczne!$E1195))</f>
        <v>567</v>
      </c>
      <c r="L1195" s="1">
        <f>IF(MID(PobierzDaneLogistyczne!$O1195,1,3)="non"," ",_xlfn.NUMBERVALUE(PobierzDaneLogistyczne!$O1195))</f>
        <v>5902934835725</v>
      </c>
      <c r="M1195" s="6">
        <f>IF(PobierzDaneLogistyczne!$K1195=0,"",_xlfn.NUMBERVALUE(PobierzDaneLogistyczne!$K1195,"."))</f>
        <v>38</v>
      </c>
      <c r="N1195" s="6">
        <f>IF(PobierzDaneLogistyczne!$L1195=0,"",_xlfn.NUMBERVALUE(PobierzDaneLogistyczne!$L1195,"."))</f>
        <v>27.5</v>
      </c>
      <c r="O1195" s="6">
        <f>IF(PobierzDaneLogistyczne!$M1195=0,"",_xlfn.NUMBERVALUE(PobierzDaneLogistyczne!$M1195,"."))</f>
        <v>26</v>
      </c>
      <c r="P1195" s="2">
        <f>IF(PobierzDaneLogistyczne!$G1195=0,0,_xlfn.NUMBERVALUE(PobierzDaneLogistyczne!$G1195,"."))</f>
        <v>4.3019999999999996</v>
      </c>
      <c r="Q1195" s="1">
        <f>IF(PobierzDaneLogistyczne!$R1195=0,"",PobierzDaneLogistyczne!$R1195)</f>
        <v>5</v>
      </c>
      <c r="R1195" t="str">
        <f>IF(PobierzDaneLogistyczne!$S1195=0,"",PobierzDaneLogistyczne!$S1195)</f>
        <v/>
      </c>
      <c r="S1195" t="str">
        <f>IF(PobierzDaneLogistyczne!$T1195=0,"",PobierzDaneLogistyczne!$T1195)</f>
        <v/>
      </c>
      <c r="T1195" t="str">
        <f>IF(PobierzDaneLogistyczne!$U1195=0," ",PobierzDaneLogistyczne!$U1195)</f>
        <v/>
      </c>
      <c r="U1195" t="str">
        <f t="shared" si="57"/>
        <v/>
      </c>
      <c r="V1195" s="2">
        <f>IF(PobierzDaneLogistyczne!$V1195="","",_xlfn.NUMBERVALUE(PobierzDaneLogistyczne!$V1195,"."))</f>
        <v>4.0000000000000001E-3</v>
      </c>
      <c r="W1195" s="2">
        <f>IF(IF(PobierzDaneLogistyczne!$W1195=0,0,_xlfn.NUMBERVALUE(PobierzDaneLogistyczne!$W1195,"."))=0,"",_xlfn.NUMBERVALUE(PobierzDaneLogistyczne!$W1195,"."))</f>
        <v>5.8999999999999997E-2</v>
      </c>
      <c r="X1195" s="2">
        <f t="shared" si="58"/>
        <v>1.4999999999999958E-2</v>
      </c>
      <c r="Y1195" s="2" t="str">
        <f t="shared" si="56"/>
        <v/>
      </c>
      <c r="Z1195" s="2" t="str">
        <f>IF(PobierzDaneLogistyczne!$Y1195="t","YES","")</f>
        <v>YES</v>
      </c>
      <c r="AA1195" s="4" t="str">
        <f>IF(PobierzDaneLogistyczne!$X1195="t","YES","")</f>
        <v/>
      </c>
      <c r="AB1195" t="str">
        <f>PobierzDaneLogistyczne!$N1195</f>
        <v>Hair dryer 1400W</v>
      </c>
    </row>
    <row r="1196" spans="1:28" x14ac:dyDescent="0.3">
      <c r="A1196" s="5" t="str">
        <f>HYPERLINK(_xlfn.CONCAT("https://www.adler.com.pl/index.php/en/Main/Produkt/",B1196),PobierzDaneLogistyczne!$N1196)</f>
        <v>Hair dryer 1200W</v>
      </c>
      <c r="B1196" t="str">
        <f>PobierzDaneLogistyczne!$A1196</f>
        <v>cr_2261</v>
      </c>
      <c r="C1196" s="1">
        <f>IF(MID(PobierzDaneLogistyczne!$P1196,1,3)=""," ",_xlfn.NUMBERVALUE(PobierzDaneLogistyczne!$P1196))</f>
        <v>85163100</v>
      </c>
      <c r="D1196" s="1">
        <f>IF(MID(PobierzDaneLogistyczne!$C1196,1,3)="111"," ",_xlfn.NUMBERVALUE(PobierzDaneLogistyczne!$C1196))</f>
        <v>5903887801225</v>
      </c>
      <c r="E1196" s="6">
        <f>IF(PobierzDaneLogistyczne!$H1196=0,"",_xlfn.NUMBERVALUE(PobierzDaneLogistyczne!$H1196,"."))</f>
        <v>13</v>
      </c>
      <c r="F1196" s="6">
        <f>IF(PobierzDaneLogistyczne!$I1196=0,"",_xlfn.NUMBERVALUE(PobierzDaneLogistyczne!$I1196,"."))</f>
        <v>8.5</v>
      </c>
      <c r="G1196" s="6">
        <f>IF(PobierzDaneLogistyczne!$J1196=0,"",_xlfn.NUMBERVALUE(PobierzDaneLogistyczne!$J1196,"."))</f>
        <v>20.5</v>
      </c>
      <c r="H1196" s="2">
        <f>IF(IF(PobierzDaneLogistyczne!$F1196=0,0,_xlfn.NUMBERVALUE(PobierzDaneLogistyczne!$F1196,"."))=0,"",IF(PobierzDaneLogistyczne!$F1196=0,0,_xlfn.NUMBERVALUE(PobierzDaneLogistyczne!$F1196,".")))</f>
        <v>0.32700000000000001</v>
      </c>
      <c r="I1196" s="2">
        <f>IF(IF(PobierzDaneLogistyczne!$Z1196=0,0,_xlfn.NUMBERVALUE(PobierzDaneLogistyczne!$Z1196,"."))=0,"",IF(PobierzDaneLogistyczne!$Z1196=0,0,_xlfn.NUMBERVALUE(PobierzDaneLogistyczne!$Z1196,".")))</f>
        <v>0.48299999999999998</v>
      </c>
      <c r="J1196" s="1">
        <f>IF(PobierzDaneLogistyczne!$D1196=0,"",_xlfn.NUMBERVALUE(PobierzDaneLogistyczne!$D1196))</f>
        <v>12</v>
      </c>
      <c r="K1196" s="1">
        <f>IF(PobierzDaneLogistyczne!$E1196=0,"",_xlfn.NUMBERVALUE(PobierzDaneLogistyczne!$E1196))</f>
        <v>432</v>
      </c>
      <c r="L1196" s="1">
        <f>IF(MID(PobierzDaneLogistyczne!$O1196,1,3)="non"," ",_xlfn.NUMBERVALUE(PobierzDaneLogistyczne!$O1196))</f>
        <v>5903887801232</v>
      </c>
      <c r="M1196" s="6">
        <f>IF(PobierzDaneLogistyczne!$K1196=0,"",_xlfn.NUMBERVALUE(PobierzDaneLogistyczne!$K1196,"."))</f>
        <v>42.5</v>
      </c>
      <c r="N1196" s="6">
        <f>IF(PobierzDaneLogistyczne!$L1196=0,"",_xlfn.NUMBERVALUE(PobierzDaneLogistyczne!$L1196,"."))</f>
        <v>27</v>
      </c>
      <c r="O1196" s="6">
        <f>IF(PobierzDaneLogistyczne!$M1196=0,"",_xlfn.NUMBERVALUE(PobierzDaneLogistyczne!$M1196,"."))</f>
        <v>29</v>
      </c>
      <c r="P1196" s="2">
        <f>IF(PobierzDaneLogistyczne!$G1196=0,0,_xlfn.NUMBERVALUE(PobierzDaneLogistyczne!$G1196,"."))</f>
        <v>5.8</v>
      </c>
      <c r="Q1196" s="1">
        <f>IF(PobierzDaneLogistyczne!$R1196=0,"",PobierzDaneLogistyczne!$R1196)</f>
        <v>5</v>
      </c>
      <c r="R1196" t="str">
        <f>IF(PobierzDaneLogistyczne!$S1196=0,"",PobierzDaneLogistyczne!$S1196)</f>
        <v/>
      </c>
      <c r="S1196" t="str">
        <f>IF(PobierzDaneLogistyczne!$T1196=0,"",PobierzDaneLogistyczne!$T1196)</f>
        <v/>
      </c>
      <c r="T1196" t="str">
        <f>IF(PobierzDaneLogistyczne!$U1196=0," ",PobierzDaneLogistyczne!$U1196)</f>
        <v/>
      </c>
      <c r="U1196" t="str">
        <f t="shared" si="57"/>
        <v/>
      </c>
      <c r="V1196" s="2">
        <f>IF(PobierzDaneLogistyczne!$V1196="","",_xlfn.NUMBERVALUE(PobierzDaneLogistyczne!$V1196,"."))</f>
        <v>2E-3</v>
      </c>
      <c r="W1196" s="2">
        <f>IF(IF(PobierzDaneLogistyczne!$W1196=0,0,_xlfn.NUMBERVALUE(PobierzDaneLogistyczne!$W1196,"."))=0,"",_xlfn.NUMBERVALUE(PobierzDaneLogistyczne!$W1196,"."))</f>
        <v>6.3E-2</v>
      </c>
      <c r="X1196" s="2">
        <f t="shared" si="58"/>
        <v>9.099999999999997E-2</v>
      </c>
      <c r="Y1196" s="2" t="str">
        <f t="shared" si="56"/>
        <v/>
      </c>
      <c r="Z1196" s="2" t="str">
        <f>IF(PobierzDaneLogistyczne!$Y1196="t","YES","")</f>
        <v>YES</v>
      </c>
      <c r="AA1196" s="4" t="str">
        <f>IF(PobierzDaneLogistyczne!$X1196="t","YES","")</f>
        <v/>
      </c>
      <c r="AB1196" t="str">
        <f>PobierzDaneLogistyczne!$N1196</f>
        <v>Hair dryer 1200W</v>
      </c>
    </row>
    <row r="1197" spans="1:28" x14ac:dyDescent="0.3">
      <c r="A1197" s="5" t="str">
        <f>HYPERLINK(_xlfn.CONCAT("https://www.adler.com.pl/index.php/en/Main/Produkt/",B1197),PobierzDaneLogistyczne!$N1197)</f>
        <v>Hair dryer 1800W ION + Diffuser</v>
      </c>
      <c r="B1197" t="str">
        <f>PobierzDaneLogistyczne!$A1197</f>
        <v>cr_2268</v>
      </c>
      <c r="C1197" s="1">
        <f>IF(MID(PobierzDaneLogistyczne!$P1197,1,3)=""," ",_xlfn.NUMBERVALUE(PobierzDaneLogistyczne!$P1197))</f>
        <v>85163100</v>
      </c>
      <c r="D1197" s="1">
        <f>IF(MID(PobierzDaneLogistyczne!$C1197,1,3)="111"," ",_xlfn.NUMBERVALUE(PobierzDaneLogistyczne!$C1197))</f>
        <v>5905575900630</v>
      </c>
      <c r="E1197" s="6">
        <f>IF(PobierzDaneLogistyczne!$H1197=0,"",_xlfn.NUMBERVALUE(PobierzDaneLogistyczne!$H1197,"."))</f>
        <v>31.7</v>
      </c>
      <c r="F1197" s="6">
        <f>IF(PobierzDaneLogistyczne!$I1197=0,"",_xlfn.NUMBERVALUE(PobierzDaneLogistyczne!$I1197,"."))</f>
        <v>8.1</v>
      </c>
      <c r="G1197" s="6">
        <f>IF(PobierzDaneLogistyczne!$J1197=0,"",_xlfn.NUMBERVALUE(PobierzDaneLogistyczne!$J1197,"."))</f>
        <v>24.3</v>
      </c>
      <c r="H1197" s="2">
        <f>IF(IF(PobierzDaneLogistyczne!$F1197=0,0,_xlfn.NUMBERVALUE(PobierzDaneLogistyczne!$F1197,"."))=0,"",IF(PobierzDaneLogistyczne!$F1197=0,0,_xlfn.NUMBERVALUE(PobierzDaneLogistyczne!$F1197,".")))</f>
        <v>0.59</v>
      </c>
      <c r="I1197" s="2">
        <f>IF(IF(PobierzDaneLogistyczne!$Z1197=0,0,_xlfn.NUMBERVALUE(PobierzDaneLogistyczne!$Z1197,"."))=0,"",IF(PobierzDaneLogistyczne!$Z1197=0,0,_xlfn.NUMBERVALUE(PobierzDaneLogistyczne!$Z1197,".")))</f>
        <v>1.1399999999999999</v>
      </c>
      <c r="J1197" s="1">
        <f>IF(PobierzDaneLogistyczne!$D1197=0,"",_xlfn.NUMBERVALUE(PobierzDaneLogistyczne!$D1197))</f>
        <v>6</v>
      </c>
      <c r="K1197" s="1">
        <f>IF(PobierzDaneLogistyczne!$E1197=0,"",_xlfn.NUMBERVALUE(PobierzDaneLogistyczne!$E1197))</f>
        <v>30</v>
      </c>
      <c r="L1197" s="1">
        <f>IF(MID(PobierzDaneLogistyczne!$O1197,1,3)="non"," ",_xlfn.NUMBERVALUE(PobierzDaneLogistyczne!$O1197))</f>
        <v>5905575900647</v>
      </c>
      <c r="M1197" s="6">
        <f>IF(PobierzDaneLogistyczne!$K1197=0,"",_xlfn.NUMBERVALUE(PobierzDaneLogistyczne!$K1197,"."))</f>
        <v>50.5</v>
      </c>
      <c r="N1197" s="6">
        <f>IF(PobierzDaneLogistyczne!$L1197=0,"",_xlfn.NUMBERVALUE(PobierzDaneLogistyczne!$L1197,"."))</f>
        <v>33.4</v>
      </c>
      <c r="O1197" s="6">
        <f>IF(PobierzDaneLogistyczne!$M1197=0,"",_xlfn.NUMBERVALUE(PobierzDaneLogistyczne!$M1197,"."))</f>
        <v>25.7</v>
      </c>
      <c r="P1197" s="2">
        <f>IF(PobierzDaneLogistyczne!$G1197=0,0,_xlfn.NUMBERVALUE(PobierzDaneLogistyczne!$G1197,"."))</f>
        <v>7.42</v>
      </c>
      <c r="Q1197" s="1">
        <f>IF(PobierzDaneLogistyczne!$R1197=0,"",PobierzDaneLogistyczne!$R1197)</f>
        <v>5</v>
      </c>
      <c r="R1197" t="str">
        <f>IF(PobierzDaneLogistyczne!$S1197=0,"",PobierzDaneLogistyczne!$S1197)</f>
        <v/>
      </c>
      <c r="S1197" t="str">
        <f>IF(PobierzDaneLogistyczne!$T1197=0,"",PobierzDaneLogistyczne!$T1197)</f>
        <v/>
      </c>
      <c r="T1197" t="str">
        <f>IF(PobierzDaneLogistyczne!$U1197=0," ",PobierzDaneLogistyczne!$U1197)</f>
        <v/>
      </c>
      <c r="U1197" t="str">
        <f t="shared" si="57"/>
        <v/>
      </c>
      <c r="V1197" s="2">
        <f>IF(PobierzDaneLogistyczne!$V1197="","",_xlfn.NUMBERVALUE(PobierzDaneLogistyczne!$V1197,"."))</f>
        <v>8.0000000000000002E-3</v>
      </c>
      <c r="W1197" s="2">
        <f>IF(IF(PobierzDaneLogistyczne!$W1197=0,0,_xlfn.NUMBERVALUE(PobierzDaneLogistyczne!$W1197,"."))=0,"",_xlfn.NUMBERVALUE(PobierzDaneLogistyczne!$W1197,"."))</f>
        <v>0.1</v>
      </c>
      <c r="X1197" s="2">
        <f t="shared" si="58"/>
        <v>0.44199999999999995</v>
      </c>
      <c r="Y1197" s="2">
        <f t="shared" si="56"/>
        <v>0.58000000000000007</v>
      </c>
      <c r="Z1197" s="2" t="str">
        <f>IF(PobierzDaneLogistyczne!$Y1197="t","YES","")</f>
        <v/>
      </c>
      <c r="AA1197" s="4" t="str">
        <f>IF(PobierzDaneLogistyczne!$X1197="t","YES","")</f>
        <v/>
      </c>
      <c r="AB1197" t="str">
        <f>PobierzDaneLogistyczne!$N1197</f>
        <v>Hair dryer 1800W ION + Diffuser</v>
      </c>
    </row>
    <row r="1198" spans="1:28" x14ac:dyDescent="0.3">
      <c r="A1198" s="5" t="str">
        <f>HYPERLINK(_xlfn.CONCAT("https://www.adler.com.pl/index.php/en/Main/Produkt/",B1198),PobierzDaneLogistyczne!$N1198)</f>
        <v>Hair straightener with brush</v>
      </c>
      <c r="B1198" t="str">
        <f>PobierzDaneLogistyczne!$A1198</f>
        <v>cr_2313</v>
      </c>
      <c r="C1198" s="1">
        <f>IF(MID(PobierzDaneLogistyczne!$P1198,1,3)=""," ",_xlfn.NUMBERVALUE(PobierzDaneLogistyczne!$P1198))</f>
        <v>85163200</v>
      </c>
      <c r="D1198" s="1">
        <f>IF(MID(PobierzDaneLogistyczne!$C1198,1,3)="111"," ",_xlfn.NUMBERVALUE(PobierzDaneLogistyczne!$C1198))</f>
        <v>5908256839632</v>
      </c>
      <c r="E1198" s="6">
        <f>IF(PobierzDaneLogistyczne!$H1198=0,"",_xlfn.NUMBERVALUE(PobierzDaneLogistyczne!$H1198,"."))</f>
        <v>34</v>
      </c>
      <c r="F1198" s="6">
        <f>IF(PobierzDaneLogistyczne!$I1198=0,"",_xlfn.NUMBERVALUE(PobierzDaneLogistyczne!$I1198,"."))</f>
        <v>7</v>
      </c>
      <c r="G1198" s="6">
        <f>IF(PobierzDaneLogistyczne!$J1198=0,"",_xlfn.NUMBERVALUE(PobierzDaneLogistyczne!$J1198,"."))</f>
        <v>10.5</v>
      </c>
      <c r="H1198" s="2">
        <f>IF(IF(PobierzDaneLogistyczne!$F1198=0,0,_xlfn.NUMBERVALUE(PobierzDaneLogistyczne!$F1198,"."))=0,"",IF(PobierzDaneLogistyczne!$F1198=0,0,_xlfn.NUMBERVALUE(PobierzDaneLogistyczne!$F1198,".")))</f>
        <v>0.60699999999999998</v>
      </c>
      <c r="I1198" s="2">
        <f>IF(IF(PobierzDaneLogistyczne!$Z1198=0,0,_xlfn.NUMBERVALUE(PobierzDaneLogistyczne!$Z1198,"."))=0,"",IF(PobierzDaneLogistyczne!$Z1198=0,0,_xlfn.NUMBERVALUE(PobierzDaneLogistyczne!$Z1198,".")))</f>
        <v>0.65300000000000002</v>
      </c>
      <c r="J1198" s="1">
        <f>IF(PobierzDaneLogistyczne!$D1198=0,"",_xlfn.NUMBERVALUE(PobierzDaneLogistyczne!$D1198))</f>
        <v>8</v>
      </c>
      <c r="K1198" s="1">
        <f>IF(PobierzDaneLogistyczne!$E1198=0,"",_xlfn.NUMBERVALUE(PobierzDaneLogistyczne!$E1198))</f>
        <v>512</v>
      </c>
      <c r="L1198" s="1" t="str">
        <f>IF(MID(PobierzDaneLogistyczne!$O1198,1,3)="non"," ",_xlfn.NUMBERVALUE(PobierzDaneLogistyczne!$O1198))</f>
        <v xml:space="preserve"> </v>
      </c>
      <c r="M1198" s="6">
        <f>IF(PobierzDaneLogistyczne!$K1198=0,"",_xlfn.NUMBERVALUE(PobierzDaneLogistyczne!$K1198,"."))</f>
        <v>35.5</v>
      </c>
      <c r="N1198" s="6">
        <f>IF(PobierzDaneLogistyczne!$L1198=0,"",_xlfn.NUMBERVALUE(PobierzDaneLogistyczne!$L1198,"."))</f>
        <v>28.7</v>
      </c>
      <c r="O1198" s="6">
        <f>IF(PobierzDaneLogistyczne!$M1198=0,"",_xlfn.NUMBERVALUE(PobierzDaneLogistyczne!$M1198,"."))</f>
        <v>23.5</v>
      </c>
      <c r="P1198" s="2">
        <f>IF(PobierzDaneLogistyczne!$G1198=0,0,_xlfn.NUMBERVALUE(PobierzDaneLogistyczne!$G1198,"."))</f>
        <v>5.2240000000000002</v>
      </c>
      <c r="Q1198" s="1">
        <f>IF(PobierzDaneLogistyczne!$R1198=0,"",PobierzDaneLogistyczne!$R1198)</f>
        <v>5</v>
      </c>
      <c r="R1198" t="str">
        <f>IF(PobierzDaneLogistyczne!$S1198=0,"",PobierzDaneLogistyczne!$S1198)</f>
        <v/>
      </c>
      <c r="S1198" t="str">
        <f>IF(PobierzDaneLogistyczne!$T1198=0,"",PobierzDaneLogistyczne!$T1198)</f>
        <v/>
      </c>
      <c r="T1198" t="str">
        <f>IF(PobierzDaneLogistyczne!$U1198=0," ",PobierzDaneLogistyczne!$U1198)</f>
        <v/>
      </c>
      <c r="U1198" t="str">
        <f t="shared" si="57"/>
        <v/>
      </c>
      <c r="V1198" s="2">
        <f>IF(PobierzDaneLogistyczne!$V1198="","",_xlfn.NUMBERVALUE(PobierzDaneLogistyczne!$V1198,"."))</f>
        <v>4.0000000000000001E-3</v>
      </c>
      <c r="W1198" s="2" t="str">
        <f>IF(IF(PobierzDaneLogistyczne!$W1198=0,0,_xlfn.NUMBERVALUE(PobierzDaneLogistyczne!$W1198,"."))=0,"",_xlfn.NUMBERVALUE(PobierzDaneLogistyczne!$W1198,"."))</f>
        <v/>
      </c>
      <c r="X1198" s="2" t="str">
        <f t="shared" si="58"/>
        <v/>
      </c>
      <c r="Y1198" s="2" t="str">
        <f t="shared" si="56"/>
        <v/>
      </c>
      <c r="Z1198" s="2" t="str">
        <f>IF(PobierzDaneLogistyczne!$Y1198="t","YES","")</f>
        <v/>
      </c>
      <c r="AA1198" s="4" t="str">
        <f>IF(PobierzDaneLogistyczne!$X1198="t","YES","")</f>
        <v>YES</v>
      </c>
      <c r="AB1198" t="str">
        <f>PobierzDaneLogistyczne!$N1198</f>
        <v>Hair straightener with brush</v>
      </c>
    </row>
    <row r="1199" spans="1:28" x14ac:dyDescent="0.3">
      <c r="A1199" s="5" t="str">
        <f>HYPERLINK(_xlfn.CONCAT("https://www.adler.com.pl/index.php/en/Main/Produkt/",B1199),PobierzDaneLogistyczne!$N1199)</f>
        <v>Hair straightener - ceramic with temp. control</v>
      </c>
      <c r="B1199" t="str">
        <f>PobierzDaneLogistyczne!$A1199</f>
        <v>cr_2314</v>
      </c>
      <c r="C1199" s="1">
        <f>IF(MID(PobierzDaneLogistyczne!$P1199,1,3)=""," ",_xlfn.NUMBERVALUE(PobierzDaneLogistyczne!$P1199))</f>
        <v>85163200</v>
      </c>
      <c r="D1199" s="1">
        <f>IF(MID(PobierzDaneLogistyczne!$C1199,1,3)="111"," ",_xlfn.NUMBERVALUE(PobierzDaneLogistyczne!$C1199))</f>
        <v>5908256839922</v>
      </c>
      <c r="E1199" s="6">
        <f>IF(PobierzDaneLogistyczne!$H1199=0,"",_xlfn.NUMBERVALUE(PobierzDaneLogistyczne!$H1199,"."))</f>
        <v>7.5</v>
      </c>
      <c r="F1199" s="6">
        <f>IF(PobierzDaneLogistyczne!$I1199=0,"",_xlfn.NUMBERVALUE(PobierzDaneLogistyczne!$I1199,"."))</f>
        <v>6</v>
      </c>
      <c r="G1199" s="6">
        <f>IF(PobierzDaneLogistyczne!$J1199=0,"",_xlfn.NUMBERVALUE(PobierzDaneLogistyczne!$J1199,"."))</f>
        <v>35.700000000000003</v>
      </c>
      <c r="H1199" s="2">
        <f>IF(IF(PobierzDaneLogistyczne!$F1199=0,0,_xlfn.NUMBERVALUE(PobierzDaneLogistyczne!$F1199,"."))=0,"",IF(PobierzDaneLogistyczne!$F1199=0,0,_xlfn.NUMBERVALUE(PobierzDaneLogistyczne!$F1199,".")))</f>
        <v>0.28999999999999998</v>
      </c>
      <c r="I1199" s="2">
        <f>IF(IF(PobierzDaneLogistyczne!$Z1199=0,0,_xlfn.NUMBERVALUE(PobierzDaneLogistyczne!$Z1199,"."))=0,"",IF(PobierzDaneLogistyczne!$Z1199=0,0,_xlfn.NUMBERVALUE(PobierzDaneLogistyczne!$Z1199,".")))</f>
        <v>0.46</v>
      </c>
      <c r="J1199" s="1">
        <f>IF(PobierzDaneLogistyczne!$D1199=0,"",_xlfn.NUMBERVALUE(PobierzDaneLogistyczne!$D1199))</f>
        <v>12</v>
      </c>
      <c r="K1199" s="1">
        <f>IF(PobierzDaneLogistyczne!$E1199=0,"",_xlfn.NUMBERVALUE(PobierzDaneLogistyczne!$E1199))</f>
        <v>864</v>
      </c>
      <c r="L1199" s="1" t="str">
        <f>IF(MID(PobierzDaneLogistyczne!$O1199,1,3)="non"," ",_xlfn.NUMBERVALUE(PobierzDaneLogistyczne!$O1199))</f>
        <v xml:space="preserve"> </v>
      </c>
      <c r="M1199" s="6">
        <f>IF(PobierzDaneLogistyczne!$K1199=0,"",_xlfn.NUMBERVALUE(PobierzDaneLogistyczne!$K1199,"."))</f>
        <v>37</v>
      </c>
      <c r="N1199" s="6">
        <f>IF(PobierzDaneLogistyczne!$L1199=0,"",_xlfn.NUMBERVALUE(PobierzDaneLogistyczne!$L1199,"."))</f>
        <v>25.2</v>
      </c>
      <c r="O1199" s="6">
        <f>IF(PobierzDaneLogistyczne!$M1199=0,"",_xlfn.NUMBERVALUE(PobierzDaneLogistyczne!$M1199,"."))</f>
        <v>24.5</v>
      </c>
      <c r="P1199" s="2">
        <f>IF(PobierzDaneLogistyczne!$G1199=0,0,_xlfn.NUMBERVALUE(PobierzDaneLogistyczne!$G1199,"."))</f>
        <v>5.5250000000000004</v>
      </c>
      <c r="Q1199" s="1">
        <f>IF(PobierzDaneLogistyczne!$R1199=0,"",PobierzDaneLogistyczne!$R1199)</f>
        <v>5</v>
      </c>
      <c r="R1199" t="str">
        <f>IF(PobierzDaneLogistyczne!$S1199=0,"",PobierzDaneLogistyczne!$S1199)</f>
        <v/>
      </c>
      <c r="S1199" t="str">
        <f>IF(PobierzDaneLogistyczne!$T1199=0,"",PobierzDaneLogistyczne!$T1199)</f>
        <v/>
      </c>
      <c r="T1199" t="str">
        <f>IF(PobierzDaneLogistyczne!$U1199=0," ",PobierzDaneLogistyczne!$U1199)</f>
        <v/>
      </c>
      <c r="U1199" t="str">
        <f t="shared" si="57"/>
        <v/>
      </c>
      <c r="V1199" s="2">
        <f>IF(PobierzDaneLogistyczne!$V1199="","",_xlfn.NUMBERVALUE(PobierzDaneLogistyczne!$V1199,"."))</f>
        <v>3.0000000000000001E-3</v>
      </c>
      <c r="W1199" s="2">
        <f>IF(IF(PobierzDaneLogistyczne!$W1199=0,0,_xlfn.NUMBERVALUE(PobierzDaneLogistyczne!$W1199,"."))=0,"",_xlfn.NUMBERVALUE(PobierzDaneLogistyczne!$W1199,"."))</f>
        <v>5.8999999999999997E-2</v>
      </c>
      <c r="X1199" s="2">
        <f t="shared" si="58"/>
        <v>0.10800000000000004</v>
      </c>
      <c r="Y1199" s="2" t="str">
        <f t="shared" si="56"/>
        <v/>
      </c>
      <c r="Z1199" s="2" t="str">
        <f>IF(PobierzDaneLogistyczne!$Y1199="t","YES","")</f>
        <v>YES</v>
      </c>
      <c r="AA1199" s="4" t="str">
        <f>IF(PobierzDaneLogistyczne!$X1199="t","YES","")</f>
        <v>YES</v>
      </c>
      <c r="AB1199" t="str">
        <f>PobierzDaneLogistyczne!$N1199</f>
        <v>Hair straightener - ceramic with temp. control</v>
      </c>
    </row>
    <row r="1200" spans="1:28" x14ac:dyDescent="0.3">
      <c r="A1200" s="5" t="str">
        <f>HYPERLINK(_xlfn.CONCAT("https://www.adler.com.pl/index.php/en/Main/Produkt/",B1200),PobierzDaneLogistyczne!$N1200)</f>
        <v>Hair straightener LED - ceramic with temp. control</v>
      </c>
      <c r="B1200" t="str">
        <f>PobierzDaneLogistyczne!$A1200</f>
        <v>cr_2316</v>
      </c>
      <c r="C1200" s="1">
        <f>IF(MID(PobierzDaneLogistyczne!$P1200,1,3)=""," ",_xlfn.NUMBERVALUE(PobierzDaneLogistyczne!$P1200))</f>
        <v>85163200</v>
      </c>
      <c r="D1200" s="1">
        <f>IF(MID(PobierzDaneLogistyczne!$C1200,1,3)="111"," ",_xlfn.NUMBERVALUE(PobierzDaneLogistyczne!$C1200))</f>
        <v>5902934831369</v>
      </c>
      <c r="E1200" s="6">
        <f>IF(PobierzDaneLogistyczne!$H1200=0,"",_xlfn.NUMBERVALUE(PobierzDaneLogistyczne!$H1200,"."))</f>
        <v>36</v>
      </c>
      <c r="F1200" s="6">
        <f>IF(PobierzDaneLogistyczne!$I1200=0,"",_xlfn.NUMBERVALUE(PobierzDaneLogistyczne!$I1200,"."))</f>
        <v>5</v>
      </c>
      <c r="G1200" s="6">
        <f>IF(PobierzDaneLogistyczne!$J1200=0,"",_xlfn.NUMBERVALUE(PobierzDaneLogistyczne!$J1200,"."))</f>
        <v>9</v>
      </c>
      <c r="H1200" s="2">
        <f>IF(IF(PobierzDaneLogistyczne!$F1200=0,0,_xlfn.NUMBERVALUE(PobierzDaneLogistyczne!$F1200,"."))=0,"",IF(PobierzDaneLogistyczne!$F1200=0,0,_xlfn.NUMBERVALUE(PobierzDaneLogistyczne!$F1200,".")))</f>
        <v>0.40600000000000003</v>
      </c>
      <c r="I1200" s="2">
        <f>IF(IF(PobierzDaneLogistyczne!$Z1200=0,0,_xlfn.NUMBERVALUE(PobierzDaneLogistyczne!$Z1200,"."))=0,"",IF(PobierzDaneLogistyczne!$Z1200=0,0,_xlfn.NUMBERVALUE(PobierzDaneLogistyczne!$Z1200,".")))</f>
        <v>0.57699999999999996</v>
      </c>
      <c r="J1200" s="1">
        <f>IF(PobierzDaneLogistyczne!$D1200=0,"",_xlfn.NUMBERVALUE(PobierzDaneLogistyczne!$D1200))</f>
        <v>12</v>
      </c>
      <c r="K1200" s="1">
        <f>IF(PobierzDaneLogistyczne!$E1200=0,"",_xlfn.NUMBERVALUE(PobierzDaneLogistyczne!$E1200))</f>
        <v>840</v>
      </c>
      <c r="L1200" s="1" t="str">
        <f>IF(MID(PobierzDaneLogistyczne!$O1200,1,3)="non"," ",_xlfn.NUMBERVALUE(PobierzDaneLogistyczne!$O1200))</f>
        <v xml:space="preserve"> </v>
      </c>
      <c r="M1200" s="6">
        <f>IF(PobierzDaneLogistyczne!$K1200=0,"",_xlfn.NUMBERVALUE(PobierzDaneLogistyczne!$K1200,"."))</f>
        <v>24</v>
      </c>
      <c r="N1200" s="6">
        <f>IF(PobierzDaneLogistyczne!$L1200=0,"",_xlfn.NUMBERVALUE(PobierzDaneLogistyczne!$L1200,"."))</f>
        <v>38</v>
      </c>
      <c r="O1200" s="6">
        <f>IF(PobierzDaneLogistyczne!$M1200=0,"",_xlfn.NUMBERVALUE(PobierzDaneLogistyczne!$M1200,"."))</f>
        <v>28.2</v>
      </c>
      <c r="P1200" s="2">
        <f>IF(PobierzDaneLogistyczne!$G1200=0,0,_xlfn.NUMBERVALUE(PobierzDaneLogistyczne!$G1200,"."))</f>
        <v>7.18</v>
      </c>
      <c r="Q1200" s="1">
        <f>IF(PobierzDaneLogistyczne!$R1200=0,"",PobierzDaneLogistyczne!$R1200)</f>
        <v>5</v>
      </c>
      <c r="R1200" t="str">
        <f>IF(PobierzDaneLogistyczne!$S1200=0,"",PobierzDaneLogistyczne!$S1200)</f>
        <v/>
      </c>
      <c r="S1200" t="str">
        <f>IF(PobierzDaneLogistyczne!$T1200=0,"",PobierzDaneLogistyczne!$T1200)</f>
        <v/>
      </c>
      <c r="T1200" t="str">
        <f>IF(PobierzDaneLogistyczne!$U1200=0," ",PobierzDaneLogistyczne!$U1200)</f>
        <v/>
      </c>
      <c r="U1200" t="str">
        <f t="shared" si="57"/>
        <v/>
      </c>
      <c r="V1200" s="2">
        <f>IF(PobierzDaneLogistyczne!$V1200="","",_xlfn.NUMBERVALUE(PobierzDaneLogistyczne!$V1200,"."))</f>
        <v>3.0000000000000001E-3</v>
      </c>
      <c r="W1200" s="2">
        <f>IF(IF(PobierzDaneLogistyczne!$W1200=0,0,_xlfn.NUMBERVALUE(PobierzDaneLogistyczne!$W1200,"."))=0,"",_xlfn.NUMBERVALUE(PobierzDaneLogistyczne!$W1200,"."))</f>
        <v>5.8999999999999997E-2</v>
      </c>
      <c r="X1200" s="2">
        <f t="shared" si="58"/>
        <v>0.10899999999999993</v>
      </c>
      <c r="Y1200" s="2">
        <f t="shared" si="56"/>
        <v>0.25600000000000023</v>
      </c>
      <c r="Z1200" s="2" t="str">
        <f>IF(PobierzDaneLogistyczne!$Y1200="t","YES","")</f>
        <v>YES</v>
      </c>
      <c r="AA1200" s="4" t="str">
        <f>IF(PobierzDaneLogistyczne!$X1200="t","YES","")</f>
        <v>YES</v>
      </c>
      <c r="AB1200" t="str">
        <f>PobierzDaneLogistyczne!$N1200</f>
        <v>Hair straightener LED - ceramic with temp. control</v>
      </c>
    </row>
    <row r="1201" spans="1:28" x14ac:dyDescent="0.3">
      <c r="A1201" s="5" t="str">
        <f>HYPERLINK(_xlfn.CONCAT("https://www.adler.com.pl/index.php/en/Main/Produkt/",B1201),PobierzDaneLogistyczne!$N1201)</f>
        <v>Professional hair straightener - with ION</v>
      </c>
      <c r="B1201" t="str">
        <f>PobierzDaneLogistyczne!$A1201</f>
        <v>cr_2320</v>
      </c>
      <c r="C1201" s="1">
        <f>IF(MID(PobierzDaneLogistyczne!$P1201,1,3)=""," ",_xlfn.NUMBERVALUE(PobierzDaneLogistyczne!$P1201))</f>
        <v>85163200</v>
      </c>
      <c r="D1201" s="1">
        <f>IF(MID(PobierzDaneLogistyczne!$C1201,1,3)="111"," ",_xlfn.NUMBERVALUE(PobierzDaneLogistyczne!$C1201))</f>
        <v>5902934837668</v>
      </c>
      <c r="E1201" s="6">
        <f>IF(PobierzDaneLogistyczne!$H1201=0,"",_xlfn.NUMBERVALUE(PobierzDaneLogistyczne!$H1201,"."))</f>
        <v>14.5</v>
      </c>
      <c r="F1201" s="6">
        <f>IF(PobierzDaneLogistyczne!$I1201=0,"",_xlfn.NUMBERVALUE(PobierzDaneLogistyczne!$I1201,"."))</f>
        <v>36</v>
      </c>
      <c r="G1201" s="6">
        <f>IF(PobierzDaneLogistyczne!$J1201=0,"",_xlfn.NUMBERVALUE(PobierzDaneLogistyczne!$J1201,"."))</f>
        <v>7.5</v>
      </c>
      <c r="H1201" s="2">
        <f>IF(IF(PobierzDaneLogistyczne!$F1201=0,0,_xlfn.NUMBERVALUE(PobierzDaneLogistyczne!$F1201,"."))=0,"",IF(PobierzDaneLogistyczne!$F1201=0,0,_xlfn.NUMBERVALUE(PobierzDaneLogistyczne!$F1201,".")))</f>
        <v>0.41499999999999998</v>
      </c>
      <c r="I1201" s="2">
        <f>IF(IF(PobierzDaneLogistyczne!$Z1201=0,0,_xlfn.NUMBERVALUE(PobierzDaneLogistyczne!$Z1201,"."))=0,"",IF(PobierzDaneLogistyczne!$Z1201=0,0,_xlfn.NUMBERVALUE(PobierzDaneLogistyczne!$Z1201,".")))</f>
        <v>0.90500000000000003</v>
      </c>
      <c r="J1201" s="1">
        <f>IF(PobierzDaneLogistyczne!$D1201=0,"",_xlfn.NUMBERVALUE(PobierzDaneLogistyczne!$D1201))</f>
        <v>6</v>
      </c>
      <c r="K1201" s="1">
        <f>IF(PobierzDaneLogistyczne!$E1201=0,"",_xlfn.NUMBERVALUE(PobierzDaneLogistyczne!$E1201))</f>
        <v>288</v>
      </c>
      <c r="L1201" s="1">
        <f>IF(MID(PobierzDaneLogistyczne!$O1201,1,3)="non"," ",_xlfn.NUMBERVALUE(PobierzDaneLogistyczne!$O1201))</f>
        <v>5902934837651</v>
      </c>
      <c r="M1201" s="6">
        <f>IF(PobierzDaneLogistyczne!$K1201=0,"",_xlfn.NUMBERVALUE(PobierzDaneLogistyczne!$K1201,"."))</f>
        <v>32.700000000000003</v>
      </c>
      <c r="N1201" s="6">
        <f>IF(PobierzDaneLogistyczne!$L1201=0,"",_xlfn.NUMBERVALUE(PobierzDaneLogistyczne!$L1201,"."))</f>
        <v>38.5</v>
      </c>
      <c r="O1201" s="6">
        <f>IF(PobierzDaneLogistyczne!$M1201=0,"",_xlfn.NUMBERVALUE(PobierzDaneLogistyczne!$M1201,"."))</f>
        <v>27.2</v>
      </c>
      <c r="P1201" s="2">
        <f>IF(PobierzDaneLogistyczne!$G1201=0,0,_xlfn.NUMBERVALUE(PobierzDaneLogistyczne!$G1201,"."))</f>
        <v>6.69</v>
      </c>
      <c r="Q1201" s="1">
        <f>IF(PobierzDaneLogistyczne!$R1201=0,"",PobierzDaneLogistyczne!$R1201)</f>
        <v>5</v>
      </c>
      <c r="R1201" t="str">
        <f>IF(PobierzDaneLogistyczne!$S1201=0,"",PobierzDaneLogistyczne!$S1201)</f>
        <v/>
      </c>
      <c r="S1201" t="str">
        <f>IF(PobierzDaneLogistyczne!$T1201=0,"",PobierzDaneLogistyczne!$T1201)</f>
        <v/>
      </c>
      <c r="T1201" t="str">
        <f>IF(PobierzDaneLogistyczne!$U1201=0," ",PobierzDaneLogistyczne!$U1201)</f>
        <v/>
      </c>
      <c r="U1201" t="str">
        <f t="shared" si="57"/>
        <v/>
      </c>
      <c r="V1201" s="2">
        <f>IF(PobierzDaneLogistyczne!$V1201="","",_xlfn.NUMBERVALUE(PobierzDaneLogistyczne!$V1201,"."))</f>
        <v>2E-3</v>
      </c>
      <c r="W1201" s="2">
        <f>IF(IF(PobierzDaneLogistyczne!$W1201=0,0,_xlfn.NUMBERVALUE(PobierzDaneLogistyczne!$W1201,"."))=0,"",_xlfn.NUMBERVALUE(PobierzDaneLogistyczne!$W1201,"."))</f>
        <v>3.1E-2</v>
      </c>
      <c r="X1201" s="2">
        <f t="shared" si="58"/>
        <v>0.45700000000000007</v>
      </c>
      <c r="Y1201" s="2">
        <f t="shared" si="56"/>
        <v>1.2600000000000007</v>
      </c>
      <c r="Z1201" s="2" t="str">
        <f>IF(PobierzDaneLogistyczne!$Y1201="t","YES","")</f>
        <v>YES</v>
      </c>
      <c r="AA1201" s="4" t="str">
        <f>IF(PobierzDaneLogistyczne!$X1201="t","YES","")</f>
        <v/>
      </c>
      <c r="AB1201" t="str">
        <f>PobierzDaneLogistyczne!$N1201</f>
        <v>Professional hair straightener - with ION</v>
      </c>
    </row>
    <row r="1202" spans="1:28" ht="28.8" x14ac:dyDescent="0.3">
      <c r="A1202" s="5" t="str">
        <f>HYPERLINK(_xlfn.CONCAT("https://www.adler.com.pl/index.php/en/Main/Produkt/",B1202),PobierzDaneLogistyczne!$N1202)</f>
        <v>Professional hair straightener - ceramic - tourmaline</v>
      </c>
      <c r="B1202" t="str">
        <f>PobierzDaneLogistyczne!$A1202</f>
        <v>cr_2322</v>
      </c>
      <c r="C1202" s="1">
        <f>IF(MID(PobierzDaneLogistyczne!$P1202,1,3)=""," ",_xlfn.NUMBERVALUE(PobierzDaneLogistyczne!$P1202))</f>
        <v>85163200</v>
      </c>
      <c r="D1202" s="1">
        <f>IF(MID(PobierzDaneLogistyczne!$C1202,1,3)="111"," ",_xlfn.NUMBERVALUE(PobierzDaneLogistyczne!$C1202))</f>
        <v>5903887804042</v>
      </c>
      <c r="E1202" s="6">
        <f>IF(PobierzDaneLogistyczne!$H1202=0,"",_xlfn.NUMBERVALUE(PobierzDaneLogistyczne!$H1202,"."))</f>
        <v>11</v>
      </c>
      <c r="F1202" s="6">
        <f>IF(PobierzDaneLogistyczne!$I1202=0,"",_xlfn.NUMBERVALUE(PobierzDaneLogistyczne!$I1202,"."))</f>
        <v>37</v>
      </c>
      <c r="G1202" s="6">
        <f>IF(PobierzDaneLogistyczne!$J1202=0,"",_xlfn.NUMBERVALUE(PobierzDaneLogistyczne!$J1202,"."))</f>
        <v>5.5</v>
      </c>
      <c r="H1202" s="2">
        <f>IF(IF(PobierzDaneLogistyczne!$F1202=0,0,_xlfn.NUMBERVALUE(PobierzDaneLogistyczne!$F1202,"."))=0,"",IF(PobierzDaneLogistyczne!$F1202=0,0,_xlfn.NUMBERVALUE(PobierzDaneLogistyczne!$F1202,".")))</f>
        <v>0.372</v>
      </c>
      <c r="I1202" s="2">
        <f>IF(IF(PobierzDaneLogistyczne!$Z1202=0,0,_xlfn.NUMBERVALUE(PobierzDaneLogistyczne!$Z1202,"."))=0,"",IF(PobierzDaneLogistyczne!$Z1202=0,0,_xlfn.NUMBERVALUE(PobierzDaneLogistyczne!$Z1202,".")))</f>
        <v>0.625</v>
      </c>
      <c r="J1202" s="1">
        <f>IF(PobierzDaneLogistyczne!$D1202=0,"",_xlfn.NUMBERVALUE(PobierzDaneLogistyczne!$D1202))</f>
        <v>12</v>
      </c>
      <c r="K1202" s="1">
        <f>IF(PobierzDaneLogistyczne!$E1202=0,"",_xlfn.NUMBERVALUE(PobierzDaneLogistyczne!$E1202))</f>
        <v>600</v>
      </c>
      <c r="L1202" s="1">
        <f>IF(MID(PobierzDaneLogistyczne!$O1202,1,3)="non"," ",_xlfn.NUMBERVALUE(PobierzDaneLogistyczne!$O1202))</f>
        <v>5903887804059</v>
      </c>
      <c r="M1202" s="6">
        <f>IF(PobierzDaneLogistyczne!$K1202=0,"",_xlfn.NUMBERVALUE(PobierzDaneLogistyczne!$K1202,"."))</f>
        <v>23</v>
      </c>
      <c r="N1202" s="6">
        <f>IF(PobierzDaneLogistyczne!$L1202=0,"",_xlfn.NUMBERVALUE(PobierzDaneLogistyczne!$L1202,"."))</f>
        <v>38.5</v>
      </c>
      <c r="O1202" s="6">
        <f>IF(PobierzDaneLogistyczne!$M1202=0,"",_xlfn.NUMBERVALUE(PobierzDaneLogistyczne!$M1202,"."))</f>
        <v>33.5</v>
      </c>
      <c r="P1202" s="2">
        <f>IF(PobierzDaneLogistyczne!$G1202=0,0,_xlfn.NUMBERVALUE(PobierzDaneLogistyczne!$G1202,"."))</f>
        <v>7.5</v>
      </c>
      <c r="Q1202" s="1">
        <f>IF(PobierzDaneLogistyczne!$R1202=0,"",PobierzDaneLogistyczne!$R1202)</f>
        <v>5</v>
      </c>
      <c r="R1202" t="str">
        <f>IF(PobierzDaneLogistyczne!$S1202=0,"",PobierzDaneLogistyczne!$S1202)</f>
        <v/>
      </c>
      <c r="S1202" t="str">
        <f>IF(PobierzDaneLogistyczne!$T1202=0,"",PobierzDaneLogistyczne!$T1202)</f>
        <v/>
      </c>
      <c r="T1202" t="str">
        <f>IF(PobierzDaneLogistyczne!$U1202=0," ",PobierzDaneLogistyczne!$U1202)</f>
        <v/>
      </c>
      <c r="U1202" t="str">
        <f t="shared" si="57"/>
        <v/>
      </c>
      <c r="V1202" s="2">
        <f>IF(PobierzDaneLogistyczne!$V1202="","",_xlfn.NUMBERVALUE(PobierzDaneLogistyczne!$V1202,"."))</f>
        <v>2E-3</v>
      </c>
      <c r="W1202" s="2">
        <f>IF(IF(PobierzDaneLogistyczne!$W1202=0,0,_xlfn.NUMBERVALUE(PobierzDaneLogistyczne!$W1202,"."))=0,"",_xlfn.NUMBERVALUE(PobierzDaneLogistyczne!$W1202,"."))</f>
        <v>3.5999999999999997E-2</v>
      </c>
      <c r="X1202" s="2">
        <f t="shared" si="58"/>
        <v>0.215</v>
      </c>
      <c r="Y1202" s="2" t="str">
        <f t="shared" ref="Y1202:Y1265" si="59">IFERROR(IF(ROUND(P1202-(I1202*J1202),2)=0,"",P1202-(I1202*J1202)),"")</f>
        <v/>
      </c>
      <c r="Z1202" s="2" t="str">
        <f>IF(PobierzDaneLogistyczne!$Y1202="t","YES","")</f>
        <v>YES</v>
      </c>
      <c r="AA1202" s="4" t="str">
        <f>IF(PobierzDaneLogistyczne!$X1202="t","YES","")</f>
        <v/>
      </c>
      <c r="AB1202" t="str">
        <f>PobierzDaneLogistyczne!$N1202</f>
        <v>Professional hair straightener - ceramic - tourmaline</v>
      </c>
    </row>
    <row r="1203" spans="1:28" ht="28.8" x14ac:dyDescent="0.3">
      <c r="A1203" s="5" t="str">
        <f>HYPERLINK(_xlfn.CONCAT("https://www.adler.com.pl/index.php/en/Main/Produkt/",B1203),PobierzDaneLogistyczne!$N1203)</f>
        <v>Hair crimper</v>
      </c>
      <c r="B1203" t="str">
        <f>PobierzDaneLogistyczne!$A1203</f>
        <v>cr_2323</v>
      </c>
      <c r="C1203" s="1">
        <f>IF(MID(PobierzDaneLogistyczne!$P1203,1,3)=""," ",_xlfn.NUMBERVALUE(PobierzDaneLogistyczne!$P1203))</f>
        <v>85163200</v>
      </c>
      <c r="D1203" s="1">
        <f>IF(MID(PobierzDaneLogistyczne!$C1203,1,3)="111"," ",_xlfn.NUMBERVALUE(PobierzDaneLogistyczne!$C1203))</f>
        <v>5903887803212</v>
      </c>
      <c r="E1203" s="6">
        <f>IF(PobierzDaneLogistyczne!$H1203=0,"",_xlfn.NUMBERVALUE(PobierzDaneLogistyczne!$H1203,"."))</f>
        <v>10</v>
      </c>
      <c r="F1203" s="6">
        <f>IF(PobierzDaneLogistyczne!$I1203=0,"",_xlfn.NUMBERVALUE(PobierzDaneLogistyczne!$I1203,"."))</f>
        <v>32.5</v>
      </c>
      <c r="G1203" s="6">
        <f>IF(PobierzDaneLogistyczne!$J1203=0,"",_xlfn.NUMBERVALUE(PobierzDaneLogistyczne!$J1203,"."))</f>
        <v>7</v>
      </c>
      <c r="H1203" s="2">
        <f>IF(IF(PobierzDaneLogistyczne!$F1203=0,0,_xlfn.NUMBERVALUE(PobierzDaneLogistyczne!$F1203,"."))=0,"",IF(PobierzDaneLogistyczne!$F1203=0,0,_xlfn.NUMBERVALUE(PobierzDaneLogistyczne!$F1203,".")))</f>
        <v>0.53</v>
      </c>
      <c r="I1203" s="2">
        <f>IF(IF(PobierzDaneLogistyczne!$Z1203=0,0,_xlfn.NUMBERVALUE(PobierzDaneLogistyczne!$Z1203,"."))=0,"",IF(PobierzDaneLogistyczne!$Z1203=0,0,_xlfn.NUMBERVALUE(PobierzDaneLogistyczne!$Z1203,".")))</f>
        <v>0.75</v>
      </c>
      <c r="J1203" s="1">
        <f>IF(PobierzDaneLogistyczne!$D1203=0,"",_xlfn.NUMBERVALUE(PobierzDaneLogistyczne!$D1203))</f>
        <v>12</v>
      </c>
      <c r="K1203" s="1">
        <f>IF(PobierzDaneLogistyczne!$E1203=0,"",_xlfn.NUMBERVALUE(PobierzDaneLogistyczne!$E1203))</f>
        <v>576</v>
      </c>
      <c r="L1203" s="1">
        <f>IF(MID(PobierzDaneLogistyczne!$O1203,1,3)="non"," ",_xlfn.NUMBERVALUE(PobierzDaneLogistyczne!$O1203))</f>
        <v>5903887803229</v>
      </c>
      <c r="M1203" s="6">
        <f>IF(PobierzDaneLogistyczne!$K1203=0,"",_xlfn.NUMBERVALUE(PobierzDaneLogistyczne!$K1203,"."))</f>
        <v>30.5</v>
      </c>
      <c r="N1203" s="6">
        <f>IF(PobierzDaneLogistyczne!$L1203=0,"",_xlfn.NUMBERVALUE(PobierzDaneLogistyczne!$L1203,"."))</f>
        <v>35</v>
      </c>
      <c r="O1203" s="6">
        <f>IF(PobierzDaneLogistyczne!$M1203=0,"",_xlfn.NUMBERVALUE(PobierzDaneLogistyczne!$M1203,"."))</f>
        <v>32</v>
      </c>
      <c r="P1203" s="2">
        <f>IF(PobierzDaneLogistyczne!$G1203=0,0,_xlfn.NUMBERVALUE(PobierzDaneLogistyczne!$G1203,"."))</f>
        <v>9</v>
      </c>
      <c r="Q1203" s="1">
        <f>IF(PobierzDaneLogistyczne!$R1203=0,"",PobierzDaneLogistyczne!$R1203)</f>
        <v>5</v>
      </c>
      <c r="R1203" t="str">
        <f>IF(PobierzDaneLogistyczne!$S1203=0,"",PobierzDaneLogistyczne!$S1203)</f>
        <v/>
      </c>
      <c r="S1203" t="str">
        <f>IF(PobierzDaneLogistyczne!$T1203=0,"",PobierzDaneLogistyczne!$T1203)</f>
        <v/>
      </c>
      <c r="T1203" t="str">
        <f>IF(PobierzDaneLogistyczne!$U1203=0," ",PobierzDaneLogistyczne!$U1203)</f>
        <v/>
      </c>
      <c r="U1203" t="str">
        <f t="shared" si="57"/>
        <v/>
      </c>
      <c r="V1203" s="2">
        <f>IF(PobierzDaneLogistyczne!$V1203="","",_xlfn.NUMBERVALUE(PobierzDaneLogistyczne!$V1203,"."))</f>
        <v>4.0000000000000001E-3</v>
      </c>
      <c r="W1203" s="2">
        <f>IF(IF(PobierzDaneLogistyczne!$W1203=0,0,_xlfn.NUMBERVALUE(PobierzDaneLogistyczne!$W1203,"."))=0,"",_xlfn.NUMBERVALUE(PobierzDaneLogistyczne!$W1203,"."))</f>
        <v>0.106</v>
      </c>
      <c r="X1203" s="2">
        <f t="shared" si="58"/>
        <v>0.10999999999999997</v>
      </c>
      <c r="Y1203" s="2" t="str">
        <f t="shared" si="59"/>
        <v/>
      </c>
      <c r="Z1203" s="2" t="str">
        <f>IF(PobierzDaneLogistyczne!$Y1203="t","YES","")</f>
        <v>YES</v>
      </c>
      <c r="AA1203" s="4" t="str">
        <f>IF(PobierzDaneLogistyczne!$X1203="t","YES","")</f>
        <v/>
      </c>
      <c r="AB1203" t="str">
        <f>PobierzDaneLogistyczne!$N1203</f>
        <v>Hair crimper</v>
      </c>
    </row>
    <row r="1204" spans="1:28" ht="28.8" x14ac:dyDescent="0.3">
      <c r="A1204" s="5" t="str">
        <f>HYPERLINK(_xlfn.CONCAT("https://www.adler.com.pl/index.php/en/Main/Produkt/",B1204),PobierzDaneLogistyczne!$N1204)</f>
        <v>Hair clipper</v>
      </c>
      <c r="B1204" t="str">
        <f>PobierzDaneLogistyczne!$A1204</f>
        <v>cr_2811</v>
      </c>
      <c r="C1204" s="1">
        <f>IF(MID(PobierzDaneLogistyczne!$P1204,1,3)=""," ",_xlfn.NUMBERVALUE(PobierzDaneLogistyczne!$P1204))</f>
        <v>85102000</v>
      </c>
      <c r="D1204" s="1">
        <f>IF(MID(PobierzDaneLogistyczne!$C1204,1,3)="111"," ",_xlfn.NUMBERVALUE(PobierzDaneLogistyczne!$C1204))</f>
        <v>5908256830660</v>
      </c>
      <c r="E1204" s="6">
        <f>IF(PobierzDaneLogistyczne!$H1204=0,"",_xlfn.NUMBERVALUE(PobierzDaneLogistyczne!$H1204,"."))</f>
        <v>19.5</v>
      </c>
      <c r="F1204" s="6">
        <f>IF(PobierzDaneLogistyczne!$I1204=0,"",_xlfn.NUMBERVALUE(PobierzDaneLogistyczne!$I1204,"."))</f>
        <v>6</v>
      </c>
      <c r="G1204" s="6">
        <f>IF(PobierzDaneLogistyczne!$J1204=0,"",_xlfn.NUMBERVALUE(PobierzDaneLogistyczne!$J1204,"."))</f>
        <v>14</v>
      </c>
      <c r="H1204" s="2">
        <f>IF(IF(PobierzDaneLogistyczne!$F1204=0,0,_xlfn.NUMBERVALUE(PobierzDaneLogistyczne!$F1204,"."))=0,"",IF(PobierzDaneLogistyczne!$F1204=0,0,_xlfn.NUMBERVALUE(PobierzDaneLogistyczne!$F1204,".")))</f>
        <v>0.5</v>
      </c>
      <c r="I1204" s="2">
        <f>IF(IF(PobierzDaneLogistyczne!$Z1204=0,0,_xlfn.NUMBERVALUE(PobierzDaneLogistyczne!$Z1204,"."))=0,"",IF(PobierzDaneLogistyczne!$Z1204=0,0,_xlfn.NUMBERVALUE(PobierzDaneLogistyczne!$Z1204,".")))</f>
        <v>0.53800000000000003</v>
      </c>
      <c r="J1204" s="1">
        <f>IF(PobierzDaneLogistyczne!$D1204=0,"",_xlfn.NUMBERVALUE(PobierzDaneLogistyczne!$D1204))</f>
        <v>8</v>
      </c>
      <c r="K1204" s="1">
        <f>IF(PobierzDaneLogistyczne!$E1204=0,"",_xlfn.NUMBERVALUE(PobierzDaneLogistyczne!$E1204))</f>
        <v>720</v>
      </c>
      <c r="L1204" s="1" t="str">
        <f>IF(MID(PobierzDaneLogistyczne!$O1204,1,3)="non"," ",_xlfn.NUMBERVALUE(PobierzDaneLogistyczne!$O1204))</f>
        <v xml:space="preserve"> </v>
      </c>
      <c r="M1204" s="6">
        <f>IF(PobierzDaneLogistyczne!$K1204=0,"",_xlfn.NUMBERVALUE(PobierzDaneLogistyczne!$K1204,"."))</f>
        <v>29</v>
      </c>
      <c r="N1204" s="6">
        <f>IF(PobierzDaneLogistyczne!$L1204=0,"",_xlfn.NUMBERVALUE(PobierzDaneLogistyczne!$L1204,"."))</f>
        <v>25</v>
      </c>
      <c r="O1204" s="6">
        <f>IF(PobierzDaneLogistyczne!$M1204=0,"",_xlfn.NUMBERVALUE(PobierzDaneLogistyczne!$M1204,"."))</f>
        <v>20</v>
      </c>
      <c r="P1204" s="2">
        <f>IF(PobierzDaneLogistyczne!$G1204=0,0,_xlfn.NUMBERVALUE(PobierzDaneLogistyczne!$G1204,"."))</f>
        <v>4.3040000000000003</v>
      </c>
      <c r="Q1204" s="1">
        <f>IF(PobierzDaneLogistyczne!$R1204=0,"",PobierzDaneLogistyczne!$R1204)</f>
        <v>5</v>
      </c>
      <c r="R1204" t="str">
        <f>IF(PobierzDaneLogistyczne!$S1204=0,"",PobierzDaneLogistyczne!$S1204)</f>
        <v>Ni-MH</v>
      </c>
      <c r="S1204">
        <f>IF(PobierzDaneLogistyczne!$T1204=0,"",PobierzDaneLogistyczne!$T1204)</f>
        <v>2</v>
      </c>
      <c r="T1204" t="str">
        <f>IF(PobierzDaneLogistyczne!$U1204=0," ",PobierzDaneLogistyczne!$U1204)</f>
        <v>0.02</v>
      </c>
      <c r="U1204" t="str">
        <f t="shared" si="57"/>
        <v/>
      </c>
      <c r="V1204" s="2">
        <f>IF(PobierzDaneLogistyczne!$V1204="","",_xlfn.NUMBERVALUE(PobierzDaneLogistyczne!$V1204,"."))</f>
        <v>3.0000000000000001E-3</v>
      </c>
      <c r="W1204" s="2" t="str">
        <f>IF(IF(PobierzDaneLogistyczne!$W1204=0,0,_xlfn.NUMBERVALUE(PobierzDaneLogistyczne!$W1204,"."))=0,"",_xlfn.NUMBERVALUE(PobierzDaneLogistyczne!$W1204,"."))</f>
        <v/>
      </c>
      <c r="X1204" s="2" t="str">
        <f t="shared" si="58"/>
        <v/>
      </c>
      <c r="Y1204" s="2" t="str">
        <f t="shared" si="59"/>
        <v/>
      </c>
      <c r="Z1204" s="2" t="str">
        <f>IF(PobierzDaneLogistyczne!$Y1204="t","YES","")</f>
        <v/>
      </c>
      <c r="AA1204" s="4" t="str">
        <f>IF(PobierzDaneLogistyczne!$X1204="t","YES","")</f>
        <v>YES</v>
      </c>
      <c r="AB1204" t="str">
        <f>PobierzDaneLogistyczne!$N1204</f>
        <v>Hair clipper</v>
      </c>
    </row>
    <row r="1205" spans="1:28" x14ac:dyDescent="0.3">
      <c r="A1205" s="5" t="str">
        <f>HYPERLINK(_xlfn.CONCAT("https://www.adler.com.pl/index.php/en/Main/Produkt/",B1205),PobierzDaneLogistyczne!$N1205)</f>
        <v>Hair clipper</v>
      </c>
      <c r="B1205" t="str">
        <f>PobierzDaneLogistyczne!$A1205</f>
        <v>cr_2814</v>
      </c>
      <c r="C1205" s="1">
        <f>IF(MID(PobierzDaneLogistyczne!$P1205,1,3)=""," ",_xlfn.NUMBERVALUE(PobierzDaneLogistyczne!$P1205))</f>
        <v>85102000</v>
      </c>
      <c r="D1205" s="1">
        <f>IF(MID(PobierzDaneLogistyczne!$C1205,1,3)="111"," ",_xlfn.NUMBERVALUE(PobierzDaneLogistyczne!$C1205))</f>
        <v>5908256831391</v>
      </c>
      <c r="E1205" s="6">
        <f>IF(PobierzDaneLogistyczne!$H1205=0,"",_xlfn.NUMBERVALUE(PobierzDaneLogistyczne!$H1205,"."))</f>
        <v>15.8</v>
      </c>
      <c r="F1205" s="6">
        <f>IF(PobierzDaneLogistyczne!$I1205=0,"",_xlfn.NUMBERVALUE(PobierzDaneLogistyczne!$I1205,"."))</f>
        <v>7.8</v>
      </c>
      <c r="G1205" s="6">
        <f>IF(PobierzDaneLogistyczne!$J1205=0,"",_xlfn.NUMBERVALUE(PobierzDaneLogistyczne!$J1205,"."))</f>
        <v>22.3</v>
      </c>
      <c r="H1205" s="2" t="str">
        <f>IF(IF(PobierzDaneLogistyczne!$F1205=0,0,_xlfn.NUMBERVALUE(PobierzDaneLogistyczne!$F1205,"."))=0,"",IF(PobierzDaneLogistyczne!$F1205=0,0,_xlfn.NUMBERVALUE(PobierzDaneLogistyczne!$F1205,".")))</f>
        <v/>
      </c>
      <c r="I1205" s="2" t="str">
        <f>IF(IF(PobierzDaneLogistyczne!$Z1205=0,0,_xlfn.NUMBERVALUE(PobierzDaneLogistyczne!$Z1205,"."))=0,"",IF(PobierzDaneLogistyczne!$Z1205=0,0,_xlfn.NUMBERVALUE(PobierzDaneLogistyczne!$Z1205,".")))</f>
        <v/>
      </c>
      <c r="J1205" s="1" t="str">
        <f>IF(PobierzDaneLogistyczne!$D1205=0,"",_xlfn.NUMBERVALUE(PobierzDaneLogistyczne!$D1205))</f>
        <v/>
      </c>
      <c r="K1205" s="1" t="str">
        <f>IF(PobierzDaneLogistyczne!$E1205=0,"",_xlfn.NUMBERVALUE(PobierzDaneLogistyczne!$E1205))</f>
        <v/>
      </c>
      <c r="L1205" s="1" t="str">
        <f>IF(MID(PobierzDaneLogistyczne!$O1205,1,3)="non"," ",_xlfn.NUMBERVALUE(PobierzDaneLogistyczne!$O1205))</f>
        <v xml:space="preserve"> </v>
      </c>
      <c r="M1205" s="6">
        <f>IF(PobierzDaneLogistyczne!$K1205=0,"",_xlfn.NUMBERVALUE(PobierzDaneLogistyczne!$K1205,"."))</f>
        <v>48</v>
      </c>
      <c r="N1205" s="6">
        <f>IF(PobierzDaneLogistyczne!$L1205=0,"",_xlfn.NUMBERVALUE(PobierzDaneLogistyczne!$L1205,"."))</f>
        <v>33</v>
      </c>
      <c r="O1205" s="6">
        <f>IF(PobierzDaneLogistyczne!$M1205=0,"",_xlfn.NUMBERVALUE(PobierzDaneLogistyczne!$M1205,"."))</f>
        <v>24.5</v>
      </c>
      <c r="P1205" s="2">
        <f>IF(PobierzDaneLogistyczne!$G1205=0,0,_xlfn.NUMBERVALUE(PobierzDaneLogistyczne!$G1205,"."))</f>
        <v>0</v>
      </c>
      <c r="Q1205" s="1" t="str">
        <f>IF(PobierzDaneLogistyczne!$R1205=0,"",PobierzDaneLogistyczne!$R1205)</f>
        <v/>
      </c>
      <c r="R1205" t="str">
        <f>IF(PobierzDaneLogistyczne!$S1205=0,"",PobierzDaneLogistyczne!$S1205)</f>
        <v/>
      </c>
      <c r="S1205" t="str">
        <f>IF(PobierzDaneLogistyczne!$T1205=0,"",PobierzDaneLogistyczne!$T1205)</f>
        <v/>
      </c>
      <c r="T1205" t="str">
        <f>IF(PobierzDaneLogistyczne!$U1205=0," ",PobierzDaneLogistyczne!$U1205)</f>
        <v/>
      </c>
      <c r="U1205" t="str">
        <f t="shared" si="57"/>
        <v/>
      </c>
      <c r="V1205" s="2">
        <f>IF(PobierzDaneLogistyczne!$V1205="","",_xlfn.NUMBERVALUE(PobierzDaneLogistyczne!$V1205,"."))</f>
        <v>4.0000000000000001E-3</v>
      </c>
      <c r="W1205" s="2" t="str">
        <f>IF(IF(PobierzDaneLogistyczne!$W1205=0,0,_xlfn.NUMBERVALUE(PobierzDaneLogistyczne!$W1205,"."))=0,"",_xlfn.NUMBERVALUE(PobierzDaneLogistyczne!$W1205,"."))</f>
        <v/>
      </c>
      <c r="X1205" s="2" t="str">
        <f t="shared" si="58"/>
        <v/>
      </c>
      <c r="Y1205" s="2" t="str">
        <f t="shared" si="59"/>
        <v/>
      </c>
      <c r="Z1205" s="2" t="str">
        <f>IF(PobierzDaneLogistyczne!$Y1205="t","YES","")</f>
        <v/>
      </c>
      <c r="AA1205" s="4" t="str">
        <f>IF(PobierzDaneLogistyczne!$X1205="t","YES","")</f>
        <v>YES</v>
      </c>
      <c r="AB1205" t="str">
        <f>PobierzDaneLogistyczne!$N1205</f>
        <v>Hair clipper</v>
      </c>
    </row>
    <row r="1206" spans="1:28" x14ac:dyDescent="0.3">
      <c r="A1206" s="5" t="str">
        <f>HYPERLINK(_xlfn.CONCAT("https://www.adler.com.pl/index.php/en/Main/Produkt/",B1206),PobierzDaneLogistyczne!$N1206)</f>
        <v>Hair clipper</v>
      </c>
      <c r="B1206" t="str">
        <f>PobierzDaneLogistyczne!$A1206</f>
        <v>cr_2819</v>
      </c>
      <c r="C1206" s="1">
        <f>IF(MID(PobierzDaneLogistyczne!$P1206,1,3)=""," ",_xlfn.NUMBERVALUE(PobierzDaneLogistyczne!$P1206))</f>
        <v>85102000</v>
      </c>
      <c r="D1206" s="1">
        <f>IF(MID(PobierzDaneLogistyczne!$C1206,1,3)="111"," ",_xlfn.NUMBERVALUE(PobierzDaneLogistyczne!$C1206))</f>
        <v>5908256833968</v>
      </c>
      <c r="E1206" s="6">
        <f>IF(PobierzDaneLogistyczne!$H1206=0,"",_xlfn.NUMBERVALUE(PobierzDaneLogistyczne!$H1206,"."))</f>
        <v>17</v>
      </c>
      <c r="F1206" s="6">
        <f>IF(PobierzDaneLogistyczne!$I1206=0,"",_xlfn.NUMBERVALUE(PobierzDaneLogistyczne!$I1206,"."))</f>
        <v>6.2</v>
      </c>
      <c r="G1206" s="6">
        <f>IF(PobierzDaneLogistyczne!$J1206=0,"",_xlfn.NUMBERVALUE(PobierzDaneLogistyczne!$J1206,"."))</f>
        <v>22</v>
      </c>
      <c r="H1206" s="2">
        <f>IF(IF(PobierzDaneLogistyczne!$F1206=0,0,_xlfn.NUMBERVALUE(PobierzDaneLogistyczne!$F1206,"."))=0,"",IF(PobierzDaneLogistyczne!$F1206=0,0,_xlfn.NUMBERVALUE(PobierzDaneLogistyczne!$F1206,".")))</f>
        <v>0.47</v>
      </c>
      <c r="I1206" s="2">
        <f>IF(IF(PobierzDaneLogistyczne!$Z1206=0,0,_xlfn.NUMBERVALUE(PobierzDaneLogistyczne!$Z1206,"."))=0,"",IF(PobierzDaneLogistyczne!$Z1206=0,0,_xlfn.NUMBERVALUE(PobierzDaneLogistyczne!$Z1206,".")))</f>
        <v>0.53</v>
      </c>
      <c r="J1206" s="1">
        <f>IF(PobierzDaneLogistyczne!$D1206=0,"",_xlfn.NUMBERVALUE(PobierzDaneLogistyczne!$D1206))</f>
        <v>10</v>
      </c>
      <c r="K1206" s="1">
        <f>IF(PobierzDaneLogistyczne!$E1206=0,"",_xlfn.NUMBERVALUE(PobierzDaneLogistyczne!$E1206))</f>
        <v>480</v>
      </c>
      <c r="L1206" s="1" t="str">
        <f>IF(MID(PobierzDaneLogistyczne!$O1206,1,3)="non"," ",_xlfn.NUMBERVALUE(PobierzDaneLogistyczne!$O1206))</f>
        <v xml:space="preserve"> </v>
      </c>
      <c r="M1206" s="6">
        <f>IF(PobierzDaneLogistyczne!$K1206=0,"",_xlfn.NUMBERVALUE(PobierzDaneLogistyczne!$K1206,"."))</f>
        <v>32.5</v>
      </c>
      <c r="N1206" s="6">
        <f>IF(PobierzDaneLogistyczne!$L1206=0,"",_xlfn.NUMBERVALUE(PobierzDaneLogistyczne!$L1206,"."))</f>
        <v>35.5</v>
      </c>
      <c r="O1206" s="6">
        <f>IF(PobierzDaneLogistyczne!$M1206=0,"",_xlfn.NUMBERVALUE(PobierzDaneLogistyczne!$M1206,"."))</f>
        <v>23.5</v>
      </c>
      <c r="P1206" s="2">
        <f>IF(PobierzDaneLogistyczne!$G1206=0,0,_xlfn.NUMBERVALUE(PobierzDaneLogistyczne!$G1206,"."))</f>
        <v>5.3</v>
      </c>
      <c r="Q1206" s="1" t="str">
        <f>IF(PobierzDaneLogistyczne!$R1206=0,"",PobierzDaneLogistyczne!$R1206)</f>
        <v/>
      </c>
      <c r="R1206" t="str">
        <f>IF(PobierzDaneLogistyczne!$S1206=0,"",PobierzDaneLogistyczne!$S1206)</f>
        <v/>
      </c>
      <c r="S1206" t="str">
        <f>IF(PobierzDaneLogistyczne!$T1206=0,"",PobierzDaneLogistyczne!$T1206)</f>
        <v/>
      </c>
      <c r="T1206" t="str">
        <f>IF(PobierzDaneLogistyczne!$U1206=0," ",PobierzDaneLogistyczne!$U1206)</f>
        <v/>
      </c>
      <c r="U1206" t="str">
        <f t="shared" si="57"/>
        <v/>
      </c>
      <c r="V1206" s="2">
        <f>IF(PobierzDaneLogistyczne!$V1206="","",_xlfn.NUMBERVALUE(PobierzDaneLogistyczne!$V1206,"."))</f>
        <v>4.0000000000000001E-3</v>
      </c>
      <c r="W1206" s="2" t="str">
        <f>IF(IF(PobierzDaneLogistyczne!$W1206=0,0,_xlfn.NUMBERVALUE(PobierzDaneLogistyczne!$W1206,"."))=0,"",_xlfn.NUMBERVALUE(PobierzDaneLogistyczne!$W1206,"."))</f>
        <v/>
      </c>
      <c r="X1206" s="2" t="str">
        <f t="shared" si="58"/>
        <v/>
      </c>
      <c r="Y1206" s="2" t="str">
        <f t="shared" si="59"/>
        <v/>
      </c>
      <c r="Z1206" s="2" t="str">
        <f>IF(PobierzDaneLogistyczne!$Y1206="t","YES","")</f>
        <v/>
      </c>
      <c r="AA1206" s="4" t="str">
        <f>IF(PobierzDaneLogistyczne!$X1206="t","YES","")</f>
        <v>YES</v>
      </c>
      <c r="AB1206" t="str">
        <f>PobierzDaneLogistyczne!$N1206</f>
        <v>Hair clipper</v>
      </c>
    </row>
    <row r="1207" spans="1:28" x14ac:dyDescent="0.3">
      <c r="A1207" s="5" t="str">
        <f>HYPERLINK(_xlfn.CONCAT("https://www.adler.com.pl/index.php/en/Main/Produkt/",B1207),PobierzDaneLogistyczne!$N1207)</f>
        <v>Hair clipper</v>
      </c>
      <c r="B1207" t="str">
        <f>PobierzDaneLogistyczne!$A1207</f>
        <v>cr_2820b</v>
      </c>
      <c r="C1207" s="1">
        <f>IF(MID(PobierzDaneLogistyczne!$P1207,1,3)=""," ",_xlfn.NUMBERVALUE(PobierzDaneLogistyczne!$P1207))</f>
        <v>85102000</v>
      </c>
      <c r="D1207" s="1">
        <f>IF(MID(PobierzDaneLogistyczne!$C1207,1,3)="111"," ",_xlfn.NUMBERVALUE(PobierzDaneLogistyczne!$C1207))</f>
        <v>5908256834163</v>
      </c>
      <c r="E1207" s="6">
        <f>IF(PobierzDaneLogistyczne!$H1207=0,"",_xlfn.NUMBERVALUE(PobierzDaneLogistyczne!$H1207,"."))</f>
        <v>13.6</v>
      </c>
      <c r="F1207" s="6">
        <f>IF(PobierzDaneLogistyczne!$I1207=0,"",_xlfn.NUMBERVALUE(PobierzDaneLogistyczne!$I1207,"."))</f>
        <v>5.5</v>
      </c>
      <c r="G1207" s="6">
        <f>IF(PobierzDaneLogistyczne!$J1207=0,"",_xlfn.NUMBERVALUE(PobierzDaneLogistyczne!$J1207,"."))</f>
        <v>19</v>
      </c>
      <c r="H1207" s="2" t="str">
        <f>IF(IF(PobierzDaneLogistyczne!$F1207=0,0,_xlfn.NUMBERVALUE(PobierzDaneLogistyczne!$F1207,"."))=0,"",IF(PobierzDaneLogistyczne!$F1207=0,0,_xlfn.NUMBERVALUE(PobierzDaneLogistyczne!$F1207,".")))</f>
        <v/>
      </c>
      <c r="I1207" s="2" t="str">
        <f>IF(IF(PobierzDaneLogistyczne!$Z1207=0,0,_xlfn.NUMBERVALUE(PobierzDaneLogistyczne!$Z1207,"."))=0,"",IF(PobierzDaneLogistyczne!$Z1207=0,0,_xlfn.NUMBERVALUE(PobierzDaneLogistyczne!$Z1207,".")))</f>
        <v/>
      </c>
      <c r="J1207" s="1">
        <f>IF(PobierzDaneLogistyczne!$D1207=0,"",_xlfn.NUMBERVALUE(PobierzDaneLogistyczne!$D1207))</f>
        <v>12</v>
      </c>
      <c r="K1207" s="1">
        <f>IF(PobierzDaneLogistyczne!$E1207=0,"",_xlfn.NUMBERVALUE(PobierzDaneLogistyczne!$E1207))</f>
        <v>432</v>
      </c>
      <c r="L1207" s="1" t="str">
        <f>IF(MID(PobierzDaneLogistyczne!$O1207,1,3)="non"," ",_xlfn.NUMBERVALUE(PobierzDaneLogistyczne!$O1207))</f>
        <v xml:space="preserve"> </v>
      </c>
      <c r="M1207" s="6">
        <f>IF(PobierzDaneLogistyczne!$K1207=0,"",_xlfn.NUMBERVALUE(PobierzDaneLogistyczne!$K1207,"."))</f>
        <v>26</v>
      </c>
      <c r="N1207" s="6">
        <f>IF(PobierzDaneLogistyczne!$L1207=0,"",_xlfn.NUMBERVALUE(PobierzDaneLogistyczne!$L1207,"."))</f>
        <v>49.5</v>
      </c>
      <c r="O1207" s="6">
        <f>IF(PobierzDaneLogistyczne!$M1207=0,"",_xlfn.NUMBERVALUE(PobierzDaneLogistyczne!$M1207,"."))</f>
        <v>28.8</v>
      </c>
      <c r="P1207" s="2">
        <f>IF(PobierzDaneLogistyczne!$G1207=0,0,_xlfn.NUMBERVALUE(PobierzDaneLogistyczne!$G1207,"."))</f>
        <v>0</v>
      </c>
      <c r="Q1207" s="1" t="str">
        <f>IF(PobierzDaneLogistyczne!$R1207=0,"",PobierzDaneLogistyczne!$R1207)</f>
        <v/>
      </c>
      <c r="R1207" t="str">
        <f>IF(PobierzDaneLogistyczne!$S1207=0,"",PobierzDaneLogistyczne!$S1207)</f>
        <v/>
      </c>
      <c r="S1207" t="str">
        <f>IF(PobierzDaneLogistyczne!$T1207=0,"",PobierzDaneLogistyczne!$T1207)</f>
        <v/>
      </c>
      <c r="T1207" t="str">
        <f>IF(PobierzDaneLogistyczne!$U1207=0," ",PobierzDaneLogistyczne!$U1207)</f>
        <v/>
      </c>
      <c r="U1207" t="str">
        <f t="shared" si="57"/>
        <v/>
      </c>
      <c r="V1207" s="2">
        <f>IF(PobierzDaneLogistyczne!$V1207="","",_xlfn.NUMBERVALUE(PobierzDaneLogistyczne!$V1207,"."))</f>
        <v>2E-3</v>
      </c>
      <c r="W1207" s="2" t="str">
        <f>IF(IF(PobierzDaneLogistyczne!$W1207=0,0,_xlfn.NUMBERVALUE(PobierzDaneLogistyczne!$W1207,"."))=0,"",_xlfn.NUMBERVALUE(PobierzDaneLogistyczne!$W1207,"."))</f>
        <v/>
      </c>
      <c r="X1207" s="2" t="str">
        <f t="shared" si="58"/>
        <v/>
      </c>
      <c r="Y1207" s="2" t="str">
        <f t="shared" si="59"/>
        <v/>
      </c>
      <c r="Z1207" s="2" t="str">
        <f>IF(PobierzDaneLogistyczne!$Y1207="t","YES","")</f>
        <v/>
      </c>
      <c r="AA1207" s="4" t="str">
        <f>IF(PobierzDaneLogistyczne!$X1207="t","YES","")</f>
        <v>YES</v>
      </c>
      <c r="AB1207" t="str">
        <f>PobierzDaneLogistyczne!$N1207</f>
        <v>Hair clipper</v>
      </c>
    </row>
    <row r="1208" spans="1:28" x14ac:dyDescent="0.3">
      <c r="A1208" s="5" t="str">
        <f>HYPERLINK(_xlfn.CONCAT("https://www.adler.com.pl/index.php/en/Main/Produkt/",B1208),PobierzDaneLogistyczne!$N1208)</f>
        <v>Hair clipper</v>
      </c>
      <c r="B1208" t="str">
        <f>PobierzDaneLogistyczne!$A1208</f>
        <v>cr_2820w</v>
      </c>
      <c r="C1208" s="1">
        <f>IF(MID(PobierzDaneLogistyczne!$P1208,1,3)=""," ",_xlfn.NUMBERVALUE(PobierzDaneLogistyczne!$P1208))</f>
        <v>85102000</v>
      </c>
      <c r="D1208" s="1" t="str">
        <f>IF(MID(PobierzDaneLogistyczne!$C1208,1,3)="111"," ",_xlfn.NUMBERVALUE(PobierzDaneLogistyczne!$C1208))</f>
        <v xml:space="preserve"> </v>
      </c>
      <c r="E1208" s="6">
        <f>IF(PobierzDaneLogistyczne!$H1208=0,"",_xlfn.NUMBERVALUE(PobierzDaneLogistyczne!$H1208,"."))</f>
        <v>13.6</v>
      </c>
      <c r="F1208" s="6">
        <f>IF(PobierzDaneLogistyczne!$I1208=0,"",_xlfn.NUMBERVALUE(PobierzDaneLogistyczne!$I1208,"."))</f>
        <v>5.5</v>
      </c>
      <c r="G1208" s="6">
        <f>IF(PobierzDaneLogistyczne!$J1208=0,"",_xlfn.NUMBERVALUE(PobierzDaneLogistyczne!$J1208,"."))</f>
        <v>19</v>
      </c>
      <c r="H1208" s="2" t="str">
        <f>IF(IF(PobierzDaneLogistyczne!$F1208=0,0,_xlfn.NUMBERVALUE(PobierzDaneLogistyczne!$F1208,"."))=0,"",IF(PobierzDaneLogistyczne!$F1208=0,0,_xlfn.NUMBERVALUE(PobierzDaneLogistyczne!$F1208,".")))</f>
        <v/>
      </c>
      <c r="I1208" s="2" t="str">
        <f>IF(IF(PobierzDaneLogistyczne!$Z1208=0,0,_xlfn.NUMBERVALUE(PobierzDaneLogistyczne!$Z1208,"."))=0,"",IF(PobierzDaneLogistyczne!$Z1208=0,0,_xlfn.NUMBERVALUE(PobierzDaneLogistyczne!$Z1208,".")))</f>
        <v/>
      </c>
      <c r="J1208" s="1">
        <f>IF(PobierzDaneLogistyczne!$D1208=0,"",_xlfn.NUMBERVALUE(PobierzDaneLogistyczne!$D1208))</f>
        <v>12</v>
      </c>
      <c r="K1208" s="1">
        <f>IF(PobierzDaneLogistyczne!$E1208=0,"",_xlfn.NUMBERVALUE(PobierzDaneLogistyczne!$E1208))</f>
        <v>432</v>
      </c>
      <c r="L1208" s="1" t="str">
        <f>IF(MID(PobierzDaneLogistyczne!$O1208,1,3)="non"," ",_xlfn.NUMBERVALUE(PobierzDaneLogistyczne!$O1208))</f>
        <v xml:space="preserve"> </v>
      </c>
      <c r="M1208" s="6">
        <f>IF(PobierzDaneLogistyczne!$K1208=0,"",_xlfn.NUMBERVALUE(PobierzDaneLogistyczne!$K1208,"."))</f>
        <v>26</v>
      </c>
      <c r="N1208" s="6">
        <f>IF(PobierzDaneLogistyczne!$L1208=0,"",_xlfn.NUMBERVALUE(PobierzDaneLogistyczne!$L1208,"."))</f>
        <v>49.5</v>
      </c>
      <c r="O1208" s="6">
        <f>IF(PobierzDaneLogistyczne!$M1208=0,"",_xlfn.NUMBERVALUE(PobierzDaneLogistyczne!$M1208,"."))</f>
        <v>28.8</v>
      </c>
      <c r="P1208" s="2">
        <f>IF(PobierzDaneLogistyczne!$G1208=0,0,_xlfn.NUMBERVALUE(PobierzDaneLogistyczne!$G1208,"."))</f>
        <v>0</v>
      </c>
      <c r="Q1208" s="1" t="str">
        <f>IF(PobierzDaneLogistyczne!$R1208=0,"",PobierzDaneLogistyczne!$R1208)</f>
        <v/>
      </c>
      <c r="R1208" t="str">
        <f>IF(PobierzDaneLogistyczne!$S1208=0,"",PobierzDaneLogistyczne!$S1208)</f>
        <v/>
      </c>
      <c r="S1208" t="str">
        <f>IF(PobierzDaneLogistyczne!$T1208=0,"",PobierzDaneLogistyczne!$T1208)</f>
        <v/>
      </c>
      <c r="T1208" t="str">
        <f>IF(PobierzDaneLogistyczne!$U1208=0," ",PobierzDaneLogistyczne!$U1208)</f>
        <v/>
      </c>
      <c r="U1208" t="str">
        <f t="shared" si="57"/>
        <v/>
      </c>
      <c r="V1208" s="2">
        <f>IF(PobierzDaneLogistyczne!$V1208="","",_xlfn.NUMBERVALUE(PobierzDaneLogistyczne!$V1208,"."))</f>
        <v>2E-3</v>
      </c>
      <c r="W1208" s="2" t="str">
        <f>IF(IF(PobierzDaneLogistyczne!$W1208=0,0,_xlfn.NUMBERVALUE(PobierzDaneLogistyczne!$W1208,"."))=0,"",_xlfn.NUMBERVALUE(PobierzDaneLogistyczne!$W1208,"."))</f>
        <v/>
      </c>
      <c r="X1208" s="2" t="str">
        <f t="shared" si="58"/>
        <v/>
      </c>
      <c r="Y1208" s="2" t="str">
        <f t="shared" si="59"/>
        <v/>
      </c>
      <c r="Z1208" s="2" t="str">
        <f>IF(PobierzDaneLogistyczne!$Y1208="t","YES","")</f>
        <v/>
      </c>
      <c r="AA1208" s="4" t="str">
        <f>IF(PobierzDaneLogistyczne!$X1208="t","YES","")</f>
        <v>YES</v>
      </c>
      <c r="AB1208" t="str">
        <f>PobierzDaneLogistyczne!$N1208</f>
        <v>Hair clipper</v>
      </c>
    </row>
    <row r="1209" spans="1:28" x14ac:dyDescent="0.3">
      <c r="A1209" s="5" t="str">
        <f>HYPERLINK(_xlfn.CONCAT("https://www.adler.com.pl/index.php/en/Main/Produkt/",B1209),PobierzDaneLogistyczne!$N1209)</f>
        <v>Hair clipper for pets</v>
      </c>
      <c r="B1209" t="str">
        <f>PobierzDaneLogistyczne!$A1209</f>
        <v>cr_2821</v>
      </c>
      <c r="C1209" s="1">
        <f>IF(MID(PobierzDaneLogistyczne!$P1209,1,3)=""," ",_xlfn.NUMBERVALUE(PobierzDaneLogistyczne!$P1209))</f>
        <v>85102000</v>
      </c>
      <c r="D1209" s="1">
        <f>IF(MID(PobierzDaneLogistyczne!$C1209,1,3)="111"," ",_xlfn.NUMBERVALUE(PobierzDaneLogistyczne!$C1209))</f>
        <v>5908256835085</v>
      </c>
      <c r="E1209" s="6">
        <f>IF(PobierzDaneLogistyczne!$H1209=0,"",_xlfn.NUMBERVALUE(PobierzDaneLogistyczne!$H1209,"."))</f>
        <v>27</v>
      </c>
      <c r="F1209" s="6">
        <f>IF(PobierzDaneLogistyczne!$I1209=0,"",_xlfn.NUMBERVALUE(PobierzDaneLogistyczne!$I1209,"."))</f>
        <v>6</v>
      </c>
      <c r="G1209" s="6">
        <f>IF(PobierzDaneLogistyczne!$J1209=0,"",_xlfn.NUMBERVALUE(PobierzDaneLogistyczne!$J1209,"."))</f>
        <v>20.5</v>
      </c>
      <c r="H1209" s="2">
        <f>IF(IF(PobierzDaneLogistyczne!$F1209=0,0,_xlfn.NUMBERVALUE(PobierzDaneLogistyczne!$F1209,"."))=0,"",IF(PobierzDaneLogistyczne!$F1209=0,0,_xlfn.NUMBERVALUE(PobierzDaneLogistyczne!$F1209,".")))</f>
        <v>0.37</v>
      </c>
      <c r="I1209" s="2">
        <f>IF(IF(PobierzDaneLogistyczne!$Z1209=0,0,_xlfn.NUMBERVALUE(PobierzDaneLogistyczne!$Z1209,"."))=0,"",IF(PobierzDaneLogistyczne!$Z1209=0,0,_xlfn.NUMBERVALUE(PobierzDaneLogistyczne!$Z1209,".")))</f>
        <v>0.86</v>
      </c>
      <c r="J1209" s="1">
        <f>IF(PobierzDaneLogistyczne!$D1209=0,"",_xlfn.NUMBERVALUE(PobierzDaneLogistyczne!$D1209))</f>
        <v>5</v>
      </c>
      <c r="K1209" s="1">
        <f>IF(PobierzDaneLogistyczne!$E1209=0,"",_xlfn.NUMBERVALUE(PobierzDaneLogistyczne!$E1209))</f>
        <v>320</v>
      </c>
      <c r="L1209" s="1">
        <f>IF(MID(PobierzDaneLogistyczne!$O1209,1,3)="non"," ",_xlfn.NUMBERVALUE(PobierzDaneLogistyczne!$O1209))</f>
        <v>5902934835398</v>
      </c>
      <c r="M1209" s="6">
        <f>IF(PobierzDaneLogistyczne!$K1209=0,"",_xlfn.NUMBERVALUE(PobierzDaneLogistyczne!$K1209,"."))</f>
        <v>36.5</v>
      </c>
      <c r="N1209" s="6">
        <f>IF(PobierzDaneLogistyczne!$L1209=0,"",_xlfn.NUMBERVALUE(PobierzDaneLogistyczne!$L1209,"."))</f>
        <v>29</v>
      </c>
      <c r="O1209" s="6">
        <f>IF(PobierzDaneLogistyczne!$M1209=0,"",_xlfn.NUMBERVALUE(PobierzDaneLogistyczne!$M1209,"."))</f>
        <v>23.5</v>
      </c>
      <c r="P1209" s="2">
        <f>IF(PobierzDaneLogistyczne!$G1209=0,0,_xlfn.NUMBERVALUE(PobierzDaneLogistyczne!$G1209,"."))</f>
        <v>4.3</v>
      </c>
      <c r="Q1209" s="1">
        <f>IF(PobierzDaneLogistyczne!$R1209=0,"",PobierzDaneLogistyczne!$R1209)</f>
        <v>5</v>
      </c>
      <c r="R1209" t="str">
        <f>IF(PobierzDaneLogistyczne!$S1209=0,"",PobierzDaneLogistyczne!$S1209)</f>
        <v>Ni-MH</v>
      </c>
      <c r="S1209">
        <f>IF(PobierzDaneLogistyczne!$T1209=0,"",PobierzDaneLogistyczne!$T1209)</f>
        <v>2</v>
      </c>
      <c r="T1209" t="str">
        <f>IF(PobierzDaneLogistyczne!$U1209=0," ",PobierzDaneLogistyczne!$U1209)</f>
        <v>0.02</v>
      </c>
      <c r="U1209" t="str">
        <f t="shared" si="57"/>
        <v/>
      </c>
      <c r="V1209" s="2">
        <f>IF(PobierzDaneLogistyczne!$V1209="","",_xlfn.NUMBERVALUE(PobierzDaneLogistyczne!$V1209,"."))</f>
        <v>6.0000000000000001E-3</v>
      </c>
      <c r="W1209" s="2">
        <f>IF(IF(PobierzDaneLogistyczne!$W1209=0,0,_xlfn.NUMBERVALUE(PobierzDaneLogistyczne!$W1209,"."))=0,"",_xlfn.NUMBERVALUE(PobierzDaneLogistyczne!$W1209,"."))</f>
        <v>5.8999999999999997E-2</v>
      </c>
      <c r="X1209" s="2">
        <f t="shared" si="58"/>
        <v>0.42499999999999999</v>
      </c>
      <c r="Y1209" s="2" t="str">
        <f t="shared" si="59"/>
        <v/>
      </c>
      <c r="Z1209" s="2" t="str">
        <f>IF(PobierzDaneLogistyczne!$Y1209="t","YES","")</f>
        <v>YES</v>
      </c>
      <c r="AA1209" s="4" t="str">
        <f>IF(PobierzDaneLogistyczne!$X1209="t","YES","")</f>
        <v/>
      </c>
      <c r="AB1209" t="str">
        <f>PobierzDaneLogistyczne!$N1209</f>
        <v>Hair clipper for pets</v>
      </c>
    </row>
    <row r="1210" spans="1:28" x14ac:dyDescent="0.3">
      <c r="A1210" s="5" t="str">
        <f>HYPERLINK(_xlfn.CONCAT("https://www.adler.com.pl/index.php/en/Main/Produkt/",B1210),PobierzDaneLogistyczne!$N1210)</f>
        <v>Hair clippers head to Camry CR2821,Adler AD2823, Mesko MS2826</v>
      </c>
      <c r="B1210" t="str">
        <f>PobierzDaneLogistyczne!$A1210</f>
        <v>cr_2821_1</v>
      </c>
      <c r="C1210" s="1">
        <f>IF(MID(PobierzDaneLogistyczne!$P1210,1,3)=""," ",_xlfn.NUMBERVALUE(PobierzDaneLogistyczne!$P1210))</f>
        <v>85109000</v>
      </c>
      <c r="D1210" s="1">
        <f>IF(MID(PobierzDaneLogistyczne!$C1210,1,3)="111"," ",_xlfn.NUMBERVALUE(PobierzDaneLogistyczne!$C1210))</f>
        <v>5902934830584</v>
      </c>
      <c r="E1210" s="6">
        <f>IF(PobierzDaneLogistyczne!$H1210=0,"",_xlfn.NUMBERVALUE(PobierzDaneLogistyczne!$H1210,"."))</f>
        <v>3</v>
      </c>
      <c r="F1210" s="6">
        <f>IF(PobierzDaneLogistyczne!$I1210=0,"",_xlfn.NUMBERVALUE(PobierzDaneLogistyczne!$I1210,"."))</f>
        <v>1</v>
      </c>
      <c r="G1210" s="6">
        <f>IF(PobierzDaneLogistyczne!$J1210=0,"",_xlfn.NUMBERVALUE(PobierzDaneLogistyczne!$J1210,"."))</f>
        <v>3</v>
      </c>
      <c r="H1210" s="2">
        <f>IF(IF(PobierzDaneLogistyczne!$F1210=0,0,_xlfn.NUMBERVALUE(PobierzDaneLogistyczne!$F1210,"."))=0,"",IF(PobierzDaneLogistyczne!$F1210=0,0,_xlfn.NUMBERVALUE(PobierzDaneLogistyczne!$F1210,".")))</f>
        <v>2.1999999999999999E-2</v>
      </c>
      <c r="I1210" s="2">
        <f>IF(IF(PobierzDaneLogistyczne!$Z1210=0,0,_xlfn.NUMBERVALUE(PobierzDaneLogistyczne!$Z1210,"."))=0,"",IF(PobierzDaneLogistyczne!$Z1210=0,0,_xlfn.NUMBERVALUE(PobierzDaneLogistyczne!$Z1210,".")))</f>
        <v>2.4E-2</v>
      </c>
      <c r="J1210" s="1">
        <f>IF(PobierzDaneLogistyczne!$D1210=0,"",_xlfn.NUMBERVALUE(PobierzDaneLogistyczne!$D1210))</f>
        <v>100</v>
      </c>
      <c r="K1210" s="1">
        <f>IF(PobierzDaneLogistyczne!$E1210=0,"",_xlfn.NUMBERVALUE(PobierzDaneLogistyczne!$E1210))</f>
        <v>3200</v>
      </c>
      <c r="L1210" s="1">
        <f>IF(MID(PobierzDaneLogistyczne!$O1210,1,3)="non"," ",_xlfn.NUMBERVALUE(PobierzDaneLogistyczne!$O1210))</f>
        <v>5902934834032</v>
      </c>
      <c r="M1210" s="6">
        <f>IF(PobierzDaneLogistyczne!$K1210=0,"",_xlfn.NUMBERVALUE(PobierzDaneLogistyczne!$K1210,"."))</f>
        <v>35.200000000000003</v>
      </c>
      <c r="N1210" s="6">
        <f>IF(PobierzDaneLogistyczne!$L1210=0,"",_xlfn.NUMBERVALUE(PobierzDaneLogistyczne!$L1210,"."))</f>
        <v>28.5</v>
      </c>
      <c r="O1210" s="6">
        <f>IF(PobierzDaneLogistyczne!$M1210=0,"",_xlfn.NUMBERVALUE(PobierzDaneLogistyczne!$M1210,"."))</f>
        <v>23</v>
      </c>
      <c r="P1210" s="2">
        <f>IF(PobierzDaneLogistyczne!$G1210=0,0,_xlfn.NUMBERVALUE(PobierzDaneLogistyczne!$G1210,"."))</f>
        <v>2.5</v>
      </c>
      <c r="Q1210" s="1" t="str">
        <f>IF(PobierzDaneLogistyczne!$R1210=0,"",PobierzDaneLogistyczne!$R1210)</f>
        <v/>
      </c>
      <c r="R1210" t="str">
        <f>IF(PobierzDaneLogistyczne!$S1210=0,"",PobierzDaneLogistyczne!$S1210)</f>
        <v/>
      </c>
      <c r="S1210" t="str">
        <f>IF(PobierzDaneLogistyczne!$T1210=0,"",PobierzDaneLogistyczne!$T1210)</f>
        <v/>
      </c>
      <c r="T1210" t="str">
        <f>IF(PobierzDaneLogistyczne!$U1210=0," ",PobierzDaneLogistyczne!$U1210)</f>
        <v/>
      </c>
      <c r="U1210" t="str">
        <f t="shared" si="57"/>
        <v/>
      </c>
      <c r="V1210" s="2" t="str">
        <f>IF(PobierzDaneLogistyczne!$V1210="","",_xlfn.NUMBERVALUE(PobierzDaneLogistyczne!$V1210,"."))</f>
        <v/>
      </c>
      <c r="W1210" s="2">
        <f>IF(IF(PobierzDaneLogistyczne!$W1210=0,0,_xlfn.NUMBERVALUE(PobierzDaneLogistyczne!$W1210,"."))=0,"",_xlfn.NUMBERVALUE(PobierzDaneLogistyczne!$W1210,"."))</f>
        <v>5.8999999999999997E-2</v>
      </c>
      <c r="X1210" s="2" t="str">
        <f t="shared" si="58"/>
        <v/>
      </c>
      <c r="Y1210" s="2">
        <f t="shared" si="59"/>
        <v>0.10000000000000009</v>
      </c>
      <c r="Z1210" s="2" t="str">
        <f>IF(PobierzDaneLogistyczne!$Y1210="t","YES","")</f>
        <v>YES</v>
      </c>
      <c r="AA1210" s="4" t="str">
        <f>IF(PobierzDaneLogistyczne!$X1210="t","YES","")</f>
        <v/>
      </c>
      <c r="AB1210" t="str">
        <f>PobierzDaneLogistyczne!$N1210</f>
        <v>Hair clippers head to Camry CR2821,Adler AD2823, Mesko MS2826</v>
      </c>
    </row>
    <row r="1211" spans="1:28" x14ac:dyDescent="0.3">
      <c r="A1211" s="5" t="str">
        <f>HYPERLINK(_xlfn.CONCAT("https://www.adler.com.pl/index.php/en/Main/Produkt/",B1211),PobierzDaneLogistyczne!$N1211)</f>
        <v/>
      </c>
      <c r="B1211" t="str">
        <f>PobierzDaneLogistyczne!$A1211</f>
        <v>CR_2822</v>
      </c>
      <c r="C1211" s="1" t="str">
        <f>IF(MID(PobierzDaneLogistyczne!$P1211,1,3)=""," ",_xlfn.NUMBERVALUE(PobierzDaneLogistyczne!$P1211))</f>
        <v xml:space="preserve"> </v>
      </c>
      <c r="D1211" s="1">
        <f>IF(MID(PobierzDaneLogistyczne!$C1211,1,3)="111"," ",_xlfn.NUMBERVALUE(PobierzDaneLogistyczne!$C1211))</f>
        <v>5908256836976</v>
      </c>
      <c r="E1211" s="6">
        <f>IF(PobierzDaneLogistyczne!$H1211=0,"",_xlfn.NUMBERVALUE(PobierzDaneLogistyczne!$H1211,"."))</f>
        <v>0</v>
      </c>
      <c r="F1211" s="6">
        <f>IF(PobierzDaneLogistyczne!$I1211=0,"",_xlfn.NUMBERVALUE(PobierzDaneLogistyczne!$I1211,"."))</f>
        <v>0</v>
      </c>
      <c r="G1211" s="6">
        <f>IF(PobierzDaneLogistyczne!$J1211=0,"",_xlfn.NUMBERVALUE(PobierzDaneLogistyczne!$J1211,"."))</f>
        <v>0</v>
      </c>
      <c r="H1211" s="2" t="str">
        <f>IF(IF(PobierzDaneLogistyczne!$F1211=0,0,_xlfn.NUMBERVALUE(PobierzDaneLogistyczne!$F1211,"."))=0,"",IF(PobierzDaneLogistyczne!$F1211=0,0,_xlfn.NUMBERVALUE(PobierzDaneLogistyczne!$F1211,".")))</f>
        <v/>
      </c>
      <c r="I1211" s="2" t="str">
        <f>IF(IF(PobierzDaneLogistyczne!$Z1211=0,0,_xlfn.NUMBERVALUE(PobierzDaneLogistyczne!$Z1211,"."))=0,"",IF(PobierzDaneLogistyczne!$Z1211=0,0,_xlfn.NUMBERVALUE(PobierzDaneLogistyczne!$Z1211,".")))</f>
        <v/>
      </c>
      <c r="J1211" s="1">
        <f>IF(PobierzDaneLogistyczne!$D1211=0,"",_xlfn.NUMBERVALUE(PobierzDaneLogistyczne!$D1211))</f>
        <v>12</v>
      </c>
      <c r="K1211" s="1">
        <f>IF(PobierzDaneLogistyczne!$E1211=0,"",_xlfn.NUMBERVALUE(PobierzDaneLogistyczne!$E1211))</f>
        <v>336</v>
      </c>
      <c r="L1211" s="1" t="str">
        <f>IF(MID(PobierzDaneLogistyczne!$O1211,1,3)="non"," ",_xlfn.NUMBERVALUE(PobierzDaneLogistyczne!$O1211))</f>
        <v xml:space="preserve"> </v>
      </c>
      <c r="M1211" s="6">
        <f>IF(PobierzDaneLogistyczne!$K1211=0,"",_xlfn.NUMBERVALUE(PobierzDaneLogistyczne!$K1211,"."))</f>
        <v>42</v>
      </c>
      <c r="N1211" s="6">
        <f>IF(PobierzDaneLogistyczne!$L1211=0,"",_xlfn.NUMBERVALUE(PobierzDaneLogistyczne!$L1211,"."))</f>
        <v>21.5</v>
      </c>
      <c r="O1211" s="6">
        <f>IF(PobierzDaneLogistyczne!$M1211=0,"",_xlfn.NUMBERVALUE(PobierzDaneLogistyczne!$M1211,"."))</f>
        <v>48</v>
      </c>
      <c r="P1211" s="2">
        <f>IF(PobierzDaneLogistyczne!$G1211=0,0,_xlfn.NUMBERVALUE(PobierzDaneLogistyczne!$G1211,"."))</f>
        <v>0</v>
      </c>
      <c r="Q1211" s="1">
        <f>IF(PobierzDaneLogistyczne!$R1211=0,"",PobierzDaneLogistyczne!$R1211)</f>
        <v>5</v>
      </c>
      <c r="R1211" t="str">
        <f>IF(PobierzDaneLogistyczne!$S1211=0,"",PobierzDaneLogistyczne!$S1211)</f>
        <v/>
      </c>
      <c r="S1211" t="str">
        <f>IF(PobierzDaneLogistyczne!$T1211=0,"",PobierzDaneLogistyczne!$T1211)</f>
        <v/>
      </c>
      <c r="T1211" t="str">
        <f>IF(PobierzDaneLogistyczne!$U1211=0," ",PobierzDaneLogistyczne!$U1211)</f>
        <v/>
      </c>
      <c r="U1211" t="str">
        <f t="shared" si="57"/>
        <v/>
      </c>
      <c r="V1211" s="2" t="str">
        <f>IF(PobierzDaneLogistyczne!$V1211="","",_xlfn.NUMBERVALUE(PobierzDaneLogistyczne!$V1211,"."))</f>
        <v/>
      </c>
      <c r="W1211" s="2" t="str">
        <f>IF(IF(PobierzDaneLogistyczne!$W1211=0,0,_xlfn.NUMBERVALUE(PobierzDaneLogistyczne!$W1211,"."))=0,"",_xlfn.NUMBERVALUE(PobierzDaneLogistyczne!$W1211,"."))</f>
        <v/>
      </c>
      <c r="X1211" s="2" t="str">
        <f t="shared" si="58"/>
        <v/>
      </c>
      <c r="Y1211" s="2" t="str">
        <f t="shared" si="59"/>
        <v/>
      </c>
      <c r="Z1211" s="2" t="str">
        <f>IF(PobierzDaneLogistyczne!$Y1211="t","YES","")</f>
        <v>YES</v>
      </c>
      <c r="AA1211" s="4" t="str">
        <f>IF(PobierzDaneLogistyczne!$X1211="t","YES","")</f>
        <v>YES</v>
      </c>
      <c r="AB1211" t="str">
        <f>PobierzDaneLogistyczne!$N1211</f>
        <v/>
      </c>
    </row>
    <row r="1212" spans="1:28" x14ac:dyDescent="0.3">
      <c r="A1212" s="5" t="str">
        <f>HYPERLINK(_xlfn.CONCAT("https://www.adler.com.pl/index.php/en/Main/Produkt/",B1212),PobierzDaneLogistyczne!$N1212)</f>
        <v>Hair clipper</v>
      </c>
      <c r="B1212" t="str">
        <f>PobierzDaneLogistyczne!$A1212</f>
        <v>cr_2824</v>
      </c>
      <c r="C1212" s="1">
        <f>IF(MID(PobierzDaneLogistyczne!$P1212,1,3)=""," ",_xlfn.NUMBERVALUE(PobierzDaneLogistyczne!$P1212))</f>
        <v>85102000</v>
      </c>
      <c r="D1212" s="1">
        <f>IF(MID(PobierzDaneLogistyczne!$C1212,1,3)="111"," ",_xlfn.NUMBERVALUE(PobierzDaneLogistyczne!$C1212))</f>
        <v>5908256837140</v>
      </c>
      <c r="E1212" s="6">
        <f>IF(PobierzDaneLogistyczne!$H1212=0,"",_xlfn.NUMBERVALUE(PobierzDaneLogistyczne!$H1212,"."))</f>
        <v>24.4</v>
      </c>
      <c r="F1212" s="6">
        <f>IF(PobierzDaneLogistyczne!$I1212=0,"",_xlfn.NUMBERVALUE(PobierzDaneLogistyczne!$I1212,"."))</f>
        <v>8.1999999999999993</v>
      </c>
      <c r="G1212" s="6">
        <f>IF(PobierzDaneLogistyczne!$J1212=0,"",_xlfn.NUMBERVALUE(PobierzDaneLogistyczne!$J1212,"."))</f>
        <v>23</v>
      </c>
      <c r="H1212" s="2">
        <f>IF(IF(PobierzDaneLogistyczne!$F1212=0,0,_xlfn.NUMBERVALUE(PobierzDaneLogistyczne!$F1212,"."))=0,"",IF(PobierzDaneLogistyczne!$F1212=0,0,_xlfn.NUMBERVALUE(PobierzDaneLogistyczne!$F1212,".")))</f>
        <v>0.68100000000000005</v>
      </c>
      <c r="I1212" s="2">
        <f>IF(IF(PobierzDaneLogistyczne!$Z1212=0,0,_xlfn.NUMBERVALUE(PobierzDaneLogistyczne!$Z1212,"."))=0,"",IF(PobierzDaneLogistyczne!$Z1212=0,0,_xlfn.NUMBERVALUE(PobierzDaneLogistyczne!$Z1212,".")))</f>
        <v>0.75900000000000001</v>
      </c>
      <c r="J1212" s="1">
        <f>IF(PobierzDaneLogistyczne!$D1212=0,"",_xlfn.NUMBERVALUE(PobierzDaneLogistyczne!$D1212))</f>
        <v>12</v>
      </c>
      <c r="K1212" s="1">
        <f>IF(PobierzDaneLogistyczne!$E1212=0,"",_xlfn.NUMBERVALUE(PobierzDaneLogistyczne!$E1212))</f>
        <v>1008</v>
      </c>
      <c r="L1212" s="1" t="str">
        <f>IF(MID(PobierzDaneLogistyczne!$O1212,1,3)="non"," ",_xlfn.NUMBERVALUE(PobierzDaneLogistyczne!$O1212))</f>
        <v xml:space="preserve"> </v>
      </c>
      <c r="M1212" s="6">
        <f>IF(PobierzDaneLogistyczne!$K1212=0,"",_xlfn.NUMBERVALUE(PobierzDaneLogistyczne!$K1212,"."))</f>
        <v>52.8</v>
      </c>
      <c r="N1212" s="6">
        <f>IF(PobierzDaneLogistyczne!$L1212=0,"",_xlfn.NUMBERVALUE(PobierzDaneLogistyczne!$L1212,"."))</f>
        <v>50.9</v>
      </c>
      <c r="O1212" s="6">
        <f>IF(PobierzDaneLogistyczne!$M1212=0,"",_xlfn.NUMBERVALUE(PobierzDaneLogistyczne!$M1212,"."))</f>
        <v>24.9</v>
      </c>
      <c r="P1212" s="2">
        <f>IF(PobierzDaneLogistyczne!$G1212=0,0,_xlfn.NUMBERVALUE(PobierzDaneLogistyczne!$G1212,"."))</f>
        <v>9.1080000000000005</v>
      </c>
      <c r="Q1212" s="1">
        <f>IF(PobierzDaneLogistyczne!$R1212=0,"",PobierzDaneLogistyczne!$R1212)</f>
        <v>5</v>
      </c>
      <c r="R1212" t="str">
        <f>IF(PobierzDaneLogistyczne!$S1212=0,"",PobierzDaneLogistyczne!$S1212)</f>
        <v>Ni-MH</v>
      </c>
      <c r="S1212">
        <f>IF(PobierzDaneLogistyczne!$T1212=0,"",PobierzDaneLogistyczne!$T1212)</f>
        <v>1</v>
      </c>
      <c r="T1212" t="str">
        <f>IF(PobierzDaneLogistyczne!$U1212=0," ",PobierzDaneLogistyczne!$U1212)</f>
        <v>0.02</v>
      </c>
      <c r="U1212" t="str">
        <f t="shared" si="57"/>
        <v/>
      </c>
      <c r="V1212" s="2">
        <f>IF(PobierzDaneLogistyczne!$V1212="","",_xlfn.NUMBERVALUE(PobierzDaneLogistyczne!$V1212,"."))</f>
        <v>7.0000000000000001E-3</v>
      </c>
      <c r="W1212" s="2" t="str">
        <f>IF(IF(PobierzDaneLogistyczne!$W1212=0,0,_xlfn.NUMBERVALUE(PobierzDaneLogistyczne!$W1212,"."))=0,"",_xlfn.NUMBERVALUE(PobierzDaneLogistyczne!$W1212,"."))</f>
        <v/>
      </c>
      <c r="X1212" s="2" t="str">
        <f t="shared" si="58"/>
        <v/>
      </c>
      <c r="Y1212" s="2" t="str">
        <f t="shared" si="59"/>
        <v/>
      </c>
      <c r="Z1212" s="2" t="str">
        <f>IF(PobierzDaneLogistyczne!$Y1212="t","YES","")</f>
        <v/>
      </c>
      <c r="AA1212" s="4" t="str">
        <f>IF(PobierzDaneLogistyczne!$X1212="t","YES","")</f>
        <v>YES</v>
      </c>
      <c r="AB1212" t="str">
        <f>PobierzDaneLogistyczne!$N1212</f>
        <v>Hair clipper</v>
      </c>
    </row>
    <row r="1213" spans="1:28" x14ac:dyDescent="0.3">
      <c r="A1213" s="5" t="str">
        <f>HYPERLINK(_xlfn.CONCAT("https://www.adler.com.pl/index.php/en/Main/Produkt/",B1213),PobierzDaneLogistyczne!$N1213)</f>
        <v>Vacuum beard trimmer</v>
      </c>
      <c r="B1213" t="str">
        <f>PobierzDaneLogistyczne!$A1213</f>
        <v>cr_2833</v>
      </c>
      <c r="C1213" s="1">
        <f>IF(MID(PobierzDaneLogistyczne!$P1213,1,3)=""," ",_xlfn.NUMBERVALUE(PobierzDaneLogistyczne!$P1213))</f>
        <v>85102000</v>
      </c>
      <c r="D1213" s="1">
        <f>IF(MID(PobierzDaneLogistyczne!$C1213,1,3)="111"," ",_xlfn.NUMBERVALUE(PobierzDaneLogistyczne!$C1213))</f>
        <v>5902934834940</v>
      </c>
      <c r="E1213" s="6">
        <f>IF(PobierzDaneLogistyczne!$H1213=0,"",_xlfn.NUMBERVALUE(PobierzDaneLogistyczne!$H1213,"."))</f>
        <v>16</v>
      </c>
      <c r="F1213" s="6">
        <f>IF(PobierzDaneLogistyczne!$I1213=0,"",_xlfn.NUMBERVALUE(PobierzDaneLogistyczne!$I1213,"."))</f>
        <v>6.5</v>
      </c>
      <c r="G1213" s="6">
        <f>IF(PobierzDaneLogistyczne!$J1213=0,"",_xlfn.NUMBERVALUE(PobierzDaneLogistyczne!$J1213,"."))</f>
        <v>23</v>
      </c>
      <c r="H1213" s="2">
        <f>IF(IF(PobierzDaneLogistyczne!$F1213=0,0,_xlfn.NUMBERVALUE(PobierzDaneLogistyczne!$F1213,"."))=0,"",IF(PobierzDaneLogistyczne!$F1213=0,0,_xlfn.NUMBERVALUE(PobierzDaneLogistyczne!$F1213,".")))</f>
        <v>0.22</v>
      </c>
      <c r="I1213" s="2">
        <f>IF(IF(PobierzDaneLogistyczne!$Z1213=0,0,_xlfn.NUMBERVALUE(PobierzDaneLogistyczne!$Z1213,"."))=0,"",IF(PobierzDaneLogistyczne!$Z1213=0,0,_xlfn.NUMBERVALUE(PobierzDaneLogistyczne!$Z1213,".")))</f>
        <v>0.41899999999999998</v>
      </c>
      <c r="J1213" s="1">
        <f>IF(PobierzDaneLogistyczne!$D1213=0,"",_xlfn.NUMBERVALUE(PobierzDaneLogistyczne!$D1213))</f>
        <v>9</v>
      </c>
      <c r="K1213" s="1">
        <f>IF(PobierzDaneLogistyczne!$E1213=0,"",_xlfn.NUMBERVALUE(PobierzDaneLogistyczne!$E1213))</f>
        <v>504</v>
      </c>
      <c r="L1213" s="1">
        <f>IF(MID(PobierzDaneLogistyczne!$O1213,1,3)="non"," ",_xlfn.NUMBERVALUE(PobierzDaneLogistyczne!$O1213))</f>
        <v>5902934834957</v>
      </c>
      <c r="M1213" s="6">
        <f>IF(PobierzDaneLogistyczne!$K1213=0,"",_xlfn.NUMBERVALUE(PobierzDaneLogistyczne!$K1213,"."))</f>
        <v>49.5</v>
      </c>
      <c r="N1213" s="6">
        <f>IF(PobierzDaneLogistyczne!$L1213=0,"",_xlfn.NUMBERVALUE(PobierzDaneLogistyczne!$L1213,"."))</f>
        <v>21.5</v>
      </c>
      <c r="O1213" s="6">
        <f>IF(PobierzDaneLogistyczne!$M1213=0,"",_xlfn.NUMBERVALUE(PobierzDaneLogistyczne!$M1213,"."))</f>
        <v>24</v>
      </c>
      <c r="P1213" s="2">
        <f>IF(PobierzDaneLogistyczne!$G1213=0,0,_xlfn.NUMBERVALUE(PobierzDaneLogistyczne!$G1213,"."))</f>
        <v>3.7665000000000002</v>
      </c>
      <c r="Q1213" s="1">
        <f>IF(PobierzDaneLogistyczne!$R1213=0,"",PobierzDaneLogistyczne!$R1213)</f>
        <v>5</v>
      </c>
      <c r="R1213" t="str">
        <f>IF(PobierzDaneLogistyczne!$S1213=0,"",PobierzDaneLogistyczne!$S1213)</f>
        <v/>
      </c>
      <c r="S1213" t="str">
        <f>IF(PobierzDaneLogistyczne!$T1213=0,"",PobierzDaneLogistyczne!$T1213)</f>
        <v/>
      </c>
      <c r="T1213" t="str">
        <f>IF(PobierzDaneLogistyczne!$U1213=0," ",PobierzDaneLogistyczne!$U1213)</f>
        <v/>
      </c>
      <c r="U1213" t="str">
        <f t="shared" si="57"/>
        <v/>
      </c>
      <c r="V1213" s="2">
        <f>IF(PobierzDaneLogistyczne!$V1213="","",_xlfn.NUMBERVALUE(PobierzDaneLogistyczne!$V1213,"."))</f>
        <v>4.0000000000000001E-3</v>
      </c>
      <c r="W1213" s="2">
        <f>IF(IF(PobierzDaneLogistyczne!$W1213=0,0,_xlfn.NUMBERVALUE(PobierzDaneLogistyczne!$W1213,"."))=0,"",_xlfn.NUMBERVALUE(PobierzDaneLogistyczne!$W1213,"."))</f>
        <v>5.8999999999999997E-2</v>
      </c>
      <c r="X1213" s="2">
        <f t="shared" si="58"/>
        <v>0.13599999999999998</v>
      </c>
      <c r="Y1213" s="2" t="str">
        <f t="shared" si="59"/>
        <v/>
      </c>
      <c r="Z1213" s="2" t="str">
        <f>IF(PobierzDaneLogistyczne!$Y1213="t","YES","")</f>
        <v/>
      </c>
      <c r="AA1213" s="4" t="str">
        <f>IF(PobierzDaneLogistyczne!$X1213="t","YES","")</f>
        <v/>
      </c>
      <c r="AB1213" t="str">
        <f>PobierzDaneLogistyczne!$N1213</f>
        <v>Vacuum beard trimmer</v>
      </c>
    </row>
    <row r="1214" spans="1:28" x14ac:dyDescent="0.3">
      <c r="A1214" s="5" t="str">
        <f>HYPERLINK(_xlfn.CONCAT("https://www.adler.com.pl/index.php/en/Main/Produkt/",B1214),PobierzDaneLogistyczne!$N1214)</f>
        <v>Metal blade for CR 2835 Silver and CR2835 Gold</v>
      </c>
      <c r="B1214" t="str">
        <f>PobierzDaneLogistyczne!$A1214</f>
        <v>cr_2835.1</v>
      </c>
      <c r="C1214" s="1">
        <f>IF(MID(PobierzDaneLogistyczne!$P1214,1,3)=""," ",_xlfn.NUMBERVALUE(PobierzDaneLogistyczne!$P1214))</f>
        <v>82122000</v>
      </c>
      <c r="D1214" s="1">
        <f>IF(MID(PobierzDaneLogistyczne!$C1214,1,3)="111"," ",_xlfn.NUMBERVALUE(PobierzDaneLogistyczne!$C1214))</f>
        <v>5903887805506</v>
      </c>
      <c r="E1214" s="6">
        <f>IF(PobierzDaneLogistyczne!$H1214=0,"",_xlfn.NUMBERVALUE(PobierzDaneLogistyczne!$H1214,"."))</f>
        <v>2</v>
      </c>
      <c r="F1214" s="6">
        <f>IF(PobierzDaneLogistyczne!$I1214=0,"",_xlfn.NUMBERVALUE(PobierzDaneLogistyczne!$I1214,"."))</f>
        <v>1</v>
      </c>
      <c r="G1214" s="6">
        <f>IF(PobierzDaneLogistyczne!$J1214=0,"",_xlfn.NUMBERVALUE(PobierzDaneLogistyczne!$J1214,"."))</f>
        <v>2</v>
      </c>
      <c r="H1214" s="2" t="str">
        <f>IF(IF(PobierzDaneLogistyczne!$F1214=0,0,_xlfn.NUMBERVALUE(PobierzDaneLogistyczne!$F1214,"."))=0,"",IF(PobierzDaneLogistyczne!$F1214=0,0,_xlfn.NUMBERVALUE(PobierzDaneLogistyczne!$F1214,".")))</f>
        <v/>
      </c>
      <c r="I1214" s="2" t="str">
        <f>IF(IF(PobierzDaneLogistyczne!$Z1214=0,0,_xlfn.NUMBERVALUE(PobierzDaneLogistyczne!$Z1214,"."))=0,"",IF(PobierzDaneLogistyczne!$Z1214=0,0,_xlfn.NUMBERVALUE(PobierzDaneLogistyczne!$Z1214,".")))</f>
        <v/>
      </c>
      <c r="J1214" s="1">
        <f>IF(PobierzDaneLogistyczne!$D1214=0,"",_xlfn.NUMBERVALUE(PobierzDaneLogistyczne!$D1214))</f>
        <v>50</v>
      </c>
      <c r="K1214" s="1">
        <f>IF(PobierzDaneLogistyczne!$E1214=0,"",_xlfn.NUMBERVALUE(PobierzDaneLogistyczne!$E1214))</f>
        <v>10800</v>
      </c>
      <c r="L1214" s="1">
        <f>IF(MID(PobierzDaneLogistyczne!$O1214,1,3)="non"," ",_xlfn.NUMBERVALUE(PobierzDaneLogistyczne!$O1214))</f>
        <v>5903887805513</v>
      </c>
      <c r="M1214" s="6">
        <f>IF(PobierzDaneLogistyczne!$K1214=0,"",_xlfn.NUMBERVALUE(PobierzDaneLogistyczne!$K1214,"."))</f>
        <v>20</v>
      </c>
      <c r="N1214" s="6">
        <f>IF(PobierzDaneLogistyczne!$L1214=0,"",_xlfn.NUMBERVALUE(PobierzDaneLogistyczne!$L1214,"."))</f>
        <v>20</v>
      </c>
      <c r="O1214" s="6">
        <f>IF(PobierzDaneLogistyczne!$M1214=0,"",_xlfn.NUMBERVALUE(PobierzDaneLogistyczne!$M1214,"."))</f>
        <v>20</v>
      </c>
      <c r="P1214" s="2">
        <f>IF(PobierzDaneLogistyczne!$G1214=0,0,_xlfn.NUMBERVALUE(PobierzDaneLogistyczne!$G1214,"."))</f>
        <v>0</v>
      </c>
      <c r="Q1214" s="1" t="str">
        <f>IF(PobierzDaneLogistyczne!$R1214=0,"",PobierzDaneLogistyczne!$R1214)</f>
        <v/>
      </c>
      <c r="R1214" t="str">
        <f>IF(PobierzDaneLogistyczne!$S1214=0,"",PobierzDaneLogistyczne!$S1214)</f>
        <v/>
      </c>
      <c r="S1214" t="str">
        <f>IF(PobierzDaneLogistyczne!$T1214=0,"",PobierzDaneLogistyczne!$T1214)</f>
        <v/>
      </c>
      <c r="T1214" t="str">
        <f>IF(PobierzDaneLogistyczne!$U1214=0," ",PobierzDaneLogistyczne!$U1214)</f>
        <v/>
      </c>
      <c r="U1214" t="str">
        <f t="shared" si="57"/>
        <v/>
      </c>
      <c r="V1214" s="2" t="str">
        <f>IF(PobierzDaneLogistyczne!$V1214="","",_xlfn.NUMBERVALUE(PobierzDaneLogistyczne!$V1214,"."))</f>
        <v/>
      </c>
      <c r="W1214" s="2" t="str">
        <f>IF(IF(PobierzDaneLogistyczne!$W1214=0,0,_xlfn.NUMBERVALUE(PobierzDaneLogistyczne!$W1214,"."))=0,"",_xlfn.NUMBERVALUE(PobierzDaneLogistyczne!$W1214,"."))</f>
        <v/>
      </c>
      <c r="X1214" s="2" t="str">
        <f t="shared" si="58"/>
        <v/>
      </c>
      <c r="Y1214" s="2" t="str">
        <f t="shared" si="59"/>
        <v/>
      </c>
      <c r="Z1214" s="2" t="str">
        <f>IF(PobierzDaneLogistyczne!$Y1214="t","YES","")</f>
        <v>YES</v>
      </c>
      <c r="AA1214" s="4" t="str">
        <f>IF(PobierzDaneLogistyczne!$X1214="t","YES","")</f>
        <v/>
      </c>
      <c r="AB1214" t="str">
        <f>PobierzDaneLogistyczne!$N1214</f>
        <v>Metal blade for CR 2835 Silver and CR2835 Gold</v>
      </c>
    </row>
    <row r="1215" spans="1:28" x14ac:dyDescent="0.3">
      <c r="A1215" s="5" t="str">
        <f>HYPERLINK(_xlfn.CONCAT("https://www.adler.com.pl/index.php/en/Main/Produkt/",B1215),PobierzDaneLogistyczne!$N1215)</f>
        <v>Premium metallic hair clipper with LCD</v>
      </c>
      <c r="B1215" t="str">
        <f>PobierzDaneLogistyczne!$A1215</f>
        <v>cr_2835g</v>
      </c>
      <c r="C1215" s="1">
        <f>IF(MID(PobierzDaneLogistyczne!$P1215,1,3)=""," ",_xlfn.NUMBERVALUE(PobierzDaneLogistyczne!$P1215))</f>
        <v>85102000</v>
      </c>
      <c r="D1215" s="1">
        <f>IF(MID(PobierzDaneLogistyczne!$C1215,1,3)="111"," ",_xlfn.NUMBERVALUE(PobierzDaneLogistyczne!$C1215))</f>
        <v>5903887805483</v>
      </c>
      <c r="E1215" s="6">
        <f>IF(PobierzDaneLogistyczne!$H1215=0,"",_xlfn.NUMBERVALUE(PobierzDaneLogistyczne!$H1215,"."))</f>
        <v>22.5</v>
      </c>
      <c r="F1215" s="6">
        <f>IF(PobierzDaneLogistyczne!$I1215=0,"",_xlfn.NUMBERVALUE(PobierzDaneLogistyczne!$I1215,"."))</f>
        <v>11.5</v>
      </c>
      <c r="G1215" s="6">
        <f>IF(PobierzDaneLogistyczne!$J1215=0,"",_xlfn.NUMBERVALUE(PobierzDaneLogistyczne!$J1215,"."))</f>
        <v>7.5</v>
      </c>
      <c r="H1215" s="2">
        <f>IF(IF(PobierzDaneLogistyczne!$F1215=0,0,_xlfn.NUMBERVALUE(PobierzDaneLogistyczne!$F1215,"."))=0,"",IF(PobierzDaneLogistyczne!$F1215=0,0,_xlfn.NUMBERVALUE(PobierzDaneLogistyczne!$F1215,".")))</f>
        <v>0.4</v>
      </c>
      <c r="I1215" s="2">
        <f>IF(IF(PobierzDaneLogistyczne!$Z1215=0,0,_xlfn.NUMBERVALUE(PobierzDaneLogistyczne!$Z1215,"."))=0,"",IF(PobierzDaneLogistyczne!$Z1215=0,0,_xlfn.NUMBERVALUE(PobierzDaneLogistyczne!$Z1215,".")))</f>
        <v>0.73</v>
      </c>
      <c r="J1215" s="1">
        <f>IF(PobierzDaneLogistyczne!$D1215=0,"",_xlfn.NUMBERVALUE(PobierzDaneLogistyczne!$D1215))</f>
        <v>8</v>
      </c>
      <c r="K1215" s="1">
        <f>IF(PobierzDaneLogistyczne!$E1215=0,"",_xlfn.NUMBERVALUE(PobierzDaneLogistyczne!$E1215))</f>
        <v>616</v>
      </c>
      <c r="L1215" s="1">
        <f>IF(MID(PobierzDaneLogistyczne!$O1215,1,3)="non"," ",_xlfn.NUMBERVALUE(PobierzDaneLogistyczne!$O1215))</f>
        <v>5903887805490</v>
      </c>
      <c r="M1215" s="6">
        <f>IF(PobierzDaneLogistyczne!$K1215=0,"",_xlfn.NUMBERVALUE(PobierzDaneLogistyczne!$K1215,"."))</f>
        <v>25</v>
      </c>
      <c r="N1215" s="6">
        <f>IF(PobierzDaneLogistyczne!$L1215=0,"",_xlfn.NUMBERVALUE(PobierzDaneLogistyczne!$L1215,"."))</f>
        <v>46.5</v>
      </c>
      <c r="O1215" s="6">
        <f>IF(PobierzDaneLogistyczne!$M1215=0,"",_xlfn.NUMBERVALUE(PobierzDaneLogistyczne!$M1215,"."))</f>
        <v>16</v>
      </c>
      <c r="P1215" s="2">
        <f>IF(PobierzDaneLogistyczne!$G1215=0,0,_xlfn.NUMBERVALUE(PobierzDaneLogistyczne!$G1215,"."))</f>
        <v>6.2</v>
      </c>
      <c r="Q1215" s="1">
        <f>IF(PobierzDaneLogistyczne!$R1215=0,"",PobierzDaneLogistyczne!$R1215)</f>
        <v>5</v>
      </c>
      <c r="R1215" t="str">
        <f>IF(PobierzDaneLogistyczne!$S1215=0,"",PobierzDaneLogistyczne!$S1215)</f>
        <v>Li-Ion</v>
      </c>
      <c r="S1215">
        <f>IF(PobierzDaneLogistyczne!$T1215=0,"",PobierzDaneLogistyczne!$T1215)</f>
        <v>2</v>
      </c>
      <c r="T1215" t="str">
        <f>IF(PobierzDaneLogistyczne!$U1215=0," ",PobierzDaneLogistyczne!$U1215)</f>
        <v>0.052</v>
      </c>
      <c r="U1215" t="str">
        <f t="shared" si="57"/>
        <v/>
      </c>
      <c r="V1215" s="2">
        <f>IF(PobierzDaneLogistyczne!$V1215="","",_xlfn.NUMBERVALUE(PobierzDaneLogistyczne!$V1215,"."))</f>
        <v>2.3E-2</v>
      </c>
      <c r="W1215" s="2">
        <f>IF(IF(PobierzDaneLogistyczne!$W1215=0,0,_xlfn.NUMBERVALUE(PobierzDaneLogistyczne!$W1215,"."))=0,"",_xlfn.NUMBERVALUE(PobierzDaneLogistyczne!$W1215,"."))</f>
        <v>4.7E-2</v>
      </c>
      <c r="X1215" s="2">
        <f t="shared" si="58"/>
        <v>0.25999999999999995</v>
      </c>
      <c r="Y1215" s="2">
        <f t="shared" si="59"/>
        <v>0.36000000000000032</v>
      </c>
      <c r="Z1215" s="2" t="str">
        <f>IF(PobierzDaneLogistyczne!$Y1215="t","YES","")</f>
        <v>YES</v>
      </c>
      <c r="AA1215" s="4" t="str">
        <f>IF(PobierzDaneLogistyczne!$X1215="t","YES","")</f>
        <v/>
      </c>
      <c r="AB1215" t="str">
        <f>PobierzDaneLogistyczne!$N1215</f>
        <v>Premium metallic hair clipper with LCD</v>
      </c>
    </row>
    <row r="1216" spans="1:28" x14ac:dyDescent="0.3">
      <c r="A1216" s="5" t="str">
        <f>HYPERLINK(_xlfn.CONCAT("https://www.adler.com.pl/index.php/en/Main/Produkt/",B1216),PobierzDaneLogistyczne!$N1216)</f>
        <v>Premium metallic hair clipper with LCD</v>
      </c>
      <c r="B1216" t="str">
        <f>PobierzDaneLogistyczne!$A1216</f>
        <v>cr_2835s</v>
      </c>
      <c r="C1216" s="1">
        <f>IF(MID(PobierzDaneLogistyczne!$P1216,1,3)=""," ",_xlfn.NUMBERVALUE(PobierzDaneLogistyczne!$P1216))</f>
        <v>85102000</v>
      </c>
      <c r="D1216" s="1">
        <f>IF(MID(PobierzDaneLogistyczne!$C1216,1,3)="111"," ",_xlfn.NUMBERVALUE(PobierzDaneLogistyczne!$C1216))</f>
        <v>5903887805469</v>
      </c>
      <c r="E1216" s="6">
        <f>IF(PobierzDaneLogistyczne!$H1216=0,"",_xlfn.NUMBERVALUE(PobierzDaneLogistyczne!$H1216,"."))</f>
        <v>22.5</v>
      </c>
      <c r="F1216" s="6">
        <f>IF(PobierzDaneLogistyczne!$I1216=0,"",_xlfn.NUMBERVALUE(PobierzDaneLogistyczne!$I1216,"."))</f>
        <v>11.5</v>
      </c>
      <c r="G1216" s="6">
        <f>IF(PobierzDaneLogistyczne!$J1216=0,"",_xlfn.NUMBERVALUE(PobierzDaneLogistyczne!$J1216,"."))</f>
        <v>7.5</v>
      </c>
      <c r="H1216" s="2">
        <f>IF(IF(PobierzDaneLogistyczne!$F1216=0,0,_xlfn.NUMBERVALUE(PobierzDaneLogistyczne!$F1216,"."))=0,"",IF(PobierzDaneLogistyczne!$F1216=0,0,_xlfn.NUMBERVALUE(PobierzDaneLogistyczne!$F1216,".")))</f>
        <v>0.40500000000000003</v>
      </c>
      <c r="I1216" s="2">
        <f>IF(IF(PobierzDaneLogistyczne!$Z1216=0,0,_xlfn.NUMBERVALUE(PobierzDaneLogistyczne!$Z1216,"."))=0,"",IF(PobierzDaneLogistyczne!$Z1216=0,0,_xlfn.NUMBERVALUE(PobierzDaneLogistyczne!$Z1216,".")))</f>
        <v>0.73</v>
      </c>
      <c r="J1216" s="1">
        <f>IF(PobierzDaneLogistyczne!$D1216=0,"",_xlfn.NUMBERVALUE(PobierzDaneLogistyczne!$D1216))</f>
        <v>8</v>
      </c>
      <c r="K1216" s="1">
        <f>IF(PobierzDaneLogistyczne!$E1216=0,"",_xlfn.NUMBERVALUE(PobierzDaneLogistyczne!$E1216))</f>
        <v>672</v>
      </c>
      <c r="L1216" s="1">
        <f>IF(MID(PobierzDaneLogistyczne!$O1216,1,3)="non"," ",_xlfn.NUMBERVALUE(PobierzDaneLogistyczne!$O1216))</f>
        <v>5903887805476</v>
      </c>
      <c r="M1216" s="6">
        <f>IF(PobierzDaneLogistyczne!$K1216=0,"",_xlfn.NUMBERVALUE(PobierzDaneLogistyczne!$K1216,"."))</f>
        <v>25</v>
      </c>
      <c r="N1216" s="6">
        <f>IF(PobierzDaneLogistyczne!$L1216=0,"",_xlfn.NUMBERVALUE(PobierzDaneLogistyczne!$L1216,"."))</f>
        <v>46.5</v>
      </c>
      <c r="O1216" s="6">
        <f>IF(PobierzDaneLogistyczne!$M1216=0,"",_xlfn.NUMBERVALUE(PobierzDaneLogistyczne!$M1216,"."))</f>
        <v>16</v>
      </c>
      <c r="P1216" s="2">
        <f>IF(PobierzDaneLogistyczne!$G1216=0,0,_xlfn.NUMBERVALUE(PobierzDaneLogistyczne!$G1216,"."))</f>
        <v>6.2</v>
      </c>
      <c r="Q1216" s="1">
        <f>IF(PobierzDaneLogistyczne!$R1216=0,"",PobierzDaneLogistyczne!$R1216)</f>
        <v>5</v>
      </c>
      <c r="R1216" t="str">
        <f>IF(PobierzDaneLogistyczne!$S1216=0,"",PobierzDaneLogistyczne!$S1216)</f>
        <v>Li-Ion</v>
      </c>
      <c r="S1216">
        <f>IF(PobierzDaneLogistyczne!$T1216=0,"",PobierzDaneLogistyczne!$T1216)</f>
        <v>2</v>
      </c>
      <c r="T1216" t="str">
        <f>IF(PobierzDaneLogistyczne!$U1216=0," ",PobierzDaneLogistyczne!$U1216)</f>
        <v>0.052</v>
      </c>
      <c r="U1216" t="str">
        <f t="shared" si="57"/>
        <v/>
      </c>
      <c r="V1216" s="2">
        <f>IF(PobierzDaneLogistyczne!$V1216="","",_xlfn.NUMBERVALUE(PobierzDaneLogistyczne!$V1216,"."))</f>
        <v>2.3E-2</v>
      </c>
      <c r="W1216" s="2">
        <f>IF(IF(PobierzDaneLogistyczne!$W1216=0,0,_xlfn.NUMBERVALUE(PobierzDaneLogistyczne!$W1216,"."))=0,"",_xlfn.NUMBERVALUE(PobierzDaneLogistyczne!$W1216,"."))</f>
        <v>4.7E-2</v>
      </c>
      <c r="X1216" s="2">
        <f t="shared" si="58"/>
        <v>0.25499999999999995</v>
      </c>
      <c r="Y1216" s="2">
        <f t="shared" si="59"/>
        <v>0.36000000000000032</v>
      </c>
      <c r="Z1216" s="2" t="str">
        <f>IF(PobierzDaneLogistyczne!$Y1216="t","YES","")</f>
        <v>YES</v>
      </c>
      <c r="AA1216" s="4" t="str">
        <f>IF(PobierzDaneLogistyczne!$X1216="t","YES","")</f>
        <v/>
      </c>
      <c r="AB1216" t="str">
        <f>PobierzDaneLogistyczne!$N1216</f>
        <v>Premium metallic hair clipper with LCD</v>
      </c>
    </row>
    <row r="1217" spans="1:28" x14ac:dyDescent="0.3">
      <c r="A1217" s="5" t="str">
        <f>HYPERLINK(_xlfn.CONCAT("https://www.adler.com.pl/index.php/en/Main/Produkt/",B1217),PobierzDaneLogistyczne!$N1217)</f>
        <v>Electric man shaver</v>
      </c>
      <c r="B1217" t="str">
        <f>PobierzDaneLogistyczne!$A1217</f>
        <v>cr_2909</v>
      </c>
      <c r="C1217" s="1">
        <f>IF(MID(PobierzDaneLogistyczne!$P1217,1,3)=""," ",_xlfn.NUMBERVALUE(PobierzDaneLogistyczne!$P1217))</f>
        <v>85101000</v>
      </c>
      <c r="D1217" s="1">
        <f>IF(MID(PobierzDaneLogistyczne!$C1217,1,3)="111"," ",_xlfn.NUMBERVALUE(PobierzDaneLogistyczne!$C1217))</f>
        <v>5908256832213</v>
      </c>
      <c r="E1217" s="6">
        <f>IF(PobierzDaneLogistyczne!$H1217=0,"",_xlfn.NUMBERVALUE(PobierzDaneLogistyczne!$H1217,"."))</f>
        <v>0</v>
      </c>
      <c r="F1217" s="6">
        <f>IF(PobierzDaneLogistyczne!$I1217=0,"",_xlfn.NUMBERVALUE(PobierzDaneLogistyczne!$I1217,"."))</f>
        <v>0</v>
      </c>
      <c r="G1217" s="6">
        <f>IF(PobierzDaneLogistyczne!$J1217=0,"",_xlfn.NUMBERVALUE(PobierzDaneLogistyczne!$J1217,"."))</f>
        <v>0</v>
      </c>
      <c r="H1217" s="2" t="str">
        <f>IF(IF(PobierzDaneLogistyczne!$F1217=0,0,_xlfn.NUMBERVALUE(PobierzDaneLogistyczne!$F1217,"."))=0,"",IF(PobierzDaneLogistyczne!$F1217=0,0,_xlfn.NUMBERVALUE(PobierzDaneLogistyczne!$F1217,".")))</f>
        <v/>
      </c>
      <c r="I1217" s="2">
        <f>IF(IF(PobierzDaneLogistyczne!$Z1217=0,0,_xlfn.NUMBERVALUE(PobierzDaneLogistyczne!$Z1217,"."))=0,"",IF(PobierzDaneLogistyczne!$Z1217=0,0,_xlfn.NUMBERVALUE(PobierzDaneLogistyczne!$Z1217,".")))</f>
        <v>0.41299999999999998</v>
      </c>
      <c r="J1217" s="1">
        <f>IF(PobierzDaneLogistyczne!$D1217=0,"",_xlfn.NUMBERVALUE(PobierzDaneLogistyczne!$D1217))</f>
        <v>8</v>
      </c>
      <c r="K1217" s="1">
        <f>IF(PobierzDaneLogistyczne!$E1217=0,"",_xlfn.NUMBERVALUE(PobierzDaneLogistyczne!$E1217))</f>
        <v>832</v>
      </c>
      <c r="L1217" s="1" t="str">
        <f>IF(MID(PobierzDaneLogistyczne!$O1217,1,3)="non"," ",_xlfn.NUMBERVALUE(PobierzDaneLogistyczne!$O1217))</f>
        <v xml:space="preserve"> </v>
      </c>
      <c r="M1217" s="6">
        <f>IF(PobierzDaneLogistyczne!$K1217=0,"",_xlfn.NUMBERVALUE(PobierzDaneLogistyczne!$K1217,"."))</f>
        <v>23</v>
      </c>
      <c r="N1217" s="6">
        <f>IF(PobierzDaneLogistyczne!$L1217=0,"",_xlfn.NUMBERVALUE(PobierzDaneLogistyczne!$L1217,"."))</f>
        <v>28.9</v>
      </c>
      <c r="O1217" s="6">
        <f>IF(PobierzDaneLogistyczne!$M1217=0,"",_xlfn.NUMBERVALUE(PobierzDaneLogistyczne!$M1217,"."))</f>
        <v>23.5</v>
      </c>
      <c r="P1217" s="2">
        <f>IF(PobierzDaneLogistyczne!$G1217=0,0,_xlfn.NUMBERVALUE(PobierzDaneLogistyczne!$G1217,"."))</f>
        <v>3.3039999999999998</v>
      </c>
      <c r="Q1217" s="1" t="str">
        <f>IF(PobierzDaneLogistyczne!$R1217=0,"",PobierzDaneLogistyczne!$R1217)</f>
        <v/>
      </c>
      <c r="R1217" t="str">
        <f>IF(PobierzDaneLogistyczne!$S1217=0,"",PobierzDaneLogistyczne!$S1217)</f>
        <v/>
      </c>
      <c r="S1217" t="str">
        <f>IF(PobierzDaneLogistyczne!$T1217=0,"",PobierzDaneLogistyczne!$T1217)</f>
        <v/>
      </c>
      <c r="T1217" t="str">
        <f>IF(PobierzDaneLogistyczne!$U1217=0," ",PobierzDaneLogistyczne!$U1217)</f>
        <v/>
      </c>
      <c r="U1217" t="str">
        <f t="shared" si="57"/>
        <v/>
      </c>
      <c r="V1217" s="2" t="str">
        <f>IF(PobierzDaneLogistyczne!$V1217="","",_xlfn.NUMBERVALUE(PobierzDaneLogistyczne!$V1217,"."))</f>
        <v/>
      </c>
      <c r="W1217" s="2" t="str">
        <f>IF(IF(PobierzDaneLogistyczne!$W1217=0,0,_xlfn.NUMBERVALUE(PobierzDaneLogistyczne!$W1217,"."))=0,"",_xlfn.NUMBERVALUE(PobierzDaneLogistyczne!$W1217,"."))</f>
        <v/>
      </c>
      <c r="X1217" s="2" t="str">
        <f t="shared" si="58"/>
        <v/>
      </c>
      <c r="Y1217" s="2" t="str">
        <f t="shared" si="59"/>
        <v/>
      </c>
      <c r="Z1217" s="2" t="str">
        <f>IF(PobierzDaneLogistyczne!$Y1217="t","YES","")</f>
        <v/>
      </c>
      <c r="AA1217" s="4" t="str">
        <f>IF(PobierzDaneLogistyczne!$X1217="t","YES","")</f>
        <v>YES</v>
      </c>
      <c r="AB1217" t="str">
        <f>PobierzDaneLogistyczne!$N1217</f>
        <v>Electric man shaver</v>
      </c>
    </row>
    <row r="1218" spans="1:28" x14ac:dyDescent="0.3">
      <c r="A1218" s="5" t="str">
        <f>HYPERLINK(_xlfn.CONCAT("https://www.adler.com.pl/index.php/en/Main/Produkt/",B1218),PobierzDaneLogistyczne!$N1218)</f>
        <v>Electric man shaver</v>
      </c>
      <c r="B1218" t="str">
        <f>PobierzDaneLogistyczne!$A1218</f>
        <v>cr_2913</v>
      </c>
      <c r="C1218" s="1">
        <f>IF(MID(PobierzDaneLogistyczne!$P1218,1,3)=""," ",_xlfn.NUMBERVALUE(PobierzDaneLogistyczne!$P1218))</f>
        <v>85101000</v>
      </c>
      <c r="D1218" s="1">
        <f>IF(MID(PobierzDaneLogistyczne!$C1218,1,3)="111"," ",_xlfn.NUMBERVALUE(PobierzDaneLogistyczne!$C1218))</f>
        <v>5908256833319</v>
      </c>
      <c r="E1218" s="6">
        <f>IF(PobierzDaneLogistyczne!$H1218=0,"",_xlfn.NUMBERVALUE(PobierzDaneLogistyczne!$H1218,"."))</f>
        <v>0</v>
      </c>
      <c r="F1218" s="6">
        <f>IF(PobierzDaneLogistyczne!$I1218=0,"",_xlfn.NUMBERVALUE(PobierzDaneLogistyczne!$I1218,"."))</f>
        <v>0</v>
      </c>
      <c r="G1218" s="6">
        <f>IF(PobierzDaneLogistyczne!$J1218=0,"",_xlfn.NUMBERVALUE(PobierzDaneLogistyczne!$J1218,"."))</f>
        <v>0</v>
      </c>
      <c r="H1218" s="2" t="str">
        <f>IF(IF(PobierzDaneLogistyczne!$F1218=0,0,_xlfn.NUMBERVALUE(PobierzDaneLogistyczne!$F1218,"."))=0,"",IF(PobierzDaneLogistyczne!$F1218=0,0,_xlfn.NUMBERVALUE(PobierzDaneLogistyczne!$F1218,".")))</f>
        <v/>
      </c>
      <c r="I1218" s="2" t="str">
        <f>IF(IF(PobierzDaneLogistyczne!$Z1218=0,0,_xlfn.NUMBERVALUE(PobierzDaneLogistyczne!$Z1218,"."))=0,"",IF(PobierzDaneLogistyczne!$Z1218=0,0,_xlfn.NUMBERVALUE(PobierzDaneLogistyczne!$Z1218,".")))</f>
        <v/>
      </c>
      <c r="J1218" s="1" t="str">
        <f>IF(PobierzDaneLogistyczne!$D1218=0,"",_xlfn.NUMBERVALUE(PobierzDaneLogistyczne!$D1218))</f>
        <v/>
      </c>
      <c r="K1218" s="1" t="str">
        <f>IF(PobierzDaneLogistyczne!$E1218=0,"",_xlfn.NUMBERVALUE(PobierzDaneLogistyczne!$E1218))</f>
        <v/>
      </c>
      <c r="L1218" s="1" t="str">
        <f>IF(MID(PobierzDaneLogistyczne!$O1218,1,3)="non"," ",_xlfn.NUMBERVALUE(PobierzDaneLogistyczne!$O1218))</f>
        <v xml:space="preserve"> </v>
      </c>
      <c r="M1218" s="6">
        <f>IF(PobierzDaneLogistyczne!$K1218=0,"",_xlfn.NUMBERVALUE(PobierzDaneLogistyczne!$K1218,"."))</f>
        <v>0</v>
      </c>
      <c r="N1218" s="6">
        <f>IF(PobierzDaneLogistyczne!$L1218=0,"",_xlfn.NUMBERVALUE(PobierzDaneLogistyczne!$L1218,"."))</f>
        <v>0</v>
      </c>
      <c r="O1218" s="6">
        <f>IF(PobierzDaneLogistyczne!$M1218=0,"",_xlfn.NUMBERVALUE(PobierzDaneLogistyczne!$M1218,"."))</f>
        <v>0</v>
      </c>
      <c r="P1218" s="2">
        <f>IF(PobierzDaneLogistyczne!$G1218=0,0,_xlfn.NUMBERVALUE(PobierzDaneLogistyczne!$G1218,"."))</f>
        <v>0</v>
      </c>
      <c r="Q1218" s="1" t="str">
        <f>IF(PobierzDaneLogistyczne!$R1218=0,"",PobierzDaneLogistyczne!$R1218)</f>
        <v/>
      </c>
      <c r="R1218" t="str">
        <f>IF(PobierzDaneLogistyczne!$S1218=0,"",PobierzDaneLogistyczne!$S1218)</f>
        <v/>
      </c>
      <c r="S1218" t="str">
        <f>IF(PobierzDaneLogistyczne!$T1218=0,"",PobierzDaneLogistyczne!$T1218)</f>
        <v/>
      </c>
      <c r="T1218" t="str">
        <f>IF(PobierzDaneLogistyczne!$U1218=0," ",PobierzDaneLogistyczne!$U1218)</f>
        <v/>
      </c>
      <c r="U1218" t="str">
        <f t="shared" si="57"/>
        <v/>
      </c>
      <c r="V1218" s="2" t="str">
        <f>IF(PobierzDaneLogistyczne!$V1218="","",_xlfn.NUMBERVALUE(PobierzDaneLogistyczne!$V1218,"."))</f>
        <v/>
      </c>
      <c r="W1218" s="2" t="str">
        <f>IF(IF(PobierzDaneLogistyczne!$W1218=0,0,_xlfn.NUMBERVALUE(PobierzDaneLogistyczne!$W1218,"."))=0,"",_xlfn.NUMBERVALUE(PobierzDaneLogistyczne!$W1218,"."))</f>
        <v/>
      </c>
      <c r="X1218" s="2" t="str">
        <f t="shared" si="58"/>
        <v/>
      </c>
      <c r="Y1218" s="2" t="str">
        <f t="shared" si="59"/>
        <v/>
      </c>
      <c r="Z1218" s="2" t="str">
        <f>IF(PobierzDaneLogistyczne!$Y1218="t","YES","")</f>
        <v/>
      </c>
      <c r="AA1218" s="4" t="str">
        <f>IF(PobierzDaneLogistyczne!$X1218="t","YES","")</f>
        <v>YES</v>
      </c>
      <c r="AB1218" t="str">
        <f>PobierzDaneLogistyczne!$N1218</f>
        <v>Electric man shaver</v>
      </c>
    </row>
    <row r="1219" spans="1:28" x14ac:dyDescent="0.3">
      <c r="A1219" s="5" t="str">
        <f>HYPERLINK(_xlfn.CONCAT("https://www.adler.com.pl/index.php/en/Main/Produkt/",B1219),PobierzDaneLogistyczne!$N1219)</f>
        <v/>
      </c>
      <c r="B1219" t="str">
        <f>PobierzDaneLogistyczne!$A1219</f>
        <v>cr_2913_1</v>
      </c>
      <c r="C1219" s="1">
        <f>IF(MID(PobierzDaneLogistyczne!$P1219,1,3)=""," ",_xlfn.NUMBERVALUE(PobierzDaneLogistyczne!$P1219))</f>
        <v>82089000</v>
      </c>
      <c r="D1219" s="1" t="str">
        <f>IF(MID(PobierzDaneLogistyczne!$C1219,1,3)="111"," ",_xlfn.NUMBERVALUE(PobierzDaneLogistyczne!$C1219))</f>
        <v xml:space="preserve"> </v>
      </c>
      <c r="E1219" s="6">
        <f>IF(PobierzDaneLogistyczne!$H1219=0,"",_xlfn.NUMBERVALUE(PobierzDaneLogistyczne!$H1219,"."))</f>
        <v>0</v>
      </c>
      <c r="F1219" s="6">
        <f>IF(PobierzDaneLogistyczne!$I1219=0,"",_xlfn.NUMBERVALUE(PobierzDaneLogistyczne!$I1219,"."))</f>
        <v>0</v>
      </c>
      <c r="G1219" s="6">
        <f>IF(PobierzDaneLogistyczne!$J1219=0,"",_xlfn.NUMBERVALUE(PobierzDaneLogistyczne!$J1219,"."))</f>
        <v>0</v>
      </c>
      <c r="H1219" s="2" t="str">
        <f>IF(IF(PobierzDaneLogistyczne!$F1219=0,0,_xlfn.NUMBERVALUE(PobierzDaneLogistyczne!$F1219,"."))=0,"",IF(PobierzDaneLogistyczne!$F1219=0,0,_xlfn.NUMBERVALUE(PobierzDaneLogistyczne!$F1219,".")))</f>
        <v/>
      </c>
      <c r="I1219" s="2" t="str">
        <f>IF(IF(PobierzDaneLogistyczne!$Z1219=0,0,_xlfn.NUMBERVALUE(PobierzDaneLogistyczne!$Z1219,"."))=0,"",IF(PobierzDaneLogistyczne!$Z1219=0,0,_xlfn.NUMBERVALUE(PobierzDaneLogistyczne!$Z1219,".")))</f>
        <v/>
      </c>
      <c r="J1219" s="1" t="str">
        <f>IF(PobierzDaneLogistyczne!$D1219=0,"",_xlfn.NUMBERVALUE(PobierzDaneLogistyczne!$D1219))</f>
        <v/>
      </c>
      <c r="K1219" s="1" t="str">
        <f>IF(PobierzDaneLogistyczne!$E1219=0,"",_xlfn.NUMBERVALUE(PobierzDaneLogistyczne!$E1219))</f>
        <v/>
      </c>
      <c r="L1219" s="1" t="str">
        <f>IF(MID(PobierzDaneLogistyczne!$O1219,1,3)="non"," ",_xlfn.NUMBERVALUE(PobierzDaneLogistyczne!$O1219))</f>
        <v xml:space="preserve"> </v>
      </c>
      <c r="M1219" s="6">
        <f>IF(PobierzDaneLogistyczne!$K1219=0,"",_xlfn.NUMBERVALUE(PobierzDaneLogistyczne!$K1219,"."))</f>
        <v>0</v>
      </c>
      <c r="N1219" s="6">
        <f>IF(PobierzDaneLogistyczne!$L1219=0,"",_xlfn.NUMBERVALUE(PobierzDaneLogistyczne!$L1219,"."))</f>
        <v>0</v>
      </c>
      <c r="O1219" s="6">
        <f>IF(PobierzDaneLogistyczne!$M1219=0,"",_xlfn.NUMBERVALUE(PobierzDaneLogistyczne!$M1219,"."))</f>
        <v>0</v>
      </c>
      <c r="P1219" s="2">
        <f>IF(PobierzDaneLogistyczne!$G1219=0,0,_xlfn.NUMBERVALUE(PobierzDaneLogistyczne!$G1219,"."))</f>
        <v>0</v>
      </c>
      <c r="Q1219" s="1" t="str">
        <f>IF(PobierzDaneLogistyczne!$R1219=0,"",PobierzDaneLogistyczne!$R1219)</f>
        <v/>
      </c>
      <c r="R1219" t="str">
        <f>IF(PobierzDaneLogistyczne!$S1219=0,"",PobierzDaneLogistyczne!$S1219)</f>
        <v/>
      </c>
      <c r="S1219" t="str">
        <f>IF(PobierzDaneLogistyczne!$T1219=0,"",PobierzDaneLogistyczne!$T1219)</f>
        <v/>
      </c>
      <c r="T1219" t="str">
        <f>IF(PobierzDaneLogistyczne!$U1219=0," ",PobierzDaneLogistyczne!$U1219)</f>
        <v/>
      </c>
      <c r="U1219" t="str">
        <f t="shared" si="57"/>
        <v/>
      </c>
      <c r="V1219" s="2" t="str">
        <f>IF(PobierzDaneLogistyczne!$V1219="","",_xlfn.NUMBERVALUE(PobierzDaneLogistyczne!$V1219,"."))</f>
        <v/>
      </c>
      <c r="W1219" s="2" t="str">
        <f>IF(IF(PobierzDaneLogistyczne!$W1219=0,0,_xlfn.NUMBERVALUE(PobierzDaneLogistyczne!$W1219,"."))=0,"",_xlfn.NUMBERVALUE(PobierzDaneLogistyczne!$W1219,"."))</f>
        <v/>
      </c>
      <c r="X1219" s="2" t="str">
        <f t="shared" si="58"/>
        <v/>
      </c>
      <c r="Y1219" s="2" t="str">
        <f t="shared" si="59"/>
        <v/>
      </c>
      <c r="Z1219" s="2" t="str">
        <f>IF(PobierzDaneLogistyczne!$Y1219="t","YES","")</f>
        <v/>
      </c>
      <c r="AA1219" s="4" t="str">
        <f>IF(PobierzDaneLogistyczne!$X1219="t","YES","")</f>
        <v>YES</v>
      </c>
      <c r="AB1219" t="str">
        <f>PobierzDaneLogistyczne!$N1219</f>
        <v/>
      </c>
    </row>
    <row r="1220" spans="1:28" x14ac:dyDescent="0.3">
      <c r="A1220" s="5" t="str">
        <f>HYPERLINK(_xlfn.CONCAT("https://www.adler.com.pl/index.php/en/Main/Produkt/",B1220),PobierzDaneLogistyczne!$N1220)</f>
        <v>Shaver for men</v>
      </c>
      <c r="B1220" t="str">
        <f>PobierzDaneLogistyczne!$A1220</f>
        <v>cr_2915</v>
      </c>
      <c r="C1220" s="1">
        <f>IF(MID(PobierzDaneLogistyczne!$P1220,1,3)=""," ",_xlfn.NUMBERVALUE(PobierzDaneLogistyczne!$P1220))</f>
        <v>85101000</v>
      </c>
      <c r="D1220" s="1">
        <f>IF(MID(PobierzDaneLogistyczne!$C1220,1,3)="111"," ",_xlfn.NUMBERVALUE(PobierzDaneLogistyczne!$C1220))</f>
        <v>5908256834170</v>
      </c>
      <c r="E1220" s="6">
        <f>IF(PobierzDaneLogistyczne!$H1220=0,"",_xlfn.NUMBERVALUE(PobierzDaneLogistyczne!$H1220,"."))</f>
        <v>15.5</v>
      </c>
      <c r="F1220" s="6">
        <f>IF(PobierzDaneLogistyczne!$I1220=0,"",_xlfn.NUMBERVALUE(PobierzDaneLogistyczne!$I1220,"."))</f>
        <v>7.5</v>
      </c>
      <c r="G1220" s="6">
        <f>IF(PobierzDaneLogistyczne!$J1220=0,"",_xlfn.NUMBERVALUE(PobierzDaneLogistyczne!$J1220,"."))</f>
        <v>21</v>
      </c>
      <c r="H1220" s="2">
        <f>IF(IF(PobierzDaneLogistyczne!$F1220=0,0,_xlfn.NUMBERVALUE(PobierzDaneLogistyczne!$F1220,"."))=0,"",IF(PobierzDaneLogistyczne!$F1220=0,0,_xlfn.NUMBERVALUE(PobierzDaneLogistyczne!$F1220,".")))</f>
        <v>0.245</v>
      </c>
      <c r="I1220" s="2">
        <f>IF(IF(PobierzDaneLogistyczne!$Z1220=0,0,_xlfn.NUMBERVALUE(PobierzDaneLogistyczne!$Z1220,"."))=0,"",IF(PobierzDaneLogistyczne!$Z1220=0,0,_xlfn.NUMBERVALUE(PobierzDaneLogistyczne!$Z1220,".")))</f>
        <v>0.36</v>
      </c>
      <c r="J1220" s="1">
        <f>IF(PobierzDaneLogistyczne!$D1220=0,"",_xlfn.NUMBERVALUE(PobierzDaneLogistyczne!$D1220))</f>
        <v>5</v>
      </c>
      <c r="K1220" s="1">
        <f>IF(PobierzDaneLogistyczne!$E1220=0,"",_xlfn.NUMBERVALUE(PobierzDaneLogistyczne!$E1220))</f>
        <v>500</v>
      </c>
      <c r="L1220" s="1">
        <f>IF(MID(PobierzDaneLogistyczne!$O1220,1,3)="non"," ",_xlfn.NUMBERVALUE(PobierzDaneLogistyczne!$O1220))</f>
        <v>5902934833257</v>
      </c>
      <c r="M1220" s="6">
        <f>IF(PobierzDaneLogistyczne!$K1220=0,"",_xlfn.NUMBERVALUE(PobierzDaneLogistyczne!$K1220,"."))</f>
        <v>39.5</v>
      </c>
      <c r="N1220" s="6">
        <f>IF(PobierzDaneLogistyczne!$L1220=0,"",_xlfn.NUMBERVALUE(PobierzDaneLogistyczne!$L1220,"."))</f>
        <v>22.5</v>
      </c>
      <c r="O1220" s="6">
        <f>IF(PobierzDaneLogistyczne!$M1220=0,"",_xlfn.NUMBERVALUE(PobierzDaneLogistyczne!$M1220,"."))</f>
        <v>17.5</v>
      </c>
      <c r="P1220" s="2">
        <f>IF(PobierzDaneLogistyczne!$G1220=0,0,_xlfn.NUMBERVALUE(PobierzDaneLogistyczne!$G1220,"."))</f>
        <v>1.8</v>
      </c>
      <c r="Q1220" s="1">
        <f>IF(PobierzDaneLogistyczne!$R1220=0,"",PobierzDaneLogistyczne!$R1220)</f>
        <v>5</v>
      </c>
      <c r="R1220" t="str">
        <f>IF(PobierzDaneLogistyczne!$S1220=0,"",PobierzDaneLogistyczne!$S1220)</f>
        <v>Ni-MH</v>
      </c>
      <c r="S1220">
        <f>IF(PobierzDaneLogistyczne!$T1220=0,"",PobierzDaneLogistyczne!$T1220)</f>
        <v>2</v>
      </c>
      <c r="T1220" t="str">
        <f>IF(PobierzDaneLogistyczne!$U1220=0," ",PobierzDaneLogistyczne!$U1220)</f>
        <v>0.01</v>
      </c>
      <c r="U1220" t="str">
        <f t="shared" ref="U1220:U1283" si="60">IFERROR(S1220*T1220,"")</f>
        <v/>
      </c>
      <c r="V1220" s="2">
        <f>IF(PobierzDaneLogistyczne!$V1220="","",_xlfn.NUMBERVALUE(PobierzDaneLogistyczne!$V1220,"."))</f>
        <v>4.0000000000000001E-3</v>
      </c>
      <c r="W1220" s="2">
        <f>IF(IF(PobierzDaneLogistyczne!$W1220=0,0,_xlfn.NUMBERVALUE(PobierzDaneLogistyczne!$W1220,"."))=0,"",_xlfn.NUMBERVALUE(PobierzDaneLogistyczne!$W1220,"."))</f>
        <v>5.8999999999999997E-2</v>
      </c>
      <c r="X1220" s="2">
        <f t="shared" ref="X1220:X1283" si="61">IFERROR(I1220-H1220-V1220-W1220,"")</f>
        <v>5.1999999999999991E-2</v>
      </c>
      <c r="Y1220" s="2" t="str">
        <f t="shared" si="59"/>
        <v/>
      </c>
      <c r="Z1220" s="2" t="str">
        <f>IF(PobierzDaneLogistyczne!$Y1220="t","YES","")</f>
        <v/>
      </c>
      <c r="AA1220" s="4" t="str">
        <f>IF(PobierzDaneLogistyczne!$X1220="t","YES","")</f>
        <v/>
      </c>
      <c r="AB1220" t="str">
        <f>PobierzDaneLogistyczne!$N1220</f>
        <v>Shaver for men</v>
      </c>
    </row>
    <row r="1221" spans="1:28" x14ac:dyDescent="0.3">
      <c r="A1221" s="5" t="str">
        <f>HYPERLINK(_xlfn.CONCAT("https://www.adler.com.pl/index.php/en/Main/Produkt/",B1221),PobierzDaneLogistyczne!$N1221)</f>
        <v>Electric man shaver</v>
      </c>
      <c r="B1221" t="str">
        <f>PobierzDaneLogistyczne!$A1221</f>
        <v>cr_2916</v>
      </c>
      <c r="C1221" s="1">
        <f>IF(MID(PobierzDaneLogistyczne!$P1221,1,3)=""," ",_xlfn.NUMBERVALUE(PobierzDaneLogistyczne!$P1221))</f>
        <v>85101000</v>
      </c>
      <c r="D1221" s="1">
        <f>IF(MID(PobierzDaneLogistyczne!$C1221,1,3)="111"," ",_xlfn.NUMBERVALUE(PobierzDaneLogistyczne!$C1221))</f>
        <v>5908256835214</v>
      </c>
      <c r="E1221" s="6">
        <f>IF(PobierzDaneLogistyczne!$H1221=0,"",_xlfn.NUMBERVALUE(PobierzDaneLogistyczne!$H1221,"."))</f>
        <v>0</v>
      </c>
      <c r="F1221" s="6">
        <f>IF(PobierzDaneLogistyczne!$I1221=0,"",_xlfn.NUMBERVALUE(PobierzDaneLogistyczne!$I1221,"."))</f>
        <v>0</v>
      </c>
      <c r="G1221" s="6">
        <f>IF(PobierzDaneLogistyczne!$J1221=0,"",_xlfn.NUMBERVALUE(PobierzDaneLogistyczne!$J1221,"."))</f>
        <v>0</v>
      </c>
      <c r="H1221" s="2" t="str">
        <f>IF(IF(PobierzDaneLogistyczne!$F1221=0,0,_xlfn.NUMBERVALUE(PobierzDaneLogistyczne!$F1221,"."))=0,"",IF(PobierzDaneLogistyczne!$F1221=0,0,_xlfn.NUMBERVALUE(PobierzDaneLogistyczne!$F1221,".")))</f>
        <v/>
      </c>
      <c r="I1221" s="2" t="str">
        <f>IF(IF(PobierzDaneLogistyczne!$Z1221=0,0,_xlfn.NUMBERVALUE(PobierzDaneLogistyczne!$Z1221,"."))=0,"",IF(PobierzDaneLogistyczne!$Z1221=0,0,_xlfn.NUMBERVALUE(PobierzDaneLogistyczne!$Z1221,".")))</f>
        <v/>
      </c>
      <c r="J1221" s="1" t="str">
        <f>IF(PobierzDaneLogistyczne!$D1221=0,"",_xlfn.NUMBERVALUE(PobierzDaneLogistyczne!$D1221))</f>
        <v/>
      </c>
      <c r="K1221" s="1" t="str">
        <f>IF(PobierzDaneLogistyczne!$E1221=0,"",_xlfn.NUMBERVALUE(PobierzDaneLogistyczne!$E1221))</f>
        <v/>
      </c>
      <c r="L1221" s="1" t="str">
        <f>IF(MID(PobierzDaneLogistyczne!$O1221,1,3)="non"," ",_xlfn.NUMBERVALUE(PobierzDaneLogistyczne!$O1221))</f>
        <v xml:space="preserve"> </v>
      </c>
      <c r="M1221" s="6">
        <f>IF(PobierzDaneLogistyczne!$K1221=0,"",_xlfn.NUMBERVALUE(PobierzDaneLogistyczne!$K1221,"."))</f>
        <v>0</v>
      </c>
      <c r="N1221" s="6">
        <f>IF(PobierzDaneLogistyczne!$L1221=0,"",_xlfn.NUMBERVALUE(PobierzDaneLogistyczne!$L1221,"."))</f>
        <v>0</v>
      </c>
      <c r="O1221" s="6">
        <f>IF(PobierzDaneLogistyczne!$M1221=0,"",_xlfn.NUMBERVALUE(PobierzDaneLogistyczne!$M1221,"."))</f>
        <v>0</v>
      </c>
      <c r="P1221" s="2">
        <f>IF(PobierzDaneLogistyczne!$G1221=0,0,_xlfn.NUMBERVALUE(PobierzDaneLogistyczne!$G1221,"."))</f>
        <v>0</v>
      </c>
      <c r="Q1221" s="1" t="str">
        <f>IF(PobierzDaneLogistyczne!$R1221=0,"",PobierzDaneLogistyczne!$R1221)</f>
        <v/>
      </c>
      <c r="R1221" t="str">
        <f>IF(PobierzDaneLogistyczne!$S1221=0,"",PobierzDaneLogistyczne!$S1221)</f>
        <v/>
      </c>
      <c r="S1221" t="str">
        <f>IF(PobierzDaneLogistyczne!$T1221=0,"",PobierzDaneLogistyczne!$T1221)</f>
        <v/>
      </c>
      <c r="T1221" t="str">
        <f>IF(PobierzDaneLogistyczne!$U1221=0," ",PobierzDaneLogistyczne!$U1221)</f>
        <v/>
      </c>
      <c r="U1221" t="str">
        <f t="shared" si="60"/>
        <v/>
      </c>
      <c r="V1221" s="2" t="str">
        <f>IF(PobierzDaneLogistyczne!$V1221="","",_xlfn.NUMBERVALUE(PobierzDaneLogistyczne!$V1221,"."))</f>
        <v/>
      </c>
      <c r="W1221" s="2" t="str">
        <f>IF(IF(PobierzDaneLogistyczne!$W1221=0,0,_xlfn.NUMBERVALUE(PobierzDaneLogistyczne!$W1221,"."))=0,"",_xlfn.NUMBERVALUE(PobierzDaneLogistyczne!$W1221,"."))</f>
        <v/>
      </c>
      <c r="X1221" s="2" t="str">
        <f t="shared" si="61"/>
        <v/>
      </c>
      <c r="Y1221" s="2" t="str">
        <f t="shared" si="59"/>
        <v/>
      </c>
      <c r="Z1221" s="2" t="str">
        <f>IF(PobierzDaneLogistyczne!$Y1221="t","YES","")</f>
        <v/>
      </c>
      <c r="AA1221" s="4" t="str">
        <f>IF(PobierzDaneLogistyczne!$X1221="t","YES","")</f>
        <v>YES</v>
      </c>
      <c r="AB1221" t="str">
        <f>PobierzDaneLogistyczne!$N1221</f>
        <v>Electric man shaver</v>
      </c>
    </row>
    <row r="1222" spans="1:28" x14ac:dyDescent="0.3">
      <c r="A1222" s="5" t="str">
        <f>HYPERLINK(_xlfn.CONCAT("https://www.adler.com.pl/index.php/en/Main/Produkt/",B1222),PobierzDaneLogistyczne!$N1222)</f>
        <v>Shaver</v>
      </c>
      <c r="B1222" t="str">
        <f>PobierzDaneLogistyczne!$A1222</f>
        <v>cr_2917</v>
      </c>
      <c r="C1222" s="1">
        <f>IF(MID(PobierzDaneLogistyczne!$P1222,1,3)=""," ",_xlfn.NUMBERVALUE(PobierzDaneLogistyczne!$P1222))</f>
        <v>85101000</v>
      </c>
      <c r="D1222" s="1">
        <f>IF(MID(PobierzDaneLogistyczne!$C1222,1,3)="111"," ",_xlfn.NUMBERVALUE(PobierzDaneLogistyczne!$C1222))</f>
        <v>5908256835931</v>
      </c>
      <c r="E1222" s="6">
        <f>IF(PobierzDaneLogistyczne!$H1222=0,"",_xlfn.NUMBERVALUE(PobierzDaneLogistyczne!$H1222,"."))</f>
        <v>0</v>
      </c>
      <c r="F1222" s="6">
        <f>IF(PobierzDaneLogistyczne!$I1222=0,"",_xlfn.NUMBERVALUE(PobierzDaneLogistyczne!$I1222,"."))</f>
        <v>0</v>
      </c>
      <c r="G1222" s="6">
        <f>IF(PobierzDaneLogistyczne!$J1222=0,"",_xlfn.NUMBERVALUE(PobierzDaneLogistyczne!$J1222,"."))</f>
        <v>0</v>
      </c>
      <c r="H1222" s="2">
        <f>IF(IF(PobierzDaneLogistyczne!$F1222=0,0,_xlfn.NUMBERVALUE(PobierzDaneLogistyczne!$F1222,"."))=0,"",IF(PobierzDaneLogistyczne!$F1222=0,0,_xlfn.NUMBERVALUE(PobierzDaneLogistyczne!$F1222,".")))</f>
        <v>0.45</v>
      </c>
      <c r="I1222" s="2">
        <f>IF(IF(PobierzDaneLogistyczne!$Z1222=0,0,_xlfn.NUMBERVALUE(PobierzDaneLogistyczne!$Z1222,"."))=0,"",IF(PobierzDaneLogistyczne!$Z1222=0,0,_xlfn.NUMBERVALUE(PobierzDaneLogistyczne!$Z1222,".")))</f>
        <v>0.5</v>
      </c>
      <c r="J1222" s="1">
        <f>IF(PobierzDaneLogistyczne!$D1222=0,"",_xlfn.NUMBERVALUE(PobierzDaneLogistyczne!$D1222))</f>
        <v>8</v>
      </c>
      <c r="K1222" s="1" t="str">
        <f>IF(PobierzDaneLogistyczne!$E1222=0,"",_xlfn.NUMBERVALUE(PobierzDaneLogistyczne!$E1222))</f>
        <v/>
      </c>
      <c r="L1222" s="1" t="str">
        <f>IF(MID(PobierzDaneLogistyczne!$O1222,1,3)="non"," ",_xlfn.NUMBERVALUE(PobierzDaneLogistyczne!$O1222))</f>
        <v xml:space="preserve"> </v>
      </c>
      <c r="M1222" s="6">
        <f>IF(PobierzDaneLogistyczne!$K1222=0,"",_xlfn.NUMBERVALUE(PobierzDaneLogistyczne!$K1222,"."))</f>
        <v>0</v>
      </c>
      <c r="N1222" s="6">
        <f>IF(PobierzDaneLogistyczne!$L1222=0,"",_xlfn.NUMBERVALUE(PobierzDaneLogistyczne!$L1222,"."))</f>
        <v>0</v>
      </c>
      <c r="O1222" s="6">
        <f>IF(PobierzDaneLogistyczne!$M1222=0,"",_xlfn.NUMBERVALUE(PobierzDaneLogistyczne!$M1222,"."))</f>
        <v>0</v>
      </c>
      <c r="P1222" s="2">
        <f>IF(PobierzDaneLogistyczne!$G1222=0,0,_xlfn.NUMBERVALUE(PobierzDaneLogistyczne!$G1222,"."))</f>
        <v>4</v>
      </c>
      <c r="Q1222" s="1" t="str">
        <f>IF(PobierzDaneLogistyczne!$R1222=0,"",PobierzDaneLogistyczne!$R1222)</f>
        <v/>
      </c>
      <c r="R1222" t="str">
        <f>IF(PobierzDaneLogistyczne!$S1222=0,"",PobierzDaneLogistyczne!$S1222)</f>
        <v/>
      </c>
      <c r="S1222" t="str">
        <f>IF(PobierzDaneLogistyczne!$T1222=0,"",PobierzDaneLogistyczne!$T1222)</f>
        <v/>
      </c>
      <c r="T1222" t="str">
        <f>IF(PobierzDaneLogistyczne!$U1222=0," ",PobierzDaneLogistyczne!$U1222)</f>
        <v/>
      </c>
      <c r="U1222" t="str">
        <f t="shared" si="60"/>
        <v/>
      </c>
      <c r="V1222" s="2" t="str">
        <f>IF(PobierzDaneLogistyczne!$V1222="","",_xlfn.NUMBERVALUE(PobierzDaneLogistyczne!$V1222,"."))</f>
        <v/>
      </c>
      <c r="W1222" s="2" t="str">
        <f>IF(IF(PobierzDaneLogistyczne!$W1222=0,0,_xlfn.NUMBERVALUE(PobierzDaneLogistyczne!$W1222,"."))=0,"",_xlfn.NUMBERVALUE(PobierzDaneLogistyczne!$W1222,"."))</f>
        <v/>
      </c>
      <c r="X1222" s="2" t="str">
        <f t="shared" si="61"/>
        <v/>
      </c>
      <c r="Y1222" s="2" t="str">
        <f t="shared" si="59"/>
        <v/>
      </c>
      <c r="Z1222" s="2" t="str">
        <f>IF(PobierzDaneLogistyczne!$Y1222="t","YES","")</f>
        <v/>
      </c>
      <c r="AA1222" s="4" t="str">
        <f>IF(PobierzDaneLogistyczne!$X1222="t","YES","")</f>
        <v>YES</v>
      </c>
      <c r="AB1222" t="str">
        <f>PobierzDaneLogistyczne!$N1222</f>
        <v>Shaver</v>
      </c>
    </row>
    <row r="1223" spans="1:28" x14ac:dyDescent="0.3">
      <c r="A1223" s="5" t="str">
        <f>HYPERLINK(_xlfn.CONCAT("https://www.adler.com.pl/index.php/en/Main/Produkt/",B1223),PobierzDaneLogistyczne!$N1223)</f>
        <v>Trimmer 5 in 1</v>
      </c>
      <c r="B1223" t="str">
        <f>PobierzDaneLogistyczne!$A1223</f>
        <v>cr_2919</v>
      </c>
      <c r="C1223" s="1">
        <f>IF(MID(PobierzDaneLogistyczne!$P1223,1,3)=""," ",_xlfn.NUMBERVALUE(PobierzDaneLogistyczne!$P1223))</f>
        <v>85103000</v>
      </c>
      <c r="D1223" s="1">
        <f>IF(MID(PobierzDaneLogistyczne!$C1223,1,3)="111"," ",_xlfn.NUMBERVALUE(PobierzDaneLogistyczne!$C1223))</f>
        <v>5908256837089</v>
      </c>
      <c r="E1223" s="6">
        <f>IF(PobierzDaneLogistyczne!$H1223=0,"",_xlfn.NUMBERVALUE(PobierzDaneLogistyczne!$H1223,"."))</f>
        <v>14.7</v>
      </c>
      <c r="F1223" s="6">
        <f>IF(PobierzDaneLogistyczne!$I1223=0,"",_xlfn.NUMBERVALUE(PobierzDaneLogistyczne!$I1223,"."))</f>
        <v>9.5</v>
      </c>
      <c r="G1223" s="6">
        <f>IF(PobierzDaneLogistyczne!$J1223=0,"",_xlfn.NUMBERVALUE(PobierzDaneLogistyczne!$J1223,"."))</f>
        <v>21</v>
      </c>
      <c r="H1223" s="2">
        <f>IF(IF(PobierzDaneLogistyczne!$F1223=0,0,_xlfn.NUMBERVALUE(PobierzDaneLogistyczne!$F1223,"."))=0,"",IF(PobierzDaneLogistyczne!$F1223=0,0,_xlfn.NUMBERVALUE(PobierzDaneLogistyczne!$F1223,".")))</f>
        <v>0.61599999999999999</v>
      </c>
      <c r="I1223" s="2">
        <f>IF(IF(PobierzDaneLogistyczne!$Z1223=0,0,_xlfn.NUMBERVALUE(PobierzDaneLogistyczne!$Z1223,"."))=0,"",IF(PobierzDaneLogistyczne!$Z1223=0,0,_xlfn.NUMBERVALUE(PobierzDaneLogistyczne!$Z1223,".")))</f>
        <v>0.66900000000000004</v>
      </c>
      <c r="J1223" s="1">
        <f>IF(PobierzDaneLogistyczne!$D1223=0,"",_xlfn.NUMBERVALUE(PobierzDaneLogistyczne!$D1223))</f>
        <v>12</v>
      </c>
      <c r="K1223" s="1">
        <f>IF(PobierzDaneLogistyczne!$E1223=0,"",_xlfn.NUMBERVALUE(PobierzDaneLogistyczne!$E1223))</f>
        <v>576</v>
      </c>
      <c r="L1223" s="1" t="str">
        <f>IF(MID(PobierzDaneLogistyczne!$O1223,1,3)="non"," ",_xlfn.NUMBERVALUE(PobierzDaneLogistyczne!$O1223))</f>
        <v xml:space="preserve"> </v>
      </c>
      <c r="M1223" s="6">
        <f>IF(PobierzDaneLogistyczne!$K1223=0,"",_xlfn.NUMBERVALUE(PobierzDaneLogistyczne!$K1223,"."))</f>
        <v>44.5</v>
      </c>
      <c r="N1223" s="6">
        <f>IF(PobierzDaneLogistyczne!$L1223=0,"",_xlfn.NUMBERVALUE(PobierzDaneLogistyczne!$L1223,"."))</f>
        <v>39.5</v>
      </c>
      <c r="O1223" s="6">
        <f>IF(PobierzDaneLogistyczne!$M1223=0,"",_xlfn.NUMBERVALUE(PobierzDaneLogistyczne!$M1223,"."))</f>
        <v>22.5</v>
      </c>
      <c r="P1223" s="2">
        <f>IF(PobierzDaneLogistyczne!$G1223=0,0,_xlfn.NUMBERVALUE(PobierzDaneLogistyczne!$G1223,"."))</f>
        <v>8.0280000000000005</v>
      </c>
      <c r="Q1223" s="1">
        <f>IF(PobierzDaneLogistyczne!$R1223=0,"",PobierzDaneLogistyczne!$R1223)</f>
        <v>5</v>
      </c>
      <c r="R1223" t="str">
        <f>IF(PobierzDaneLogistyczne!$S1223=0,"",PobierzDaneLogistyczne!$S1223)</f>
        <v/>
      </c>
      <c r="S1223" t="str">
        <f>IF(PobierzDaneLogistyczne!$T1223=0,"",PobierzDaneLogistyczne!$T1223)</f>
        <v/>
      </c>
      <c r="T1223" t="str">
        <f>IF(PobierzDaneLogistyczne!$U1223=0," ",PobierzDaneLogistyczne!$U1223)</f>
        <v/>
      </c>
      <c r="U1223" t="str">
        <f t="shared" si="60"/>
        <v/>
      </c>
      <c r="V1223" s="2">
        <f>IF(PobierzDaneLogistyczne!$V1223="","",_xlfn.NUMBERVALUE(PobierzDaneLogistyczne!$V1223,"."))</f>
        <v>4.0000000000000001E-3</v>
      </c>
      <c r="W1223" s="2" t="str">
        <f>IF(IF(PobierzDaneLogistyczne!$W1223=0,0,_xlfn.NUMBERVALUE(PobierzDaneLogistyczne!$W1223,"."))=0,"",_xlfn.NUMBERVALUE(PobierzDaneLogistyczne!$W1223,"."))</f>
        <v/>
      </c>
      <c r="X1223" s="2" t="str">
        <f t="shared" si="61"/>
        <v/>
      </c>
      <c r="Y1223" s="2" t="str">
        <f t="shared" si="59"/>
        <v/>
      </c>
      <c r="Z1223" s="2" t="str">
        <f>IF(PobierzDaneLogistyczne!$Y1223="t","YES","")</f>
        <v/>
      </c>
      <c r="AA1223" s="4" t="str">
        <f>IF(PobierzDaneLogistyczne!$X1223="t","YES","")</f>
        <v>YES</v>
      </c>
      <c r="AB1223" t="str">
        <f>PobierzDaneLogistyczne!$N1223</f>
        <v>Trimmer 5 in 1</v>
      </c>
    </row>
    <row r="1224" spans="1:28" x14ac:dyDescent="0.3">
      <c r="A1224" s="5" t="str">
        <f>HYPERLINK(_xlfn.CONCAT("https://www.adler.com.pl/index.php/en/Main/Produkt/",B1224),PobierzDaneLogistyczne!$N1224)</f>
        <v>Trimmer 5 in 1</v>
      </c>
      <c r="B1224" t="str">
        <f>PobierzDaneLogistyczne!$A1224</f>
        <v>cr_2921</v>
      </c>
      <c r="C1224" s="1">
        <f>IF(MID(PobierzDaneLogistyczne!$P1224,1,3)=""," ",_xlfn.NUMBERVALUE(PobierzDaneLogistyczne!$P1224))</f>
        <v>85103000</v>
      </c>
      <c r="D1224" s="1">
        <f>IF(MID(PobierzDaneLogistyczne!$C1224,1,3)="111"," ",_xlfn.NUMBERVALUE(PobierzDaneLogistyczne!$C1224))</f>
        <v>5902934830539</v>
      </c>
      <c r="E1224" s="6">
        <f>IF(PobierzDaneLogistyczne!$H1224=0,"",_xlfn.NUMBERVALUE(PobierzDaneLogistyczne!$H1224,"."))</f>
        <v>13.5</v>
      </c>
      <c r="F1224" s="6">
        <f>IF(PobierzDaneLogistyczne!$I1224=0,"",_xlfn.NUMBERVALUE(PobierzDaneLogistyczne!$I1224,"."))</f>
        <v>9</v>
      </c>
      <c r="G1224" s="6">
        <f>IF(PobierzDaneLogistyczne!$J1224=0,"",_xlfn.NUMBERVALUE(PobierzDaneLogistyczne!$J1224,"."))</f>
        <v>20</v>
      </c>
      <c r="H1224" s="2">
        <f>IF(IF(PobierzDaneLogistyczne!$F1224=0,0,_xlfn.NUMBERVALUE(PobierzDaneLogistyczne!$F1224,"."))=0,"",IF(PobierzDaneLogistyczne!$F1224=0,0,_xlfn.NUMBERVALUE(PobierzDaneLogistyczne!$F1224,".")))</f>
        <v>0.375</v>
      </c>
      <c r="I1224" s="2">
        <f>IF(IF(PobierzDaneLogistyczne!$Z1224=0,0,_xlfn.NUMBERVALUE(PobierzDaneLogistyczne!$Z1224,"."))=0,"",IF(PobierzDaneLogistyczne!$Z1224=0,0,_xlfn.NUMBERVALUE(PobierzDaneLogistyczne!$Z1224,".")))</f>
        <v>0.46100000000000002</v>
      </c>
      <c r="J1224" s="1">
        <f>IF(PobierzDaneLogistyczne!$D1224=0,"",_xlfn.NUMBERVALUE(PobierzDaneLogistyczne!$D1224))</f>
        <v>12</v>
      </c>
      <c r="K1224" s="1">
        <f>IF(PobierzDaneLogistyczne!$E1224=0,"",_xlfn.NUMBERVALUE(PobierzDaneLogistyczne!$E1224))</f>
        <v>432</v>
      </c>
      <c r="L1224" s="1">
        <f>IF(MID(PobierzDaneLogistyczne!$O1224,1,3)="non"," ",_xlfn.NUMBERVALUE(PobierzDaneLogistyczne!$O1224))</f>
        <v>5902934833424</v>
      </c>
      <c r="M1224" s="6">
        <f>IF(PobierzDaneLogistyczne!$K1224=0,"",_xlfn.NUMBERVALUE(PobierzDaneLogistyczne!$K1224,"."))</f>
        <v>38</v>
      </c>
      <c r="N1224" s="6">
        <f>IF(PobierzDaneLogistyczne!$L1224=0,"",_xlfn.NUMBERVALUE(PobierzDaneLogistyczne!$L1224,"."))</f>
        <v>42</v>
      </c>
      <c r="O1224" s="6">
        <f>IF(PobierzDaneLogistyczne!$M1224=0,"",_xlfn.NUMBERVALUE(PobierzDaneLogistyczne!$M1224,"."))</f>
        <v>22</v>
      </c>
      <c r="P1224" s="2">
        <f>IF(PobierzDaneLogistyczne!$G1224=0,0,_xlfn.NUMBERVALUE(PobierzDaneLogistyczne!$G1224,"."))</f>
        <v>5.5296000000000003</v>
      </c>
      <c r="Q1224" s="1">
        <f>IF(PobierzDaneLogistyczne!$R1224=0,"",PobierzDaneLogistyczne!$R1224)</f>
        <v>5</v>
      </c>
      <c r="R1224" t="str">
        <f>IF(PobierzDaneLogistyczne!$S1224=0,"",PobierzDaneLogistyczne!$S1224)</f>
        <v>Ni-MH</v>
      </c>
      <c r="S1224">
        <f>IF(PobierzDaneLogistyczne!$T1224=0,"",PobierzDaneLogistyczne!$T1224)</f>
        <v>1</v>
      </c>
      <c r="T1224" t="str">
        <f>IF(PobierzDaneLogistyczne!$U1224=0," ",PobierzDaneLogistyczne!$U1224)</f>
        <v>0.01</v>
      </c>
      <c r="U1224" t="str">
        <f t="shared" si="60"/>
        <v/>
      </c>
      <c r="V1224" s="2">
        <f>IF(PobierzDaneLogistyczne!$V1224="","",_xlfn.NUMBERVALUE(PobierzDaneLogistyczne!$V1224,"."))</f>
        <v>4.0000000000000001E-3</v>
      </c>
      <c r="W1224" s="2">
        <f>IF(IF(PobierzDaneLogistyczne!$W1224=0,0,_xlfn.NUMBERVALUE(PobierzDaneLogistyczne!$W1224,"."))=0,"",_xlfn.NUMBERVALUE(PobierzDaneLogistyczne!$W1224,"."))</f>
        <v>5.8999999999999997E-2</v>
      </c>
      <c r="X1224" s="2">
        <f t="shared" si="61"/>
        <v>2.300000000000002E-2</v>
      </c>
      <c r="Y1224" s="2" t="str">
        <f t="shared" si="59"/>
        <v/>
      </c>
      <c r="Z1224" s="2" t="str">
        <f>IF(PobierzDaneLogistyczne!$Y1224="t","YES","")</f>
        <v>YES</v>
      </c>
      <c r="AA1224" s="4" t="str">
        <f>IF(PobierzDaneLogistyczne!$X1224="t","YES","")</f>
        <v/>
      </c>
      <c r="AB1224" t="str">
        <f>PobierzDaneLogistyczne!$N1224</f>
        <v>Trimmer 5 in 1</v>
      </c>
    </row>
    <row r="1225" spans="1:28" x14ac:dyDescent="0.3">
      <c r="A1225" s="5" t="str">
        <f>HYPERLINK(_xlfn.CONCAT("https://www.adler.com.pl/index.php/en/Main/Produkt/",B1225),PobierzDaneLogistyczne!$N1225)</f>
        <v>Electric Shaver</v>
      </c>
      <c r="B1225" t="str">
        <f>PobierzDaneLogistyczne!$A1225</f>
        <v>cr_2925</v>
      </c>
      <c r="C1225" s="1">
        <f>IF(MID(PobierzDaneLogistyczne!$P1225,1,3)=""," ",_xlfn.NUMBERVALUE(PobierzDaneLogistyczne!$P1225))</f>
        <v>85101000</v>
      </c>
      <c r="D1225" s="1">
        <f>IF(MID(PobierzDaneLogistyczne!$C1225,1,3)="111"," ",_xlfn.NUMBERVALUE(PobierzDaneLogistyczne!$C1225))</f>
        <v>5902934835664</v>
      </c>
      <c r="E1225" s="6">
        <f>IF(PobierzDaneLogistyczne!$H1225=0,"",_xlfn.NUMBERVALUE(PobierzDaneLogistyczne!$H1225,"."))</f>
        <v>17</v>
      </c>
      <c r="F1225" s="6">
        <f>IF(PobierzDaneLogistyczne!$I1225=0,"",_xlfn.NUMBERVALUE(PobierzDaneLogistyczne!$I1225,"."))</f>
        <v>7.5</v>
      </c>
      <c r="G1225" s="6">
        <f>IF(PobierzDaneLogistyczne!$J1225=0,"",_xlfn.NUMBERVALUE(PobierzDaneLogistyczne!$J1225,"."))</f>
        <v>21</v>
      </c>
      <c r="H1225" s="2">
        <f>IF(IF(PobierzDaneLogistyczne!$F1225=0,0,_xlfn.NUMBERVALUE(PobierzDaneLogistyczne!$F1225,"."))=0,"",IF(PobierzDaneLogistyczne!$F1225=0,0,_xlfn.NUMBERVALUE(PobierzDaneLogistyczne!$F1225,".")))</f>
        <v>0.25</v>
      </c>
      <c r="I1225" s="2">
        <f>IF(IF(PobierzDaneLogistyczne!$Z1225=0,0,_xlfn.NUMBERVALUE(PobierzDaneLogistyczne!$Z1225,"."))=0,"",IF(PobierzDaneLogistyczne!$Z1225=0,0,_xlfn.NUMBERVALUE(PobierzDaneLogistyczne!$Z1225,".")))</f>
        <v>0.57099999999999995</v>
      </c>
      <c r="J1225" s="1">
        <f>IF(PobierzDaneLogistyczne!$D1225=0,"",_xlfn.NUMBERVALUE(PobierzDaneLogistyczne!$D1225))</f>
        <v>10</v>
      </c>
      <c r="K1225" s="1">
        <f>IF(PobierzDaneLogistyczne!$E1225=0,"",_xlfn.NUMBERVALUE(PobierzDaneLogistyczne!$E1225))</f>
        <v>500</v>
      </c>
      <c r="L1225" s="1">
        <f>IF(MID(PobierzDaneLogistyczne!$O1225,1,3)="non"," ",_xlfn.NUMBERVALUE(PobierzDaneLogistyczne!$O1225))</f>
        <v>5902934835671</v>
      </c>
      <c r="M1225" s="6">
        <f>IF(PobierzDaneLogistyczne!$K1225=0,"",_xlfn.NUMBERVALUE(PobierzDaneLogistyczne!$K1225,"."))</f>
        <v>35</v>
      </c>
      <c r="N1225" s="6">
        <f>IF(PobierzDaneLogistyczne!$L1225=0,"",_xlfn.NUMBERVALUE(PobierzDaneLogistyczne!$L1225,"."))</f>
        <v>37.5</v>
      </c>
      <c r="O1225" s="6">
        <f>IF(PobierzDaneLogistyczne!$M1225=0,"",_xlfn.NUMBERVALUE(PobierzDaneLogistyczne!$M1225,"."))</f>
        <v>24</v>
      </c>
      <c r="P1225" s="2">
        <f>IF(PobierzDaneLogistyczne!$G1225=0,0,_xlfn.NUMBERVALUE(PobierzDaneLogistyczne!$G1225,"."))</f>
        <v>5.7069999999999999</v>
      </c>
      <c r="Q1225" s="1">
        <f>IF(PobierzDaneLogistyczne!$R1225=0,"",PobierzDaneLogistyczne!$R1225)</f>
        <v>5</v>
      </c>
      <c r="R1225" t="str">
        <f>IF(PobierzDaneLogistyczne!$S1225=0,"",PobierzDaneLogistyczne!$S1225)</f>
        <v>Li-Ion</v>
      </c>
      <c r="S1225">
        <f>IF(PobierzDaneLogistyczne!$T1225=0,"",PobierzDaneLogistyczne!$T1225)</f>
        <v>1</v>
      </c>
      <c r="T1225" t="str">
        <f>IF(PobierzDaneLogistyczne!$U1225=0," ",PobierzDaneLogistyczne!$U1225)</f>
        <v>0.022</v>
      </c>
      <c r="U1225" t="str">
        <f t="shared" si="60"/>
        <v/>
      </c>
      <c r="V1225" s="2">
        <f>IF(PobierzDaneLogistyczne!$V1225="","",_xlfn.NUMBERVALUE(PobierzDaneLogistyczne!$V1225,"."))</f>
        <v>2E-3</v>
      </c>
      <c r="W1225" s="2">
        <f>IF(IF(PobierzDaneLogistyczne!$W1225=0,0,_xlfn.NUMBERVALUE(PobierzDaneLogistyczne!$W1225,"."))=0,"",_xlfn.NUMBERVALUE(PobierzDaneLogistyczne!$W1225,"."))</f>
        <v>5.8999999999999997E-2</v>
      </c>
      <c r="X1225" s="2">
        <f t="shared" si="61"/>
        <v>0.25999999999999995</v>
      </c>
      <c r="Y1225" s="2" t="str">
        <f t="shared" si="59"/>
        <v/>
      </c>
      <c r="Z1225" s="2" t="str">
        <f>IF(PobierzDaneLogistyczne!$Y1225="t","YES","")</f>
        <v>YES</v>
      </c>
      <c r="AA1225" s="4" t="str">
        <f>IF(PobierzDaneLogistyczne!$X1225="t","YES","")</f>
        <v/>
      </c>
      <c r="AB1225" t="str">
        <f>PobierzDaneLogistyczne!$N1225</f>
        <v>Electric Shaver</v>
      </c>
    </row>
    <row r="1226" spans="1:28" x14ac:dyDescent="0.3">
      <c r="A1226" s="5" t="str">
        <f>HYPERLINK(_xlfn.CONCAT("https://www.adler.com.pl/index.php/en/Main/Produkt/",B1226),PobierzDaneLogistyczne!$N1226)</f>
        <v>Head for CR 2925</v>
      </c>
      <c r="B1226" t="str">
        <f>PobierzDaneLogistyczne!$A1226</f>
        <v>cr_2925.1</v>
      </c>
      <c r="C1226" s="1">
        <f>IF(MID(PobierzDaneLogistyczne!$P1226,1,3)=""," ",_xlfn.NUMBERVALUE(PobierzDaneLogistyczne!$P1226))</f>
        <v>85109000</v>
      </c>
      <c r="D1226" s="1">
        <f>IF(MID(PobierzDaneLogistyczne!$C1226,1,3)="111"," ",_xlfn.NUMBERVALUE(PobierzDaneLogistyczne!$C1226))</f>
        <v>5902934839693</v>
      </c>
      <c r="E1226" s="6">
        <f>IF(PobierzDaneLogistyczne!$H1226=0,"",_xlfn.NUMBERVALUE(PobierzDaneLogistyczne!$H1226,"."))</f>
        <v>5</v>
      </c>
      <c r="F1226" s="6">
        <f>IF(PobierzDaneLogistyczne!$I1226=0,"",_xlfn.NUMBERVALUE(PobierzDaneLogistyczne!$I1226,"."))</f>
        <v>2</v>
      </c>
      <c r="G1226" s="6">
        <f>IF(PobierzDaneLogistyczne!$J1226=0,"",_xlfn.NUMBERVALUE(PobierzDaneLogistyczne!$J1226,"."))</f>
        <v>5</v>
      </c>
      <c r="H1226" s="2">
        <f>IF(IF(PobierzDaneLogistyczne!$F1226=0,0,_xlfn.NUMBERVALUE(PobierzDaneLogistyczne!$F1226,"."))=0,"",IF(PobierzDaneLogistyczne!$F1226=0,0,_xlfn.NUMBERVALUE(PobierzDaneLogistyczne!$F1226,".")))</f>
        <v>1.0999999999999999E-2</v>
      </c>
      <c r="I1226" s="2">
        <f>IF(IF(PobierzDaneLogistyczne!$Z1226=0,0,_xlfn.NUMBERVALUE(PobierzDaneLogistyczne!$Z1226,"."))=0,"",IF(PobierzDaneLogistyczne!$Z1226=0,0,_xlfn.NUMBERVALUE(PobierzDaneLogistyczne!$Z1226,".")))</f>
        <v>1.2999999999999999E-2</v>
      </c>
      <c r="J1226" s="1">
        <f>IF(PobierzDaneLogistyczne!$D1226=0,"",_xlfn.NUMBERVALUE(PobierzDaneLogistyczne!$D1226))</f>
        <v>450</v>
      </c>
      <c r="K1226" s="1">
        <f>IF(PobierzDaneLogistyczne!$E1226=0,"",_xlfn.NUMBERVALUE(PobierzDaneLogistyczne!$E1226))</f>
        <v>32400</v>
      </c>
      <c r="L1226" s="1" t="str">
        <f>IF(MID(PobierzDaneLogistyczne!$O1226,1,3)="non"," ",_xlfn.NUMBERVALUE(PobierzDaneLogistyczne!$O1226))</f>
        <v xml:space="preserve"> </v>
      </c>
      <c r="M1226" s="6">
        <f>IF(PobierzDaneLogistyczne!$K1226=0,"",_xlfn.NUMBERVALUE(PobierzDaneLogistyczne!$K1226,"."))</f>
        <v>43</v>
      </c>
      <c r="N1226" s="6">
        <f>IF(PobierzDaneLogistyczne!$L1226=0,"",_xlfn.NUMBERVALUE(PobierzDaneLogistyczne!$L1226,"."))</f>
        <v>25</v>
      </c>
      <c r="O1226" s="6">
        <f>IF(PobierzDaneLogistyczne!$M1226=0,"",_xlfn.NUMBERVALUE(PobierzDaneLogistyczne!$M1226,"."))</f>
        <v>30</v>
      </c>
      <c r="P1226" s="2">
        <f>IF(PobierzDaneLogistyczne!$G1226=0,0,_xlfn.NUMBERVALUE(PobierzDaneLogistyczne!$G1226,"."))</f>
        <v>6</v>
      </c>
      <c r="Q1226" s="1" t="str">
        <f>IF(PobierzDaneLogistyczne!$R1226=0,"",PobierzDaneLogistyczne!$R1226)</f>
        <v/>
      </c>
      <c r="R1226" t="str">
        <f>IF(PobierzDaneLogistyczne!$S1226=0,"",PobierzDaneLogistyczne!$S1226)</f>
        <v/>
      </c>
      <c r="S1226" t="str">
        <f>IF(PobierzDaneLogistyczne!$T1226=0,"",PobierzDaneLogistyczne!$T1226)</f>
        <v/>
      </c>
      <c r="T1226" t="str">
        <f>IF(PobierzDaneLogistyczne!$U1226=0," ",PobierzDaneLogistyczne!$U1226)</f>
        <v/>
      </c>
      <c r="U1226" t="str">
        <f t="shared" si="60"/>
        <v/>
      </c>
      <c r="V1226" s="2" t="str">
        <f>IF(PobierzDaneLogistyczne!$V1226="","",_xlfn.NUMBERVALUE(PobierzDaneLogistyczne!$V1226,"."))</f>
        <v/>
      </c>
      <c r="W1226" s="2" t="str">
        <f>IF(IF(PobierzDaneLogistyczne!$W1226=0,0,_xlfn.NUMBERVALUE(PobierzDaneLogistyczne!$W1226,"."))=0,"",_xlfn.NUMBERVALUE(PobierzDaneLogistyczne!$W1226,"."))</f>
        <v/>
      </c>
      <c r="X1226" s="2" t="str">
        <f t="shared" si="61"/>
        <v/>
      </c>
      <c r="Y1226" s="2">
        <f t="shared" si="59"/>
        <v>0.15000000000000036</v>
      </c>
      <c r="Z1226" s="2" t="str">
        <f>IF(PobierzDaneLogistyczne!$Y1226="t","YES","")</f>
        <v>YES</v>
      </c>
      <c r="AA1226" s="4" t="str">
        <f>IF(PobierzDaneLogistyczne!$X1226="t","YES","")</f>
        <v/>
      </c>
      <c r="AB1226" t="str">
        <f>PobierzDaneLogistyczne!$N1226</f>
        <v>Head for CR 2925</v>
      </c>
    </row>
    <row r="1227" spans="1:28" x14ac:dyDescent="0.3">
      <c r="A1227" s="5" t="str">
        <f>HYPERLINK(_xlfn.CONCAT("https://www.adler.com.pl/index.php/en/Main/Produkt/",B1227),PobierzDaneLogistyczne!$N1227)</f>
        <v>Mens shawer</v>
      </c>
      <c r="B1227" t="str">
        <f>PobierzDaneLogistyczne!$A1227</f>
        <v>cr_2927</v>
      </c>
      <c r="C1227" s="1">
        <f>IF(MID(PobierzDaneLogistyczne!$P1227,1,3)=""," ",_xlfn.NUMBERVALUE(PobierzDaneLogistyczne!$P1227))</f>
        <v>85101000</v>
      </c>
      <c r="D1227" s="1">
        <f>IF(MID(PobierzDaneLogistyczne!$C1227,1,3)="111"," ",_xlfn.NUMBERVALUE(PobierzDaneLogistyczne!$C1227))</f>
        <v>5902934838436</v>
      </c>
      <c r="E1227" s="6">
        <f>IF(PobierzDaneLogistyczne!$H1227=0,"",_xlfn.NUMBERVALUE(PobierzDaneLogistyczne!$H1227,"."))</f>
        <v>8.5</v>
      </c>
      <c r="F1227" s="6">
        <f>IF(PobierzDaneLogistyczne!$I1227=0,"",_xlfn.NUMBERVALUE(PobierzDaneLogistyczne!$I1227,"."))</f>
        <v>8</v>
      </c>
      <c r="G1227" s="6">
        <f>IF(PobierzDaneLogistyczne!$J1227=0,"",_xlfn.NUMBERVALUE(PobierzDaneLogistyczne!$J1227,"."))</f>
        <v>18.5</v>
      </c>
      <c r="H1227" s="2">
        <f>IF(IF(PobierzDaneLogistyczne!$F1227=0,0,_xlfn.NUMBERVALUE(PobierzDaneLogistyczne!$F1227,"."))=0,"",IF(PobierzDaneLogistyczne!$F1227=0,0,_xlfn.NUMBERVALUE(PobierzDaneLogistyczne!$F1227,".")))</f>
        <v>0.216</v>
      </c>
      <c r="I1227" s="2">
        <f>IF(IF(PobierzDaneLogistyczne!$Z1227=0,0,_xlfn.NUMBERVALUE(PobierzDaneLogistyczne!$Z1227,"."))=0,"",IF(PobierzDaneLogistyczne!$Z1227=0,0,_xlfn.NUMBERVALUE(PobierzDaneLogistyczne!$Z1227,".")))</f>
        <v>0.28999999999999998</v>
      </c>
      <c r="J1227" s="1">
        <f>IF(PobierzDaneLogistyczne!$D1227=0,"",_xlfn.NUMBERVALUE(PobierzDaneLogistyczne!$D1227))</f>
        <v>6</v>
      </c>
      <c r="K1227" s="1">
        <f>IF(PobierzDaneLogistyczne!$E1227=0,"",_xlfn.NUMBERVALUE(PobierzDaneLogistyczne!$E1227))</f>
        <v>810</v>
      </c>
      <c r="L1227" s="1">
        <f>IF(MID(PobierzDaneLogistyczne!$O1227,1,3)="non"," ",_xlfn.NUMBERVALUE(PobierzDaneLogistyczne!$O1227))</f>
        <v>5902934838443</v>
      </c>
      <c r="M1227" s="6">
        <f>IF(PobierzDaneLogistyczne!$K1227=0,"",_xlfn.NUMBERVALUE(PobierzDaneLogistyczne!$K1227,"."))</f>
        <v>25</v>
      </c>
      <c r="N1227" s="6">
        <f>IF(PobierzDaneLogistyczne!$L1227=0,"",_xlfn.NUMBERVALUE(PobierzDaneLogistyczne!$L1227,"."))</f>
        <v>21</v>
      </c>
      <c r="O1227" s="6">
        <f>IF(PobierzDaneLogistyczne!$M1227=0,"",_xlfn.NUMBERVALUE(PobierzDaneLogistyczne!$M1227,"."))</f>
        <v>20</v>
      </c>
      <c r="P1227" s="2">
        <f>IF(PobierzDaneLogistyczne!$G1227=0,0,_xlfn.NUMBERVALUE(PobierzDaneLogistyczne!$G1227,"."))</f>
        <v>2</v>
      </c>
      <c r="Q1227" s="1">
        <f>IF(PobierzDaneLogistyczne!$R1227=0,"",PobierzDaneLogistyczne!$R1227)</f>
        <v>5</v>
      </c>
      <c r="R1227" t="str">
        <f>IF(PobierzDaneLogistyczne!$S1227=0,"",PobierzDaneLogistyczne!$S1227)</f>
        <v>Li-Ion</v>
      </c>
      <c r="S1227">
        <f>IF(PobierzDaneLogistyczne!$T1227=0,"",PobierzDaneLogistyczne!$T1227)</f>
        <v>1</v>
      </c>
      <c r="T1227" t="str">
        <f>IF(PobierzDaneLogistyczne!$U1227=0," ",PobierzDaneLogistyczne!$U1227)</f>
        <v>0.024</v>
      </c>
      <c r="U1227" t="str">
        <f t="shared" si="60"/>
        <v/>
      </c>
      <c r="V1227" s="2">
        <f>IF(PobierzDaneLogistyczne!$V1227="","",_xlfn.NUMBERVALUE(PobierzDaneLogistyczne!$V1227,"."))</f>
        <v>2.5000000000000001E-2</v>
      </c>
      <c r="W1227" s="2">
        <f>IF(IF(PobierzDaneLogistyczne!$W1227=0,0,_xlfn.NUMBERVALUE(PobierzDaneLogistyczne!$W1227,"."))=0,"",_xlfn.NUMBERVALUE(PobierzDaneLogistyczne!$W1227,"."))</f>
        <v>2.4E-2</v>
      </c>
      <c r="X1227" s="2">
        <f t="shared" si="61"/>
        <v>2.4999999999999981E-2</v>
      </c>
      <c r="Y1227" s="2">
        <f t="shared" si="59"/>
        <v>0.26000000000000023</v>
      </c>
      <c r="Z1227" s="2" t="str">
        <f>IF(PobierzDaneLogistyczne!$Y1227="t","YES","")</f>
        <v>YES</v>
      </c>
      <c r="AA1227" s="4" t="str">
        <f>IF(PobierzDaneLogistyczne!$X1227="t","YES","")</f>
        <v/>
      </c>
      <c r="AB1227" t="str">
        <f>PobierzDaneLogistyczne!$N1227</f>
        <v>Mens shawer</v>
      </c>
    </row>
    <row r="1228" spans="1:28" x14ac:dyDescent="0.3">
      <c r="A1228" s="5" t="str">
        <f>HYPERLINK(_xlfn.CONCAT("https://www.adler.com.pl/index.php/en/Main/Produkt/",B1228),PobierzDaneLogistyczne!$N1228)</f>
        <v>Head for CR 2927</v>
      </c>
      <c r="B1228" t="str">
        <f>PobierzDaneLogistyczne!$A1228</f>
        <v>cr_2927.1</v>
      </c>
      <c r="C1228" s="1">
        <f>IF(MID(PobierzDaneLogistyczne!$P1228,1,3)=""," ",_xlfn.NUMBERVALUE(PobierzDaneLogistyczne!$P1228))</f>
        <v>85109000</v>
      </c>
      <c r="D1228" s="1">
        <f>IF(MID(PobierzDaneLogistyczne!$C1228,1,3)="111"," ",_xlfn.NUMBERVALUE(PobierzDaneLogistyczne!$C1228))</f>
        <v>5902934838450</v>
      </c>
      <c r="E1228" s="6">
        <f>IF(PobierzDaneLogistyczne!$H1228=0,"",_xlfn.NUMBERVALUE(PobierzDaneLogistyczne!$H1228,"."))</f>
        <v>5</v>
      </c>
      <c r="F1228" s="6">
        <f>IF(PobierzDaneLogistyczne!$I1228=0,"",_xlfn.NUMBERVALUE(PobierzDaneLogistyczne!$I1228,"."))</f>
        <v>2</v>
      </c>
      <c r="G1228" s="6">
        <f>IF(PobierzDaneLogistyczne!$J1228=0,"",_xlfn.NUMBERVALUE(PobierzDaneLogistyczne!$J1228,"."))</f>
        <v>5</v>
      </c>
      <c r="H1228" s="2" t="str">
        <f>IF(IF(PobierzDaneLogistyczne!$F1228=0,0,_xlfn.NUMBERVALUE(PobierzDaneLogistyczne!$F1228,"."))=0,"",IF(PobierzDaneLogistyczne!$F1228=0,0,_xlfn.NUMBERVALUE(PobierzDaneLogistyczne!$F1228,".")))</f>
        <v/>
      </c>
      <c r="I1228" s="2" t="str">
        <f>IF(IF(PobierzDaneLogistyczne!$Z1228=0,0,_xlfn.NUMBERVALUE(PobierzDaneLogistyczne!$Z1228,"."))=0,"",IF(PobierzDaneLogistyczne!$Z1228=0,0,_xlfn.NUMBERVALUE(PobierzDaneLogistyczne!$Z1228,".")))</f>
        <v/>
      </c>
      <c r="J1228" s="1">
        <f>IF(PobierzDaneLogistyczne!$D1228=0,"",_xlfn.NUMBERVALUE(PobierzDaneLogistyczne!$D1228))</f>
        <v>10</v>
      </c>
      <c r="K1228" s="1">
        <f>IF(PobierzDaneLogistyczne!$E1228=0,"",_xlfn.NUMBERVALUE(PobierzDaneLogistyczne!$E1228))</f>
        <v>9600</v>
      </c>
      <c r="L1228" s="1">
        <f>IF(MID(PobierzDaneLogistyczne!$O1228,1,3)="non"," ",_xlfn.NUMBERVALUE(PobierzDaneLogistyczne!$O1228))</f>
        <v>5902934838467</v>
      </c>
      <c r="M1228" s="6">
        <f>IF(PobierzDaneLogistyczne!$K1228=0,"",_xlfn.NUMBERVALUE(PobierzDaneLogistyczne!$K1228,"."))</f>
        <v>20</v>
      </c>
      <c r="N1228" s="6">
        <f>IF(PobierzDaneLogistyczne!$L1228=0,"",_xlfn.NUMBERVALUE(PobierzDaneLogistyczne!$L1228,"."))</f>
        <v>4</v>
      </c>
      <c r="O1228" s="6">
        <f>IF(PobierzDaneLogistyczne!$M1228=0,"",_xlfn.NUMBERVALUE(PobierzDaneLogistyczne!$M1228,"."))</f>
        <v>20</v>
      </c>
      <c r="P1228" s="2">
        <f>IF(PobierzDaneLogistyczne!$G1228=0,0,_xlfn.NUMBERVALUE(PobierzDaneLogistyczne!$G1228,"."))</f>
        <v>0</v>
      </c>
      <c r="Q1228" s="1" t="str">
        <f>IF(PobierzDaneLogistyczne!$R1228=0,"",PobierzDaneLogistyczne!$R1228)</f>
        <v/>
      </c>
      <c r="R1228" t="str">
        <f>IF(PobierzDaneLogistyczne!$S1228=0,"",PobierzDaneLogistyczne!$S1228)</f>
        <v/>
      </c>
      <c r="S1228" t="str">
        <f>IF(PobierzDaneLogistyczne!$T1228=0,"",PobierzDaneLogistyczne!$T1228)</f>
        <v/>
      </c>
      <c r="T1228" t="str">
        <f>IF(PobierzDaneLogistyczne!$U1228=0," ",PobierzDaneLogistyczne!$U1228)</f>
        <v/>
      </c>
      <c r="U1228" t="str">
        <f t="shared" si="60"/>
        <v/>
      </c>
      <c r="V1228" s="2" t="str">
        <f>IF(PobierzDaneLogistyczne!$V1228="","",_xlfn.NUMBERVALUE(PobierzDaneLogistyczne!$V1228,"."))</f>
        <v/>
      </c>
      <c r="W1228" s="2" t="str">
        <f>IF(IF(PobierzDaneLogistyczne!$W1228=0,0,_xlfn.NUMBERVALUE(PobierzDaneLogistyczne!$W1228,"."))=0,"",_xlfn.NUMBERVALUE(PobierzDaneLogistyczne!$W1228,"."))</f>
        <v/>
      </c>
      <c r="X1228" s="2" t="str">
        <f t="shared" si="61"/>
        <v/>
      </c>
      <c r="Y1228" s="2" t="str">
        <f t="shared" si="59"/>
        <v/>
      </c>
      <c r="Z1228" s="2" t="str">
        <f>IF(PobierzDaneLogistyczne!$Y1228="t","YES","")</f>
        <v>YES</v>
      </c>
      <c r="AA1228" s="4" t="str">
        <f>IF(PobierzDaneLogistyczne!$X1228="t","YES","")</f>
        <v/>
      </c>
      <c r="AB1228" t="str">
        <f>PobierzDaneLogistyczne!$N1228</f>
        <v>Head for CR 2927</v>
      </c>
    </row>
    <row r="1229" spans="1:28" x14ac:dyDescent="0.3">
      <c r="A1229" s="5" t="str">
        <f>HYPERLINK(_xlfn.CONCAT("https://www.adler.com.pl/index.php/en/Main/Produkt/",B1229),PobierzDaneLogistyczne!$N1229)</f>
        <v>Multi function trimmer set</v>
      </c>
      <c r="B1229" t="str">
        <f>PobierzDaneLogistyczne!$A1229</f>
        <v>cr_2935</v>
      </c>
      <c r="C1229" s="1">
        <f>IF(MID(PobierzDaneLogistyczne!$P1229,1,3)=""," ",_xlfn.NUMBERVALUE(PobierzDaneLogistyczne!$P1229))</f>
        <v>85103000</v>
      </c>
      <c r="D1229" s="1">
        <f>IF(MID(PobierzDaneLogistyczne!$C1229,1,3)="111"," ",_xlfn.NUMBERVALUE(PobierzDaneLogistyczne!$C1229))</f>
        <v>5903887805735</v>
      </c>
      <c r="E1229" s="6">
        <f>IF(PobierzDaneLogistyczne!$H1229=0,"",_xlfn.NUMBERVALUE(PobierzDaneLogistyczne!$H1229,"."))</f>
        <v>11.3</v>
      </c>
      <c r="F1229" s="6">
        <f>IF(PobierzDaneLogistyczne!$I1229=0,"",_xlfn.NUMBERVALUE(PobierzDaneLogistyczne!$I1229,"."))</f>
        <v>20</v>
      </c>
      <c r="G1229" s="6">
        <f>IF(PobierzDaneLogistyczne!$J1229=0,"",_xlfn.NUMBERVALUE(PobierzDaneLogistyczne!$J1229,"."))</f>
        <v>4</v>
      </c>
      <c r="H1229" s="2">
        <f>IF(IF(PobierzDaneLogistyczne!$F1229=0,0,_xlfn.NUMBERVALUE(PobierzDaneLogistyczne!$F1229,"."))=0,"",IF(PobierzDaneLogistyczne!$F1229=0,0,_xlfn.NUMBERVALUE(PobierzDaneLogistyczne!$F1229,".")))</f>
        <v>0.14299999999999999</v>
      </c>
      <c r="I1229" s="2">
        <f>IF(IF(PobierzDaneLogistyczne!$Z1229=0,0,_xlfn.NUMBERVALUE(PobierzDaneLogistyczne!$Z1229,"."))=0,"",IF(PobierzDaneLogistyczne!$Z1229=0,0,_xlfn.NUMBERVALUE(PobierzDaneLogistyczne!$Z1229,".")))</f>
        <v>0.27800000000000002</v>
      </c>
      <c r="J1229" s="1">
        <f>IF(PobierzDaneLogistyczne!$D1229=0,"",_xlfn.NUMBERVALUE(PobierzDaneLogistyczne!$D1229))</f>
        <v>12</v>
      </c>
      <c r="K1229" s="1">
        <f>IF(PobierzDaneLogistyczne!$E1229=0,"",_xlfn.NUMBERVALUE(PobierzDaneLogistyczne!$E1229))</f>
        <v>1152</v>
      </c>
      <c r="L1229" s="1">
        <f>IF(MID(PobierzDaneLogistyczne!$O1229,1,3)="non"," ",_xlfn.NUMBERVALUE(PobierzDaneLogistyczne!$O1229))</f>
        <v>5903887805742</v>
      </c>
      <c r="M1229" s="6">
        <f>IF(PobierzDaneLogistyczne!$K1229=0,"",_xlfn.NUMBERVALUE(PobierzDaneLogistyczne!$K1229,"."))</f>
        <v>30</v>
      </c>
      <c r="N1229" s="6">
        <f>IF(PobierzDaneLogistyczne!$L1229=0,"",_xlfn.NUMBERVALUE(PobierzDaneLogistyczne!$L1229,"."))</f>
        <v>22.5</v>
      </c>
      <c r="O1229" s="6">
        <f>IF(PobierzDaneLogistyczne!$M1229=0,"",_xlfn.NUMBERVALUE(PobierzDaneLogistyczne!$M1229,"."))</f>
        <v>26.5</v>
      </c>
      <c r="P1229" s="2">
        <f>IF(PobierzDaneLogistyczne!$G1229=0,0,_xlfn.NUMBERVALUE(PobierzDaneLogistyczne!$G1229,"."))</f>
        <v>3.9</v>
      </c>
      <c r="Q1229" s="1">
        <f>IF(PobierzDaneLogistyczne!$R1229=0,"",PobierzDaneLogistyczne!$R1229)</f>
        <v>5</v>
      </c>
      <c r="R1229" t="str">
        <f>IF(PobierzDaneLogistyczne!$S1229=0,"",PobierzDaneLogistyczne!$S1229)</f>
        <v>Ni-MH</v>
      </c>
      <c r="S1229">
        <f>IF(PobierzDaneLogistyczne!$T1229=0,"",PobierzDaneLogistyczne!$T1229)</f>
        <v>1</v>
      </c>
      <c r="T1229" t="str">
        <f>IF(PobierzDaneLogistyczne!$U1229=0," ",PobierzDaneLogistyczne!$U1229)</f>
        <v>0.024</v>
      </c>
      <c r="U1229" t="str">
        <f t="shared" si="60"/>
        <v/>
      </c>
      <c r="V1229" s="2">
        <f>IF(PobierzDaneLogistyczne!$V1229="","",_xlfn.NUMBERVALUE(PobierzDaneLogistyczne!$V1229,"."))</f>
        <v>3.0000000000000001E-3</v>
      </c>
      <c r="W1229" s="2">
        <f>IF(IF(PobierzDaneLogistyczne!$W1229=0,0,_xlfn.NUMBERVALUE(PobierzDaneLogistyczne!$W1229,"."))=0,"",_xlfn.NUMBERVALUE(PobierzDaneLogistyczne!$W1229,"."))</f>
        <v>0.11</v>
      </c>
      <c r="X1229" s="2">
        <f t="shared" si="61"/>
        <v>2.2000000000000033E-2</v>
      </c>
      <c r="Y1229" s="2">
        <f t="shared" si="59"/>
        <v>0.56399999999999961</v>
      </c>
      <c r="Z1229" s="2" t="str">
        <f>IF(PobierzDaneLogistyczne!$Y1229="t","YES","")</f>
        <v>YES</v>
      </c>
      <c r="AA1229" s="4" t="str">
        <f>IF(PobierzDaneLogistyczne!$X1229="t","YES","")</f>
        <v/>
      </c>
      <c r="AB1229" t="str">
        <f>PobierzDaneLogistyczne!$N1229</f>
        <v>Multi function trimmer set</v>
      </c>
    </row>
    <row r="1230" spans="1:28" x14ac:dyDescent="0.3">
      <c r="A1230" s="5" t="str">
        <f>HYPERLINK(_xlfn.CONCAT("https://www.adler.com.pl/index.php/en/Main/Produkt/",B1230),PobierzDaneLogistyczne!$N1230)</f>
        <v>Travel Shaver 2 heads</v>
      </c>
      <c r="B1230" t="str">
        <f>PobierzDaneLogistyczne!$A1230</f>
        <v>cr_2938</v>
      </c>
      <c r="C1230" s="1">
        <f>IF(MID(PobierzDaneLogistyczne!$P1230,1,3)=""," ",_xlfn.NUMBERVALUE(PobierzDaneLogistyczne!$P1230))</f>
        <v>85101000</v>
      </c>
      <c r="D1230" s="1">
        <f>IF(MID(PobierzDaneLogistyczne!$C1230,1,3)="111"," ",_xlfn.NUMBERVALUE(PobierzDaneLogistyczne!$C1230))</f>
        <v>5903887807104</v>
      </c>
      <c r="E1230" s="6">
        <f>IF(PobierzDaneLogistyczne!$H1230=0,"",_xlfn.NUMBERVALUE(PobierzDaneLogistyczne!$H1230,"."))</f>
        <v>10.6</v>
      </c>
      <c r="F1230" s="6">
        <f>IF(PobierzDaneLogistyczne!$I1230=0,"",_xlfn.NUMBERVALUE(PobierzDaneLogistyczne!$I1230,"."))</f>
        <v>13.5</v>
      </c>
      <c r="G1230" s="6">
        <f>IF(PobierzDaneLogistyczne!$J1230=0,"",_xlfn.NUMBERVALUE(PobierzDaneLogistyczne!$J1230,"."))</f>
        <v>4.4000000000000004</v>
      </c>
      <c r="H1230" s="2">
        <f>IF(IF(PobierzDaneLogistyczne!$F1230=0,0,_xlfn.NUMBERVALUE(PobierzDaneLogistyczne!$F1230,"."))=0,"",IF(PobierzDaneLogistyczne!$F1230=0,0,_xlfn.NUMBERVALUE(PobierzDaneLogistyczne!$F1230,".")))</f>
        <v>0.111</v>
      </c>
      <c r="I1230" s="2">
        <f>IF(IF(PobierzDaneLogistyczne!$Z1230=0,0,_xlfn.NUMBERVALUE(PobierzDaneLogistyczne!$Z1230,"."))=0,"",IF(PobierzDaneLogistyczne!$Z1230=0,0,_xlfn.NUMBERVALUE(PobierzDaneLogistyczne!$Z1230,".")))</f>
        <v>0.193</v>
      </c>
      <c r="J1230" s="1">
        <f>IF(PobierzDaneLogistyczne!$D1230=0,"",_xlfn.NUMBERVALUE(PobierzDaneLogistyczne!$D1230))</f>
        <v>32</v>
      </c>
      <c r="K1230" s="1">
        <f>IF(PobierzDaneLogistyczne!$E1230=0,"",_xlfn.NUMBERVALUE(PobierzDaneLogistyczne!$E1230))</f>
        <v>1920</v>
      </c>
      <c r="L1230" s="1">
        <f>IF(MID(PobierzDaneLogistyczne!$O1230,1,3)="non"," ",_xlfn.NUMBERVALUE(PobierzDaneLogistyczne!$O1230))</f>
        <v>5903887807111</v>
      </c>
      <c r="M1230" s="6">
        <f>IF(PobierzDaneLogistyczne!$K1230=0,"",_xlfn.NUMBERVALUE(PobierzDaneLogistyczne!$K1230,"."))</f>
        <v>37</v>
      </c>
      <c r="N1230" s="6">
        <f>IF(PobierzDaneLogistyczne!$L1230=0,"",_xlfn.NUMBERVALUE(PobierzDaneLogistyczne!$L1230,"."))</f>
        <v>29.3</v>
      </c>
      <c r="O1230" s="6">
        <f>IF(PobierzDaneLogistyczne!$M1230=0,"",_xlfn.NUMBERVALUE(PobierzDaneLogistyczne!$M1230,"."))</f>
        <v>23</v>
      </c>
      <c r="P1230" s="2">
        <f>IF(PobierzDaneLogistyczne!$G1230=0,0,_xlfn.NUMBERVALUE(PobierzDaneLogistyczne!$G1230,"."))</f>
        <v>7</v>
      </c>
      <c r="Q1230" s="1">
        <f>IF(PobierzDaneLogistyczne!$R1230=0,"",PobierzDaneLogistyczne!$R1230)</f>
        <v>5</v>
      </c>
      <c r="R1230" t="str">
        <f>IF(PobierzDaneLogistyczne!$S1230=0,"",PobierzDaneLogistyczne!$S1230)</f>
        <v>lithium_ion</v>
      </c>
      <c r="S1230">
        <f>IF(PobierzDaneLogistyczne!$T1230=0,"",PobierzDaneLogistyczne!$T1230)</f>
        <v>1</v>
      </c>
      <c r="T1230" t="str">
        <f>IF(PobierzDaneLogistyczne!$U1230=0," ",PobierzDaneLogistyczne!$U1230)</f>
        <v>0.035</v>
      </c>
      <c r="U1230" t="str">
        <f t="shared" si="60"/>
        <v/>
      </c>
      <c r="V1230" s="2">
        <f>IF(PobierzDaneLogistyczne!$V1230="","",_xlfn.NUMBERVALUE(PobierzDaneLogistyczne!$V1230,"."))</f>
        <v>2.5999999999999999E-2</v>
      </c>
      <c r="W1230" s="2">
        <f>IF(IF(PobierzDaneLogistyczne!$W1230=0,0,_xlfn.NUMBERVALUE(PobierzDaneLogistyczne!$W1230,"."))=0,"",_xlfn.NUMBERVALUE(PobierzDaneLogistyczne!$W1230,"."))</f>
        <v>3.5000000000000003E-2</v>
      </c>
      <c r="X1230" s="2">
        <f t="shared" si="61"/>
        <v>2.1000000000000005E-2</v>
      </c>
      <c r="Y1230" s="2">
        <f t="shared" si="59"/>
        <v>0.82399999999999984</v>
      </c>
      <c r="Z1230" s="2" t="str">
        <f>IF(PobierzDaneLogistyczne!$Y1230="t","YES","")</f>
        <v>YES</v>
      </c>
      <c r="AA1230" s="4" t="str">
        <f>IF(PobierzDaneLogistyczne!$X1230="t","YES","")</f>
        <v/>
      </c>
      <c r="AB1230" t="str">
        <f>PobierzDaneLogistyczne!$N1230</f>
        <v>Travel Shaver 2 heads</v>
      </c>
    </row>
    <row r="1231" spans="1:28" ht="28.8" x14ac:dyDescent="0.3">
      <c r="A1231" s="5" t="str">
        <f>HYPERLINK(_xlfn.CONCAT("https://www.adler.com.pl/index.php/en/Main/Produkt/",B1231),PobierzDaneLogistyczne!$N1231)</f>
        <v>Head for CR 2938</v>
      </c>
      <c r="B1231" t="str">
        <f>PobierzDaneLogistyczne!$A1231</f>
        <v>cr_2938.1</v>
      </c>
      <c r="C1231" s="1">
        <f>IF(MID(PobierzDaneLogistyczne!$P1231,1,3)=""," ",_xlfn.NUMBERVALUE(PobierzDaneLogistyczne!$P1231))</f>
        <v>85109000</v>
      </c>
      <c r="D1231" s="1">
        <f>IF(MID(PobierzDaneLogistyczne!$C1231,1,3)="111"," ",_xlfn.NUMBERVALUE(PobierzDaneLogistyczne!$C1231))</f>
        <v>5903887807166</v>
      </c>
      <c r="E1231" s="6">
        <f>IF(PobierzDaneLogistyczne!$H1231=0,"",_xlfn.NUMBERVALUE(PobierzDaneLogistyczne!$H1231,"."))</f>
        <v>5</v>
      </c>
      <c r="F1231" s="6">
        <f>IF(PobierzDaneLogistyczne!$I1231=0,"",_xlfn.NUMBERVALUE(PobierzDaneLogistyczne!$I1231,"."))</f>
        <v>2</v>
      </c>
      <c r="G1231" s="6">
        <f>IF(PobierzDaneLogistyczne!$J1231=0,"",_xlfn.NUMBERVALUE(PobierzDaneLogistyczne!$J1231,"."))</f>
        <v>2</v>
      </c>
      <c r="H1231" s="2">
        <f>IF(IF(PobierzDaneLogistyczne!$F1231=0,0,_xlfn.NUMBERVALUE(PobierzDaneLogistyczne!$F1231,"."))=0,"",IF(PobierzDaneLogistyczne!$F1231=0,0,_xlfn.NUMBERVALUE(PobierzDaneLogistyczne!$F1231,".")))</f>
        <v>5.8999999999999997E-2</v>
      </c>
      <c r="I1231" s="2">
        <f>IF(IF(PobierzDaneLogistyczne!$Z1231=0,0,_xlfn.NUMBERVALUE(PobierzDaneLogistyczne!$Z1231,"."))=0,"",IF(PobierzDaneLogistyczne!$Z1231=0,0,_xlfn.NUMBERVALUE(PobierzDaneLogistyczne!$Z1231,".")))</f>
        <v>0.06</v>
      </c>
      <c r="J1231" s="1">
        <f>IF(PobierzDaneLogistyczne!$D1231=0,"",_xlfn.NUMBERVALUE(PobierzDaneLogistyczne!$D1231))</f>
        <v>100</v>
      </c>
      <c r="K1231" s="1">
        <f>IF(PobierzDaneLogistyczne!$E1231=0,"",_xlfn.NUMBERVALUE(PobierzDaneLogistyczne!$E1231))</f>
        <v>8000</v>
      </c>
      <c r="L1231" s="1">
        <f>IF(MID(PobierzDaneLogistyczne!$O1231,1,3)="non"," ",_xlfn.NUMBERVALUE(PobierzDaneLogistyczne!$O1231))</f>
        <v>5903887807173</v>
      </c>
      <c r="M1231" s="6">
        <f>IF(PobierzDaneLogistyczne!$K1231=0,"",_xlfn.NUMBERVALUE(PobierzDaneLogistyczne!$K1231,"."))</f>
        <v>20</v>
      </c>
      <c r="N1231" s="6">
        <f>IF(PobierzDaneLogistyczne!$L1231=0,"",_xlfn.NUMBERVALUE(PobierzDaneLogistyczne!$L1231,"."))</f>
        <v>28</v>
      </c>
      <c r="O1231" s="6">
        <f>IF(PobierzDaneLogistyczne!$M1231=0,"",_xlfn.NUMBERVALUE(PobierzDaneLogistyczne!$M1231,"."))</f>
        <v>35</v>
      </c>
      <c r="P1231" s="2">
        <f>IF(PobierzDaneLogistyczne!$G1231=0,0,_xlfn.NUMBERVALUE(PobierzDaneLogistyczne!$G1231,"."))</f>
        <v>6.4</v>
      </c>
      <c r="Q1231" s="1" t="str">
        <f>IF(PobierzDaneLogistyczne!$R1231=0,"",PobierzDaneLogistyczne!$R1231)</f>
        <v/>
      </c>
      <c r="R1231" t="str">
        <f>IF(PobierzDaneLogistyczne!$S1231=0,"",PobierzDaneLogistyczne!$S1231)</f>
        <v/>
      </c>
      <c r="S1231" t="str">
        <f>IF(PobierzDaneLogistyczne!$T1231=0,"",PobierzDaneLogistyczne!$T1231)</f>
        <v/>
      </c>
      <c r="T1231" t="str">
        <f>IF(PobierzDaneLogistyczne!$U1231=0," ",PobierzDaneLogistyczne!$U1231)</f>
        <v/>
      </c>
      <c r="U1231" t="str">
        <f t="shared" si="60"/>
        <v/>
      </c>
      <c r="V1231" s="2">
        <f>IF(PobierzDaneLogistyczne!$V1231="","",_xlfn.NUMBERVALUE(PobierzDaneLogistyczne!$V1231,"."))</f>
        <v>1E-3</v>
      </c>
      <c r="W1231" s="2" t="str">
        <f>IF(IF(PobierzDaneLogistyczne!$W1231=0,0,_xlfn.NUMBERVALUE(PobierzDaneLogistyczne!$W1231,"."))=0,"",_xlfn.NUMBERVALUE(PobierzDaneLogistyczne!$W1231,"."))</f>
        <v/>
      </c>
      <c r="X1231" s="2" t="str">
        <f t="shared" si="61"/>
        <v/>
      </c>
      <c r="Y1231" s="2">
        <f t="shared" si="59"/>
        <v>0.40000000000000036</v>
      </c>
      <c r="Z1231" s="2" t="str">
        <f>IF(PobierzDaneLogistyczne!$Y1231="t","YES","")</f>
        <v/>
      </c>
      <c r="AA1231" s="4" t="str">
        <f>IF(PobierzDaneLogistyczne!$X1231="t","YES","")</f>
        <v/>
      </c>
      <c r="AB1231" t="str">
        <f>PobierzDaneLogistyczne!$N1231</f>
        <v>Head for CR 2938</v>
      </c>
    </row>
    <row r="1232" spans="1:28" x14ac:dyDescent="0.3">
      <c r="A1232" s="5" t="str">
        <f>HYPERLINK(_xlfn.CONCAT("https://www.adler.com.pl/index.php/en/Main/Produkt/",B1232),PobierzDaneLogistyczne!$N1232)</f>
        <v>Sandwich maker</v>
      </c>
      <c r="B1232" t="str">
        <f>PobierzDaneLogistyczne!$A1232</f>
        <v>cr_3018</v>
      </c>
      <c r="C1232" s="1">
        <f>IF(MID(PobierzDaneLogistyczne!$P1232,1,3)=""," ",_xlfn.NUMBERVALUE(PobierzDaneLogistyczne!$P1232))</f>
        <v>85167970</v>
      </c>
      <c r="D1232" s="1">
        <f>IF(MID(PobierzDaneLogistyczne!$C1232,1,3)="111"," ",_xlfn.NUMBERVALUE(PobierzDaneLogistyczne!$C1232))</f>
        <v>5908256834002</v>
      </c>
      <c r="E1232" s="6">
        <f>IF(PobierzDaneLogistyczne!$H1232=0,"",_xlfn.NUMBERVALUE(PobierzDaneLogistyczne!$H1232,"."))</f>
        <v>11</v>
      </c>
      <c r="F1232" s="6">
        <f>IF(PobierzDaneLogistyczne!$I1232=0,"",_xlfn.NUMBERVALUE(PobierzDaneLogistyczne!$I1232,"."))</f>
        <v>25</v>
      </c>
      <c r="G1232" s="6">
        <f>IF(PobierzDaneLogistyczne!$J1232=0,"",_xlfn.NUMBERVALUE(PobierzDaneLogistyczne!$J1232,"."))</f>
        <v>25</v>
      </c>
      <c r="H1232" s="2">
        <f>IF(IF(PobierzDaneLogistyczne!$F1232=0,0,_xlfn.NUMBERVALUE(PobierzDaneLogistyczne!$F1232,"."))=0,"",IF(PobierzDaneLogistyczne!$F1232=0,0,_xlfn.NUMBERVALUE(PobierzDaneLogistyczne!$F1232,".")))</f>
        <v>1.19</v>
      </c>
      <c r="I1232" s="2">
        <f>IF(IF(PobierzDaneLogistyczne!$Z1232=0,0,_xlfn.NUMBERVALUE(PobierzDaneLogistyczne!$Z1232,"."))=0,"",IF(PobierzDaneLogistyczne!$Z1232=0,0,_xlfn.NUMBERVALUE(PobierzDaneLogistyczne!$Z1232,".")))</f>
        <v>1.395</v>
      </c>
      <c r="J1232" s="1">
        <f>IF(PobierzDaneLogistyczne!$D1232=0,"",_xlfn.NUMBERVALUE(PobierzDaneLogistyczne!$D1232))</f>
        <v>6</v>
      </c>
      <c r="K1232" s="1">
        <f>IF(PobierzDaneLogistyczne!$E1232=0,"",_xlfn.NUMBERVALUE(PobierzDaneLogistyczne!$E1232))</f>
        <v>210</v>
      </c>
      <c r="L1232" s="1">
        <f>IF(MID(PobierzDaneLogistyczne!$O1232,1,3)="non"," ",_xlfn.NUMBERVALUE(PobierzDaneLogistyczne!$O1232))</f>
        <v>5902934832687</v>
      </c>
      <c r="M1232" s="6">
        <f>IF(PobierzDaneLogistyczne!$K1232=0,"",_xlfn.NUMBERVALUE(PobierzDaneLogistyczne!$K1232,"."))</f>
        <v>26.5</v>
      </c>
      <c r="N1232" s="6">
        <f>IF(PobierzDaneLogistyczne!$L1232=0,"",_xlfn.NUMBERVALUE(PobierzDaneLogistyczne!$L1232,"."))</f>
        <v>68</v>
      </c>
      <c r="O1232" s="6">
        <f>IF(PobierzDaneLogistyczne!$M1232=0,"",_xlfn.NUMBERVALUE(PobierzDaneLogistyczne!$M1232,"."))</f>
        <v>26</v>
      </c>
      <c r="P1232" s="2">
        <f>IF(PobierzDaneLogistyczne!$G1232=0,0,_xlfn.NUMBERVALUE(PobierzDaneLogistyczne!$G1232,"."))</f>
        <v>8.3699999999999992</v>
      </c>
      <c r="Q1232" s="1">
        <f>IF(PobierzDaneLogistyczne!$R1232=0,"",PobierzDaneLogistyczne!$R1232)</f>
        <v>5</v>
      </c>
      <c r="R1232" t="str">
        <f>IF(PobierzDaneLogistyczne!$S1232=0,"",PobierzDaneLogistyczne!$S1232)</f>
        <v/>
      </c>
      <c r="S1232" t="str">
        <f>IF(PobierzDaneLogistyczne!$T1232=0,"",PobierzDaneLogistyczne!$T1232)</f>
        <v/>
      </c>
      <c r="T1232" t="str">
        <f>IF(PobierzDaneLogistyczne!$U1232=0," ",PobierzDaneLogistyczne!$U1232)</f>
        <v/>
      </c>
      <c r="U1232" t="str">
        <f t="shared" si="60"/>
        <v/>
      </c>
      <c r="V1232" s="2">
        <f>IF(PobierzDaneLogistyczne!$V1232="","",_xlfn.NUMBERVALUE(PobierzDaneLogistyczne!$V1232,"."))</f>
        <v>0.01</v>
      </c>
      <c r="W1232" s="2">
        <f>IF(IF(PobierzDaneLogistyczne!$W1232=0,0,_xlfn.NUMBERVALUE(PobierzDaneLogistyczne!$W1232,"."))=0,"",_xlfn.NUMBERVALUE(PobierzDaneLogistyczne!$W1232,"."))</f>
        <v>5.8999999999999997E-2</v>
      </c>
      <c r="X1232" s="2">
        <f t="shared" si="61"/>
        <v>0.13600000000000007</v>
      </c>
      <c r="Y1232" s="2" t="str">
        <f t="shared" si="59"/>
        <v/>
      </c>
      <c r="Z1232" s="2" t="str">
        <f>IF(PobierzDaneLogistyczne!$Y1232="t","YES","")</f>
        <v>YES</v>
      </c>
      <c r="AA1232" s="4" t="str">
        <f>IF(PobierzDaneLogistyczne!$X1232="t","YES","")</f>
        <v/>
      </c>
      <c r="AB1232" t="str">
        <f>PobierzDaneLogistyczne!$N1232</f>
        <v>Sandwich maker</v>
      </c>
    </row>
    <row r="1233" spans="1:28" x14ac:dyDescent="0.3">
      <c r="A1233" s="5" t="str">
        <f>HYPERLINK(_xlfn.CONCAT("https://www.adler.com.pl/index.php/en/Main/Produkt/",B1233),PobierzDaneLogistyczne!$N1233)</f>
        <v>Waffle maker 700 W</v>
      </c>
      <c r="B1233" t="str">
        <f>PobierzDaneLogistyczne!$A1233</f>
        <v>cr_3019</v>
      </c>
      <c r="C1233" s="1">
        <f>IF(MID(PobierzDaneLogistyczne!$P1233,1,3)=""," ",_xlfn.NUMBERVALUE(PobierzDaneLogistyczne!$P1233))</f>
        <v>85167970</v>
      </c>
      <c r="D1233" s="1">
        <f>IF(MID(PobierzDaneLogistyczne!$C1233,1,3)="111"," ",_xlfn.NUMBERVALUE(PobierzDaneLogistyczne!$C1233))</f>
        <v>5908256834019</v>
      </c>
      <c r="E1233" s="6">
        <f>IF(PobierzDaneLogistyczne!$H1233=0,"",_xlfn.NUMBERVALUE(PobierzDaneLogistyczne!$H1233,"."))</f>
        <v>24.5</v>
      </c>
      <c r="F1233" s="6">
        <f>IF(PobierzDaneLogistyczne!$I1233=0,"",_xlfn.NUMBERVALUE(PobierzDaneLogistyczne!$I1233,"."))</f>
        <v>10.5</v>
      </c>
      <c r="G1233" s="6">
        <f>IF(PobierzDaneLogistyczne!$J1233=0,"",_xlfn.NUMBERVALUE(PobierzDaneLogistyczne!$J1233,"."))</f>
        <v>25</v>
      </c>
      <c r="H1233" s="2">
        <f>IF(IF(PobierzDaneLogistyczne!$F1233=0,0,_xlfn.NUMBERVALUE(PobierzDaneLogistyczne!$F1233,"."))=0,"",IF(PobierzDaneLogistyczne!$F1233=0,0,_xlfn.NUMBERVALUE(PobierzDaneLogistyczne!$F1233,".")))</f>
        <v>1.345</v>
      </c>
      <c r="I1233" s="2">
        <f>IF(IF(PobierzDaneLogistyczne!$Z1233=0,0,_xlfn.NUMBERVALUE(PobierzDaneLogistyczne!$Z1233,"."))=0,"",IF(PobierzDaneLogistyczne!$Z1233=0,0,_xlfn.NUMBERVALUE(PobierzDaneLogistyczne!$Z1233,".")))</f>
        <v>1.476</v>
      </c>
      <c r="J1233" s="1">
        <f>IF(PobierzDaneLogistyczne!$D1233=0,"",_xlfn.NUMBERVALUE(PobierzDaneLogistyczne!$D1233))</f>
        <v>6</v>
      </c>
      <c r="K1233" s="1">
        <f>IF(PobierzDaneLogistyczne!$E1233=0,"",_xlfn.NUMBERVALUE(PobierzDaneLogistyczne!$E1233))</f>
        <v>168</v>
      </c>
      <c r="L1233" s="1">
        <f>IF(MID(PobierzDaneLogistyczne!$O1233,1,3)="non"," ",_xlfn.NUMBERVALUE(PobierzDaneLogistyczne!$O1233))</f>
        <v>5902934837453</v>
      </c>
      <c r="M1233" s="6">
        <f>IF(PobierzDaneLogistyczne!$K1233=0,"",_xlfn.NUMBERVALUE(PobierzDaneLogistyczne!$K1233,"."))</f>
        <v>67.5</v>
      </c>
      <c r="N1233" s="6">
        <f>IF(PobierzDaneLogistyczne!$L1233=0,"",_xlfn.NUMBERVALUE(PobierzDaneLogistyczne!$L1233,"."))</f>
        <v>26.5</v>
      </c>
      <c r="O1233" s="6">
        <f>IF(PobierzDaneLogistyczne!$M1233=0,"",_xlfn.NUMBERVALUE(PobierzDaneLogistyczne!$M1233,"."))</f>
        <v>26.5</v>
      </c>
      <c r="P1233" s="2">
        <f>IF(PobierzDaneLogistyczne!$G1233=0,0,_xlfn.NUMBERVALUE(PobierzDaneLogistyczne!$G1233,"."))</f>
        <v>8.8559999999999999</v>
      </c>
      <c r="Q1233" s="1">
        <f>IF(PobierzDaneLogistyczne!$R1233=0,"",PobierzDaneLogistyczne!$R1233)</f>
        <v>5</v>
      </c>
      <c r="R1233" t="str">
        <f>IF(PobierzDaneLogistyczne!$S1233=0,"",PobierzDaneLogistyczne!$S1233)</f>
        <v/>
      </c>
      <c r="S1233" t="str">
        <f>IF(PobierzDaneLogistyczne!$T1233=0,"",PobierzDaneLogistyczne!$T1233)</f>
        <v/>
      </c>
      <c r="T1233" t="str">
        <f>IF(PobierzDaneLogistyczne!$U1233=0," ",PobierzDaneLogistyczne!$U1233)</f>
        <v/>
      </c>
      <c r="U1233" t="str">
        <f t="shared" si="60"/>
        <v/>
      </c>
      <c r="V1233" s="2">
        <f>IF(PobierzDaneLogistyczne!$V1233="","",_xlfn.NUMBERVALUE(PobierzDaneLogistyczne!$V1233,"."))</f>
        <v>0.01</v>
      </c>
      <c r="W1233" s="2">
        <f>IF(IF(PobierzDaneLogistyczne!$W1233=0,0,_xlfn.NUMBERVALUE(PobierzDaneLogistyczne!$W1233,"."))=0,"",_xlfn.NUMBERVALUE(PobierzDaneLogistyczne!$W1233,"."))</f>
        <v>5.8999999999999997E-2</v>
      </c>
      <c r="X1233" s="2">
        <f t="shared" si="61"/>
        <v>6.2000000000000013E-2</v>
      </c>
      <c r="Y1233" s="2" t="str">
        <f t="shared" si="59"/>
        <v/>
      </c>
      <c r="Z1233" s="2" t="str">
        <f>IF(PobierzDaneLogistyczne!$Y1233="t","YES","")</f>
        <v>YES</v>
      </c>
      <c r="AA1233" s="4" t="str">
        <f>IF(PobierzDaneLogistyczne!$X1233="t","YES","")</f>
        <v/>
      </c>
      <c r="AB1233" t="str">
        <f>PobierzDaneLogistyczne!$N1233</f>
        <v>Waffle maker 700 W</v>
      </c>
    </row>
    <row r="1234" spans="1:28" x14ac:dyDescent="0.3">
      <c r="A1234" s="5" t="str">
        <f>HYPERLINK(_xlfn.CONCAT("https://www.adler.com.pl/index.php/en/Main/Produkt/",B1234),PobierzDaneLogistyczne!$N1234)</f>
        <v>Waffle maker 1000 W</v>
      </c>
      <c r="B1234" t="str">
        <f>PobierzDaneLogistyczne!$A1234</f>
        <v>cr_3022</v>
      </c>
      <c r="C1234" s="1">
        <f>IF(MID(PobierzDaneLogistyczne!$P1234,1,3)=""," ",_xlfn.NUMBERVALUE(PobierzDaneLogistyczne!$P1234))</f>
        <v>85167970</v>
      </c>
      <c r="D1234" s="1">
        <f>IF(MID(PobierzDaneLogistyczne!$C1234,1,3)="111"," ",_xlfn.NUMBERVALUE(PobierzDaneLogistyczne!$C1234))</f>
        <v>5908256834811</v>
      </c>
      <c r="E1234" s="6">
        <f>IF(PobierzDaneLogistyczne!$H1234=0,"",_xlfn.NUMBERVALUE(PobierzDaneLogistyczne!$H1234,"."))</f>
        <v>15.5</v>
      </c>
      <c r="F1234" s="6">
        <f>IF(PobierzDaneLogistyczne!$I1234=0,"",_xlfn.NUMBERVALUE(PobierzDaneLogistyczne!$I1234,"."))</f>
        <v>24</v>
      </c>
      <c r="G1234" s="6">
        <f>IF(PobierzDaneLogistyczne!$J1234=0,"",_xlfn.NUMBERVALUE(PobierzDaneLogistyczne!$J1234,"."))</f>
        <v>30</v>
      </c>
      <c r="H1234" s="2">
        <f>IF(IF(PobierzDaneLogistyczne!$F1234=0,0,_xlfn.NUMBERVALUE(PobierzDaneLogistyczne!$F1234,"."))=0,"",IF(PobierzDaneLogistyczne!$F1234=0,0,_xlfn.NUMBERVALUE(PobierzDaneLogistyczne!$F1234,".")))</f>
        <v>1.34</v>
      </c>
      <c r="I1234" s="2">
        <f>IF(IF(PobierzDaneLogistyczne!$Z1234=0,0,_xlfn.NUMBERVALUE(PobierzDaneLogistyczne!$Z1234,"."))=0,"",IF(PobierzDaneLogistyczne!$Z1234=0,0,_xlfn.NUMBERVALUE(PobierzDaneLogistyczne!$Z1234,".")))</f>
        <v>1.51</v>
      </c>
      <c r="J1234" s="1">
        <f>IF(PobierzDaneLogistyczne!$D1234=0,"",_xlfn.NUMBERVALUE(PobierzDaneLogistyczne!$D1234))</f>
        <v>6</v>
      </c>
      <c r="K1234" s="1">
        <f>IF(PobierzDaneLogistyczne!$E1234=0,"",_xlfn.NUMBERVALUE(PobierzDaneLogistyczne!$E1234))</f>
        <v>108</v>
      </c>
      <c r="L1234" s="1">
        <f>IF(MID(PobierzDaneLogistyczne!$O1234,1,3)="non"," ",_xlfn.NUMBERVALUE(PobierzDaneLogistyczne!$O1234))</f>
        <v>5902934832670</v>
      </c>
      <c r="M1234" s="6">
        <f>IF(PobierzDaneLogistyczne!$K1234=0,"",_xlfn.NUMBERVALUE(PobierzDaneLogistyczne!$K1234,"."))</f>
        <v>24.8</v>
      </c>
      <c r="N1234" s="6">
        <f>IF(PobierzDaneLogistyczne!$L1234=0,"",_xlfn.NUMBERVALUE(PobierzDaneLogistyczne!$L1234,"."))</f>
        <v>48</v>
      </c>
      <c r="O1234" s="6">
        <f>IF(PobierzDaneLogistyczne!$M1234=0,"",_xlfn.NUMBERVALUE(PobierzDaneLogistyczne!$M1234,"."))</f>
        <v>56.8</v>
      </c>
      <c r="P1234" s="2">
        <f>IF(PobierzDaneLogistyczne!$G1234=0,0,_xlfn.NUMBERVALUE(PobierzDaneLogistyczne!$G1234,"."))</f>
        <v>9.06</v>
      </c>
      <c r="Q1234" s="1">
        <f>IF(PobierzDaneLogistyczne!$R1234=0,"",PobierzDaneLogistyczne!$R1234)</f>
        <v>5</v>
      </c>
      <c r="R1234" t="str">
        <f>IF(PobierzDaneLogistyczne!$S1234=0,"",PobierzDaneLogistyczne!$S1234)</f>
        <v/>
      </c>
      <c r="S1234" t="str">
        <f>IF(PobierzDaneLogistyczne!$T1234=0,"",PobierzDaneLogistyczne!$T1234)</f>
        <v/>
      </c>
      <c r="T1234" t="str">
        <f>IF(PobierzDaneLogistyczne!$U1234=0," ",PobierzDaneLogistyczne!$U1234)</f>
        <v/>
      </c>
      <c r="U1234" t="str">
        <f t="shared" si="60"/>
        <v/>
      </c>
      <c r="V1234" s="2">
        <f>IF(PobierzDaneLogistyczne!$V1234="","",_xlfn.NUMBERVALUE(PobierzDaneLogistyczne!$V1234,"."))</f>
        <v>7.0000000000000001E-3</v>
      </c>
      <c r="W1234" s="2">
        <f>IF(IF(PobierzDaneLogistyczne!$W1234=0,0,_xlfn.NUMBERVALUE(PobierzDaneLogistyczne!$W1234,"."))=0,"",_xlfn.NUMBERVALUE(PobierzDaneLogistyczne!$W1234,"."))</f>
        <v>5.8999999999999997E-2</v>
      </c>
      <c r="X1234" s="2">
        <f t="shared" si="61"/>
        <v>0.10399999999999993</v>
      </c>
      <c r="Y1234" s="2" t="str">
        <f t="shared" si="59"/>
        <v/>
      </c>
      <c r="Z1234" s="2" t="str">
        <f>IF(PobierzDaneLogistyczne!$Y1234="t","YES","")</f>
        <v/>
      </c>
      <c r="AA1234" s="4" t="str">
        <f>IF(PobierzDaneLogistyczne!$X1234="t","YES","")</f>
        <v/>
      </c>
      <c r="AB1234" t="str">
        <f>PobierzDaneLogistyczne!$N1234</f>
        <v>Waffle maker 1000 W</v>
      </c>
    </row>
    <row r="1235" spans="1:28" x14ac:dyDescent="0.3">
      <c r="A1235" s="5" t="str">
        <f>HYPERLINK(_xlfn.CONCAT("https://www.adler.com.pl/index.php/en/Main/Produkt/",B1235),PobierzDaneLogistyczne!$N1235)</f>
        <v>Sandwich maker XL</v>
      </c>
      <c r="B1235" t="str">
        <f>PobierzDaneLogistyczne!$A1235</f>
        <v>cr_3023</v>
      </c>
      <c r="C1235" s="1">
        <f>IF(MID(PobierzDaneLogistyczne!$P1235,1,3)=""," ",_xlfn.NUMBERVALUE(PobierzDaneLogistyczne!$P1235))</f>
        <v>85167200</v>
      </c>
      <c r="D1235" s="1">
        <f>IF(MID(PobierzDaneLogistyczne!$C1235,1,3)="111"," ",_xlfn.NUMBERVALUE(PobierzDaneLogistyczne!$C1235))</f>
        <v>5908256834873</v>
      </c>
      <c r="E1235" s="6">
        <f>IF(PobierzDaneLogistyczne!$H1235=0,"",_xlfn.NUMBERVALUE(PobierzDaneLogistyczne!$H1235,"."))</f>
        <v>29</v>
      </c>
      <c r="F1235" s="6">
        <f>IF(PobierzDaneLogistyczne!$I1235=0,"",_xlfn.NUMBERVALUE(PobierzDaneLogistyczne!$I1235,"."))</f>
        <v>13.5</v>
      </c>
      <c r="G1235" s="6">
        <f>IF(PobierzDaneLogistyczne!$J1235=0,"",_xlfn.NUMBERVALUE(PobierzDaneLogistyczne!$J1235,"."))</f>
        <v>35</v>
      </c>
      <c r="H1235" s="2">
        <f>IF(IF(PobierzDaneLogistyczne!$F1235=0,0,_xlfn.NUMBERVALUE(PobierzDaneLogistyczne!$F1235,"."))=0,"",IF(PobierzDaneLogistyczne!$F1235=0,0,_xlfn.NUMBERVALUE(PobierzDaneLogistyczne!$F1235,".")))</f>
        <v>2.2400000000000002</v>
      </c>
      <c r="I1235" s="2">
        <f>IF(IF(PobierzDaneLogistyczne!$Z1235=0,0,_xlfn.NUMBERVALUE(PobierzDaneLogistyczne!$Z1235,"."))=0,"",IF(PobierzDaneLogistyczne!$Z1235=0,0,_xlfn.NUMBERVALUE(PobierzDaneLogistyczne!$Z1235,".")))</f>
        <v>3.02</v>
      </c>
      <c r="J1235" s="1">
        <f>IF(PobierzDaneLogistyczne!$D1235=0,"",_xlfn.NUMBERVALUE(PobierzDaneLogistyczne!$D1235))</f>
        <v>4</v>
      </c>
      <c r="K1235" s="1">
        <f>IF(PobierzDaneLogistyczne!$E1235=0,"",_xlfn.NUMBERVALUE(PobierzDaneLogistyczne!$E1235))</f>
        <v>80</v>
      </c>
      <c r="L1235" s="1">
        <f>IF(MID(PobierzDaneLogistyczne!$O1235,1,3)="non"," ",_xlfn.NUMBERVALUE(PobierzDaneLogistyczne!$O1235))</f>
        <v>5902934833332</v>
      </c>
      <c r="M1235" s="6">
        <f>IF(PobierzDaneLogistyczne!$K1235=0,"",_xlfn.NUMBERVALUE(PobierzDaneLogistyczne!$K1235,"."))</f>
        <v>53.5</v>
      </c>
      <c r="N1235" s="6">
        <f>IF(PobierzDaneLogistyczne!$L1235=0,"",_xlfn.NUMBERVALUE(PobierzDaneLogistyczne!$L1235,"."))</f>
        <v>30.5</v>
      </c>
      <c r="O1235" s="6">
        <f>IF(PobierzDaneLogistyczne!$M1235=0,"",_xlfn.NUMBERVALUE(PobierzDaneLogistyczne!$M1235,"."))</f>
        <v>36.5</v>
      </c>
      <c r="P1235" s="2">
        <f>IF(PobierzDaneLogistyczne!$G1235=0,0,_xlfn.NUMBERVALUE(PobierzDaneLogistyczne!$G1235,"."))</f>
        <v>12.08</v>
      </c>
      <c r="Q1235" s="1">
        <f>IF(PobierzDaneLogistyczne!$R1235=0,"",PobierzDaneLogistyczne!$R1235)</f>
        <v>5</v>
      </c>
      <c r="R1235" t="str">
        <f>IF(PobierzDaneLogistyczne!$S1235=0,"",PobierzDaneLogistyczne!$S1235)</f>
        <v/>
      </c>
      <c r="S1235" t="str">
        <f>IF(PobierzDaneLogistyczne!$T1235=0,"",PobierzDaneLogistyczne!$T1235)</f>
        <v/>
      </c>
      <c r="T1235" t="str">
        <f>IF(PobierzDaneLogistyczne!$U1235=0," ",PobierzDaneLogistyczne!$U1235)</f>
        <v/>
      </c>
      <c r="U1235" t="str">
        <f t="shared" si="60"/>
        <v/>
      </c>
      <c r="V1235" s="2">
        <f>IF(PobierzDaneLogistyczne!$V1235="","",_xlfn.NUMBERVALUE(PobierzDaneLogistyczne!$V1235,"."))</f>
        <v>4.0000000000000001E-3</v>
      </c>
      <c r="W1235" s="2">
        <f>IF(IF(PobierzDaneLogistyczne!$W1235=0,0,_xlfn.NUMBERVALUE(PobierzDaneLogistyczne!$W1235,"."))=0,"",_xlfn.NUMBERVALUE(PobierzDaneLogistyczne!$W1235,"."))</f>
        <v>5.8999999999999997E-2</v>
      </c>
      <c r="X1235" s="2">
        <f t="shared" si="61"/>
        <v>0.71699999999999986</v>
      </c>
      <c r="Y1235" s="2" t="str">
        <f t="shared" si="59"/>
        <v/>
      </c>
      <c r="Z1235" s="2" t="str">
        <f>IF(PobierzDaneLogistyczne!$Y1235="t","YES","")</f>
        <v>YES</v>
      </c>
      <c r="AA1235" s="4" t="str">
        <f>IF(PobierzDaneLogistyczne!$X1235="t","YES","")</f>
        <v/>
      </c>
      <c r="AB1235" t="str">
        <f>PobierzDaneLogistyczne!$N1235</f>
        <v>Sandwich maker XL</v>
      </c>
    </row>
    <row r="1236" spans="1:28" x14ac:dyDescent="0.3">
      <c r="A1236" s="5" t="str">
        <f>HYPERLINK(_xlfn.CONCAT("https://www.adler.com.pl/index.php/en/Main/Produkt/",B1236),PobierzDaneLogistyczne!$N1236)</f>
        <v>Sandwich maker 3 in 1</v>
      </c>
      <c r="B1236" t="str">
        <f>PobierzDaneLogistyczne!$A1236</f>
        <v>cr_3024</v>
      </c>
      <c r="C1236" s="1">
        <f>IF(MID(PobierzDaneLogistyczne!$P1236,1,3)=""," ",_xlfn.NUMBERVALUE(PobierzDaneLogistyczne!$P1236))</f>
        <v>85167200</v>
      </c>
      <c r="D1236" s="1">
        <f>IF(MID(PobierzDaneLogistyczne!$C1236,1,3)="111"," ",_xlfn.NUMBERVALUE(PobierzDaneLogistyczne!$C1236))</f>
        <v>5908256834880</v>
      </c>
      <c r="E1236" s="6">
        <f>IF(PobierzDaneLogistyczne!$H1236=0,"",_xlfn.NUMBERVALUE(PobierzDaneLogistyczne!$H1236,"."))</f>
        <v>24</v>
      </c>
      <c r="F1236" s="6">
        <f>IF(PobierzDaneLogistyczne!$I1236=0,"",_xlfn.NUMBERVALUE(PobierzDaneLogistyczne!$I1236,"."))</f>
        <v>13</v>
      </c>
      <c r="G1236" s="6">
        <f>IF(PobierzDaneLogistyczne!$J1236=0,"",_xlfn.NUMBERVALUE(PobierzDaneLogistyczne!$J1236,"."))</f>
        <v>29</v>
      </c>
      <c r="H1236" s="2">
        <f>IF(IF(PobierzDaneLogistyczne!$F1236=0,0,_xlfn.NUMBERVALUE(PobierzDaneLogistyczne!$F1236,"."))=0,"",IF(PobierzDaneLogistyczne!$F1236=0,0,_xlfn.NUMBERVALUE(PobierzDaneLogistyczne!$F1236,".")))</f>
        <v>2.1</v>
      </c>
      <c r="I1236" s="2">
        <f>IF(IF(PobierzDaneLogistyczne!$Z1236=0,0,_xlfn.NUMBERVALUE(PobierzDaneLogistyczne!$Z1236,"."))=0,"",IF(PobierzDaneLogistyczne!$Z1236=0,0,_xlfn.NUMBERVALUE(PobierzDaneLogistyczne!$Z1236,".")))</f>
        <v>2.2229999999999999</v>
      </c>
      <c r="J1236" s="1">
        <f>IF(PobierzDaneLogistyczne!$D1236=0,"",_xlfn.NUMBERVALUE(PobierzDaneLogistyczne!$D1236))</f>
        <v>4</v>
      </c>
      <c r="K1236" s="1">
        <f>IF(PobierzDaneLogistyczne!$E1236=0,"",_xlfn.NUMBERVALUE(PobierzDaneLogistyczne!$E1236))</f>
        <v>144</v>
      </c>
      <c r="L1236" s="1">
        <f>IF(MID(PobierzDaneLogistyczne!$O1236,1,3)="non"," ",_xlfn.NUMBERVALUE(PobierzDaneLogistyczne!$O1236))</f>
        <v>5902934834100</v>
      </c>
      <c r="M1236" s="6">
        <f>IF(PobierzDaneLogistyczne!$K1236=0,"",_xlfn.NUMBERVALUE(PobierzDaneLogistyczne!$K1236,"."))</f>
        <v>53.2</v>
      </c>
      <c r="N1236" s="6">
        <f>IF(PobierzDaneLogistyczne!$L1236=0,"",_xlfn.NUMBERVALUE(PobierzDaneLogistyczne!$L1236,"."))</f>
        <v>25.8</v>
      </c>
      <c r="O1236" s="6">
        <f>IF(PobierzDaneLogistyczne!$M1236=0,"",_xlfn.NUMBERVALUE(PobierzDaneLogistyczne!$M1236,"."))</f>
        <v>30.5</v>
      </c>
      <c r="P1236" s="2">
        <f>IF(PobierzDaneLogistyczne!$G1236=0,0,_xlfn.NUMBERVALUE(PobierzDaneLogistyczne!$G1236,"."))</f>
        <v>8.8919999999999995</v>
      </c>
      <c r="Q1236" s="1">
        <f>IF(PobierzDaneLogistyczne!$R1236=0,"",PobierzDaneLogistyczne!$R1236)</f>
        <v>5</v>
      </c>
      <c r="R1236" t="str">
        <f>IF(PobierzDaneLogistyczne!$S1236=0,"",PobierzDaneLogistyczne!$S1236)</f>
        <v/>
      </c>
      <c r="S1236" t="str">
        <f>IF(PobierzDaneLogistyczne!$T1236=0,"",PobierzDaneLogistyczne!$T1236)</f>
        <v/>
      </c>
      <c r="T1236" t="str">
        <f>IF(PobierzDaneLogistyczne!$U1236=0," ",PobierzDaneLogistyczne!$U1236)</f>
        <v/>
      </c>
      <c r="U1236" t="str">
        <f t="shared" si="60"/>
        <v/>
      </c>
      <c r="V1236" s="2">
        <f>IF(PobierzDaneLogistyczne!$V1236="","",_xlfn.NUMBERVALUE(PobierzDaneLogistyczne!$V1236,"."))</f>
        <v>1.2999999999999999E-2</v>
      </c>
      <c r="W1236" s="2">
        <f>IF(IF(PobierzDaneLogistyczne!$W1236=0,0,_xlfn.NUMBERVALUE(PobierzDaneLogistyczne!$W1236,"."))=0,"",_xlfn.NUMBERVALUE(PobierzDaneLogistyczne!$W1236,"."))</f>
        <v>5.8999999999999997E-2</v>
      </c>
      <c r="X1236" s="2">
        <f t="shared" si="61"/>
        <v>5.0999999999999782E-2</v>
      </c>
      <c r="Y1236" s="2" t="str">
        <f t="shared" si="59"/>
        <v/>
      </c>
      <c r="Z1236" s="2" t="str">
        <f>IF(PobierzDaneLogistyczne!$Y1236="t","YES","")</f>
        <v>YES</v>
      </c>
      <c r="AA1236" s="4" t="str">
        <f>IF(PobierzDaneLogistyczne!$X1236="t","YES","")</f>
        <v/>
      </c>
      <c r="AB1236" t="str">
        <f>PobierzDaneLogistyczne!$N1236</f>
        <v>Sandwich maker 3 in 1</v>
      </c>
    </row>
    <row r="1237" spans="1:28" x14ac:dyDescent="0.3">
      <c r="A1237" s="5" t="str">
        <f>HYPERLINK(_xlfn.CONCAT("https://www.adler.com.pl/index.php/en/Main/Produkt/",B1237),PobierzDaneLogistyczne!$N1237)</f>
        <v>Waffle maker 1500 W</v>
      </c>
      <c r="B1237" t="str">
        <f>PobierzDaneLogistyczne!$A1237</f>
        <v>cr_3025</v>
      </c>
      <c r="C1237" s="1">
        <f>IF(MID(PobierzDaneLogistyczne!$P1237,1,3)=""," ",_xlfn.NUMBERVALUE(PobierzDaneLogistyczne!$P1237))</f>
        <v>85167970</v>
      </c>
      <c r="D1237" s="1">
        <f>IF(MID(PobierzDaneLogistyczne!$C1237,1,3)="111"," ",_xlfn.NUMBERVALUE(PobierzDaneLogistyczne!$C1237))</f>
        <v>5908256834897</v>
      </c>
      <c r="E1237" s="6">
        <f>IF(PobierzDaneLogistyczne!$H1237=0,"",_xlfn.NUMBERVALUE(PobierzDaneLogistyczne!$H1237,"."))</f>
        <v>27</v>
      </c>
      <c r="F1237" s="6">
        <f>IF(PobierzDaneLogistyczne!$I1237=0,"",_xlfn.NUMBERVALUE(PobierzDaneLogistyczne!$I1237,"."))</f>
        <v>13</v>
      </c>
      <c r="G1237" s="6">
        <f>IF(PobierzDaneLogistyczne!$J1237=0,"",_xlfn.NUMBERVALUE(PobierzDaneLogistyczne!$J1237,"."))</f>
        <v>37</v>
      </c>
      <c r="H1237" s="2">
        <f>IF(IF(PobierzDaneLogistyczne!$F1237=0,0,_xlfn.NUMBERVALUE(PobierzDaneLogistyczne!$F1237,"."))=0,"",IF(PobierzDaneLogistyczne!$F1237=0,0,_xlfn.NUMBERVALUE(PobierzDaneLogistyczne!$F1237,".")))</f>
        <v>2.36</v>
      </c>
      <c r="I1237" s="2">
        <f>IF(IF(PobierzDaneLogistyczne!$Z1237=0,0,_xlfn.NUMBERVALUE(PobierzDaneLogistyczne!$Z1237,"."))=0,"",IF(PobierzDaneLogistyczne!$Z1237=0,0,_xlfn.NUMBERVALUE(PobierzDaneLogistyczne!$Z1237,".")))</f>
        <v>2.95</v>
      </c>
      <c r="J1237" s="1">
        <f>IF(PobierzDaneLogistyczne!$D1237=0,"",_xlfn.NUMBERVALUE(PobierzDaneLogistyczne!$D1237))</f>
        <v>4</v>
      </c>
      <c r="K1237" s="1">
        <f>IF(PobierzDaneLogistyczne!$E1237=0,"",_xlfn.NUMBERVALUE(PobierzDaneLogistyczne!$E1237))</f>
        <v>120</v>
      </c>
      <c r="L1237" s="1">
        <f>IF(MID(PobierzDaneLogistyczne!$O1237,1,3)="non"," ",_xlfn.NUMBERVALUE(PobierzDaneLogistyczne!$O1237))</f>
        <v>5902934832236</v>
      </c>
      <c r="M1237" s="6">
        <f>IF(PobierzDaneLogistyczne!$K1237=0,"",_xlfn.NUMBERVALUE(PobierzDaneLogistyczne!$K1237,"."))</f>
        <v>53</v>
      </c>
      <c r="N1237" s="6">
        <f>IF(PobierzDaneLogistyczne!$L1237=0,"",_xlfn.NUMBERVALUE(PobierzDaneLogistyczne!$L1237,"."))</f>
        <v>28</v>
      </c>
      <c r="O1237" s="6">
        <f>IF(PobierzDaneLogistyczne!$M1237=0,"",_xlfn.NUMBERVALUE(PobierzDaneLogistyczne!$M1237,"."))</f>
        <v>37</v>
      </c>
      <c r="P1237" s="2">
        <f>IF(PobierzDaneLogistyczne!$G1237=0,0,_xlfn.NUMBERVALUE(PobierzDaneLogistyczne!$G1237,"."))</f>
        <v>11.8</v>
      </c>
      <c r="Q1237" s="1">
        <f>IF(PobierzDaneLogistyczne!$R1237=0,"",PobierzDaneLogistyczne!$R1237)</f>
        <v>5</v>
      </c>
      <c r="R1237" t="str">
        <f>IF(PobierzDaneLogistyczne!$S1237=0,"",PobierzDaneLogistyczne!$S1237)</f>
        <v/>
      </c>
      <c r="S1237" t="str">
        <f>IF(PobierzDaneLogistyczne!$T1237=0,"",PobierzDaneLogistyczne!$T1237)</f>
        <v/>
      </c>
      <c r="T1237" t="str">
        <f>IF(PobierzDaneLogistyczne!$U1237=0," ",PobierzDaneLogistyczne!$U1237)</f>
        <v/>
      </c>
      <c r="U1237" t="str">
        <f t="shared" si="60"/>
        <v/>
      </c>
      <c r="V1237" s="2">
        <f>IF(PobierzDaneLogistyczne!$V1237="","",_xlfn.NUMBERVALUE(PobierzDaneLogistyczne!$V1237,"."))</f>
        <v>1.7000000000000001E-2</v>
      </c>
      <c r="W1237" s="2">
        <f>IF(IF(PobierzDaneLogistyczne!$W1237=0,0,_xlfn.NUMBERVALUE(PobierzDaneLogistyczne!$W1237,"."))=0,"",_xlfn.NUMBERVALUE(PobierzDaneLogistyczne!$W1237,"."))</f>
        <v>5.8999999999999997E-2</v>
      </c>
      <c r="X1237" s="2">
        <f t="shared" si="61"/>
        <v>0.51400000000000023</v>
      </c>
      <c r="Y1237" s="2" t="str">
        <f t="shared" si="59"/>
        <v/>
      </c>
      <c r="Z1237" s="2" t="str">
        <f>IF(PobierzDaneLogistyczne!$Y1237="t","YES","")</f>
        <v>YES</v>
      </c>
      <c r="AA1237" s="4" t="str">
        <f>IF(PobierzDaneLogistyczne!$X1237="t","YES","")</f>
        <v/>
      </c>
      <c r="AB1237" t="str">
        <f>PobierzDaneLogistyczne!$N1237</f>
        <v>Waffle maker 1500 W</v>
      </c>
    </row>
    <row r="1238" spans="1:28" x14ac:dyDescent="0.3">
      <c r="A1238" s="5" t="str">
        <f>HYPERLINK(_xlfn.CONCAT("https://www.adler.com.pl/index.php/en/Main/Produkt/",B1238),PobierzDaneLogistyczne!$N1238)</f>
        <v>Muffin maker</v>
      </c>
      <c r="B1238" t="str">
        <f>PobierzDaneLogistyczne!$A1238</f>
        <v>cr_3026</v>
      </c>
      <c r="C1238" s="1">
        <f>IF(MID(PobierzDaneLogistyczne!$P1238,1,3)=""," ",_xlfn.NUMBERVALUE(PobierzDaneLogistyczne!$P1238))</f>
        <v>85167970</v>
      </c>
      <c r="D1238" s="1">
        <f>IF(MID(PobierzDaneLogistyczne!$C1238,1,3)="111"," ",_xlfn.NUMBERVALUE(PobierzDaneLogistyczne!$C1238))</f>
        <v>5908256835641</v>
      </c>
      <c r="E1238" s="6">
        <f>IF(PobierzDaneLogistyczne!$H1238=0,"",_xlfn.NUMBERVALUE(PobierzDaneLogistyczne!$H1238,"."))</f>
        <v>0</v>
      </c>
      <c r="F1238" s="6">
        <f>IF(PobierzDaneLogistyczne!$I1238=0,"",_xlfn.NUMBERVALUE(PobierzDaneLogistyczne!$I1238,"."))</f>
        <v>0</v>
      </c>
      <c r="G1238" s="6">
        <f>IF(PobierzDaneLogistyczne!$J1238=0,"",_xlfn.NUMBERVALUE(PobierzDaneLogistyczne!$J1238,"."))</f>
        <v>0</v>
      </c>
      <c r="H1238" s="2">
        <f>IF(IF(PobierzDaneLogistyczne!$F1238=0,0,_xlfn.NUMBERVALUE(PobierzDaneLogistyczne!$F1238,"."))=0,"",IF(PobierzDaneLogistyczne!$F1238=0,0,_xlfn.NUMBERVALUE(PobierzDaneLogistyczne!$F1238,".")))</f>
        <v>1.88</v>
      </c>
      <c r="I1238" s="2">
        <f>IF(IF(PobierzDaneLogistyczne!$Z1238=0,0,_xlfn.NUMBERVALUE(PobierzDaneLogistyczne!$Z1238,"."))=0,"",IF(PobierzDaneLogistyczne!$Z1238=0,0,_xlfn.NUMBERVALUE(PobierzDaneLogistyczne!$Z1238,".")))</f>
        <v>2.12</v>
      </c>
      <c r="J1238" s="1">
        <f>IF(PobierzDaneLogistyczne!$D1238=0,"",_xlfn.NUMBERVALUE(PobierzDaneLogistyczne!$D1238))</f>
        <v>6</v>
      </c>
      <c r="K1238" s="1">
        <f>IF(PobierzDaneLogistyczne!$E1238=0,"",_xlfn.NUMBERVALUE(PobierzDaneLogistyczne!$E1238))</f>
        <v>204</v>
      </c>
      <c r="L1238" s="1" t="str">
        <f>IF(MID(PobierzDaneLogistyczne!$O1238,1,3)="non"," ",_xlfn.NUMBERVALUE(PobierzDaneLogistyczne!$O1238))</f>
        <v xml:space="preserve"> </v>
      </c>
      <c r="M1238" s="6">
        <f>IF(PobierzDaneLogistyczne!$K1238=0,"",_xlfn.NUMBERVALUE(PobierzDaneLogistyczne!$K1238,"."))</f>
        <v>0</v>
      </c>
      <c r="N1238" s="6">
        <f>IF(PobierzDaneLogistyczne!$L1238=0,"",_xlfn.NUMBERVALUE(PobierzDaneLogistyczne!$L1238,"."))</f>
        <v>0</v>
      </c>
      <c r="O1238" s="6">
        <f>IF(PobierzDaneLogistyczne!$M1238=0,"",_xlfn.NUMBERVALUE(PobierzDaneLogistyczne!$M1238,"."))</f>
        <v>0</v>
      </c>
      <c r="P1238" s="2">
        <f>IF(PobierzDaneLogistyczne!$G1238=0,0,_xlfn.NUMBERVALUE(PobierzDaneLogistyczne!$G1238,"."))</f>
        <v>12.72</v>
      </c>
      <c r="Q1238" s="1">
        <f>IF(PobierzDaneLogistyczne!$R1238=0,"",PobierzDaneLogistyczne!$R1238)</f>
        <v>5</v>
      </c>
      <c r="R1238" t="str">
        <f>IF(PobierzDaneLogistyczne!$S1238=0,"",PobierzDaneLogistyczne!$S1238)</f>
        <v/>
      </c>
      <c r="S1238" t="str">
        <f>IF(PobierzDaneLogistyczne!$T1238=0,"",PobierzDaneLogistyczne!$T1238)</f>
        <v/>
      </c>
      <c r="T1238" t="str">
        <f>IF(PobierzDaneLogistyczne!$U1238=0," ",PobierzDaneLogistyczne!$U1238)</f>
        <v/>
      </c>
      <c r="U1238" t="str">
        <f t="shared" si="60"/>
        <v/>
      </c>
      <c r="V1238" s="2">
        <f>IF(PobierzDaneLogistyczne!$V1238="","",_xlfn.NUMBERVALUE(PobierzDaneLogistyczne!$V1238,"."))</f>
        <v>1.7999999999999999E-2</v>
      </c>
      <c r="W1238" s="2">
        <f>IF(IF(PobierzDaneLogistyczne!$W1238=0,0,_xlfn.NUMBERVALUE(PobierzDaneLogistyczne!$W1238,"."))=0,"",_xlfn.NUMBERVALUE(PobierzDaneLogistyczne!$W1238,"."))</f>
        <v>5.8999999999999997E-2</v>
      </c>
      <c r="X1238" s="2">
        <f t="shared" si="61"/>
        <v>0.16300000000000023</v>
      </c>
      <c r="Y1238" s="2" t="str">
        <f t="shared" si="59"/>
        <v/>
      </c>
      <c r="Z1238" s="2" t="str">
        <f>IF(PobierzDaneLogistyczne!$Y1238="t","YES","")</f>
        <v/>
      </c>
      <c r="AA1238" s="4" t="str">
        <f>IF(PobierzDaneLogistyczne!$X1238="t","YES","")</f>
        <v>YES</v>
      </c>
      <c r="AB1238" t="str">
        <f>PobierzDaneLogistyczne!$N1238</f>
        <v>Muffin maker</v>
      </c>
    </row>
    <row r="1239" spans="1:28" ht="28.8" x14ac:dyDescent="0.3">
      <c r="A1239" s="5" t="str">
        <f>HYPERLINK(_xlfn.CONCAT("https://www.adler.com.pl/index.php/en/Main/Produkt/",B1239),PobierzDaneLogistyczne!$N1239)</f>
        <v>Sandwich maker</v>
      </c>
      <c r="B1239" t="str">
        <f>PobierzDaneLogistyczne!$A1239</f>
        <v>cr_3027</v>
      </c>
      <c r="C1239" s="1">
        <f>IF(MID(PobierzDaneLogistyczne!$P1239,1,3)=""," ",_xlfn.NUMBERVALUE(PobierzDaneLogistyczne!$P1239))</f>
        <v>85167200</v>
      </c>
      <c r="D1239" s="1">
        <f>IF(MID(PobierzDaneLogistyczne!$C1239,1,3)="111"," ",_xlfn.NUMBERVALUE(PobierzDaneLogistyczne!$C1239))</f>
        <v>5908256835665</v>
      </c>
      <c r="E1239" s="6">
        <f>IF(PobierzDaneLogistyczne!$H1239=0,"",_xlfn.NUMBERVALUE(PobierzDaneLogistyczne!$H1239,"."))</f>
        <v>0</v>
      </c>
      <c r="F1239" s="6">
        <f>IF(PobierzDaneLogistyczne!$I1239=0,"",_xlfn.NUMBERVALUE(PobierzDaneLogistyczne!$I1239,"."))</f>
        <v>0</v>
      </c>
      <c r="G1239" s="6">
        <f>IF(PobierzDaneLogistyczne!$J1239=0,"",_xlfn.NUMBERVALUE(PobierzDaneLogistyczne!$J1239,"."))</f>
        <v>0</v>
      </c>
      <c r="H1239" s="2">
        <f>IF(IF(PobierzDaneLogistyczne!$F1239=0,0,_xlfn.NUMBERVALUE(PobierzDaneLogistyczne!$F1239,"."))=0,"",IF(PobierzDaneLogistyczne!$F1239=0,0,_xlfn.NUMBERVALUE(PobierzDaneLogistyczne!$F1239,".")))</f>
        <v>1.2</v>
      </c>
      <c r="I1239" s="2">
        <f>IF(IF(PobierzDaneLogistyczne!$Z1239=0,0,_xlfn.NUMBERVALUE(PobierzDaneLogistyczne!$Z1239,"."))=0,"",IF(PobierzDaneLogistyczne!$Z1239=0,0,_xlfn.NUMBERVALUE(PobierzDaneLogistyczne!$Z1239,".")))</f>
        <v>1.2669999999999999</v>
      </c>
      <c r="J1239" s="1">
        <f>IF(PobierzDaneLogistyczne!$D1239=0,"",_xlfn.NUMBERVALUE(PobierzDaneLogistyczne!$D1239))</f>
        <v>6</v>
      </c>
      <c r="K1239" s="1" t="str">
        <f>IF(PobierzDaneLogistyczne!$E1239=0,"",_xlfn.NUMBERVALUE(PobierzDaneLogistyczne!$E1239))</f>
        <v/>
      </c>
      <c r="L1239" s="1" t="str">
        <f>IF(MID(PobierzDaneLogistyczne!$O1239,1,3)="non"," ",_xlfn.NUMBERVALUE(PobierzDaneLogistyczne!$O1239))</f>
        <v xml:space="preserve"> </v>
      </c>
      <c r="M1239" s="6">
        <f>IF(PobierzDaneLogistyczne!$K1239=0,"",_xlfn.NUMBERVALUE(PobierzDaneLogistyczne!$K1239,"."))</f>
        <v>0</v>
      </c>
      <c r="N1239" s="6">
        <f>IF(PobierzDaneLogistyczne!$L1239=0,"",_xlfn.NUMBERVALUE(PobierzDaneLogistyczne!$L1239,"."))</f>
        <v>0</v>
      </c>
      <c r="O1239" s="6">
        <f>IF(PobierzDaneLogistyczne!$M1239=0,"",_xlfn.NUMBERVALUE(PobierzDaneLogistyczne!$M1239,"."))</f>
        <v>0</v>
      </c>
      <c r="P1239" s="2">
        <f>IF(PobierzDaneLogistyczne!$G1239=0,0,_xlfn.NUMBERVALUE(PobierzDaneLogistyczne!$G1239,"."))</f>
        <v>7.6020000000000003</v>
      </c>
      <c r="Q1239" s="1" t="str">
        <f>IF(PobierzDaneLogistyczne!$R1239=0,"",PobierzDaneLogistyczne!$R1239)</f>
        <v/>
      </c>
      <c r="R1239" t="str">
        <f>IF(PobierzDaneLogistyczne!$S1239=0,"",PobierzDaneLogistyczne!$S1239)</f>
        <v/>
      </c>
      <c r="S1239" t="str">
        <f>IF(PobierzDaneLogistyczne!$T1239=0,"",PobierzDaneLogistyczne!$T1239)</f>
        <v/>
      </c>
      <c r="T1239" t="str">
        <f>IF(PobierzDaneLogistyczne!$U1239=0," ",PobierzDaneLogistyczne!$U1239)</f>
        <v/>
      </c>
      <c r="U1239" t="str">
        <f t="shared" si="60"/>
        <v/>
      </c>
      <c r="V1239" s="2" t="str">
        <f>IF(PobierzDaneLogistyczne!$V1239="","",_xlfn.NUMBERVALUE(PobierzDaneLogistyczne!$V1239,"."))</f>
        <v/>
      </c>
      <c r="W1239" s="2" t="str">
        <f>IF(IF(PobierzDaneLogistyczne!$W1239=0,0,_xlfn.NUMBERVALUE(PobierzDaneLogistyczne!$W1239,"."))=0,"",_xlfn.NUMBERVALUE(PobierzDaneLogistyczne!$W1239,"."))</f>
        <v/>
      </c>
      <c r="X1239" s="2" t="str">
        <f t="shared" si="61"/>
        <v/>
      </c>
      <c r="Y1239" s="2" t="str">
        <f t="shared" si="59"/>
        <v/>
      </c>
      <c r="Z1239" s="2" t="str">
        <f>IF(PobierzDaneLogistyczne!$Y1239="t","YES","")</f>
        <v/>
      </c>
      <c r="AA1239" s="4" t="str">
        <f>IF(PobierzDaneLogistyczne!$X1239="t","YES","")</f>
        <v>YES</v>
      </c>
      <c r="AB1239" t="str">
        <f>PobierzDaneLogistyczne!$N1239</f>
        <v>Sandwich maker</v>
      </c>
    </row>
    <row r="1240" spans="1:28" x14ac:dyDescent="0.3">
      <c r="A1240" s="5" t="str">
        <f>HYPERLINK(_xlfn.CONCAT("https://www.adler.com.pl/index.php/en/Main/Produkt/",B1240),PobierzDaneLogistyczne!$N1240)</f>
        <v>Cone maker (waffle maker)</v>
      </c>
      <c r="B1240" t="str">
        <f>PobierzDaneLogistyczne!$A1240</f>
        <v>cr_3028</v>
      </c>
      <c r="C1240" s="1">
        <f>IF(MID(PobierzDaneLogistyczne!$P1240,1,3)=""," ",_xlfn.NUMBERVALUE(PobierzDaneLogistyczne!$P1240))</f>
        <v>85167970</v>
      </c>
      <c r="D1240" s="1">
        <f>IF(MID(PobierzDaneLogistyczne!$C1240,1,3)="111"," ",_xlfn.NUMBERVALUE(PobierzDaneLogistyczne!$C1240))</f>
        <v>5908256836044</v>
      </c>
      <c r="E1240" s="6">
        <f>IF(PobierzDaneLogistyczne!$H1240=0,"",_xlfn.NUMBERVALUE(PobierzDaneLogistyczne!$H1240,"."))</f>
        <v>0</v>
      </c>
      <c r="F1240" s="6">
        <f>IF(PobierzDaneLogistyczne!$I1240=0,"",_xlfn.NUMBERVALUE(PobierzDaneLogistyczne!$I1240,"."))</f>
        <v>0</v>
      </c>
      <c r="G1240" s="6">
        <f>IF(PobierzDaneLogistyczne!$J1240=0,"",_xlfn.NUMBERVALUE(PobierzDaneLogistyczne!$J1240,"."))</f>
        <v>0</v>
      </c>
      <c r="H1240" s="2" t="str">
        <f>IF(IF(PobierzDaneLogistyczne!$F1240=0,0,_xlfn.NUMBERVALUE(PobierzDaneLogistyczne!$F1240,"."))=0,"",IF(PobierzDaneLogistyczne!$F1240=0,0,_xlfn.NUMBERVALUE(PobierzDaneLogistyczne!$F1240,".")))</f>
        <v/>
      </c>
      <c r="I1240" s="2" t="str">
        <f>IF(IF(PobierzDaneLogistyczne!$Z1240=0,0,_xlfn.NUMBERVALUE(PobierzDaneLogistyczne!$Z1240,"."))=0,"",IF(PobierzDaneLogistyczne!$Z1240=0,0,_xlfn.NUMBERVALUE(PobierzDaneLogistyczne!$Z1240,".")))</f>
        <v/>
      </c>
      <c r="J1240" s="1">
        <f>IF(PobierzDaneLogistyczne!$D1240=0,"",_xlfn.NUMBERVALUE(PobierzDaneLogistyczne!$D1240))</f>
        <v>5</v>
      </c>
      <c r="K1240" s="1">
        <f>IF(PobierzDaneLogistyczne!$E1240=0,"",_xlfn.NUMBERVALUE(PobierzDaneLogistyczne!$E1240))</f>
        <v>100</v>
      </c>
      <c r="L1240" s="1" t="str">
        <f>IF(MID(PobierzDaneLogistyczne!$O1240,1,3)="non"," ",_xlfn.NUMBERVALUE(PobierzDaneLogistyczne!$O1240))</f>
        <v xml:space="preserve"> </v>
      </c>
      <c r="M1240" s="6">
        <f>IF(PobierzDaneLogistyczne!$K1240=0,"",_xlfn.NUMBERVALUE(PobierzDaneLogistyczne!$K1240,"."))</f>
        <v>72</v>
      </c>
      <c r="N1240" s="6">
        <f>IF(PobierzDaneLogistyczne!$L1240=0,"",_xlfn.NUMBERVALUE(PobierzDaneLogistyczne!$L1240,"."))</f>
        <v>28.5</v>
      </c>
      <c r="O1240" s="6">
        <f>IF(PobierzDaneLogistyczne!$M1240=0,"",_xlfn.NUMBERVALUE(PobierzDaneLogistyczne!$M1240,"."))</f>
        <v>33.5</v>
      </c>
      <c r="P1240" s="2">
        <f>IF(PobierzDaneLogistyczne!$G1240=0,0,_xlfn.NUMBERVALUE(PobierzDaneLogistyczne!$G1240,"."))</f>
        <v>0</v>
      </c>
      <c r="Q1240" s="1" t="str">
        <f>IF(PobierzDaneLogistyczne!$R1240=0,"",PobierzDaneLogistyczne!$R1240)</f>
        <v/>
      </c>
      <c r="R1240" t="str">
        <f>IF(PobierzDaneLogistyczne!$S1240=0,"",PobierzDaneLogistyczne!$S1240)</f>
        <v/>
      </c>
      <c r="S1240" t="str">
        <f>IF(PobierzDaneLogistyczne!$T1240=0,"",PobierzDaneLogistyczne!$T1240)</f>
        <v/>
      </c>
      <c r="T1240" t="str">
        <f>IF(PobierzDaneLogistyczne!$U1240=0," ",PobierzDaneLogistyczne!$U1240)</f>
        <v/>
      </c>
      <c r="U1240" t="str">
        <f t="shared" si="60"/>
        <v/>
      </c>
      <c r="V1240" s="2" t="str">
        <f>IF(PobierzDaneLogistyczne!$V1240="","",_xlfn.NUMBERVALUE(PobierzDaneLogistyczne!$V1240,"."))</f>
        <v/>
      </c>
      <c r="W1240" s="2" t="str">
        <f>IF(IF(PobierzDaneLogistyczne!$W1240=0,0,_xlfn.NUMBERVALUE(PobierzDaneLogistyczne!$W1240,"."))=0,"",_xlfn.NUMBERVALUE(PobierzDaneLogistyczne!$W1240,"."))</f>
        <v/>
      </c>
      <c r="X1240" s="2" t="str">
        <f t="shared" si="61"/>
        <v/>
      </c>
      <c r="Y1240" s="2" t="str">
        <f t="shared" si="59"/>
        <v/>
      </c>
      <c r="Z1240" s="2" t="str">
        <f>IF(PobierzDaneLogistyczne!$Y1240="t","YES","")</f>
        <v/>
      </c>
      <c r="AA1240" s="4" t="str">
        <f>IF(PobierzDaneLogistyczne!$X1240="t","YES","")</f>
        <v>YES</v>
      </c>
      <c r="AB1240" t="str">
        <f>PobierzDaneLogistyczne!$N1240</f>
        <v>Cone maker (waffle maker)</v>
      </c>
    </row>
    <row r="1241" spans="1:28" x14ac:dyDescent="0.3">
      <c r="A1241" s="5" t="str">
        <f>HYPERLINK(_xlfn.CONCAT("https://www.adler.com.pl/index.php/en/Main/Produkt/",B1241),PobierzDaneLogistyczne!$N1241)</f>
        <v>Crepe Maker</v>
      </c>
      <c r="B1241" t="str">
        <f>PobierzDaneLogistyczne!$A1241</f>
        <v>cr_3034</v>
      </c>
      <c r="C1241" s="1">
        <f>IF(MID(PobierzDaneLogistyczne!$P1241,1,3)=""," ",_xlfn.NUMBERVALUE(PobierzDaneLogistyczne!$P1241))</f>
        <v>85166050</v>
      </c>
      <c r="D1241" s="1">
        <f>IF(MID(PobierzDaneLogistyczne!$C1241,1,3)="111"," ",_xlfn.NUMBERVALUE(PobierzDaneLogistyczne!$C1241))</f>
        <v>5908256836167</v>
      </c>
      <c r="E1241" s="6">
        <f>IF(PobierzDaneLogistyczne!$H1241=0,"",_xlfn.NUMBERVALUE(PobierzDaneLogistyczne!$H1241,"."))</f>
        <v>35.5</v>
      </c>
      <c r="F1241" s="6">
        <f>IF(PobierzDaneLogistyczne!$I1241=0,"",_xlfn.NUMBERVALUE(PobierzDaneLogistyczne!$I1241,"."))</f>
        <v>10</v>
      </c>
      <c r="G1241" s="6">
        <f>IF(PobierzDaneLogistyczne!$J1241=0,"",_xlfn.NUMBERVALUE(PobierzDaneLogistyczne!$J1241,"."))</f>
        <v>35</v>
      </c>
      <c r="H1241" s="2" t="str">
        <f>IF(IF(PobierzDaneLogistyczne!$F1241=0,0,_xlfn.NUMBERVALUE(PobierzDaneLogistyczne!$F1241,"."))=0,"",IF(PobierzDaneLogistyczne!$F1241=0,0,_xlfn.NUMBERVALUE(PobierzDaneLogistyczne!$F1241,".")))</f>
        <v/>
      </c>
      <c r="I1241" s="2" t="str">
        <f>IF(IF(PobierzDaneLogistyczne!$Z1241=0,0,_xlfn.NUMBERVALUE(PobierzDaneLogistyczne!$Z1241,"."))=0,"",IF(PobierzDaneLogistyczne!$Z1241=0,0,_xlfn.NUMBERVALUE(PobierzDaneLogistyczne!$Z1241,".")))</f>
        <v/>
      </c>
      <c r="J1241" s="1">
        <f>IF(PobierzDaneLogistyczne!$D1241=0,"",_xlfn.NUMBERVALUE(PobierzDaneLogistyczne!$D1241))</f>
        <v>4</v>
      </c>
      <c r="K1241" s="1">
        <f>IF(PobierzDaneLogistyczne!$E1241=0,"",_xlfn.NUMBERVALUE(PobierzDaneLogistyczne!$E1241))</f>
        <v>120</v>
      </c>
      <c r="L1241" s="1" t="str">
        <f>IF(MID(PobierzDaneLogistyczne!$O1241,1,3)="non"," ",_xlfn.NUMBERVALUE(PobierzDaneLogistyczne!$O1241))</f>
        <v xml:space="preserve"> </v>
      </c>
      <c r="M1241" s="6">
        <f>IF(PobierzDaneLogistyczne!$K1241=0,"",_xlfn.NUMBERVALUE(PobierzDaneLogistyczne!$K1241,"."))</f>
        <v>40.5</v>
      </c>
      <c r="N1241" s="6">
        <f>IF(PobierzDaneLogistyczne!$L1241=0,"",_xlfn.NUMBERVALUE(PobierzDaneLogistyczne!$L1241,"."))</f>
        <v>37</v>
      </c>
      <c r="O1241" s="6">
        <f>IF(PobierzDaneLogistyczne!$M1241=0,"",_xlfn.NUMBERVALUE(PobierzDaneLogistyczne!$M1241,"."))</f>
        <v>37</v>
      </c>
      <c r="P1241" s="2">
        <f>IF(PobierzDaneLogistyczne!$G1241=0,0,_xlfn.NUMBERVALUE(PobierzDaneLogistyczne!$G1241,"."))</f>
        <v>0</v>
      </c>
      <c r="Q1241" s="1" t="str">
        <f>IF(PobierzDaneLogistyczne!$R1241=0,"",PobierzDaneLogistyczne!$R1241)</f>
        <v/>
      </c>
      <c r="R1241" t="str">
        <f>IF(PobierzDaneLogistyczne!$S1241=0,"",PobierzDaneLogistyczne!$S1241)</f>
        <v/>
      </c>
      <c r="S1241" t="str">
        <f>IF(PobierzDaneLogistyczne!$T1241=0,"",PobierzDaneLogistyczne!$T1241)</f>
        <v/>
      </c>
      <c r="T1241" t="str">
        <f>IF(PobierzDaneLogistyczne!$U1241=0," ",PobierzDaneLogistyczne!$U1241)</f>
        <v/>
      </c>
      <c r="U1241" t="str">
        <f t="shared" si="60"/>
        <v/>
      </c>
      <c r="V1241" s="2">
        <f>IF(PobierzDaneLogistyczne!$V1241="","",_xlfn.NUMBERVALUE(PobierzDaneLogistyczne!$V1241,"."))</f>
        <v>1.7000000000000001E-2</v>
      </c>
      <c r="W1241" s="2" t="str">
        <f>IF(IF(PobierzDaneLogistyczne!$W1241=0,0,_xlfn.NUMBERVALUE(PobierzDaneLogistyczne!$W1241,"."))=0,"",_xlfn.NUMBERVALUE(PobierzDaneLogistyczne!$W1241,"."))</f>
        <v/>
      </c>
      <c r="X1241" s="2" t="str">
        <f t="shared" si="61"/>
        <v/>
      </c>
      <c r="Y1241" s="2" t="str">
        <f t="shared" si="59"/>
        <v/>
      </c>
      <c r="Z1241" s="2" t="str">
        <f>IF(PobierzDaneLogistyczne!$Y1241="t","YES","")</f>
        <v/>
      </c>
      <c r="AA1241" s="4" t="str">
        <f>IF(PobierzDaneLogistyczne!$X1241="t","YES","")</f>
        <v>YES</v>
      </c>
      <c r="AB1241" t="str">
        <f>PobierzDaneLogistyczne!$N1241</f>
        <v>Crepe Maker</v>
      </c>
    </row>
    <row r="1242" spans="1:28" x14ac:dyDescent="0.3">
      <c r="A1242" s="5" t="str">
        <f>HYPERLINK(_xlfn.CONCAT("https://www.adler.com.pl/index.php/en/Main/Produkt/",B1242),PobierzDaneLogistyczne!$N1242)</f>
        <v>Sandwich maker</v>
      </c>
      <c r="B1242" t="str">
        <f>PobierzDaneLogistyczne!$A1242</f>
        <v>cr_3037</v>
      </c>
      <c r="C1242" s="1">
        <f>IF(MID(PobierzDaneLogistyczne!$P1242,1,3)=""," ",_xlfn.NUMBERVALUE(PobierzDaneLogistyczne!$P1242))</f>
        <v>85167200</v>
      </c>
      <c r="D1242" s="1">
        <f>IF(MID(PobierzDaneLogistyczne!$C1242,1,3)="111"," ",_xlfn.NUMBERVALUE(PobierzDaneLogistyczne!$C1242))</f>
        <v>5908256839229</v>
      </c>
      <c r="E1242" s="6">
        <f>IF(PobierzDaneLogistyczne!$H1242=0,"",_xlfn.NUMBERVALUE(PobierzDaneLogistyczne!$H1242,"."))</f>
        <v>25</v>
      </c>
      <c r="F1242" s="6">
        <f>IF(PobierzDaneLogistyczne!$I1242=0,"",_xlfn.NUMBERVALUE(PobierzDaneLogistyczne!$I1242,"."))</f>
        <v>10</v>
      </c>
      <c r="G1242" s="6">
        <f>IF(PobierzDaneLogistyczne!$J1242=0,"",_xlfn.NUMBERVALUE(PobierzDaneLogistyczne!$J1242,"."))</f>
        <v>24.5</v>
      </c>
      <c r="H1242" s="2">
        <f>IF(IF(PobierzDaneLogistyczne!$F1242=0,0,_xlfn.NUMBERVALUE(PobierzDaneLogistyczne!$F1242,"."))=0,"",IF(PobierzDaneLogistyczne!$F1242=0,0,_xlfn.NUMBERVALUE(PobierzDaneLogistyczne!$F1242,".")))</f>
        <v>0.95</v>
      </c>
      <c r="I1242" s="2">
        <f>IF(IF(PobierzDaneLogistyczne!$Z1242=0,0,_xlfn.NUMBERVALUE(PobierzDaneLogistyczne!$Z1242,"."))=0,"",IF(PobierzDaneLogistyczne!$Z1242=0,0,_xlfn.NUMBERVALUE(PobierzDaneLogistyczne!$Z1242,".")))</f>
        <v>1.25</v>
      </c>
      <c r="J1242" s="1">
        <f>IF(PobierzDaneLogistyczne!$D1242=0,"",_xlfn.NUMBERVALUE(PobierzDaneLogistyczne!$D1242))</f>
        <v>4</v>
      </c>
      <c r="K1242" s="1">
        <f>IF(PobierzDaneLogistyczne!$E1242=0,"",_xlfn.NUMBERVALUE(PobierzDaneLogistyczne!$E1242))</f>
        <v>168</v>
      </c>
      <c r="L1242" s="1" t="str">
        <f>IF(MID(PobierzDaneLogistyczne!$O1242,1,3)="non"," ",_xlfn.NUMBERVALUE(PobierzDaneLogistyczne!$O1242))</f>
        <v xml:space="preserve"> </v>
      </c>
      <c r="M1242" s="6">
        <f>IF(PobierzDaneLogistyczne!$K1242=0,"",_xlfn.NUMBERVALUE(PobierzDaneLogistyczne!$K1242,"."))</f>
        <v>41.8</v>
      </c>
      <c r="N1242" s="6">
        <f>IF(PobierzDaneLogistyczne!$L1242=0,"",_xlfn.NUMBERVALUE(PobierzDaneLogistyczne!$L1242,"."))</f>
        <v>27</v>
      </c>
      <c r="O1242" s="6">
        <f>IF(PobierzDaneLogistyczne!$M1242=0,"",_xlfn.NUMBERVALUE(PobierzDaneLogistyczne!$M1242,"."))</f>
        <v>26.9</v>
      </c>
      <c r="P1242" s="2">
        <f>IF(PobierzDaneLogistyczne!$G1242=0,0,_xlfn.NUMBERVALUE(PobierzDaneLogistyczne!$G1242,"."))</f>
        <v>5</v>
      </c>
      <c r="Q1242" s="1">
        <f>IF(PobierzDaneLogistyczne!$R1242=0,"",PobierzDaneLogistyczne!$R1242)</f>
        <v>5</v>
      </c>
      <c r="R1242" t="str">
        <f>IF(PobierzDaneLogistyczne!$S1242=0,"",PobierzDaneLogistyczne!$S1242)</f>
        <v/>
      </c>
      <c r="S1242" t="str">
        <f>IF(PobierzDaneLogistyczne!$T1242=0,"",PobierzDaneLogistyczne!$T1242)</f>
        <v/>
      </c>
      <c r="T1242" t="str">
        <f>IF(PobierzDaneLogistyczne!$U1242=0," ",PobierzDaneLogistyczne!$U1242)</f>
        <v/>
      </c>
      <c r="U1242" t="str">
        <f t="shared" si="60"/>
        <v/>
      </c>
      <c r="V1242" s="2">
        <f>IF(PobierzDaneLogistyczne!$V1242="","",_xlfn.NUMBERVALUE(PobierzDaneLogistyczne!$V1242,"."))</f>
        <v>8.9999999999999993E-3</v>
      </c>
      <c r="W1242" s="2" t="str">
        <f>IF(IF(PobierzDaneLogistyczne!$W1242=0,0,_xlfn.NUMBERVALUE(PobierzDaneLogistyczne!$W1242,"."))=0,"",_xlfn.NUMBERVALUE(PobierzDaneLogistyczne!$W1242,"."))</f>
        <v/>
      </c>
      <c r="X1242" s="2" t="str">
        <f t="shared" si="61"/>
        <v/>
      </c>
      <c r="Y1242" s="2" t="str">
        <f t="shared" si="59"/>
        <v/>
      </c>
      <c r="Z1242" s="2" t="str">
        <f>IF(PobierzDaneLogistyczne!$Y1242="t","YES","")</f>
        <v/>
      </c>
      <c r="AA1242" s="4" t="str">
        <f>IF(PobierzDaneLogistyczne!$X1242="t","YES","")</f>
        <v>YES</v>
      </c>
      <c r="AB1242" t="str">
        <f>PobierzDaneLogistyczne!$N1242</f>
        <v>Sandwich maker</v>
      </c>
    </row>
    <row r="1243" spans="1:28" x14ac:dyDescent="0.3">
      <c r="A1243" s="5" t="str">
        <f>HYPERLINK(_xlfn.CONCAT("https://www.adler.com.pl/index.php/en/Main/Produkt/",B1243),PobierzDaneLogistyczne!$N1243)</f>
        <v>Multifunctional Backing Device 5in1</v>
      </c>
      <c r="B1243" t="str">
        <f>PobierzDaneLogistyczne!$A1243</f>
        <v>cr_3042</v>
      </c>
      <c r="C1243" s="1">
        <f>IF(MID(PobierzDaneLogistyczne!$P1243,1,3)=""," ",_xlfn.NUMBERVALUE(PobierzDaneLogistyczne!$P1243))</f>
        <v>85167200</v>
      </c>
      <c r="D1243" s="1">
        <f>IF(MID(PobierzDaneLogistyczne!$C1243,1,3)="111"," ",_xlfn.NUMBERVALUE(PobierzDaneLogistyczne!$C1243))</f>
        <v>5902934834414</v>
      </c>
      <c r="E1243" s="6">
        <f>IF(PobierzDaneLogistyczne!$H1243=0,"",_xlfn.NUMBERVALUE(PobierzDaneLogistyczne!$H1243,"."))</f>
        <v>2728</v>
      </c>
      <c r="F1243" s="6">
        <f>IF(PobierzDaneLogistyczne!$I1243=0,"",_xlfn.NUMBERVALUE(PobierzDaneLogistyczne!$I1243,"."))</f>
        <v>17.5</v>
      </c>
      <c r="G1243" s="6">
        <f>IF(PobierzDaneLogistyczne!$J1243=0,"",_xlfn.NUMBERVALUE(PobierzDaneLogistyczne!$J1243,"."))</f>
        <v>27.5</v>
      </c>
      <c r="H1243" s="2">
        <f>IF(IF(PobierzDaneLogistyczne!$F1243=0,0,_xlfn.NUMBERVALUE(PobierzDaneLogistyczne!$F1243,"."))=0,"",IF(PobierzDaneLogistyczne!$F1243=0,0,_xlfn.NUMBERVALUE(PobierzDaneLogistyczne!$F1243,".")))</f>
        <v>2.4510000000000001</v>
      </c>
      <c r="I1243" s="2">
        <f>IF(IF(PobierzDaneLogistyczne!$Z1243=0,0,_xlfn.NUMBERVALUE(PobierzDaneLogistyczne!$Z1243,"."))=0,"",IF(PobierzDaneLogistyczne!$Z1243=0,0,_xlfn.NUMBERVALUE(PobierzDaneLogistyczne!$Z1243,".")))</f>
        <v>3.2250000000000001</v>
      </c>
      <c r="J1243" s="1">
        <f>IF(PobierzDaneLogistyczne!$D1243=0,"",_xlfn.NUMBERVALUE(PobierzDaneLogistyczne!$D1243))</f>
        <v>4</v>
      </c>
      <c r="K1243" s="1">
        <f>IF(PobierzDaneLogistyczne!$E1243=0,"",_xlfn.NUMBERVALUE(PobierzDaneLogistyczne!$E1243))</f>
        <v>96</v>
      </c>
      <c r="L1243" s="1">
        <f>IF(MID(PobierzDaneLogistyczne!$O1243,1,3)="non"," ",_xlfn.NUMBERVALUE(PobierzDaneLogistyczne!$O1243))</f>
        <v>5902934834421</v>
      </c>
      <c r="M1243" s="6">
        <f>IF(PobierzDaneLogistyczne!$K1243=0,"",_xlfn.NUMBERVALUE(PobierzDaneLogistyczne!$K1243,"."))</f>
        <v>36.5</v>
      </c>
      <c r="N1243" s="6">
        <f>IF(PobierzDaneLogistyczne!$L1243=0,"",_xlfn.NUMBERVALUE(PobierzDaneLogistyczne!$L1243,"."))</f>
        <v>28.5</v>
      </c>
      <c r="O1243" s="6">
        <f>IF(PobierzDaneLogistyczne!$M1243=0,"",_xlfn.NUMBERVALUE(PobierzDaneLogistyczne!$M1243,"."))</f>
        <v>56.5</v>
      </c>
      <c r="P1243" s="2">
        <f>IF(PobierzDaneLogistyczne!$G1243=0,0,_xlfn.NUMBERVALUE(PobierzDaneLogistyczne!$G1243,"."))</f>
        <v>12.9</v>
      </c>
      <c r="Q1243" s="1">
        <f>IF(PobierzDaneLogistyczne!$R1243=0,"",PobierzDaneLogistyczne!$R1243)</f>
        <v>5</v>
      </c>
      <c r="R1243" t="str">
        <f>IF(PobierzDaneLogistyczne!$S1243=0,"",PobierzDaneLogistyczne!$S1243)</f>
        <v/>
      </c>
      <c r="S1243" t="str">
        <f>IF(PobierzDaneLogistyczne!$T1243=0,"",PobierzDaneLogistyczne!$T1243)</f>
        <v/>
      </c>
      <c r="T1243" t="str">
        <f>IF(PobierzDaneLogistyczne!$U1243=0," ",PobierzDaneLogistyczne!$U1243)</f>
        <v/>
      </c>
      <c r="U1243" t="str">
        <f t="shared" si="60"/>
        <v/>
      </c>
      <c r="V1243" s="2">
        <f>IF(PobierzDaneLogistyczne!$V1243="","",_xlfn.NUMBERVALUE(PobierzDaneLogistyczne!$V1243,"."))</f>
        <v>1.4E-2</v>
      </c>
      <c r="W1243" s="2">
        <f>IF(IF(PobierzDaneLogistyczne!$W1243=0,0,_xlfn.NUMBERVALUE(PobierzDaneLogistyczne!$W1243,"."))=0,"",_xlfn.NUMBERVALUE(PobierzDaneLogistyczne!$W1243,"."))</f>
        <v>5.8999999999999997E-2</v>
      </c>
      <c r="X1243" s="2">
        <f t="shared" si="61"/>
        <v>0.70100000000000007</v>
      </c>
      <c r="Y1243" s="2" t="str">
        <f t="shared" si="59"/>
        <v/>
      </c>
      <c r="Z1243" s="2" t="str">
        <f>IF(PobierzDaneLogistyczne!$Y1243="t","YES","")</f>
        <v>YES</v>
      </c>
      <c r="AA1243" s="4" t="str">
        <f>IF(PobierzDaneLogistyczne!$X1243="t","YES","")</f>
        <v/>
      </c>
      <c r="AB1243" t="str">
        <f>PobierzDaneLogistyczne!$N1243</f>
        <v>Multifunctional Backing Device 5in1</v>
      </c>
    </row>
    <row r="1244" spans="1:28" x14ac:dyDescent="0.3">
      <c r="A1244" s="5" t="str">
        <f>HYPERLINK(_xlfn.CONCAT("https://www.adler.com.pl/index.php/en/Main/Produkt/",B1244),PobierzDaneLogistyczne!$N1244)</f>
        <v>Electric Grill</v>
      </c>
      <c r="B1244" t="str">
        <f>PobierzDaneLogistyczne!$A1244</f>
        <v>cr_3044</v>
      </c>
      <c r="C1244" s="1">
        <f>IF(MID(PobierzDaneLogistyczne!$P1244,1,3)=""," ",_xlfn.NUMBERVALUE(PobierzDaneLogistyczne!$P1244))</f>
        <v>85166070</v>
      </c>
      <c r="D1244" s="1">
        <f>IF(MID(PobierzDaneLogistyczne!$C1244,1,3)="111"," ",_xlfn.NUMBERVALUE(PobierzDaneLogistyczne!$C1244))</f>
        <v>5902934835435</v>
      </c>
      <c r="E1244" s="6">
        <f>IF(PobierzDaneLogistyczne!$H1244=0,"",_xlfn.NUMBERVALUE(PobierzDaneLogistyczne!$H1244,"."))</f>
        <v>13.5</v>
      </c>
      <c r="F1244" s="6">
        <f>IF(PobierzDaneLogistyczne!$I1244=0,"",_xlfn.NUMBERVALUE(PobierzDaneLogistyczne!$I1244,"."))</f>
        <v>35</v>
      </c>
      <c r="G1244" s="6">
        <f>IF(PobierzDaneLogistyczne!$J1244=0,"",_xlfn.NUMBERVALUE(PobierzDaneLogistyczne!$J1244,"."))</f>
        <v>31</v>
      </c>
      <c r="H1244" s="2">
        <f>IF(IF(PobierzDaneLogistyczne!$F1244=0,0,_xlfn.NUMBERVALUE(PobierzDaneLogistyczne!$F1244,"."))=0,"",IF(PobierzDaneLogistyczne!$F1244=0,0,_xlfn.NUMBERVALUE(PobierzDaneLogistyczne!$F1244,".")))</f>
        <v>1.792</v>
      </c>
      <c r="I1244" s="2">
        <f>IF(IF(PobierzDaneLogistyczne!$Z1244=0,0,_xlfn.NUMBERVALUE(PobierzDaneLogistyczne!$Z1244,"."))=0,"",IF(PobierzDaneLogistyczne!$Z1244=0,0,_xlfn.NUMBERVALUE(PobierzDaneLogistyczne!$Z1244,".")))</f>
        <v>1.89</v>
      </c>
      <c r="J1244" s="1">
        <f>IF(PobierzDaneLogistyczne!$D1244=0,"",_xlfn.NUMBERVALUE(PobierzDaneLogistyczne!$D1244))</f>
        <v>6</v>
      </c>
      <c r="K1244" s="1">
        <f>IF(PobierzDaneLogistyczne!$E1244=0,"",_xlfn.NUMBERVALUE(PobierzDaneLogistyczne!$E1244))</f>
        <v>108</v>
      </c>
      <c r="L1244" s="1">
        <f>IF(MID(PobierzDaneLogistyczne!$O1244,1,3)="non"," ",_xlfn.NUMBERVALUE(PobierzDaneLogistyczne!$O1244))</f>
        <v>5902934835442</v>
      </c>
      <c r="M1244" s="6">
        <f>IF(PobierzDaneLogistyczne!$K1244=0,"",_xlfn.NUMBERVALUE(PobierzDaneLogistyczne!$K1244,"."))</f>
        <v>35.6</v>
      </c>
      <c r="N1244" s="6">
        <f>IF(PobierzDaneLogistyczne!$L1244=0,"",_xlfn.NUMBERVALUE(PobierzDaneLogistyczne!$L1244,"."))</f>
        <v>42</v>
      </c>
      <c r="O1244" s="6">
        <f>IF(PobierzDaneLogistyczne!$M1244=0,"",_xlfn.NUMBERVALUE(PobierzDaneLogistyczne!$M1244,"."))</f>
        <v>65.3</v>
      </c>
      <c r="P1244" s="2">
        <f>IF(PobierzDaneLogistyczne!$G1244=0,0,_xlfn.NUMBERVALUE(PobierzDaneLogistyczne!$G1244,"."))</f>
        <v>11.34</v>
      </c>
      <c r="Q1244" s="1">
        <f>IF(PobierzDaneLogistyczne!$R1244=0,"",PobierzDaneLogistyczne!$R1244)</f>
        <v>5</v>
      </c>
      <c r="R1244" t="str">
        <f>IF(PobierzDaneLogistyczne!$S1244=0,"",PobierzDaneLogistyczne!$S1244)</f>
        <v/>
      </c>
      <c r="S1244" t="str">
        <f>IF(PobierzDaneLogistyczne!$T1244=0,"",PobierzDaneLogistyczne!$T1244)</f>
        <v/>
      </c>
      <c r="T1244" t="str">
        <f>IF(PobierzDaneLogistyczne!$U1244=0," ",PobierzDaneLogistyczne!$U1244)</f>
        <v/>
      </c>
      <c r="U1244" t="str">
        <f t="shared" si="60"/>
        <v/>
      </c>
      <c r="V1244" s="2">
        <f>IF(PobierzDaneLogistyczne!$V1244="","",_xlfn.NUMBERVALUE(PobierzDaneLogistyczne!$V1244,"."))</f>
        <v>1.7000000000000001E-2</v>
      </c>
      <c r="W1244" s="2">
        <f>IF(IF(PobierzDaneLogistyczne!$W1244=0,0,_xlfn.NUMBERVALUE(PobierzDaneLogistyczne!$W1244,"."))=0,"",_xlfn.NUMBERVALUE(PobierzDaneLogistyczne!$W1244,"."))</f>
        <v>5.8999999999999997E-2</v>
      </c>
      <c r="X1244" s="2">
        <f t="shared" si="61"/>
        <v>2.1999999999999867E-2</v>
      </c>
      <c r="Y1244" s="2" t="str">
        <f t="shared" si="59"/>
        <v/>
      </c>
      <c r="Z1244" s="2" t="str">
        <f>IF(PobierzDaneLogistyczne!$Y1244="t","YES","")</f>
        <v>YES</v>
      </c>
      <c r="AA1244" s="4" t="str">
        <f>IF(PobierzDaneLogistyczne!$X1244="t","YES","")</f>
        <v/>
      </c>
      <c r="AB1244" t="str">
        <f>PobierzDaneLogistyczne!$N1244</f>
        <v>Electric Grill</v>
      </c>
    </row>
    <row r="1245" spans="1:28" x14ac:dyDescent="0.3">
      <c r="A1245" s="5" t="str">
        <f>HYPERLINK(_xlfn.CONCAT("https://www.adler.com.pl/index.php/en/Main/Produkt/",B1245),PobierzDaneLogistyczne!$N1245)</f>
        <v>Waffle maker 1600W</v>
      </c>
      <c r="B1245" t="str">
        <f>PobierzDaneLogistyczne!$A1245</f>
        <v>cr_3046</v>
      </c>
      <c r="C1245" s="1">
        <f>IF(MID(PobierzDaneLogistyczne!$P1245,1,3)=""," ",_xlfn.NUMBERVALUE(PobierzDaneLogistyczne!$P1245))</f>
        <v>85167970</v>
      </c>
      <c r="D1245" s="1">
        <f>IF(MID(PobierzDaneLogistyczne!$C1245,1,3)="111"," ",_xlfn.NUMBERVALUE(PobierzDaneLogistyczne!$C1245))</f>
        <v>5902934835602</v>
      </c>
      <c r="E1245" s="6">
        <f>IF(PobierzDaneLogistyczne!$H1245=0,"",_xlfn.NUMBERVALUE(PobierzDaneLogistyczne!$H1245,"."))</f>
        <v>14</v>
      </c>
      <c r="F1245" s="6">
        <f>IF(PobierzDaneLogistyczne!$I1245=0,"",_xlfn.NUMBERVALUE(PobierzDaneLogistyczne!$I1245,"."))</f>
        <v>28</v>
      </c>
      <c r="G1245" s="6">
        <f>IF(PobierzDaneLogistyczne!$J1245=0,"",_xlfn.NUMBERVALUE(PobierzDaneLogistyczne!$J1245,"."))</f>
        <v>31</v>
      </c>
      <c r="H1245" s="2">
        <f>IF(IF(PobierzDaneLogistyczne!$F1245=0,0,_xlfn.NUMBERVALUE(PobierzDaneLogistyczne!$F1245,"."))=0,"",IF(PobierzDaneLogistyczne!$F1245=0,0,_xlfn.NUMBERVALUE(PobierzDaneLogistyczne!$F1245,".")))</f>
        <v>1.7</v>
      </c>
      <c r="I1245" s="2">
        <f>IF(IF(PobierzDaneLogistyczne!$Z1245=0,0,_xlfn.NUMBERVALUE(PobierzDaneLogistyczne!$Z1245,"."))=0,"",IF(PobierzDaneLogistyczne!$Z1245=0,0,_xlfn.NUMBERVALUE(PobierzDaneLogistyczne!$Z1245,".")))</f>
        <v>1.99</v>
      </c>
      <c r="J1245" s="1">
        <f>IF(PobierzDaneLogistyczne!$D1245=0,"",_xlfn.NUMBERVALUE(PobierzDaneLogistyczne!$D1245))</f>
        <v>6</v>
      </c>
      <c r="K1245" s="1">
        <f>IF(PobierzDaneLogistyczne!$E1245=0,"",_xlfn.NUMBERVALUE(PobierzDaneLogistyczne!$E1245))</f>
        <v>108</v>
      </c>
      <c r="L1245" s="1">
        <f>IF(MID(PobierzDaneLogistyczne!$O1245,1,3)="non"," ",_xlfn.NUMBERVALUE(PobierzDaneLogistyczne!$O1245))</f>
        <v>5902934835619</v>
      </c>
      <c r="M1245" s="6">
        <f>IF(PobierzDaneLogistyczne!$K1245=0,"",_xlfn.NUMBERVALUE(PobierzDaneLogistyczne!$K1245,"."))</f>
        <v>29</v>
      </c>
      <c r="N1245" s="6">
        <f>IF(PobierzDaneLogistyczne!$L1245=0,"",_xlfn.NUMBERVALUE(PobierzDaneLogistyczne!$L1245,"."))</f>
        <v>41.6</v>
      </c>
      <c r="O1245" s="6">
        <f>IF(PobierzDaneLogistyczne!$M1245=0,"",_xlfn.NUMBERVALUE(PobierzDaneLogistyczne!$M1245,"."))</f>
        <v>62.5</v>
      </c>
      <c r="P1245" s="2">
        <f>IF(PobierzDaneLogistyczne!$G1245=0,0,_xlfn.NUMBERVALUE(PobierzDaneLogistyczne!$G1245,"."))</f>
        <v>11.61</v>
      </c>
      <c r="Q1245" s="1">
        <f>IF(PobierzDaneLogistyczne!$R1245=0,"",PobierzDaneLogistyczne!$R1245)</f>
        <v>5</v>
      </c>
      <c r="R1245" t="str">
        <f>IF(PobierzDaneLogistyczne!$S1245=0,"",PobierzDaneLogistyczne!$S1245)</f>
        <v/>
      </c>
      <c r="S1245" t="str">
        <f>IF(PobierzDaneLogistyczne!$T1245=0,"",PobierzDaneLogistyczne!$T1245)</f>
        <v/>
      </c>
      <c r="T1245" t="str">
        <f>IF(PobierzDaneLogistyczne!$U1245=0," ",PobierzDaneLogistyczne!$U1245)</f>
        <v/>
      </c>
      <c r="U1245" t="str">
        <f t="shared" si="60"/>
        <v/>
      </c>
      <c r="V1245" s="2">
        <f>IF(PobierzDaneLogistyczne!$V1245="","",_xlfn.NUMBERVALUE(PobierzDaneLogistyczne!$V1245,"."))</f>
        <v>1.2999999999999999E-2</v>
      </c>
      <c r="W1245" s="2">
        <f>IF(IF(PobierzDaneLogistyczne!$W1245=0,0,_xlfn.NUMBERVALUE(PobierzDaneLogistyczne!$W1245,"."))=0,"",_xlfn.NUMBERVALUE(PobierzDaneLogistyczne!$W1245,"."))</f>
        <v>5.8999999999999997E-2</v>
      </c>
      <c r="X1245" s="2">
        <f t="shared" si="61"/>
        <v>0.21800000000000003</v>
      </c>
      <c r="Y1245" s="2">
        <f t="shared" si="59"/>
        <v>-0.33000000000000007</v>
      </c>
      <c r="Z1245" s="2" t="str">
        <f>IF(PobierzDaneLogistyczne!$Y1245="t","YES","")</f>
        <v>YES</v>
      </c>
      <c r="AA1245" s="4" t="str">
        <f>IF(PobierzDaneLogistyczne!$X1245="t","YES","")</f>
        <v/>
      </c>
      <c r="AB1245" t="str">
        <f>PobierzDaneLogistyczne!$N1245</f>
        <v>Waffle maker 1600W</v>
      </c>
    </row>
    <row r="1246" spans="1:28" x14ac:dyDescent="0.3">
      <c r="A1246" s="5" t="str">
        <f>HYPERLINK(_xlfn.CONCAT("https://www.adler.com.pl/index.php/en/Main/Produkt/",B1246),PobierzDaneLogistyczne!$N1246)</f>
        <v>Sandwich maker 3 in 1 XXL</v>
      </c>
      <c r="B1246" t="str">
        <f>PobierzDaneLogistyczne!$A1246</f>
        <v>cr_3047</v>
      </c>
      <c r="C1246" s="1">
        <f>IF(MID(PobierzDaneLogistyczne!$P1246,1,3)=""," ",_xlfn.NUMBERVALUE(PobierzDaneLogistyczne!$P1246))</f>
        <v>85167200</v>
      </c>
      <c r="D1246" s="1">
        <f>IF(MID(PobierzDaneLogistyczne!$C1246,1,3)="111"," ",_xlfn.NUMBERVALUE(PobierzDaneLogistyczne!$C1246))</f>
        <v>5902934836784</v>
      </c>
      <c r="E1246" s="6">
        <f>IF(PobierzDaneLogistyczne!$H1246=0,"",_xlfn.NUMBERVALUE(PobierzDaneLogistyczne!$H1246,"."))</f>
        <v>31.5</v>
      </c>
      <c r="F1246" s="6">
        <f>IF(PobierzDaneLogistyczne!$I1246=0,"",_xlfn.NUMBERVALUE(PobierzDaneLogistyczne!$I1246,"."))</f>
        <v>24</v>
      </c>
      <c r="G1246" s="6">
        <f>IF(PobierzDaneLogistyczne!$J1246=0,"",_xlfn.NUMBERVALUE(PobierzDaneLogistyczne!$J1246,"."))</f>
        <v>39.5</v>
      </c>
      <c r="H1246" s="2">
        <f>IF(IF(PobierzDaneLogistyczne!$F1246=0,0,_xlfn.NUMBERVALUE(PobierzDaneLogistyczne!$F1246,"."))=0,"",IF(PobierzDaneLogistyczne!$F1246=0,0,_xlfn.NUMBERVALUE(PobierzDaneLogistyczne!$F1246,".")))</f>
        <v>2</v>
      </c>
      <c r="I1246" s="2">
        <f>IF(IF(PobierzDaneLogistyczne!$Z1246=0,0,_xlfn.NUMBERVALUE(PobierzDaneLogistyczne!$Z1246,"."))=0,"",IF(PobierzDaneLogistyczne!$Z1246=0,0,_xlfn.NUMBERVALUE(PobierzDaneLogistyczne!$Z1246,".")))</f>
        <v>2.6</v>
      </c>
      <c r="J1246" s="1">
        <f>IF(PobierzDaneLogistyczne!$D1246=0,"",_xlfn.NUMBERVALUE(PobierzDaneLogistyczne!$D1246))</f>
        <v>1</v>
      </c>
      <c r="K1246" s="1">
        <f>IF(PobierzDaneLogistyczne!$E1246=0,"",_xlfn.NUMBERVALUE(PobierzDaneLogistyczne!$E1246))</f>
        <v>40</v>
      </c>
      <c r="L1246" s="1" t="str">
        <f>IF(MID(PobierzDaneLogistyczne!$O1246,1,3)="non"," ",_xlfn.NUMBERVALUE(PobierzDaneLogistyczne!$O1246))</f>
        <v xml:space="preserve"> </v>
      </c>
      <c r="M1246" s="6">
        <f>IF(PobierzDaneLogistyczne!$K1246=0,"",_xlfn.NUMBERVALUE(PobierzDaneLogistyczne!$K1246,"."))</f>
        <v>26.5</v>
      </c>
      <c r="N1246" s="6">
        <f>IF(PobierzDaneLogistyczne!$L1246=0,"",_xlfn.NUMBERVALUE(PobierzDaneLogistyczne!$L1246,"."))</f>
        <v>34.5</v>
      </c>
      <c r="O1246" s="6">
        <f>IF(PobierzDaneLogistyczne!$M1246=0,"",_xlfn.NUMBERVALUE(PobierzDaneLogistyczne!$M1246,"."))</f>
        <v>40.5</v>
      </c>
      <c r="P1246" s="2">
        <f>IF(PobierzDaneLogistyczne!$G1246=0,0,_xlfn.NUMBERVALUE(PobierzDaneLogistyczne!$G1246,"."))</f>
        <v>2.6</v>
      </c>
      <c r="Q1246" s="1">
        <f>IF(PobierzDaneLogistyczne!$R1246=0,"",PobierzDaneLogistyczne!$R1246)</f>
        <v>5</v>
      </c>
      <c r="R1246" t="str">
        <f>IF(PobierzDaneLogistyczne!$S1246=0,"",PobierzDaneLogistyczne!$S1246)</f>
        <v/>
      </c>
      <c r="S1246" t="str">
        <f>IF(PobierzDaneLogistyczne!$T1246=0,"",PobierzDaneLogistyczne!$T1246)</f>
        <v/>
      </c>
      <c r="T1246" t="str">
        <f>IF(PobierzDaneLogistyczne!$U1246=0," ",PobierzDaneLogistyczne!$U1246)</f>
        <v/>
      </c>
      <c r="U1246" t="str">
        <f t="shared" si="60"/>
        <v/>
      </c>
      <c r="V1246" s="2">
        <f>IF(PobierzDaneLogistyczne!$V1246="","",_xlfn.NUMBERVALUE(PobierzDaneLogistyczne!$V1246,"."))</f>
        <v>0.12</v>
      </c>
      <c r="W1246" s="2">
        <f>IF(IF(PobierzDaneLogistyczne!$W1246=0,0,_xlfn.NUMBERVALUE(PobierzDaneLogistyczne!$W1246,"."))=0,"",_xlfn.NUMBERVALUE(PobierzDaneLogistyczne!$W1246,"."))</f>
        <v>0.10299999999999999</v>
      </c>
      <c r="X1246" s="2">
        <f t="shared" si="61"/>
        <v>0.37700000000000011</v>
      </c>
      <c r="Y1246" s="2" t="str">
        <f t="shared" si="59"/>
        <v/>
      </c>
      <c r="Z1246" s="2" t="str">
        <f>IF(PobierzDaneLogistyczne!$Y1246="t","YES","")</f>
        <v>YES</v>
      </c>
      <c r="AA1246" s="4" t="str">
        <f>IF(PobierzDaneLogistyczne!$X1246="t","YES","")</f>
        <v>YES</v>
      </c>
      <c r="AB1246" t="str">
        <f>PobierzDaneLogistyczne!$N1246</f>
        <v>Sandwich maker 3 in 1 XXL</v>
      </c>
    </row>
    <row r="1247" spans="1:28" x14ac:dyDescent="0.3">
      <c r="A1247" s="5" t="str">
        <f>HYPERLINK(_xlfn.CONCAT("https://www.adler.com.pl/index.php/en/Main/Produkt/",B1247),PobierzDaneLogistyczne!$N1247)</f>
        <v xml:space="preserve">Electric  grill </v>
      </c>
      <c r="B1247" t="str">
        <f>PobierzDaneLogistyczne!$A1247</f>
        <v>cr_3053</v>
      </c>
      <c r="C1247" s="1">
        <f>IF(MID(PobierzDaneLogistyczne!$P1247,1,3)=""," ",_xlfn.NUMBERVALUE(PobierzDaneLogistyczne!$P1247))</f>
        <v>85166070</v>
      </c>
      <c r="D1247" s="1">
        <f>IF(MID(PobierzDaneLogistyczne!$C1247,1,3)="111"," ",_xlfn.NUMBERVALUE(PobierzDaneLogistyczne!$C1247))</f>
        <v>5903887801973</v>
      </c>
      <c r="E1247" s="6">
        <f>IF(PobierzDaneLogistyczne!$H1247=0,"",_xlfn.NUMBERVALUE(PobierzDaneLogistyczne!$H1247,"."))</f>
        <v>35.5</v>
      </c>
      <c r="F1247" s="6">
        <f>IF(PobierzDaneLogistyczne!$I1247=0,"",_xlfn.NUMBERVALUE(PobierzDaneLogistyczne!$I1247,"."))</f>
        <v>35.5</v>
      </c>
      <c r="G1247" s="6">
        <f>IF(PobierzDaneLogistyczne!$J1247=0,"",_xlfn.NUMBERVALUE(PobierzDaneLogistyczne!$J1247,"."))</f>
        <v>15.9</v>
      </c>
      <c r="H1247" s="2">
        <f>IF(IF(PobierzDaneLogistyczne!$F1247=0,0,_xlfn.NUMBERVALUE(PobierzDaneLogistyczne!$F1247,"."))=0,"",IF(PobierzDaneLogistyczne!$F1247=0,0,_xlfn.NUMBERVALUE(PobierzDaneLogistyczne!$F1247,".")))</f>
        <v>3</v>
      </c>
      <c r="I1247" s="2">
        <f>IF(IF(PobierzDaneLogistyczne!$Z1247=0,0,_xlfn.NUMBERVALUE(PobierzDaneLogistyczne!$Z1247,"."))=0,"",IF(PobierzDaneLogistyczne!$Z1247=0,0,_xlfn.NUMBERVALUE(PobierzDaneLogistyczne!$Z1247,".")))</f>
        <v>3.1819999999999999</v>
      </c>
      <c r="J1247" s="1">
        <f>IF(PobierzDaneLogistyczne!$D1247=0,"",_xlfn.NUMBERVALUE(PobierzDaneLogistyczne!$D1247))</f>
        <v>3</v>
      </c>
      <c r="K1247" s="1">
        <f>IF(PobierzDaneLogistyczne!$E1247=0,"",_xlfn.NUMBERVALUE(PobierzDaneLogistyczne!$E1247))</f>
        <v>72</v>
      </c>
      <c r="L1247" s="1">
        <f>IF(MID(PobierzDaneLogistyczne!$O1247,1,3)="non"," ",_xlfn.NUMBERVALUE(PobierzDaneLogistyczne!$O1247))</f>
        <v>5903887801980</v>
      </c>
      <c r="M1247" s="6">
        <f>IF(PobierzDaneLogistyczne!$K1247=0,"",_xlfn.NUMBERVALUE(PobierzDaneLogistyczne!$K1247,"."))</f>
        <v>49.5</v>
      </c>
      <c r="N1247" s="6">
        <f>IF(PobierzDaneLogistyczne!$L1247=0,"",_xlfn.NUMBERVALUE(PobierzDaneLogistyczne!$L1247,"."))</f>
        <v>37.5</v>
      </c>
      <c r="O1247" s="6">
        <f>IF(PobierzDaneLogistyczne!$M1247=0,"",_xlfn.NUMBERVALUE(PobierzDaneLogistyczne!$M1247,"."))</f>
        <v>37</v>
      </c>
      <c r="P1247" s="2">
        <f>IF(PobierzDaneLogistyczne!$G1247=0,0,_xlfn.NUMBERVALUE(PobierzDaneLogistyczne!$G1247,"."))</f>
        <v>9.5459999999999994</v>
      </c>
      <c r="Q1247" s="1" t="str">
        <f>IF(PobierzDaneLogistyczne!$R1247=0,"",PobierzDaneLogistyczne!$R1247)</f>
        <v/>
      </c>
      <c r="R1247" t="str">
        <f>IF(PobierzDaneLogistyczne!$S1247=0,"",PobierzDaneLogistyczne!$S1247)</f>
        <v/>
      </c>
      <c r="S1247" t="str">
        <f>IF(PobierzDaneLogistyczne!$T1247=0,"",PobierzDaneLogistyczne!$T1247)</f>
        <v/>
      </c>
      <c r="T1247" t="str">
        <f>IF(PobierzDaneLogistyczne!$U1247=0," ",PobierzDaneLogistyczne!$U1247)</f>
        <v/>
      </c>
      <c r="U1247" t="str">
        <f t="shared" si="60"/>
        <v/>
      </c>
      <c r="V1247" s="2" t="str">
        <f>IF(PobierzDaneLogistyczne!$V1247="","",_xlfn.NUMBERVALUE(PobierzDaneLogistyczne!$V1247,"."))</f>
        <v/>
      </c>
      <c r="W1247" s="2" t="str">
        <f>IF(IF(PobierzDaneLogistyczne!$W1247=0,0,_xlfn.NUMBERVALUE(PobierzDaneLogistyczne!$W1247,"."))=0,"",_xlfn.NUMBERVALUE(PobierzDaneLogistyczne!$W1247,"."))</f>
        <v/>
      </c>
      <c r="X1247" s="2" t="str">
        <f t="shared" si="61"/>
        <v/>
      </c>
      <c r="Y1247" s="2" t="str">
        <f t="shared" si="59"/>
        <v/>
      </c>
      <c r="Z1247" s="2" t="str">
        <f>IF(PobierzDaneLogistyczne!$Y1247="t","YES","")</f>
        <v>YES</v>
      </c>
      <c r="AA1247" s="4" t="str">
        <f>IF(PobierzDaneLogistyczne!$X1247="t","YES","")</f>
        <v/>
      </c>
      <c r="AB1247" t="str">
        <f>PobierzDaneLogistyczne!$N1247</f>
        <v xml:space="preserve">Electric  grill </v>
      </c>
    </row>
    <row r="1248" spans="1:28" x14ac:dyDescent="0.3">
      <c r="A1248" s="5" t="str">
        <f>HYPERLINK(_xlfn.CONCAT("https://www.adler.com.pl/index.php/en/Main/Produkt/",B1248),PobierzDaneLogistyczne!$N1248)</f>
        <v>Sandwich Maker XL</v>
      </c>
      <c r="B1248" t="str">
        <f>PobierzDaneLogistyczne!$A1248</f>
        <v>cr_3054</v>
      </c>
      <c r="C1248" s="1">
        <f>IF(MID(PobierzDaneLogistyczne!$P1248,1,3)=""," ",_xlfn.NUMBERVALUE(PobierzDaneLogistyczne!$P1248))</f>
        <v>85167970</v>
      </c>
      <c r="D1248" s="1">
        <f>IF(MID(PobierzDaneLogistyczne!$C1248,1,3)="111"," ",_xlfn.NUMBERVALUE(PobierzDaneLogistyczne!$C1248))</f>
        <v>5903887801997</v>
      </c>
      <c r="E1248" s="6">
        <f>IF(PobierzDaneLogistyczne!$H1248=0,"",_xlfn.NUMBERVALUE(PobierzDaneLogistyczne!$H1248,"."))</f>
        <v>31.5</v>
      </c>
      <c r="F1248" s="6">
        <f>IF(PobierzDaneLogistyczne!$I1248=0,"",_xlfn.NUMBERVALUE(PobierzDaneLogistyczne!$I1248,"."))</f>
        <v>12</v>
      </c>
      <c r="G1248" s="6">
        <f>IF(PobierzDaneLogistyczne!$J1248=0,"",_xlfn.NUMBERVALUE(PobierzDaneLogistyczne!$J1248,"."))</f>
        <v>27</v>
      </c>
      <c r="H1248" s="2">
        <f>IF(IF(PobierzDaneLogistyczne!$F1248=0,0,_xlfn.NUMBERVALUE(PobierzDaneLogistyczne!$F1248,"."))=0,"",IF(PobierzDaneLogistyczne!$F1248=0,0,_xlfn.NUMBERVALUE(PobierzDaneLogistyczne!$F1248,".")))</f>
        <v>1.724</v>
      </c>
      <c r="I1248" s="2">
        <f>IF(IF(PobierzDaneLogistyczne!$Z1248=0,0,_xlfn.NUMBERVALUE(PobierzDaneLogistyczne!$Z1248,"."))=0,"",IF(PobierzDaneLogistyczne!$Z1248=0,0,_xlfn.NUMBERVALUE(PobierzDaneLogistyczne!$Z1248,".")))</f>
        <v>2.06</v>
      </c>
      <c r="J1248" s="1">
        <f>IF(PobierzDaneLogistyczne!$D1248=0,"",_xlfn.NUMBERVALUE(PobierzDaneLogistyczne!$D1248))</f>
        <v>6</v>
      </c>
      <c r="K1248" s="1">
        <f>IF(PobierzDaneLogistyczne!$E1248=0,"",_xlfn.NUMBERVALUE(PobierzDaneLogistyczne!$E1248))</f>
        <v>108</v>
      </c>
      <c r="L1248" s="1">
        <f>IF(MID(PobierzDaneLogistyczne!$O1248,1,3)="non"," ",_xlfn.NUMBERVALUE(PobierzDaneLogistyczne!$O1248))</f>
        <v>5903887802000</v>
      </c>
      <c r="M1248" s="6">
        <f>IF(PobierzDaneLogistyczne!$K1248=0,"",_xlfn.NUMBERVALUE(PobierzDaneLogistyczne!$K1248,"."))</f>
        <v>37.5</v>
      </c>
      <c r="N1248" s="6">
        <f>IF(PobierzDaneLogistyczne!$L1248=0,"",_xlfn.NUMBERVALUE(PobierzDaneLogistyczne!$L1248,"."))</f>
        <v>33.5</v>
      </c>
      <c r="O1248" s="6">
        <f>IF(PobierzDaneLogistyczne!$M1248=0,"",_xlfn.NUMBERVALUE(PobierzDaneLogistyczne!$M1248,"."))</f>
        <v>55.5</v>
      </c>
      <c r="P1248" s="2">
        <f>IF(PobierzDaneLogistyczne!$G1248=0,0,_xlfn.NUMBERVALUE(PobierzDaneLogistyczne!$G1248,"."))</f>
        <v>13.8</v>
      </c>
      <c r="Q1248" s="1">
        <f>IF(PobierzDaneLogistyczne!$R1248=0,"",PobierzDaneLogistyczne!$R1248)</f>
        <v>5</v>
      </c>
      <c r="R1248" t="str">
        <f>IF(PobierzDaneLogistyczne!$S1248=0,"",PobierzDaneLogistyczne!$S1248)</f>
        <v/>
      </c>
      <c r="S1248" t="str">
        <f>IF(PobierzDaneLogistyczne!$T1248=0,"",PobierzDaneLogistyczne!$T1248)</f>
        <v/>
      </c>
      <c r="T1248" t="str">
        <f>IF(PobierzDaneLogistyczne!$U1248=0," ",PobierzDaneLogistyczne!$U1248)</f>
        <v/>
      </c>
      <c r="U1248" t="str">
        <f t="shared" si="60"/>
        <v/>
      </c>
      <c r="V1248" s="2">
        <f>IF(PobierzDaneLogistyczne!$V1248="","",_xlfn.NUMBERVALUE(PobierzDaneLogistyczne!$V1248,"."))</f>
        <v>6.0999999999999999E-2</v>
      </c>
      <c r="W1248" s="2">
        <f>IF(IF(PobierzDaneLogistyczne!$W1248=0,0,_xlfn.NUMBERVALUE(PobierzDaneLogistyczne!$W1248,"."))=0,"",_xlfn.NUMBERVALUE(PobierzDaneLogistyczne!$W1248,"."))</f>
        <v>0.108</v>
      </c>
      <c r="X1248" s="2">
        <f t="shared" si="61"/>
        <v>0.16700000000000009</v>
      </c>
      <c r="Y1248" s="2">
        <f t="shared" si="59"/>
        <v>1.4400000000000013</v>
      </c>
      <c r="Z1248" s="2" t="str">
        <f>IF(PobierzDaneLogistyczne!$Y1248="t","YES","")</f>
        <v>YES</v>
      </c>
      <c r="AA1248" s="4" t="str">
        <f>IF(PobierzDaneLogistyczne!$X1248="t","YES","")</f>
        <v/>
      </c>
      <c r="AB1248" t="str">
        <f>PobierzDaneLogistyczne!$N1248</f>
        <v>Sandwich Maker XL</v>
      </c>
    </row>
    <row r="1249" spans="1:28" x14ac:dyDescent="0.3">
      <c r="A1249" s="5" t="str">
        <f>HYPERLINK(_xlfn.CONCAT("https://www.adler.com.pl/index.php/en/Main/Produkt/",B1249),PobierzDaneLogistyczne!$N1249)</f>
        <v>Sandwich maker 6 in 1</v>
      </c>
      <c r="B1249" t="str">
        <f>PobierzDaneLogistyczne!$A1249</f>
        <v>cr_3057</v>
      </c>
      <c r="C1249" s="1">
        <f>IF(MID(PobierzDaneLogistyczne!$P1249,1,3)=""," ",_xlfn.NUMBERVALUE(PobierzDaneLogistyczne!$P1249))</f>
        <v>85167200</v>
      </c>
      <c r="D1249" s="1">
        <f>IF(MID(PobierzDaneLogistyczne!$C1249,1,3)="111"," ",_xlfn.NUMBERVALUE(PobierzDaneLogistyczne!$C1249))</f>
        <v>5903887803083</v>
      </c>
      <c r="E1249" s="6">
        <f>IF(PobierzDaneLogistyczne!$H1249=0,"",_xlfn.NUMBERVALUE(PobierzDaneLogistyczne!$H1249,"."))</f>
        <v>27</v>
      </c>
      <c r="F1249" s="6">
        <f>IF(PobierzDaneLogistyczne!$I1249=0,"",_xlfn.NUMBERVALUE(PobierzDaneLogistyczne!$I1249,"."))</f>
        <v>19</v>
      </c>
      <c r="G1249" s="6">
        <f>IF(PobierzDaneLogistyczne!$J1249=0,"",_xlfn.NUMBERVALUE(PobierzDaneLogistyczne!$J1249,"."))</f>
        <v>29</v>
      </c>
      <c r="H1249" s="2">
        <f>IF(IF(PobierzDaneLogistyczne!$F1249=0,0,_xlfn.NUMBERVALUE(PobierzDaneLogistyczne!$F1249,"."))=0,"",IF(PobierzDaneLogistyczne!$F1249=0,0,_xlfn.NUMBERVALUE(PobierzDaneLogistyczne!$F1249,".")))</f>
        <v>1.6</v>
      </c>
      <c r="I1249" s="2">
        <f>IF(IF(PobierzDaneLogistyczne!$Z1249=0,0,_xlfn.NUMBERVALUE(PobierzDaneLogistyczne!$Z1249,"."))=0,"",IF(PobierzDaneLogistyczne!$Z1249=0,0,_xlfn.NUMBERVALUE(PobierzDaneLogistyczne!$Z1249,".")))</f>
        <v>3.2</v>
      </c>
      <c r="J1249" s="1">
        <f>IF(PobierzDaneLogistyczne!$D1249=0,"",_xlfn.NUMBERVALUE(PobierzDaneLogistyczne!$D1249))</f>
        <v>4</v>
      </c>
      <c r="K1249" s="1">
        <f>IF(PobierzDaneLogistyczne!$E1249=0,"",_xlfn.NUMBERVALUE(PobierzDaneLogistyczne!$E1249))</f>
        <v>96</v>
      </c>
      <c r="L1249" s="1">
        <f>IF(MID(PobierzDaneLogistyczne!$O1249,1,3)="non"," ",_xlfn.NUMBERVALUE(PobierzDaneLogistyczne!$O1249))</f>
        <v>5903887803090</v>
      </c>
      <c r="M1249" s="6">
        <f>IF(PobierzDaneLogistyczne!$K1249=0,"",_xlfn.NUMBERVALUE(PobierzDaneLogistyczne!$K1249,"."))</f>
        <v>39.5</v>
      </c>
      <c r="N1249" s="6">
        <f>IF(PobierzDaneLogistyczne!$L1249=0,"",_xlfn.NUMBERVALUE(PobierzDaneLogistyczne!$L1249,"."))</f>
        <v>59</v>
      </c>
      <c r="O1249" s="6">
        <f>IF(PobierzDaneLogistyczne!$M1249=0,"",_xlfn.NUMBERVALUE(PobierzDaneLogistyczne!$M1249,"."))</f>
        <v>28.5</v>
      </c>
      <c r="P1249" s="2">
        <f>IF(PobierzDaneLogistyczne!$G1249=0,0,_xlfn.NUMBERVALUE(PobierzDaneLogistyczne!$G1249,"."))</f>
        <v>13.6</v>
      </c>
      <c r="Q1249" s="1">
        <f>IF(PobierzDaneLogistyczne!$R1249=0,"",PobierzDaneLogistyczne!$R1249)</f>
        <v>5</v>
      </c>
      <c r="R1249" t="str">
        <f>IF(PobierzDaneLogistyczne!$S1249=0,"",PobierzDaneLogistyczne!$S1249)</f>
        <v/>
      </c>
      <c r="S1249" t="str">
        <f>IF(PobierzDaneLogistyczne!$T1249=0,"",PobierzDaneLogistyczne!$T1249)</f>
        <v/>
      </c>
      <c r="T1249" t="str">
        <f>IF(PobierzDaneLogistyczne!$U1249=0," ",PobierzDaneLogistyczne!$U1249)</f>
        <v/>
      </c>
      <c r="U1249" t="str">
        <f t="shared" si="60"/>
        <v/>
      </c>
      <c r="V1249" s="2">
        <f>IF(PobierzDaneLogistyczne!$V1249="","",_xlfn.NUMBERVALUE(PobierzDaneLogistyczne!$V1249,"."))</f>
        <v>2.1999999999999999E-2</v>
      </c>
      <c r="W1249" s="2">
        <f>IF(IF(PobierzDaneLogistyczne!$W1249=0,0,_xlfn.NUMBERVALUE(PobierzDaneLogistyczne!$W1249,"."))=0,"",_xlfn.NUMBERVALUE(PobierzDaneLogistyczne!$W1249,"."))</f>
        <v>9.9000000000000005E-2</v>
      </c>
      <c r="X1249" s="2">
        <f t="shared" si="61"/>
        <v>1.4790000000000001</v>
      </c>
      <c r="Y1249" s="2">
        <f t="shared" si="59"/>
        <v>0.79999999999999893</v>
      </c>
      <c r="Z1249" s="2" t="str">
        <f>IF(PobierzDaneLogistyczne!$Y1249="t","YES","")</f>
        <v>YES</v>
      </c>
      <c r="AA1249" s="4" t="str">
        <f>IF(PobierzDaneLogistyczne!$X1249="t","YES","")</f>
        <v/>
      </c>
      <c r="AB1249" t="str">
        <f>PobierzDaneLogistyczne!$N1249</f>
        <v>Sandwich maker 6 in 1</v>
      </c>
    </row>
    <row r="1250" spans="1:28" x14ac:dyDescent="0.3">
      <c r="A1250" s="5" t="str">
        <f>HYPERLINK(_xlfn.CONCAT("https://www.adler.com.pl/index.php/en/Main/Produkt/",B1250),PobierzDaneLogistyczne!$N1250)</f>
        <v>Waffle maker 2000 W</v>
      </c>
      <c r="B1250" t="str">
        <f>PobierzDaneLogistyczne!$A1250</f>
        <v>cr_3060</v>
      </c>
      <c r="C1250" s="1">
        <f>IF(MID(PobierzDaneLogistyczne!$P1250,1,3)=""," ",_xlfn.NUMBERVALUE(PobierzDaneLogistyczne!$P1250))</f>
        <v>85167970</v>
      </c>
      <c r="D1250" s="1">
        <f>IF(MID(PobierzDaneLogistyczne!$C1250,1,3)="111"," ",_xlfn.NUMBERVALUE(PobierzDaneLogistyczne!$C1250))</f>
        <v>5903887807876</v>
      </c>
      <c r="E1250" s="6">
        <f>IF(PobierzDaneLogistyczne!$H1250=0,"",_xlfn.NUMBERVALUE(PobierzDaneLogistyczne!$H1250,"."))</f>
        <v>22.5</v>
      </c>
      <c r="F1250" s="6">
        <f>IF(PobierzDaneLogistyczne!$I1250=0,"",_xlfn.NUMBERVALUE(PobierzDaneLogistyczne!$I1250,"."))</f>
        <v>15</v>
      </c>
      <c r="G1250" s="6">
        <f>IF(PobierzDaneLogistyczne!$J1250=0,"",_xlfn.NUMBERVALUE(PobierzDaneLogistyczne!$J1250,"."))</f>
        <v>31</v>
      </c>
      <c r="H1250" s="2">
        <f>IF(IF(PobierzDaneLogistyczne!$F1250=0,0,_xlfn.NUMBERVALUE(PobierzDaneLogistyczne!$F1250,"."))=0,"",IF(PobierzDaneLogistyczne!$F1250=0,0,_xlfn.NUMBERVALUE(PobierzDaneLogistyczne!$F1250,".")))</f>
        <v>2.17</v>
      </c>
      <c r="I1250" s="2">
        <f>IF(IF(PobierzDaneLogistyczne!$Z1250=0,0,_xlfn.NUMBERVALUE(PobierzDaneLogistyczne!$Z1250,"."))=0,"",IF(PobierzDaneLogistyczne!$Z1250=0,0,_xlfn.NUMBERVALUE(PobierzDaneLogistyczne!$Z1250,".")))</f>
        <v>2.68</v>
      </c>
      <c r="J1250" s="1">
        <f>IF(PobierzDaneLogistyczne!$D1250=0,"",_xlfn.NUMBERVALUE(PobierzDaneLogistyczne!$D1250))</f>
        <v>4</v>
      </c>
      <c r="K1250" s="1">
        <f>IF(PobierzDaneLogistyczne!$E1250=0,"",_xlfn.NUMBERVALUE(PobierzDaneLogistyczne!$E1250))</f>
        <v>80</v>
      </c>
      <c r="L1250" s="1">
        <f>IF(MID(PobierzDaneLogistyczne!$O1250,1,3)="non"," ",_xlfn.NUMBERVALUE(PobierzDaneLogistyczne!$O1250))</f>
        <v>5903887807883</v>
      </c>
      <c r="M1250" s="6">
        <f>IF(PobierzDaneLogistyczne!$K1250=0,"",_xlfn.NUMBERVALUE(PobierzDaneLogistyczne!$K1250,"."))</f>
        <v>50</v>
      </c>
      <c r="N1250" s="6">
        <f>IF(PobierzDaneLogistyczne!$L1250=0,"",_xlfn.NUMBERVALUE(PobierzDaneLogistyczne!$L1250,"."))</f>
        <v>36</v>
      </c>
      <c r="O1250" s="6">
        <f>IF(PobierzDaneLogistyczne!$M1250=0,"",_xlfn.NUMBERVALUE(PobierzDaneLogistyczne!$M1250,"."))</f>
        <v>35</v>
      </c>
      <c r="P1250" s="2">
        <f>IF(PobierzDaneLogistyczne!$G1250=0,0,_xlfn.NUMBERVALUE(PobierzDaneLogistyczne!$G1250,"."))</f>
        <v>11.22</v>
      </c>
      <c r="Q1250" s="1">
        <f>IF(PobierzDaneLogistyczne!$R1250=0,"",PobierzDaneLogistyczne!$R1250)</f>
        <v>5</v>
      </c>
      <c r="R1250" t="str">
        <f>IF(PobierzDaneLogistyczne!$S1250=0,"",PobierzDaneLogistyczne!$S1250)</f>
        <v/>
      </c>
      <c r="S1250" t="str">
        <f>IF(PobierzDaneLogistyczne!$T1250=0,"",PobierzDaneLogistyczne!$T1250)</f>
        <v/>
      </c>
      <c r="T1250" t="str">
        <f>IF(PobierzDaneLogistyczne!$U1250=0," ",PobierzDaneLogistyczne!$U1250)</f>
        <v/>
      </c>
      <c r="U1250" t="str">
        <f t="shared" si="60"/>
        <v/>
      </c>
      <c r="V1250" s="2" t="str">
        <f>IF(PobierzDaneLogistyczne!$V1250="","",_xlfn.NUMBERVALUE(PobierzDaneLogistyczne!$V1250,"."))</f>
        <v/>
      </c>
      <c r="W1250" s="2" t="str">
        <f>IF(IF(PobierzDaneLogistyczne!$W1250=0,0,_xlfn.NUMBERVALUE(PobierzDaneLogistyczne!$W1250,"."))=0,"",_xlfn.NUMBERVALUE(PobierzDaneLogistyczne!$W1250,"."))</f>
        <v/>
      </c>
      <c r="X1250" s="2" t="str">
        <f t="shared" si="61"/>
        <v/>
      </c>
      <c r="Y1250" s="2">
        <f t="shared" si="59"/>
        <v>0.5</v>
      </c>
      <c r="Z1250" s="2" t="str">
        <f>IF(PobierzDaneLogistyczne!$Y1250="t","YES","")</f>
        <v>YES</v>
      </c>
      <c r="AA1250" s="4" t="str">
        <f>IF(PobierzDaneLogistyczne!$X1250="t","YES","")</f>
        <v/>
      </c>
      <c r="AB1250" t="str">
        <f>PobierzDaneLogistyczne!$N1250</f>
        <v>Waffle maker 2000 W</v>
      </c>
    </row>
    <row r="1251" spans="1:28" ht="28.8" x14ac:dyDescent="0.3">
      <c r="A1251" s="5" t="str">
        <f>HYPERLINK(_xlfn.CONCAT("https://www.adler.com.pl/index.php/en/Main/Produkt/",B1251),PobierzDaneLogistyczne!$N1251)</f>
        <v xml:space="preserve">Electric grill </v>
      </c>
      <c r="B1251" t="str">
        <f>PobierzDaneLogistyczne!$A1251</f>
        <v>cr_3061</v>
      </c>
      <c r="C1251" s="1" t="str">
        <f>IF(MID(PobierzDaneLogistyczne!$P1251,1,3)=""," ",_xlfn.NUMBERVALUE(PobierzDaneLogistyczne!$P1251))</f>
        <v xml:space="preserve"> </v>
      </c>
      <c r="D1251" s="1">
        <f>IF(MID(PobierzDaneLogistyczne!$C1251,1,3)="111"," ",_xlfn.NUMBERVALUE(PobierzDaneLogistyczne!$C1251))</f>
        <v>5905575901132</v>
      </c>
      <c r="E1251" s="6">
        <f>IF(PobierzDaneLogistyczne!$H1251=0,"",_xlfn.NUMBERVALUE(PobierzDaneLogistyczne!$H1251,"."))</f>
        <v>35.5</v>
      </c>
      <c r="F1251" s="6">
        <f>IF(PobierzDaneLogistyczne!$I1251=0,"",_xlfn.NUMBERVALUE(PobierzDaneLogistyczne!$I1251,"."))</f>
        <v>35.5</v>
      </c>
      <c r="G1251" s="6">
        <f>IF(PobierzDaneLogistyczne!$J1251=0,"",_xlfn.NUMBERVALUE(PobierzDaneLogistyczne!$J1251,"."))</f>
        <v>16</v>
      </c>
      <c r="H1251" s="2">
        <f>IF(IF(PobierzDaneLogistyczne!$F1251=0,0,_xlfn.NUMBERVALUE(PobierzDaneLogistyczne!$F1251,"."))=0,"",IF(PobierzDaneLogistyczne!$F1251=0,0,_xlfn.NUMBERVALUE(PobierzDaneLogistyczne!$F1251,".")))</f>
        <v>2.4700000000000002</v>
      </c>
      <c r="I1251" s="2">
        <f>IF(IF(PobierzDaneLogistyczne!$Z1251=0,0,_xlfn.NUMBERVALUE(PobierzDaneLogistyczne!$Z1251,"."))=0,"",IF(PobierzDaneLogistyczne!$Z1251=0,0,_xlfn.NUMBERVALUE(PobierzDaneLogistyczne!$Z1251,".")))</f>
        <v>2.85</v>
      </c>
      <c r="J1251" s="1">
        <f>IF(PobierzDaneLogistyczne!$D1251=0,"",_xlfn.NUMBERVALUE(PobierzDaneLogistyczne!$D1251))</f>
        <v>4</v>
      </c>
      <c r="K1251" s="1">
        <f>IF(PobierzDaneLogistyczne!$E1251=0,"",_xlfn.NUMBERVALUE(PobierzDaneLogistyczne!$E1251))</f>
        <v>60</v>
      </c>
      <c r="L1251" s="1">
        <f>IF(MID(PobierzDaneLogistyczne!$O1251,1,3)="non"," ",_xlfn.NUMBERVALUE(PobierzDaneLogistyczne!$O1251))</f>
        <v>5905575901149</v>
      </c>
      <c r="M1251" s="6">
        <f>IF(PobierzDaneLogistyczne!$K1251=0,"",_xlfn.NUMBERVALUE(PobierzDaneLogistyczne!$K1251,"."))</f>
        <v>71</v>
      </c>
      <c r="N1251" s="6">
        <f>IF(PobierzDaneLogistyczne!$L1251=0,"",_xlfn.NUMBERVALUE(PobierzDaneLogistyczne!$L1251,"."))</f>
        <v>38</v>
      </c>
      <c r="O1251" s="6">
        <f>IF(PobierzDaneLogistyczne!$M1251=0,"",_xlfn.NUMBERVALUE(PobierzDaneLogistyczne!$M1251,"."))</f>
        <v>39</v>
      </c>
      <c r="P1251" s="2">
        <f>IF(PobierzDaneLogistyczne!$G1251=0,0,_xlfn.NUMBERVALUE(PobierzDaneLogistyczne!$G1251,"."))</f>
        <v>11.9</v>
      </c>
      <c r="Q1251" s="1">
        <f>IF(PobierzDaneLogistyczne!$R1251=0,"",PobierzDaneLogistyczne!$R1251)</f>
        <v>5</v>
      </c>
      <c r="R1251" t="str">
        <f>IF(PobierzDaneLogistyczne!$S1251=0,"",PobierzDaneLogistyczne!$S1251)</f>
        <v/>
      </c>
      <c r="S1251" t="str">
        <f>IF(PobierzDaneLogistyczne!$T1251=0,"",PobierzDaneLogistyczne!$T1251)</f>
        <v/>
      </c>
      <c r="T1251" t="str">
        <f>IF(PobierzDaneLogistyczne!$U1251=0," ",PobierzDaneLogistyczne!$U1251)</f>
        <v/>
      </c>
      <c r="U1251" t="str">
        <f t="shared" si="60"/>
        <v/>
      </c>
      <c r="V1251" s="2" t="str">
        <f>IF(PobierzDaneLogistyczne!$V1251="","",_xlfn.NUMBERVALUE(PobierzDaneLogistyczne!$V1251,"."))</f>
        <v/>
      </c>
      <c r="W1251" s="2" t="str">
        <f>IF(IF(PobierzDaneLogistyczne!$W1251=0,0,_xlfn.NUMBERVALUE(PobierzDaneLogistyczne!$W1251,"."))=0,"",_xlfn.NUMBERVALUE(PobierzDaneLogistyczne!$W1251,"."))</f>
        <v/>
      </c>
      <c r="X1251" s="2" t="str">
        <f t="shared" si="61"/>
        <v/>
      </c>
      <c r="Y1251" s="2">
        <f t="shared" si="59"/>
        <v>0.5</v>
      </c>
      <c r="Z1251" s="2" t="str">
        <f>IF(PobierzDaneLogistyczne!$Y1251="t","YES","")</f>
        <v>YES</v>
      </c>
      <c r="AA1251" s="4" t="str">
        <f>IF(PobierzDaneLogistyczne!$X1251="t","YES","")</f>
        <v>YES</v>
      </c>
      <c r="AB1251" t="str">
        <f>PobierzDaneLogistyczne!$N1251</f>
        <v xml:space="preserve">Electric grill </v>
      </c>
    </row>
    <row r="1252" spans="1:28" x14ac:dyDescent="0.3">
      <c r="A1252" s="5" t="str">
        <f>HYPERLINK(_xlfn.CONCAT("https://www.adler.com.pl/index.php/en/Main/Produkt/",B1252),PobierzDaneLogistyczne!$N1252)</f>
        <v>Multifunction baking device 3 in 1</v>
      </c>
      <c r="B1252" t="str">
        <f>PobierzDaneLogistyczne!$A1252</f>
        <v>cr_3063</v>
      </c>
      <c r="C1252" s="1">
        <f>IF(MID(PobierzDaneLogistyczne!$P1252,1,3)=""," ",_xlfn.NUMBERVALUE(PobierzDaneLogistyczne!$P1252))</f>
        <v>85167200</v>
      </c>
      <c r="D1252" s="1">
        <f>IF(MID(PobierzDaneLogistyczne!$C1252,1,3)="111"," ",_xlfn.NUMBERVALUE(PobierzDaneLogistyczne!$C1252))</f>
        <v>5905575900289</v>
      </c>
      <c r="E1252" s="6">
        <f>IF(PobierzDaneLogistyczne!$H1252=0,"",_xlfn.NUMBERVALUE(PobierzDaneLogistyczne!$H1252,"."))</f>
        <v>13</v>
      </c>
      <c r="F1252" s="6">
        <f>IF(PobierzDaneLogistyczne!$I1252=0,"",_xlfn.NUMBERVALUE(PobierzDaneLogistyczne!$I1252,"."))</f>
        <v>26.5</v>
      </c>
      <c r="G1252" s="6">
        <f>IF(PobierzDaneLogistyczne!$J1252=0,"",_xlfn.NUMBERVALUE(PobierzDaneLogistyczne!$J1252,"."))</f>
        <v>25</v>
      </c>
      <c r="H1252" s="2">
        <f>IF(IF(PobierzDaneLogistyczne!$F1252=0,0,_xlfn.NUMBERVALUE(PobierzDaneLogistyczne!$F1252,"."))=0,"",IF(PobierzDaneLogistyczne!$F1252=0,0,_xlfn.NUMBERVALUE(PobierzDaneLogistyczne!$F1252,".")))</f>
        <v>1.7</v>
      </c>
      <c r="I1252" s="2">
        <f>IF(IF(PobierzDaneLogistyczne!$Z1252=0,0,_xlfn.NUMBERVALUE(PobierzDaneLogistyczne!$Z1252,"."))=0,"",IF(PobierzDaneLogistyczne!$Z1252=0,0,_xlfn.NUMBERVALUE(PobierzDaneLogistyczne!$Z1252,".")))</f>
        <v>2.1</v>
      </c>
      <c r="J1252" s="1">
        <f>IF(PobierzDaneLogistyczne!$D1252=0,"",_xlfn.NUMBERVALUE(PobierzDaneLogistyczne!$D1252))</f>
        <v>6</v>
      </c>
      <c r="K1252" s="1">
        <f>IF(PobierzDaneLogistyczne!$E1252=0,"",_xlfn.NUMBERVALUE(PobierzDaneLogistyczne!$E1252))</f>
        <v>108</v>
      </c>
      <c r="L1252" s="1">
        <f>IF(MID(PobierzDaneLogistyczne!$O1252,1,3)="non"," ",_xlfn.NUMBERVALUE(PobierzDaneLogistyczne!$O1252))</f>
        <v>5905575900296</v>
      </c>
      <c r="M1252" s="6">
        <f>IF(PobierzDaneLogistyczne!$K1252=0,"",_xlfn.NUMBERVALUE(PobierzDaneLogistyczne!$K1252,"."))</f>
        <v>27.9</v>
      </c>
      <c r="N1252" s="6">
        <f>IF(PobierzDaneLogistyczne!$L1252=0,"",_xlfn.NUMBERVALUE(PobierzDaneLogistyczne!$L1252,"."))</f>
        <v>41.5</v>
      </c>
      <c r="O1252" s="6">
        <f>IF(PobierzDaneLogistyczne!$M1252=0,"",_xlfn.NUMBERVALUE(PobierzDaneLogistyczne!$M1252,"."))</f>
        <v>51.2</v>
      </c>
      <c r="P1252" s="2">
        <f>IF(PobierzDaneLogistyczne!$G1252=0,0,_xlfn.NUMBERVALUE(PobierzDaneLogistyczne!$G1252,"."))</f>
        <v>12.6</v>
      </c>
      <c r="Q1252" s="1" t="str">
        <f>IF(PobierzDaneLogistyczne!$R1252=0,"",PobierzDaneLogistyczne!$R1252)</f>
        <v/>
      </c>
      <c r="R1252" t="str">
        <f>IF(PobierzDaneLogistyczne!$S1252=0,"",PobierzDaneLogistyczne!$S1252)</f>
        <v/>
      </c>
      <c r="S1252" t="str">
        <f>IF(PobierzDaneLogistyczne!$T1252=0,"",PobierzDaneLogistyczne!$T1252)</f>
        <v/>
      </c>
      <c r="T1252" t="str">
        <f>IF(PobierzDaneLogistyczne!$U1252=0," ",PobierzDaneLogistyczne!$U1252)</f>
        <v/>
      </c>
      <c r="U1252" t="str">
        <f t="shared" si="60"/>
        <v/>
      </c>
      <c r="V1252" s="2" t="str">
        <f>IF(PobierzDaneLogistyczne!$V1252="","",_xlfn.NUMBERVALUE(PobierzDaneLogistyczne!$V1252,"."))</f>
        <v/>
      </c>
      <c r="W1252" s="2" t="str">
        <f>IF(IF(PobierzDaneLogistyczne!$W1252=0,0,_xlfn.NUMBERVALUE(PobierzDaneLogistyczne!$W1252,"."))=0,"",_xlfn.NUMBERVALUE(PobierzDaneLogistyczne!$W1252,"."))</f>
        <v/>
      </c>
      <c r="X1252" s="2" t="str">
        <f t="shared" si="61"/>
        <v/>
      </c>
      <c r="Y1252" s="2" t="str">
        <f t="shared" si="59"/>
        <v/>
      </c>
      <c r="Z1252" s="2" t="str">
        <f>IF(PobierzDaneLogistyczne!$Y1252="t","YES","")</f>
        <v/>
      </c>
      <c r="AA1252" s="4" t="str">
        <f>IF(PobierzDaneLogistyczne!$X1252="t","YES","")</f>
        <v/>
      </c>
      <c r="AB1252" t="str">
        <f>PobierzDaneLogistyczne!$N1252</f>
        <v>Multifunction baking device 3 in 1</v>
      </c>
    </row>
    <row r="1253" spans="1:28" x14ac:dyDescent="0.3">
      <c r="A1253" s="5" t="str">
        <f>HYPERLINK(_xlfn.CONCAT("https://www.adler.com.pl/index.php/en/Main/Produkt/",B1253),PobierzDaneLogistyczne!$N1253)</f>
        <v>Nut Maker (24 pcs) XL</v>
      </c>
      <c r="B1253" t="str">
        <f>PobierzDaneLogistyczne!$A1253</f>
        <v>cr_3064</v>
      </c>
      <c r="C1253" s="1">
        <f>IF(MID(PobierzDaneLogistyczne!$P1253,1,3)=""," ",_xlfn.NUMBERVALUE(PobierzDaneLogistyczne!$P1253))</f>
        <v>85167970</v>
      </c>
      <c r="D1253" s="1">
        <f>IF(MID(PobierzDaneLogistyczne!$C1253,1,3)="111"," ",_xlfn.NUMBERVALUE(PobierzDaneLogistyczne!$C1253))</f>
        <v>5905575900555</v>
      </c>
      <c r="E1253" s="6">
        <f>IF(PobierzDaneLogistyczne!$H1253=0,"",_xlfn.NUMBERVALUE(PobierzDaneLogistyczne!$H1253,"."))</f>
        <v>0</v>
      </c>
      <c r="F1253" s="6">
        <f>IF(PobierzDaneLogistyczne!$I1253=0,"",_xlfn.NUMBERVALUE(PobierzDaneLogistyczne!$I1253,"."))</f>
        <v>0</v>
      </c>
      <c r="G1253" s="6">
        <f>IF(PobierzDaneLogistyczne!$J1253=0,"",_xlfn.NUMBERVALUE(PobierzDaneLogistyczne!$J1253,"."))</f>
        <v>0</v>
      </c>
      <c r="H1253" s="2" t="str">
        <f>IF(IF(PobierzDaneLogistyczne!$F1253=0,0,_xlfn.NUMBERVALUE(PobierzDaneLogistyczne!$F1253,"."))=0,"",IF(PobierzDaneLogistyczne!$F1253=0,0,_xlfn.NUMBERVALUE(PobierzDaneLogistyczne!$F1253,".")))</f>
        <v/>
      </c>
      <c r="I1253" s="2" t="str">
        <f>IF(IF(PobierzDaneLogistyczne!$Z1253=0,0,_xlfn.NUMBERVALUE(PobierzDaneLogistyczne!$Z1253,"."))=0,"",IF(PobierzDaneLogistyczne!$Z1253=0,0,_xlfn.NUMBERVALUE(PobierzDaneLogistyczne!$Z1253,".")))</f>
        <v/>
      </c>
      <c r="J1253" s="1">
        <f>IF(PobierzDaneLogistyczne!$D1253=0,"",_xlfn.NUMBERVALUE(PobierzDaneLogistyczne!$D1253))</f>
        <v>3</v>
      </c>
      <c r="K1253" s="1">
        <f>IF(PobierzDaneLogistyczne!$E1253=0,"",_xlfn.NUMBERVALUE(PobierzDaneLogistyczne!$E1253))</f>
        <v>90</v>
      </c>
      <c r="L1253" s="1">
        <f>IF(MID(PobierzDaneLogistyczne!$O1253,1,3)="non"," ",_xlfn.NUMBERVALUE(PobierzDaneLogistyczne!$O1253))</f>
        <v>5905575900562</v>
      </c>
      <c r="M1253" s="6">
        <f>IF(PobierzDaneLogistyczne!$K1253=0,"",_xlfn.NUMBERVALUE(PobierzDaneLogistyczne!$K1253,"."))</f>
        <v>0</v>
      </c>
      <c r="N1253" s="6">
        <f>IF(PobierzDaneLogistyczne!$L1253=0,"",_xlfn.NUMBERVALUE(PobierzDaneLogistyczne!$L1253,"."))</f>
        <v>0</v>
      </c>
      <c r="O1253" s="6">
        <f>IF(PobierzDaneLogistyczne!$M1253=0,"",_xlfn.NUMBERVALUE(PobierzDaneLogistyczne!$M1253,"."))</f>
        <v>0</v>
      </c>
      <c r="P1253" s="2">
        <f>IF(PobierzDaneLogistyczne!$G1253=0,0,_xlfn.NUMBERVALUE(PobierzDaneLogistyczne!$G1253,"."))</f>
        <v>0</v>
      </c>
      <c r="Q1253" s="1" t="str">
        <f>IF(PobierzDaneLogistyczne!$R1253=0,"",PobierzDaneLogistyczne!$R1253)</f>
        <v/>
      </c>
      <c r="R1253" t="str">
        <f>IF(PobierzDaneLogistyczne!$S1253=0,"",PobierzDaneLogistyczne!$S1253)</f>
        <v/>
      </c>
      <c r="S1253" t="str">
        <f>IF(PobierzDaneLogistyczne!$T1253=0,"",PobierzDaneLogistyczne!$T1253)</f>
        <v/>
      </c>
      <c r="T1253" t="str">
        <f>IF(PobierzDaneLogistyczne!$U1253=0," ",PobierzDaneLogistyczne!$U1253)</f>
        <v/>
      </c>
      <c r="U1253" t="str">
        <f t="shared" si="60"/>
        <v/>
      </c>
      <c r="V1253" s="2" t="str">
        <f>IF(PobierzDaneLogistyczne!$V1253="","",_xlfn.NUMBERVALUE(PobierzDaneLogistyczne!$V1253,"."))</f>
        <v/>
      </c>
      <c r="W1253" s="2" t="str">
        <f>IF(IF(PobierzDaneLogistyczne!$W1253=0,0,_xlfn.NUMBERVALUE(PobierzDaneLogistyczne!$W1253,"."))=0,"",_xlfn.NUMBERVALUE(PobierzDaneLogistyczne!$W1253,"."))</f>
        <v/>
      </c>
      <c r="X1253" s="2" t="str">
        <f t="shared" si="61"/>
        <v/>
      </c>
      <c r="Y1253" s="2" t="str">
        <f t="shared" si="59"/>
        <v/>
      </c>
      <c r="Z1253" s="2" t="str">
        <f>IF(PobierzDaneLogistyczne!$Y1253="t","YES","")</f>
        <v>YES</v>
      </c>
      <c r="AA1253" s="4" t="str">
        <f>IF(PobierzDaneLogistyczne!$X1253="t","YES","")</f>
        <v/>
      </c>
      <c r="AB1253" t="str">
        <f>PobierzDaneLogistyczne!$N1253</f>
        <v>Nut Maker (24 pcs) XL</v>
      </c>
    </row>
    <row r="1254" spans="1:28" x14ac:dyDescent="0.3">
      <c r="A1254" s="5" t="str">
        <f>HYPERLINK(_xlfn.CONCAT("https://www.adler.com.pl/index.php/en/Main/Produkt/",B1254),PobierzDaneLogistyczne!$N1254)</f>
        <v>Waffle iron</v>
      </c>
      <c r="B1254" t="str">
        <f>PobierzDaneLogistyczne!$A1254</f>
        <v>cr_3111</v>
      </c>
      <c r="C1254" s="1">
        <f>IF(MID(PobierzDaneLogistyczne!$P1254,1,3)=""," ",_xlfn.NUMBERVALUE(PobierzDaneLogistyczne!$P1254))</f>
        <v>85167200</v>
      </c>
      <c r="D1254" s="1">
        <f>IF(MID(PobierzDaneLogistyczne!$C1254,1,3)="111"," ",_xlfn.NUMBERVALUE(PobierzDaneLogistyczne!$C1254))</f>
        <v>5908256830097</v>
      </c>
      <c r="E1254" s="6">
        <f>IF(PobierzDaneLogistyczne!$H1254=0,"",_xlfn.NUMBERVALUE(PobierzDaneLogistyczne!$H1254,"."))</f>
        <v>0</v>
      </c>
      <c r="F1254" s="6">
        <f>IF(PobierzDaneLogistyczne!$I1254=0,"",_xlfn.NUMBERVALUE(PobierzDaneLogistyczne!$I1254,"."))</f>
        <v>0</v>
      </c>
      <c r="G1254" s="6">
        <f>IF(PobierzDaneLogistyczne!$J1254=0,"",_xlfn.NUMBERVALUE(PobierzDaneLogistyczne!$J1254,"."))</f>
        <v>0</v>
      </c>
      <c r="H1254" s="2" t="str">
        <f>IF(IF(PobierzDaneLogistyczne!$F1254=0,0,_xlfn.NUMBERVALUE(PobierzDaneLogistyczne!$F1254,"."))=0,"",IF(PobierzDaneLogistyczne!$F1254=0,0,_xlfn.NUMBERVALUE(PobierzDaneLogistyczne!$F1254,".")))</f>
        <v/>
      </c>
      <c r="I1254" s="2" t="str">
        <f>IF(IF(PobierzDaneLogistyczne!$Z1254=0,0,_xlfn.NUMBERVALUE(PobierzDaneLogistyczne!$Z1254,"."))=0,"",IF(PobierzDaneLogistyczne!$Z1254=0,0,_xlfn.NUMBERVALUE(PobierzDaneLogistyczne!$Z1254,".")))</f>
        <v/>
      </c>
      <c r="J1254" s="1" t="str">
        <f>IF(PobierzDaneLogistyczne!$D1254=0,"",_xlfn.NUMBERVALUE(PobierzDaneLogistyczne!$D1254))</f>
        <v/>
      </c>
      <c r="K1254" s="1" t="str">
        <f>IF(PobierzDaneLogistyczne!$E1254=0,"",_xlfn.NUMBERVALUE(PobierzDaneLogistyczne!$E1254))</f>
        <v/>
      </c>
      <c r="L1254" s="1" t="str">
        <f>IF(MID(PobierzDaneLogistyczne!$O1254,1,3)="non"," ",_xlfn.NUMBERVALUE(PobierzDaneLogistyczne!$O1254))</f>
        <v xml:space="preserve"> </v>
      </c>
      <c r="M1254" s="6">
        <f>IF(PobierzDaneLogistyczne!$K1254=0,"",_xlfn.NUMBERVALUE(PobierzDaneLogistyczne!$K1254,"."))</f>
        <v>0</v>
      </c>
      <c r="N1254" s="6">
        <f>IF(PobierzDaneLogistyczne!$L1254=0,"",_xlfn.NUMBERVALUE(PobierzDaneLogistyczne!$L1254,"."))</f>
        <v>0</v>
      </c>
      <c r="O1254" s="6">
        <f>IF(PobierzDaneLogistyczne!$M1254=0,"",_xlfn.NUMBERVALUE(PobierzDaneLogistyczne!$M1254,"."))</f>
        <v>0</v>
      </c>
      <c r="P1254" s="2">
        <f>IF(PobierzDaneLogistyczne!$G1254=0,0,_xlfn.NUMBERVALUE(PobierzDaneLogistyczne!$G1254,"."))</f>
        <v>0</v>
      </c>
      <c r="Q1254" s="1" t="str">
        <f>IF(PobierzDaneLogistyczne!$R1254=0,"",PobierzDaneLogistyczne!$R1254)</f>
        <v/>
      </c>
      <c r="R1254" t="str">
        <f>IF(PobierzDaneLogistyczne!$S1254=0,"",PobierzDaneLogistyczne!$S1254)</f>
        <v/>
      </c>
      <c r="S1254" t="str">
        <f>IF(PobierzDaneLogistyczne!$T1254=0,"",PobierzDaneLogistyczne!$T1254)</f>
        <v/>
      </c>
      <c r="T1254" t="str">
        <f>IF(PobierzDaneLogistyczne!$U1254=0," ",PobierzDaneLogistyczne!$U1254)</f>
        <v/>
      </c>
      <c r="U1254" t="str">
        <f t="shared" si="60"/>
        <v/>
      </c>
      <c r="V1254" s="2" t="str">
        <f>IF(PobierzDaneLogistyczne!$V1254="","",_xlfn.NUMBERVALUE(PobierzDaneLogistyczne!$V1254,"."))</f>
        <v/>
      </c>
      <c r="W1254" s="2" t="str">
        <f>IF(IF(PobierzDaneLogistyczne!$W1254=0,0,_xlfn.NUMBERVALUE(PobierzDaneLogistyczne!$W1254,"."))=0,"",_xlfn.NUMBERVALUE(PobierzDaneLogistyczne!$W1254,"."))</f>
        <v/>
      </c>
      <c r="X1254" s="2" t="str">
        <f t="shared" si="61"/>
        <v/>
      </c>
      <c r="Y1254" s="2" t="str">
        <f t="shared" si="59"/>
        <v/>
      </c>
      <c r="Z1254" s="2" t="str">
        <f>IF(PobierzDaneLogistyczne!$Y1254="t","YES","")</f>
        <v/>
      </c>
      <c r="AA1254" s="4" t="str">
        <f>IF(PobierzDaneLogistyczne!$X1254="t","YES","")</f>
        <v>YES</v>
      </c>
      <c r="AB1254" t="str">
        <f>PobierzDaneLogistyczne!$N1254</f>
        <v>Waffle iron</v>
      </c>
    </row>
    <row r="1255" spans="1:28" x14ac:dyDescent="0.3">
      <c r="A1255" s="5" t="str">
        <f>HYPERLINK(_xlfn.CONCAT("https://www.adler.com.pl/index.php/en/Main/Produkt/",B1255),PobierzDaneLogistyczne!$N1255)</f>
        <v>Electronic  kitchen scale</v>
      </c>
      <c r="B1255" t="str">
        <f>PobierzDaneLogistyczne!$A1255</f>
        <v>cr_3139</v>
      </c>
      <c r="C1255" s="1">
        <f>IF(MID(PobierzDaneLogistyczne!$P1255,1,3)=""," ",_xlfn.NUMBERVALUE(PobierzDaneLogistyczne!$P1255))</f>
        <v>84231010</v>
      </c>
      <c r="D1255" s="1">
        <f>IF(MID(PobierzDaneLogistyczne!$C1255,1,3)="111"," ",_xlfn.NUMBERVALUE(PobierzDaneLogistyczne!$C1255))</f>
        <v>5908256831148</v>
      </c>
      <c r="E1255" s="6">
        <f>IF(PobierzDaneLogistyczne!$H1255=0,"",_xlfn.NUMBERVALUE(PobierzDaneLogistyczne!$H1255,"."))</f>
        <v>28.3</v>
      </c>
      <c r="F1255" s="6">
        <f>IF(PobierzDaneLogistyczne!$I1255=0,"",_xlfn.NUMBERVALUE(PobierzDaneLogistyczne!$I1255,"."))</f>
        <v>23</v>
      </c>
      <c r="G1255" s="6">
        <f>IF(PobierzDaneLogistyczne!$J1255=0,"",_xlfn.NUMBERVALUE(PobierzDaneLogistyczne!$J1255,"."))</f>
        <v>5.5</v>
      </c>
      <c r="H1255" s="2" t="str">
        <f>IF(IF(PobierzDaneLogistyczne!$F1255=0,0,_xlfn.NUMBERVALUE(PobierzDaneLogistyczne!$F1255,"."))=0,"",IF(PobierzDaneLogistyczne!$F1255=0,0,_xlfn.NUMBERVALUE(PobierzDaneLogistyczne!$F1255,".")))</f>
        <v/>
      </c>
      <c r="I1255" s="2" t="str">
        <f>IF(IF(PobierzDaneLogistyczne!$Z1255=0,0,_xlfn.NUMBERVALUE(PobierzDaneLogistyczne!$Z1255,"."))=0,"",IF(PobierzDaneLogistyczne!$Z1255=0,0,_xlfn.NUMBERVALUE(PobierzDaneLogistyczne!$Z1255,".")))</f>
        <v/>
      </c>
      <c r="J1255" s="1">
        <f>IF(PobierzDaneLogistyczne!$D1255=0,"",_xlfn.NUMBERVALUE(PobierzDaneLogistyczne!$D1255))</f>
        <v>12</v>
      </c>
      <c r="K1255" s="1" t="str">
        <f>IF(PobierzDaneLogistyczne!$E1255=0,"",_xlfn.NUMBERVALUE(PobierzDaneLogistyczne!$E1255))</f>
        <v/>
      </c>
      <c r="L1255" s="1" t="str">
        <f>IF(MID(PobierzDaneLogistyczne!$O1255,1,3)="non"," ",_xlfn.NUMBERVALUE(PobierzDaneLogistyczne!$O1255))</f>
        <v xml:space="preserve"> </v>
      </c>
      <c r="M1255" s="6">
        <f>IF(PobierzDaneLogistyczne!$K1255=0,"",_xlfn.NUMBERVALUE(PobierzDaneLogistyczne!$K1255,"."))</f>
        <v>50.5</v>
      </c>
      <c r="N1255" s="6">
        <f>IF(PobierzDaneLogistyczne!$L1255=0,"",_xlfn.NUMBERVALUE(PobierzDaneLogistyczne!$L1255,"."))</f>
        <v>34.5</v>
      </c>
      <c r="O1255" s="6">
        <f>IF(PobierzDaneLogistyczne!$M1255=0,"",_xlfn.NUMBERVALUE(PobierzDaneLogistyczne!$M1255,"."))</f>
        <v>44.5</v>
      </c>
      <c r="P1255" s="2">
        <f>IF(PobierzDaneLogistyczne!$G1255=0,0,_xlfn.NUMBERVALUE(PobierzDaneLogistyczne!$G1255,"."))</f>
        <v>0</v>
      </c>
      <c r="Q1255" s="1">
        <f>IF(PobierzDaneLogistyczne!$R1255=0,"",PobierzDaneLogistyczne!$R1255)</f>
        <v>5</v>
      </c>
      <c r="R1255" t="str">
        <f>IF(PobierzDaneLogistyczne!$S1255=0,"",PobierzDaneLogistyczne!$S1255)</f>
        <v/>
      </c>
      <c r="S1255" t="str">
        <f>IF(PobierzDaneLogistyczne!$T1255=0,"",PobierzDaneLogistyczne!$T1255)</f>
        <v/>
      </c>
      <c r="T1255" t="str">
        <f>IF(PobierzDaneLogistyczne!$U1255=0," ",PobierzDaneLogistyczne!$U1255)</f>
        <v/>
      </c>
      <c r="U1255" t="str">
        <f t="shared" si="60"/>
        <v/>
      </c>
      <c r="V1255" s="2" t="str">
        <f>IF(PobierzDaneLogistyczne!$V1255="","",_xlfn.NUMBERVALUE(PobierzDaneLogistyczne!$V1255,"."))</f>
        <v/>
      </c>
      <c r="W1255" s="2" t="str">
        <f>IF(IF(PobierzDaneLogistyczne!$W1255=0,0,_xlfn.NUMBERVALUE(PobierzDaneLogistyczne!$W1255,"."))=0,"",_xlfn.NUMBERVALUE(PobierzDaneLogistyczne!$W1255,"."))</f>
        <v/>
      </c>
      <c r="X1255" s="2" t="str">
        <f t="shared" si="61"/>
        <v/>
      </c>
      <c r="Y1255" s="2" t="str">
        <f t="shared" si="59"/>
        <v/>
      </c>
      <c r="Z1255" s="2" t="str">
        <f>IF(PobierzDaneLogistyczne!$Y1255="t","YES","")</f>
        <v>YES</v>
      </c>
      <c r="AA1255" s="4" t="str">
        <f>IF(PobierzDaneLogistyczne!$X1255="t","YES","")</f>
        <v>YES</v>
      </c>
      <c r="AB1255" t="str">
        <f>PobierzDaneLogistyczne!$N1255</f>
        <v>Electronic  kitchen scale</v>
      </c>
    </row>
    <row r="1256" spans="1:28" x14ac:dyDescent="0.3">
      <c r="A1256" s="5" t="str">
        <f>HYPERLINK(_xlfn.CONCAT("https://www.adler.com.pl/index.php/en/Main/Produkt/",B1256),PobierzDaneLogistyczne!$N1256)</f>
        <v>Electronic kitchen scale</v>
      </c>
      <c r="B1256" t="str">
        <f>PobierzDaneLogistyczne!$A1256</f>
        <v>cr_3146</v>
      </c>
      <c r="C1256" s="1">
        <f>IF(MID(PobierzDaneLogistyczne!$P1256,1,3)=""," ",_xlfn.NUMBERVALUE(PobierzDaneLogistyczne!$P1256))</f>
        <v>84231010</v>
      </c>
      <c r="D1256" s="1">
        <f>IF(MID(PobierzDaneLogistyczne!$C1256,1,3)="111"," ",_xlfn.NUMBERVALUE(PobierzDaneLogistyczne!$C1256))</f>
        <v>5908256835429</v>
      </c>
      <c r="E1256" s="6">
        <f>IF(PobierzDaneLogistyczne!$H1256=0,"",_xlfn.NUMBERVALUE(PobierzDaneLogistyczne!$H1256,"."))</f>
        <v>0</v>
      </c>
      <c r="F1256" s="6">
        <f>IF(PobierzDaneLogistyczne!$I1256=0,"",_xlfn.NUMBERVALUE(PobierzDaneLogistyczne!$I1256,"."))</f>
        <v>0</v>
      </c>
      <c r="G1256" s="6">
        <f>IF(PobierzDaneLogistyczne!$J1256=0,"",_xlfn.NUMBERVALUE(PobierzDaneLogistyczne!$J1256,"."))</f>
        <v>0</v>
      </c>
      <c r="H1256" s="2" t="str">
        <f>IF(IF(PobierzDaneLogistyczne!$F1256=0,0,_xlfn.NUMBERVALUE(PobierzDaneLogistyczne!$F1256,"."))=0,"",IF(PobierzDaneLogistyczne!$F1256=0,0,_xlfn.NUMBERVALUE(PobierzDaneLogistyczne!$F1256,".")))</f>
        <v/>
      </c>
      <c r="I1256" s="2" t="str">
        <f>IF(IF(PobierzDaneLogistyczne!$Z1256=0,0,_xlfn.NUMBERVALUE(PobierzDaneLogistyczne!$Z1256,"."))=0,"",IF(PobierzDaneLogistyczne!$Z1256=0,0,_xlfn.NUMBERVALUE(PobierzDaneLogistyczne!$Z1256,".")))</f>
        <v/>
      </c>
      <c r="J1256" s="1">
        <f>IF(PobierzDaneLogistyczne!$D1256=0,"",_xlfn.NUMBERVALUE(PobierzDaneLogistyczne!$D1256))</f>
        <v>10</v>
      </c>
      <c r="K1256" s="1">
        <f>IF(PobierzDaneLogistyczne!$E1256=0,"",_xlfn.NUMBERVALUE(PobierzDaneLogistyczne!$E1256))</f>
        <v>560</v>
      </c>
      <c r="L1256" s="1" t="str">
        <f>IF(MID(PobierzDaneLogistyczne!$O1256,1,3)="non"," ",_xlfn.NUMBERVALUE(PobierzDaneLogistyczne!$O1256))</f>
        <v xml:space="preserve"> </v>
      </c>
      <c r="M1256" s="6">
        <f>IF(PobierzDaneLogistyczne!$K1256=0,"",_xlfn.NUMBERVALUE(PobierzDaneLogistyczne!$K1256,"."))</f>
        <v>43</v>
      </c>
      <c r="N1256" s="6">
        <f>IF(PobierzDaneLogistyczne!$L1256=0,"",_xlfn.NUMBERVALUE(PobierzDaneLogistyczne!$L1256,"."))</f>
        <v>22</v>
      </c>
      <c r="O1256" s="6">
        <f>IF(PobierzDaneLogistyczne!$M1256=0,"",_xlfn.NUMBERVALUE(PobierzDaneLogistyczne!$M1256,"."))</f>
        <v>23</v>
      </c>
      <c r="P1256" s="2">
        <f>IF(PobierzDaneLogistyczne!$G1256=0,0,_xlfn.NUMBERVALUE(PobierzDaneLogistyczne!$G1256,"."))</f>
        <v>0</v>
      </c>
      <c r="Q1256" s="1" t="str">
        <f>IF(PobierzDaneLogistyczne!$R1256=0,"",PobierzDaneLogistyczne!$R1256)</f>
        <v/>
      </c>
      <c r="R1256" t="str">
        <f>IF(PobierzDaneLogistyczne!$S1256=0,"",PobierzDaneLogistyczne!$S1256)</f>
        <v/>
      </c>
      <c r="S1256" t="str">
        <f>IF(PobierzDaneLogistyczne!$T1256=0,"",PobierzDaneLogistyczne!$T1256)</f>
        <v/>
      </c>
      <c r="T1256" t="str">
        <f>IF(PobierzDaneLogistyczne!$U1256=0," ",PobierzDaneLogistyczne!$U1256)</f>
        <v/>
      </c>
      <c r="U1256" t="str">
        <f t="shared" si="60"/>
        <v/>
      </c>
      <c r="V1256" s="2" t="str">
        <f>IF(PobierzDaneLogistyczne!$V1256="","",_xlfn.NUMBERVALUE(PobierzDaneLogistyczne!$V1256,"."))</f>
        <v/>
      </c>
      <c r="W1256" s="2" t="str">
        <f>IF(IF(PobierzDaneLogistyczne!$W1256=0,0,_xlfn.NUMBERVALUE(PobierzDaneLogistyczne!$W1256,"."))=0,"",_xlfn.NUMBERVALUE(PobierzDaneLogistyczne!$W1256,"."))</f>
        <v/>
      </c>
      <c r="X1256" s="2" t="str">
        <f t="shared" si="61"/>
        <v/>
      </c>
      <c r="Y1256" s="2" t="str">
        <f t="shared" si="59"/>
        <v/>
      </c>
      <c r="Z1256" s="2" t="str">
        <f>IF(PobierzDaneLogistyczne!$Y1256="t","YES","")</f>
        <v/>
      </c>
      <c r="AA1256" s="4" t="str">
        <f>IF(PobierzDaneLogistyczne!$X1256="t","YES","")</f>
        <v>YES</v>
      </c>
      <c r="AB1256" t="str">
        <f>PobierzDaneLogistyczne!$N1256</f>
        <v>Electronic kitchen scale</v>
      </c>
    </row>
    <row r="1257" spans="1:28" x14ac:dyDescent="0.3">
      <c r="A1257" s="5" t="str">
        <f>HYPERLINK(_xlfn.CONCAT("https://www.adler.com.pl/index.php/en/Main/Produkt/",B1257),PobierzDaneLogistyczne!$N1257)</f>
        <v>Kitchen scale</v>
      </c>
      <c r="B1257" t="str">
        <f>PobierzDaneLogistyczne!$A1257</f>
        <v>cr_3148</v>
      </c>
      <c r="C1257" s="1">
        <f>IF(MID(PobierzDaneLogistyczne!$P1257,1,3)=""," ",_xlfn.NUMBERVALUE(PobierzDaneLogistyczne!$P1257))</f>
        <v>84231010</v>
      </c>
      <c r="D1257" s="1">
        <f>IF(MID(PobierzDaneLogistyczne!$C1257,1,3)="111"," ",_xlfn.NUMBERVALUE(PobierzDaneLogistyczne!$C1257))</f>
        <v>5908256835191</v>
      </c>
      <c r="E1257" s="6">
        <f>IF(PobierzDaneLogistyczne!$H1257=0,"",_xlfn.NUMBERVALUE(PobierzDaneLogistyczne!$H1257,"."))</f>
        <v>0</v>
      </c>
      <c r="F1257" s="6">
        <f>IF(PobierzDaneLogistyczne!$I1257=0,"",_xlfn.NUMBERVALUE(PobierzDaneLogistyczne!$I1257,"."))</f>
        <v>0</v>
      </c>
      <c r="G1257" s="6">
        <f>IF(PobierzDaneLogistyczne!$J1257=0,"",_xlfn.NUMBERVALUE(PobierzDaneLogistyczne!$J1257,"."))</f>
        <v>0</v>
      </c>
      <c r="H1257" s="2">
        <f>IF(IF(PobierzDaneLogistyczne!$F1257=0,0,_xlfn.NUMBERVALUE(PobierzDaneLogistyczne!$F1257,"."))=0,"",IF(PobierzDaneLogistyczne!$F1257=0,0,_xlfn.NUMBERVALUE(PobierzDaneLogistyczne!$F1257,".")))</f>
        <v>0.41</v>
      </c>
      <c r="I1257" s="2">
        <f>IF(IF(PobierzDaneLogistyczne!$Z1257=0,0,_xlfn.NUMBERVALUE(PobierzDaneLogistyczne!$Z1257,"."))=0,"",IF(PobierzDaneLogistyczne!$Z1257=0,0,_xlfn.NUMBERVALUE(PobierzDaneLogistyczne!$Z1257,".")))</f>
        <v>0.62</v>
      </c>
      <c r="J1257" s="1">
        <f>IF(PobierzDaneLogistyczne!$D1257=0,"",_xlfn.NUMBERVALUE(PobierzDaneLogistyczne!$D1257))</f>
        <v>10</v>
      </c>
      <c r="K1257" s="1">
        <f>IF(PobierzDaneLogistyczne!$E1257=0,"",_xlfn.NUMBERVALUE(PobierzDaneLogistyczne!$E1257))</f>
        <v>560</v>
      </c>
      <c r="L1257" s="1" t="str">
        <f>IF(MID(PobierzDaneLogistyczne!$O1257,1,3)="non"," ",_xlfn.NUMBERVALUE(PobierzDaneLogistyczne!$O1257))</f>
        <v xml:space="preserve"> </v>
      </c>
      <c r="M1257" s="6">
        <f>IF(PobierzDaneLogistyczne!$K1257=0,"",_xlfn.NUMBERVALUE(PobierzDaneLogistyczne!$K1257,"."))</f>
        <v>43</v>
      </c>
      <c r="N1257" s="6">
        <f>IF(PobierzDaneLogistyczne!$L1257=0,"",_xlfn.NUMBERVALUE(PobierzDaneLogistyczne!$L1257,"."))</f>
        <v>22</v>
      </c>
      <c r="O1257" s="6">
        <f>IF(PobierzDaneLogistyczne!$M1257=0,"",_xlfn.NUMBERVALUE(PobierzDaneLogistyczne!$M1257,"."))</f>
        <v>23</v>
      </c>
      <c r="P1257" s="2">
        <f>IF(PobierzDaneLogistyczne!$G1257=0,0,_xlfn.NUMBERVALUE(PobierzDaneLogistyczne!$G1257,"."))</f>
        <v>6.2</v>
      </c>
      <c r="Q1257" s="1" t="str">
        <f>IF(PobierzDaneLogistyczne!$R1257=0,"",PobierzDaneLogistyczne!$R1257)</f>
        <v/>
      </c>
      <c r="R1257" t="str">
        <f>IF(PobierzDaneLogistyczne!$S1257=0,"",PobierzDaneLogistyczne!$S1257)</f>
        <v/>
      </c>
      <c r="S1257" t="str">
        <f>IF(PobierzDaneLogistyczne!$T1257=0,"",PobierzDaneLogistyczne!$T1257)</f>
        <v/>
      </c>
      <c r="T1257" t="str">
        <f>IF(PobierzDaneLogistyczne!$U1257=0," ",PobierzDaneLogistyczne!$U1257)</f>
        <v/>
      </c>
      <c r="U1257" t="str">
        <f t="shared" si="60"/>
        <v/>
      </c>
      <c r="V1257" s="2" t="str">
        <f>IF(PobierzDaneLogistyczne!$V1257="","",_xlfn.NUMBERVALUE(PobierzDaneLogistyczne!$V1257,"."))</f>
        <v/>
      </c>
      <c r="W1257" s="2" t="str">
        <f>IF(IF(PobierzDaneLogistyczne!$W1257=0,0,_xlfn.NUMBERVALUE(PobierzDaneLogistyczne!$W1257,"."))=0,"",_xlfn.NUMBERVALUE(PobierzDaneLogistyczne!$W1257,"."))</f>
        <v/>
      </c>
      <c r="X1257" s="2" t="str">
        <f t="shared" si="61"/>
        <v/>
      </c>
      <c r="Y1257" s="2" t="str">
        <f t="shared" si="59"/>
        <v/>
      </c>
      <c r="Z1257" s="2" t="str">
        <f>IF(PobierzDaneLogistyczne!$Y1257="t","YES","")</f>
        <v/>
      </c>
      <c r="AA1257" s="4" t="str">
        <f>IF(PobierzDaneLogistyczne!$X1257="t","YES","")</f>
        <v>YES</v>
      </c>
      <c r="AB1257" t="str">
        <f>PobierzDaneLogistyczne!$N1257</f>
        <v>Kitchen scale</v>
      </c>
    </row>
    <row r="1258" spans="1:28" x14ac:dyDescent="0.3">
      <c r="A1258" s="5" t="str">
        <f>HYPERLINK(_xlfn.CONCAT("https://www.adler.com.pl/index.php/en/Main/Produkt/",B1258),PobierzDaneLogistyczne!$N1258)</f>
        <v xml:space="preserve">Scale kitchen </v>
      </c>
      <c r="B1258" t="str">
        <f>PobierzDaneLogistyczne!$A1258</f>
        <v>cr_3149</v>
      </c>
      <c r="C1258" s="1">
        <f>IF(MID(PobierzDaneLogistyczne!$P1258,1,3)=""," ",_xlfn.NUMBERVALUE(PobierzDaneLogistyczne!$P1258))</f>
        <v>84231010</v>
      </c>
      <c r="D1258" s="1">
        <f>IF(MID(PobierzDaneLogistyczne!$C1258,1,3)="111"," ",_xlfn.NUMBERVALUE(PobierzDaneLogistyczne!$C1258))</f>
        <v>5908256835474</v>
      </c>
      <c r="E1258" s="6">
        <f>IF(PobierzDaneLogistyczne!$H1258=0,"",_xlfn.NUMBERVALUE(PobierzDaneLogistyczne!$H1258,"."))</f>
        <v>0</v>
      </c>
      <c r="F1258" s="6">
        <f>IF(PobierzDaneLogistyczne!$I1258=0,"",_xlfn.NUMBERVALUE(PobierzDaneLogistyczne!$I1258,"."))</f>
        <v>0</v>
      </c>
      <c r="G1258" s="6">
        <f>IF(PobierzDaneLogistyczne!$J1258=0,"",_xlfn.NUMBERVALUE(PobierzDaneLogistyczne!$J1258,"."))</f>
        <v>0</v>
      </c>
      <c r="H1258" s="2">
        <f>IF(IF(PobierzDaneLogistyczne!$F1258=0,0,_xlfn.NUMBERVALUE(PobierzDaneLogistyczne!$F1258,"."))=0,"",IF(PobierzDaneLogistyczne!$F1258=0,0,_xlfn.NUMBERVALUE(PobierzDaneLogistyczne!$F1258,".")))</f>
        <v>0.41</v>
      </c>
      <c r="I1258" s="2">
        <f>IF(IF(PobierzDaneLogistyczne!$Z1258=0,0,_xlfn.NUMBERVALUE(PobierzDaneLogistyczne!$Z1258,"."))=0,"",IF(PobierzDaneLogistyczne!$Z1258=0,0,_xlfn.NUMBERVALUE(PobierzDaneLogistyczne!$Z1258,".")))</f>
        <v>0.62</v>
      </c>
      <c r="J1258" s="1">
        <f>IF(PobierzDaneLogistyczne!$D1258=0,"",_xlfn.NUMBERVALUE(PobierzDaneLogistyczne!$D1258))</f>
        <v>10</v>
      </c>
      <c r="K1258" s="1">
        <f>IF(PobierzDaneLogistyczne!$E1258=0,"",_xlfn.NUMBERVALUE(PobierzDaneLogistyczne!$E1258))</f>
        <v>840</v>
      </c>
      <c r="L1258" s="1" t="str">
        <f>IF(MID(PobierzDaneLogistyczne!$O1258,1,3)="non"," ",_xlfn.NUMBERVALUE(PobierzDaneLogistyczne!$O1258))</f>
        <v xml:space="preserve"> </v>
      </c>
      <c r="M1258" s="6">
        <f>IF(PobierzDaneLogistyczne!$K1258=0,"",_xlfn.NUMBERVALUE(PobierzDaneLogistyczne!$K1258,"."))</f>
        <v>18.2</v>
      </c>
      <c r="N1258" s="6">
        <f>IF(PobierzDaneLogistyczne!$L1258=0,"",_xlfn.NUMBERVALUE(PobierzDaneLogistyczne!$L1258,"."))</f>
        <v>33.5</v>
      </c>
      <c r="O1258" s="6">
        <f>IF(PobierzDaneLogistyczne!$M1258=0,"",_xlfn.NUMBERVALUE(PobierzDaneLogistyczne!$M1258,"."))</f>
        <v>26</v>
      </c>
      <c r="P1258" s="2">
        <f>IF(PobierzDaneLogistyczne!$G1258=0,0,_xlfn.NUMBERVALUE(PobierzDaneLogistyczne!$G1258,"."))</f>
        <v>6.2</v>
      </c>
      <c r="Q1258" s="1" t="str">
        <f>IF(PobierzDaneLogistyczne!$R1258=0,"",PobierzDaneLogistyczne!$R1258)</f>
        <v/>
      </c>
      <c r="R1258" t="str">
        <f>IF(PobierzDaneLogistyczne!$S1258=0,"",PobierzDaneLogistyczne!$S1258)</f>
        <v/>
      </c>
      <c r="S1258" t="str">
        <f>IF(PobierzDaneLogistyczne!$T1258=0,"",PobierzDaneLogistyczne!$T1258)</f>
        <v/>
      </c>
      <c r="T1258" t="str">
        <f>IF(PobierzDaneLogistyczne!$U1258=0," ",PobierzDaneLogistyczne!$U1258)</f>
        <v/>
      </c>
      <c r="U1258" t="str">
        <f t="shared" si="60"/>
        <v/>
      </c>
      <c r="V1258" s="2" t="str">
        <f>IF(PobierzDaneLogistyczne!$V1258="","",_xlfn.NUMBERVALUE(PobierzDaneLogistyczne!$V1258,"."))</f>
        <v/>
      </c>
      <c r="W1258" s="2" t="str">
        <f>IF(IF(PobierzDaneLogistyczne!$W1258=0,0,_xlfn.NUMBERVALUE(PobierzDaneLogistyczne!$W1258,"."))=0,"",_xlfn.NUMBERVALUE(PobierzDaneLogistyczne!$W1258,"."))</f>
        <v/>
      </c>
      <c r="X1258" s="2" t="str">
        <f t="shared" si="61"/>
        <v/>
      </c>
      <c r="Y1258" s="2" t="str">
        <f t="shared" si="59"/>
        <v/>
      </c>
      <c r="Z1258" s="2" t="str">
        <f>IF(PobierzDaneLogistyczne!$Y1258="t","YES","")</f>
        <v/>
      </c>
      <c r="AA1258" s="4" t="str">
        <f>IF(PobierzDaneLogistyczne!$X1258="t","YES","")</f>
        <v>YES</v>
      </c>
      <c r="AB1258" t="str">
        <f>PobierzDaneLogistyczne!$N1258</f>
        <v xml:space="preserve">Scale kitchen </v>
      </c>
    </row>
    <row r="1259" spans="1:28" x14ac:dyDescent="0.3">
      <c r="A1259" s="5" t="str">
        <f>HYPERLINK(_xlfn.CONCAT("https://www.adler.com.pl/index.php/en/Main/Produkt/",B1259),PobierzDaneLogistyczne!$N1259)</f>
        <v xml:space="preserve">Scale kitchen </v>
      </c>
      <c r="B1259" t="str">
        <f>PobierzDaneLogistyczne!$A1259</f>
        <v>cr_3151g</v>
      </c>
      <c r="C1259" s="1">
        <f>IF(MID(PobierzDaneLogistyczne!$P1259,1,3)=""," ",_xlfn.NUMBERVALUE(PobierzDaneLogistyczne!$P1259))</f>
        <v>84231010</v>
      </c>
      <c r="D1259" s="1">
        <f>IF(MID(PobierzDaneLogistyczne!$C1259,1,3)="111"," ",_xlfn.NUMBERVALUE(PobierzDaneLogistyczne!$C1259))</f>
        <v>5908256835511</v>
      </c>
      <c r="E1259" s="6">
        <f>IF(PobierzDaneLogistyczne!$H1259=0,"",_xlfn.NUMBERVALUE(PobierzDaneLogistyczne!$H1259,"."))</f>
        <v>0</v>
      </c>
      <c r="F1259" s="6">
        <f>IF(PobierzDaneLogistyczne!$I1259=0,"",_xlfn.NUMBERVALUE(PobierzDaneLogistyczne!$I1259,"."))</f>
        <v>0</v>
      </c>
      <c r="G1259" s="6">
        <f>IF(PobierzDaneLogistyczne!$J1259=0,"",_xlfn.NUMBERVALUE(PobierzDaneLogistyczne!$J1259,"."))</f>
        <v>0</v>
      </c>
      <c r="H1259" s="2" t="str">
        <f>IF(IF(PobierzDaneLogistyczne!$F1259=0,0,_xlfn.NUMBERVALUE(PobierzDaneLogistyczne!$F1259,"."))=0,"",IF(PobierzDaneLogistyczne!$F1259=0,0,_xlfn.NUMBERVALUE(PobierzDaneLogistyczne!$F1259,".")))</f>
        <v/>
      </c>
      <c r="I1259" s="2" t="str">
        <f>IF(IF(PobierzDaneLogistyczne!$Z1259=0,0,_xlfn.NUMBERVALUE(PobierzDaneLogistyczne!$Z1259,"."))=0,"",IF(PobierzDaneLogistyczne!$Z1259=0,0,_xlfn.NUMBERVALUE(PobierzDaneLogistyczne!$Z1259,".")))</f>
        <v/>
      </c>
      <c r="J1259" s="1">
        <f>IF(PobierzDaneLogistyczne!$D1259=0,"",_xlfn.NUMBERVALUE(PobierzDaneLogistyczne!$D1259))</f>
        <v>12</v>
      </c>
      <c r="K1259" s="1">
        <f>IF(PobierzDaneLogistyczne!$E1259=0,"",_xlfn.NUMBERVALUE(PobierzDaneLogistyczne!$E1259))</f>
        <v>1728</v>
      </c>
      <c r="L1259" s="1" t="str">
        <f>IF(MID(PobierzDaneLogistyczne!$O1259,1,3)="non"," ",_xlfn.NUMBERVALUE(PobierzDaneLogistyczne!$O1259))</f>
        <v xml:space="preserve"> </v>
      </c>
      <c r="M1259" s="6">
        <f>IF(PobierzDaneLogistyczne!$K1259=0,"",_xlfn.NUMBERVALUE(PobierzDaneLogistyczne!$K1259,"."))</f>
        <v>32.5</v>
      </c>
      <c r="N1259" s="6">
        <f>IF(PobierzDaneLogistyczne!$L1259=0,"",_xlfn.NUMBERVALUE(PobierzDaneLogistyczne!$L1259,"."))</f>
        <v>22.5</v>
      </c>
      <c r="O1259" s="6">
        <f>IF(PobierzDaneLogistyczne!$M1259=0,"",_xlfn.NUMBERVALUE(PobierzDaneLogistyczne!$M1259,"."))</f>
        <v>15.5</v>
      </c>
      <c r="P1259" s="2">
        <f>IF(PobierzDaneLogistyczne!$G1259=0,0,_xlfn.NUMBERVALUE(PobierzDaneLogistyczne!$G1259,"."))</f>
        <v>0</v>
      </c>
      <c r="Q1259" s="1">
        <f>IF(PobierzDaneLogistyczne!$R1259=0,"",PobierzDaneLogistyczne!$R1259)</f>
        <v>5</v>
      </c>
      <c r="R1259" t="str">
        <f>IF(PobierzDaneLogistyczne!$S1259=0,"",PobierzDaneLogistyczne!$S1259)</f>
        <v>CR</v>
      </c>
      <c r="S1259">
        <f>IF(PobierzDaneLogistyczne!$T1259=0,"",PobierzDaneLogistyczne!$T1259)</f>
        <v>2</v>
      </c>
      <c r="T1259" t="str">
        <f>IF(PobierzDaneLogistyczne!$U1259=0," ",PobierzDaneLogistyczne!$U1259)</f>
        <v>0.003</v>
      </c>
      <c r="U1259" t="str">
        <f t="shared" si="60"/>
        <v/>
      </c>
      <c r="V1259" s="2" t="str">
        <f>IF(PobierzDaneLogistyczne!$V1259="","",_xlfn.NUMBERVALUE(PobierzDaneLogistyczne!$V1259,"."))</f>
        <v/>
      </c>
      <c r="W1259" s="2" t="str">
        <f>IF(IF(PobierzDaneLogistyczne!$W1259=0,0,_xlfn.NUMBERVALUE(PobierzDaneLogistyczne!$W1259,"."))=0,"",_xlfn.NUMBERVALUE(PobierzDaneLogistyczne!$W1259,"."))</f>
        <v/>
      </c>
      <c r="X1259" s="2" t="str">
        <f t="shared" si="61"/>
        <v/>
      </c>
      <c r="Y1259" s="2" t="str">
        <f t="shared" si="59"/>
        <v/>
      </c>
      <c r="Z1259" s="2" t="str">
        <f>IF(PobierzDaneLogistyczne!$Y1259="t","YES","")</f>
        <v>YES</v>
      </c>
      <c r="AA1259" s="4" t="str">
        <f>IF(PobierzDaneLogistyczne!$X1259="t","YES","")</f>
        <v>YES</v>
      </c>
      <c r="AB1259" t="str">
        <f>PobierzDaneLogistyczne!$N1259</f>
        <v xml:space="preserve">Scale kitchen </v>
      </c>
    </row>
    <row r="1260" spans="1:28" x14ac:dyDescent="0.3">
      <c r="A1260" s="5" t="str">
        <f>HYPERLINK(_xlfn.CONCAT("https://www.adler.com.pl/index.php/en/Main/Produkt/",B1260),PobierzDaneLogistyczne!$N1260)</f>
        <v xml:space="preserve">Scale kitchen </v>
      </c>
      <c r="B1260" t="str">
        <f>PobierzDaneLogistyczne!$A1260</f>
        <v>cr_3151o</v>
      </c>
      <c r="C1260" s="1">
        <f>IF(MID(PobierzDaneLogistyczne!$P1260,1,3)=""," ",_xlfn.NUMBERVALUE(PobierzDaneLogistyczne!$P1260))</f>
        <v>84231010</v>
      </c>
      <c r="D1260" s="1">
        <f>IF(MID(PobierzDaneLogistyczne!$C1260,1,3)="111"," ",_xlfn.NUMBERVALUE(PobierzDaneLogistyczne!$C1260))</f>
        <v>5908256835634</v>
      </c>
      <c r="E1260" s="6">
        <f>IF(PobierzDaneLogistyczne!$H1260=0,"",_xlfn.NUMBERVALUE(PobierzDaneLogistyczne!$H1260,"."))</f>
        <v>0</v>
      </c>
      <c r="F1260" s="6">
        <f>IF(PobierzDaneLogistyczne!$I1260=0,"",_xlfn.NUMBERVALUE(PobierzDaneLogistyczne!$I1260,"."))</f>
        <v>0</v>
      </c>
      <c r="G1260" s="6">
        <f>IF(PobierzDaneLogistyczne!$J1260=0,"",_xlfn.NUMBERVALUE(PobierzDaneLogistyczne!$J1260,"."))</f>
        <v>0</v>
      </c>
      <c r="H1260" s="2" t="str">
        <f>IF(IF(PobierzDaneLogistyczne!$F1260=0,0,_xlfn.NUMBERVALUE(PobierzDaneLogistyczne!$F1260,"."))=0,"",IF(PobierzDaneLogistyczne!$F1260=0,0,_xlfn.NUMBERVALUE(PobierzDaneLogistyczne!$F1260,".")))</f>
        <v/>
      </c>
      <c r="I1260" s="2" t="str">
        <f>IF(IF(PobierzDaneLogistyczne!$Z1260=0,0,_xlfn.NUMBERVALUE(PobierzDaneLogistyczne!$Z1260,"."))=0,"",IF(PobierzDaneLogistyczne!$Z1260=0,0,_xlfn.NUMBERVALUE(PobierzDaneLogistyczne!$Z1260,".")))</f>
        <v/>
      </c>
      <c r="J1260" s="1">
        <f>IF(PobierzDaneLogistyczne!$D1260=0,"",_xlfn.NUMBERVALUE(PobierzDaneLogistyczne!$D1260))</f>
        <v>12</v>
      </c>
      <c r="K1260" s="1">
        <f>IF(PobierzDaneLogistyczne!$E1260=0,"",_xlfn.NUMBERVALUE(PobierzDaneLogistyczne!$E1260))</f>
        <v>1728</v>
      </c>
      <c r="L1260" s="1" t="str">
        <f>IF(MID(PobierzDaneLogistyczne!$O1260,1,3)="non"," ",_xlfn.NUMBERVALUE(PobierzDaneLogistyczne!$O1260))</f>
        <v xml:space="preserve"> </v>
      </c>
      <c r="M1260" s="6">
        <f>IF(PobierzDaneLogistyczne!$K1260=0,"",_xlfn.NUMBERVALUE(PobierzDaneLogistyczne!$K1260,"."))</f>
        <v>32.5</v>
      </c>
      <c r="N1260" s="6">
        <f>IF(PobierzDaneLogistyczne!$L1260=0,"",_xlfn.NUMBERVALUE(PobierzDaneLogistyczne!$L1260,"."))</f>
        <v>22.5</v>
      </c>
      <c r="O1260" s="6">
        <f>IF(PobierzDaneLogistyczne!$M1260=0,"",_xlfn.NUMBERVALUE(PobierzDaneLogistyczne!$M1260,"."))</f>
        <v>15.5</v>
      </c>
      <c r="P1260" s="2">
        <f>IF(PobierzDaneLogistyczne!$G1260=0,0,_xlfn.NUMBERVALUE(PobierzDaneLogistyczne!$G1260,"."))</f>
        <v>0</v>
      </c>
      <c r="Q1260" s="1">
        <f>IF(PobierzDaneLogistyczne!$R1260=0,"",PobierzDaneLogistyczne!$R1260)</f>
        <v>5</v>
      </c>
      <c r="R1260" t="str">
        <f>IF(PobierzDaneLogistyczne!$S1260=0,"",PobierzDaneLogistyczne!$S1260)</f>
        <v>CR</v>
      </c>
      <c r="S1260">
        <f>IF(PobierzDaneLogistyczne!$T1260=0,"",PobierzDaneLogistyczne!$T1260)</f>
        <v>2</v>
      </c>
      <c r="T1260" t="str">
        <f>IF(PobierzDaneLogistyczne!$U1260=0," ",PobierzDaneLogistyczne!$U1260)</f>
        <v>0.003</v>
      </c>
      <c r="U1260" t="str">
        <f t="shared" si="60"/>
        <v/>
      </c>
      <c r="V1260" s="2" t="str">
        <f>IF(PobierzDaneLogistyczne!$V1260="","",_xlfn.NUMBERVALUE(PobierzDaneLogistyczne!$V1260,"."))</f>
        <v/>
      </c>
      <c r="W1260" s="2" t="str">
        <f>IF(IF(PobierzDaneLogistyczne!$W1260=0,0,_xlfn.NUMBERVALUE(PobierzDaneLogistyczne!$W1260,"."))=0,"",_xlfn.NUMBERVALUE(PobierzDaneLogistyczne!$W1260,"."))</f>
        <v/>
      </c>
      <c r="X1260" s="2" t="str">
        <f t="shared" si="61"/>
        <v/>
      </c>
      <c r="Y1260" s="2" t="str">
        <f t="shared" si="59"/>
        <v/>
      </c>
      <c r="Z1260" s="2" t="str">
        <f>IF(PobierzDaneLogistyczne!$Y1260="t","YES","")</f>
        <v/>
      </c>
      <c r="AA1260" s="4" t="str">
        <f>IF(PobierzDaneLogistyczne!$X1260="t","YES","")</f>
        <v>YES</v>
      </c>
      <c r="AB1260" t="str">
        <f>PobierzDaneLogistyczne!$N1260</f>
        <v xml:space="preserve">Scale kitchen </v>
      </c>
    </row>
    <row r="1261" spans="1:28" x14ac:dyDescent="0.3">
      <c r="A1261" s="5" t="str">
        <f>HYPERLINK(_xlfn.CONCAT("https://www.adler.com.pl/index.php/en/Main/Produkt/",B1261),PobierzDaneLogistyczne!$N1261)</f>
        <v xml:space="preserve">Scale kitchen </v>
      </c>
      <c r="B1261" t="str">
        <f>PobierzDaneLogistyczne!$A1261</f>
        <v>cr_3154</v>
      </c>
      <c r="C1261" s="1">
        <f>IF(MID(PobierzDaneLogistyczne!$P1261,1,3)=""," ",_xlfn.NUMBERVALUE(PobierzDaneLogistyczne!$P1261))</f>
        <v>84231010</v>
      </c>
      <c r="D1261" s="1">
        <f>IF(MID(PobierzDaneLogistyczne!$C1261,1,3)="111"," ",_xlfn.NUMBERVALUE(PobierzDaneLogistyczne!$C1261))</f>
        <v>5908256838321</v>
      </c>
      <c r="E1261" s="6">
        <f>IF(PobierzDaneLogistyczne!$H1261=0,"",_xlfn.NUMBERVALUE(PobierzDaneLogistyczne!$H1261,"."))</f>
        <v>0</v>
      </c>
      <c r="F1261" s="6">
        <f>IF(PobierzDaneLogistyczne!$I1261=0,"",_xlfn.NUMBERVALUE(PobierzDaneLogistyczne!$I1261,"."))</f>
        <v>0</v>
      </c>
      <c r="G1261" s="6">
        <f>IF(PobierzDaneLogistyczne!$J1261=0,"",_xlfn.NUMBERVALUE(PobierzDaneLogistyczne!$J1261,"."))</f>
        <v>0</v>
      </c>
      <c r="H1261" s="2">
        <f>IF(IF(PobierzDaneLogistyczne!$F1261=0,0,_xlfn.NUMBERVALUE(PobierzDaneLogistyczne!$F1261,"."))=0,"",IF(PobierzDaneLogistyczne!$F1261=0,0,_xlfn.NUMBERVALUE(PobierzDaneLogistyczne!$F1261,".")))</f>
        <v>0.58399999999999996</v>
      </c>
      <c r="I1261" s="2">
        <f>IF(IF(PobierzDaneLogistyczne!$Z1261=0,0,_xlfn.NUMBERVALUE(PobierzDaneLogistyczne!$Z1261,"."))=0,"",IF(PobierzDaneLogistyczne!$Z1261=0,0,_xlfn.NUMBERVALUE(PobierzDaneLogistyczne!$Z1261,".")))</f>
        <v>0.73399999999999999</v>
      </c>
      <c r="J1261" s="1">
        <f>IF(PobierzDaneLogistyczne!$D1261=0,"",_xlfn.NUMBERVALUE(PobierzDaneLogistyczne!$D1261))</f>
        <v>6</v>
      </c>
      <c r="K1261" s="1">
        <f>IF(PobierzDaneLogistyczne!$E1261=0,"",_xlfn.NUMBERVALUE(PobierzDaneLogistyczne!$E1261))</f>
        <v>324</v>
      </c>
      <c r="L1261" s="1" t="str">
        <f>IF(MID(PobierzDaneLogistyczne!$O1261,1,3)="non"," ",_xlfn.NUMBERVALUE(PobierzDaneLogistyczne!$O1261))</f>
        <v xml:space="preserve"> </v>
      </c>
      <c r="M1261" s="6">
        <f>IF(PobierzDaneLogistyczne!$K1261=0,"",_xlfn.NUMBERVALUE(PobierzDaneLogistyczne!$K1261,"."))</f>
        <v>33.9</v>
      </c>
      <c r="N1261" s="6">
        <f>IF(PobierzDaneLogistyczne!$L1261=0,"",_xlfn.NUMBERVALUE(PobierzDaneLogistyczne!$L1261,"."))</f>
        <v>25.1</v>
      </c>
      <c r="O1261" s="6">
        <f>IF(PobierzDaneLogistyczne!$M1261=0,"",_xlfn.NUMBERVALUE(PobierzDaneLogistyczne!$M1261,"."))</f>
        <v>32.5</v>
      </c>
      <c r="P1261" s="2">
        <f>IF(PobierzDaneLogistyczne!$G1261=0,0,_xlfn.NUMBERVALUE(PobierzDaneLogistyczne!$G1261,"."))</f>
        <v>4.4039999999999999</v>
      </c>
      <c r="Q1261" s="1">
        <f>IF(PobierzDaneLogistyczne!$R1261=0,"",PobierzDaneLogistyczne!$R1261)</f>
        <v>5</v>
      </c>
      <c r="R1261" t="str">
        <f>IF(PobierzDaneLogistyczne!$S1261=0,"",PobierzDaneLogistyczne!$S1261)</f>
        <v/>
      </c>
      <c r="S1261" t="str">
        <f>IF(PobierzDaneLogistyczne!$T1261=0,"",PobierzDaneLogistyczne!$T1261)</f>
        <v/>
      </c>
      <c r="T1261" t="str">
        <f>IF(PobierzDaneLogistyczne!$U1261=0," ",PobierzDaneLogistyczne!$U1261)</f>
        <v/>
      </c>
      <c r="U1261" t="str">
        <f t="shared" si="60"/>
        <v/>
      </c>
      <c r="V1261" s="2" t="str">
        <f>IF(PobierzDaneLogistyczne!$V1261="","",_xlfn.NUMBERVALUE(PobierzDaneLogistyczne!$V1261,"."))</f>
        <v/>
      </c>
      <c r="W1261" s="2">
        <f>IF(IF(PobierzDaneLogistyczne!$W1261=0,0,_xlfn.NUMBERVALUE(PobierzDaneLogistyczne!$W1261,"."))=0,"",_xlfn.NUMBERVALUE(PobierzDaneLogistyczne!$W1261,"."))</f>
        <v>5.8999999999999997E-2</v>
      </c>
      <c r="X1261" s="2" t="str">
        <f t="shared" si="61"/>
        <v/>
      </c>
      <c r="Y1261" s="2" t="str">
        <f t="shared" si="59"/>
        <v/>
      </c>
      <c r="Z1261" s="2" t="str">
        <f>IF(PobierzDaneLogistyczne!$Y1261="t","YES","")</f>
        <v/>
      </c>
      <c r="AA1261" s="4" t="str">
        <f>IF(PobierzDaneLogistyczne!$X1261="t","YES","")</f>
        <v>YES</v>
      </c>
      <c r="AB1261" t="str">
        <f>PobierzDaneLogistyczne!$N1261</f>
        <v xml:space="preserve">Scale kitchen </v>
      </c>
    </row>
    <row r="1262" spans="1:28" x14ac:dyDescent="0.3">
      <c r="A1262" s="5" t="str">
        <f>HYPERLINK(_xlfn.CONCAT("https://www.adler.com.pl/index.php/en/Main/Produkt/",B1262),PobierzDaneLogistyczne!$N1262)</f>
        <v>Scale kitchen</v>
      </c>
      <c r="B1262" t="str">
        <f>PobierzDaneLogistyczne!$A1262</f>
        <v>cr_3160a</v>
      </c>
      <c r="C1262" s="1" t="str">
        <f>IF(MID(PobierzDaneLogistyczne!$P1262,1,3)=""," ",_xlfn.NUMBERVALUE(PobierzDaneLogistyczne!$P1262))</f>
        <v xml:space="preserve"> </v>
      </c>
      <c r="D1262" s="1" t="str">
        <f>IF(MID(PobierzDaneLogistyczne!$C1262,1,3)="111"," ",_xlfn.NUMBERVALUE(PobierzDaneLogistyczne!$C1262))</f>
        <v xml:space="preserve"> </v>
      </c>
      <c r="E1262" s="6">
        <f>IF(PobierzDaneLogistyczne!$H1262=0,"",_xlfn.NUMBERVALUE(PobierzDaneLogistyczne!$H1262,"."))</f>
        <v>0</v>
      </c>
      <c r="F1262" s="6">
        <f>IF(PobierzDaneLogistyczne!$I1262=0,"",_xlfn.NUMBERVALUE(PobierzDaneLogistyczne!$I1262,"."))</f>
        <v>0</v>
      </c>
      <c r="G1262" s="6">
        <f>IF(PobierzDaneLogistyczne!$J1262=0,"",_xlfn.NUMBERVALUE(PobierzDaneLogistyczne!$J1262,"."))</f>
        <v>0</v>
      </c>
      <c r="H1262" s="2" t="str">
        <f>IF(IF(PobierzDaneLogistyczne!$F1262=0,0,_xlfn.NUMBERVALUE(PobierzDaneLogistyczne!$F1262,"."))=0,"",IF(PobierzDaneLogistyczne!$F1262=0,0,_xlfn.NUMBERVALUE(PobierzDaneLogistyczne!$F1262,".")))</f>
        <v/>
      </c>
      <c r="I1262" s="2" t="str">
        <f>IF(IF(PobierzDaneLogistyczne!$Z1262=0,0,_xlfn.NUMBERVALUE(PobierzDaneLogistyczne!$Z1262,"."))=0,"",IF(PobierzDaneLogistyczne!$Z1262=0,0,_xlfn.NUMBERVALUE(PobierzDaneLogistyczne!$Z1262,".")))</f>
        <v/>
      </c>
      <c r="J1262" s="1" t="str">
        <f>IF(PobierzDaneLogistyczne!$D1262=0,"",_xlfn.NUMBERVALUE(PobierzDaneLogistyczne!$D1262))</f>
        <v/>
      </c>
      <c r="K1262" s="1" t="str">
        <f>IF(PobierzDaneLogistyczne!$E1262=0,"",_xlfn.NUMBERVALUE(PobierzDaneLogistyczne!$E1262))</f>
        <v/>
      </c>
      <c r="L1262" s="1" t="str">
        <f>IF(MID(PobierzDaneLogistyczne!$O1262,1,3)="non"," ",_xlfn.NUMBERVALUE(PobierzDaneLogistyczne!$O1262))</f>
        <v xml:space="preserve"> </v>
      </c>
      <c r="M1262" s="6">
        <f>IF(PobierzDaneLogistyczne!$K1262=0,"",_xlfn.NUMBERVALUE(PobierzDaneLogistyczne!$K1262,"."))</f>
        <v>0</v>
      </c>
      <c r="N1262" s="6">
        <f>IF(PobierzDaneLogistyczne!$L1262=0,"",_xlfn.NUMBERVALUE(PobierzDaneLogistyczne!$L1262,"."))</f>
        <v>0</v>
      </c>
      <c r="O1262" s="6">
        <f>IF(PobierzDaneLogistyczne!$M1262=0,"",_xlfn.NUMBERVALUE(PobierzDaneLogistyczne!$M1262,"."))</f>
        <v>0</v>
      </c>
      <c r="P1262" s="2">
        <f>IF(PobierzDaneLogistyczne!$G1262=0,0,_xlfn.NUMBERVALUE(PobierzDaneLogistyczne!$G1262,"."))</f>
        <v>0</v>
      </c>
      <c r="Q1262" s="1">
        <f>IF(PobierzDaneLogistyczne!$R1262=0,"",PobierzDaneLogistyczne!$R1262)</f>
        <v>5</v>
      </c>
      <c r="R1262" t="str">
        <f>IF(PobierzDaneLogistyczne!$S1262=0,"",PobierzDaneLogistyczne!$S1262)</f>
        <v>CR</v>
      </c>
      <c r="S1262">
        <f>IF(PobierzDaneLogistyczne!$T1262=0,"",PobierzDaneLogistyczne!$T1262)</f>
        <v>2</v>
      </c>
      <c r="T1262" t="str">
        <f>IF(PobierzDaneLogistyczne!$U1262=0," ",PobierzDaneLogistyczne!$U1262)</f>
        <v>0.003</v>
      </c>
      <c r="U1262" t="str">
        <f t="shared" si="60"/>
        <v/>
      </c>
      <c r="V1262" s="2" t="str">
        <f>IF(PobierzDaneLogistyczne!$V1262="","",_xlfn.NUMBERVALUE(PobierzDaneLogistyczne!$V1262,"."))</f>
        <v/>
      </c>
      <c r="W1262" s="2" t="str">
        <f>IF(IF(PobierzDaneLogistyczne!$W1262=0,0,_xlfn.NUMBERVALUE(PobierzDaneLogistyczne!$W1262,"."))=0,"",_xlfn.NUMBERVALUE(PobierzDaneLogistyczne!$W1262,"."))</f>
        <v/>
      </c>
      <c r="X1262" s="2" t="str">
        <f t="shared" si="61"/>
        <v/>
      </c>
      <c r="Y1262" s="2" t="str">
        <f t="shared" si="59"/>
        <v/>
      </c>
      <c r="Z1262" s="2" t="str">
        <f>IF(PobierzDaneLogistyczne!$Y1262="t","YES","")</f>
        <v>YES</v>
      </c>
      <c r="AA1262" s="4" t="str">
        <f>IF(PobierzDaneLogistyczne!$X1262="t","YES","")</f>
        <v>YES</v>
      </c>
      <c r="AB1262" t="str">
        <f>PobierzDaneLogistyczne!$N1262</f>
        <v>Scale kitchen</v>
      </c>
    </row>
    <row r="1263" spans="1:28" x14ac:dyDescent="0.3">
      <c r="A1263" s="5" t="str">
        <f>HYPERLINK(_xlfn.CONCAT("https://www.adler.com.pl/index.php/en/Main/Produkt/",B1263),PobierzDaneLogistyczne!$N1263)</f>
        <v>Scale kitchen</v>
      </c>
      <c r="B1263" t="str">
        <f>PobierzDaneLogistyczne!$A1263</f>
        <v>cr_3160b</v>
      </c>
      <c r="C1263" s="1" t="str">
        <f>IF(MID(PobierzDaneLogistyczne!$P1263,1,3)=""," ",_xlfn.NUMBERVALUE(PobierzDaneLogistyczne!$P1263))</f>
        <v xml:space="preserve"> </v>
      </c>
      <c r="D1263" s="1" t="str">
        <f>IF(MID(PobierzDaneLogistyczne!$C1263,1,3)="111"," ",_xlfn.NUMBERVALUE(PobierzDaneLogistyczne!$C1263))</f>
        <v xml:space="preserve"> </v>
      </c>
      <c r="E1263" s="6">
        <f>IF(PobierzDaneLogistyczne!$H1263=0,"",_xlfn.NUMBERVALUE(PobierzDaneLogistyczne!$H1263,"."))</f>
        <v>0</v>
      </c>
      <c r="F1263" s="6">
        <f>IF(PobierzDaneLogistyczne!$I1263=0,"",_xlfn.NUMBERVALUE(PobierzDaneLogistyczne!$I1263,"."))</f>
        <v>0</v>
      </c>
      <c r="G1263" s="6">
        <f>IF(PobierzDaneLogistyczne!$J1263=0,"",_xlfn.NUMBERVALUE(PobierzDaneLogistyczne!$J1263,"."))</f>
        <v>0</v>
      </c>
      <c r="H1263" s="2" t="str">
        <f>IF(IF(PobierzDaneLogistyczne!$F1263=0,0,_xlfn.NUMBERVALUE(PobierzDaneLogistyczne!$F1263,"."))=0,"",IF(PobierzDaneLogistyczne!$F1263=0,0,_xlfn.NUMBERVALUE(PobierzDaneLogistyczne!$F1263,".")))</f>
        <v/>
      </c>
      <c r="I1263" s="2" t="str">
        <f>IF(IF(PobierzDaneLogistyczne!$Z1263=0,0,_xlfn.NUMBERVALUE(PobierzDaneLogistyczne!$Z1263,"."))=0,"",IF(PobierzDaneLogistyczne!$Z1263=0,0,_xlfn.NUMBERVALUE(PobierzDaneLogistyczne!$Z1263,".")))</f>
        <v/>
      </c>
      <c r="J1263" s="1" t="str">
        <f>IF(PobierzDaneLogistyczne!$D1263=0,"",_xlfn.NUMBERVALUE(PobierzDaneLogistyczne!$D1263))</f>
        <v/>
      </c>
      <c r="K1263" s="1" t="str">
        <f>IF(PobierzDaneLogistyczne!$E1263=0,"",_xlfn.NUMBERVALUE(PobierzDaneLogistyczne!$E1263))</f>
        <v/>
      </c>
      <c r="L1263" s="1" t="str">
        <f>IF(MID(PobierzDaneLogistyczne!$O1263,1,3)="non"," ",_xlfn.NUMBERVALUE(PobierzDaneLogistyczne!$O1263))</f>
        <v xml:space="preserve"> </v>
      </c>
      <c r="M1263" s="6">
        <f>IF(PobierzDaneLogistyczne!$K1263=0,"",_xlfn.NUMBERVALUE(PobierzDaneLogistyczne!$K1263,"."))</f>
        <v>0</v>
      </c>
      <c r="N1263" s="6">
        <f>IF(PobierzDaneLogistyczne!$L1263=0,"",_xlfn.NUMBERVALUE(PobierzDaneLogistyczne!$L1263,"."))</f>
        <v>0</v>
      </c>
      <c r="O1263" s="6">
        <f>IF(PobierzDaneLogistyczne!$M1263=0,"",_xlfn.NUMBERVALUE(PobierzDaneLogistyczne!$M1263,"."))</f>
        <v>0</v>
      </c>
      <c r="P1263" s="2">
        <f>IF(PobierzDaneLogistyczne!$G1263=0,0,_xlfn.NUMBERVALUE(PobierzDaneLogistyczne!$G1263,"."))</f>
        <v>0</v>
      </c>
      <c r="Q1263" s="1">
        <f>IF(PobierzDaneLogistyczne!$R1263=0,"",PobierzDaneLogistyczne!$R1263)</f>
        <v>5</v>
      </c>
      <c r="R1263" t="str">
        <f>IF(PobierzDaneLogistyczne!$S1263=0,"",PobierzDaneLogistyczne!$S1263)</f>
        <v>CR</v>
      </c>
      <c r="S1263">
        <f>IF(PobierzDaneLogistyczne!$T1263=0,"",PobierzDaneLogistyczne!$T1263)</f>
        <v>2</v>
      </c>
      <c r="T1263" t="str">
        <f>IF(PobierzDaneLogistyczne!$U1263=0," ",PobierzDaneLogistyczne!$U1263)</f>
        <v>0.003</v>
      </c>
      <c r="U1263" t="str">
        <f t="shared" si="60"/>
        <v/>
      </c>
      <c r="V1263" s="2" t="str">
        <f>IF(PobierzDaneLogistyczne!$V1263="","",_xlfn.NUMBERVALUE(PobierzDaneLogistyczne!$V1263,"."))</f>
        <v/>
      </c>
      <c r="W1263" s="2" t="str">
        <f>IF(IF(PobierzDaneLogistyczne!$W1263=0,0,_xlfn.NUMBERVALUE(PobierzDaneLogistyczne!$W1263,"."))=0,"",_xlfn.NUMBERVALUE(PobierzDaneLogistyczne!$W1263,"."))</f>
        <v/>
      </c>
      <c r="X1263" s="2" t="str">
        <f t="shared" si="61"/>
        <v/>
      </c>
      <c r="Y1263" s="2" t="str">
        <f t="shared" si="59"/>
        <v/>
      </c>
      <c r="Z1263" s="2" t="str">
        <f>IF(PobierzDaneLogistyczne!$Y1263="t","YES","")</f>
        <v>YES</v>
      </c>
      <c r="AA1263" s="4" t="str">
        <f>IF(PobierzDaneLogistyczne!$X1263="t","YES","")</f>
        <v>YES</v>
      </c>
      <c r="AB1263" t="str">
        <f>PobierzDaneLogistyczne!$N1263</f>
        <v>Scale kitchen</v>
      </c>
    </row>
    <row r="1264" spans="1:28" x14ac:dyDescent="0.3">
      <c r="A1264" s="5" t="str">
        <f>HYPERLINK(_xlfn.CONCAT("https://www.adler.com.pl/index.php/en/Main/Produkt/",B1264),PobierzDaneLogistyczne!$N1264)</f>
        <v>Kitchen scale - 15kg - touchless tare - big size</v>
      </c>
      <c r="B1264" t="str">
        <f>PobierzDaneLogistyczne!$A1264</f>
        <v>cr_3175</v>
      </c>
      <c r="C1264" s="1">
        <f>IF(MID(PobierzDaneLogistyczne!$P1264,1,3)=""," ",_xlfn.NUMBERVALUE(PobierzDaneLogistyczne!$P1264))</f>
        <v>84231010</v>
      </c>
      <c r="D1264" s="1">
        <f>IF(MID(PobierzDaneLogistyczne!$C1264,1,3)="111"," ",_xlfn.NUMBERVALUE(PobierzDaneLogistyczne!$C1264))</f>
        <v>5903887805698</v>
      </c>
      <c r="E1264" s="6">
        <f>IF(PobierzDaneLogistyczne!$H1264=0,"",_xlfn.NUMBERVALUE(PobierzDaneLogistyczne!$H1264,"."))</f>
        <v>26.3</v>
      </c>
      <c r="F1264" s="6">
        <f>IF(PobierzDaneLogistyczne!$I1264=0,"",_xlfn.NUMBERVALUE(PobierzDaneLogistyczne!$I1264,"."))</f>
        <v>3</v>
      </c>
      <c r="G1264" s="6">
        <f>IF(PobierzDaneLogistyczne!$J1264=0,"",_xlfn.NUMBERVALUE(PobierzDaneLogistyczne!$J1264,"."))</f>
        <v>22.3</v>
      </c>
      <c r="H1264" s="2" t="str">
        <f>IF(IF(PobierzDaneLogistyczne!$F1264=0,0,_xlfn.NUMBERVALUE(PobierzDaneLogistyczne!$F1264,"."))=0,"",IF(PobierzDaneLogistyczne!$F1264=0,0,_xlfn.NUMBERVALUE(PobierzDaneLogistyczne!$F1264,".")))</f>
        <v/>
      </c>
      <c r="I1264" s="2">
        <f>IF(IF(PobierzDaneLogistyczne!$Z1264=0,0,_xlfn.NUMBERVALUE(PobierzDaneLogistyczne!$Z1264,"."))=0,"",IF(PobierzDaneLogistyczne!$Z1264=0,0,_xlfn.NUMBERVALUE(PobierzDaneLogistyczne!$Z1264,".")))</f>
        <v>0.85</v>
      </c>
      <c r="J1264" s="1">
        <f>IF(PobierzDaneLogistyczne!$D1264=0,"",_xlfn.NUMBERVALUE(PobierzDaneLogistyczne!$D1264))</f>
        <v>12</v>
      </c>
      <c r="K1264" s="1">
        <f>IF(PobierzDaneLogistyczne!$E1264=0,"",_xlfn.NUMBERVALUE(PobierzDaneLogistyczne!$E1264))</f>
        <v>648</v>
      </c>
      <c r="L1264" s="1">
        <f>IF(MID(PobierzDaneLogistyczne!$O1264,1,3)="non"," ",_xlfn.NUMBERVALUE(PobierzDaneLogistyczne!$O1264))</f>
        <v>5903887805704</v>
      </c>
      <c r="M1264" s="6">
        <f>IF(PobierzDaneLogistyczne!$K1264=0,"",_xlfn.NUMBERVALUE(PobierzDaneLogistyczne!$K1264,"."))</f>
        <v>46.2</v>
      </c>
      <c r="N1264" s="6">
        <f>IF(PobierzDaneLogistyczne!$L1264=0,"",_xlfn.NUMBERVALUE(PobierzDaneLogistyczne!$L1264,"."))</f>
        <v>28.5</v>
      </c>
      <c r="O1264" s="6">
        <f>IF(PobierzDaneLogistyczne!$M1264=0,"",_xlfn.NUMBERVALUE(PobierzDaneLogistyczne!$M1264,"."))</f>
        <v>21.5</v>
      </c>
      <c r="P1264" s="2">
        <f>IF(PobierzDaneLogistyczne!$G1264=0,0,_xlfn.NUMBERVALUE(PobierzDaneLogistyczne!$G1264,"."))</f>
        <v>10.8</v>
      </c>
      <c r="Q1264" s="1">
        <f>IF(PobierzDaneLogistyczne!$R1264=0,"",PobierzDaneLogistyczne!$R1264)</f>
        <v>5</v>
      </c>
      <c r="R1264" t="str">
        <f>IF(PobierzDaneLogistyczne!$S1264=0,"",PobierzDaneLogistyczne!$S1264)</f>
        <v/>
      </c>
      <c r="S1264" t="str">
        <f>IF(PobierzDaneLogistyczne!$T1264=0,"",PobierzDaneLogistyczne!$T1264)</f>
        <v/>
      </c>
      <c r="T1264" t="str">
        <f>IF(PobierzDaneLogistyczne!$U1264=0," ",PobierzDaneLogistyczne!$U1264)</f>
        <v/>
      </c>
      <c r="U1264" t="str">
        <f t="shared" si="60"/>
        <v/>
      </c>
      <c r="V1264" s="2" t="str">
        <f>IF(PobierzDaneLogistyczne!$V1264="","",_xlfn.NUMBERVALUE(PobierzDaneLogistyczne!$V1264,"."))</f>
        <v/>
      </c>
      <c r="W1264" s="2" t="str">
        <f>IF(IF(PobierzDaneLogistyczne!$W1264=0,0,_xlfn.NUMBERVALUE(PobierzDaneLogistyczne!$W1264,"."))=0,"",_xlfn.NUMBERVALUE(PobierzDaneLogistyczne!$W1264,"."))</f>
        <v/>
      </c>
      <c r="X1264" s="2" t="str">
        <f t="shared" si="61"/>
        <v/>
      </c>
      <c r="Y1264" s="2">
        <f t="shared" si="59"/>
        <v>0.60000000000000142</v>
      </c>
      <c r="Z1264" s="2" t="str">
        <f>IF(PobierzDaneLogistyczne!$Y1264="t","YES","")</f>
        <v/>
      </c>
      <c r="AA1264" s="4" t="str">
        <f>IF(PobierzDaneLogistyczne!$X1264="t","YES","")</f>
        <v/>
      </c>
      <c r="AB1264" t="str">
        <f>PobierzDaneLogistyczne!$N1264</f>
        <v>Kitchen scale - 15kg - touchless tare - big size</v>
      </c>
    </row>
    <row r="1265" spans="1:28" x14ac:dyDescent="0.3">
      <c r="A1265" s="5" t="str">
        <f>HYPERLINK(_xlfn.CONCAT("https://www.adler.com.pl/index.php/en/Main/Produkt/",B1265),PobierzDaneLogistyczne!$N1265)</f>
        <v>Toaster</v>
      </c>
      <c r="B1265" t="str">
        <f>PobierzDaneLogistyczne!$A1265</f>
        <v>cr_3202</v>
      </c>
      <c r="C1265" s="1">
        <f>IF(MID(PobierzDaneLogistyczne!$P1265,1,3)=""," ",_xlfn.NUMBERVALUE(PobierzDaneLogistyczne!$P1265))</f>
        <v>85167200</v>
      </c>
      <c r="D1265" s="1">
        <f>IF(MID(PobierzDaneLogistyczne!$C1265,1,3)="111"," ",_xlfn.NUMBERVALUE(PobierzDaneLogistyczne!$C1265))</f>
        <v>5908256830028</v>
      </c>
      <c r="E1265" s="6">
        <f>IF(PobierzDaneLogistyczne!$H1265=0,"",_xlfn.NUMBERVALUE(PobierzDaneLogistyczne!$H1265,"."))</f>
        <v>0</v>
      </c>
      <c r="F1265" s="6">
        <f>IF(PobierzDaneLogistyczne!$I1265=0,"",_xlfn.NUMBERVALUE(PobierzDaneLogistyczne!$I1265,"."))</f>
        <v>0</v>
      </c>
      <c r="G1265" s="6">
        <f>IF(PobierzDaneLogistyczne!$J1265=0,"",_xlfn.NUMBERVALUE(PobierzDaneLogistyczne!$J1265,"."))</f>
        <v>0</v>
      </c>
      <c r="H1265" s="2" t="str">
        <f>IF(IF(PobierzDaneLogistyczne!$F1265=0,0,_xlfn.NUMBERVALUE(PobierzDaneLogistyczne!$F1265,"."))=0,"",IF(PobierzDaneLogistyczne!$F1265=0,0,_xlfn.NUMBERVALUE(PobierzDaneLogistyczne!$F1265,".")))</f>
        <v/>
      </c>
      <c r="I1265" s="2" t="str">
        <f>IF(IF(PobierzDaneLogistyczne!$Z1265=0,0,_xlfn.NUMBERVALUE(PobierzDaneLogistyczne!$Z1265,"."))=0,"",IF(PobierzDaneLogistyczne!$Z1265=0,0,_xlfn.NUMBERVALUE(PobierzDaneLogistyczne!$Z1265,".")))</f>
        <v/>
      </c>
      <c r="J1265" s="1" t="str">
        <f>IF(PobierzDaneLogistyczne!$D1265=0,"",_xlfn.NUMBERVALUE(PobierzDaneLogistyczne!$D1265))</f>
        <v/>
      </c>
      <c r="K1265" s="1" t="str">
        <f>IF(PobierzDaneLogistyczne!$E1265=0,"",_xlfn.NUMBERVALUE(PobierzDaneLogistyczne!$E1265))</f>
        <v/>
      </c>
      <c r="L1265" s="1" t="str">
        <f>IF(MID(PobierzDaneLogistyczne!$O1265,1,3)="non"," ",_xlfn.NUMBERVALUE(PobierzDaneLogistyczne!$O1265))</f>
        <v xml:space="preserve"> </v>
      </c>
      <c r="M1265" s="6">
        <f>IF(PobierzDaneLogistyczne!$K1265=0,"",_xlfn.NUMBERVALUE(PobierzDaneLogistyczne!$K1265,"."))</f>
        <v>0</v>
      </c>
      <c r="N1265" s="6">
        <f>IF(PobierzDaneLogistyczne!$L1265=0,"",_xlfn.NUMBERVALUE(PobierzDaneLogistyczne!$L1265,"."))</f>
        <v>0</v>
      </c>
      <c r="O1265" s="6">
        <f>IF(PobierzDaneLogistyczne!$M1265=0,"",_xlfn.NUMBERVALUE(PobierzDaneLogistyczne!$M1265,"."))</f>
        <v>0</v>
      </c>
      <c r="P1265" s="2">
        <f>IF(PobierzDaneLogistyczne!$G1265=0,0,_xlfn.NUMBERVALUE(PobierzDaneLogistyczne!$G1265,"."))</f>
        <v>0</v>
      </c>
      <c r="Q1265" s="1" t="str">
        <f>IF(PobierzDaneLogistyczne!$R1265=0,"",PobierzDaneLogistyczne!$R1265)</f>
        <v/>
      </c>
      <c r="R1265" t="str">
        <f>IF(PobierzDaneLogistyczne!$S1265=0,"",PobierzDaneLogistyczne!$S1265)</f>
        <v/>
      </c>
      <c r="S1265" t="str">
        <f>IF(PobierzDaneLogistyczne!$T1265=0,"",PobierzDaneLogistyczne!$T1265)</f>
        <v/>
      </c>
      <c r="T1265" t="str">
        <f>IF(PobierzDaneLogistyczne!$U1265=0," ",PobierzDaneLogistyczne!$U1265)</f>
        <v/>
      </c>
      <c r="U1265" t="str">
        <f t="shared" si="60"/>
        <v/>
      </c>
      <c r="V1265" s="2" t="str">
        <f>IF(PobierzDaneLogistyczne!$V1265="","",_xlfn.NUMBERVALUE(PobierzDaneLogistyczne!$V1265,"."))</f>
        <v/>
      </c>
      <c r="W1265" s="2" t="str">
        <f>IF(IF(PobierzDaneLogistyczne!$W1265=0,0,_xlfn.NUMBERVALUE(PobierzDaneLogistyczne!$W1265,"."))=0,"",_xlfn.NUMBERVALUE(PobierzDaneLogistyczne!$W1265,"."))</f>
        <v/>
      </c>
      <c r="X1265" s="2" t="str">
        <f t="shared" si="61"/>
        <v/>
      </c>
      <c r="Y1265" s="2" t="str">
        <f t="shared" si="59"/>
        <v/>
      </c>
      <c r="Z1265" s="2" t="str">
        <f>IF(PobierzDaneLogistyczne!$Y1265="t","YES","")</f>
        <v/>
      </c>
      <c r="AA1265" s="4" t="str">
        <f>IF(PobierzDaneLogistyczne!$X1265="t","YES","")</f>
        <v>YES</v>
      </c>
      <c r="AB1265" t="str">
        <f>PobierzDaneLogistyczne!$N1265</f>
        <v>Toaster</v>
      </c>
    </row>
    <row r="1266" spans="1:28" ht="28.8" x14ac:dyDescent="0.3">
      <c r="A1266" s="5" t="str">
        <f>HYPERLINK(_xlfn.CONCAT("https://www.adler.com.pl/index.php/en/Main/Produkt/",B1266),PobierzDaneLogistyczne!$N1266)</f>
        <v>Toaster 2 slice</v>
      </c>
      <c r="B1266" t="str">
        <f>PobierzDaneLogistyczne!$A1266</f>
        <v>cr_3208</v>
      </c>
      <c r="C1266" s="1">
        <f>IF(MID(PobierzDaneLogistyczne!$P1266,1,3)=""," ",_xlfn.NUMBERVALUE(PobierzDaneLogistyczne!$P1266))</f>
        <v>85167200</v>
      </c>
      <c r="D1266" s="1">
        <f>IF(MID(PobierzDaneLogistyczne!$C1266,1,3)="111"," ",_xlfn.NUMBERVALUE(PobierzDaneLogistyczne!$C1266))</f>
        <v>5908256835313</v>
      </c>
      <c r="E1266" s="6">
        <f>IF(PobierzDaneLogistyczne!$H1266=0,"",_xlfn.NUMBERVALUE(PobierzDaneLogistyczne!$H1266,"."))</f>
        <v>27</v>
      </c>
      <c r="F1266" s="6">
        <f>IF(PobierzDaneLogistyczne!$I1266=0,"",_xlfn.NUMBERVALUE(PobierzDaneLogistyczne!$I1266,"."))</f>
        <v>14.5</v>
      </c>
      <c r="G1266" s="6">
        <f>IF(PobierzDaneLogistyczne!$J1266=0,"",_xlfn.NUMBERVALUE(PobierzDaneLogistyczne!$J1266,"."))</f>
        <v>17.2</v>
      </c>
      <c r="H1266" s="2">
        <f>IF(IF(PobierzDaneLogistyczne!$F1266=0,0,_xlfn.NUMBERVALUE(PobierzDaneLogistyczne!$F1266,"."))=0,"",IF(PobierzDaneLogistyczne!$F1266=0,0,_xlfn.NUMBERVALUE(PobierzDaneLogistyczne!$F1266,".")))</f>
        <v>1.06</v>
      </c>
      <c r="I1266" s="2">
        <f>IF(IF(PobierzDaneLogistyczne!$Z1266=0,0,_xlfn.NUMBERVALUE(PobierzDaneLogistyczne!$Z1266,"."))=0,"",IF(PobierzDaneLogistyczne!$Z1266=0,0,_xlfn.NUMBERVALUE(PobierzDaneLogistyczne!$Z1266,".")))</f>
        <v>1.6</v>
      </c>
      <c r="J1266" s="1">
        <f>IF(PobierzDaneLogistyczne!$D1266=0,"",_xlfn.NUMBERVALUE(PobierzDaneLogistyczne!$D1266))</f>
        <v>6</v>
      </c>
      <c r="K1266" s="1">
        <f>IF(PobierzDaneLogistyczne!$E1266=0,"",_xlfn.NUMBERVALUE(PobierzDaneLogistyczne!$E1266))</f>
        <v>180</v>
      </c>
      <c r="L1266" s="1">
        <f>IF(MID(PobierzDaneLogistyczne!$O1266,1,3)="non"," ",_xlfn.NUMBERVALUE(PobierzDaneLogistyczne!$O1266))</f>
        <v>5902934833011</v>
      </c>
      <c r="M1266" s="6">
        <f>IF(PobierzDaneLogistyczne!$K1266=0,"",_xlfn.NUMBERVALUE(PobierzDaneLogistyczne!$K1266,"."))</f>
        <v>45.5</v>
      </c>
      <c r="N1266" s="6">
        <f>IF(PobierzDaneLogistyczne!$L1266=0,"",_xlfn.NUMBERVALUE(PobierzDaneLogistyczne!$L1266,"."))</f>
        <v>28</v>
      </c>
      <c r="O1266" s="6">
        <f>IF(PobierzDaneLogistyczne!$M1266=0,"",_xlfn.NUMBERVALUE(PobierzDaneLogistyczne!$M1266,"."))</f>
        <v>37</v>
      </c>
      <c r="P1266" s="2">
        <f>IF(PobierzDaneLogistyczne!$G1266=0,0,_xlfn.NUMBERVALUE(PobierzDaneLogistyczne!$G1266,"."))</f>
        <v>9.6</v>
      </c>
      <c r="Q1266" s="1">
        <f>IF(PobierzDaneLogistyczne!$R1266=0,"",PobierzDaneLogistyczne!$R1266)</f>
        <v>5</v>
      </c>
      <c r="R1266" t="str">
        <f>IF(PobierzDaneLogistyczne!$S1266=0,"",PobierzDaneLogistyczne!$S1266)</f>
        <v/>
      </c>
      <c r="S1266" t="str">
        <f>IF(PobierzDaneLogistyczne!$T1266=0,"",PobierzDaneLogistyczne!$T1266)</f>
        <v/>
      </c>
      <c r="T1266" t="str">
        <f>IF(PobierzDaneLogistyczne!$U1266=0," ",PobierzDaneLogistyczne!$U1266)</f>
        <v/>
      </c>
      <c r="U1266" t="str">
        <f t="shared" si="60"/>
        <v/>
      </c>
      <c r="V1266" s="2">
        <f>IF(PobierzDaneLogistyczne!$V1266="","",_xlfn.NUMBERVALUE(PobierzDaneLogistyczne!$V1266,"."))</f>
        <v>0.01</v>
      </c>
      <c r="W1266" s="2">
        <f>IF(IF(PobierzDaneLogistyczne!$W1266=0,0,_xlfn.NUMBERVALUE(PobierzDaneLogistyczne!$W1266,"."))=0,"",_xlfn.NUMBERVALUE(PobierzDaneLogistyczne!$W1266,"."))</f>
        <v>5.8999999999999997E-2</v>
      </c>
      <c r="X1266" s="2">
        <f t="shared" si="61"/>
        <v>0.47100000000000003</v>
      </c>
      <c r="Y1266" s="2" t="str">
        <f t="shared" ref="Y1266:Y1329" si="62">IFERROR(IF(ROUND(P1266-(I1266*J1266),2)=0,"",P1266-(I1266*J1266)),"")</f>
        <v/>
      </c>
      <c r="Z1266" s="2" t="str">
        <f>IF(PobierzDaneLogistyczne!$Y1266="t","YES","")</f>
        <v/>
      </c>
      <c r="AA1266" s="4" t="str">
        <f>IF(PobierzDaneLogistyczne!$X1266="t","YES","")</f>
        <v>YES</v>
      </c>
      <c r="AB1266" t="str">
        <f>PobierzDaneLogistyczne!$N1266</f>
        <v>Toaster 2 slice</v>
      </c>
    </row>
    <row r="1267" spans="1:28" ht="28.8" x14ac:dyDescent="0.3">
      <c r="A1267" s="5" t="str">
        <f>HYPERLINK(_xlfn.CONCAT("https://www.adler.com.pl/index.php/en/Main/Produkt/",B1267),PobierzDaneLogistyczne!$N1267)</f>
        <v>Toaster 2 slice</v>
      </c>
      <c r="B1267" t="str">
        <f>PobierzDaneLogistyczne!$A1267</f>
        <v>cr_3209</v>
      </c>
      <c r="C1267" s="1">
        <f>IF(MID(PobierzDaneLogistyczne!$P1267,1,3)=""," ",_xlfn.NUMBERVALUE(PobierzDaneLogistyczne!$P1267))</f>
        <v>85167200</v>
      </c>
      <c r="D1267" s="1">
        <f>IF(MID(PobierzDaneLogistyczne!$C1267,1,3)="111"," ",_xlfn.NUMBERVALUE(PobierzDaneLogistyczne!$C1267))</f>
        <v>5908256835658</v>
      </c>
      <c r="E1267" s="6">
        <f>IF(PobierzDaneLogistyczne!$H1267=0,"",_xlfn.NUMBERVALUE(PobierzDaneLogistyczne!$H1267,"."))</f>
        <v>28.2</v>
      </c>
      <c r="F1267" s="6">
        <f>IF(PobierzDaneLogistyczne!$I1267=0,"",_xlfn.NUMBERVALUE(PobierzDaneLogistyczne!$I1267,"."))</f>
        <v>14.7</v>
      </c>
      <c r="G1267" s="6">
        <f>IF(PobierzDaneLogistyczne!$J1267=0,"",_xlfn.NUMBERVALUE(PobierzDaneLogistyczne!$J1267,"."))</f>
        <v>17.100000000000001</v>
      </c>
      <c r="H1267" s="2">
        <f>IF(IF(PobierzDaneLogistyczne!$F1267=0,0,_xlfn.NUMBERVALUE(PobierzDaneLogistyczne!$F1267,"."))=0,"",IF(PobierzDaneLogistyczne!$F1267=0,0,_xlfn.NUMBERVALUE(PobierzDaneLogistyczne!$F1267,".")))</f>
        <v>1.117</v>
      </c>
      <c r="I1267" s="2">
        <f>IF(IF(PobierzDaneLogistyczne!$Z1267=0,0,_xlfn.NUMBERVALUE(PobierzDaneLogistyczne!$Z1267,"."))=0,"",IF(PobierzDaneLogistyczne!$Z1267=0,0,_xlfn.NUMBERVALUE(PobierzDaneLogistyczne!$Z1267,".")))</f>
        <v>1.2</v>
      </c>
      <c r="J1267" s="1">
        <f>IF(PobierzDaneLogistyczne!$D1267=0,"",_xlfn.NUMBERVALUE(PobierzDaneLogistyczne!$D1267))</f>
        <v>6</v>
      </c>
      <c r="K1267" s="1">
        <f>IF(PobierzDaneLogistyczne!$E1267=0,"",_xlfn.NUMBERVALUE(PobierzDaneLogistyczne!$E1267))</f>
        <v>180</v>
      </c>
      <c r="L1267" s="1" t="str">
        <f>IF(MID(PobierzDaneLogistyczne!$O1267,1,3)="non"," ",_xlfn.NUMBERVALUE(PobierzDaneLogistyczne!$O1267))</f>
        <v xml:space="preserve"> </v>
      </c>
      <c r="M1267" s="6">
        <f>IF(PobierzDaneLogistyczne!$K1267=0,"",_xlfn.NUMBERVALUE(PobierzDaneLogistyczne!$K1267,"."))</f>
        <v>45.8</v>
      </c>
      <c r="N1267" s="6">
        <f>IF(PobierzDaneLogistyczne!$L1267=0,"",_xlfn.NUMBERVALUE(PobierzDaneLogistyczne!$L1267,"."))</f>
        <v>30</v>
      </c>
      <c r="O1267" s="6">
        <f>IF(PobierzDaneLogistyczne!$M1267=0,"",_xlfn.NUMBERVALUE(PobierzDaneLogistyczne!$M1267,"."))</f>
        <v>37.299999999999997</v>
      </c>
      <c r="P1267" s="2">
        <f>IF(PobierzDaneLogistyczne!$G1267=0,0,_xlfn.NUMBERVALUE(PobierzDaneLogistyczne!$G1267,"."))</f>
        <v>7.2</v>
      </c>
      <c r="Q1267" s="1">
        <f>IF(PobierzDaneLogistyczne!$R1267=0,"",PobierzDaneLogistyczne!$R1267)</f>
        <v>5</v>
      </c>
      <c r="R1267" t="str">
        <f>IF(PobierzDaneLogistyczne!$S1267=0,"",PobierzDaneLogistyczne!$S1267)</f>
        <v/>
      </c>
      <c r="S1267" t="str">
        <f>IF(PobierzDaneLogistyczne!$T1267=0,"",PobierzDaneLogistyczne!$T1267)</f>
        <v/>
      </c>
      <c r="T1267" t="str">
        <f>IF(PobierzDaneLogistyczne!$U1267=0," ",PobierzDaneLogistyczne!$U1267)</f>
        <v/>
      </c>
      <c r="U1267" t="str">
        <f t="shared" si="60"/>
        <v/>
      </c>
      <c r="V1267" s="2">
        <f>IF(PobierzDaneLogistyczne!$V1267="","",_xlfn.NUMBERVALUE(PobierzDaneLogistyczne!$V1267,"."))</f>
        <v>0.01</v>
      </c>
      <c r="W1267" s="2" t="str">
        <f>IF(IF(PobierzDaneLogistyczne!$W1267=0,0,_xlfn.NUMBERVALUE(PobierzDaneLogistyczne!$W1267,"."))=0,"",_xlfn.NUMBERVALUE(PobierzDaneLogistyczne!$W1267,"."))</f>
        <v/>
      </c>
      <c r="X1267" s="2" t="str">
        <f t="shared" si="61"/>
        <v/>
      </c>
      <c r="Y1267" s="2" t="str">
        <f t="shared" si="62"/>
        <v/>
      </c>
      <c r="Z1267" s="2" t="str">
        <f>IF(PobierzDaneLogistyczne!$Y1267="t","YES","")</f>
        <v/>
      </c>
      <c r="AA1267" s="4" t="str">
        <f>IF(PobierzDaneLogistyczne!$X1267="t","YES","")</f>
        <v>YES</v>
      </c>
      <c r="AB1267" t="str">
        <f>PobierzDaneLogistyczne!$N1267</f>
        <v>Toaster 2 slice</v>
      </c>
    </row>
    <row r="1268" spans="1:28" x14ac:dyDescent="0.3">
      <c r="A1268" s="5" t="str">
        <f>HYPERLINK(_xlfn.CONCAT("https://www.adler.com.pl/index.php/en/Main/Produkt/",B1268),PobierzDaneLogistyczne!$N1268)</f>
        <v>Hot dog maker</v>
      </c>
      <c r="B1268" t="str">
        <f>PobierzDaneLogistyczne!$A1268</f>
        <v>cr_3210</v>
      </c>
      <c r="C1268" s="1" t="str">
        <f>IF(MID(PobierzDaneLogistyczne!$P1268,1,3)=""," ",_xlfn.NUMBERVALUE(PobierzDaneLogistyczne!$P1268))</f>
        <v xml:space="preserve"> </v>
      </c>
      <c r="D1268" s="1">
        <f>IF(MID(PobierzDaneLogistyczne!$C1268,1,3)="111"," ",_xlfn.NUMBERVALUE(PobierzDaneLogistyczne!$C1268))</f>
        <v>5908256836884</v>
      </c>
      <c r="E1268" s="6">
        <f>IF(PobierzDaneLogistyczne!$H1268=0,"",_xlfn.NUMBERVALUE(PobierzDaneLogistyczne!$H1268,"."))</f>
        <v>0</v>
      </c>
      <c r="F1268" s="6">
        <f>IF(PobierzDaneLogistyczne!$I1268=0,"",_xlfn.NUMBERVALUE(PobierzDaneLogistyczne!$I1268,"."))</f>
        <v>0</v>
      </c>
      <c r="G1268" s="6">
        <f>IF(PobierzDaneLogistyczne!$J1268=0,"",_xlfn.NUMBERVALUE(PobierzDaneLogistyczne!$J1268,"."))</f>
        <v>0</v>
      </c>
      <c r="H1268" s="2">
        <f>IF(IF(PobierzDaneLogistyczne!$F1268=0,0,_xlfn.NUMBERVALUE(PobierzDaneLogistyczne!$F1268,"."))=0,"",IF(PobierzDaneLogistyczne!$F1268=0,0,_xlfn.NUMBERVALUE(PobierzDaneLogistyczne!$F1268,".")))</f>
        <v>2</v>
      </c>
      <c r="I1268" s="2">
        <f>IF(IF(PobierzDaneLogistyczne!$Z1268=0,0,_xlfn.NUMBERVALUE(PobierzDaneLogistyczne!$Z1268,"."))=0,"",IF(PobierzDaneLogistyczne!$Z1268=0,0,_xlfn.NUMBERVALUE(PobierzDaneLogistyczne!$Z1268,".")))</f>
        <v>3.222</v>
      </c>
      <c r="J1268" s="1">
        <f>IF(PobierzDaneLogistyczne!$D1268=0,"",_xlfn.NUMBERVALUE(PobierzDaneLogistyczne!$D1268))</f>
        <v>6</v>
      </c>
      <c r="K1268" s="1">
        <f>IF(PobierzDaneLogistyczne!$E1268=0,"",_xlfn.NUMBERVALUE(PobierzDaneLogistyczne!$E1268))</f>
        <v>144</v>
      </c>
      <c r="L1268" s="1" t="str">
        <f>IF(MID(PobierzDaneLogistyczne!$O1268,1,3)="non"," ",_xlfn.NUMBERVALUE(PobierzDaneLogistyczne!$O1268))</f>
        <v xml:space="preserve"> </v>
      </c>
      <c r="M1268" s="6">
        <f>IF(PobierzDaneLogistyczne!$K1268=0,"",_xlfn.NUMBERVALUE(PobierzDaneLogistyczne!$K1268,"."))</f>
        <v>43</v>
      </c>
      <c r="N1268" s="6">
        <f>IF(PobierzDaneLogistyczne!$L1268=0,"",_xlfn.NUMBERVALUE(PobierzDaneLogistyczne!$L1268,"."))</f>
        <v>28</v>
      </c>
      <c r="O1268" s="6">
        <f>IF(PobierzDaneLogistyczne!$M1268=0,"",_xlfn.NUMBERVALUE(PobierzDaneLogistyczne!$M1268,"."))</f>
        <v>42.2</v>
      </c>
      <c r="P1268" s="2">
        <f>IF(PobierzDaneLogistyczne!$G1268=0,0,_xlfn.NUMBERVALUE(PobierzDaneLogistyczne!$G1268,"."))</f>
        <v>19.332000000000001</v>
      </c>
      <c r="Q1268" s="1">
        <f>IF(PobierzDaneLogistyczne!$R1268=0,"",PobierzDaneLogistyczne!$R1268)</f>
        <v>5</v>
      </c>
      <c r="R1268" t="str">
        <f>IF(PobierzDaneLogistyczne!$S1268=0,"",PobierzDaneLogistyczne!$S1268)</f>
        <v/>
      </c>
      <c r="S1268" t="str">
        <f>IF(PobierzDaneLogistyczne!$T1268=0,"",PobierzDaneLogistyczne!$T1268)</f>
        <v/>
      </c>
      <c r="T1268" t="str">
        <f>IF(PobierzDaneLogistyczne!$U1268=0," ",PobierzDaneLogistyczne!$U1268)</f>
        <v/>
      </c>
      <c r="U1268" t="str">
        <f t="shared" si="60"/>
        <v/>
      </c>
      <c r="V1268" s="2" t="str">
        <f>IF(PobierzDaneLogistyczne!$V1268="","",_xlfn.NUMBERVALUE(PobierzDaneLogistyczne!$V1268,"."))</f>
        <v/>
      </c>
      <c r="W1268" s="2">
        <f>IF(IF(PobierzDaneLogistyczne!$W1268=0,0,_xlfn.NUMBERVALUE(PobierzDaneLogistyczne!$W1268,"."))=0,"",_xlfn.NUMBERVALUE(PobierzDaneLogistyczne!$W1268,"."))</f>
        <v>5.8999999999999997E-2</v>
      </c>
      <c r="X1268" s="2" t="str">
        <f t="shared" si="61"/>
        <v/>
      </c>
      <c r="Y1268" s="2" t="str">
        <f t="shared" si="62"/>
        <v/>
      </c>
      <c r="Z1268" s="2" t="str">
        <f>IF(PobierzDaneLogistyczne!$Y1268="t","YES","")</f>
        <v/>
      </c>
      <c r="AA1268" s="4" t="str">
        <f>IF(PobierzDaneLogistyczne!$X1268="t","YES","")</f>
        <v>YES</v>
      </c>
      <c r="AB1268" t="str">
        <f>PobierzDaneLogistyczne!$N1268</f>
        <v>Hot dog maker</v>
      </c>
    </row>
    <row r="1269" spans="1:28" x14ac:dyDescent="0.3">
      <c r="A1269" s="5" t="str">
        <f>HYPERLINK(_xlfn.CONCAT("https://www.adler.com.pl/index.php/en/Main/Produkt/",B1269),PobierzDaneLogistyczne!$N1269)</f>
        <v>Toaster 2 slice</v>
      </c>
      <c r="B1269" t="str">
        <f>PobierzDaneLogistyczne!$A1269</f>
        <v>cr_3215</v>
      </c>
      <c r="C1269" s="1">
        <f>IF(MID(PobierzDaneLogistyczne!$P1269,1,3)=""," ",_xlfn.NUMBERVALUE(PobierzDaneLogistyczne!$P1269))</f>
        <v>85167200</v>
      </c>
      <c r="D1269" s="1">
        <f>IF(MID(PobierzDaneLogistyczne!$C1269,1,3)="111"," ",_xlfn.NUMBERVALUE(PobierzDaneLogistyczne!$C1269))</f>
        <v>5902934838320</v>
      </c>
      <c r="E1269" s="6">
        <f>IF(PobierzDaneLogistyczne!$H1269=0,"",_xlfn.NUMBERVALUE(PobierzDaneLogistyczne!$H1269,"."))</f>
        <v>32.5</v>
      </c>
      <c r="F1269" s="6">
        <f>IF(PobierzDaneLogistyczne!$I1269=0,"",_xlfn.NUMBERVALUE(PobierzDaneLogistyczne!$I1269,"."))</f>
        <v>22</v>
      </c>
      <c r="G1269" s="6">
        <f>IF(PobierzDaneLogistyczne!$J1269=0,"",_xlfn.NUMBERVALUE(PobierzDaneLogistyczne!$J1269,"."))</f>
        <v>26</v>
      </c>
      <c r="H1269" s="2">
        <f>IF(IF(PobierzDaneLogistyczne!$F1269=0,0,_xlfn.NUMBERVALUE(PobierzDaneLogistyczne!$F1269,"."))=0,"",IF(PobierzDaneLogistyczne!$F1269=0,0,_xlfn.NUMBERVALUE(PobierzDaneLogistyczne!$F1269,".")))</f>
        <v>1.29</v>
      </c>
      <c r="I1269" s="2">
        <f>IF(IF(PobierzDaneLogistyczne!$Z1269=0,0,_xlfn.NUMBERVALUE(PobierzDaneLogistyczne!$Z1269,"."))=0,"",IF(PobierzDaneLogistyczne!$Z1269=0,0,_xlfn.NUMBERVALUE(PobierzDaneLogistyczne!$Z1269,".")))</f>
        <v>1.9350000000000001</v>
      </c>
      <c r="J1269" s="1">
        <f>IF(PobierzDaneLogistyczne!$D1269=0,"",_xlfn.NUMBERVALUE(PobierzDaneLogistyczne!$D1269))</f>
        <v>4</v>
      </c>
      <c r="K1269" s="1">
        <f>IF(PobierzDaneLogistyczne!$E1269=0,"",_xlfn.NUMBERVALUE(PobierzDaneLogistyczne!$E1269))</f>
        <v>60</v>
      </c>
      <c r="L1269" s="1">
        <f>IF(MID(PobierzDaneLogistyczne!$O1269,1,3)="non"," ",_xlfn.NUMBERVALUE(PobierzDaneLogistyczne!$O1269))</f>
        <v>5902934838337</v>
      </c>
      <c r="M1269" s="6">
        <f>IF(PobierzDaneLogistyczne!$K1269=0,"",_xlfn.NUMBERVALUE(PobierzDaneLogistyczne!$K1269,"."))</f>
        <v>45</v>
      </c>
      <c r="N1269" s="6">
        <f>IF(PobierzDaneLogistyczne!$L1269=0,"",_xlfn.NUMBERVALUE(PobierzDaneLogistyczne!$L1269,"."))</f>
        <v>35</v>
      </c>
      <c r="O1269" s="6">
        <f>IF(PobierzDaneLogistyczne!$M1269=0,"",_xlfn.NUMBERVALUE(PobierzDaneLogistyczne!$M1269,"."))</f>
        <v>54.5</v>
      </c>
      <c r="P1269" s="2">
        <f>IF(PobierzDaneLogistyczne!$G1269=0,0,_xlfn.NUMBERVALUE(PobierzDaneLogistyczne!$G1269,"."))</f>
        <v>7.74</v>
      </c>
      <c r="Q1269" s="1">
        <f>IF(PobierzDaneLogistyczne!$R1269=0,"",PobierzDaneLogistyczne!$R1269)</f>
        <v>5</v>
      </c>
      <c r="R1269" t="str">
        <f>IF(PobierzDaneLogistyczne!$S1269=0,"",PobierzDaneLogistyczne!$S1269)</f>
        <v/>
      </c>
      <c r="S1269" t="str">
        <f>IF(PobierzDaneLogistyczne!$T1269=0,"",PobierzDaneLogistyczne!$T1269)</f>
        <v/>
      </c>
      <c r="T1269" t="str">
        <f>IF(PobierzDaneLogistyczne!$U1269=0," ",PobierzDaneLogistyczne!$U1269)</f>
        <v/>
      </c>
      <c r="U1269" t="str">
        <f t="shared" si="60"/>
        <v/>
      </c>
      <c r="V1269" s="2">
        <f>IF(PobierzDaneLogistyczne!$V1269="","",_xlfn.NUMBERVALUE(PobierzDaneLogistyczne!$V1269,"."))</f>
        <v>8.0000000000000002E-3</v>
      </c>
      <c r="W1269" s="2">
        <f>IF(IF(PobierzDaneLogistyczne!$W1269=0,0,_xlfn.NUMBERVALUE(PobierzDaneLogistyczne!$W1269,"."))=0,"",_xlfn.NUMBERVALUE(PobierzDaneLogistyczne!$W1269,"."))</f>
        <v>7.8E-2</v>
      </c>
      <c r="X1269" s="2">
        <f t="shared" si="61"/>
        <v>0.55900000000000005</v>
      </c>
      <c r="Y1269" s="2" t="str">
        <f t="shared" si="62"/>
        <v/>
      </c>
      <c r="Z1269" s="2" t="str">
        <f>IF(PobierzDaneLogistyczne!$Y1269="t","YES","")</f>
        <v>YES</v>
      </c>
      <c r="AA1269" s="4" t="str">
        <f>IF(PobierzDaneLogistyczne!$X1269="t","YES","")</f>
        <v/>
      </c>
      <c r="AB1269" t="str">
        <f>PobierzDaneLogistyczne!$N1269</f>
        <v>Toaster 2 slice</v>
      </c>
    </row>
    <row r="1270" spans="1:28" x14ac:dyDescent="0.3">
      <c r="A1270" s="5" t="str">
        <f>HYPERLINK(_xlfn.CONCAT("https://www.adler.com.pl/index.php/en/Main/Produkt/",B1270),PobierzDaneLogistyczne!$N1270)</f>
        <v>Toaster 2 slice</v>
      </c>
      <c r="B1270" t="str">
        <f>PobierzDaneLogistyczne!$A1270</f>
        <v>cr_3217</v>
      </c>
      <c r="C1270" s="1">
        <f>IF(MID(PobierzDaneLogistyczne!$P1270,1,3)=""," ",_xlfn.NUMBERVALUE(PobierzDaneLogistyczne!$P1270))</f>
        <v>85167200</v>
      </c>
      <c r="D1270" s="1">
        <f>IF(MID(PobierzDaneLogistyczne!$C1270,1,3)="111"," ",_xlfn.NUMBERVALUE(PobierzDaneLogistyczne!$C1270))</f>
        <v>5902934838559</v>
      </c>
      <c r="E1270" s="6">
        <f>IF(PobierzDaneLogistyczne!$H1270=0,"",_xlfn.NUMBERVALUE(PobierzDaneLogistyczne!$H1270,"."))</f>
        <v>34</v>
      </c>
      <c r="F1270" s="6">
        <f>IF(PobierzDaneLogistyczne!$I1270=0,"",_xlfn.NUMBERVALUE(PobierzDaneLogistyczne!$I1270,"."))</f>
        <v>21</v>
      </c>
      <c r="G1270" s="6">
        <f>IF(PobierzDaneLogistyczne!$J1270=0,"",_xlfn.NUMBERVALUE(PobierzDaneLogistyczne!$J1270,"."))</f>
        <v>25</v>
      </c>
      <c r="H1270" s="2">
        <f>IF(IF(PobierzDaneLogistyczne!$F1270=0,0,_xlfn.NUMBERVALUE(PobierzDaneLogistyczne!$F1270,"."))=0,"",IF(PobierzDaneLogistyczne!$F1270=0,0,_xlfn.NUMBERVALUE(PobierzDaneLogistyczne!$F1270,".")))</f>
        <v>1.4</v>
      </c>
      <c r="I1270" s="2">
        <f>IF(IF(PobierzDaneLogistyczne!$Z1270=0,0,_xlfn.NUMBERVALUE(PobierzDaneLogistyczne!$Z1270,"."))=0,"",IF(PobierzDaneLogistyczne!$Z1270=0,0,_xlfn.NUMBERVALUE(PobierzDaneLogistyczne!$Z1270,".")))</f>
        <v>1.89</v>
      </c>
      <c r="J1270" s="1">
        <f>IF(PobierzDaneLogistyczne!$D1270=0,"",_xlfn.NUMBERVALUE(PobierzDaneLogistyczne!$D1270))</f>
        <v>1</v>
      </c>
      <c r="K1270" s="1">
        <f>IF(PobierzDaneLogistyczne!$E1270=0,"",_xlfn.NUMBERVALUE(PobierzDaneLogistyczne!$E1270))</f>
        <v>77</v>
      </c>
      <c r="L1270" s="1" t="str">
        <f>IF(MID(PobierzDaneLogistyczne!$O1270,1,3)="non"," ",_xlfn.NUMBERVALUE(PobierzDaneLogistyczne!$O1270))</f>
        <v xml:space="preserve"> </v>
      </c>
      <c r="M1270" s="6">
        <f>IF(PobierzDaneLogistyczne!$K1270=0,"",_xlfn.NUMBERVALUE(PobierzDaneLogistyczne!$K1270,"."))</f>
        <v>34</v>
      </c>
      <c r="N1270" s="6">
        <f>IF(PobierzDaneLogistyczne!$L1270=0,"",_xlfn.NUMBERVALUE(PobierzDaneLogistyczne!$L1270,"."))</f>
        <v>21</v>
      </c>
      <c r="O1270" s="6">
        <f>IF(PobierzDaneLogistyczne!$M1270=0,"",_xlfn.NUMBERVALUE(PobierzDaneLogistyczne!$M1270,"."))</f>
        <v>25</v>
      </c>
      <c r="P1270" s="2">
        <f>IF(PobierzDaneLogistyczne!$G1270=0,0,_xlfn.NUMBERVALUE(PobierzDaneLogistyczne!$G1270,"."))</f>
        <v>1.89</v>
      </c>
      <c r="Q1270" s="1">
        <f>IF(PobierzDaneLogistyczne!$R1270=0,"",PobierzDaneLogistyczne!$R1270)</f>
        <v>5</v>
      </c>
      <c r="R1270" t="str">
        <f>IF(PobierzDaneLogistyczne!$S1270=0,"",PobierzDaneLogistyczne!$S1270)</f>
        <v/>
      </c>
      <c r="S1270" t="str">
        <f>IF(PobierzDaneLogistyczne!$T1270=0,"",PobierzDaneLogistyczne!$T1270)</f>
        <v/>
      </c>
      <c r="T1270" t="str">
        <f>IF(PobierzDaneLogistyczne!$U1270=0," ",PobierzDaneLogistyczne!$U1270)</f>
        <v/>
      </c>
      <c r="U1270" t="str">
        <f t="shared" si="60"/>
        <v/>
      </c>
      <c r="V1270" s="2">
        <f>IF(PobierzDaneLogistyczne!$V1270="","",_xlfn.NUMBERVALUE(PobierzDaneLogistyczne!$V1270,"."))</f>
        <v>2E-3</v>
      </c>
      <c r="W1270" s="2">
        <f>IF(IF(PobierzDaneLogistyczne!$W1270=0,0,_xlfn.NUMBERVALUE(PobierzDaneLogistyczne!$W1270,"."))=0,"",_xlfn.NUMBERVALUE(PobierzDaneLogistyczne!$W1270,"."))</f>
        <v>5.8999999999999997E-2</v>
      </c>
      <c r="X1270" s="2">
        <f t="shared" si="61"/>
        <v>0.42899999999999999</v>
      </c>
      <c r="Y1270" s="2" t="str">
        <f t="shared" si="62"/>
        <v/>
      </c>
      <c r="Z1270" s="2" t="str">
        <f>IF(PobierzDaneLogistyczne!$Y1270="t","YES","")</f>
        <v>YES</v>
      </c>
      <c r="AA1270" s="4" t="str">
        <f>IF(PobierzDaneLogistyczne!$X1270="t","YES","")</f>
        <v>YES</v>
      </c>
      <c r="AB1270" t="str">
        <f>PobierzDaneLogistyczne!$N1270</f>
        <v>Toaster 2 slice</v>
      </c>
    </row>
    <row r="1271" spans="1:28" x14ac:dyDescent="0.3">
      <c r="A1271" s="5" t="str">
        <f>HYPERLINK(_xlfn.CONCAT("https://www.adler.com.pl/index.php/en/Main/Produkt/",B1271),PobierzDaneLogistyczne!$N1271)</f>
        <v>Toaster 2 slice</v>
      </c>
      <c r="B1271" t="str">
        <f>PobierzDaneLogistyczne!$A1271</f>
        <v>cr_3218</v>
      </c>
      <c r="C1271" s="1">
        <f>IF(MID(PobierzDaneLogistyczne!$P1271,1,3)=""," ",_xlfn.NUMBERVALUE(PobierzDaneLogistyczne!$P1271))</f>
        <v>85167200</v>
      </c>
      <c r="D1271" s="1">
        <f>IF(MID(PobierzDaneLogistyczne!$C1271,1,3)="111"," ",_xlfn.NUMBERVALUE(PobierzDaneLogistyczne!$C1271))</f>
        <v>5903887800150</v>
      </c>
      <c r="E1271" s="6">
        <f>IF(PobierzDaneLogistyczne!$H1271=0,"",_xlfn.NUMBERVALUE(PobierzDaneLogistyczne!$H1271,"."))</f>
        <v>21</v>
      </c>
      <c r="F1271" s="6">
        <f>IF(PobierzDaneLogistyczne!$I1271=0,"",_xlfn.NUMBERVALUE(PobierzDaneLogistyczne!$I1271,"."))</f>
        <v>27</v>
      </c>
      <c r="G1271" s="6">
        <f>IF(PobierzDaneLogistyczne!$J1271=0,"",_xlfn.NUMBERVALUE(PobierzDaneLogistyczne!$J1271,"."))</f>
        <v>17</v>
      </c>
      <c r="H1271" s="2">
        <f>IF(IF(PobierzDaneLogistyczne!$F1271=0,0,_xlfn.NUMBERVALUE(PobierzDaneLogistyczne!$F1271,"."))=0,"",IF(PobierzDaneLogistyczne!$F1271=0,0,_xlfn.NUMBERVALUE(PobierzDaneLogistyczne!$F1271,".")))</f>
        <v>0.88700000000000001</v>
      </c>
      <c r="I1271" s="2">
        <f>IF(IF(PobierzDaneLogistyczne!$Z1271=0,0,_xlfn.NUMBERVALUE(PobierzDaneLogistyczne!$Z1271,"."))=0,"",IF(PobierzDaneLogistyczne!$Z1271=0,0,_xlfn.NUMBERVALUE(PobierzDaneLogistyczne!$Z1271,".")))</f>
        <v>0.999</v>
      </c>
      <c r="J1271" s="1">
        <f>IF(PobierzDaneLogistyczne!$D1271=0,"",_xlfn.NUMBERVALUE(PobierzDaneLogistyczne!$D1271))</f>
        <v>6</v>
      </c>
      <c r="K1271" s="1">
        <f>IF(PobierzDaneLogistyczne!$E1271=0,"",_xlfn.NUMBERVALUE(PobierzDaneLogistyczne!$E1271))</f>
        <v>144</v>
      </c>
      <c r="L1271" s="1">
        <f>IF(MID(PobierzDaneLogistyczne!$O1271,1,3)="non"," ",_xlfn.NUMBERVALUE(PobierzDaneLogistyczne!$O1271))</f>
        <v>5903887800167</v>
      </c>
      <c r="M1271" s="6">
        <f>IF(PobierzDaneLogistyczne!$K1271=0,"",_xlfn.NUMBERVALUE(PobierzDaneLogistyczne!$K1271,"."))</f>
        <v>29</v>
      </c>
      <c r="N1271" s="6">
        <f>IF(PobierzDaneLogistyczne!$L1271=0,"",_xlfn.NUMBERVALUE(PobierzDaneLogistyczne!$L1271,"."))</f>
        <v>51</v>
      </c>
      <c r="O1271" s="6">
        <f>IF(PobierzDaneLogistyczne!$M1271=0,"",_xlfn.NUMBERVALUE(PobierzDaneLogistyczne!$M1271,"."))</f>
        <v>44</v>
      </c>
      <c r="P1271" s="2">
        <f>IF(PobierzDaneLogistyczne!$G1271=0,0,_xlfn.NUMBERVALUE(PobierzDaneLogistyczne!$G1271,"."))</f>
        <v>5.9939999999999998</v>
      </c>
      <c r="Q1271" s="1">
        <f>IF(PobierzDaneLogistyczne!$R1271=0,"",PobierzDaneLogistyczne!$R1271)</f>
        <v>5</v>
      </c>
      <c r="R1271" t="str">
        <f>IF(PobierzDaneLogistyczne!$S1271=0,"",PobierzDaneLogistyczne!$S1271)</f>
        <v/>
      </c>
      <c r="S1271" t="str">
        <f>IF(PobierzDaneLogistyczne!$T1271=0,"",PobierzDaneLogistyczne!$T1271)</f>
        <v/>
      </c>
      <c r="T1271" t="str">
        <f>IF(PobierzDaneLogistyczne!$U1271=0," ",PobierzDaneLogistyczne!$U1271)</f>
        <v/>
      </c>
      <c r="U1271" t="str">
        <f t="shared" si="60"/>
        <v/>
      </c>
      <c r="V1271" s="2">
        <f>IF(PobierzDaneLogistyczne!$V1271="","",_xlfn.NUMBERVALUE(PobierzDaneLogistyczne!$V1271,"."))</f>
        <v>1.2E-2</v>
      </c>
      <c r="W1271" s="2">
        <f>IF(IF(PobierzDaneLogistyczne!$W1271=0,0,_xlfn.NUMBERVALUE(PobierzDaneLogistyczne!$W1271,"."))=0,"",_xlfn.NUMBERVALUE(PobierzDaneLogistyczne!$W1271,"."))</f>
        <v>8.5999999999999993E-2</v>
      </c>
      <c r="X1271" s="2">
        <f t="shared" si="61"/>
        <v>1.3999999999999999E-2</v>
      </c>
      <c r="Y1271" s="2" t="str">
        <f t="shared" si="62"/>
        <v/>
      </c>
      <c r="Z1271" s="2" t="str">
        <f>IF(PobierzDaneLogistyczne!$Y1271="t","YES","")</f>
        <v>YES</v>
      </c>
      <c r="AA1271" s="4" t="str">
        <f>IF(PobierzDaneLogistyczne!$X1271="t","YES","")</f>
        <v/>
      </c>
      <c r="AB1271" t="str">
        <f>PobierzDaneLogistyczne!$N1271</f>
        <v>Toaster 2 slice</v>
      </c>
    </row>
    <row r="1272" spans="1:28" x14ac:dyDescent="0.3">
      <c r="A1272" s="5" t="str">
        <f>HYPERLINK(_xlfn.CONCAT("https://www.adler.com.pl/index.php/en/Main/Produkt/",B1272),PobierzDaneLogistyczne!$N1272)</f>
        <v>Toaster 2 slice</v>
      </c>
      <c r="B1272" t="str">
        <f>PobierzDaneLogistyczne!$A1272</f>
        <v>cr_3219</v>
      </c>
      <c r="C1272" s="1">
        <f>IF(MID(PobierzDaneLogistyczne!$P1272,1,3)=""," ",_xlfn.NUMBERVALUE(PobierzDaneLogistyczne!$P1272))</f>
        <v>85167200</v>
      </c>
      <c r="D1272" s="1">
        <f>IF(MID(PobierzDaneLogistyczne!$C1272,1,3)="111"," ",_xlfn.NUMBERVALUE(PobierzDaneLogistyczne!$C1272))</f>
        <v>5903887800136</v>
      </c>
      <c r="E1272" s="6">
        <f>IF(PobierzDaneLogistyczne!$H1272=0,"",_xlfn.NUMBERVALUE(PobierzDaneLogistyczne!$H1272,"."))</f>
        <v>21</v>
      </c>
      <c r="F1272" s="6">
        <f>IF(PobierzDaneLogistyczne!$I1272=0,"",_xlfn.NUMBERVALUE(PobierzDaneLogistyczne!$I1272,"."))</f>
        <v>27</v>
      </c>
      <c r="G1272" s="6">
        <f>IF(PobierzDaneLogistyczne!$J1272=0,"",_xlfn.NUMBERVALUE(PobierzDaneLogistyczne!$J1272,"."))</f>
        <v>17</v>
      </c>
      <c r="H1272" s="2">
        <f>IF(IF(PobierzDaneLogistyczne!$F1272=0,0,_xlfn.NUMBERVALUE(PobierzDaneLogistyczne!$F1272,"."))=0,"",IF(PobierzDaneLogistyczne!$F1272=0,0,_xlfn.NUMBERVALUE(PobierzDaneLogistyczne!$F1272,".")))</f>
        <v>0.878</v>
      </c>
      <c r="I1272" s="2">
        <f>IF(IF(PobierzDaneLogistyczne!$Z1272=0,0,_xlfn.NUMBERVALUE(PobierzDaneLogistyczne!$Z1272,"."))=0,"",IF(PobierzDaneLogistyczne!$Z1272=0,0,_xlfn.NUMBERVALUE(PobierzDaneLogistyczne!$Z1272,".")))</f>
        <v>1.008</v>
      </c>
      <c r="J1272" s="1">
        <f>IF(PobierzDaneLogistyczne!$D1272=0,"",_xlfn.NUMBERVALUE(PobierzDaneLogistyczne!$D1272))</f>
        <v>6</v>
      </c>
      <c r="K1272" s="1">
        <f>IF(PobierzDaneLogistyczne!$E1272=0,"",_xlfn.NUMBERVALUE(PobierzDaneLogistyczne!$E1272))</f>
        <v>144</v>
      </c>
      <c r="L1272" s="1">
        <f>IF(MID(PobierzDaneLogistyczne!$O1272,1,3)="non"," ",_xlfn.NUMBERVALUE(PobierzDaneLogistyczne!$O1272))</f>
        <v>5903887800143</v>
      </c>
      <c r="M1272" s="6">
        <f>IF(PobierzDaneLogistyczne!$K1272=0,"",_xlfn.NUMBERVALUE(PobierzDaneLogistyczne!$K1272,"."))</f>
        <v>29</v>
      </c>
      <c r="N1272" s="6">
        <f>IF(PobierzDaneLogistyczne!$L1272=0,"",_xlfn.NUMBERVALUE(PobierzDaneLogistyczne!$L1272,"."))</f>
        <v>51</v>
      </c>
      <c r="O1272" s="6">
        <f>IF(PobierzDaneLogistyczne!$M1272=0,"",_xlfn.NUMBERVALUE(PobierzDaneLogistyczne!$M1272,"."))</f>
        <v>44</v>
      </c>
      <c r="P1272" s="2">
        <f>IF(PobierzDaneLogistyczne!$G1272=0,0,_xlfn.NUMBERVALUE(PobierzDaneLogistyczne!$G1272,"."))</f>
        <v>6.048</v>
      </c>
      <c r="Q1272" s="1">
        <f>IF(PobierzDaneLogistyczne!$R1272=0,"",PobierzDaneLogistyczne!$R1272)</f>
        <v>5</v>
      </c>
      <c r="R1272" t="str">
        <f>IF(PobierzDaneLogistyczne!$S1272=0,"",PobierzDaneLogistyczne!$S1272)</f>
        <v/>
      </c>
      <c r="S1272" t="str">
        <f>IF(PobierzDaneLogistyczne!$T1272=0,"",PobierzDaneLogistyczne!$T1272)</f>
        <v/>
      </c>
      <c r="T1272" t="str">
        <f>IF(PobierzDaneLogistyczne!$U1272=0," ",PobierzDaneLogistyczne!$U1272)</f>
        <v/>
      </c>
      <c r="U1272" t="str">
        <f t="shared" si="60"/>
        <v/>
      </c>
      <c r="V1272" s="2">
        <f>IF(PobierzDaneLogistyczne!$V1272="","",_xlfn.NUMBERVALUE(PobierzDaneLogistyczne!$V1272,"."))</f>
        <v>8.0000000000000002E-3</v>
      </c>
      <c r="W1272" s="2">
        <f>IF(IF(PobierzDaneLogistyczne!$W1272=0,0,_xlfn.NUMBERVALUE(PobierzDaneLogistyczne!$W1272,"."))=0,"",_xlfn.NUMBERVALUE(PobierzDaneLogistyczne!$W1272,"."))</f>
        <v>8.5999999999999993E-2</v>
      </c>
      <c r="X1272" s="2">
        <f t="shared" si="61"/>
        <v>3.6000000000000004E-2</v>
      </c>
      <c r="Y1272" s="2" t="str">
        <f t="shared" si="62"/>
        <v/>
      </c>
      <c r="Z1272" s="2" t="str">
        <f>IF(PobierzDaneLogistyczne!$Y1272="t","YES","")</f>
        <v>YES</v>
      </c>
      <c r="AA1272" s="4" t="str">
        <f>IF(PobierzDaneLogistyczne!$X1272="t","YES","")</f>
        <v/>
      </c>
      <c r="AB1272" t="str">
        <f>PobierzDaneLogistyczne!$N1272</f>
        <v>Toaster 2 slice</v>
      </c>
    </row>
    <row r="1273" spans="1:28" x14ac:dyDescent="0.3">
      <c r="A1273" s="5" t="str">
        <f>HYPERLINK(_xlfn.CONCAT("https://www.adler.com.pl/index.php/en/Main/Produkt/",B1273),PobierzDaneLogistyczne!$N1273)</f>
        <v xml:space="preserve">Juicer citrus </v>
      </c>
      <c r="B1273" t="str">
        <f>PobierzDaneLogistyczne!$A1273</f>
        <v>cr_4001</v>
      </c>
      <c r="C1273" s="1">
        <f>IF(MID(PobierzDaneLogistyczne!$P1273,1,3)=""," ",_xlfn.NUMBERVALUE(PobierzDaneLogistyczne!$P1273))</f>
        <v>85094000</v>
      </c>
      <c r="D1273" s="1">
        <f>IF(MID(PobierzDaneLogistyczne!$C1273,1,3)="111"," ",_xlfn.NUMBERVALUE(PobierzDaneLogistyczne!$C1273))</f>
        <v>5908256831100</v>
      </c>
      <c r="E1273" s="6">
        <f>IF(PobierzDaneLogistyczne!$H1273=0,"",_xlfn.NUMBERVALUE(PobierzDaneLogistyczne!$H1273,"."))</f>
        <v>19</v>
      </c>
      <c r="F1273" s="6">
        <f>IF(PobierzDaneLogistyczne!$I1273=0,"",_xlfn.NUMBERVALUE(PobierzDaneLogistyczne!$I1273,"."))</f>
        <v>15.5</v>
      </c>
      <c r="G1273" s="6">
        <f>IF(PobierzDaneLogistyczne!$J1273=0,"",_xlfn.NUMBERVALUE(PobierzDaneLogistyczne!$J1273,"."))</f>
        <v>19</v>
      </c>
      <c r="H1273" s="2">
        <f>IF(IF(PobierzDaneLogistyczne!$F1273=0,0,_xlfn.NUMBERVALUE(PobierzDaneLogistyczne!$F1273,"."))=0,"",IF(PobierzDaneLogistyczne!$F1273=0,0,_xlfn.NUMBERVALUE(PobierzDaneLogistyczne!$F1273,".")))</f>
        <v>0.75</v>
      </c>
      <c r="I1273" s="2">
        <f>IF(IF(PobierzDaneLogistyczne!$Z1273=0,0,_xlfn.NUMBERVALUE(PobierzDaneLogistyczne!$Z1273,"."))=0,"",IF(PobierzDaneLogistyczne!$Z1273=0,0,_xlfn.NUMBERVALUE(PobierzDaneLogistyczne!$Z1273,".")))</f>
        <v>1.2</v>
      </c>
      <c r="J1273" s="1">
        <f>IF(PobierzDaneLogistyczne!$D1273=0,"",_xlfn.NUMBERVALUE(PobierzDaneLogistyczne!$D1273))</f>
        <v>8</v>
      </c>
      <c r="K1273" s="1">
        <f>IF(PobierzDaneLogistyczne!$E1273=0,"",_xlfn.NUMBERVALUE(PobierzDaneLogistyczne!$E1273))</f>
        <v>192</v>
      </c>
      <c r="L1273" s="1" t="str">
        <f>IF(MID(PobierzDaneLogistyczne!$O1273,1,3)="non"," ",_xlfn.NUMBERVALUE(PobierzDaneLogistyczne!$O1273))</f>
        <v xml:space="preserve"> </v>
      </c>
      <c r="M1273" s="6">
        <f>IF(PobierzDaneLogistyczne!$K1273=0,"",_xlfn.NUMBERVALUE(PobierzDaneLogistyczne!$K1273,"."))</f>
        <v>41.2</v>
      </c>
      <c r="N1273" s="6">
        <f>IF(PobierzDaneLogistyczne!$L1273=0,"",_xlfn.NUMBERVALUE(PobierzDaneLogistyczne!$L1273,"."))</f>
        <v>32.5</v>
      </c>
      <c r="O1273" s="6">
        <f>IF(PobierzDaneLogistyczne!$M1273=0,"",_xlfn.NUMBERVALUE(PobierzDaneLogistyczne!$M1273,"."))</f>
        <v>41.6</v>
      </c>
      <c r="P1273" s="2">
        <f>IF(PobierzDaneLogistyczne!$G1273=0,0,_xlfn.NUMBERVALUE(PobierzDaneLogistyczne!$G1273,"."))</f>
        <v>9.6</v>
      </c>
      <c r="Q1273" s="1">
        <f>IF(PobierzDaneLogistyczne!$R1273=0,"",PobierzDaneLogistyczne!$R1273)</f>
        <v>5</v>
      </c>
      <c r="R1273" t="str">
        <f>IF(PobierzDaneLogistyczne!$S1273=0,"",PobierzDaneLogistyczne!$S1273)</f>
        <v/>
      </c>
      <c r="S1273" t="str">
        <f>IF(PobierzDaneLogistyczne!$T1273=0,"",PobierzDaneLogistyczne!$T1273)</f>
        <v/>
      </c>
      <c r="T1273" t="str">
        <f>IF(PobierzDaneLogistyczne!$U1273=0," ",PobierzDaneLogistyczne!$U1273)</f>
        <v/>
      </c>
      <c r="U1273" t="str">
        <f t="shared" si="60"/>
        <v/>
      </c>
      <c r="V1273" s="2">
        <f>IF(PobierzDaneLogistyczne!$V1273="","",_xlfn.NUMBERVALUE(PobierzDaneLogistyczne!$V1273,"."))</f>
        <v>8.0000000000000002E-3</v>
      </c>
      <c r="W1273" s="2">
        <f>IF(IF(PobierzDaneLogistyczne!$W1273=0,0,_xlfn.NUMBERVALUE(PobierzDaneLogistyczne!$W1273,"."))=0,"",_xlfn.NUMBERVALUE(PobierzDaneLogistyczne!$W1273,"."))</f>
        <v>5.8999999999999997E-2</v>
      </c>
      <c r="X1273" s="2">
        <f t="shared" si="61"/>
        <v>0.38299999999999995</v>
      </c>
      <c r="Y1273" s="2" t="str">
        <f t="shared" si="62"/>
        <v/>
      </c>
      <c r="Z1273" s="2" t="str">
        <f>IF(PobierzDaneLogistyczne!$Y1273="t","YES","")</f>
        <v/>
      </c>
      <c r="AA1273" s="4" t="str">
        <f>IF(PobierzDaneLogistyczne!$X1273="t","YES","")</f>
        <v>YES</v>
      </c>
      <c r="AB1273" t="str">
        <f>PobierzDaneLogistyczne!$N1273</f>
        <v xml:space="preserve">Juicer citrus </v>
      </c>
    </row>
    <row r="1274" spans="1:28" x14ac:dyDescent="0.3">
      <c r="A1274" s="5" t="str">
        <f>HYPERLINK(_xlfn.CONCAT("https://www.adler.com.pl/index.php/en/Main/Produkt/",B1274),PobierzDaneLogistyczne!$N1274)</f>
        <v>Citrus juicer</v>
      </c>
      <c r="B1274" t="str">
        <f>PobierzDaneLogistyczne!$A1274</f>
        <v>cr_4002</v>
      </c>
      <c r="C1274" s="1">
        <f>IF(MID(PobierzDaneLogistyczne!$P1274,1,3)=""," ",_xlfn.NUMBERVALUE(PobierzDaneLogistyczne!$P1274))</f>
        <v>85094000</v>
      </c>
      <c r="D1274" s="1">
        <f>IF(MID(PobierzDaneLogistyczne!$C1274,1,3)="111"," ",_xlfn.NUMBERVALUE(PobierzDaneLogistyczne!$C1274))</f>
        <v>5908256831704</v>
      </c>
      <c r="E1274" s="6">
        <f>IF(PobierzDaneLogistyczne!$H1274=0,"",_xlfn.NUMBERVALUE(PobierzDaneLogistyczne!$H1274,"."))</f>
        <v>0</v>
      </c>
      <c r="F1274" s="6">
        <f>IF(PobierzDaneLogistyczne!$I1274=0,"",_xlfn.NUMBERVALUE(PobierzDaneLogistyczne!$I1274,"."))</f>
        <v>0</v>
      </c>
      <c r="G1274" s="6">
        <f>IF(PobierzDaneLogistyczne!$J1274=0,"",_xlfn.NUMBERVALUE(PobierzDaneLogistyczne!$J1274,"."))</f>
        <v>0</v>
      </c>
      <c r="H1274" s="2" t="str">
        <f>IF(IF(PobierzDaneLogistyczne!$F1274=0,0,_xlfn.NUMBERVALUE(PobierzDaneLogistyczne!$F1274,"."))=0,"",IF(PobierzDaneLogistyczne!$F1274=0,0,_xlfn.NUMBERVALUE(PobierzDaneLogistyczne!$F1274,".")))</f>
        <v/>
      </c>
      <c r="I1274" s="2" t="str">
        <f>IF(IF(PobierzDaneLogistyczne!$Z1274=0,0,_xlfn.NUMBERVALUE(PobierzDaneLogistyczne!$Z1274,"."))=0,"",IF(PobierzDaneLogistyczne!$Z1274=0,0,_xlfn.NUMBERVALUE(PobierzDaneLogistyczne!$Z1274,".")))</f>
        <v/>
      </c>
      <c r="J1274" s="1">
        <f>IF(PobierzDaneLogistyczne!$D1274=0,"",_xlfn.NUMBERVALUE(PobierzDaneLogistyczne!$D1274))</f>
        <v>8</v>
      </c>
      <c r="K1274" s="1" t="str">
        <f>IF(PobierzDaneLogistyczne!$E1274=0,"",_xlfn.NUMBERVALUE(PobierzDaneLogistyczne!$E1274))</f>
        <v/>
      </c>
      <c r="L1274" s="1" t="str">
        <f>IF(MID(PobierzDaneLogistyczne!$O1274,1,3)="non"," ",_xlfn.NUMBERVALUE(PobierzDaneLogistyczne!$O1274))</f>
        <v xml:space="preserve"> </v>
      </c>
      <c r="M1274" s="6">
        <f>IF(PobierzDaneLogistyczne!$K1274=0,"",_xlfn.NUMBERVALUE(PobierzDaneLogistyczne!$K1274,"."))</f>
        <v>0</v>
      </c>
      <c r="N1274" s="6">
        <f>IF(PobierzDaneLogistyczne!$L1274=0,"",_xlfn.NUMBERVALUE(PobierzDaneLogistyczne!$L1274,"."))</f>
        <v>0</v>
      </c>
      <c r="O1274" s="6">
        <f>IF(PobierzDaneLogistyczne!$M1274=0,"",_xlfn.NUMBERVALUE(PobierzDaneLogistyczne!$M1274,"."))</f>
        <v>0</v>
      </c>
      <c r="P1274" s="2">
        <f>IF(PobierzDaneLogistyczne!$G1274=0,0,_xlfn.NUMBERVALUE(PobierzDaneLogistyczne!$G1274,"."))</f>
        <v>0</v>
      </c>
      <c r="Q1274" s="1" t="str">
        <f>IF(PobierzDaneLogistyczne!$R1274=0,"",PobierzDaneLogistyczne!$R1274)</f>
        <v/>
      </c>
      <c r="R1274" t="str">
        <f>IF(PobierzDaneLogistyczne!$S1274=0,"",PobierzDaneLogistyczne!$S1274)</f>
        <v/>
      </c>
      <c r="S1274" t="str">
        <f>IF(PobierzDaneLogistyczne!$T1274=0,"",PobierzDaneLogistyczne!$T1274)</f>
        <v/>
      </c>
      <c r="T1274" t="str">
        <f>IF(PobierzDaneLogistyczne!$U1274=0," ",PobierzDaneLogistyczne!$U1274)</f>
        <v/>
      </c>
      <c r="U1274" t="str">
        <f t="shared" si="60"/>
        <v/>
      </c>
      <c r="V1274" s="2" t="str">
        <f>IF(PobierzDaneLogistyczne!$V1274="","",_xlfn.NUMBERVALUE(PobierzDaneLogistyczne!$V1274,"."))</f>
        <v/>
      </c>
      <c r="W1274" s="2" t="str">
        <f>IF(IF(PobierzDaneLogistyczne!$W1274=0,0,_xlfn.NUMBERVALUE(PobierzDaneLogistyczne!$W1274,"."))=0,"",_xlfn.NUMBERVALUE(PobierzDaneLogistyczne!$W1274,"."))</f>
        <v/>
      </c>
      <c r="X1274" s="2" t="str">
        <f t="shared" si="61"/>
        <v/>
      </c>
      <c r="Y1274" s="2" t="str">
        <f t="shared" si="62"/>
        <v/>
      </c>
      <c r="Z1274" s="2" t="str">
        <f>IF(PobierzDaneLogistyczne!$Y1274="t","YES","")</f>
        <v/>
      </c>
      <c r="AA1274" s="4" t="str">
        <f>IF(PobierzDaneLogistyczne!$X1274="t","YES","")</f>
        <v>YES</v>
      </c>
      <c r="AB1274" t="str">
        <f>PobierzDaneLogistyczne!$N1274</f>
        <v>Citrus juicer</v>
      </c>
    </row>
    <row r="1275" spans="1:28" ht="28.8" x14ac:dyDescent="0.3">
      <c r="A1275" s="5" t="str">
        <f>HYPERLINK(_xlfn.CONCAT("https://www.adler.com.pl/index.php/en/Main/Produkt/",B1275),PobierzDaneLogistyczne!$N1275)</f>
        <v>Profesional Citruis Juicer</v>
      </c>
      <c r="B1275" t="str">
        <f>PobierzDaneLogistyczne!$A1275</f>
        <v>cr_4006</v>
      </c>
      <c r="C1275" s="1">
        <f>IF(MID(PobierzDaneLogistyczne!$P1275,1,3)=""," ",_xlfn.NUMBERVALUE(PobierzDaneLogistyczne!$P1275))</f>
        <v>85094000</v>
      </c>
      <c r="D1275" s="1">
        <f>IF(MID(PobierzDaneLogistyczne!$C1275,1,3)="111"," ",_xlfn.NUMBERVALUE(PobierzDaneLogistyczne!$C1275))</f>
        <v>5902934830287</v>
      </c>
      <c r="E1275" s="6">
        <f>IF(PobierzDaneLogistyczne!$H1275=0,"",_xlfn.NUMBERVALUE(PobierzDaneLogistyczne!$H1275,"."))</f>
        <v>27</v>
      </c>
      <c r="F1275" s="6">
        <f>IF(PobierzDaneLogistyczne!$I1275=0,"",_xlfn.NUMBERVALUE(PobierzDaneLogistyczne!$I1275,"."))</f>
        <v>19.5</v>
      </c>
      <c r="G1275" s="6">
        <f>IF(PobierzDaneLogistyczne!$J1275=0,"",_xlfn.NUMBERVALUE(PobierzDaneLogistyczne!$J1275,"."))</f>
        <v>32</v>
      </c>
      <c r="H1275" s="2">
        <f>IF(IF(PobierzDaneLogistyczne!$F1275=0,0,_xlfn.NUMBERVALUE(PobierzDaneLogistyczne!$F1275,"."))=0,"",IF(PobierzDaneLogistyczne!$F1275=0,0,_xlfn.NUMBERVALUE(PobierzDaneLogistyczne!$F1275,".")))</f>
        <v>1.9059999999999999</v>
      </c>
      <c r="I1275" s="2">
        <f>IF(IF(PobierzDaneLogistyczne!$Z1275=0,0,_xlfn.NUMBERVALUE(PobierzDaneLogistyczne!$Z1275,"."))=0,"",IF(PobierzDaneLogistyczne!$Z1275=0,0,_xlfn.NUMBERVALUE(PobierzDaneLogistyczne!$Z1275,".")))</f>
        <v>2.7</v>
      </c>
      <c r="J1275" s="1">
        <f>IF(PobierzDaneLogistyczne!$D1275=0,"",_xlfn.NUMBERVALUE(PobierzDaneLogistyczne!$D1275))</f>
        <v>1</v>
      </c>
      <c r="K1275" s="1">
        <f>IF(PobierzDaneLogistyczne!$E1275=0,"",_xlfn.NUMBERVALUE(PobierzDaneLogistyczne!$E1275))</f>
        <v>108</v>
      </c>
      <c r="L1275" s="1" t="str">
        <f>IF(MID(PobierzDaneLogistyczne!$O1275,1,3)="non"," ",_xlfn.NUMBERVALUE(PobierzDaneLogistyczne!$O1275))</f>
        <v xml:space="preserve"> </v>
      </c>
      <c r="M1275" s="6">
        <f>IF(PobierzDaneLogistyczne!$K1275=0,"",_xlfn.NUMBERVALUE(PobierzDaneLogistyczne!$K1275,"."))</f>
        <v>27</v>
      </c>
      <c r="N1275" s="6">
        <f>IF(PobierzDaneLogistyczne!$L1275=0,"",_xlfn.NUMBERVALUE(PobierzDaneLogistyczne!$L1275,"."))</f>
        <v>19.5</v>
      </c>
      <c r="O1275" s="6">
        <f>IF(PobierzDaneLogistyczne!$M1275=0,"",_xlfn.NUMBERVALUE(PobierzDaneLogistyczne!$M1275,"."))</f>
        <v>32.5</v>
      </c>
      <c r="P1275" s="2">
        <f>IF(PobierzDaneLogistyczne!$G1275=0,0,_xlfn.NUMBERVALUE(PobierzDaneLogistyczne!$G1275,"."))</f>
        <v>2.7</v>
      </c>
      <c r="Q1275" s="1">
        <f>IF(PobierzDaneLogistyczne!$R1275=0,"",PobierzDaneLogistyczne!$R1275)</f>
        <v>5</v>
      </c>
      <c r="R1275" t="str">
        <f>IF(PobierzDaneLogistyczne!$S1275=0,"",PobierzDaneLogistyczne!$S1275)</f>
        <v/>
      </c>
      <c r="S1275" t="str">
        <f>IF(PobierzDaneLogistyczne!$T1275=0,"",PobierzDaneLogistyczne!$T1275)</f>
        <v/>
      </c>
      <c r="T1275" t="str">
        <f>IF(PobierzDaneLogistyczne!$U1275=0," ",PobierzDaneLogistyczne!$U1275)</f>
        <v/>
      </c>
      <c r="U1275" t="str">
        <f t="shared" si="60"/>
        <v/>
      </c>
      <c r="V1275" s="2">
        <f>IF(PobierzDaneLogistyczne!$V1275="","",_xlfn.NUMBERVALUE(PobierzDaneLogistyczne!$V1275,"."))</f>
        <v>2.3E-2</v>
      </c>
      <c r="W1275" s="2">
        <f>IF(IF(PobierzDaneLogistyczne!$W1275=0,0,_xlfn.NUMBERVALUE(PobierzDaneLogistyczne!$W1275,"."))=0,"",_xlfn.NUMBERVALUE(PobierzDaneLogistyczne!$W1275,"."))</f>
        <v>5.8999999999999997E-2</v>
      </c>
      <c r="X1275" s="2">
        <f t="shared" si="61"/>
        <v>0.71200000000000019</v>
      </c>
      <c r="Y1275" s="2" t="str">
        <f t="shared" si="62"/>
        <v/>
      </c>
      <c r="Z1275" s="2" t="str">
        <f>IF(PobierzDaneLogistyczne!$Y1275="t","YES","")</f>
        <v>YES</v>
      </c>
      <c r="AA1275" s="4" t="str">
        <f>IF(PobierzDaneLogistyczne!$X1275="t","YES","")</f>
        <v/>
      </c>
      <c r="AB1275" t="str">
        <f>PobierzDaneLogistyczne!$N1275</f>
        <v>Profesional Citruis Juicer</v>
      </c>
    </row>
    <row r="1276" spans="1:28" x14ac:dyDescent="0.3">
      <c r="A1276" s="5" t="str">
        <f>HYPERLINK(_xlfn.CONCAT("https://www.adler.com.pl/index.php/en/Main/Produkt/",B1276),PobierzDaneLogistyczne!$N1276)</f>
        <v>Citrus juicer</v>
      </c>
      <c r="B1276" t="str">
        <f>PobierzDaneLogistyczne!$A1276</f>
        <v>cr_4008</v>
      </c>
      <c r="C1276" s="1">
        <f>IF(MID(PobierzDaneLogistyczne!$P1276,1,3)=""," ",_xlfn.NUMBERVALUE(PobierzDaneLogistyczne!$P1276))</f>
        <v>85094000</v>
      </c>
      <c r="D1276" s="1">
        <f>IF(MID(PobierzDaneLogistyczne!$C1276,1,3)="111"," ",_xlfn.NUMBERVALUE(PobierzDaneLogistyczne!$C1276))</f>
        <v>5903887801133</v>
      </c>
      <c r="E1276" s="6">
        <f>IF(PobierzDaneLogistyczne!$H1276=0,"",_xlfn.NUMBERVALUE(PobierzDaneLogistyczne!$H1276,"."))</f>
        <v>17.5</v>
      </c>
      <c r="F1276" s="6">
        <f>IF(PobierzDaneLogistyczne!$I1276=0,"",_xlfn.NUMBERVALUE(PobierzDaneLogistyczne!$I1276,"."))</f>
        <v>17.5</v>
      </c>
      <c r="G1276" s="6">
        <f>IF(PobierzDaneLogistyczne!$J1276=0,"",_xlfn.NUMBERVALUE(PobierzDaneLogistyczne!$J1276,"."))</f>
        <v>22</v>
      </c>
      <c r="H1276" s="2">
        <f>IF(IF(PobierzDaneLogistyczne!$F1276=0,0,_xlfn.NUMBERVALUE(PobierzDaneLogistyczne!$F1276,"."))=0,"",IF(PobierzDaneLogistyczne!$F1276=0,0,_xlfn.NUMBERVALUE(PobierzDaneLogistyczne!$F1276,".")))</f>
        <v>0.71</v>
      </c>
      <c r="I1276" s="2">
        <f>IF(IF(PobierzDaneLogistyczne!$Z1276=0,0,_xlfn.NUMBERVALUE(PobierzDaneLogistyczne!$Z1276,"."))=0,"",IF(PobierzDaneLogistyczne!$Z1276=0,0,_xlfn.NUMBERVALUE(PobierzDaneLogistyczne!$Z1276,".")))</f>
        <v>0.9</v>
      </c>
      <c r="J1276" s="1">
        <f>IF(PobierzDaneLogistyczne!$D1276=0,"",_xlfn.NUMBERVALUE(PobierzDaneLogistyczne!$D1276))</f>
        <v>12</v>
      </c>
      <c r="K1276" s="1">
        <f>IF(PobierzDaneLogistyczne!$E1276=0,"",_xlfn.NUMBERVALUE(PobierzDaneLogistyczne!$E1276))</f>
        <v>192</v>
      </c>
      <c r="L1276" s="1">
        <f>IF(MID(PobierzDaneLogistyczne!$O1276,1,3)="non"," ",_xlfn.NUMBERVALUE(PobierzDaneLogistyczne!$O1276))</f>
        <v>5903887801140</v>
      </c>
      <c r="M1276" s="6">
        <f>IF(PobierzDaneLogistyczne!$K1276=0,"",_xlfn.NUMBERVALUE(PobierzDaneLogistyczne!$K1276,"."))</f>
        <v>53</v>
      </c>
      <c r="N1276" s="6">
        <f>IF(PobierzDaneLogistyczne!$L1276=0,"",_xlfn.NUMBERVALUE(PobierzDaneLogistyczne!$L1276,"."))</f>
        <v>45.5</v>
      </c>
      <c r="O1276" s="6">
        <f>IF(PobierzDaneLogistyczne!$M1276=0,"",_xlfn.NUMBERVALUE(PobierzDaneLogistyczne!$M1276,"."))</f>
        <v>35.6</v>
      </c>
      <c r="P1276" s="2">
        <f>IF(PobierzDaneLogistyczne!$G1276=0,0,_xlfn.NUMBERVALUE(PobierzDaneLogistyczne!$G1276,"."))</f>
        <v>10.8</v>
      </c>
      <c r="Q1276" s="1">
        <f>IF(PobierzDaneLogistyczne!$R1276=0,"",PobierzDaneLogistyczne!$R1276)</f>
        <v>5</v>
      </c>
      <c r="R1276" t="str">
        <f>IF(PobierzDaneLogistyczne!$S1276=0,"",PobierzDaneLogistyczne!$S1276)</f>
        <v/>
      </c>
      <c r="S1276" t="str">
        <f>IF(PobierzDaneLogistyczne!$T1276=0,"",PobierzDaneLogistyczne!$T1276)</f>
        <v/>
      </c>
      <c r="T1276" t="str">
        <f>IF(PobierzDaneLogistyczne!$U1276=0," ",PobierzDaneLogistyczne!$U1276)</f>
        <v/>
      </c>
      <c r="U1276" t="str">
        <f t="shared" si="60"/>
        <v/>
      </c>
      <c r="V1276" s="2">
        <f>IF(PobierzDaneLogistyczne!$V1276="","",_xlfn.NUMBERVALUE(PobierzDaneLogistyczne!$V1276,"."))</f>
        <v>7.0000000000000001E-3</v>
      </c>
      <c r="W1276" s="2">
        <f>IF(IF(PobierzDaneLogistyczne!$W1276=0,0,_xlfn.NUMBERVALUE(PobierzDaneLogistyczne!$W1276,"."))=0,"",_xlfn.NUMBERVALUE(PobierzDaneLogistyczne!$W1276,"."))</f>
        <v>4.8000000000000001E-2</v>
      </c>
      <c r="X1276" s="2">
        <f t="shared" si="61"/>
        <v>0.13500000000000006</v>
      </c>
      <c r="Y1276" s="2" t="str">
        <f t="shared" si="62"/>
        <v/>
      </c>
      <c r="Z1276" s="2" t="str">
        <f>IF(PobierzDaneLogistyczne!$Y1276="t","YES","")</f>
        <v/>
      </c>
      <c r="AA1276" s="4" t="str">
        <f>IF(PobierzDaneLogistyczne!$X1276="t","YES","")</f>
        <v/>
      </c>
      <c r="AB1276" t="str">
        <f>PobierzDaneLogistyczne!$N1276</f>
        <v>Citrus juicer</v>
      </c>
    </row>
    <row r="1277" spans="1:28" x14ac:dyDescent="0.3">
      <c r="A1277" s="5" t="str">
        <f>HYPERLINK(_xlfn.CONCAT("https://www.adler.com.pl/index.php/en/Main/Produkt/",B1277),PobierzDaneLogistyczne!$N1277)</f>
        <v>Oil Press</v>
      </c>
      <c r="B1277" t="str">
        <f>PobierzDaneLogistyczne!$A1277</f>
        <v>cr_4011</v>
      </c>
      <c r="C1277" s="1">
        <f>IF(MID(PobierzDaneLogistyczne!$P1277,1,3)=""," ",_xlfn.NUMBERVALUE(PobierzDaneLogistyczne!$P1277))</f>
        <v>85098000</v>
      </c>
      <c r="D1277" s="1">
        <f>IF(MID(PobierzDaneLogistyczne!$C1277,1,3)="111"," ",_xlfn.NUMBERVALUE(PobierzDaneLogistyczne!$C1277))</f>
        <v>5903887804837</v>
      </c>
      <c r="E1277" s="6">
        <f>IF(PobierzDaneLogistyczne!$H1277=0,"",_xlfn.NUMBERVALUE(PobierzDaneLogistyczne!$H1277,"."))</f>
        <v>36.5</v>
      </c>
      <c r="F1277" s="6">
        <f>IF(PobierzDaneLogistyczne!$I1277=0,"",_xlfn.NUMBERVALUE(PobierzDaneLogistyczne!$I1277,"."))</f>
        <v>23.2</v>
      </c>
      <c r="G1277" s="6">
        <f>IF(PobierzDaneLogistyczne!$J1277=0,"",_xlfn.NUMBERVALUE(PobierzDaneLogistyczne!$J1277,"."))</f>
        <v>46.5</v>
      </c>
      <c r="H1277" s="2">
        <f>IF(IF(PobierzDaneLogistyczne!$F1277=0,0,_xlfn.NUMBERVALUE(PobierzDaneLogistyczne!$F1277,"."))=0,"",IF(PobierzDaneLogistyczne!$F1277=0,0,_xlfn.NUMBERVALUE(PobierzDaneLogistyczne!$F1277,".")))</f>
        <v>4.8</v>
      </c>
      <c r="I1277" s="2">
        <f>IF(IF(PobierzDaneLogistyczne!$Z1277=0,0,_xlfn.NUMBERVALUE(PobierzDaneLogistyczne!$Z1277,"."))=0,"",IF(PobierzDaneLogistyczne!$Z1277=0,0,_xlfn.NUMBERVALUE(PobierzDaneLogistyczne!$Z1277,".")))</f>
        <v>7.1</v>
      </c>
      <c r="J1277" s="1">
        <f>IF(PobierzDaneLogistyczne!$D1277=0,"",_xlfn.NUMBERVALUE(PobierzDaneLogistyczne!$D1277))</f>
        <v>1</v>
      </c>
      <c r="K1277" s="1">
        <f>IF(PobierzDaneLogistyczne!$E1277=0,"",_xlfn.NUMBERVALUE(PobierzDaneLogistyczne!$E1277))</f>
        <v>24</v>
      </c>
      <c r="L1277" s="1" t="str">
        <f>IF(MID(PobierzDaneLogistyczne!$O1277,1,3)="non"," ",_xlfn.NUMBERVALUE(PobierzDaneLogistyczne!$O1277))</f>
        <v xml:space="preserve"> </v>
      </c>
      <c r="M1277" s="6">
        <f>IF(PobierzDaneLogistyczne!$K1277=0,"",_xlfn.NUMBERVALUE(PobierzDaneLogistyczne!$K1277,"."))</f>
        <v>38</v>
      </c>
      <c r="N1277" s="6">
        <f>IF(PobierzDaneLogistyczne!$L1277=0,"",_xlfn.NUMBERVALUE(PobierzDaneLogistyczne!$L1277,"."))</f>
        <v>24.7</v>
      </c>
      <c r="O1277" s="6">
        <f>IF(PobierzDaneLogistyczne!$M1277=0,"",_xlfn.NUMBERVALUE(PobierzDaneLogistyczne!$M1277,"."))</f>
        <v>48</v>
      </c>
      <c r="P1277" s="2">
        <f>IF(PobierzDaneLogistyczne!$G1277=0,0,_xlfn.NUMBERVALUE(PobierzDaneLogistyczne!$G1277,"."))</f>
        <v>7.1</v>
      </c>
      <c r="Q1277" s="1">
        <f>IF(PobierzDaneLogistyczne!$R1277=0,"",PobierzDaneLogistyczne!$R1277)</f>
        <v>5</v>
      </c>
      <c r="R1277" t="str">
        <f>IF(PobierzDaneLogistyczne!$S1277=0,"",PobierzDaneLogistyczne!$S1277)</f>
        <v/>
      </c>
      <c r="S1277" t="str">
        <f>IF(PobierzDaneLogistyczne!$T1277=0,"",PobierzDaneLogistyczne!$T1277)</f>
        <v/>
      </c>
      <c r="T1277" t="str">
        <f>IF(PobierzDaneLogistyczne!$U1277=0," ",PobierzDaneLogistyczne!$U1277)</f>
        <v/>
      </c>
      <c r="U1277" t="str">
        <f t="shared" si="60"/>
        <v/>
      </c>
      <c r="V1277" s="2">
        <f>IF(PobierzDaneLogistyczne!$V1277="","",_xlfn.NUMBERVALUE(PobierzDaneLogistyczne!$V1277,"."))</f>
        <v>0.35199999999999998</v>
      </c>
      <c r="W1277" s="2">
        <f>IF(IF(PobierzDaneLogistyczne!$W1277=0,0,_xlfn.NUMBERVALUE(PobierzDaneLogistyczne!$W1277,"."))=0,"",_xlfn.NUMBERVALUE(PobierzDaneLogistyczne!$W1277,"."))</f>
        <v>0.161</v>
      </c>
      <c r="X1277" s="2">
        <f t="shared" si="61"/>
        <v>1.7869999999999999</v>
      </c>
      <c r="Y1277" s="2" t="str">
        <f t="shared" si="62"/>
        <v/>
      </c>
      <c r="Z1277" s="2" t="str">
        <f>IF(PobierzDaneLogistyczne!$Y1277="t","YES","")</f>
        <v>YES</v>
      </c>
      <c r="AA1277" s="4" t="str">
        <f>IF(PobierzDaneLogistyczne!$X1277="t","YES","")</f>
        <v/>
      </c>
      <c r="AB1277" t="str">
        <f>PobierzDaneLogistyczne!$N1277</f>
        <v>Oil Press</v>
      </c>
    </row>
    <row r="1278" spans="1:28" x14ac:dyDescent="0.3">
      <c r="A1278" s="5" t="str">
        <f>HYPERLINK(_xlfn.CONCAT("https://www.adler.com.pl/index.php/en/Main/Produkt/",B1278),PobierzDaneLogistyczne!$N1278)</f>
        <v>Blender - 1,5l</v>
      </c>
      <c r="B1278" t="str">
        <f>PobierzDaneLogistyczne!$A1278</f>
        <v>cr_4050</v>
      </c>
      <c r="C1278" s="1">
        <f>IF(MID(PobierzDaneLogistyczne!$P1278,1,3)=""," ",_xlfn.NUMBERVALUE(PobierzDaneLogistyczne!$P1278))</f>
        <v>85094000</v>
      </c>
      <c r="D1278" s="1">
        <f>IF(MID(PobierzDaneLogistyczne!$C1278,1,3)="111"," ",_xlfn.NUMBERVALUE(PobierzDaneLogistyczne!$C1278))</f>
        <v>5908256831117</v>
      </c>
      <c r="E1278" s="6">
        <f>IF(PobierzDaneLogistyczne!$H1278=0,"",_xlfn.NUMBERVALUE(PobierzDaneLogistyczne!$H1278,"."))</f>
        <v>33.5</v>
      </c>
      <c r="F1278" s="6">
        <f>IF(PobierzDaneLogistyczne!$I1278=0,"",_xlfn.NUMBERVALUE(PobierzDaneLogistyczne!$I1278,"."))</f>
        <v>27.5</v>
      </c>
      <c r="G1278" s="6">
        <f>IF(PobierzDaneLogistyczne!$J1278=0,"",_xlfn.NUMBERVALUE(PobierzDaneLogistyczne!$J1278,"."))</f>
        <v>20</v>
      </c>
      <c r="H1278" s="2">
        <f>IF(IF(PobierzDaneLogistyczne!$F1278=0,0,_xlfn.NUMBERVALUE(PobierzDaneLogistyczne!$F1278,"."))=0,"",IF(PobierzDaneLogistyczne!$F1278=0,0,_xlfn.NUMBERVALUE(PobierzDaneLogistyczne!$F1278,".")))</f>
        <v>3.5019999999999998</v>
      </c>
      <c r="I1278" s="2">
        <f>IF(IF(PobierzDaneLogistyczne!$Z1278=0,0,_xlfn.NUMBERVALUE(PobierzDaneLogistyczne!$Z1278,"."))=0,"",IF(PobierzDaneLogistyczne!$Z1278=0,0,_xlfn.NUMBERVALUE(PobierzDaneLogistyczne!$Z1278,".")))</f>
        <v>3.6</v>
      </c>
      <c r="J1278" s="1">
        <f>IF(PobierzDaneLogistyczne!$D1278=0,"",_xlfn.NUMBERVALUE(PobierzDaneLogistyczne!$D1278))</f>
        <v>1</v>
      </c>
      <c r="K1278" s="1">
        <f>IF(PobierzDaneLogistyczne!$E1278=0,"",_xlfn.NUMBERVALUE(PobierzDaneLogistyczne!$E1278))</f>
        <v>84</v>
      </c>
      <c r="L1278" s="1">
        <f>IF(MID(PobierzDaneLogistyczne!$O1278,1,3)="non"," ",_xlfn.NUMBERVALUE(PobierzDaneLogistyczne!$O1278))</f>
        <v>5902934833189</v>
      </c>
      <c r="M1278" s="6">
        <f>IF(PobierzDaneLogistyczne!$K1278=0,"",_xlfn.NUMBERVALUE(PobierzDaneLogistyczne!$K1278,"."))</f>
        <v>33.5</v>
      </c>
      <c r="N1278" s="6">
        <f>IF(PobierzDaneLogistyczne!$L1278=0,"",_xlfn.NUMBERVALUE(PobierzDaneLogistyczne!$L1278,"."))</f>
        <v>27.5</v>
      </c>
      <c r="O1278" s="6">
        <f>IF(PobierzDaneLogistyczne!$M1278=0,"",_xlfn.NUMBERVALUE(PobierzDaneLogistyczne!$M1278,"."))</f>
        <v>20</v>
      </c>
      <c r="P1278" s="2">
        <f>IF(PobierzDaneLogistyczne!$G1278=0,0,_xlfn.NUMBERVALUE(PobierzDaneLogistyczne!$G1278,"."))</f>
        <v>3.6</v>
      </c>
      <c r="Q1278" s="1">
        <f>IF(PobierzDaneLogistyczne!$R1278=0,"",PobierzDaneLogistyczne!$R1278)</f>
        <v>5</v>
      </c>
      <c r="R1278" t="str">
        <f>IF(PobierzDaneLogistyczne!$S1278=0,"",PobierzDaneLogistyczne!$S1278)</f>
        <v/>
      </c>
      <c r="S1278" t="str">
        <f>IF(PobierzDaneLogistyczne!$T1278=0,"",PobierzDaneLogistyczne!$T1278)</f>
        <v/>
      </c>
      <c r="T1278" t="str">
        <f>IF(PobierzDaneLogistyczne!$U1278=0," ",PobierzDaneLogistyczne!$U1278)</f>
        <v/>
      </c>
      <c r="U1278" t="str">
        <f t="shared" si="60"/>
        <v/>
      </c>
      <c r="V1278" s="2">
        <f>IF(PobierzDaneLogistyczne!$V1278="","",_xlfn.NUMBERVALUE(PobierzDaneLogistyczne!$V1278,"."))</f>
        <v>2.5000000000000001E-2</v>
      </c>
      <c r="W1278" s="2">
        <f>IF(IF(PobierzDaneLogistyczne!$W1278=0,0,_xlfn.NUMBERVALUE(PobierzDaneLogistyczne!$W1278,"."))=0,"",_xlfn.NUMBERVALUE(PobierzDaneLogistyczne!$W1278,"."))</f>
        <v>5.8999999999999997E-2</v>
      </c>
      <c r="X1278" s="2">
        <f t="shared" si="61"/>
        <v>1.4000000000000318E-2</v>
      </c>
      <c r="Y1278" s="2" t="str">
        <f t="shared" si="62"/>
        <v/>
      </c>
      <c r="Z1278" s="2" t="str">
        <f>IF(PobierzDaneLogistyczne!$Y1278="t","YES","")</f>
        <v/>
      </c>
      <c r="AA1278" s="4" t="str">
        <f>IF(PobierzDaneLogistyczne!$X1278="t","YES","")</f>
        <v>YES</v>
      </c>
      <c r="AB1278" t="str">
        <f>PobierzDaneLogistyczne!$N1278</f>
        <v>Blender - 1,5l</v>
      </c>
    </row>
    <row r="1279" spans="1:28" x14ac:dyDescent="0.3">
      <c r="A1279" s="5" t="str">
        <f>HYPERLINK(_xlfn.CONCAT("https://www.adler.com.pl/index.php/en/Main/Produkt/",B1279),PobierzDaneLogistyczne!$N1279)</f>
        <v>Juicer extractor + Blender 2 in 1</v>
      </c>
      <c r="B1279" t="str">
        <f>PobierzDaneLogistyczne!$A1279</f>
        <v>cr_4053</v>
      </c>
      <c r="C1279" s="1">
        <f>IF(MID(PobierzDaneLogistyczne!$P1279,1,3)=""," ",_xlfn.NUMBERVALUE(PobierzDaneLogistyczne!$P1279))</f>
        <v>85094000</v>
      </c>
      <c r="D1279" s="1">
        <f>IF(MID(PobierzDaneLogistyczne!$C1279,1,3)="111"," ",_xlfn.NUMBERVALUE(PobierzDaneLogistyczne!$C1279))</f>
        <v>5908256833265</v>
      </c>
      <c r="E1279" s="6">
        <f>IF(PobierzDaneLogistyczne!$H1279=0,"",_xlfn.NUMBERVALUE(PobierzDaneLogistyczne!$H1279,"."))</f>
        <v>41.5</v>
      </c>
      <c r="F1279" s="6">
        <f>IF(PobierzDaneLogistyczne!$I1279=0,"",_xlfn.NUMBERVALUE(PobierzDaneLogistyczne!$I1279,"."))</f>
        <v>24</v>
      </c>
      <c r="G1279" s="6">
        <f>IF(PobierzDaneLogistyczne!$J1279=0,"",_xlfn.NUMBERVALUE(PobierzDaneLogistyczne!$J1279,"."))</f>
        <v>29.5</v>
      </c>
      <c r="H1279" s="2">
        <f>IF(IF(PobierzDaneLogistyczne!$F1279=0,0,_xlfn.NUMBERVALUE(PobierzDaneLogistyczne!$F1279,"."))=0,"",IF(PobierzDaneLogistyczne!$F1279=0,0,_xlfn.NUMBERVALUE(PobierzDaneLogistyczne!$F1279,".")))</f>
        <v>3.85</v>
      </c>
      <c r="I1279" s="2">
        <f>IF(IF(PobierzDaneLogistyczne!$Z1279=0,0,_xlfn.NUMBERVALUE(PobierzDaneLogistyczne!$Z1279,"."))=0,"",IF(PobierzDaneLogistyczne!$Z1279=0,0,_xlfn.NUMBERVALUE(PobierzDaneLogistyczne!$Z1279,".")))</f>
        <v>5</v>
      </c>
      <c r="J1279" s="1">
        <f>IF(PobierzDaneLogistyczne!$D1279=0,"",_xlfn.NUMBERVALUE(PobierzDaneLogistyczne!$D1279))</f>
        <v>1</v>
      </c>
      <c r="K1279" s="1">
        <f>IF(PobierzDaneLogistyczne!$E1279=0,"",_xlfn.NUMBERVALUE(PobierzDaneLogistyczne!$E1279))</f>
        <v>36</v>
      </c>
      <c r="L1279" s="1" t="str">
        <f>IF(MID(PobierzDaneLogistyczne!$O1279,1,3)="non"," ",_xlfn.NUMBERVALUE(PobierzDaneLogistyczne!$O1279))</f>
        <v xml:space="preserve"> </v>
      </c>
      <c r="M1279" s="6">
        <f>IF(PobierzDaneLogistyczne!$K1279=0,"",_xlfn.NUMBERVALUE(PobierzDaneLogistyczne!$K1279,"."))</f>
        <v>42</v>
      </c>
      <c r="N1279" s="6">
        <f>IF(PobierzDaneLogistyczne!$L1279=0,"",_xlfn.NUMBERVALUE(PobierzDaneLogistyczne!$L1279,"."))</f>
        <v>25.7</v>
      </c>
      <c r="O1279" s="6">
        <f>IF(PobierzDaneLogistyczne!$M1279=0,"",_xlfn.NUMBERVALUE(PobierzDaneLogistyczne!$M1279,"."))</f>
        <v>30.5</v>
      </c>
      <c r="P1279" s="2">
        <f>IF(PobierzDaneLogistyczne!$G1279=0,0,_xlfn.NUMBERVALUE(PobierzDaneLogistyczne!$G1279,"."))</f>
        <v>5</v>
      </c>
      <c r="Q1279" s="1">
        <f>IF(PobierzDaneLogistyczne!$R1279=0,"",PobierzDaneLogistyczne!$R1279)</f>
        <v>5</v>
      </c>
      <c r="R1279" t="str">
        <f>IF(PobierzDaneLogistyczne!$S1279=0,"",PobierzDaneLogistyczne!$S1279)</f>
        <v/>
      </c>
      <c r="S1279" t="str">
        <f>IF(PobierzDaneLogistyczne!$T1279=0,"",PobierzDaneLogistyczne!$T1279)</f>
        <v/>
      </c>
      <c r="T1279" t="str">
        <f>IF(PobierzDaneLogistyczne!$U1279=0," ",PobierzDaneLogistyczne!$U1279)</f>
        <v/>
      </c>
      <c r="U1279" t="str">
        <f t="shared" si="60"/>
        <v/>
      </c>
      <c r="V1279" s="2">
        <f>IF(PobierzDaneLogistyczne!$V1279="","",_xlfn.NUMBERVALUE(PobierzDaneLogistyczne!$V1279,"."))</f>
        <v>0.04</v>
      </c>
      <c r="W1279" s="2">
        <f>IF(IF(PobierzDaneLogistyczne!$W1279=0,0,_xlfn.NUMBERVALUE(PobierzDaneLogistyczne!$W1279,"."))=0,"",_xlfn.NUMBERVALUE(PobierzDaneLogistyczne!$W1279,"."))</f>
        <v>5.8999999999999997E-2</v>
      </c>
      <c r="X1279" s="2">
        <f t="shared" si="61"/>
        <v>1.0509999999999999</v>
      </c>
      <c r="Y1279" s="2" t="str">
        <f t="shared" si="62"/>
        <v/>
      </c>
      <c r="Z1279" s="2" t="str">
        <f>IF(PobierzDaneLogistyczne!$Y1279="t","YES","")</f>
        <v/>
      </c>
      <c r="AA1279" s="4" t="str">
        <f>IF(PobierzDaneLogistyczne!$X1279="t","YES","")</f>
        <v>YES</v>
      </c>
      <c r="AB1279" t="str">
        <f>PobierzDaneLogistyczne!$N1279</f>
        <v>Juicer extractor + Blender 2 in 1</v>
      </c>
    </row>
    <row r="1280" spans="1:28" x14ac:dyDescent="0.3">
      <c r="A1280" s="5" t="str">
        <f>HYPERLINK(_xlfn.CONCAT("https://www.adler.com.pl/index.php/en/Main/Produkt/",B1280),PobierzDaneLogistyczne!$N1280)</f>
        <v>Blender with grinding attachment</v>
      </c>
      <c r="B1280" t="str">
        <f>PobierzDaneLogistyczne!$A1280</f>
        <v>cr_4058</v>
      </c>
      <c r="C1280" s="1">
        <f>IF(MID(PobierzDaneLogistyczne!$P1280,1,3)=""," ",_xlfn.NUMBERVALUE(PobierzDaneLogistyczne!$P1280))</f>
        <v>85094000</v>
      </c>
      <c r="D1280" s="1">
        <f>IF(MID(PobierzDaneLogistyczne!$C1280,1,3)="111"," ",_xlfn.NUMBERVALUE(PobierzDaneLogistyczne!$C1280))</f>
        <v>5908256836068</v>
      </c>
      <c r="E1280" s="6">
        <f>IF(PobierzDaneLogistyczne!$H1280=0,"",_xlfn.NUMBERVALUE(PobierzDaneLogistyczne!$H1280,"."))</f>
        <v>24</v>
      </c>
      <c r="F1280" s="6">
        <f>IF(PobierzDaneLogistyczne!$I1280=0,"",_xlfn.NUMBERVALUE(PobierzDaneLogistyczne!$I1280,"."))</f>
        <v>40</v>
      </c>
      <c r="G1280" s="6">
        <f>IF(PobierzDaneLogistyczne!$J1280=0,"",_xlfn.NUMBERVALUE(PobierzDaneLogistyczne!$J1280,"."))</f>
        <v>31</v>
      </c>
      <c r="H1280" s="2">
        <f>IF(IF(PobierzDaneLogistyczne!$F1280=0,0,_xlfn.NUMBERVALUE(PobierzDaneLogistyczne!$F1280,"."))=0,"",IF(PobierzDaneLogistyczne!$F1280=0,0,_xlfn.NUMBERVALUE(PobierzDaneLogistyczne!$F1280,".")))</f>
        <v>2</v>
      </c>
      <c r="I1280" s="2">
        <f>IF(IF(PobierzDaneLogistyczne!$Z1280=0,0,_xlfn.NUMBERVALUE(PobierzDaneLogistyczne!$Z1280,"."))=0,"",IF(PobierzDaneLogistyczne!$Z1280=0,0,_xlfn.NUMBERVALUE(PobierzDaneLogistyczne!$Z1280,".")))</f>
        <v>4.3360000000000003</v>
      </c>
      <c r="J1280" s="1">
        <f>IF(PobierzDaneLogistyczne!$D1280=0,"",_xlfn.NUMBERVALUE(PobierzDaneLogistyczne!$D1280))</f>
        <v>1</v>
      </c>
      <c r="K1280" s="1">
        <f>IF(PobierzDaneLogistyczne!$E1280=0,"",_xlfn.NUMBERVALUE(PobierzDaneLogistyczne!$E1280))</f>
        <v>54</v>
      </c>
      <c r="L1280" s="1" t="str">
        <f>IF(MID(PobierzDaneLogistyczne!$O1280,1,3)="non"," ",_xlfn.NUMBERVALUE(PobierzDaneLogistyczne!$O1280))</f>
        <v xml:space="preserve"> </v>
      </c>
      <c r="M1280" s="6">
        <f>IF(PobierzDaneLogistyczne!$K1280=0,"",_xlfn.NUMBERVALUE(PobierzDaneLogistyczne!$K1280,"."))</f>
        <v>24</v>
      </c>
      <c r="N1280" s="6">
        <f>IF(PobierzDaneLogistyczne!$L1280=0,"",_xlfn.NUMBERVALUE(PobierzDaneLogistyczne!$L1280,"."))</f>
        <v>40</v>
      </c>
      <c r="O1280" s="6">
        <f>IF(PobierzDaneLogistyczne!$M1280=0,"",_xlfn.NUMBERVALUE(PobierzDaneLogistyczne!$M1280,"."))</f>
        <v>31</v>
      </c>
      <c r="P1280" s="2">
        <f>IF(PobierzDaneLogistyczne!$G1280=0,0,_xlfn.NUMBERVALUE(PobierzDaneLogistyczne!$G1280,"."))</f>
        <v>4.3360000000000003</v>
      </c>
      <c r="Q1280" s="1">
        <f>IF(PobierzDaneLogistyczne!$R1280=0,"",PobierzDaneLogistyczne!$R1280)</f>
        <v>5</v>
      </c>
      <c r="R1280" t="str">
        <f>IF(PobierzDaneLogistyczne!$S1280=0,"",PobierzDaneLogistyczne!$S1280)</f>
        <v/>
      </c>
      <c r="S1280" t="str">
        <f>IF(PobierzDaneLogistyczne!$T1280=0,"",PobierzDaneLogistyczne!$T1280)</f>
        <v/>
      </c>
      <c r="T1280" t="str">
        <f>IF(PobierzDaneLogistyczne!$U1280=0," ",PobierzDaneLogistyczne!$U1280)</f>
        <v/>
      </c>
      <c r="U1280" t="str">
        <f t="shared" si="60"/>
        <v/>
      </c>
      <c r="V1280" s="2">
        <f>IF(PobierzDaneLogistyczne!$V1280="","",_xlfn.NUMBERVALUE(PobierzDaneLogistyczne!$V1280,"."))</f>
        <v>4.1000000000000002E-2</v>
      </c>
      <c r="W1280" s="2">
        <f>IF(IF(PobierzDaneLogistyczne!$W1280=0,0,_xlfn.NUMBERVALUE(PobierzDaneLogistyczne!$W1280,"."))=0,"",_xlfn.NUMBERVALUE(PobierzDaneLogistyczne!$W1280,"."))</f>
        <v>5.8999999999999997E-2</v>
      </c>
      <c r="X1280" s="2">
        <f t="shared" si="61"/>
        <v>2.2360000000000002</v>
      </c>
      <c r="Y1280" s="2" t="str">
        <f t="shared" si="62"/>
        <v/>
      </c>
      <c r="Z1280" s="2" t="str">
        <f>IF(PobierzDaneLogistyczne!$Y1280="t","YES","")</f>
        <v>YES</v>
      </c>
      <c r="AA1280" s="4" t="str">
        <f>IF(PobierzDaneLogistyczne!$X1280="t","YES","")</f>
        <v>YES</v>
      </c>
      <c r="AB1280" t="str">
        <f>PobierzDaneLogistyczne!$N1280</f>
        <v>Blender with grinding attachment</v>
      </c>
    </row>
    <row r="1281" spans="1:28" x14ac:dyDescent="0.3">
      <c r="A1281" s="5" t="str">
        <f>HYPERLINK(_xlfn.CONCAT("https://www.adler.com.pl/index.php/en/Main/Produkt/",B1281),PobierzDaneLogistyczne!$N1281)</f>
        <v>Cup for blender CR4058</v>
      </c>
      <c r="B1281" t="str">
        <f>PobierzDaneLogistyczne!$A1281</f>
        <v>cr_4058.1</v>
      </c>
      <c r="C1281" s="1">
        <f>IF(MID(PobierzDaneLogistyczne!$P1281,1,3)=""," ",_xlfn.NUMBERVALUE(PobierzDaneLogistyczne!$P1281))</f>
        <v>85099000</v>
      </c>
      <c r="D1281" s="1">
        <f>IF(MID(PobierzDaneLogistyczne!$C1281,1,3)="111"," ",_xlfn.NUMBERVALUE(PobierzDaneLogistyczne!$C1281))</f>
        <v>5902934831123</v>
      </c>
      <c r="E1281" s="6">
        <f>IF(PobierzDaneLogistyczne!$H1281=0,"",_xlfn.NUMBERVALUE(PobierzDaneLogistyczne!$H1281,"."))</f>
        <v>23</v>
      </c>
      <c r="F1281" s="6">
        <f>IF(PobierzDaneLogistyczne!$I1281=0,"",_xlfn.NUMBERVALUE(PobierzDaneLogistyczne!$I1281,"."))</f>
        <v>23</v>
      </c>
      <c r="G1281" s="6">
        <f>IF(PobierzDaneLogistyczne!$J1281=0,"",_xlfn.NUMBERVALUE(PobierzDaneLogistyczne!$J1281,"."))</f>
        <v>30</v>
      </c>
      <c r="H1281" s="2">
        <f>IF(IF(PobierzDaneLogistyczne!$F1281=0,0,_xlfn.NUMBERVALUE(PobierzDaneLogistyczne!$F1281,"."))=0,"",IF(PobierzDaneLogistyczne!$F1281=0,0,_xlfn.NUMBERVALUE(PobierzDaneLogistyczne!$F1281,".")))</f>
        <v>1.58</v>
      </c>
      <c r="I1281" s="2">
        <f>IF(IF(PobierzDaneLogistyczne!$Z1281=0,0,_xlfn.NUMBERVALUE(PobierzDaneLogistyczne!$Z1281,"."))=0,"",IF(PobierzDaneLogistyczne!$Z1281=0,0,_xlfn.NUMBERVALUE(PobierzDaneLogistyczne!$Z1281,".")))</f>
        <v>1.88</v>
      </c>
      <c r="J1281" s="1">
        <f>IF(PobierzDaneLogistyczne!$D1281=0,"",_xlfn.NUMBERVALUE(PobierzDaneLogistyczne!$D1281))</f>
        <v>1</v>
      </c>
      <c r="K1281" s="1">
        <f>IF(PobierzDaneLogistyczne!$E1281=0,"",_xlfn.NUMBERVALUE(PobierzDaneLogistyczne!$E1281))</f>
        <v>90</v>
      </c>
      <c r="L1281" s="1" t="str">
        <f>IF(MID(PobierzDaneLogistyczne!$O1281,1,3)="non"," ",_xlfn.NUMBERVALUE(PobierzDaneLogistyczne!$O1281))</f>
        <v xml:space="preserve"> </v>
      </c>
      <c r="M1281" s="6">
        <f>IF(PobierzDaneLogistyczne!$K1281=0,"",_xlfn.NUMBERVALUE(PobierzDaneLogistyczne!$K1281,"."))</f>
        <v>23</v>
      </c>
      <c r="N1281" s="6">
        <f>IF(PobierzDaneLogistyczne!$L1281=0,"",_xlfn.NUMBERVALUE(PobierzDaneLogistyczne!$L1281,"."))</f>
        <v>22</v>
      </c>
      <c r="O1281" s="6">
        <f>IF(PobierzDaneLogistyczne!$M1281=0,"",_xlfn.NUMBERVALUE(PobierzDaneLogistyczne!$M1281,"."))</f>
        <v>29</v>
      </c>
      <c r="P1281" s="2">
        <f>IF(PobierzDaneLogistyczne!$G1281=0,0,_xlfn.NUMBERVALUE(PobierzDaneLogistyczne!$G1281,"."))</f>
        <v>1.88</v>
      </c>
      <c r="Q1281" s="1" t="str">
        <f>IF(PobierzDaneLogistyczne!$R1281=0,"",PobierzDaneLogistyczne!$R1281)</f>
        <v/>
      </c>
      <c r="R1281" t="str">
        <f>IF(PobierzDaneLogistyczne!$S1281=0,"",PobierzDaneLogistyczne!$S1281)</f>
        <v/>
      </c>
      <c r="S1281" t="str">
        <f>IF(PobierzDaneLogistyczne!$T1281=0,"",PobierzDaneLogistyczne!$T1281)</f>
        <v/>
      </c>
      <c r="T1281" t="str">
        <f>IF(PobierzDaneLogistyczne!$U1281=0," ",PobierzDaneLogistyczne!$U1281)</f>
        <v/>
      </c>
      <c r="U1281" t="str">
        <f t="shared" si="60"/>
        <v/>
      </c>
      <c r="V1281" s="2">
        <f>IF(PobierzDaneLogistyczne!$V1281="","",_xlfn.NUMBERVALUE(PobierzDaneLogistyczne!$V1281,"."))</f>
        <v>2.1999999999999999E-2</v>
      </c>
      <c r="W1281" s="2">
        <f>IF(IF(PobierzDaneLogistyczne!$W1281=0,0,_xlfn.NUMBERVALUE(PobierzDaneLogistyczne!$W1281,"."))=0,"",_xlfn.NUMBERVALUE(PobierzDaneLogistyczne!$W1281,"."))</f>
        <v>5.8999999999999997E-2</v>
      </c>
      <c r="X1281" s="2">
        <f t="shared" si="61"/>
        <v>0.21899999999999981</v>
      </c>
      <c r="Y1281" s="2" t="str">
        <f t="shared" si="62"/>
        <v/>
      </c>
      <c r="Z1281" s="2" t="str">
        <f>IF(PobierzDaneLogistyczne!$Y1281="t","YES","")</f>
        <v>YES</v>
      </c>
      <c r="AA1281" s="4" t="str">
        <f>IF(PobierzDaneLogistyczne!$X1281="t","YES","")</f>
        <v>YES</v>
      </c>
      <c r="AB1281" t="str">
        <f>PobierzDaneLogistyczne!$N1281</f>
        <v>Cup for blender CR4058</v>
      </c>
    </row>
    <row r="1282" spans="1:28" x14ac:dyDescent="0.3">
      <c r="A1282" s="5" t="str">
        <f>HYPERLINK(_xlfn.CONCAT("https://www.adler.com.pl/index.php/en/Main/Produkt/",B1282),PobierzDaneLogistyczne!$N1282)</f>
        <v>Blender personal</v>
      </c>
      <c r="B1282" t="str">
        <f>PobierzDaneLogistyczne!$A1282</f>
        <v>cr_4059g</v>
      </c>
      <c r="C1282" s="1">
        <f>IF(MID(PobierzDaneLogistyczne!$P1282,1,3)=""," ",_xlfn.NUMBERVALUE(PobierzDaneLogistyczne!$P1282))</f>
        <v>85094000</v>
      </c>
      <c r="D1282" s="1">
        <f>IF(MID(PobierzDaneLogistyczne!$C1282,1,3)="111"," ",_xlfn.NUMBERVALUE(PobierzDaneLogistyczne!$C1282))</f>
        <v>5908256836686</v>
      </c>
      <c r="E1282" s="6">
        <f>IF(PobierzDaneLogistyczne!$H1282=0,"",_xlfn.NUMBERVALUE(PobierzDaneLogistyczne!$H1282,"."))</f>
        <v>20.5</v>
      </c>
      <c r="F1282" s="6">
        <f>IF(PobierzDaneLogistyczne!$I1282=0,"",_xlfn.NUMBERVALUE(PobierzDaneLogistyczne!$I1282,"."))</f>
        <v>15.5</v>
      </c>
      <c r="G1282" s="6">
        <f>IF(PobierzDaneLogistyczne!$J1282=0,"",_xlfn.NUMBERVALUE(PobierzDaneLogistyczne!$J1282,"."))</f>
        <v>23</v>
      </c>
      <c r="H1282" s="2">
        <f>IF(IF(PobierzDaneLogistyczne!$F1282=0,0,_xlfn.NUMBERVALUE(PobierzDaneLogistyczne!$F1282,"."))=0,"",IF(PobierzDaneLogistyczne!$F1282=0,0,_xlfn.NUMBERVALUE(PobierzDaneLogistyczne!$F1282,".")))</f>
        <v>1.3</v>
      </c>
      <c r="I1282" s="2">
        <f>IF(IF(PobierzDaneLogistyczne!$Z1282=0,0,_xlfn.NUMBERVALUE(PobierzDaneLogistyczne!$Z1282,"."))=0,"",IF(PobierzDaneLogistyczne!$Z1282=0,0,_xlfn.NUMBERVALUE(PobierzDaneLogistyczne!$Z1282,".")))</f>
        <v>1.5</v>
      </c>
      <c r="J1282" s="1">
        <f>IF(PobierzDaneLogistyczne!$D1282=0,"",_xlfn.NUMBERVALUE(PobierzDaneLogistyczne!$D1282))</f>
        <v>6</v>
      </c>
      <c r="K1282" s="1">
        <f>IF(PobierzDaneLogistyczne!$E1282=0,"",_xlfn.NUMBERVALUE(PobierzDaneLogistyczne!$E1282))</f>
        <v>168</v>
      </c>
      <c r="L1282" s="1" t="str">
        <f>IF(MID(PobierzDaneLogistyczne!$O1282,1,3)="non"," ",_xlfn.NUMBERVALUE(PobierzDaneLogistyczne!$O1282))</f>
        <v xml:space="preserve"> </v>
      </c>
      <c r="M1282" s="6">
        <f>IF(PobierzDaneLogistyczne!$K1282=0,"",_xlfn.NUMBERVALUE(PobierzDaneLogistyczne!$K1282,"."))</f>
        <v>48.3</v>
      </c>
      <c r="N1282" s="6">
        <f>IF(PobierzDaneLogistyczne!$L1282=0,"",_xlfn.NUMBERVALUE(PobierzDaneLogistyczne!$L1282,"."))</f>
        <v>22.5</v>
      </c>
      <c r="O1282" s="6">
        <f>IF(PobierzDaneLogistyczne!$M1282=0,"",_xlfn.NUMBERVALUE(PobierzDaneLogistyczne!$M1282,"."))</f>
        <v>47</v>
      </c>
      <c r="P1282" s="2">
        <f>IF(PobierzDaneLogistyczne!$G1282=0,0,_xlfn.NUMBERVALUE(PobierzDaneLogistyczne!$G1282,"."))</f>
        <v>9</v>
      </c>
      <c r="Q1282" s="1">
        <f>IF(PobierzDaneLogistyczne!$R1282=0,"",PobierzDaneLogistyczne!$R1282)</f>
        <v>5</v>
      </c>
      <c r="R1282" t="str">
        <f>IF(PobierzDaneLogistyczne!$S1282=0,"",PobierzDaneLogistyczne!$S1282)</f>
        <v/>
      </c>
      <c r="S1282" t="str">
        <f>IF(PobierzDaneLogistyczne!$T1282=0,"",PobierzDaneLogistyczne!$T1282)</f>
        <v/>
      </c>
      <c r="T1282" t="str">
        <f>IF(PobierzDaneLogistyczne!$U1282=0," ",PobierzDaneLogistyczne!$U1282)</f>
        <v/>
      </c>
      <c r="U1282" t="str">
        <f t="shared" si="60"/>
        <v/>
      </c>
      <c r="V1282" s="2">
        <f>IF(PobierzDaneLogistyczne!$V1282="","",_xlfn.NUMBERVALUE(PobierzDaneLogistyczne!$V1282,"."))</f>
        <v>0.01</v>
      </c>
      <c r="W1282" s="2">
        <f>IF(IF(PobierzDaneLogistyczne!$W1282=0,0,_xlfn.NUMBERVALUE(PobierzDaneLogistyczne!$W1282,"."))=0,"",_xlfn.NUMBERVALUE(PobierzDaneLogistyczne!$W1282,"."))</f>
        <v>5.8999999999999997E-2</v>
      </c>
      <c r="X1282" s="2">
        <f t="shared" si="61"/>
        <v>0.13099999999999995</v>
      </c>
      <c r="Y1282" s="2" t="str">
        <f t="shared" si="62"/>
        <v/>
      </c>
      <c r="Z1282" s="2" t="str">
        <f>IF(PobierzDaneLogistyczne!$Y1282="t","YES","")</f>
        <v/>
      </c>
      <c r="AA1282" s="4" t="str">
        <f>IF(PobierzDaneLogistyczne!$X1282="t","YES","")</f>
        <v>YES</v>
      </c>
      <c r="AB1282" t="str">
        <f>PobierzDaneLogistyczne!$N1282</f>
        <v>Blender personal</v>
      </c>
    </row>
    <row r="1283" spans="1:28" x14ac:dyDescent="0.3">
      <c r="A1283" s="5" t="str">
        <f>HYPERLINK(_xlfn.CONCAT("https://www.adler.com.pl/index.php/en/Main/Produkt/",B1283),PobierzDaneLogistyczne!$N1283)</f>
        <v>Blender personal</v>
      </c>
      <c r="B1283" t="str">
        <f>PobierzDaneLogistyczne!$A1283</f>
        <v>cr_4059o</v>
      </c>
      <c r="C1283" s="1">
        <f>IF(MID(PobierzDaneLogistyczne!$P1283,1,3)=""," ",_xlfn.NUMBERVALUE(PobierzDaneLogistyczne!$P1283))</f>
        <v>85094000</v>
      </c>
      <c r="D1283" s="1">
        <f>IF(MID(PobierzDaneLogistyczne!$C1283,1,3)="111"," ",_xlfn.NUMBERVALUE(PobierzDaneLogistyczne!$C1283))</f>
        <v>5908256836662</v>
      </c>
      <c r="E1283" s="6">
        <f>IF(PobierzDaneLogistyczne!$H1283=0,"",_xlfn.NUMBERVALUE(PobierzDaneLogistyczne!$H1283,"."))</f>
        <v>0</v>
      </c>
      <c r="F1283" s="6">
        <f>IF(PobierzDaneLogistyczne!$I1283=0,"",_xlfn.NUMBERVALUE(PobierzDaneLogistyczne!$I1283,"."))</f>
        <v>0</v>
      </c>
      <c r="G1283" s="6">
        <f>IF(PobierzDaneLogistyczne!$J1283=0,"",_xlfn.NUMBERVALUE(PobierzDaneLogistyczne!$J1283,"."))</f>
        <v>0</v>
      </c>
      <c r="H1283" s="2">
        <f>IF(IF(PobierzDaneLogistyczne!$F1283=0,0,_xlfn.NUMBERVALUE(PobierzDaneLogistyczne!$F1283,"."))=0,"",IF(PobierzDaneLogistyczne!$F1283=0,0,_xlfn.NUMBERVALUE(PobierzDaneLogistyczne!$F1283,".")))</f>
        <v>1.3</v>
      </c>
      <c r="I1283" s="2">
        <f>IF(IF(PobierzDaneLogistyczne!$Z1283=0,0,_xlfn.NUMBERVALUE(PobierzDaneLogistyczne!$Z1283,"."))=0,"",IF(PobierzDaneLogistyczne!$Z1283=0,0,_xlfn.NUMBERVALUE(PobierzDaneLogistyczne!$Z1283,".")))</f>
        <v>1.5</v>
      </c>
      <c r="J1283" s="1">
        <f>IF(PobierzDaneLogistyczne!$D1283=0,"",_xlfn.NUMBERVALUE(PobierzDaneLogistyczne!$D1283))</f>
        <v>6</v>
      </c>
      <c r="K1283" s="1">
        <f>IF(PobierzDaneLogistyczne!$E1283=0,"",_xlfn.NUMBERVALUE(PobierzDaneLogistyczne!$E1283))</f>
        <v>168</v>
      </c>
      <c r="L1283" s="1" t="str">
        <f>IF(MID(PobierzDaneLogistyczne!$O1283,1,3)="non"," ",_xlfn.NUMBERVALUE(PobierzDaneLogistyczne!$O1283))</f>
        <v xml:space="preserve"> </v>
      </c>
      <c r="M1283" s="6">
        <f>IF(PobierzDaneLogistyczne!$K1283=0,"",_xlfn.NUMBERVALUE(PobierzDaneLogistyczne!$K1283,"."))</f>
        <v>48.3</v>
      </c>
      <c r="N1283" s="6">
        <f>IF(PobierzDaneLogistyczne!$L1283=0,"",_xlfn.NUMBERVALUE(PobierzDaneLogistyczne!$L1283,"."))</f>
        <v>22.1</v>
      </c>
      <c r="O1283" s="6">
        <f>IF(PobierzDaneLogistyczne!$M1283=0,"",_xlfn.NUMBERVALUE(PobierzDaneLogistyczne!$M1283,"."))</f>
        <v>46.7</v>
      </c>
      <c r="P1283" s="2">
        <f>IF(PobierzDaneLogistyczne!$G1283=0,0,_xlfn.NUMBERVALUE(PobierzDaneLogistyczne!$G1283,"."))</f>
        <v>9</v>
      </c>
      <c r="Q1283" s="1" t="str">
        <f>IF(PobierzDaneLogistyczne!$R1283=0,"",PobierzDaneLogistyczne!$R1283)</f>
        <v/>
      </c>
      <c r="R1283" t="str">
        <f>IF(PobierzDaneLogistyczne!$S1283=0,"",PobierzDaneLogistyczne!$S1283)</f>
        <v/>
      </c>
      <c r="S1283" t="str">
        <f>IF(PobierzDaneLogistyczne!$T1283=0,"",PobierzDaneLogistyczne!$T1283)</f>
        <v/>
      </c>
      <c r="T1283" t="str">
        <f>IF(PobierzDaneLogistyczne!$U1283=0," ",PobierzDaneLogistyczne!$U1283)</f>
        <v/>
      </c>
      <c r="U1283" t="str">
        <f t="shared" si="60"/>
        <v/>
      </c>
      <c r="V1283" s="2" t="str">
        <f>IF(PobierzDaneLogistyczne!$V1283="","",_xlfn.NUMBERVALUE(PobierzDaneLogistyczne!$V1283,"."))</f>
        <v/>
      </c>
      <c r="W1283" s="2" t="str">
        <f>IF(IF(PobierzDaneLogistyczne!$W1283=0,0,_xlfn.NUMBERVALUE(PobierzDaneLogistyczne!$W1283,"."))=0,"",_xlfn.NUMBERVALUE(PobierzDaneLogistyczne!$W1283,"."))</f>
        <v/>
      </c>
      <c r="X1283" s="2" t="str">
        <f t="shared" si="61"/>
        <v/>
      </c>
      <c r="Y1283" s="2" t="str">
        <f t="shared" si="62"/>
        <v/>
      </c>
      <c r="Z1283" s="2" t="str">
        <f>IF(PobierzDaneLogistyczne!$Y1283="t","YES","")</f>
        <v/>
      </c>
      <c r="AA1283" s="4" t="str">
        <f>IF(PobierzDaneLogistyczne!$X1283="t","YES","")</f>
        <v>YES</v>
      </c>
      <c r="AB1283" t="str">
        <f>PobierzDaneLogistyczne!$N1283</f>
        <v>Blender personal</v>
      </c>
    </row>
    <row r="1284" spans="1:28" x14ac:dyDescent="0.3">
      <c r="A1284" s="5" t="str">
        <f>HYPERLINK(_xlfn.CONCAT("https://www.adler.com.pl/index.php/en/Main/Produkt/",B1284),PobierzDaneLogistyczne!$N1284)</f>
        <v>Blender personal</v>
      </c>
      <c r="B1284" t="str">
        <f>PobierzDaneLogistyczne!$A1284</f>
        <v>cr_4059p</v>
      </c>
      <c r="C1284" s="1">
        <f>IF(MID(PobierzDaneLogistyczne!$P1284,1,3)=""," ",_xlfn.NUMBERVALUE(PobierzDaneLogistyczne!$P1284))</f>
        <v>85094000</v>
      </c>
      <c r="D1284" s="1">
        <f>IF(MID(PobierzDaneLogistyczne!$C1284,1,3)="111"," ",_xlfn.NUMBERVALUE(PobierzDaneLogistyczne!$C1284))</f>
        <v>5908256836679</v>
      </c>
      <c r="E1284" s="6">
        <f>IF(PobierzDaneLogistyczne!$H1284=0,"",_xlfn.NUMBERVALUE(PobierzDaneLogistyczne!$H1284,"."))</f>
        <v>0</v>
      </c>
      <c r="F1284" s="6">
        <f>IF(PobierzDaneLogistyczne!$I1284=0,"",_xlfn.NUMBERVALUE(PobierzDaneLogistyczne!$I1284,"."))</f>
        <v>0</v>
      </c>
      <c r="G1284" s="6">
        <f>IF(PobierzDaneLogistyczne!$J1284=0,"",_xlfn.NUMBERVALUE(PobierzDaneLogistyczne!$J1284,"."))</f>
        <v>0</v>
      </c>
      <c r="H1284" s="2">
        <f>IF(IF(PobierzDaneLogistyczne!$F1284=0,0,_xlfn.NUMBERVALUE(PobierzDaneLogistyczne!$F1284,"."))=0,"",IF(PobierzDaneLogistyczne!$F1284=0,0,_xlfn.NUMBERVALUE(PobierzDaneLogistyczne!$F1284,".")))</f>
        <v>1.3</v>
      </c>
      <c r="I1284" s="2">
        <f>IF(IF(PobierzDaneLogistyczne!$Z1284=0,0,_xlfn.NUMBERVALUE(PobierzDaneLogistyczne!$Z1284,"."))=0,"",IF(PobierzDaneLogistyczne!$Z1284=0,0,_xlfn.NUMBERVALUE(PobierzDaneLogistyczne!$Z1284,".")))</f>
        <v>1.5</v>
      </c>
      <c r="J1284" s="1">
        <f>IF(PobierzDaneLogistyczne!$D1284=0,"",_xlfn.NUMBERVALUE(PobierzDaneLogistyczne!$D1284))</f>
        <v>6</v>
      </c>
      <c r="K1284" s="1">
        <f>IF(PobierzDaneLogistyczne!$E1284=0,"",_xlfn.NUMBERVALUE(PobierzDaneLogistyczne!$E1284))</f>
        <v>168</v>
      </c>
      <c r="L1284" s="1" t="str">
        <f>IF(MID(PobierzDaneLogistyczne!$O1284,1,3)="non"," ",_xlfn.NUMBERVALUE(PobierzDaneLogistyczne!$O1284))</f>
        <v xml:space="preserve"> </v>
      </c>
      <c r="M1284" s="6">
        <f>IF(PobierzDaneLogistyczne!$K1284=0,"",_xlfn.NUMBERVALUE(PobierzDaneLogistyczne!$K1284,"."))</f>
        <v>48.3</v>
      </c>
      <c r="N1284" s="6">
        <f>IF(PobierzDaneLogistyczne!$L1284=0,"",_xlfn.NUMBERVALUE(PobierzDaneLogistyczne!$L1284,"."))</f>
        <v>22.1</v>
      </c>
      <c r="O1284" s="6">
        <f>IF(PobierzDaneLogistyczne!$M1284=0,"",_xlfn.NUMBERVALUE(PobierzDaneLogistyczne!$M1284,"."))</f>
        <v>46.7</v>
      </c>
      <c r="P1284" s="2">
        <f>IF(PobierzDaneLogistyczne!$G1284=0,0,_xlfn.NUMBERVALUE(PobierzDaneLogistyczne!$G1284,"."))</f>
        <v>9</v>
      </c>
      <c r="Q1284" s="1">
        <f>IF(PobierzDaneLogistyczne!$R1284=0,"",PobierzDaneLogistyczne!$R1284)</f>
        <v>5</v>
      </c>
      <c r="R1284" t="str">
        <f>IF(PobierzDaneLogistyczne!$S1284=0,"",PobierzDaneLogistyczne!$S1284)</f>
        <v/>
      </c>
      <c r="S1284" t="str">
        <f>IF(PobierzDaneLogistyczne!$T1284=0,"",PobierzDaneLogistyczne!$T1284)</f>
        <v/>
      </c>
      <c r="T1284" t="str">
        <f>IF(PobierzDaneLogistyczne!$U1284=0," ",PobierzDaneLogistyczne!$U1284)</f>
        <v/>
      </c>
      <c r="U1284" t="str">
        <f t="shared" ref="U1284:U1347" si="63">IFERROR(S1284*T1284,"")</f>
        <v/>
      </c>
      <c r="V1284" s="2" t="str">
        <f>IF(PobierzDaneLogistyczne!$V1284="","",_xlfn.NUMBERVALUE(PobierzDaneLogistyczne!$V1284,"."))</f>
        <v/>
      </c>
      <c r="W1284" s="2" t="str">
        <f>IF(IF(PobierzDaneLogistyczne!$W1284=0,0,_xlfn.NUMBERVALUE(PobierzDaneLogistyczne!$W1284,"."))=0,"",_xlfn.NUMBERVALUE(PobierzDaneLogistyczne!$W1284,"."))</f>
        <v/>
      </c>
      <c r="X1284" s="2" t="str">
        <f t="shared" ref="X1284:X1347" si="64">IFERROR(I1284-H1284-V1284-W1284,"")</f>
        <v/>
      </c>
      <c r="Y1284" s="2" t="str">
        <f t="shared" si="62"/>
        <v/>
      </c>
      <c r="Z1284" s="2" t="str">
        <f>IF(PobierzDaneLogistyczne!$Y1284="t","YES","")</f>
        <v/>
      </c>
      <c r="AA1284" s="4" t="str">
        <f>IF(PobierzDaneLogistyczne!$X1284="t","YES","")</f>
        <v>YES</v>
      </c>
      <c r="AB1284" t="str">
        <f>PobierzDaneLogistyczne!$N1284</f>
        <v>Blender personal</v>
      </c>
    </row>
    <row r="1285" spans="1:28" ht="28.8" x14ac:dyDescent="0.3">
      <c r="A1285" s="5" t="str">
        <f>HYPERLINK(_xlfn.CONCAT("https://www.adler.com.pl/index.php/en/Main/Produkt/",B1285),PobierzDaneLogistyczne!$N1285)</f>
        <v>Chopper with glass bowl</v>
      </c>
      <c r="B1285" t="str">
        <f>PobierzDaneLogistyczne!$A1285</f>
        <v>cr_4066</v>
      </c>
      <c r="C1285" s="1">
        <f>IF(MID(PobierzDaneLogistyczne!$P1285,1,3)=""," ",_xlfn.NUMBERVALUE(PobierzDaneLogistyczne!$P1285))</f>
        <v>85094000</v>
      </c>
      <c r="D1285" s="1">
        <f>IF(MID(PobierzDaneLogistyczne!$C1285,1,3)="111"," ",_xlfn.NUMBERVALUE(PobierzDaneLogistyczne!$C1285))</f>
        <v>5908256838130</v>
      </c>
      <c r="E1285" s="6">
        <f>IF(PobierzDaneLogistyczne!$H1285=0,"",_xlfn.NUMBERVALUE(PobierzDaneLogistyczne!$H1285,"."))</f>
        <v>20.399999999999999</v>
      </c>
      <c r="F1285" s="6">
        <f>IF(PobierzDaneLogistyczne!$I1285=0,"",_xlfn.NUMBERVALUE(PobierzDaneLogistyczne!$I1285,"."))</f>
        <v>20.2</v>
      </c>
      <c r="G1285" s="6">
        <f>IF(PobierzDaneLogistyczne!$J1285=0,"",_xlfn.NUMBERVALUE(PobierzDaneLogistyczne!$J1285,"."))</f>
        <v>24.8</v>
      </c>
      <c r="H1285" s="2">
        <f>IF(IF(PobierzDaneLogistyczne!$F1285=0,0,_xlfn.NUMBERVALUE(PobierzDaneLogistyczne!$F1285,"."))=0,"",IF(PobierzDaneLogistyczne!$F1285=0,0,_xlfn.NUMBERVALUE(PobierzDaneLogistyczne!$F1285,".")))</f>
        <v>1.59</v>
      </c>
      <c r="I1285" s="2">
        <f>IF(IF(PobierzDaneLogistyczne!$Z1285=0,0,_xlfn.NUMBERVALUE(PobierzDaneLogistyczne!$Z1285,"."))=0,"",IF(PobierzDaneLogistyczne!$Z1285=0,0,_xlfn.NUMBERVALUE(PobierzDaneLogistyczne!$Z1285,".")))</f>
        <v>2.8</v>
      </c>
      <c r="J1285" s="1">
        <f>IF(PobierzDaneLogistyczne!$D1285=0,"",_xlfn.NUMBERVALUE(PobierzDaneLogistyczne!$D1285))</f>
        <v>1</v>
      </c>
      <c r="K1285" s="1">
        <f>IF(PobierzDaneLogistyczne!$E1285=0,"",_xlfn.NUMBERVALUE(PobierzDaneLogistyczne!$E1285))</f>
        <v>105</v>
      </c>
      <c r="L1285" s="1" t="str">
        <f>IF(MID(PobierzDaneLogistyczne!$O1285,1,3)="non"," ",_xlfn.NUMBERVALUE(PobierzDaneLogistyczne!$O1285))</f>
        <v xml:space="preserve"> </v>
      </c>
      <c r="M1285" s="6">
        <f>IF(PobierzDaneLogistyczne!$K1285=0,"",_xlfn.NUMBERVALUE(PobierzDaneLogistyczne!$K1285,"."))</f>
        <v>21.5</v>
      </c>
      <c r="N1285" s="6">
        <f>IF(PobierzDaneLogistyczne!$L1285=0,"",_xlfn.NUMBERVALUE(PobierzDaneLogistyczne!$L1285,"."))</f>
        <v>21.9</v>
      </c>
      <c r="O1285" s="6">
        <f>IF(PobierzDaneLogistyczne!$M1285=0,"",_xlfn.NUMBERVALUE(PobierzDaneLogistyczne!$M1285,"."))</f>
        <v>27.4</v>
      </c>
      <c r="P1285" s="2">
        <f>IF(PobierzDaneLogistyczne!$G1285=0,0,_xlfn.NUMBERVALUE(PobierzDaneLogistyczne!$G1285,"."))</f>
        <v>2.8</v>
      </c>
      <c r="Q1285" s="1">
        <f>IF(PobierzDaneLogistyczne!$R1285=0,"",PobierzDaneLogistyczne!$R1285)</f>
        <v>5</v>
      </c>
      <c r="R1285" t="str">
        <f>IF(PobierzDaneLogistyczne!$S1285=0,"",PobierzDaneLogistyczne!$S1285)</f>
        <v/>
      </c>
      <c r="S1285" t="str">
        <f>IF(PobierzDaneLogistyczne!$T1285=0,"",PobierzDaneLogistyczne!$T1285)</f>
        <v/>
      </c>
      <c r="T1285" t="str">
        <f>IF(PobierzDaneLogistyczne!$U1285=0," ",PobierzDaneLogistyczne!$U1285)</f>
        <v/>
      </c>
      <c r="U1285" t="str">
        <f t="shared" si="63"/>
        <v/>
      </c>
      <c r="V1285" s="2">
        <f>IF(PobierzDaneLogistyczne!$V1285="","",_xlfn.NUMBERVALUE(PobierzDaneLogistyczne!$V1285,"."))</f>
        <v>1.4E-2</v>
      </c>
      <c r="W1285" s="2" t="str">
        <f>IF(IF(PobierzDaneLogistyczne!$W1285=0,0,_xlfn.NUMBERVALUE(PobierzDaneLogistyczne!$W1285,"."))=0,"",_xlfn.NUMBERVALUE(PobierzDaneLogistyczne!$W1285,"."))</f>
        <v/>
      </c>
      <c r="X1285" s="2" t="str">
        <f t="shared" si="64"/>
        <v/>
      </c>
      <c r="Y1285" s="2" t="str">
        <f t="shared" si="62"/>
        <v/>
      </c>
      <c r="Z1285" s="2" t="str">
        <f>IF(PobierzDaneLogistyczne!$Y1285="t","YES","")</f>
        <v/>
      </c>
      <c r="AA1285" s="4" t="str">
        <f>IF(PobierzDaneLogistyczne!$X1285="t","YES","")</f>
        <v>YES</v>
      </c>
      <c r="AB1285" t="str">
        <f>PobierzDaneLogistyczne!$N1285</f>
        <v>Chopper with glass bowl</v>
      </c>
    </row>
    <row r="1286" spans="1:28" x14ac:dyDescent="0.3">
      <c r="A1286" s="5" t="str">
        <f>HYPERLINK(_xlfn.CONCAT("https://www.adler.com.pl/index.php/en/Main/Produkt/",B1286),PobierzDaneLogistyczne!$N1286)</f>
        <v>Blender personal</v>
      </c>
      <c r="B1286" t="str">
        <f>PobierzDaneLogistyczne!$A1286</f>
        <v>cr_4069</v>
      </c>
      <c r="C1286" s="1">
        <f>IF(MID(PobierzDaneLogistyczne!$P1286,1,3)=""," ",_xlfn.NUMBERVALUE(PobierzDaneLogistyczne!$P1286))</f>
        <v>85094000</v>
      </c>
      <c r="D1286" s="1">
        <f>IF(MID(PobierzDaneLogistyczne!$C1286,1,3)="111"," ",_xlfn.NUMBERVALUE(PobierzDaneLogistyczne!$C1286))</f>
        <v>5908256838864</v>
      </c>
      <c r="E1286" s="6">
        <f>IF(PobierzDaneLogistyczne!$H1286=0,"",_xlfn.NUMBERVALUE(PobierzDaneLogistyczne!$H1286,"."))</f>
        <v>22</v>
      </c>
      <c r="F1286" s="6">
        <f>IF(PobierzDaneLogistyczne!$I1286=0,"",_xlfn.NUMBERVALUE(PobierzDaneLogistyczne!$I1286,"."))</f>
        <v>17</v>
      </c>
      <c r="G1286" s="6">
        <f>IF(PobierzDaneLogistyczne!$J1286=0,"",_xlfn.NUMBERVALUE(PobierzDaneLogistyczne!$J1286,"."))</f>
        <v>24</v>
      </c>
      <c r="H1286" s="2">
        <f>IF(IF(PobierzDaneLogistyczne!$F1286=0,0,_xlfn.NUMBERVALUE(PobierzDaneLogistyczne!$F1286,"."))=0,"",IF(PobierzDaneLogistyczne!$F1286=0,0,_xlfn.NUMBERVALUE(PobierzDaneLogistyczne!$F1286,".")))</f>
        <v>1.3</v>
      </c>
      <c r="I1286" s="2">
        <f>IF(IF(PobierzDaneLogistyczne!$Z1286=0,0,_xlfn.NUMBERVALUE(PobierzDaneLogistyczne!$Z1286,"."))=0,"",IF(PobierzDaneLogistyczne!$Z1286=0,0,_xlfn.NUMBERVALUE(PobierzDaneLogistyczne!$Z1286,".")))</f>
        <v>1.5209999999999999</v>
      </c>
      <c r="J1286" s="1">
        <f>IF(PobierzDaneLogistyczne!$D1286=0,"",_xlfn.NUMBERVALUE(PobierzDaneLogistyczne!$D1286))</f>
        <v>4</v>
      </c>
      <c r="K1286" s="1">
        <f>IF(PobierzDaneLogistyczne!$E1286=0,"",_xlfn.NUMBERVALUE(PobierzDaneLogistyczne!$E1286))</f>
        <v>168</v>
      </c>
      <c r="L1286" s="1">
        <f>IF(MID(PobierzDaneLogistyczne!$O1286,1,3)="non"," ",_xlfn.NUMBERVALUE(PobierzDaneLogistyczne!$O1286))</f>
        <v>5902934838689</v>
      </c>
      <c r="M1286" s="6">
        <f>IF(PobierzDaneLogistyczne!$K1286=0,"",_xlfn.NUMBERVALUE(PobierzDaneLogistyczne!$K1286,"."))</f>
        <v>46</v>
      </c>
      <c r="N1286" s="6">
        <f>IF(PobierzDaneLogistyczne!$L1286=0,"",_xlfn.NUMBERVALUE(PobierzDaneLogistyczne!$L1286,"."))</f>
        <v>36</v>
      </c>
      <c r="O1286" s="6">
        <f>IF(PobierzDaneLogistyczne!$M1286=0,"",_xlfn.NUMBERVALUE(PobierzDaneLogistyczne!$M1286,"."))</f>
        <v>27</v>
      </c>
      <c r="P1286" s="2">
        <f>IF(PobierzDaneLogistyczne!$G1286=0,0,_xlfn.NUMBERVALUE(PobierzDaneLogistyczne!$G1286,"."))</f>
        <v>6.0839999999999996</v>
      </c>
      <c r="Q1286" s="1">
        <f>IF(PobierzDaneLogistyczne!$R1286=0,"",PobierzDaneLogistyczne!$R1286)</f>
        <v>5</v>
      </c>
      <c r="R1286" t="str">
        <f>IF(PobierzDaneLogistyczne!$S1286=0,"",PobierzDaneLogistyczne!$S1286)</f>
        <v/>
      </c>
      <c r="S1286" t="str">
        <f>IF(PobierzDaneLogistyczne!$T1286=0,"",PobierzDaneLogistyczne!$T1286)</f>
        <v/>
      </c>
      <c r="T1286" t="str">
        <f>IF(PobierzDaneLogistyczne!$U1286=0," ",PobierzDaneLogistyczne!$U1286)</f>
        <v/>
      </c>
      <c r="U1286" t="str">
        <f t="shared" si="63"/>
        <v/>
      </c>
      <c r="V1286" s="2">
        <f>IF(PobierzDaneLogistyczne!$V1286="","",_xlfn.NUMBERVALUE(PobierzDaneLogistyczne!$V1286,"."))</f>
        <v>1.2E-2</v>
      </c>
      <c r="W1286" s="2">
        <f>IF(IF(PobierzDaneLogistyczne!$W1286=0,0,_xlfn.NUMBERVALUE(PobierzDaneLogistyczne!$W1286,"."))=0,"",_xlfn.NUMBERVALUE(PobierzDaneLogistyczne!$W1286,"."))</f>
        <v>5.8999999999999997E-2</v>
      </c>
      <c r="X1286" s="2">
        <f t="shared" si="64"/>
        <v>0.14999999999999986</v>
      </c>
      <c r="Y1286" s="2" t="str">
        <f t="shared" si="62"/>
        <v/>
      </c>
      <c r="Z1286" s="2" t="str">
        <f>IF(PobierzDaneLogistyczne!$Y1286="t","YES","")</f>
        <v>YES</v>
      </c>
      <c r="AA1286" s="4" t="str">
        <f>IF(PobierzDaneLogistyczne!$X1286="t","YES","")</f>
        <v/>
      </c>
      <c r="AB1286" t="str">
        <f>PobierzDaneLogistyczne!$N1286</f>
        <v>Blender personal</v>
      </c>
    </row>
    <row r="1287" spans="1:28" x14ac:dyDescent="0.3">
      <c r="A1287" s="5" t="str">
        <f>HYPERLINK(_xlfn.CONCAT("https://www.adler.com.pl/index.php/en/Main/Produkt/",B1287),PobierzDaneLogistyczne!$N1287)</f>
        <v>Personal blender</v>
      </c>
      <c r="B1287" t="str">
        <f>PobierzDaneLogistyczne!$A1287</f>
        <v>cr_4069i</v>
      </c>
      <c r="C1287" s="1" t="str">
        <f>IF(MID(PobierzDaneLogistyczne!$P1287,1,3)=""," ",_xlfn.NUMBERVALUE(PobierzDaneLogistyczne!$P1287))</f>
        <v xml:space="preserve"> </v>
      </c>
      <c r="D1287" s="1">
        <f>IF(MID(PobierzDaneLogistyczne!$C1287,1,3)="111"," ",_xlfn.NUMBERVALUE(PobierzDaneLogistyczne!$C1287))</f>
        <v>5905575901170</v>
      </c>
      <c r="E1287" s="6">
        <f>IF(PobierzDaneLogistyczne!$H1287=0,"",_xlfn.NUMBERVALUE(PobierzDaneLogistyczne!$H1287,"."))</f>
        <v>22</v>
      </c>
      <c r="F1287" s="6">
        <f>IF(PobierzDaneLogistyczne!$I1287=0,"",_xlfn.NUMBERVALUE(PobierzDaneLogistyczne!$I1287,"."))</f>
        <v>17</v>
      </c>
      <c r="G1287" s="6">
        <f>IF(PobierzDaneLogistyczne!$J1287=0,"",_xlfn.NUMBERVALUE(PobierzDaneLogistyczne!$J1287,"."))</f>
        <v>24</v>
      </c>
      <c r="H1287" s="2">
        <f>IF(IF(PobierzDaneLogistyczne!$F1287=0,0,_xlfn.NUMBERVALUE(PobierzDaneLogistyczne!$F1287,"."))=0,"",IF(PobierzDaneLogistyczne!$F1287=0,0,_xlfn.NUMBERVALUE(PobierzDaneLogistyczne!$F1287,".")))</f>
        <v>1.5209999999999999</v>
      </c>
      <c r="I1287" s="2" t="str">
        <f>IF(IF(PobierzDaneLogistyczne!$Z1287=0,0,_xlfn.NUMBERVALUE(PobierzDaneLogistyczne!$Z1287,"."))=0,"",IF(PobierzDaneLogistyczne!$Z1287=0,0,_xlfn.NUMBERVALUE(PobierzDaneLogistyczne!$Z1287,".")))</f>
        <v/>
      </c>
      <c r="J1287" s="1">
        <f>IF(PobierzDaneLogistyczne!$D1287=0,"",_xlfn.NUMBERVALUE(PobierzDaneLogistyczne!$D1287))</f>
        <v>4</v>
      </c>
      <c r="K1287" s="1">
        <f>IF(PobierzDaneLogistyczne!$E1287=0,"",_xlfn.NUMBERVALUE(PobierzDaneLogistyczne!$E1287))</f>
        <v>168</v>
      </c>
      <c r="L1287" s="1">
        <f>IF(MID(PobierzDaneLogistyczne!$O1287,1,3)="non"," ",_xlfn.NUMBERVALUE(PobierzDaneLogistyczne!$O1287))</f>
        <v>5905575901187</v>
      </c>
      <c r="M1287" s="6">
        <f>IF(PobierzDaneLogistyczne!$K1287=0,"",_xlfn.NUMBERVALUE(PobierzDaneLogistyczne!$K1287,"."))</f>
        <v>46</v>
      </c>
      <c r="N1287" s="6">
        <f>IF(PobierzDaneLogistyczne!$L1287=0,"",_xlfn.NUMBERVALUE(PobierzDaneLogistyczne!$L1287,"."))</f>
        <v>36</v>
      </c>
      <c r="O1287" s="6">
        <f>IF(PobierzDaneLogistyczne!$M1287=0,"",_xlfn.NUMBERVALUE(PobierzDaneLogistyczne!$M1287,"."))</f>
        <v>27</v>
      </c>
      <c r="P1287" s="2">
        <f>IF(PobierzDaneLogistyczne!$G1287=0,0,_xlfn.NUMBERVALUE(PobierzDaneLogistyczne!$G1287,"."))</f>
        <v>6.0839999999999996</v>
      </c>
      <c r="Q1287" s="1" t="str">
        <f>IF(PobierzDaneLogistyczne!$R1287=0,"",PobierzDaneLogistyczne!$R1287)</f>
        <v/>
      </c>
      <c r="R1287" t="str">
        <f>IF(PobierzDaneLogistyczne!$S1287=0,"",PobierzDaneLogistyczne!$S1287)</f>
        <v/>
      </c>
      <c r="S1287" t="str">
        <f>IF(PobierzDaneLogistyczne!$T1287=0,"",PobierzDaneLogistyczne!$T1287)</f>
        <v/>
      </c>
      <c r="T1287" t="str">
        <f>IF(PobierzDaneLogistyczne!$U1287=0," ",PobierzDaneLogistyczne!$U1287)</f>
        <v/>
      </c>
      <c r="U1287" t="str">
        <f t="shared" si="63"/>
        <v/>
      </c>
      <c r="V1287" s="2" t="str">
        <f>IF(PobierzDaneLogistyczne!$V1287="","",_xlfn.NUMBERVALUE(PobierzDaneLogistyczne!$V1287,"."))</f>
        <v/>
      </c>
      <c r="W1287" s="2" t="str">
        <f>IF(IF(PobierzDaneLogistyczne!$W1287=0,0,_xlfn.NUMBERVALUE(PobierzDaneLogistyczne!$W1287,"."))=0,"",_xlfn.NUMBERVALUE(PobierzDaneLogistyczne!$W1287,"."))</f>
        <v/>
      </c>
      <c r="X1287" s="2" t="str">
        <f t="shared" si="64"/>
        <v/>
      </c>
      <c r="Y1287" s="2" t="str">
        <f t="shared" si="62"/>
        <v/>
      </c>
      <c r="Z1287" s="2" t="str">
        <f>IF(PobierzDaneLogistyczne!$Y1287="t","YES","")</f>
        <v>YES</v>
      </c>
      <c r="AA1287" s="4" t="str">
        <f>IF(PobierzDaneLogistyczne!$X1287="t","YES","")</f>
        <v/>
      </c>
      <c r="AB1287" t="str">
        <f>PobierzDaneLogistyczne!$N1287</f>
        <v>Personal blender</v>
      </c>
    </row>
    <row r="1288" spans="1:28" x14ac:dyDescent="0.3">
      <c r="A1288" s="5" t="str">
        <f>HYPERLINK(_xlfn.CONCAT("https://www.adler.com.pl/index.php/en/Main/Produkt/",B1288),PobierzDaneLogistyczne!$N1288)</f>
        <v xml:space="preserve">Blender personal - POWERFUL NUTRI </v>
      </c>
      <c r="B1288" t="str">
        <f>PobierzDaneLogistyczne!$A1288</f>
        <v>cr_4071</v>
      </c>
      <c r="C1288" s="1">
        <f>IF(MID(PobierzDaneLogistyczne!$P1288,1,3)=""," ",_xlfn.NUMBERVALUE(PobierzDaneLogistyczne!$P1288))</f>
        <v>85094000</v>
      </c>
      <c r="D1288" s="1">
        <f>IF(MID(PobierzDaneLogistyczne!$C1288,1,3)="111"," ",_xlfn.NUMBERVALUE(PobierzDaneLogistyczne!$C1288))</f>
        <v>5908256839427</v>
      </c>
      <c r="E1288" s="6">
        <f>IF(PobierzDaneLogistyczne!$H1288=0,"",_xlfn.NUMBERVALUE(PobierzDaneLogistyczne!$H1288,"."))</f>
        <v>29</v>
      </c>
      <c r="F1288" s="6">
        <f>IF(PobierzDaneLogistyczne!$I1288=0,"",_xlfn.NUMBERVALUE(PobierzDaneLogistyczne!$I1288,"."))</f>
        <v>21</v>
      </c>
      <c r="G1288" s="6">
        <f>IF(PobierzDaneLogistyczne!$J1288=0,"",_xlfn.NUMBERVALUE(PobierzDaneLogistyczne!$J1288,"."))</f>
        <v>25.7</v>
      </c>
      <c r="H1288" s="2">
        <f>IF(IF(PobierzDaneLogistyczne!$F1288=0,0,_xlfn.NUMBERVALUE(PobierzDaneLogistyczne!$F1288,"."))=0,"",IF(PobierzDaneLogistyczne!$F1288=0,0,_xlfn.NUMBERVALUE(PobierzDaneLogistyczne!$F1288,".")))</f>
        <v>2.8319999999999999</v>
      </c>
      <c r="I1288" s="2">
        <f>IF(IF(PobierzDaneLogistyczne!$Z1288=0,0,_xlfn.NUMBERVALUE(PobierzDaneLogistyczne!$Z1288,"."))=0,"",IF(PobierzDaneLogistyczne!$Z1288=0,0,_xlfn.NUMBERVALUE(PobierzDaneLogistyczne!$Z1288,".")))</f>
        <v>4.58</v>
      </c>
      <c r="J1288" s="1">
        <f>IF(PobierzDaneLogistyczne!$D1288=0,"",_xlfn.NUMBERVALUE(PobierzDaneLogistyczne!$D1288))</f>
        <v>4</v>
      </c>
      <c r="K1288" s="1">
        <f>IF(PobierzDaneLogistyczne!$E1288=0,"",_xlfn.NUMBERVALUE(PobierzDaneLogistyczne!$E1288))</f>
        <v>72</v>
      </c>
      <c r="L1288" s="1">
        <f>IF(MID(PobierzDaneLogistyczne!$O1288,1,3)="non"," ",_xlfn.NUMBERVALUE(PobierzDaneLogistyczne!$O1288))</f>
        <v>5902934833202</v>
      </c>
      <c r="M1288" s="6">
        <f>IF(PobierzDaneLogistyczne!$K1288=0,"",_xlfn.NUMBERVALUE(PobierzDaneLogistyczne!$K1288,"."))</f>
        <v>63</v>
      </c>
      <c r="N1288" s="6">
        <f>IF(PobierzDaneLogistyczne!$L1288=0,"",_xlfn.NUMBERVALUE(PobierzDaneLogistyczne!$L1288,"."))</f>
        <v>45.5</v>
      </c>
      <c r="O1288" s="6">
        <f>IF(PobierzDaneLogistyczne!$M1288=0,"",_xlfn.NUMBERVALUE(PobierzDaneLogistyczne!$M1288,"."))</f>
        <v>28.8</v>
      </c>
      <c r="P1288" s="2">
        <f>IF(PobierzDaneLogistyczne!$G1288=0,0,_xlfn.NUMBERVALUE(PobierzDaneLogistyczne!$G1288,"."))</f>
        <v>18.32</v>
      </c>
      <c r="Q1288" s="1">
        <f>IF(PobierzDaneLogistyczne!$R1288=0,"",PobierzDaneLogistyczne!$R1288)</f>
        <v>5</v>
      </c>
      <c r="R1288" t="str">
        <f>IF(PobierzDaneLogistyczne!$S1288=0,"",PobierzDaneLogistyczne!$S1288)</f>
        <v/>
      </c>
      <c r="S1288" t="str">
        <f>IF(PobierzDaneLogistyczne!$T1288=0,"",PobierzDaneLogistyczne!$T1288)</f>
        <v/>
      </c>
      <c r="T1288" t="str">
        <f>IF(PobierzDaneLogistyczne!$U1288=0," ",PobierzDaneLogistyczne!$U1288)</f>
        <v/>
      </c>
      <c r="U1288" t="str">
        <f t="shared" si="63"/>
        <v/>
      </c>
      <c r="V1288" s="2">
        <f>IF(PobierzDaneLogistyczne!$V1288="","",_xlfn.NUMBERVALUE(PobierzDaneLogistyczne!$V1288,"."))</f>
        <v>2.5999999999999999E-2</v>
      </c>
      <c r="W1288" s="2">
        <f>IF(IF(PobierzDaneLogistyczne!$W1288=0,0,_xlfn.NUMBERVALUE(PobierzDaneLogistyczne!$W1288,"."))=0,"",_xlfn.NUMBERVALUE(PobierzDaneLogistyczne!$W1288,"."))</f>
        <v>5.8999999999999997E-2</v>
      </c>
      <c r="X1288" s="2">
        <f t="shared" si="64"/>
        <v>1.6630000000000003</v>
      </c>
      <c r="Y1288" s="2" t="str">
        <f t="shared" si="62"/>
        <v/>
      </c>
      <c r="Z1288" s="2" t="str">
        <f>IF(PobierzDaneLogistyczne!$Y1288="t","YES","")</f>
        <v>YES</v>
      </c>
      <c r="AA1288" s="4" t="str">
        <f>IF(PobierzDaneLogistyczne!$X1288="t","YES","")</f>
        <v/>
      </c>
      <c r="AB1288" t="str">
        <f>PobierzDaneLogistyczne!$N1288</f>
        <v xml:space="preserve">Blender personal - POWERFUL NUTRI </v>
      </c>
    </row>
    <row r="1289" spans="1:28" ht="28.8" x14ac:dyDescent="0.3">
      <c r="A1289" s="5" t="str">
        <f>HYPERLINK(_xlfn.CONCAT("https://www.adler.com.pl/index.php/en/Main/Produkt/",B1289),PobierzDaneLogistyczne!$N1289)</f>
        <v xml:space="preserve">Juicer citrus </v>
      </c>
      <c r="B1289" t="str">
        <f>PobierzDaneLogistyczne!$A1289</f>
        <v>cr_4072</v>
      </c>
      <c r="C1289" s="1">
        <f>IF(MID(PobierzDaneLogistyczne!$P1289,1,3)=""," ",_xlfn.NUMBERVALUE(PobierzDaneLogistyczne!$P1289))</f>
        <v>85094000</v>
      </c>
      <c r="D1289" s="1">
        <f>IF(MID(PobierzDaneLogistyczne!$C1289,1,3)="111"," ",_xlfn.NUMBERVALUE(PobierzDaneLogistyczne!$C1289))</f>
        <v>5908256839519</v>
      </c>
      <c r="E1289" s="6">
        <f>IF(PobierzDaneLogistyczne!$H1289=0,"",_xlfn.NUMBERVALUE(PobierzDaneLogistyczne!$H1289,"."))</f>
        <v>22.2</v>
      </c>
      <c r="F1289" s="6">
        <f>IF(PobierzDaneLogistyczne!$I1289=0,"",_xlfn.NUMBERVALUE(PobierzDaneLogistyczne!$I1289,"."))</f>
        <v>20.5</v>
      </c>
      <c r="G1289" s="6">
        <f>IF(PobierzDaneLogistyczne!$J1289=0,"",_xlfn.NUMBERVALUE(PobierzDaneLogistyczne!$J1289,"."))</f>
        <v>31</v>
      </c>
      <c r="H1289" s="2">
        <f>IF(IF(PobierzDaneLogistyczne!$F1289=0,0,_xlfn.NUMBERVALUE(PobierzDaneLogistyczne!$F1289,"."))=0,"",IF(PobierzDaneLogistyczne!$F1289=0,0,_xlfn.NUMBERVALUE(PobierzDaneLogistyczne!$F1289,".")))</f>
        <v>1.7</v>
      </c>
      <c r="I1289" s="2">
        <f>IF(IF(PobierzDaneLogistyczne!$Z1289=0,0,_xlfn.NUMBERVALUE(PobierzDaneLogistyczne!$Z1289,"."))=0,"",IF(PobierzDaneLogistyczne!$Z1289=0,0,_xlfn.NUMBERVALUE(PobierzDaneLogistyczne!$Z1289,".")))</f>
        <v>2.4849999999999999</v>
      </c>
      <c r="J1289" s="1">
        <f>IF(PobierzDaneLogistyczne!$D1289=0,"",_xlfn.NUMBERVALUE(PobierzDaneLogistyczne!$D1289))</f>
        <v>4</v>
      </c>
      <c r="K1289" s="1">
        <f>IF(PobierzDaneLogistyczne!$E1289=0,"",_xlfn.NUMBERVALUE(PobierzDaneLogistyczne!$E1289))</f>
        <v>100</v>
      </c>
      <c r="L1289" s="1" t="str">
        <f>IF(MID(PobierzDaneLogistyczne!$O1289,1,3)="non"," ",_xlfn.NUMBERVALUE(PobierzDaneLogistyczne!$O1289))</f>
        <v xml:space="preserve"> </v>
      </c>
      <c r="M1289" s="6">
        <f>IF(PobierzDaneLogistyczne!$K1289=0,"",_xlfn.NUMBERVALUE(PobierzDaneLogistyczne!$K1289,"."))</f>
        <v>46</v>
      </c>
      <c r="N1289" s="6">
        <f>IF(PobierzDaneLogistyczne!$L1289=0,"",_xlfn.NUMBERVALUE(PobierzDaneLogistyczne!$L1289,"."))</f>
        <v>42.7</v>
      </c>
      <c r="O1289" s="6">
        <f>IF(PobierzDaneLogistyczne!$M1289=0,"",_xlfn.NUMBERVALUE(PobierzDaneLogistyczne!$M1289,"."))</f>
        <v>33.200000000000003</v>
      </c>
      <c r="P1289" s="2">
        <f>IF(PobierzDaneLogistyczne!$G1289=0,0,_xlfn.NUMBERVALUE(PobierzDaneLogistyczne!$G1289,"."))</f>
        <v>9.94</v>
      </c>
      <c r="Q1289" s="1">
        <f>IF(PobierzDaneLogistyczne!$R1289=0,"",PobierzDaneLogistyczne!$R1289)</f>
        <v>5</v>
      </c>
      <c r="R1289" t="str">
        <f>IF(PobierzDaneLogistyczne!$S1289=0,"",PobierzDaneLogistyczne!$S1289)</f>
        <v/>
      </c>
      <c r="S1289" t="str">
        <f>IF(PobierzDaneLogistyczne!$T1289=0,"",PobierzDaneLogistyczne!$T1289)</f>
        <v/>
      </c>
      <c r="T1289" t="str">
        <f>IF(PobierzDaneLogistyczne!$U1289=0," ",PobierzDaneLogistyczne!$U1289)</f>
        <v/>
      </c>
      <c r="U1289" t="str">
        <f t="shared" si="63"/>
        <v/>
      </c>
      <c r="V1289" s="2">
        <f>IF(PobierzDaneLogistyczne!$V1289="","",_xlfn.NUMBERVALUE(PobierzDaneLogistyczne!$V1289,"."))</f>
        <v>1.9E-2</v>
      </c>
      <c r="W1289" s="2">
        <f>IF(IF(PobierzDaneLogistyczne!$W1289=0,0,_xlfn.NUMBERVALUE(PobierzDaneLogistyczne!$W1289,"."))=0,"",_xlfn.NUMBERVALUE(PobierzDaneLogistyczne!$W1289,"."))</f>
        <v>5.8999999999999997E-2</v>
      </c>
      <c r="X1289" s="2">
        <f t="shared" si="64"/>
        <v>0.70699999999999985</v>
      </c>
      <c r="Y1289" s="2" t="str">
        <f t="shared" si="62"/>
        <v/>
      </c>
      <c r="Z1289" s="2" t="str">
        <f>IF(PobierzDaneLogistyczne!$Y1289="t","YES","")</f>
        <v/>
      </c>
      <c r="AA1289" s="4" t="str">
        <f>IF(PobierzDaneLogistyczne!$X1289="t","YES","")</f>
        <v>YES</v>
      </c>
      <c r="AB1289" t="str">
        <f>PobierzDaneLogistyczne!$N1289</f>
        <v xml:space="preserve">Juicer citrus </v>
      </c>
    </row>
    <row r="1290" spans="1:28" x14ac:dyDescent="0.3">
      <c r="A1290" s="5" t="str">
        <f>HYPERLINK(_xlfn.CONCAT("https://www.adler.com.pl/index.php/en/Main/Produkt/",B1290),PobierzDaneLogistyczne!$N1290)</f>
        <v>Blender</v>
      </c>
      <c r="B1290" t="str">
        <f>PobierzDaneLogistyczne!$A1290</f>
        <v>cr_4077</v>
      </c>
      <c r="C1290" s="1">
        <f>IF(MID(PobierzDaneLogistyczne!$P1290,1,3)=""," ",_xlfn.NUMBERVALUE(PobierzDaneLogistyczne!$P1290))</f>
        <v>85094000</v>
      </c>
      <c r="D1290" s="1">
        <f>IF(MID(PobierzDaneLogistyczne!$C1290,1,3)="111"," ",_xlfn.NUMBERVALUE(PobierzDaneLogistyczne!$C1290))</f>
        <v>5902934834391</v>
      </c>
      <c r="E1290" s="6">
        <f>IF(PobierzDaneLogistyczne!$H1290=0,"",_xlfn.NUMBERVALUE(PobierzDaneLogistyczne!$H1290,"."))</f>
        <v>33.5</v>
      </c>
      <c r="F1290" s="6">
        <f>IF(PobierzDaneLogistyczne!$I1290=0,"",_xlfn.NUMBERVALUE(PobierzDaneLogistyczne!$I1290,"."))</f>
        <v>19.5</v>
      </c>
      <c r="G1290" s="6">
        <f>IF(PobierzDaneLogistyczne!$J1290=0,"",_xlfn.NUMBERVALUE(PobierzDaneLogistyczne!$J1290,"."))</f>
        <v>26</v>
      </c>
      <c r="H1290" s="2">
        <f>IF(IF(PobierzDaneLogistyczne!$F1290=0,0,_xlfn.NUMBERVALUE(PobierzDaneLogistyczne!$F1290,"."))=0,"",IF(PobierzDaneLogistyczne!$F1290=0,0,_xlfn.NUMBERVALUE(PobierzDaneLogistyczne!$F1290,".")))</f>
        <v>2.92</v>
      </c>
      <c r="I1290" s="2">
        <f>IF(IF(PobierzDaneLogistyczne!$Z1290=0,0,_xlfn.NUMBERVALUE(PobierzDaneLogistyczne!$Z1290,"."))=0,"",IF(PobierzDaneLogistyczne!$Z1290=0,0,_xlfn.NUMBERVALUE(PobierzDaneLogistyczne!$Z1290,".")))</f>
        <v>3.71</v>
      </c>
      <c r="J1290" s="1">
        <f>IF(PobierzDaneLogistyczne!$D1290=0,"",_xlfn.NUMBERVALUE(PobierzDaneLogistyczne!$D1290))</f>
        <v>4</v>
      </c>
      <c r="K1290" s="1">
        <f>IF(PobierzDaneLogistyczne!$E1290=0,"",_xlfn.NUMBERVALUE(PobierzDaneLogistyczne!$E1290))</f>
        <v>72</v>
      </c>
      <c r="L1290" s="1">
        <f>IF(MID(PobierzDaneLogistyczne!$O1290,1,3)="non"," ",_xlfn.NUMBERVALUE(PobierzDaneLogistyczne!$O1290))</f>
        <v>5902934834407</v>
      </c>
      <c r="M1290" s="6">
        <f>IF(PobierzDaneLogistyczne!$K1290=0,"",_xlfn.NUMBERVALUE(PobierzDaneLogistyczne!$K1290,"."))</f>
        <v>41.5</v>
      </c>
      <c r="N1290" s="6">
        <f>IF(PobierzDaneLogistyczne!$L1290=0,"",_xlfn.NUMBERVALUE(PobierzDaneLogistyczne!$L1290,"."))</f>
        <v>36</v>
      </c>
      <c r="O1290" s="6">
        <f>IF(PobierzDaneLogistyczne!$M1290=0,"",_xlfn.NUMBERVALUE(PobierzDaneLogistyczne!$M1290,"."))</f>
        <v>54.5</v>
      </c>
      <c r="P1290" s="2">
        <f>IF(PobierzDaneLogistyczne!$G1290=0,0,_xlfn.NUMBERVALUE(PobierzDaneLogistyczne!$G1290,"."))</f>
        <v>14.84</v>
      </c>
      <c r="Q1290" s="1">
        <f>IF(PobierzDaneLogistyczne!$R1290=0,"",PobierzDaneLogistyczne!$R1290)</f>
        <v>5</v>
      </c>
      <c r="R1290" t="str">
        <f>IF(PobierzDaneLogistyczne!$S1290=0,"",PobierzDaneLogistyczne!$S1290)</f>
        <v/>
      </c>
      <c r="S1290" t="str">
        <f>IF(PobierzDaneLogistyczne!$T1290=0,"",PobierzDaneLogistyczne!$T1290)</f>
        <v/>
      </c>
      <c r="T1290" t="str">
        <f>IF(PobierzDaneLogistyczne!$U1290=0," ",PobierzDaneLogistyczne!$U1290)</f>
        <v/>
      </c>
      <c r="U1290" t="str">
        <f t="shared" si="63"/>
        <v/>
      </c>
      <c r="V1290" s="2">
        <f>IF(PobierzDaneLogistyczne!$V1290="","",_xlfn.NUMBERVALUE(PobierzDaneLogistyczne!$V1290,"."))</f>
        <v>0.02</v>
      </c>
      <c r="W1290" s="2">
        <f>IF(IF(PobierzDaneLogistyczne!$W1290=0,0,_xlfn.NUMBERVALUE(PobierzDaneLogistyczne!$W1290,"."))=0,"",_xlfn.NUMBERVALUE(PobierzDaneLogistyczne!$W1290,"."))</f>
        <v>5.8999999999999997E-2</v>
      </c>
      <c r="X1290" s="2">
        <f t="shared" si="64"/>
        <v>0.71100000000000008</v>
      </c>
      <c r="Y1290" s="2" t="str">
        <f t="shared" si="62"/>
        <v/>
      </c>
      <c r="Z1290" s="2" t="str">
        <f>IF(PobierzDaneLogistyczne!$Y1290="t","YES","")</f>
        <v/>
      </c>
      <c r="AA1290" s="4" t="str">
        <f>IF(PobierzDaneLogistyczne!$X1290="t","YES","")</f>
        <v/>
      </c>
      <c r="AB1290" t="str">
        <f>PobierzDaneLogistyczne!$N1290</f>
        <v>Blender</v>
      </c>
    </row>
    <row r="1291" spans="1:28" x14ac:dyDescent="0.3">
      <c r="A1291" s="5" t="str">
        <f>HYPERLINK(_xlfn.CONCAT("https://www.adler.com.pl/index.php/en/Main/Produkt/",B1291),PobierzDaneLogistyczne!$N1291)</f>
        <v>Blender</v>
      </c>
      <c r="B1291" t="str">
        <f>PobierzDaneLogistyczne!$A1291</f>
        <v>cr_4083</v>
      </c>
      <c r="C1291" s="1">
        <f>IF(MID(PobierzDaneLogistyczne!$P1291,1,3)=""," ",_xlfn.NUMBERVALUE(PobierzDaneLogistyczne!$P1291))</f>
        <v>85094000</v>
      </c>
      <c r="D1291" s="1">
        <f>IF(MID(PobierzDaneLogistyczne!$C1291,1,3)="111"," ",_xlfn.NUMBERVALUE(PobierzDaneLogistyczne!$C1291))</f>
        <v>5903887804325</v>
      </c>
      <c r="E1291" s="6">
        <f>IF(PobierzDaneLogistyczne!$H1291=0,"",_xlfn.NUMBERVALUE(PobierzDaneLogistyczne!$H1291,"."))</f>
        <v>23.5</v>
      </c>
      <c r="F1291" s="6">
        <f>IF(PobierzDaneLogistyczne!$I1291=0,"",_xlfn.NUMBERVALUE(PobierzDaneLogistyczne!$I1291,"."))</f>
        <v>39</v>
      </c>
      <c r="G1291" s="6">
        <f>IF(PobierzDaneLogistyczne!$J1291=0,"",_xlfn.NUMBERVALUE(PobierzDaneLogistyczne!$J1291,"."))</f>
        <v>29.5</v>
      </c>
      <c r="H1291" s="2">
        <f>IF(IF(PobierzDaneLogistyczne!$F1291=0,0,_xlfn.NUMBERVALUE(PobierzDaneLogistyczne!$F1291,"."))=0,"",IF(PobierzDaneLogistyczne!$F1291=0,0,_xlfn.NUMBERVALUE(PobierzDaneLogistyczne!$F1291,".")))</f>
        <v>3.63</v>
      </c>
      <c r="I1291" s="2">
        <f>IF(IF(PobierzDaneLogistyczne!$Z1291=0,0,_xlfn.NUMBERVALUE(PobierzDaneLogistyczne!$Z1291,"."))=0,"",IF(PobierzDaneLogistyczne!$Z1291=0,0,_xlfn.NUMBERVALUE(PobierzDaneLogistyczne!$Z1291,".")))</f>
        <v>4.75</v>
      </c>
      <c r="J1291" s="1">
        <f>IF(PobierzDaneLogistyczne!$D1291=0,"",_xlfn.NUMBERVALUE(PobierzDaneLogistyczne!$D1291))</f>
        <v>2</v>
      </c>
      <c r="K1291" s="1">
        <f>IF(PobierzDaneLogistyczne!$E1291=0,"",_xlfn.NUMBERVALUE(PobierzDaneLogistyczne!$E1291))</f>
        <v>48</v>
      </c>
      <c r="L1291" s="1">
        <f>IF(MID(PobierzDaneLogistyczne!$O1291,1,3)="non"," ",_xlfn.NUMBERVALUE(PobierzDaneLogistyczne!$O1291))</f>
        <v>5903887804332</v>
      </c>
      <c r="M1291" s="6">
        <f>IF(PobierzDaneLogistyczne!$K1291=0,"",_xlfn.NUMBERVALUE(PobierzDaneLogistyczne!$K1291,"."))</f>
        <v>39</v>
      </c>
      <c r="N1291" s="6">
        <f>IF(PobierzDaneLogistyczne!$L1291=0,"",_xlfn.NUMBERVALUE(PobierzDaneLogistyczne!$L1291,"."))</f>
        <v>49</v>
      </c>
      <c r="O1291" s="6">
        <f>IF(PobierzDaneLogistyczne!$M1291=0,"",_xlfn.NUMBERVALUE(PobierzDaneLogistyczne!$M1291,"."))</f>
        <v>31.5</v>
      </c>
      <c r="P1291" s="2">
        <f>IF(PobierzDaneLogistyczne!$G1291=0,0,_xlfn.NUMBERVALUE(PobierzDaneLogistyczne!$G1291,"."))</f>
        <v>9.5</v>
      </c>
      <c r="Q1291" s="1">
        <f>IF(PobierzDaneLogistyczne!$R1291=0,"",PobierzDaneLogistyczne!$R1291)</f>
        <v>5</v>
      </c>
      <c r="R1291" t="str">
        <f>IF(PobierzDaneLogistyczne!$S1291=0,"",PobierzDaneLogistyczne!$S1291)</f>
        <v/>
      </c>
      <c r="S1291" t="str">
        <f>IF(PobierzDaneLogistyczne!$T1291=0,"",PobierzDaneLogistyczne!$T1291)</f>
        <v/>
      </c>
      <c r="T1291" t="str">
        <f>IF(PobierzDaneLogistyczne!$U1291=0," ",PobierzDaneLogistyczne!$U1291)</f>
        <v/>
      </c>
      <c r="U1291" t="str">
        <f t="shared" si="63"/>
        <v/>
      </c>
      <c r="V1291" s="2">
        <f>IF(PobierzDaneLogistyczne!$V1291="","",_xlfn.NUMBERVALUE(PobierzDaneLogistyczne!$V1291,"."))</f>
        <v>0.12</v>
      </c>
      <c r="W1291" s="2">
        <f>IF(IF(PobierzDaneLogistyczne!$W1291=0,0,_xlfn.NUMBERVALUE(PobierzDaneLogistyczne!$W1291,"."))=0,"",_xlfn.NUMBERVALUE(PobierzDaneLogistyczne!$W1291,"."))</f>
        <v>7.8E-2</v>
      </c>
      <c r="X1291" s="2">
        <f t="shared" si="64"/>
        <v>0.92200000000000004</v>
      </c>
      <c r="Y1291" s="2" t="str">
        <f t="shared" si="62"/>
        <v/>
      </c>
      <c r="Z1291" s="2" t="str">
        <f>IF(PobierzDaneLogistyczne!$Y1291="t","YES","")</f>
        <v>YES</v>
      </c>
      <c r="AA1291" s="4" t="str">
        <f>IF(PobierzDaneLogistyczne!$X1291="t","YES","")</f>
        <v/>
      </c>
      <c r="AB1291" t="str">
        <f>PobierzDaneLogistyczne!$N1291</f>
        <v>Blender</v>
      </c>
    </row>
    <row r="1292" spans="1:28" x14ac:dyDescent="0.3">
      <c r="A1292" s="5" t="str">
        <f>HYPERLINK(_xlfn.CONCAT("https://www.adler.com.pl/index.php/en/Main/Produkt/",B1292),PobierzDaneLogistyczne!$N1292)</f>
        <v>Juice extractor</v>
      </c>
      <c r="B1292" t="str">
        <f>PobierzDaneLogistyczne!$A1292</f>
        <v>cr_4101</v>
      </c>
      <c r="C1292" s="1" t="str">
        <f>IF(MID(PobierzDaneLogistyczne!$P1292,1,3)=""," ",_xlfn.NUMBERVALUE(PobierzDaneLogistyczne!$P1292))</f>
        <v xml:space="preserve"> </v>
      </c>
      <c r="D1292" s="1">
        <f>IF(MID(PobierzDaneLogistyczne!$C1292,1,3)="111"," ",_xlfn.NUMBERVALUE(PobierzDaneLogistyczne!$C1292))</f>
        <v>5908256830035</v>
      </c>
      <c r="E1292" s="6">
        <f>IF(PobierzDaneLogistyczne!$H1292=0,"",_xlfn.NUMBERVALUE(PobierzDaneLogistyczne!$H1292,"."))</f>
        <v>0</v>
      </c>
      <c r="F1292" s="6">
        <f>IF(PobierzDaneLogistyczne!$I1292=0,"",_xlfn.NUMBERVALUE(PobierzDaneLogistyczne!$I1292,"."))</f>
        <v>0</v>
      </c>
      <c r="G1292" s="6">
        <f>IF(PobierzDaneLogistyczne!$J1292=0,"",_xlfn.NUMBERVALUE(PobierzDaneLogistyczne!$J1292,"."))</f>
        <v>0</v>
      </c>
      <c r="H1292" s="2" t="str">
        <f>IF(IF(PobierzDaneLogistyczne!$F1292=0,0,_xlfn.NUMBERVALUE(PobierzDaneLogistyczne!$F1292,"."))=0,"",IF(PobierzDaneLogistyczne!$F1292=0,0,_xlfn.NUMBERVALUE(PobierzDaneLogistyczne!$F1292,".")))</f>
        <v/>
      </c>
      <c r="I1292" s="2" t="str">
        <f>IF(IF(PobierzDaneLogistyczne!$Z1292=0,0,_xlfn.NUMBERVALUE(PobierzDaneLogistyczne!$Z1292,"."))=0,"",IF(PobierzDaneLogistyczne!$Z1292=0,0,_xlfn.NUMBERVALUE(PobierzDaneLogistyczne!$Z1292,".")))</f>
        <v/>
      </c>
      <c r="J1292" s="1" t="str">
        <f>IF(PobierzDaneLogistyczne!$D1292=0,"",_xlfn.NUMBERVALUE(PobierzDaneLogistyczne!$D1292))</f>
        <v/>
      </c>
      <c r="K1292" s="1" t="str">
        <f>IF(PobierzDaneLogistyczne!$E1292=0,"",_xlfn.NUMBERVALUE(PobierzDaneLogistyczne!$E1292))</f>
        <v/>
      </c>
      <c r="L1292" s="1" t="str">
        <f>IF(MID(PobierzDaneLogistyczne!$O1292,1,3)="non"," ",_xlfn.NUMBERVALUE(PobierzDaneLogistyczne!$O1292))</f>
        <v xml:space="preserve"> </v>
      </c>
      <c r="M1292" s="6">
        <f>IF(PobierzDaneLogistyczne!$K1292=0,"",_xlfn.NUMBERVALUE(PobierzDaneLogistyczne!$K1292,"."))</f>
        <v>0</v>
      </c>
      <c r="N1292" s="6">
        <f>IF(PobierzDaneLogistyczne!$L1292=0,"",_xlfn.NUMBERVALUE(PobierzDaneLogistyczne!$L1292,"."))</f>
        <v>0</v>
      </c>
      <c r="O1292" s="6">
        <f>IF(PobierzDaneLogistyczne!$M1292=0,"",_xlfn.NUMBERVALUE(PobierzDaneLogistyczne!$M1292,"."))</f>
        <v>0</v>
      </c>
      <c r="P1292" s="2">
        <f>IF(PobierzDaneLogistyczne!$G1292=0,0,_xlfn.NUMBERVALUE(PobierzDaneLogistyczne!$G1292,"."))</f>
        <v>0</v>
      </c>
      <c r="Q1292" s="1" t="str">
        <f>IF(PobierzDaneLogistyczne!$R1292=0,"",PobierzDaneLogistyczne!$R1292)</f>
        <v/>
      </c>
      <c r="R1292" t="str">
        <f>IF(PobierzDaneLogistyczne!$S1292=0,"",PobierzDaneLogistyczne!$S1292)</f>
        <v/>
      </c>
      <c r="S1292" t="str">
        <f>IF(PobierzDaneLogistyczne!$T1292=0,"",PobierzDaneLogistyczne!$T1292)</f>
        <v/>
      </c>
      <c r="T1292" t="str">
        <f>IF(PobierzDaneLogistyczne!$U1292=0," ",PobierzDaneLogistyczne!$U1292)</f>
        <v/>
      </c>
      <c r="U1292" t="str">
        <f t="shared" si="63"/>
        <v/>
      </c>
      <c r="V1292" s="2" t="str">
        <f>IF(PobierzDaneLogistyczne!$V1292="","",_xlfn.NUMBERVALUE(PobierzDaneLogistyczne!$V1292,"."))</f>
        <v/>
      </c>
      <c r="W1292" s="2" t="str">
        <f>IF(IF(PobierzDaneLogistyczne!$W1292=0,0,_xlfn.NUMBERVALUE(PobierzDaneLogistyczne!$W1292,"."))=0,"",_xlfn.NUMBERVALUE(PobierzDaneLogistyczne!$W1292,"."))</f>
        <v/>
      </c>
      <c r="X1292" s="2" t="str">
        <f t="shared" si="64"/>
        <v/>
      </c>
      <c r="Y1292" s="2" t="str">
        <f t="shared" si="62"/>
        <v/>
      </c>
      <c r="Z1292" s="2" t="str">
        <f>IF(PobierzDaneLogistyczne!$Y1292="t","YES","")</f>
        <v/>
      </c>
      <c r="AA1292" s="4" t="str">
        <f>IF(PobierzDaneLogistyczne!$X1292="t","YES","")</f>
        <v>YES</v>
      </c>
      <c r="AB1292" t="str">
        <f>PobierzDaneLogistyczne!$N1292</f>
        <v>Juice extractor</v>
      </c>
    </row>
    <row r="1293" spans="1:28" x14ac:dyDescent="0.3">
      <c r="A1293" s="5" t="str">
        <f>HYPERLINK(_xlfn.CONCAT("https://www.adler.com.pl/index.php/en/Main/Produkt/",B1293),PobierzDaneLogistyczne!$N1293)</f>
        <v>Juice extractor</v>
      </c>
      <c r="B1293" t="str">
        <f>PobierzDaneLogistyczne!$A1293</f>
        <v>cr_4104</v>
      </c>
      <c r="C1293" s="1">
        <f>IF(MID(PobierzDaneLogistyczne!$P1293,1,3)=""," ",_xlfn.NUMBERVALUE(PobierzDaneLogistyczne!$P1293))</f>
        <v>85094000</v>
      </c>
      <c r="D1293" s="1">
        <f>IF(MID(PobierzDaneLogistyczne!$C1293,1,3)="111"," ",_xlfn.NUMBERVALUE(PobierzDaneLogistyczne!$C1293))</f>
        <v>5908256830967</v>
      </c>
      <c r="E1293" s="6">
        <f>IF(PobierzDaneLogistyczne!$H1293=0,"",_xlfn.NUMBERVALUE(PobierzDaneLogistyczne!$H1293,"."))</f>
        <v>29</v>
      </c>
      <c r="F1293" s="6">
        <f>IF(PobierzDaneLogistyczne!$I1293=0,"",_xlfn.NUMBERVALUE(PobierzDaneLogistyczne!$I1293,"."))</f>
        <v>19</v>
      </c>
      <c r="G1293" s="6">
        <f>IF(PobierzDaneLogistyczne!$J1293=0,"",_xlfn.NUMBERVALUE(PobierzDaneLogistyczne!$J1293,"."))</f>
        <v>32.5</v>
      </c>
      <c r="H1293" s="2" t="str">
        <f>IF(IF(PobierzDaneLogistyczne!$F1293=0,0,_xlfn.NUMBERVALUE(PobierzDaneLogistyczne!$F1293,"."))=0,"",IF(PobierzDaneLogistyczne!$F1293=0,0,_xlfn.NUMBERVALUE(PobierzDaneLogistyczne!$F1293,".")))</f>
        <v/>
      </c>
      <c r="I1293" s="2" t="str">
        <f>IF(IF(PobierzDaneLogistyczne!$Z1293=0,0,_xlfn.NUMBERVALUE(PobierzDaneLogistyczne!$Z1293,"."))=0,"",IF(PobierzDaneLogistyczne!$Z1293=0,0,_xlfn.NUMBERVALUE(PobierzDaneLogistyczne!$Z1293,".")))</f>
        <v/>
      </c>
      <c r="J1293" s="1">
        <f>IF(PobierzDaneLogistyczne!$D1293=0,"",_xlfn.NUMBERVALUE(PobierzDaneLogistyczne!$D1293))</f>
        <v>1</v>
      </c>
      <c r="K1293" s="1">
        <f>IF(PobierzDaneLogistyczne!$E1293=0,"",_xlfn.NUMBERVALUE(PobierzDaneLogistyczne!$E1293))</f>
        <v>70</v>
      </c>
      <c r="L1293" s="1" t="str">
        <f>IF(MID(PobierzDaneLogistyczne!$O1293,1,3)="non"," ",_xlfn.NUMBERVALUE(PobierzDaneLogistyczne!$O1293))</f>
        <v xml:space="preserve"> </v>
      </c>
      <c r="M1293" s="6">
        <f>IF(PobierzDaneLogistyczne!$K1293=0,"",_xlfn.NUMBERVALUE(PobierzDaneLogistyczne!$K1293,"."))</f>
        <v>30.5</v>
      </c>
      <c r="N1293" s="6">
        <f>IF(PobierzDaneLogistyczne!$L1293=0,"",_xlfn.NUMBERVALUE(PobierzDaneLogistyczne!$L1293,"."))</f>
        <v>20.5</v>
      </c>
      <c r="O1293" s="6">
        <f>IF(PobierzDaneLogistyczne!$M1293=0,"",_xlfn.NUMBERVALUE(PobierzDaneLogistyczne!$M1293,"."))</f>
        <v>34</v>
      </c>
      <c r="P1293" s="2">
        <f>IF(PobierzDaneLogistyczne!$G1293=0,0,_xlfn.NUMBERVALUE(PobierzDaneLogistyczne!$G1293,"."))</f>
        <v>0</v>
      </c>
      <c r="Q1293" s="1" t="str">
        <f>IF(PobierzDaneLogistyczne!$R1293=0,"",PobierzDaneLogistyczne!$R1293)</f>
        <v/>
      </c>
      <c r="R1293" t="str">
        <f>IF(PobierzDaneLogistyczne!$S1293=0,"",PobierzDaneLogistyczne!$S1293)</f>
        <v/>
      </c>
      <c r="S1293" t="str">
        <f>IF(PobierzDaneLogistyczne!$T1293=0,"",PobierzDaneLogistyczne!$T1293)</f>
        <v/>
      </c>
      <c r="T1293" t="str">
        <f>IF(PobierzDaneLogistyczne!$U1293=0," ",PobierzDaneLogistyczne!$U1293)</f>
        <v/>
      </c>
      <c r="U1293" t="str">
        <f t="shared" si="63"/>
        <v/>
      </c>
      <c r="V1293" s="2">
        <f>IF(PobierzDaneLogistyczne!$V1293="","",_xlfn.NUMBERVALUE(PobierzDaneLogistyczne!$V1293,"."))</f>
        <v>2.4E-2</v>
      </c>
      <c r="W1293" s="2" t="str">
        <f>IF(IF(PobierzDaneLogistyczne!$W1293=0,0,_xlfn.NUMBERVALUE(PobierzDaneLogistyczne!$W1293,"."))=0,"",_xlfn.NUMBERVALUE(PobierzDaneLogistyczne!$W1293,"."))</f>
        <v/>
      </c>
      <c r="X1293" s="2" t="str">
        <f t="shared" si="64"/>
        <v/>
      </c>
      <c r="Y1293" s="2" t="str">
        <f t="shared" si="62"/>
        <v/>
      </c>
      <c r="Z1293" s="2" t="str">
        <f>IF(PobierzDaneLogistyczne!$Y1293="t","YES","")</f>
        <v/>
      </c>
      <c r="AA1293" s="4" t="str">
        <f>IF(PobierzDaneLogistyczne!$X1293="t","YES","")</f>
        <v>YES</v>
      </c>
      <c r="AB1293" t="str">
        <f>PobierzDaneLogistyczne!$N1293</f>
        <v>Juice extractor</v>
      </c>
    </row>
    <row r="1294" spans="1:28" x14ac:dyDescent="0.3">
      <c r="A1294" s="5" t="str">
        <f>HYPERLINK(_xlfn.CONCAT("https://www.adler.com.pl/index.php/en/Main/Produkt/",B1294),PobierzDaneLogistyczne!$N1294)</f>
        <v>Juice extractor</v>
      </c>
      <c r="B1294" t="str">
        <f>PobierzDaneLogistyczne!$A1294</f>
        <v>cr_4105</v>
      </c>
      <c r="C1294" s="1">
        <f>IF(MID(PobierzDaneLogistyczne!$P1294,1,3)=""," ",_xlfn.NUMBERVALUE(PobierzDaneLogistyczne!$P1294))</f>
        <v>85094000</v>
      </c>
      <c r="D1294" s="1">
        <f>IF(MID(PobierzDaneLogistyczne!$C1294,1,3)="111"," ",_xlfn.NUMBERVALUE(PobierzDaneLogistyczne!$C1294))</f>
        <v>5908256831094</v>
      </c>
      <c r="E1294" s="6">
        <f>IF(PobierzDaneLogistyczne!$H1294=0,"",_xlfn.NUMBERVALUE(PobierzDaneLogistyczne!$H1294,"."))</f>
        <v>0</v>
      </c>
      <c r="F1294" s="6">
        <f>IF(PobierzDaneLogistyczne!$I1294=0,"",_xlfn.NUMBERVALUE(PobierzDaneLogistyczne!$I1294,"."))</f>
        <v>0</v>
      </c>
      <c r="G1294" s="6">
        <f>IF(PobierzDaneLogistyczne!$J1294=0,"",_xlfn.NUMBERVALUE(PobierzDaneLogistyczne!$J1294,"."))</f>
        <v>0</v>
      </c>
      <c r="H1294" s="2" t="str">
        <f>IF(IF(PobierzDaneLogistyczne!$F1294=0,0,_xlfn.NUMBERVALUE(PobierzDaneLogistyczne!$F1294,"."))=0,"",IF(PobierzDaneLogistyczne!$F1294=0,0,_xlfn.NUMBERVALUE(PobierzDaneLogistyczne!$F1294,".")))</f>
        <v/>
      </c>
      <c r="I1294" s="2" t="str">
        <f>IF(IF(PobierzDaneLogistyczne!$Z1294=0,0,_xlfn.NUMBERVALUE(PobierzDaneLogistyczne!$Z1294,"."))=0,"",IF(PobierzDaneLogistyczne!$Z1294=0,0,_xlfn.NUMBERVALUE(PobierzDaneLogistyczne!$Z1294,".")))</f>
        <v/>
      </c>
      <c r="J1294" s="1">
        <f>IF(PobierzDaneLogistyczne!$D1294=0,"",_xlfn.NUMBERVALUE(PobierzDaneLogistyczne!$D1294))</f>
        <v>1</v>
      </c>
      <c r="K1294" s="1">
        <f>IF(PobierzDaneLogistyczne!$E1294=0,"",_xlfn.NUMBERVALUE(PobierzDaneLogistyczne!$E1294))</f>
        <v>40</v>
      </c>
      <c r="L1294" s="1" t="str">
        <f>IF(MID(PobierzDaneLogistyczne!$O1294,1,3)="non"," ",_xlfn.NUMBERVALUE(PobierzDaneLogistyczne!$O1294))</f>
        <v xml:space="preserve"> </v>
      </c>
      <c r="M1294" s="6">
        <f>IF(PobierzDaneLogistyczne!$K1294=0,"",_xlfn.NUMBERVALUE(PobierzDaneLogistyczne!$K1294,"."))</f>
        <v>30</v>
      </c>
      <c r="N1294" s="6">
        <f>IF(PobierzDaneLogistyczne!$L1294=0,"",_xlfn.NUMBERVALUE(PobierzDaneLogistyczne!$L1294,"."))</f>
        <v>23.5</v>
      </c>
      <c r="O1294" s="6">
        <f>IF(PobierzDaneLogistyczne!$M1294=0,"",_xlfn.NUMBERVALUE(PobierzDaneLogistyczne!$M1294,"."))</f>
        <v>42.5</v>
      </c>
      <c r="P1294" s="2">
        <f>IF(PobierzDaneLogistyczne!$G1294=0,0,_xlfn.NUMBERVALUE(PobierzDaneLogistyczne!$G1294,"."))</f>
        <v>0</v>
      </c>
      <c r="Q1294" s="1" t="str">
        <f>IF(PobierzDaneLogistyczne!$R1294=0,"",PobierzDaneLogistyczne!$R1294)</f>
        <v/>
      </c>
      <c r="R1294" t="str">
        <f>IF(PobierzDaneLogistyczne!$S1294=0,"",PobierzDaneLogistyczne!$S1294)</f>
        <v/>
      </c>
      <c r="S1294" t="str">
        <f>IF(PobierzDaneLogistyczne!$T1294=0,"",PobierzDaneLogistyczne!$T1294)</f>
        <v/>
      </c>
      <c r="T1294" t="str">
        <f>IF(PobierzDaneLogistyczne!$U1294=0," ",PobierzDaneLogistyczne!$U1294)</f>
        <v/>
      </c>
      <c r="U1294" t="str">
        <f t="shared" si="63"/>
        <v/>
      </c>
      <c r="V1294" s="2" t="str">
        <f>IF(PobierzDaneLogistyczne!$V1294="","",_xlfn.NUMBERVALUE(PobierzDaneLogistyczne!$V1294,"."))</f>
        <v/>
      </c>
      <c r="W1294" s="2" t="str">
        <f>IF(IF(PobierzDaneLogistyczne!$W1294=0,0,_xlfn.NUMBERVALUE(PobierzDaneLogistyczne!$W1294,"."))=0,"",_xlfn.NUMBERVALUE(PobierzDaneLogistyczne!$W1294,"."))</f>
        <v/>
      </c>
      <c r="X1294" s="2" t="str">
        <f t="shared" si="64"/>
        <v/>
      </c>
      <c r="Y1294" s="2" t="str">
        <f t="shared" si="62"/>
        <v/>
      </c>
      <c r="Z1294" s="2" t="str">
        <f>IF(PobierzDaneLogistyczne!$Y1294="t","YES","")</f>
        <v/>
      </c>
      <c r="AA1294" s="4" t="str">
        <f>IF(PobierzDaneLogistyczne!$X1294="t","YES","")</f>
        <v>YES</v>
      </c>
      <c r="AB1294" t="str">
        <f>PobierzDaneLogistyczne!$N1294</f>
        <v>Juice extractor</v>
      </c>
    </row>
    <row r="1295" spans="1:28" x14ac:dyDescent="0.3">
      <c r="A1295" s="5" t="str">
        <f>HYPERLINK(_xlfn.CONCAT("https://www.adler.com.pl/index.php/en/Main/Produkt/",B1295),PobierzDaneLogistyczne!$N1295)</f>
        <v>Juicer slow</v>
      </c>
      <c r="B1295" t="str">
        <f>PobierzDaneLogistyczne!$A1295</f>
        <v>cr_4108</v>
      </c>
      <c r="C1295" s="1">
        <f>IF(MID(PobierzDaneLogistyczne!$P1295,1,3)=""," ",_xlfn.NUMBERVALUE(PobierzDaneLogistyczne!$P1295))</f>
        <v>85094000</v>
      </c>
      <c r="D1295" s="1">
        <f>IF(MID(PobierzDaneLogistyczne!$C1295,1,3)="111"," ",_xlfn.NUMBERVALUE(PobierzDaneLogistyczne!$C1295))</f>
        <v>5908256833081</v>
      </c>
      <c r="E1295" s="6">
        <f>IF(PobierzDaneLogistyczne!$H1295=0,"",_xlfn.NUMBERVALUE(PobierzDaneLogistyczne!$H1295,"."))</f>
        <v>38.6</v>
      </c>
      <c r="F1295" s="6">
        <f>IF(PobierzDaneLogistyczne!$I1295=0,"",_xlfn.NUMBERVALUE(PobierzDaneLogistyczne!$I1295,"."))</f>
        <v>28.3</v>
      </c>
      <c r="G1295" s="6">
        <f>IF(PobierzDaneLogistyczne!$J1295=0,"",_xlfn.NUMBERVALUE(PobierzDaneLogistyczne!$J1295,"."))</f>
        <v>31</v>
      </c>
      <c r="H1295" s="2">
        <f>IF(IF(PobierzDaneLogistyczne!$F1295=0,0,_xlfn.NUMBERVALUE(PobierzDaneLogistyczne!$F1295,"."))=0,"",IF(PobierzDaneLogistyczne!$F1295=0,0,_xlfn.NUMBERVALUE(PobierzDaneLogistyczne!$F1295,".")))</f>
        <v>5</v>
      </c>
      <c r="I1295" s="2">
        <f>IF(IF(PobierzDaneLogistyczne!$Z1295=0,0,_xlfn.NUMBERVALUE(PobierzDaneLogistyczne!$Z1295,"."))=0,"",IF(PobierzDaneLogistyczne!$Z1295=0,0,_xlfn.NUMBERVALUE(PobierzDaneLogistyczne!$Z1295,".")))</f>
        <v>5.6</v>
      </c>
      <c r="J1295" s="1">
        <f>IF(PobierzDaneLogistyczne!$D1295=0,"",_xlfn.NUMBERVALUE(PobierzDaneLogistyczne!$D1295))</f>
        <v>1</v>
      </c>
      <c r="K1295" s="1">
        <f>IF(PobierzDaneLogistyczne!$E1295=0,"",_xlfn.NUMBERVALUE(PobierzDaneLogistyczne!$E1295))</f>
        <v>40</v>
      </c>
      <c r="L1295" s="1" t="str">
        <f>IF(MID(PobierzDaneLogistyczne!$O1295,1,3)="non"," ",_xlfn.NUMBERVALUE(PobierzDaneLogistyczne!$O1295))</f>
        <v xml:space="preserve"> </v>
      </c>
      <c r="M1295" s="6">
        <f>IF(PobierzDaneLogistyczne!$K1295=0,"",_xlfn.NUMBERVALUE(PobierzDaneLogistyczne!$K1295,"."))</f>
        <v>30</v>
      </c>
      <c r="N1295" s="6">
        <f>IF(PobierzDaneLogistyczne!$L1295=0,"",_xlfn.NUMBERVALUE(PobierzDaneLogistyczne!$L1295,"."))</f>
        <v>40</v>
      </c>
      <c r="O1295" s="6">
        <f>IF(PobierzDaneLogistyczne!$M1295=0,"",_xlfn.NUMBERVALUE(PobierzDaneLogistyczne!$M1295,"."))</f>
        <v>33</v>
      </c>
      <c r="P1295" s="2">
        <f>IF(PobierzDaneLogistyczne!$G1295=0,0,_xlfn.NUMBERVALUE(PobierzDaneLogistyczne!$G1295,"."))</f>
        <v>5.6</v>
      </c>
      <c r="Q1295" s="1" t="str">
        <f>IF(PobierzDaneLogistyczne!$R1295=0,"",PobierzDaneLogistyczne!$R1295)</f>
        <v/>
      </c>
      <c r="R1295" t="str">
        <f>IF(PobierzDaneLogistyczne!$S1295=0,"",PobierzDaneLogistyczne!$S1295)</f>
        <v/>
      </c>
      <c r="S1295" t="str">
        <f>IF(PobierzDaneLogistyczne!$T1295=0,"",PobierzDaneLogistyczne!$T1295)</f>
        <v/>
      </c>
      <c r="T1295" t="str">
        <f>IF(PobierzDaneLogistyczne!$U1295=0," ",PobierzDaneLogistyczne!$U1295)</f>
        <v/>
      </c>
      <c r="U1295" t="str">
        <f t="shared" si="63"/>
        <v/>
      </c>
      <c r="V1295" s="2">
        <f>IF(PobierzDaneLogistyczne!$V1295="","",_xlfn.NUMBERVALUE(PobierzDaneLogistyczne!$V1295,"."))</f>
        <v>4.5999999999999999E-2</v>
      </c>
      <c r="W1295" s="2" t="str">
        <f>IF(IF(PobierzDaneLogistyczne!$W1295=0,0,_xlfn.NUMBERVALUE(PobierzDaneLogistyczne!$W1295,"."))=0,"",_xlfn.NUMBERVALUE(PobierzDaneLogistyczne!$W1295,"."))</f>
        <v/>
      </c>
      <c r="X1295" s="2" t="str">
        <f t="shared" si="64"/>
        <v/>
      </c>
      <c r="Y1295" s="2" t="str">
        <f t="shared" si="62"/>
        <v/>
      </c>
      <c r="Z1295" s="2" t="str">
        <f>IF(PobierzDaneLogistyczne!$Y1295="t","YES","")</f>
        <v/>
      </c>
      <c r="AA1295" s="4" t="str">
        <f>IF(PobierzDaneLogistyczne!$X1295="t","YES","")</f>
        <v>YES</v>
      </c>
      <c r="AB1295" t="str">
        <f>PobierzDaneLogistyczne!$N1295</f>
        <v>Juicer slow</v>
      </c>
    </row>
    <row r="1296" spans="1:28" x14ac:dyDescent="0.3">
      <c r="A1296" s="5" t="str">
        <f>HYPERLINK(_xlfn.CONCAT("https://www.adler.com.pl/index.php/en/Main/Produkt/",B1296),PobierzDaneLogistyczne!$N1296)</f>
        <v>Strainer for CR 4108 juicer</v>
      </c>
      <c r="B1296" t="str">
        <f>PobierzDaneLogistyczne!$A1296</f>
        <v>cr_4108.1</v>
      </c>
      <c r="C1296" s="1">
        <f>IF(MID(PobierzDaneLogistyczne!$P1296,1,3)=""," ",_xlfn.NUMBERVALUE(PobierzDaneLogistyczne!$P1296))</f>
        <v>85099000</v>
      </c>
      <c r="D1296" s="1">
        <f>IF(MID(PobierzDaneLogistyczne!$C1296,1,3)="111"," ",_xlfn.NUMBERVALUE(PobierzDaneLogistyczne!$C1296))</f>
        <v>5902934830676</v>
      </c>
      <c r="E1296" s="6">
        <f>IF(PobierzDaneLogistyczne!$H1296=0,"",_xlfn.NUMBERVALUE(PobierzDaneLogistyczne!$H1296,"."))</f>
        <v>38.6</v>
      </c>
      <c r="F1296" s="6">
        <f>IF(PobierzDaneLogistyczne!$I1296=0,"",_xlfn.NUMBERVALUE(PobierzDaneLogistyczne!$I1296,"."))</f>
        <v>28.3</v>
      </c>
      <c r="G1296" s="6">
        <f>IF(PobierzDaneLogistyczne!$J1296=0,"",_xlfn.NUMBERVALUE(PobierzDaneLogistyczne!$J1296,"."))</f>
        <v>31</v>
      </c>
      <c r="H1296" s="2" t="str">
        <f>IF(IF(PobierzDaneLogistyczne!$F1296=0,0,_xlfn.NUMBERVALUE(PobierzDaneLogistyczne!$F1296,"."))=0,"",IF(PobierzDaneLogistyczne!$F1296=0,0,_xlfn.NUMBERVALUE(PobierzDaneLogistyczne!$F1296,".")))</f>
        <v/>
      </c>
      <c r="I1296" s="2" t="str">
        <f>IF(IF(PobierzDaneLogistyczne!$Z1296=0,0,_xlfn.NUMBERVALUE(PobierzDaneLogistyczne!$Z1296,"."))=0,"",IF(PobierzDaneLogistyczne!$Z1296=0,0,_xlfn.NUMBERVALUE(PobierzDaneLogistyczne!$Z1296,".")))</f>
        <v/>
      </c>
      <c r="J1296" s="1">
        <f>IF(PobierzDaneLogistyczne!$D1296=0,"",_xlfn.NUMBERVALUE(PobierzDaneLogistyczne!$D1296))</f>
        <v>1</v>
      </c>
      <c r="K1296" s="1">
        <f>IF(PobierzDaneLogistyczne!$E1296=0,"",_xlfn.NUMBERVALUE(PobierzDaneLogistyczne!$E1296))</f>
        <v>40</v>
      </c>
      <c r="L1296" s="1" t="str">
        <f>IF(MID(PobierzDaneLogistyczne!$O1296,1,3)="non"," ",_xlfn.NUMBERVALUE(PobierzDaneLogistyczne!$O1296))</f>
        <v xml:space="preserve"> </v>
      </c>
      <c r="M1296" s="6">
        <f>IF(PobierzDaneLogistyczne!$K1296=0,"",_xlfn.NUMBERVALUE(PobierzDaneLogistyczne!$K1296,"."))</f>
        <v>30</v>
      </c>
      <c r="N1296" s="6">
        <f>IF(PobierzDaneLogistyczne!$L1296=0,"",_xlfn.NUMBERVALUE(PobierzDaneLogistyczne!$L1296,"."))</f>
        <v>40</v>
      </c>
      <c r="O1296" s="6">
        <f>IF(PobierzDaneLogistyczne!$M1296=0,"",_xlfn.NUMBERVALUE(PobierzDaneLogistyczne!$M1296,"."))</f>
        <v>33</v>
      </c>
      <c r="P1296" s="2">
        <f>IF(PobierzDaneLogistyczne!$G1296=0,0,_xlfn.NUMBERVALUE(PobierzDaneLogistyczne!$G1296,"."))</f>
        <v>0</v>
      </c>
      <c r="Q1296" s="1" t="str">
        <f>IF(PobierzDaneLogistyczne!$R1296=0,"",PobierzDaneLogistyczne!$R1296)</f>
        <v/>
      </c>
      <c r="R1296" t="str">
        <f>IF(PobierzDaneLogistyczne!$S1296=0,"",PobierzDaneLogistyczne!$S1296)</f>
        <v/>
      </c>
      <c r="S1296" t="str">
        <f>IF(PobierzDaneLogistyczne!$T1296=0,"",PobierzDaneLogistyczne!$T1296)</f>
        <v/>
      </c>
      <c r="T1296" t="str">
        <f>IF(PobierzDaneLogistyczne!$U1296=0," ",PobierzDaneLogistyczne!$U1296)</f>
        <v/>
      </c>
      <c r="U1296" t="str">
        <f t="shared" si="63"/>
        <v/>
      </c>
      <c r="V1296" s="2" t="str">
        <f>IF(PobierzDaneLogistyczne!$V1296="","",_xlfn.NUMBERVALUE(PobierzDaneLogistyczne!$V1296,"."))</f>
        <v/>
      </c>
      <c r="W1296" s="2" t="str">
        <f>IF(IF(PobierzDaneLogistyczne!$W1296=0,0,_xlfn.NUMBERVALUE(PobierzDaneLogistyczne!$W1296,"."))=0,"",_xlfn.NUMBERVALUE(PobierzDaneLogistyczne!$W1296,"."))</f>
        <v/>
      </c>
      <c r="X1296" s="2" t="str">
        <f t="shared" si="64"/>
        <v/>
      </c>
      <c r="Y1296" s="2" t="str">
        <f t="shared" si="62"/>
        <v/>
      </c>
      <c r="Z1296" s="2" t="str">
        <f>IF(PobierzDaneLogistyczne!$Y1296="t","YES","")</f>
        <v>YES</v>
      </c>
      <c r="AA1296" s="4" t="str">
        <f>IF(PobierzDaneLogistyczne!$X1296="t","YES","")</f>
        <v>YES</v>
      </c>
      <c r="AB1296" t="str">
        <f>PobierzDaneLogistyczne!$N1296</f>
        <v>Strainer for CR 4108 juicer</v>
      </c>
    </row>
    <row r="1297" spans="1:28" x14ac:dyDescent="0.3">
      <c r="A1297" s="5" t="str">
        <f>HYPERLINK(_xlfn.CONCAT("https://www.adler.com.pl/index.php/en/Main/Produkt/",B1297),PobierzDaneLogistyczne!$N1297)</f>
        <v>Juicer extractor 1000 W</v>
      </c>
      <c r="B1297" t="str">
        <f>PobierzDaneLogistyczne!$A1297</f>
        <v>cr_4110</v>
      </c>
      <c r="C1297" s="1">
        <f>IF(MID(PobierzDaneLogistyczne!$P1297,1,3)=""," ",_xlfn.NUMBERVALUE(PobierzDaneLogistyczne!$P1297))</f>
        <v>85094000</v>
      </c>
      <c r="D1297" s="1">
        <f>IF(MID(PobierzDaneLogistyczne!$C1297,1,3)="111"," ",_xlfn.NUMBERVALUE(PobierzDaneLogistyczne!$C1297))</f>
        <v>5908256833777</v>
      </c>
      <c r="E1297" s="6">
        <f>IF(PobierzDaneLogistyczne!$H1297=0,"",_xlfn.NUMBERVALUE(PobierzDaneLogistyczne!$H1297,"."))</f>
        <v>0</v>
      </c>
      <c r="F1297" s="6">
        <f>IF(PobierzDaneLogistyczne!$I1297=0,"",_xlfn.NUMBERVALUE(PobierzDaneLogistyczne!$I1297,"."))</f>
        <v>0</v>
      </c>
      <c r="G1297" s="6">
        <f>IF(PobierzDaneLogistyczne!$J1297=0,"",_xlfn.NUMBERVALUE(PobierzDaneLogistyczne!$J1297,"."))</f>
        <v>0</v>
      </c>
      <c r="H1297" s="2">
        <f>IF(IF(PobierzDaneLogistyczne!$F1297=0,0,_xlfn.NUMBERVALUE(PobierzDaneLogistyczne!$F1297,"."))=0,"",IF(PobierzDaneLogistyczne!$F1297=0,0,_xlfn.NUMBERVALUE(PobierzDaneLogistyczne!$F1297,".")))</f>
        <v>5.12</v>
      </c>
      <c r="I1297" s="2">
        <f>IF(IF(PobierzDaneLogistyczne!$Z1297=0,0,_xlfn.NUMBERVALUE(PobierzDaneLogistyczne!$Z1297,"."))=0,"",IF(PobierzDaneLogistyczne!$Z1297=0,0,_xlfn.NUMBERVALUE(PobierzDaneLogistyczne!$Z1297,".")))</f>
        <v>5.8120000000000003</v>
      </c>
      <c r="J1297" s="1">
        <f>IF(PobierzDaneLogistyczne!$D1297=0,"",_xlfn.NUMBERVALUE(PobierzDaneLogistyczne!$D1297))</f>
        <v>1</v>
      </c>
      <c r="K1297" s="1">
        <f>IF(PobierzDaneLogistyczne!$E1297=0,"",_xlfn.NUMBERVALUE(PobierzDaneLogistyczne!$E1297))</f>
        <v>36</v>
      </c>
      <c r="L1297" s="1" t="str">
        <f>IF(MID(PobierzDaneLogistyczne!$O1297,1,3)="non"," ",_xlfn.NUMBERVALUE(PobierzDaneLogistyczne!$O1297))</f>
        <v xml:space="preserve"> </v>
      </c>
      <c r="M1297" s="6">
        <f>IF(PobierzDaneLogistyczne!$K1297=0,"",_xlfn.NUMBERVALUE(PobierzDaneLogistyczne!$K1297,"."))</f>
        <v>37</v>
      </c>
      <c r="N1297" s="6">
        <f>IF(PobierzDaneLogistyczne!$L1297=0,"",_xlfn.NUMBERVALUE(PobierzDaneLogistyczne!$L1297,"."))</f>
        <v>25</v>
      </c>
      <c r="O1297" s="6">
        <f>IF(PobierzDaneLogistyczne!$M1297=0,"",_xlfn.NUMBERVALUE(PobierzDaneLogistyczne!$M1297,"."))</f>
        <v>43.5</v>
      </c>
      <c r="P1297" s="2">
        <f>IF(PobierzDaneLogistyczne!$G1297=0,0,_xlfn.NUMBERVALUE(PobierzDaneLogistyczne!$G1297,"."))</f>
        <v>5.8120000000000003</v>
      </c>
      <c r="Q1297" s="1" t="str">
        <f>IF(PobierzDaneLogistyczne!$R1297=0,"",PobierzDaneLogistyczne!$R1297)</f>
        <v/>
      </c>
      <c r="R1297" t="str">
        <f>IF(PobierzDaneLogistyczne!$S1297=0,"",PobierzDaneLogistyczne!$S1297)</f>
        <v/>
      </c>
      <c r="S1297" t="str">
        <f>IF(PobierzDaneLogistyczne!$T1297=0,"",PobierzDaneLogistyczne!$T1297)</f>
        <v/>
      </c>
      <c r="T1297" t="str">
        <f>IF(PobierzDaneLogistyczne!$U1297=0," ",PobierzDaneLogistyczne!$U1297)</f>
        <v/>
      </c>
      <c r="U1297" t="str">
        <f t="shared" si="63"/>
        <v/>
      </c>
      <c r="V1297" s="2" t="str">
        <f>IF(PobierzDaneLogistyczne!$V1297="","",_xlfn.NUMBERVALUE(PobierzDaneLogistyczne!$V1297,"."))</f>
        <v/>
      </c>
      <c r="W1297" s="2" t="str">
        <f>IF(IF(PobierzDaneLogistyczne!$W1297=0,0,_xlfn.NUMBERVALUE(PobierzDaneLogistyczne!$W1297,"."))=0,"",_xlfn.NUMBERVALUE(PobierzDaneLogistyczne!$W1297,"."))</f>
        <v/>
      </c>
      <c r="X1297" s="2" t="str">
        <f t="shared" si="64"/>
        <v/>
      </c>
      <c r="Y1297" s="2" t="str">
        <f t="shared" si="62"/>
        <v/>
      </c>
      <c r="Z1297" s="2" t="str">
        <f>IF(PobierzDaneLogistyczne!$Y1297="t","YES","")</f>
        <v/>
      </c>
      <c r="AA1297" s="4" t="str">
        <f>IF(PobierzDaneLogistyczne!$X1297="t","YES","")</f>
        <v>YES</v>
      </c>
      <c r="AB1297" t="str">
        <f>PobierzDaneLogistyczne!$N1297</f>
        <v>Juicer extractor 1000 W</v>
      </c>
    </row>
    <row r="1298" spans="1:28" ht="28.8" x14ac:dyDescent="0.3">
      <c r="A1298" s="5" t="str">
        <f>HYPERLINK(_xlfn.CONCAT("https://www.adler.com.pl/index.php/en/Main/Produkt/",B1298),PobierzDaneLogistyczne!$N1298)</f>
        <v>Juicer extractor with LCD display</v>
      </c>
      <c r="B1298" t="str">
        <f>PobierzDaneLogistyczne!$A1298</f>
        <v>cr_4115</v>
      </c>
      <c r="C1298" s="1">
        <f>IF(MID(PobierzDaneLogistyczne!$P1298,1,3)=""," ",_xlfn.NUMBERVALUE(PobierzDaneLogistyczne!$P1298))</f>
        <v>85094000</v>
      </c>
      <c r="D1298" s="1">
        <f>IF(MID(PobierzDaneLogistyczne!$C1298,1,3)="111"," ",_xlfn.NUMBERVALUE(PobierzDaneLogistyczne!$C1298))</f>
        <v>5908256838093</v>
      </c>
      <c r="E1298" s="6">
        <f>IF(PobierzDaneLogistyczne!$H1298=0,"",_xlfn.NUMBERVALUE(PobierzDaneLogistyczne!$H1298,"."))</f>
        <v>37.200000000000003</v>
      </c>
      <c r="F1298" s="6">
        <f>IF(PobierzDaneLogistyczne!$I1298=0,"",_xlfn.NUMBERVALUE(PobierzDaneLogistyczne!$I1298,"."))</f>
        <v>25</v>
      </c>
      <c r="G1298" s="6">
        <f>IF(PobierzDaneLogistyczne!$J1298=0,"",_xlfn.NUMBERVALUE(PobierzDaneLogistyczne!$J1298,"."))</f>
        <v>41.2</v>
      </c>
      <c r="H1298" s="2">
        <f>IF(IF(PobierzDaneLogistyczne!$F1298=0,0,_xlfn.NUMBERVALUE(PobierzDaneLogistyczne!$F1298,"."))=0,"",IF(PobierzDaneLogistyczne!$F1298=0,0,_xlfn.NUMBERVALUE(PobierzDaneLogistyczne!$F1298,".")))</f>
        <v>5.5</v>
      </c>
      <c r="I1298" s="2">
        <f>IF(IF(PobierzDaneLogistyczne!$Z1298=0,0,_xlfn.NUMBERVALUE(PobierzDaneLogistyczne!$Z1298,"."))=0,"",IF(PobierzDaneLogistyczne!$Z1298=0,0,_xlfn.NUMBERVALUE(PobierzDaneLogistyczne!$Z1298,".")))</f>
        <v>6</v>
      </c>
      <c r="J1298" s="1">
        <f>IF(PobierzDaneLogistyczne!$D1298=0,"",_xlfn.NUMBERVALUE(PobierzDaneLogistyczne!$D1298))</f>
        <v>1</v>
      </c>
      <c r="K1298" s="1">
        <f>IF(PobierzDaneLogistyczne!$E1298=0,"",_xlfn.NUMBERVALUE(PobierzDaneLogistyczne!$E1298))</f>
        <v>36</v>
      </c>
      <c r="L1298" s="1" t="str">
        <f>IF(MID(PobierzDaneLogistyczne!$O1298,1,3)="non"," ",_xlfn.NUMBERVALUE(PobierzDaneLogistyczne!$O1298))</f>
        <v xml:space="preserve"> </v>
      </c>
      <c r="M1298" s="6">
        <f>IF(PobierzDaneLogistyczne!$K1298=0,"",_xlfn.NUMBERVALUE(PobierzDaneLogistyczne!$K1298,"."))</f>
        <v>38.299999999999997</v>
      </c>
      <c r="N1298" s="6">
        <f>IF(PobierzDaneLogistyczne!$L1298=0,"",_xlfn.NUMBERVALUE(PobierzDaneLogistyczne!$L1298,"."))</f>
        <v>26.7</v>
      </c>
      <c r="O1298" s="6">
        <f>IF(PobierzDaneLogistyczne!$M1298=0,"",_xlfn.NUMBERVALUE(PobierzDaneLogistyczne!$M1298,"."))</f>
        <v>43.3</v>
      </c>
      <c r="P1298" s="2">
        <f>IF(PobierzDaneLogistyczne!$G1298=0,0,_xlfn.NUMBERVALUE(PobierzDaneLogistyczne!$G1298,"."))</f>
        <v>6</v>
      </c>
      <c r="Q1298" s="1">
        <f>IF(PobierzDaneLogistyczne!$R1298=0,"",PobierzDaneLogistyczne!$R1298)</f>
        <v>5</v>
      </c>
      <c r="R1298" t="str">
        <f>IF(PobierzDaneLogistyczne!$S1298=0,"",PobierzDaneLogistyczne!$S1298)</f>
        <v/>
      </c>
      <c r="S1298" t="str">
        <f>IF(PobierzDaneLogistyczne!$T1298=0,"",PobierzDaneLogistyczne!$T1298)</f>
        <v/>
      </c>
      <c r="T1298" t="str">
        <f>IF(PobierzDaneLogistyczne!$U1298=0," ",PobierzDaneLogistyczne!$U1298)</f>
        <v/>
      </c>
      <c r="U1298" t="str">
        <f t="shared" si="63"/>
        <v/>
      </c>
      <c r="V1298" s="2">
        <f>IF(PobierzDaneLogistyczne!$V1298="","",_xlfn.NUMBERVALUE(PobierzDaneLogistyczne!$V1298,"."))</f>
        <v>5.1999999999999998E-2</v>
      </c>
      <c r="W1298" s="2" t="str">
        <f>IF(IF(PobierzDaneLogistyczne!$W1298=0,0,_xlfn.NUMBERVALUE(PobierzDaneLogistyczne!$W1298,"."))=0,"",_xlfn.NUMBERVALUE(PobierzDaneLogistyczne!$W1298,"."))</f>
        <v/>
      </c>
      <c r="X1298" s="2" t="str">
        <f t="shared" si="64"/>
        <v/>
      </c>
      <c r="Y1298" s="2" t="str">
        <f t="shared" si="62"/>
        <v/>
      </c>
      <c r="Z1298" s="2" t="str">
        <f>IF(PobierzDaneLogistyczne!$Y1298="t","YES","")</f>
        <v/>
      </c>
      <c r="AA1298" s="4" t="str">
        <f>IF(PobierzDaneLogistyczne!$X1298="t","YES","")</f>
        <v>YES</v>
      </c>
      <c r="AB1298" t="str">
        <f>PobierzDaneLogistyczne!$N1298</f>
        <v>Juicer extractor with LCD display</v>
      </c>
    </row>
    <row r="1299" spans="1:28" x14ac:dyDescent="0.3">
      <c r="A1299" s="5" t="str">
        <f>HYPERLINK(_xlfn.CONCAT("https://www.adler.com.pl/index.php/en/Main/Produkt/",B1299),PobierzDaneLogistyczne!$N1299)</f>
        <v>Juicer slow</v>
      </c>
      <c r="B1299" t="str">
        <f>PobierzDaneLogistyczne!$A1299</f>
        <v>cr_4117</v>
      </c>
      <c r="C1299" s="1">
        <f>IF(MID(PobierzDaneLogistyczne!$P1299,1,3)=""," ",_xlfn.NUMBERVALUE(PobierzDaneLogistyczne!$P1299))</f>
        <v>85094000</v>
      </c>
      <c r="D1299" s="1">
        <f>IF(MID(PobierzDaneLogistyczne!$C1299,1,3)="111"," ",_xlfn.NUMBERVALUE(PobierzDaneLogistyczne!$C1299))</f>
        <v>5908256838833</v>
      </c>
      <c r="E1299" s="6">
        <f>IF(PobierzDaneLogistyczne!$H1299=0,"",_xlfn.NUMBERVALUE(PobierzDaneLogistyczne!$H1299,"."))</f>
        <v>0</v>
      </c>
      <c r="F1299" s="6">
        <f>IF(PobierzDaneLogistyczne!$I1299=0,"",_xlfn.NUMBERVALUE(PobierzDaneLogistyczne!$I1299,"."))</f>
        <v>0</v>
      </c>
      <c r="G1299" s="6">
        <f>IF(PobierzDaneLogistyczne!$J1299=0,"",_xlfn.NUMBERVALUE(PobierzDaneLogistyczne!$J1299,"."))</f>
        <v>0</v>
      </c>
      <c r="H1299" s="2">
        <f>IF(IF(PobierzDaneLogistyczne!$F1299=0,0,_xlfn.NUMBERVALUE(PobierzDaneLogistyczne!$F1299,"."))=0,"",IF(PobierzDaneLogistyczne!$F1299=0,0,_xlfn.NUMBERVALUE(PobierzDaneLogistyczne!$F1299,".")))</f>
        <v>6.25</v>
      </c>
      <c r="I1299" s="2">
        <f>IF(IF(PobierzDaneLogistyczne!$Z1299=0,0,_xlfn.NUMBERVALUE(PobierzDaneLogistyczne!$Z1299,"."))=0,"",IF(PobierzDaneLogistyczne!$Z1299=0,0,_xlfn.NUMBERVALUE(PobierzDaneLogistyczne!$Z1299,".")))</f>
        <v>6.55</v>
      </c>
      <c r="J1299" s="1">
        <f>IF(PobierzDaneLogistyczne!$D1299=0,"",_xlfn.NUMBERVALUE(PobierzDaneLogistyczne!$D1299))</f>
        <v>2</v>
      </c>
      <c r="K1299" s="1">
        <f>IF(PobierzDaneLogistyczne!$E1299=0,"",_xlfn.NUMBERVALUE(PobierzDaneLogistyczne!$E1299))</f>
        <v>24</v>
      </c>
      <c r="L1299" s="1" t="str">
        <f>IF(MID(PobierzDaneLogistyczne!$O1299,1,3)="non"," ",_xlfn.NUMBERVALUE(PobierzDaneLogistyczne!$O1299))</f>
        <v xml:space="preserve"> </v>
      </c>
      <c r="M1299" s="6">
        <f>IF(PobierzDaneLogistyczne!$K1299=0,"",_xlfn.NUMBERVALUE(PobierzDaneLogistyczne!$K1299,"."))</f>
        <v>48</v>
      </c>
      <c r="N1299" s="6">
        <f>IF(PobierzDaneLogistyczne!$L1299=0,"",_xlfn.NUMBERVALUE(PobierzDaneLogistyczne!$L1299,"."))</f>
        <v>38.5</v>
      </c>
      <c r="O1299" s="6">
        <f>IF(PobierzDaneLogistyczne!$M1299=0,"",_xlfn.NUMBERVALUE(PobierzDaneLogistyczne!$M1299,"."))</f>
        <v>55</v>
      </c>
      <c r="P1299" s="2">
        <f>IF(PobierzDaneLogistyczne!$G1299=0,0,_xlfn.NUMBERVALUE(PobierzDaneLogistyczne!$G1299,"."))</f>
        <v>13.1</v>
      </c>
      <c r="Q1299" s="1" t="str">
        <f>IF(PobierzDaneLogistyczne!$R1299=0,"",PobierzDaneLogistyczne!$R1299)</f>
        <v/>
      </c>
      <c r="R1299" t="str">
        <f>IF(PobierzDaneLogistyczne!$S1299=0,"",PobierzDaneLogistyczne!$S1299)</f>
        <v/>
      </c>
      <c r="S1299" t="str">
        <f>IF(PobierzDaneLogistyczne!$T1299=0,"",PobierzDaneLogistyczne!$T1299)</f>
        <v/>
      </c>
      <c r="T1299" t="str">
        <f>IF(PobierzDaneLogistyczne!$U1299=0," ",PobierzDaneLogistyczne!$U1299)</f>
        <v/>
      </c>
      <c r="U1299" t="str">
        <f t="shared" si="63"/>
        <v/>
      </c>
      <c r="V1299" s="2" t="str">
        <f>IF(PobierzDaneLogistyczne!$V1299="","",_xlfn.NUMBERVALUE(PobierzDaneLogistyczne!$V1299,"."))</f>
        <v/>
      </c>
      <c r="W1299" s="2" t="str">
        <f>IF(IF(PobierzDaneLogistyczne!$W1299=0,0,_xlfn.NUMBERVALUE(PobierzDaneLogistyczne!$W1299,"."))=0,"",_xlfn.NUMBERVALUE(PobierzDaneLogistyczne!$W1299,"."))</f>
        <v/>
      </c>
      <c r="X1299" s="2" t="str">
        <f t="shared" si="64"/>
        <v/>
      </c>
      <c r="Y1299" s="2" t="str">
        <f t="shared" si="62"/>
        <v/>
      </c>
      <c r="Z1299" s="2" t="str">
        <f>IF(PobierzDaneLogistyczne!$Y1299="t","YES","")</f>
        <v/>
      </c>
      <c r="AA1299" s="4" t="str">
        <f>IF(PobierzDaneLogistyczne!$X1299="t","YES","")</f>
        <v>YES</v>
      </c>
      <c r="AB1299" t="str">
        <f>PobierzDaneLogistyczne!$N1299</f>
        <v>Juicer slow</v>
      </c>
    </row>
    <row r="1300" spans="1:28" x14ac:dyDescent="0.3">
      <c r="A1300" s="5" t="str">
        <f>HYPERLINK(_xlfn.CONCAT("https://www.adler.com.pl/index.php/en/Main/Produkt/",B1300),PobierzDaneLogistyczne!$N1300)</f>
        <v>Juicer slow</v>
      </c>
      <c r="B1300" t="str">
        <f>PobierzDaneLogistyczne!$A1300</f>
        <v>cr_4118</v>
      </c>
      <c r="C1300" s="1">
        <f>IF(MID(PobierzDaneLogistyczne!$P1300,1,3)=""," ",_xlfn.NUMBERVALUE(PobierzDaneLogistyczne!$P1300))</f>
        <v>85094000</v>
      </c>
      <c r="D1300" s="1">
        <f>IF(MID(PobierzDaneLogistyczne!$C1300,1,3)="111"," ",_xlfn.NUMBERVALUE(PobierzDaneLogistyczne!$C1300))</f>
        <v>5908256838451</v>
      </c>
      <c r="E1300" s="6">
        <f>IF(PobierzDaneLogistyczne!$H1300=0,"",_xlfn.NUMBERVALUE(PobierzDaneLogistyczne!$H1300,"."))</f>
        <v>38</v>
      </c>
      <c r="F1300" s="6">
        <f>IF(PobierzDaneLogistyczne!$I1300=0,"",_xlfn.NUMBERVALUE(PobierzDaneLogistyczne!$I1300,"."))</f>
        <v>28</v>
      </c>
      <c r="G1300" s="6">
        <f>IF(PobierzDaneLogistyczne!$J1300=0,"",_xlfn.NUMBERVALUE(PobierzDaneLogistyczne!$J1300,"."))</f>
        <v>31.1</v>
      </c>
      <c r="H1300" s="2">
        <f>IF(IF(PobierzDaneLogistyczne!$F1300=0,0,_xlfn.NUMBERVALUE(PobierzDaneLogistyczne!$F1300,"."))=0,"",IF(PobierzDaneLogistyczne!$F1300=0,0,_xlfn.NUMBERVALUE(PobierzDaneLogistyczne!$F1300,".")))</f>
        <v>5</v>
      </c>
      <c r="I1300" s="2">
        <f>IF(IF(PobierzDaneLogistyczne!$Z1300=0,0,_xlfn.NUMBERVALUE(PobierzDaneLogistyczne!$Z1300,"."))=0,"",IF(PobierzDaneLogistyczne!$Z1300=0,0,_xlfn.NUMBERVALUE(PobierzDaneLogistyczne!$Z1300,".")))</f>
        <v>5.6</v>
      </c>
      <c r="J1300" s="1">
        <f>IF(PobierzDaneLogistyczne!$D1300=0,"",_xlfn.NUMBERVALUE(PobierzDaneLogistyczne!$D1300))</f>
        <v>1</v>
      </c>
      <c r="K1300" s="1">
        <f>IF(PobierzDaneLogistyczne!$E1300=0,"",_xlfn.NUMBERVALUE(PobierzDaneLogistyczne!$E1300))</f>
        <v>48</v>
      </c>
      <c r="L1300" s="1" t="str">
        <f>IF(MID(PobierzDaneLogistyczne!$O1300,1,3)="non"," ",_xlfn.NUMBERVALUE(PobierzDaneLogistyczne!$O1300))</f>
        <v xml:space="preserve"> </v>
      </c>
      <c r="M1300" s="6">
        <f>IF(PobierzDaneLogistyczne!$K1300=0,"",_xlfn.NUMBERVALUE(PobierzDaneLogistyczne!$K1300,"."))</f>
        <v>40</v>
      </c>
      <c r="N1300" s="6">
        <f>IF(PobierzDaneLogistyczne!$L1300=0,"",_xlfn.NUMBERVALUE(PobierzDaneLogistyczne!$L1300,"."))</f>
        <v>29.5</v>
      </c>
      <c r="O1300" s="6">
        <f>IF(PobierzDaneLogistyczne!$M1300=0,"",_xlfn.NUMBERVALUE(PobierzDaneLogistyczne!$M1300,"."))</f>
        <v>32.5</v>
      </c>
      <c r="P1300" s="2">
        <f>IF(PobierzDaneLogistyczne!$G1300=0,0,_xlfn.NUMBERVALUE(PobierzDaneLogistyczne!$G1300,"."))</f>
        <v>5.6</v>
      </c>
      <c r="Q1300" s="1">
        <f>IF(PobierzDaneLogistyczne!$R1300=0,"",PobierzDaneLogistyczne!$R1300)</f>
        <v>5</v>
      </c>
      <c r="R1300" t="str">
        <f>IF(PobierzDaneLogistyczne!$S1300=0,"",PobierzDaneLogistyczne!$S1300)</f>
        <v/>
      </c>
      <c r="S1300" t="str">
        <f>IF(PobierzDaneLogistyczne!$T1300=0,"",PobierzDaneLogistyczne!$T1300)</f>
        <v/>
      </c>
      <c r="T1300" t="str">
        <f>IF(PobierzDaneLogistyczne!$U1300=0," ",PobierzDaneLogistyczne!$U1300)</f>
        <v/>
      </c>
      <c r="U1300" t="str">
        <f t="shared" si="63"/>
        <v/>
      </c>
      <c r="V1300" s="2">
        <f>IF(PobierzDaneLogistyczne!$V1300="","",_xlfn.NUMBERVALUE(PobierzDaneLogistyczne!$V1300,"."))</f>
        <v>4.4999999999999998E-2</v>
      </c>
      <c r="W1300" s="2" t="str">
        <f>IF(IF(PobierzDaneLogistyczne!$W1300=0,0,_xlfn.NUMBERVALUE(PobierzDaneLogistyczne!$W1300,"."))=0,"",_xlfn.NUMBERVALUE(PobierzDaneLogistyczne!$W1300,"."))</f>
        <v/>
      </c>
      <c r="X1300" s="2" t="str">
        <f t="shared" si="64"/>
        <v/>
      </c>
      <c r="Y1300" s="2" t="str">
        <f t="shared" si="62"/>
        <v/>
      </c>
      <c r="Z1300" s="2" t="str">
        <f>IF(PobierzDaneLogistyczne!$Y1300="t","YES","")</f>
        <v/>
      </c>
      <c r="AA1300" s="4" t="str">
        <f>IF(PobierzDaneLogistyczne!$X1300="t","YES","")</f>
        <v>YES</v>
      </c>
      <c r="AB1300" t="str">
        <f>PobierzDaneLogistyczne!$N1300</f>
        <v>Juicer slow</v>
      </c>
    </row>
    <row r="1301" spans="1:28" x14ac:dyDescent="0.3">
      <c r="A1301" s="5" t="str">
        <f>HYPERLINK(_xlfn.CONCAT("https://www.adler.com.pl/index.php/en/Main/Produkt/",B1301),PobierzDaneLogistyczne!$N1301)</f>
        <v>Slow Juicer  - BPA FREE</v>
      </c>
      <c r="B1301" t="str">
        <f>PobierzDaneLogistyczne!$A1301</f>
        <v>cr_4120</v>
      </c>
      <c r="C1301" s="1">
        <f>IF(MID(PobierzDaneLogistyczne!$P1301,1,3)=""," ",_xlfn.NUMBERVALUE(PobierzDaneLogistyczne!$P1301))</f>
        <v>85094000</v>
      </c>
      <c r="D1301" s="1">
        <f>IF(MID(PobierzDaneLogistyczne!$C1301,1,3)="111"," ",_xlfn.NUMBERVALUE(PobierzDaneLogistyczne!$C1301))</f>
        <v>5908256839496</v>
      </c>
      <c r="E1301" s="6">
        <f>IF(PobierzDaneLogistyczne!$H1301=0,"",_xlfn.NUMBERVALUE(PobierzDaneLogistyczne!$H1301,"."))</f>
        <v>38.5</v>
      </c>
      <c r="F1301" s="6">
        <f>IF(PobierzDaneLogistyczne!$I1301=0,"",_xlfn.NUMBERVALUE(PobierzDaneLogistyczne!$I1301,"."))</f>
        <v>33.5</v>
      </c>
      <c r="G1301" s="6">
        <f>IF(PobierzDaneLogistyczne!$J1301=0,"",_xlfn.NUMBERVALUE(PobierzDaneLogistyczne!$J1301,"."))</f>
        <v>34</v>
      </c>
      <c r="H1301" s="2">
        <f>IF(IF(PobierzDaneLogistyczne!$F1301=0,0,_xlfn.NUMBERVALUE(PobierzDaneLogistyczne!$F1301,"."))=0,"",IF(PobierzDaneLogistyczne!$F1301=0,0,_xlfn.NUMBERVALUE(PobierzDaneLogistyczne!$F1301,".")))</f>
        <v>6.2</v>
      </c>
      <c r="I1301" s="2">
        <f>IF(IF(PobierzDaneLogistyczne!$Z1301=0,0,_xlfn.NUMBERVALUE(PobierzDaneLogistyczne!$Z1301,"."))=0,"",IF(PobierzDaneLogistyczne!$Z1301=0,0,_xlfn.NUMBERVALUE(PobierzDaneLogistyczne!$Z1301,".")))</f>
        <v>7.83</v>
      </c>
      <c r="J1301" s="1">
        <f>IF(PobierzDaneLogistyczne!$D1301=0,"",_xlfn.NUMBERVALUE(PobierzDaneLogistyczne!$D1301))</f>
        <v>1</v>
      </c>
      <c r="K1301" s="1">
        <f>IF(PobierzDaneLogistyczne!$E1301=0,"",_xlfn.NUMBERVALUE(PobierzDaneLogistyczne!$E1301))</f>
        <v>30</v>
      </c>
      <c r="L1301" s="1" t="str">
        <f>IF(MID(PobierzDaneLogistyczne!$O1301,1,3)="non"," ",_xlfn.NUMBERVALUE(PobierzDaneLogistyczne!$O1301))</f>
        <v xml:space="preserve"> </v>
      </c>
      <c r="M1301" s="6">
        <f>IF(PobierzDaneLogistyczne!$K1301=0,"",_xlfn.NUMBERVALUE(PobierzDaneLogistyczne!$K1301,"."))</f>
        <v>38.5</v>
      </c>
      <c r="N1301" s="6">
        <f>IF(PobierzDaneLogistyczne!$L1301=0,"",_xlfn.NUMBERVALUE(PobierzDaneLogistyczne!$L1301,"."))</f>
        <v>33.5</v>
      </c>
      <c r="O1301" s="6">
        <f>IF(PobierzDaneLogistyczne!$M1301=0,"",_xlfn.NUMBERVALUE(PobierzDaneLogistyczne!$M1301,"."))</f>
        <v>34</v>
      </c>
      <c r="P1301" s="2">
        <f>IF(PobierzDaneLogistyczne!$G1301=0,0,_xlfn.NUMBERVALUE(PobierzDaneLogistyczne!$G1301,"."))</f>
        <v>7.83</v>
      </c>
      <c r="Q1301" s="1">
        <f>IF(PobierzDaneLogistyczne!$R1301=0,"",PobierzDaneLogistyczne!$R1301)</f>
        <v>5</v>
      </c>
      <c r="R1301" t="str">
        <f>IF(PobierzDaneLogistyczne!$S1301=0,"",PobierzDaneLogistyczne!$S1301)</f>
        <v/>
      </c>
      <c r="S1301" t="str">
        <f>IF(PobierzDaneLogistyczne!$T1301=0,"",PobierzDaneLogistyczne!$T1301)</f>
        <v/>
      </c>
      <c r="T1301" t="str">
        <f>IF(PobierzDaneLogistyczne!$U1301=0," ",PobierzDaneLogistyczne!$U1301)</f>
        <v/>
      </c>
      <c r="U1301" t="str">
        <f t="shared" si="63"/>
        <v/>
      </c>
      <c r="V1301" s="2">
        <f>IF(PobierzDaneLogistyczne!$V1301="","",_xlfn.NUMBERVALUE(PobierzDaneLogistyczne!$V1301,"."))</f>
        <v>5.8999999999999997E-2</v>
      </c>
      <c r="W1301" s="2" t="str">
        <f>IF(IF(PobierzDaneLogistyczne!$W1301=0,0,_xlfn.NUMBERVALUE(PobierzDaneLogistyczne!$W1301,"."))=0,"",_xlfn.NUMBERVALUE(PobierzDaneLogistyczne!$W1301,"."))</f>
        <v/>
      </c>
      <c r="X1301" s="2" t="str">
        <f t="shared" si="64"/>
        <v/>
      </c>
      <c r="Y1301" s="2" t="str">
        <f t="shared" si="62"/>
        <v/>
      </c>
      <c r="Z1301" s="2" t="str">
        <f>IF(PobierzDaneLogistyczne!$Y1301="t","YES","")</f>
        <v/>
      </c>
      <c r="AA1301" s="4" t="str">
        <f>IF(PobierzDaneLogistyczne!$X1301="t","YES","")</f>
        <v>YES</v>
      </c>
      <c r="AB1301" t="str">
        <f>PobierzDaneLogistyczne!$N1301</f>
        <v>Slow Juicer  - BPA FREE</v>
      </c>
    </row>
    <row r="1302" spans="1:28" x14ac:dyDescent="0.3">
      <c r="A1302" s="5" t="str">
        <f>HYPERLINK(_xlfn.CONCAT("https://www.adler.com.pl/index.php/en/Main/Produkt/",B1302),PobierzDaneLogistyczne!$N1302)</f>
        <v>Juicer extractor Sokowirówka 1500 W</v>
      </c>
      <c r="B1302" t="str">
        <f>PobierzDaneLogistyczne!$A1302</f>
        <v>cr_4121</v>
      </c>
      <c r="C1302" s="1">
        <f>IF(MID(PobierzDaneLogistyczne!$P1302,1,3)=""," ",_xlfn.NUMBERVALUE(PobierzDaneLogistyczne!$P1302))</f>
        <v>85094000</v>
      </c>
      <c r="D1302" s="1">
        <f>IF(MID(PobierzDaneLogistyczne!$C1302,1,3)="111"," ",_xlfn.NUMBERVALUE(PobierzDaneLogistyczne!$C1302))</f>
        <v>5908256838987</v>
      </c>
      <c r="E1302" s="6">
        <f>IF(PobierzDaneLogistyczne!$H1302=0,"",_xlfn.NUMBERVALUE(PobierzDaneLogistyczne!$H1302,"."))</f>
        <v>0</v>
      </c>
      <c r="F1302" s="6">
        <f>IF(PobierzDaneLogistyczne!$I1302=0,"",_xlfn.NUMBERVALUE(PobierzDaneLogistyczne!$I1302,"."))</f>
        <v>0</v>
      </c>
      <c r="G1302" s="6">
        <f>IF(PobierzDaneLogistyczne!$J1302=0,"",_xlfn.NUMBERVALUE(PobierzDaneLogistyczne!$J1302,"."))</f>
        <v>0</v>
      </c>
      <c r="H1302" s="2">
        <f>IF(IF(PobierzDaneLogistyczne!$F1302=0,0,_xlfn.NUMBERVALUE(PobierzDaneLogistyczne!$F1302,"."))=0,"",IF(PobierzDaneLogistyczne!$F1302=0,0,_xlfn.NUMBERVALUE(PobierzDaneLogistyczne!$F1302,".")))</f>
        <v>4.2</v>
      </c>
      <c r="I1302" s="2">
        <f>IF(IF(PobierzDaneLogistyczne!$Z1302=0,0,_xlfn.NUMBERVALUE(PobierzDaneLogistyczne!$Z1302,"."))=0,"",IF(PobierzDaneLogistyczne!$Z1302=0,0,_xlfn.NUMBERVALUE(PobierzDaneLogistyczne!$Z1302,".")))</f>
        <v>4.92</v>
      </c>
      <c r="J1302" s="1">
        <f>IF(PobierzDaneLogistyczne!$D1302=0,"",_xlfn.NUMBERVALUE(PobierzDaneLogistyczne!$D1302))</f>
        <v>1</v>
      </c>
      <c r="K1302" s="1">
        <f>IF(PobierzDaneLogistyczne!$E1302=0,"",_xlfn.NUMBERVALUE(PobierzDaneLogistyczne!$E1302))</f>
        <v>40</v>
      </c>
      <c r="L1302" s="1" t="str">
        <f>IF(MID(PobierzDaneLogistyczne!$O1302,1,3)="non"," ",_xlfn.NUMBERVALUE(PobierzDaneLogistyczne!$O1302))</f>
        <v xml:space="preserve"> </v>
      </c>
      <c r="M1302" s="6">
        <f>IF(PobierzDaneLogistyczne!$K1302=0,"",_xlfn.NUMBERVALUE(PobierzDaneLogistyczne!$K1302,"."))</f>
        <v>35</v>
      </c>
      <c r="N1302" s="6">
        <f>IF(PobierzDaneLogistyczne!$L1302=0,"",_xlfn.NUMBERVALUE(PobierzDaneLogistyczne!$L1302,"."))</f>
        <v>23.5</v>
      </c>
      <c r="O1302" s="6">
        <f>IF(PobierzDaneLogistyczne!$M1302=0,"",_xlfn.NUMBERVALUE(PobierzDaneLogistyczne!$M1302,"."))</f>
        <v>42</v>
      </c>
      <c r="P1302" s="2">
        <f>IF(PobierzDaneLogistyczne!$G1302=0,0,_xlfn.NUMBERVALUE(PobierzDaneLogistyczne!$G1302,"."))</f>
        <v>4.92</v>
      </c>
      <c r="Q1302" s="1" t="str">
        <f>IF(PobierzDaneLogistyczne!$R1302=0,"",PobierzDaneLogistyczne!$R1302)</f>
        <v/>
      </c>
      <c r="R1302" t="str">
        <f>IF(PobierzDaneLogistyczne!$S1302=0,"",PobierzDaneLogistyczne!$S1302)</f>
        <v/>
      </c>
      <c r="S1302" t="str">
        <f>IF(PobierzDaneLogistyczne!$T1302=0,"",PobierzDaneLogistyczne!$T1302)</f>
        <v/>
      </c>
      <c r="T1302" t="str">
        <f>IF(PobierzDaneLogistyczne!$U1302=0," ",PobierzDaneLogistyczne!$U1302)</f>
        <v/>
      </c>
      <c r="U1302" t="str">
        <f t="shared" si="63"/>
        <v/>
      </c>
      <c r="V1302" s="2" t="str">
        <f>IF(PobierzDaneLogistyczne!$V1302="","",_xlfn.NUMBERVALUE(PobierzDaneLogistyczne!$V1302,"."))</f>
        <v/>
      </c>
      <c r="W1302" s="2" t="str">
        <f>IF(IF(PobierzDaneLogistyczne!$W1302=0,0,_xlfn.NUMBERVALUE(PobierzDaneLogistyczne!$W1302,"."))=0,"",_xlfn.NUMBERVALUE(PobierzDaneLogistyczne!$W1302,"."))</f>
        <v/>
      </c>
      <c r="X1302" s="2" t="str">
        <f t="shared" si="64"/>
        <v/>
      </c>
      <c r="Y1302" s="2" t="str">
        <f t="shared" si="62"/>
        <v/>
      </c>
      <c r="Z1302" s="2" t="str">
        <f>IF(PobierzDaneLogistyczne!$Y1302="t","YES","")</f>
        <v>YES</v>
      </c>
      <c r="AA1302" s="4" t="str">
        <f>IF(PobierzDaneLogistyczne!$X1302="t","YES","")</f>
        <v>YES</v>
      </c>
      <c r="AB1302" t="str">
        <f>PobierzDaneLogistyczne!$N1302</f>
        <v>Juicer extractor Sokowirówka 1500 W</v>
      </c>
    </row>
    <row r="1303" spans="1:28" x14ac:dyDescent="0.3">
      <c r="A1303" s="5" t="str">
        <f>HYPERLINK(_xlfn.CONCAT("https://www.adler.com.pl/index.php/en/Main/Produkt/",B1303),PobierzDaneLogistyczne!$N1303)</f>
        <v>Stand mixer</v>
      </c>
      <c r="B1303" t="str">
        <f>PobierzDaneLogistyczne!$A1303</f>
        <v>cr_4209</v>
      </c>
      <c r="C1303" s="1">
        <f>IF(MID(PobierzDaneLogistyczne!$P1303,1,3)=""," ",_xlfn.NUMBERVALUE(PobierzDaneLogistyczne!$P1303))</f>
        <v>85094000</v>
      </c>
      <c r="D1303" s="1">
        <f>IF(MID(PobierzDaneLogistyczne!$C1303,1,3)="111"," ",_xlfn.NUMBERVALUE(PobierzDaneLogistyczne!$C1303))</f>
        <v>5908256832169</v>
      </c>
      <c r="E1303" s="6">
        <f>IF(PobierzDaneLogistyczne!$H1303=0,"",_xlfn.NUMBERVALUE(PobierzDaneLogistyczne!$H1303,"."))</f>
        <v>0</v>
      </c>
      <c r="F1303" s="6">
        <f>IF(PobierzDaneLogistyczne!$I1303=0,"",_xlfn.NUMBERVALUE(PobierzDaneLogistyczne!$I1303,"."))</f>
        <v>0</v>
      </c>
      <c r="G1303" s="6">
        <f>IF(PobierzDaneLogistyczne!$J1303=0,"",_xlfn.NUMBERVALUE(PobierzDaneLogistyczne!$J1303,"."))</f>
        <v>0</v>
      </c>
      <c r="H1303" s="2" t="str">
        <f>IF(IF(PobierzDaneLogistyczne!$F1303=0,0,_xlfn.NUMBERVALUE(PobierzDaneLogistyczne!$F1303,"."))=0,"",IF(PobierzDaneLogistyczne!$F1303=0,0,_xlfn.NUMBERVALUE(PobierzDaneLogistyczne!$F1303,".")))</f>
        <v/>
      </c>
      <c r="I1303" s="2">
        <f>IF(IF(PobierzDaneLogistyczne!$Z1303=0,0,_xlfn.NUMBERVALUE(PobierzDaneLogistyczne!$Z1303,"."))=0,"",IF(PobierzDaneLogistyczne!$Z1303=0,0,_xlfn.NUMBERVALUE(PobierzDaneLogistyczne!$Z1303,".")))</f>
        <v>7.8</v>
      </c>
      <c r="J1303" s="1">
        <f>IF(PobierzDaneLogistyczne!$D1303=0,"",_xlfn.NUMBERVALUE(PobierzDaneLogistyczne!$D1303))</f>
        <v>1</v>
      </c>
      <c r="K1303" s="1">
        <f>IF(PobierzDaneLogistyczne!$E1303=0,"",_xlfn.NUMBERVALUE(PobierzDaneLogistyczne!$E1303))</f>
        <v>24</v>
      </c>
      <c r="L1303" s="1" t="str">
        <f>IF(MID(PobierzDaneLogistyczne!$O1303,1,3)="non"," ",_xlfn.NUMBERVALUE(PobierzDaneLogistyczne!$O1303))</f>
        <v xml:space="preserve"> </v>
      </c>
      <c r="M1303" s="6">
        <f>IF(PobierzDaneLogistyczne!$K1303=0,"",_xlfn.NUMBERVALUE(PobierzDaneLogistyczne!$K1303,"."))</f>
        <v>45.2</v>
      </c>
      <c r="N1303" s="6">
        <f>IF(PobierzDaneLogistyczne!$L1303=0,"",_xlfn.NUMBERVALUE(PobierzDaneLogistyczne!$L1303,"."))</f>
        <v>27.3</v>
      </c>
      <c r="O1303" s="6">
        <f>IF(PobierzDaneLogistyczne!$M1303=0,"",_xlfn.NUMBERVALUE(PobierzDaneLogistyczne!$M1303,"."))</f>
        <v>41.5</v>
      </c>
      <c r="P1303" s="2">
        <f>IF(PobierzDaneLogistyczne!$G1303=0,0,_xlfn.NUMBERVALUE(PobierzDaneLogistyczne!$G1303,"."))</f>
        <v>7.8</v>
      </c>
      <c r="Q1303" s="1" t="str">
        <f>IF(PobierzDaneLogistyczne!$R1303=0,"",PobierzDaneLogistyczne!$R1303)</f>
        <v/>
      </c>
      <c r="R1303" t="str">
        <f>IF(PobierzDaneLogistyczne!$S1303=0,"",PobierzDaneLogistyczne!$S1303)</f>
        <v/>
      </c>
      <c r="S1303" t="str">
        <f>IF(PobierzDaneLogistyczne!$T1303=0,"",PobierzDaneLogistyczne!$T1303)</f>
        <v/>
      </c>
      <c r="T1303" t="str">
        <f>IF(PobierzDaneLogistyczne!$U1303=0," ",PobierzDaneLogistyczne!$U1303)</f>
        <v/>
      </c>
      <c r="U1303" t="str">
        <f t="shared" si="63"/>
        <v/>
      </c>
      <c r="V1303" s="2" t="str">
        <f>IF(PobierzDaneLogistyczne!$V1303="","",_xlfn.NUMBERVALUE(PobierzDaneLogistyczne!$V1303,"."))</f>
        <v/>
      </c>
      <c r="W1303" s="2" t="str">
        <f>IF(IF(PobierzDaneLogistyczne!$W1303=0,0,_xlfn.NUMBERVALUE(PobierzDaneLogistyczne!$W1303,"."))=0,"",_xlfn.NUMBERVALUE(PobierzDaneLogistyczne!$W1303,"."))</f>
        <v/>
      </c>
      <c r="X1303" s="2" t="str">
        <f t="shared" si="64"/>
        <v/>
      </c>
      <c r="Y1303" s="2" t="str">
        <f t="shared" si="62"/>
        <v/>
      </c>
      <c r="Z1303" s="2" t="str">
        <f>IF(PobierzDaneLogistyczne!$Y1303="t","YES","")</f>
        <v/>
      </c>
      <c r="AA1303" s="4" t="str">
        <f>IF(PobierzDaneLogistyczne!$X1303="t","YES","")</f>
        <v>YES</v>
      </c>
      <c r="AB1303" t="str">
        <f>PobierzDaneLogistyczne!$N1303</f>
        <v>Stand mixer</v>
      </c>
    </row>
    <row r="1304" spans="1:28" ht="28.8" x14ac:dyDescent="0.3">
      <c r="A1304" s="5" t="str">
        <f>HYPERLINK(_xlfn.CONCAT("https://www.adler.com.pl/index.php/en/Main/Produkt/",B1304),PobierzDaneLogistyczne!$N1304)</f>
        <v>Stand mixer</v>
      </c>
      <c r="B1304" t="str">
        <f>PobierzDaneLogistyczne!$A1304</f>
        <v>cr_4211</v>
      </c>
      <c r="C1304" s="1">
        <f>IF(MID(PobierzDaneLogistyczne!$P1304,1,3)=""," ",_xlfn.NUMBERVALUE(PobierzDaneLogistyczne!$P1304))</f>
        <v>85094000</v>
      </c>
      <c r="D1304" s="1">
        <f>IF(MID(PobierzDaneLogistyczne!$C1304,1,3)="111"," ",_xlfn.NUMBERVALUE(PobierzDaneLogistyczne!$C1304))</f>
        <v>5908256835160</v>
      </c>
      <c r="E1304" s="6">
        <f>IF(PobierzDaneLogistyczne!$H1304=0,"",_xlfn.NUMBERVALUE(PobierzDaneLogistyczne!$H1304,"."))</f>
        <v>0</v>
      </c>
      <c r="F1304" s="6">
        <f>IF(PobierzDaneLogistyczne!$I1304=0,"",_xlfn.NUMBERVALUE(PobierzDaneLogistyczne!$I1304,"."))</f>
        <v>0</v>
      </c>
      <c r="G1304" s="6">
        <f>IF(PobierzDaneLogistyczne!$J1304=0,"",_xlfn.NUMBERVALUE(PobierzDaneLogistyczne!$J1304,"."))</f>
        <v>0</v>
      </c>
      <c r="H1304" s="2" t="str">
        <f>IF(IF(PobierzDaneLogistyczne!$F1304=0,0,_xlfn.NUMBERVALUE(PobierzDaneLogistyczne!$F1304,"."))=0,"",IF(PobierzDaneLogistyczne!$F1304=0,0,_xlfn.NUMBERVALUE(PobierzDaneLogistyczne!$F1304,".")))</f>
        <v/>
      </c>
      <c r="I1304" s="2" t="str">
        <f>IF(IF(PobierzDaneLogistyczne!$Z1304=0,0,_xlfn.NUMBERVALUE(PobierzDaneLogistyczne!$Z1304,"."))=0,"",IF(PobierzDaneLogistyczne!$Z1304=0,0,_xlfn.NUMBERVALUE(PobierzDaneLogistyczne!$Z1304,".")))</f>
        <v/>
      </c>
      <c r="J1304" s="1" t="str">
        <f>IF(PobierzDaneLogistyczne!$D1304=0,"",_xlfn.NUMBERVALUE(PobierzDaneLogistyczne!$D1304))</f>
        <v/>
      </c>
      <c r="K1304" s="1" t="str">
        <f>IF(PobierzDaneLogistyczne!$E1304=0,"",_xlfn.NUMBERVALUE(PobierzDaneLogistyczne!$E1304))</f>
        <v/>
      </c>
      <c r="L1304" s="1" t="str">
        <f>IF(MID(PobierzDaneLogistyczne!$O1304,1,3)="non"," ",_xlfn.NUMBERVALUE(PobierzDaneLogistyczne!$O1304))</f>
        <v xml:space="preserve"> </v>
      </c>
      <c r="M1304" s="6">
        <f>IF(PobierzDaneLogistyczne!$K1304=0,"",_xlfn.NUMBERVALUE(PobierzDaneLogistyczne!$K1304,"."))</f>
        <v>0</v>
      </c>
      <c r="N1304" s="6">
        <f>IF(PobierzDaneLogistyczne!$L1304=0,"",_xlfn.NUMBERVALUE(PobierzDaneLogistyczne!$L1304,"."))</f>
        <v>0</v>
      </c>
      <c r="O1304" s="6">
        <f>IF(PobierzDaneLogistyczne!$M1304=0,"",_xlfn.NUMBERVALUE(PobierzDaneLogistyczne!$M1304,"."))</f>
        <v>0</v>
      </c>
      <c r="P1304" s="2">
        <f>IF(PobierzDaneLogistyczne!$G1304=0,0,_xlfn.NUMBERVALUE(PobierzDaneLogistyczne!$G1304,"."))</f>
        <v>0</v>
      </c>
      <c r="Q1304" s="1" t="str">
        <f>IF(PobierzDaneLogistyczne!$R1304=0,"",PobierzDaneLogistyczne!$R1304)</f>
        <v/>
      </c>
      <c r="R1304" t="str">
        <f>IF(PobierzDaneLogistyczne!$S1304=0,"",PobierzDaneLogistyczne!$S1304)</f>
        <v/>
      </c>
      <c r="S1304" t="str">
        <f>IF(PobierzDaneLogistyczne!$T1304=0,"",PobierzDaneLogistyczne!$T1304)</f>
        <v/>
      </c>
      <c r="T1304" t="str">
        <f>IF(PobierzDaneLogistyczne!$U1304=0," ",PobierzDaneLogistyczne!$U1304)</f>
        <v/>
      </c>
      <c r="U1304" t="str">
        <f t="shared" si="63"/>
        <v/>
      </c>
      <c r="V1304" s="2" t="str">
        <f>IF(PobierzDaneLogistyczne!$V1304="","",_xlfn.NUMBERVALUE(PobierzDaneLogistyczne!$V1304,"."))</f>
        <v/>
      </c>
      <c r="W1304" s="2" t="str">
        <f>IF(IF(PobierzDaneLogistyczne!$W1304=0,0,_xlfn.NUMBERVALUE(PobierzDaneLogistyczne!$W1304,"."))=0,"",_xlfn.NUMBERVALUE(PobierzDaneLogistyczne!$W1304,"."))</f>
        <v/>
      </c>
      <c r="X1304" s="2" t="str">
        <f t="shared" si="64"/>
        <v/>
      </c>
      <c r="Y1304" s="2" t="str">
        <f t="shared" si="62"/>
        <v/>
      </c>
      <c r="Z1304" s="2" t="str">
        <f>IF(PobierzDaneLogistyczne!$Y1304="t","YES","")</f>
        <v/>
      </c>
      <c r="AA1304" s="4" t="str">
        <f>IF(PobierzDaneLogistyczne!$X1304="t","YES","")</f>
        <v>YES</v>
      </c>
      <c r="AB1304" t="str">
        <f>PobierzDaneLogistyczne!$N1304</f>
        <v>Stand mixer</v>
      </c>
    </row>
    <row r="1305" spans="1:28" ht="28.8" x14ac:dyDescent="0.3">
      <c r="A1305" s="5" t="str">
        <f>HYPERLINK(_xlfn.CONCAT("https://www.adler.com.pl/index.php/en/Main/Produkt/",B1305),PobierzDaneLogistyczne!$N1305)</f>
        <v>Stand mixer</v>
      </c>
      <c r="B1305" t="str">
        <f>PobierzDaneLogistyczne!$A1305</f>
        <v>cr_4211v</v>
      </c>
      <c r="C1305" s="1">
        <f>IF(MID(PobierzDaneLogistyczne!$P1305,1,3)=""," ",_xlfn.NUMBERVALUE(PobierzDaneLogistyczne!$P1305))</f>
        <v>85094000</v>
      </c>
      <c r="D1305" s="1" t="str">
        <f>IF(MID(PobierzDaneLogistyczne!$C1305,1,3)="111"," ",_xlfn.NUMBERVALUE(PobierzDaneLogistyczne!$C1305))</f>
        <v xml:space="preserve"> </v>
      </c>
      <c r="E1305" s="6">
        <f>IF(PobierzDaneLogistyczne!$H1305=0,"",_xlfn.NUMBERVALUE(PobierzDaneLogistyczne!$H1305,"."))</f>
        <v>0</v>
      </c>
      <c r="F1305" s="6">
        <f>IF(PobierzDaneLogistyczne!$I1305=0,"",_xlfn.NUMBERVALUE(PobierzDaneLogistyczne!$I1305,"."))</f>
        <v>0</v>
      </c>
      <c r="G1305" s="6">
        <f>IF(PobierzDaneLogistyczne!$J1305=0,"",_xlfn.NUMBERVALUE(PobierzDaneLogistyczne!$J1305,"."))</f>
        <v>0</v>
      </c>
      <c r="H1305" s="2" t="str">
        <f>IF(IF(PobierzDaneLogistyczne!$F1305=0,0,_xlfn.NUMBERVALUE(PobierzDaneLogistyczne!$F1305,"."))=0,"",IF(PobierzDaneLogistyczne!$F1305=0,0,_xlfn.NUMBERVALUE(PobierzDaneLogistyczne!$F1305,".")))</f>
        <v/>
      </c>
      <c r="I1305" s="2" t="str">
        <f>IF(IF(PobierzDaneLogistyczne!$Z1305=0,0,_xlfn.NUMBERVALUE(PobierzDaneLogistyczne!$Z1305,"."))=0,"",IF(PobierzDaneLogistyczne!$Z1305=0,0,_xlfn.NUMBERVALUE(PobierzDaneLogistyczne!$Z1305,".")))</f>
        <v/>
      </c>
      <c r="J1305" s="1" t="str">
        <f>IF(PobierzDaneLogistyczne!$D1305=0,"",_xlfn.NUMBERVALUE(PobierzDaneLogistyczne!$D1305))</f>
        <v/>
      </c>
      <c r="K1305" s="1" t="str">
        <f>IF(PobierzDaneLogistyczne!$E1305=0,"",_xlfn.NUMBERVALUE(PobierzDaneLogistyczne!$E1305))</f>
        <v/>
      </c>
      <c r="L1305" s="1" t="str">
        <f>IF(MID(PobierzDaneLogistyczne!$O1305,1,3)="non"," ",_xlfn.NUMBERVALUE(PobierzDaneLogistyczne!$O1305))</f>
        <v xml:space="preserve"> </v>
      </c>
      <c r="M1305" s="6">
        <f>IF(PobierzDaneLogistyczne!$K1305=0,"",_xlfn.NUMBERVALUE(PobierzDaneLogistyczne!$K1305,"."))</f>
        <v>0</v>
      </c>
      <c r="N1305" s="6">
        <f>IF(PobierzDaneLogistyczne!$L1305=0,"",_xlfn.NUMBERVALUE(PobierzDaneLogistyczne!$L1305,"."))</f>
        <v>0</v>
      </c>
      <c r="O1305" s="6">
        <f>IF(PobierzDaneLogistyczne!$M1305=0,"",_xlfn.NUMBERVALUE(PobierzDaneLogistyczne!$M1305,"."))</f>
        <v>0</v>
      </c>
      <c r="P1305" s="2">
        <f>IF(PobierzDaneLogistyczne!$G1305=0,0,_xlfn.NUMBERVALUE(PobierzDaneLogistyczne!$G1305,"."))</f>
        <v>0</v>
      </c>
      <c r="Q1305" s="1" t="str">
        <f>IF(PobierzDaneLogistyczne!$R1305=0,"",PobierzDaneLogistyczne!$R1305)</f>
        <v/>
      </c>
      <c r="R1305" t="str">
        <f>IF(PobierzDaneLogistyczne!$S1305=0,"",PobierzDaneLogistyczne!$S1305)</f>
        <v/>
      </c>
      <c r="S1305" t="str">
        <f>IF(PobierzDaneLogistyczne!$T1305=0,"",PobierzDaneLogistyczne!$T1305)</f>
        <v/>
      </c>
      <c r="T1305" t="str">
        <f>IF(PobierzDaneLogistyczne!$U1305=0," ",PobierzDaneLogistyczne!$U1305)</f>
        <v/>
      </c>
      <c r="U1305" t="str">
        <f t="shared" si="63"/>
        <v/>
      </c>
      <c r="V1305" s="2" t="str">
        <f>IF(PobierzDaneLogistyczne!$V1305="","",_xlfn.NUMBERVALUE(PobierzDaneLogistyczne!$V1305,"."))</f>
        <v/>
      </c>
      <c r="W1305" s="2" t="str">
        <f>IF(IF(PobierzDaneLogistyczne!$W1305=0,0,_xlfn.NUMBERVALUE(PobierzDaneLogistyczne!$W1305,"."))=0,"",_xlfn.NUMBERVALUE(PobierzDaneLogistyczne!$W1305,"."))</f>
        <v/>
      </c>
      <c r="X1305" s="2" t="str">
        <f t="shared" si="64"/>
        <v/>
      </c>
      <c r="Y1305" s="2" t="str">
        <f t="shared" si="62"/>
        <v/>
      </c>
      <c r="Z1305" s="2" t="str">
        <f>IF(PobierzDaneLogistyczne!$Y1305="t","YES","")</f>
        <v/>
      </c>
      <c r="AA1305" s="4" t="str">
        <f>IF(PobierzDaneLogistyczne!$X1305="t","YES","")</f>
        <v>YES</v>
      </c>
      <c r="AB1305" t="str">
        <f>PobierzDaneLogistyczne!$N1305</f>
        <v>Stand mixer</v>
      </c>
    </row>
    <row r="1306" spans="1:28" x14ac:dyDescent="0.3">
      <c r="A1306" s="5" t="str">
        <f>HYPERLINK(_xlfn.CONCAT("https://www.adler.com.pl/index.php/en/Main/Produkt/",B1306),PobierzDaneLogistyczne!$N1306)</f>
        <v>Mixer with a bowl 600W</v>
      </c>
      <c r="B1306" t="str">
        <f>PobierzDaneLogistyczne!$A1306</f>
        <v>cr_4213</v>
      </c>
      <c r="C1306" s="1">
        <f>IF(MID(PobierzDaneLogistyczne!$P1306,1,3)=""," ",_xlfn.NUMBERVALUE(PobierzDaneLogistyczne!$P1306))</f>
        <v>85094000</v>
      </c>
      <c r="D1306" s="1">
        <f>IF(MID(PobierzDaneLogistyczne!$C1306,1,3)="111"," ",_xlfn.NUMBERVALUE(PobierzDaneLogistyczne!$C1306))</f>
        <v>5902934833912</v>
      </c>
      <c r="E1306" s="6">
        <f>IF(PobierzDaneLogistyczne!$H1306=0,"",_xlfn.NUMBERVALUE(PobierzDaneLogistyczne!$H1306,"."))</f>
        <v>33</v>
      </c>
      <c r="F1306" s="6">
        <f>IF(PobierzDaneLogistyczne!$I1306=0,"",_xlfn.NUMBERVALUE(PobierzDaneLogistyczne!$I1306,"."))</f>
        <v>21</v>
      </c>
      <c r="G1306" s="6">
        <f>IF(PobierzDaneLogistyczne!$J1306=0,"",_xlfn.NUMBERVALUE(PobierzDaneLogistyczne!$J1306,"."))</f>
        <v>24</v>
      </c>
      <c r="H1306" s="2">
        <f>IF(IF(PobierzDaneLogistyczne!$F1306=0,0,_xlfn.NUMBERVALUE(PobierzDaneLogistyczne!$F1306,"."))=0,"",IF(PobierzDaneLogistyczne!$F1306=0,0,_xlfn.NUMBERVALUE(PobierzDaneLogistyczne!$F1306,".")))</f>
        <v>1.98</v>
      </c>
      <c r="I1306" s="2">
        <f>IF(IF(PobierzDaneLogistyczne!$Z1306=0,0,_xlfn.NUMBERVALUE(PobierzDaneLogistyczne!$Z1306,"."))=0,"",IF(PobierzDaneLogistyczne!$Z1306=0,0,_xlfn.NUMBERVALUE(PobierzDaneLogistyczne!$Z1306,".")))</f>
        <v>2.1240000000000001</v>
      </c>
      <c r="J1306" s="1">
        <f>IF(PobierzDaneLogistyczne!$D1306=0,"",_xlfn.NUMBERVALUE(PobierzDaneLogistyczne!$D1306))</f>
        <v>4</v>
      </c>
      <c r="K1306" s="1">
        <f>IF(PobierzDaneLogistyczne!$E1306=0,"",_xlfn.NUMBERVALUE(PobierzDaneLogistyczne!$E1306))</f>
        <v>64</v>
      </c>
      <c r="L1306" s="1">
        <f>IF(MID(PobierzDaneLogistyczne!$O1306,1,3)="non"," ",_xlfn.NUMBERVALUE(PobierzDaneLogistyczne!$O1306))</f>
        <v>5902934833905</v>
      </c>
      <c r="M1306" s="6">
        <f>IF(PobierzDaneLogistyczne!$K1306=0,"",_xlfn.NUMBERVALUE(PobierzDaneLogistyczne!$K1306,"."))</f>
        <v>47</v>
      </c>
      <c r="N1306" s="6">
        <f>IF(PobierzDaneLogistyczne!$L1306=0,"",_xlfn.NUMBERVALUE(PobierzDaneLogistyczne!$L1306,"."))</f>
        <v>36</v>
      </c>
      <c r="O1306" s="6">
        <f>IF(PobierzDaneLogistyczne!$M1306=0,"",_xlfn.NUMBERVALUE(PobierzDaneLogistyczne!$M1306,"."))</f>
        <v>52.5</v>
      </c>
      <c r="P1306" s="2">
        <f>IF(PobierzDaneLogistyczne!$G1306=0,0,_xlfn.NUMBERVALUE(PobierzDaneLogistyczne!$G1306,"."))</f>
        <v>8.4960000000000004</v>
      </c>
      <c r="Q1306" s="1">
        <f>IF(PobierzDaneLogistyczne!$R1306=0,"",PobierzDaneLogistyczne!$R1306)</f>
        <v>5</v>
      </c>
      <c r="R1306" t="str">
        <f>IF(PobierzDaneLogistyczne!$S1306=0,"",PobierzDaneLogistyczne!$S1306)</f>
        <v/>
      </c>
      <c r="S1306" t="str">
        <f>IF(PobierzDaneLogistyczne!$T1306=0,"",PobierzDaneLogistyczne!$T1306)</f>
        <v/>
      </c>
      <c r="T1306" t="str">
        <f>IF(PobierzDaneLogistyczne!$U1306=0," ",PobierzDaneLogistyczne!$U1306)</f>
        <v/>
      </c>
      <c r="U1306" t="str">
        <f t="shared" si="63"/>
        <v/>
      </c>
      <c r="V1306" s="2">
        <f>IF(PobierzDaneLogistyczne!$V1306="","",_xlfn.NUMBERVALUE(PobierzDaneLogistyczne!$V1306,"."))</f>
        <v>2.3E-2</v>
      </c>
      <c r="W1306" s="2">
        <f>IF(IF(PobierzDaneLogistyczne!$W1306=0,0,_xlfn.NUMBERVALUE(PobierzDaneLogistyczne!$W1306,"."))=0,"",_xlfn.NUMBERVALUE(PobierzDaneLogistyczne!$W1306,"."))</f>
        <v>5.8999999999999997E-2</v>
      </c>
      <c r="X1306" s="2">
        <f t="shared" si="64"/>
        <v>6.2000000000000138E-2</v>
      </c>
      <c r="Y1306" s="2" t="str">
        <f t="shared" si="62"/>
        <v/>
      </c>
      <c r="Z1306" s="2" t="str">
        <f>IF(PobierzDaneLogistyczne!$Y1306="t","YES","")</f>
        <v>YES</v>
      </c>
      <c r="AA1306" s="4" t="str">
        <f>IF(PobierzDaneLogistyczne!$X1306="t","YES","")</f>
        <v/>
      </c>
      <c r="AB1306" t="str">
        <f>PobierzDaneLogistyczne!$N1306</f>
        <v>Mixer with a bowl 600W</v>
      </c>
    </row>
    <row r="1307" spans="1:28" x14ac:dyDescent="0.3">
      <c r="A1307" s="5" t="str">
        <f>HYPERLINK(_xlfn.CONCAT("https://www.adler.com.pl/index.php/en/Main/Produkt/",B1307),PobierzDaneLogistyczne!$N1307)</f>
        <v>Mixer with a bowl</v>
      </c>
      <c r="B1307" t="str">
        <f>PobierzDaneLogistyczne!$A1307</f>
        <v>cr_4215</v>
      </c>
      <c r="C1307" s="1">
        <f>IF(MID(PobierzDaneLogistyczne!$P1307,1,3)=""," ",_xlfn.NUMBERVALUE(PobierzDaneLogistyczne!$P1307))</f>
        <v>85094000</v>
      </c>
      <c r="D1307" s="1">
        <f>IF(MID(PobierzDaneLogistyczne!$C1307,1,3)="111"," ",_xlfn.NUMBERVALUE(PobierzDaneLogistyczne!$C1307))</f>
        <v>5908256838239</v>
      </c>
      <c r="E1307" s="6">
        <f>IF(PobierzDaneLogistyczne!$H1307=0,"",_xlfn.NUMBERVALUE(PobierzDaneLogistyczne!$H1307,"."))</f>
        <v>0</v>
      </c>
      <c r="F1307" s="6">
        <f>IF(PobierzDaneLogistyczne!$I1307=0,"",_xlfn.NUMBERVALUE(PobierzDaneLogistyczne!$I1307,"."))</f>
        <v>0</v>
      </c>
      <c r="G1307" s="6">
        <f>IF(PobierzDaneLogistyczne!$J1307=0,"",_xlfn.NUMBERVALUE(PobierzDaneLogistyczne!$J1307,"."))</f>
        <v>0</v>
      </c>
      <c r="H1307" s="2">
        <f>IF(IF(PobierzDaneLogistyczne!$F1307=0,0,_xlfn.NUMBERVALUE(PobierzDaneLogistyczne!$F1307,"."))=0,"",IF(PobierzDaneLogistyczne!$F1307=0,0,_xlfn.NUMBERVALUE(PobierzDaneLogistyczne!$F1307,".")))</f>
        <v>2.5</v>
      </c>
      <c r="I1307" s="2">
        <f>IF(IF(PobierzDaneLogistyczne!$Z1307=0,0,_xlfn.NUMBERVALUE(PobierzDaneLogistyczne!$Z1307,"."))=0,"",IF(PobierzDaneLogistyczne!$Z1307=0,0,_xlfn.NUMBERVALUE(PobierzDaneLogistyczne!$Z1307,".")))</f>
        <v>2.7</v>
      </c>
      <c r="J1307" s="1">
        <f>IF(PobierzDaneLogistyczne!$D1307=0,"",_xlfn.NUMBERVALUE(PobierzDaneLogistyczne!$D1307))</f>
        <v>4</v>
      </c>
      <c r="K1307" s="1">
        <f>IF(PobierzDaneLogistyczne!$E1307=0,"",_xlfn.NUMBERVALUE(PobierzDaneLogistyczne!$E1307))</f>
        <v>48</v>
      </c>
      <c r="L1307" s="1" t="str">
        <f>IF(MID(PobierzDaneLogistyczne!$O1307,1,3)="non"," ",_xlfn.NUMBERVALUE(PobierzDaneLogistyczne!$O1307))</f>
        <v xml:space="preserve"> </v>
      </c>
      <c r="M1307" s="6">
        <f>IF(PobierzDaneLogistyczne!$K1307=0,"",_xlfn.NUMBERVALUE(PobierzDaneLogistyczne!$K1307,"."))</f>
        <v>49</v>
      </c>
      <c r="N1307" s="6">
        <f>IF(PobierzDaneLogistyczne!$L1307=0,"",_xlfn.NUMBERVALUE(PobierzDaneLogistyczne!$L1307,"."))</f>
        <v>33</v>
      </c>
      <c r="O1307" s="6">
        <f>IF(PobierzDaneLogistyczne!$M1307=0,"",_xlfn.NUMBERVALUE(PobierzDaneLogistyczne!$M1307,"."))</f>
        <v>52</v>
      </c>
      <c r="P1307" s="2">
        <f>IF(PobierzDaneLogistyczne!$G1307=0,0,_xlfn.NUMBERVALUE(PobierzDaneLogistyczne!$G1307,"."))</f>
        <v>10.8</v>
      </c>
      <c r="Q1307" s="1" t="str">
        <f>IF(PobierzDaneLogistyczne!$R1307=0,"",PobierzDaneLogistyczne!$R1307)</f>
        <v/>
      </c>
      <c r="R1307" t="str">
        <f>IF(PobierzDaneLogistyczne!$S1307=0,"",PobierzDaneLogistyczne!$S1307)</f>
        <v/>
      </c>
      <c r="S1307" t="str">
        <f>IF(PobierzDaneLogistyczne!$T1307=0,"",PobierzDaneLogistyczne!$T1307)</f>
        <v/>
      </c>
      <c r="T1307" t="str">
        <f>IF(PobierzDaneLogistyczne!$U1307=0," ",PobierzDaneLogistyczne!$U1307)</f>
        <v/>
      </c>
      <c r="U1307" t="str">
        <f t="shared" si="63"/>
        <v/>
      </c>
      <c r="V1307" s="2" t="str">
        <f>IF(PobierzDaneLogistyczne!$V1307="","",_xlfn.NUMBERVALUE(PobierzDaneLogistyczne!$V1307,"."))</f>
        <v/>
      </c>
      <c r="W1307" s="2" t="str">
        <f>IF(IF(PobierzDaneLogistyczne!$W1307=0,0,_xlfn.NUMBERVALUE(PobierzDaneLogistyczne!$W1307,"."))=0,"",_xlfn.NUMBERVALUE(PobierzDaneLogistyczne!$W1307,"."))</f>
        <v/>
      </c>
      <c r="X1307" s="2" t="str">
        <f t="shared" si="64"/>
        <v/>
      </c>
      <c r="Y1307" s="2" t="str">
        <f t="shared" si="62"/>
        <v/>
      </c>
      <c r="Z1307" s="2" t="str">
        <f>IF(PobierzDaneLogistyczne!$Y1307="t","YES","")</f>
        <v/>
      </c>
      <c r="AA1307" s="4" t="str">
        <f>IF(PobierzDaneLogistyczne!$X1307="t","YES","")</f>
        <v>YES</v>
      </c>
      <c r="AB1307" t="str">
        <f>PobierzDaneLogistyczne!$N1307</f>
        <v>Mixer with a bowl</v>
      </c>
    </row>
    <row r="1308" spans="1:28" x14ac:dyDescent="0.3">
      <c r="A1308" s="5" t="str">
        <f>HYPERLINK(_xlfn.CONCAT("https://www.adler.com.pl/index.php/en/Main/Produkt/",B1308),PobierzDaneLogistyczne!$N1308)</f>
        <v>Mixer</v>
      </c>
      <c r="B1308" t="str">
        <f>PobierzDaneLogistyczne!$A1308</f>
        <v>cr_4218</v>
      </c>
      <c r="C1308" s="1">
        <f>IF(MID(PobierzDaneLogistyczne!$P1308,1,3)=""," ",_xlfn.NUMBERVALUE(PobierzDaneLogistyczne!$P1308))</f>
        <v>85094000</v>
      </c>
      <c r="D1308" s="1">
        <f>IF(MID(PobierzDaneLogistyczne!$C1308,1,3)="111"," ",_xlfn.NUMBERVALUE(PobierzDaneLogistyczne!$C1308))</f>
        <v>5902934838979</v>
      </c>
      <c r="E1308" s="6">
        <f>IF(PobierzDaneLogistyczne!$H1308=0,"",_xlfn.NUMBERVALUE(PobierzDaneLogistyczne!$H1308,"."))</f>
        <v>11.5</v>
      </c>
      <c r="F1308" s="6">
        <f>IF(PobierzDaneLogistyczne!$I1308=0,"",_xlfn.NUMBERVALUE(PobierzDaneLogistyczne!$I1308,"."))</f>
        <v>25.5</v>
      </c>
      <c r="G1308" s="6">
        <f>IF(PobierzDaneLogistyczne!$J1308=0,"",_xlfn.NUMBERVALUE(PobierzDaneLogistyczne!$J1308,"."))</f>
        <v>19.5</v>
      </c>
      <c r="H1308" s="2">
        <f>IF(IF(PobierzDaneLogistyczne!$F1308=0,0,_xlfn.NUMBERVALUE(PobierzDaneLogistyczne!$F1308,"."))=0,"",IF(PobierzDaneLogistyczne!$F1308=0,0,_xlfn.NUMBERVALUE(PobierzDaneLogistyczne!$F1308,".")))</f>
        <v>1.1499999999999999</v>
      </c>
      <c r="I1308" s="2">
        <f>IF(IF(PobierzDaneLogistyczne!$Z1308=0,0,_xlfn.NUMBERVALUE(PobierzDaneLogistyczne!$Z1308,"."))=0,"",IF(PobierzDaneLogistyczne!$Z1308=0,0,_xlfn.NUMBERVALUE(PobierzDaneLogistyczne!$Z1308,".")))</f>
        <v>1.5669999999999999</v>
      </c>
      <c r="J1308" s="1">
        <f>IF(PobierzDaneLogistyczne!$D1308=0,"",_xlfn.NUMBERVALUE(PobierzDaneLogistyczne!$D1308))</f>
        <v>6</v>
      </c>
      <c r="K1308" s="1">
        <f>IF(PobierzDaneLogistyczne!$E1308=0,"",_xlfn.NUMBERVALUE(PobierzDaneLogistyczne!$E1308))</f>
        <v>192</v>
      </c>
      <c r="L1308" s="1">
        <f>IF(MID(PobierzDaneLogistyczne!$O1308,1,3)="non"," ",_xlfn.NUMBERVALUE(PobierzDaneLogistyczne!$O1308))</f>
        <v>5902934838986</v>
      </c>
      <c r="M1308" s="6">
        <f>IF(PobierzDaneLogistyczne!$K1308=0,"",_xlfn.NUMBERVALUE(PobierzDaneLogistyczne!$K1308,"."))</f>
        <v>37</v>
      </c>
      <c r="N1308" s="6">
        <f>IF(PobierzDaneLogistyczne!$L1308=0,"",_xlfn.NUMBERVALUE(PobierzDaneLogistyczne!$L1308,"."))</f>
        <v>27</v>
      </c>
      <c r="O1308" s="6">
        <f>IF(PobierzDaneLogistyczne!$M1308=0,"",_xlfn.NUMBERVALUE(PobierzDaneLogistyczne!$M1308,"."))</f>
        <v>41</v>
      </c>
      <c r="P1308" s="2">
        <f>IF(PobierzDaneLogistyczne!$G1308=0,0,_xlfn.NUMBERVALUE(PobierzDaneLogistyczne!$G1308,"."))</f>
        <v>9.4</v>
      </c>
      <c r="Q1308" s="1">
        <f>IF(PobierzDaneLogistyczne!$R1308=0,"",PobierzDaneLogistyczne!$R1308)</f>
        <v>5</v>
      </c>
      <c r="R1308" t="str">
        <f>IF(PobierzDaneLogistyczne!$S1308=0,"",PobierzDaneLogistyczne!$S1308)</f>
        <v/>
      </c>
      <c r="S1308" t="str">
        <f>IF(PobierzDaneLogistyczne!$T1308=0,"",PobierzDaneLogistyczne!$T1308)</f>
        <v/>
      </c>
      <c r="T1308" t="str">
        <f>IF(PobierzDaneLogistyczne!$U1308=0," ",PobierzDaneLogistyczne!$U1308)</f>
        <v/>
      </c>
      <c r="U1308" t="str">
        <f t="shared" si="63"/>
        <v/>
      </c>
      <c r="V1308" s="2">
        <f>IF(PobierzDaneLogistyczne!$V1308="","",_xlfn.NUMBERVALUE(PobierzDaneLogistyczne!$V1308,"."))</f>
        <v>1E-3</v>
      </c>
      <c r="W1308" s="2">
        <f>IF(IF(PobierzDaneLogistyczne!$W1308=0,0,_xlfn.NUMBERVALUE(PobierzDaneLogistyczne!$W1308,"."))=0,"",_xlfn.NUMBERVALUE(PobierzDaneLogistyczne!$W1308,"."))</f>
        <v>0.06</v>
      </c>
      <c r="X1308" s="2">
        <f t="shared" si="64"/>
        <v>0.35600000000000004</v>
      </c>
      <c r="Y1308" s="2" t="str">
        <f t="shared" si="62"/>
        <v/>
      </c>
      <c r="Z1308" s="2" t="str">
        <f>IF(PobierzDaneLogistyczne!$Y1308="t","YES","")</f>
        <v>YES</v>
      </c>
      <c r="AA1308" s="4" t="str">
        <f>IF(PobierzDaneLogistyczne!$X1308="t","YES","")</f>
        <v/>
      </c>
      <c r="AB1308" t="str">
        <f>PobierzDaneLogistyczne!$N1308</f>
        <v>Mixer</v>
      </c>
    </row>
    <row r="1309" spans="1:28" x14ac:dyDescent="0.3">
      <c r="A1309" s="5" t="str">
        <f>HYPERLINK(_xlfn.CONCAT("https://www.adler.com.pl/index.php/en/Main/Produkt/",B1309),PobierzDaneLogistyczne!$N1309)</f>
        <v>Hand mixer</v>
      </c>
      <c r="B1309" t="str">
        <f>PobierzDaneLogistyczne!$A1309</f>
        <v>cr_4220b</v>
      </c>
      <c r="C1309" s="1">
        <f>IF(MID(PobierzDaneLogistyczne!$P1309,1,3)=""," ",_xlfn.NUMBERVALUE(PobierzDaneLogistyczne!$P1309))</f>
        <v>85094000</v>
      </c>
      <c r="D1309" s="1">
        <f>IF(MID(PobierzDaneLogistyczne!$C1309,1,3)="111"," ",_xlfn.NUMBERVALUE(PobierzDaneLogistyczne!$C1309))</f>
        <v>5903887801935</v>
      </c>
      <c r="E1309" s="6">
        <f>IF(PobierzDaneLogistyczne!$H1309=0,"",_xlfn.NUMBERVALUE(PobierzDaneLogistyczne!$H1309,"."))</f>
        <v>20.5</v>
      </c>
      <c r="F1309" s="6">
        <f>IF(PobierzDaneLogistyczne!$I1309=0,"",_xlfn.NUMBERVALUE(PobierzDaneLogistyczne!$I1309,"."))</f>
        <v>10</v>
      </c>
      <c r="G1309" s="6">
        <f>IF(PobierzDaneLogistyczne!$J1309=0,"",_xlfn.NUMBERVALUE(PobierzDaneLogistyczne!$J1309,"."))</f>
        <v>20</v>
      </c>
      <c r="H1309" s="2">
        <f>IF(IF(PobierzDaneLogistyczne!$F1309=0,0,_xlfn.NUMBERVALUE(PobierzDaneLogistyczne!$F1309,"."))=0,"",IF(PobierzDaneLogistyczne!$F1309=0,0,_xlfn.NUMBERVALUE(PobierzDaneLogistyczne!$F1309,".")))</f>
        <v>0.98</v>
      </c>
      <c r="I1309" s="2">
        <f>IF(IF(PobierzDaneLogistyczne!$Z1309=0,0,_xlfn.NUMBERVALUE(PobierzDaneLogistyczne!$Z1309,"."))=0,"",IF(PobierzDaneLogistyczne!$Z1309=0,0,_xlfn.NUMBERVALUE(PobierzDaneLogistyczne!$Z1309,".")))</f>
        <v>1.089</v>
      </c>
      <c r="J1309" s="1">
        <f>IF(PobierzDaneLogistyczne!$D1309=0,"",_xlfn.NUMBERVALUE(PobierzDaneLogistyczne!$D1309))</f>
        <v>6</v>
      </c>
      <c r="K1309" s="1">
        <f>IF(PobierzDaneLogistyczne!$E1309=0,"",_xlfn.NUMBERVALUE(PobierzDaneLogistyczne!$E1309))</f>
        <v>264</v>
      </c>
      <c r="L1309" s="1">
        <f>IF(MID(PobierzDaneLogistyczne!$O1309,1,3)="non"," ",_xlfn.NUMBERVALUE(PobierzDaneLogistyczne!$O1309))</f>
        <v>5903887801942</v>
      </c>
      <c r="M1309" s="6">
        <f>IF(PobierzDaneLogistyczne!$K1309=0,"",_xlfn.NUMBERVALUE(PobierzDaneLogistyczne!$K1309,"."))</f>
        <v>33.5</v>
      </c>
      <c r="N1309" s="6">
        <f>IF(PobierzDaneLogistyczne!$L1309=0,"",_xlfn.NUMBERVALUE(PobierzDaneLogistyczne!$L1309,"."))</f>
        <v>22.5</v>
      </c>
      <c r="O1309" s="6">
        <f>IF(PobierzDaneLogistyczne!$M1309=0,"",_xlfn.NUMBERVALUE(PobierzDaneLogistyczne!$M1309,"."))</f>
        <v>44</v>
      </c>
      <c r="P1309" s="2">
        <f>IF(PobierzDaneLogistyczne!$G1309=0,0,_xlfn.NUMBERVALUE(PobierzDaneLogistyczne!$G1309,"."))</f>
        <v>6.5339999999999998</v>
      </c>
      <c r="Q1309" s="1">
        <f>IF(PobierzDaneLogistyczne!$R1309=0,"",PobierzDaneLogistyczne!$R1309)</f>
        <v>5</v>
      </c>
      <c r="R1309" t="str">
        <f>IF(PobierzDaneLogistyczne!$S1309=0,"",PobierzDaneLogistyczne!$S1309)</f>
        <v/>
      </c>
      <c r="S1309" t="str">
        <f>IF(PobierzDaneLogistyczne!$T1309=0,"",PobierzDaneLogistyczne!$T1309)</f>
        <v/>
      </c>
      <c r="T1309" t="str">
        <f>IF(PobierzDaneLogistyczne!$U1309=0," ",PobierzDaneLogistyczne!$U1309)</f>
        <v/>
      </c>
      <c r="U1309" t="str">
        <f t="shared" si="63"/>
        <v/>
      </c>
      <c r="V1309" s="2">
        <f>IF(PobierzDaneLogistyczne!$V1309="","",_xlfn.NUMBERVALUE(PobierzDaneLogistyczne!$V1309,"."))</f>
        <v>8.9999999999999993E-3</v>
      </c>
      <c r="W1309" s="2">
        <f>IF(IF(PobierzDaneLogistyczne!$W1309=0,0,_xlfn.NUMBERVALUE(PobierzDaneLogistyczne!$W1309,"."))=0,"",_xlfn.NUMBERVALUE(PobierzDaneLogistyczne!$W1309,"."))</f>
        <v>7.6999999999999999E-2</v>
      </c>
      <c r="X1309" s="2">
        <f t="shared" si="64"/>
        <v>2.2999999999999993E-2</v>
      </c>
      <c r="Y1309" s="2" t="str">
        <f t="shared" si="62"/>
        <v/>
      </c>
      <c r="Z1309" s="2" t="str">
        <f>IF(PobierzDaneLogistyczne!$Y1309="t","YES","")</f>
        <v>YES</v>
      </c>
      <c r="AA1309" s="4" t="str">
        <f>IF(PobierzDaneLogistyczne!$X1309="t","YES","")</f>
        <v/>
      </c>
      <c r="AB1309" t="str">
        <f>PobierzDaneLogistyczne!$N1309</f>
        <v>Hand mixer</v>
      </c>
    </row>
    <row r="1310" spans="1:28" x14ac:dyDescent="0.3">
      <c r="A1310" s="5" t="str">
        <f>HYPERLINK(_xlfn.CONCAT("https://www.adler.com.pl/index.php/en/Main/Produkt/",B1310),PobierzDaneLogistyczne!$N1310)</f>
        <v>Hand mixer</v>
      </c>
      <c r="B1310" t="str">
        <f>PobierzDaneLogistyczne!$A1310</f>
        <v>cr_4220w</v>
      </c>
      <c r="C1310" s="1">
        <f>IF(MID(PobierzDaneLogistyczne!$P1310,1,3)=""," ",_xlfn.NUMBERVALUE(PobierzDaneLogistyczne!$P1310))</f>
        <v>85094000</v>
      </c>
      <c r="D1310" s="1">
        <f>IF(MID(PobierzDaneLogistyczne!$C1310,1,3)="111"," ",_xlfn.NUMBERVALUE(PobierzDaneLogistyczne!$C1310))</f>
        <v>5903887801911</v>
      </c>
      <c r="E1310" s="6">
        <f>IF(PobierzDaneLogistyczne!$H1310=0,"",_xlfn.NUMBERVALUE(PobierzDaneLogistyczne!$H1310,"."))</f>
        <v>20.5</v>
      </c>
      <c r="F1310" s="6">
        <f>IF(PobierzDaneLogistyczne!$I1310=0,"",_xlfn.NUMBERVALUE(PobierzDaneLogistyczne!$I1310,"."))</f>
        <v>10</v>
      </c>
      <c r="G1310" s="6">
        <f>IF(PobierzDaneLogistyczne!$J1310=0,"",_xlfn.NUMBERVALUE(PobierzDaneLogistyczne!$J1310,"."))</f>
        <v>20</v>
      </c>
      <c r="H1310" s="2">
        <f>IF(IF(PobierzDaneLogistyczne!$F1310=0,0,_xlfn.NUMBERVALUE(PobierzDaneLogistyczne!$F1310,"."))=0,"",IF(PobierzDaneLogistyczne!$F1310=0,0,_xlfn.NUMBERVALUE(PobierzDaneLogistyczne!$F1310,".")))</f>
        <v>0.98</v>
      </c>
      <c r="I1310" s="2">
        <f>IF(IF(PobierzDaneLogistyczne!$Z1310=0,0,_xlfn.NUMBERVALUE(PobierzDaneLogistyczne!$Z1310,"."))=0,"",IF(PobierzDaneLogistyczne!$Z1310=0,0,_xlfn.NUMBERVALUE(PobierzDaneLogistyczne!$Z1310,".")))</f>
        <v>1.089</v>
      </c>
      <c r="J1310" s="1">
        <f>IF(PobierzDaneLogistyczne!$D1310=0,"",_xlfn.NUMBERVALUE(PobierzDaneLogistyczne!$D1310))</f>
        <v>6</v>
      </c>
      <c r="K1310" s="1">
        <f>IF(PobierzDaneLogistyczne!$E1310=0,"",_xlfn.NUMBERVALUE(PobierzDaneLogistyczne!$E1310))</f>
        <v>264</v>
      </c>
      <c r="L1310" s="1">
        <f>IF(MID(PobierzDaneLogistyczne!$O1310,1,3)="non"," ",_xlfn.NUMBERVALUE(PobierzDaneLogistyczne!$O1310))</f>
        <v>5903887801928</v>
      </c>
      <c r="M1310" s="6">
        <f>IF(PobierzDaneLogistyczne!$K1310=0,"",_xlfn.NUMBERVALUE(PobierzDaneLogistyczne!$K1310,"."))</f>
        <v>33.5</v>
      </c>
      <c r="N1310" s="6">
        <f>IF(PobierzDaneLogistyczne!$L1310=0,"",_xlfn.NUMBERVALUE(PobierzDaneLogistyczne!$L1310,"."))</f>
        <v>22.5</v>
      </c>
      <c r="O1310" s="6">
        <f>IF(PobierzDaneLogistyczne!$M1310=0,"",_xlfn.NUMBERVALUE(PobierzDaneLogistyczne!$M1310,"."))</f>
        <v>44</v>
      </c>
      <c r="P1310" s="2">
        <f>IF(PobierzDaneLogistyczne!$G1310=0,0,_xlfn.NUMBERVALUE(PobierzDaneLogistyczne!$G1310,"."))</f>
        <v>6.5339999999999998</v>
      </c>
      <c r="Q1310" s="1">
        <f>IF(PobierzDaneLogistyczne!$R1310=0,"",PobierzDaneLogistyczne!$R1310)</f>
        <v>5</v>
      </c>
      <c r="R1310" t="str">
        <f>IF(PobierzDaneLogistyczne!$S1310=0,"",PobierzDaneLogistyczne!$S1310)</f>
        <v/>
      </c>
      <c r="S1310" t="str">
        <f>IF(PobierzDaneLogistyczne!$T1310=0,"",PobierzDaneLogistyczne!$T1310)</f>
        <v/>
      </c>
      <c r="T1310" t="str">
        <f>IF(PobierzDaneLogistyczne!$U1310=0," ",PobierzDaneLogistyczne!$U1310)</f>
        <v/>
      </c>
      <c r="U1310" t="str">
        <f t="shared" si="63"/>
        <v/>
      </c>
      <c r="V1310" s="2">
        <f>IF(PobierzDaneLogistyczne!$V1310="","",_xlfn.NUMBERVALUE(PobierzDaneLogistyczne!$V1310,"."))</f>
        <v>8.9999999999999993E-3</v>
      </c>
      <c r="W1310" s="2">
        <f>IF(IF(PobierzDaneLogistyczne!$W1310=0,0,_xlfn.NUMBERVALUE(PobierzDaneLogistyczne!$W1310,"."))=0,"",_xlfn.NUMBERVALUE(PobierzDaneLogistyczne!$W1310,"."))</f>
        <v>7.6999999999999999E-2</v>
      </c>
      <c r="X1310" s="2">
        <f t="shared" si="64"/>
        <v>2.2999999999999993E-2</v>
      </c>
      <c r="Y1310" s="2" t="str">
        <f t="shared" si="62"/>
        <v/>
      </c>
      <c r="Z1310" s="2" t="str">
        <f>IF(PobierzDaneLogistyczne!$Y1310="t","YES","")</f>
        <v>YES</v>
      </c>
      <c r="AA1310" s="4" t="str">
        <f>IF(PobierzDaneLogistyczne!$X1310="t","YES","")</f>
        <v/>
      </c>
      <c r="AB1310" t="str">
        <f>PobierzDaneLogistyczne!$N1310</f>
        <v>Hand mixer</v>
      </c>
    </row>
    <row r="1311" spans="1:28" x14ac:dyDescent="0.3">
      <c r="A1311" s="5" t="str">
        <f>HYPERLINK(_xlfn.CONCAT("https://www.adler.com.pl/index.php/en/Main/Produkt/",B1311),PobierzDaneLogistyczne!$N1311)</f>
        <v>LCD Planetary food processor 2000W 5L</v>
      </c>
      <c r="B1311" t="str">
        <f>PobierzDaneLogistyczne!$A1311</f>
        <v>cr_4223</v>
      </c>
      <c r="C1311" s="1">
        <f>IF(MID(PobierzDaneLogistyczne!$P1311,1,3)=""," ",_xlfn.NUMBERVALUE(PobierzDaneLogistyczne!$P1311))</f>
        <v>85094000</v>
      </c>
      <c r="D1311" s="1">
        <f>IF(MID(PobierzDaneLogistyczne!$C1311,1,3)="111"," ",_xlfn.NUMBERVALUE(PobierzDaneLogistyczne!$C1311))</f>
        <v>5903887803076</v>
      </c>
      <c r="E1311" s="6">
        <f>IF(PobierzDaneLogistyczne!$H1311=0,"",_xlfn.NUMBERVALUE(PobierzDaneLogistyczne!$H1311,"."))</f>
        <v>41</v>
      </c>
      <c r="F1311" s="6">
        <f>IF(PobierzDaneLogistyczne!$I1311=0,"",_xlfn.NUMBERVALUE(PobierzDaneLogistyczne!$I1311,"."))</f>
        <v>27</v>
      </c>
      <c r="G1311" s="6">
        <f>IF(PobierzDaneLogistyczne!$J1311=0,"",_xlfn.NUMBERVALUE(PobierzDaneLogistyczne!$J1311,"."))</f>
        <v>35</v>
      </c>
      <c r="H1311" s="2">
        <f>IF(IF(PobierzDaneLogistyczne!$F1311=0,0,_xlfn.NUMBERVALUE(PobierzDaneLogistyczne!$F1311,"."))=0,"",IF(PobierzDaneLogistyczne!$F1311=0,0,_xlfn.NUMBERVALUE(PobierzDaneLogistyczne!$F1311,".")))</f>
        <v>4.76</v>
      </c>
      <c r="I1311" s="2">
        <f>IF(IF(PobierzDaneLogistyczne!$Z1311=0,0,_xlfn.NUMBERVALUE(PobierzDaneLogistyczne!$Z1311,"."))=0,"",IF(PobierzDaneLogistyczne!$Z1311=0,0,_xlfn.NUMBERVALUE(PobierzDaneLogistyczne!$Z1311,".")))</f>
        <v>5.9</v>
      </c>
      <c r="J1311" s="1">
        <f>IF(PobierzDaneLogistyczne!$D1311=0,"",_xlfn.NUMBERVALUE(PobierzDaneLogistyczne!$D1311))</f>
        <v>1</v>
      </c>
      <c r="K1311" s="1">
        <f>IF(PobierzDaneLogistyczne!$E1311=0,"",_xlfn.NUMBERVALUE(PobierzDaneLogistyczne!$E1311))</f>
        <v>30</v>
      </c>
      <c r="L1311" s="1" t="str">
        <f>IF(MID(PobierzDaneLogistyczne!$O1311,1,3)="non"," ",_xlfn.NUMBERVALUE(PobierzDaneLogistyczne!$O1311))</f>
        <v xml:space="preserve"> </v>
      </c>
      <c r="M1311" s="6">
        <f>IF(PobierzDaneLogistyczne!$K1311=0,"",_xlfn.NUMBERVALUE(PobierzDaneLogistyczne!$K1311,"."))</f>
        <v>41</v>
      </c>
      <c r="N1311" s="6">
        <f>IF(PobierzDaneLogistyczne!$L1311=0,"",_xlfn.NUMBERVALUE(PobierzDaneLogistyczne!$L1311,"."))</f>
        <v>27</v>
      </c>
      <c r="O1311" s="6">
        <f>IF(PobierzDaneLogistyczne!$M1311=0,"",_xlfn.NUMBERVALUE(PobierzDaneLogistyczne!$M1311,"."))</f>
        <v>35</v>
      </c>
      <c r="P1311" s="2">
        <f>IF(PobierzDaneLogistyczne!$G1311=0,0,_xlfn.NUMBERVALUE(PobierzDaneLogistyczne!$G1311,"."))</f>
        <v>5.9</v>
      </c>
      <c r="Q1311" s="1">
        <f>IF(PobierzDaneLogistyczne!$R1311=0,"",PobierzDaneLogistyczne!$R1311)</f>
        <v>5</v>
      </c>
      <c r="R1311" t="str">
        <f>IF(PobierzDaneLogistyczne!$S1311=0,"",PobierzDaneLogistyczne!$S1311)</f>
        <v/>
      </c>
      <c r="S1311" t="str">
        <f>IF(PobierzDaneLogistyczne!$T1311=0,"",PobierzDaneLogistyczne!$T1311)</f>
        <v/>
      </c>
      <c r="T1311" t="str">
        <f>IF(PobierzDaneLogistyczne!$U1311=0," ",PobierzDaneLogistyczne!$U1311)</f>
        <v/>
      </c>
      <c r="U1311" t="str">
        <f t="shared" si="63"/>
        <v/>
      </c>
      <c r="V1311" s="2">
        <f>IF(PobierzDaneLogistyczne!$V1311="","",_xlfn.NUMBERVALUE(PobierzDaneLogistyczne!$V1311,"."))</f>
        <v>0.249</v>
      </c>
      <c r="W1311" s="2">
        <f>IF(IF(PobierzDaneLogistyczne!$W1311=0,0,_xlfn.NUMBERVALUE(PobierzDaneLogistyczne!$W1311,"."))=0,"",_xlfn.NUMBERVALUE(PobierzDaneLogistyczne!$W1311,"."))</f>
        <v>0.14399999999999999</v>
      </c>
      <c r="X1311" s="2">
        <f t="shared" si="64"/>
        <v>0.74700000000000055</v>
      </c>
      <c r="Y1311" s="2" t="str">
        <f t="shared" si="62"/>
        <v/>
      </c>
      <c r="Z1311" s="2" t="str">
        <f>IF(PobierzDaneLogistyczne!$Y1311="t","YES","")</f>
        <v>YES</v>
      </c>
      <c r="AA1311" s="4" t="str">
        <f>IF(PobierzDaneLogistyczne!$X1311="t","YES","")</f>
        <v/>
      </c>
      <c r="AB1311" t="str">
        <f>PobierzDaneLogistyczne!$N1311</f>
        <v>LCD Planetary food processor 2000W 5L</v>
      </c>
    </row>
    <row r="1312" spans="1:28" x14ac:dyDescent="0.3">
      <c r="A1312" s="5" t="str">
        <f>HYPERLINK(_xlfn.CONCAT("https://www.adler.com.pl/index.php/en/Main/Produkt/",B1312),PobierzDaneLogistyczne!$N1312)</f>
        <v>Espresso Machine</v>
      </c>
      <c r="B1312" t="str">
        <f>PobierzDaneLogistyczne!$A1312</f>
        <v>cr_4402</v>
      </c>
      <c r="C1312" s="1">
        <f>IF(MID(PobierzDaneLogistyczne!$P1312,1,3)=""," ",_xlfn.NUMBERVALUE(PobierzDaneLogistyczne!$P1312))</f>
        <v>85167100</v>
      </c>
      <c r="D1312" s="1">
        <f>IF(MID(PobierzDaneLogistyczne!$C1312,1,3)="111"," ",_xlfn.NUMBERVALUE(PobierzDaneLogistyczne!$C1312))</f>
        <v>5908256833869</v>
      </c>
      <c r="E1312" s="6">
        <f>IF(PobierzDaneLogistyczne!$H1312=0,"",_xlfn.NUMBERVALUE(PobierzDaneLogistyczne!$H1312,"."))</f>
        <v>28.8</v>
      </c>
      <c r="F1312" s="6">
        <f>IF(PobierzDaneLogistyczne!$I1312=0,"",_xlfn.NUMBERVALUE(PobierzDaneLogistyczne!$I1312,"."))</f>
        <v>26</v>
      </c>
      <c r="G1312" s="6">
        <f>IF(PobierzDaneLogistyczne!$J1312=0,"",_xlfn.NUMBERVALUE(PobierzDaneLogistyczne!$J1312,"."))</f>
        <v>36.1</v>
      </c>
      <c r="H1312" s="2" t="str">
        <f>IF(IF(PobierzDaneLogistyczne!$F1312=0,0,_xlfn.NUMBERVALUE(PobierzDaneLogistyczne!$F1312,"."))=0,"",IF(PobierzDaneLogistyczne!$F1312=0,0,_xlfn.NUMBERVALUE(PobierzDaneLogistyczne!$F1312,".")))</f>
        <v/>
      </c>
      <c r="I1312" s="2" t="str">
        <f>IF(IF(PobierzDaneLogistyczne!$Z1312=0,0,_xlfn.NUMBERVALUE(PobierzDaneLogistyczne!$Z1312,"."))=0,"",IF(PobierzDaneLogistyczne!$Z1312=0,0,_xlfn.NUMBERVALUE(PobierzDaneLogistyczne!$Z1312,".")))</f>
        <v/>
      </c>
      <c r="J1312" s="1">
        <f>IF(PobierzDaneLogistyczne!$D1312=0,"",_xlfn.NUMBERVALUE(PobierzDaneLogistyczne!$D1312))</f>
        <v>1</v>
      </c>
      <c r="K1312" s="1">
        <f>IF(PobierzDaneLogistyczne!$E1312=0,"",_xlfn.NUMBERVALUE(PobierzDaneLogistyczne!$E1312))</f>
        <v>40</v>
      </c>
      <c r="L1312" s="1" t="str">
        <f>IF(MID(PobierzDaneLogistyczne!$O1312,1,3)="non"," ",_xlfn.NUMBERVALUE(PobierzDaneLogistyczne!$O1312))</f>
        <v xml:space="preserve"> </v>
      </c>
      <c r="M1312" s="6">
        <f>IF(PobierzDaneLogistyczne!$K1312=0,"",_xlfn.NUMBERVALUE(PobierzDaneLogistyczne!$K1312,"."))</f>
        <v>32.799999999999997</v>
      </c>
      <c r="N1312" s="6">
        <f>IF(PobierzDaneLogistyczne!$L1312=0,"",_xlfn.NUMBERVALUE(PobierzDaneLogistyczne!$L1312,"."))</f>
        <v>30</v>
      </c>
      <c r="O1312" s="6">
        <f>IF(PobierzDaneLogistyczne!$M1312=0,"",_xlfn.NUMBERVALUE(PobierzDaneLogistyczne!$M1312,"."))</f>
        <v>37.799999999999997</v>
      </c>
      <c r="P1312" s="2">
        <f>IF(PobierzDaneLogistyczne!$G1312=0,0,_xlfn.NUMBERVALUE(PobierzDaneLogistyczne!$G1312,"."))</f>
        <v>0</v>
      </c>
      <c r="Q1312" s="1" t="str">
        <f>IF(PobierzDaneLogistyczne!$R1312=0,"",PobierzDaneLogistyczne!$R1312)</f>
        <v/>
      </c>
      <c r="R1312" t="str">
        <f>IF(PobierzDaneLogistyczne!$S1312=0,"",PobierzDaneLogistyczne!$S1312)</f>
        <v/>
      </c>
      <c r="S1312" t="str">
        <f>IF(PobierzDaneLogistyczne!$T1312=0,"",PobierzDaneLogistyczne!$T1312)</f>
        <v/>
      </c>
      <c r="T1312" t="str">
        <f>IF(PobierzDaneLogistyczne!$U1312=0," ",PobierzDaneLogistyczne!$U1312)</f>
        <v/>
      </c>
      <c r="U1312" t="str">
        <f t="shared" si="63"/>
        <v/>
      </c>
      <c r="V1312" s="2">
        <f>IF(PobierzDaneLogistyczne!$V1312="","",_xlfn.NUMBERVALUE(PobierzDaneLogistyczne!$V1312,"."))</f>
        <v>3.6999999999999998E-2</v>
      </c>
      <c r="W1312" s="2" t="str">
        <f>IF(IF(PobierzDaneLogistyczne!$W1312=0,0,_xlfn.NUMBERVALUE(PobierzDaneLogistyczne!$W1312,"."))=0,"",_xlfn.NUMBERVALUE(PobierzDaneLogistyczne!$W1312,"."))</f>
        <v/>
      </c>
      <c r="X1312" s="2" t="str">
        <f t="shared" si="64"/>
        <v/>
      </c>
      <c r="Y1312" s="2" t="str">
        <f t="shared" si="62"/>
        <v/>
      </c>
      <c r="Z1312" s="2" t="str">
        <f>IF(PobierzDaneLogistyczne!$Y1312="t","YES","")</f>
        <v>YES</v>
      </c>
      <c r="AA1312" s="4" t="str">
        <f>IF(PobierzDaneLogistyczne!$X1312="t","YES","")</f>
        <v>YES</v>
      </c>
      <c r="AB1312" t="str">
        <f>PobierzDaneLogistyczne!$N1312</f>
        <v>Espresso Machine</v>
      </c>
    </row>
    <row r="1313" spans="1:28" x14ac:dyDescent="0.3">
      <c r="A1313" s="5" t="str">
        <f>HYPERLINK(_xlfn.CONCAT("https://www.adler.com.pl/index.php/en/Main/Produkt/",B1313),PobierzDaneLogistyczne!$N1313)</f>
        <v>Espresso machine - 15 bar</v>
      </c>
      <c r="B1313" t="str">
        <f>PobierzDaneLogistyczne!$A1313</f>
        <v>cr_4405b</v>
      </c>
      <c r="C1313" s="1">
        <f>IF(MID(PobierzDaneLogistyczne!$P1313,1,3)=""," ",_xlfn.NUMBERVALUE(PobierzDaneLogistyczne!$P1313))</f>
        <v>85167100</v>
      </c>
      <c r="D1313" s="1">
        <f>IF(MID(PobierzDaneLogistyczne!$C1313,1,3)="111"," ",_xlfn.NUMBERVALUE(PobierzDaneLogistyczne!$C1313))</f>
        <v>5908256837256</v>
      </c>
      <c r="E1313" s="6">
        <f>IF(PobierzDaneLogistyczne!$H1313=0,"",_xlfn.NUMBERVALUE(PobierzDaneLogistyczne!$H1313,"."))</f>
        <v>30</v>
      </c>
      <c r="F1313" s="6">
        <f>IF(PobierzDaneLogistyczne!$I1313=0,"",_xlfn.NUMBERVALUE(PobierzDaneLogistyczne!$I1313,"."))</f>
        <v>22.7</v>
      </c>
      <c r="G1313" s="6">
        <f>IF(PobierzDaneLogistyczne!$J1313=0,"",_xlfn.NUMBERVALUE(PobierzDaneLogistyczne!$J1313,"."))</f>
        <v>32.6</v>
      </c>
      <c r="H1313" s="2">
        <f>IF(IF(PobierzDaneLogistyczne!$F1313=0,0,_xlfn.NUMBERVALUE(PobierzDaneLogistyczne!$F1313,"."))=0,"",IF(PobierzDaneLogistyczne!$F1313=0,0,_xlfn.NUMBERVALUE(PobierzDaneLogistyczne!$F1313,".")))</f>
        <v>3</v>
      </c>
      <c r="I1313" s="2">
        <f>IF(IF(PobierzDaneLogistyczne!$Z1313=0,0,_xlfn.NUMBERVALUE(PobierzDaneLogistyczne!$Z1313,"."))=0,"",IF(PobierzDaneLogistyczne!$Z1313=0,0,_xlfn.NUMBERVALUE(PobierzDaneLogistyczne!$Z1313,".")))</f>
        <v>4.3</v>
      </c>
      <c r="J1313" s="1">
        <f>IF(PobierzDaneLogistyczne!$D1313=0,"",_xlfn.NUMBERVALUE(PobierzDaneLogistyczne!$D1313))</f>
        <v>1</v>
      </c>
      <c r="K1313" s="1">
        <f>IF(PobierzDaneLogistyczne!$E1313=0,"",_xlfn.NUMBERVALUE(PobierzDaneLogistyczne!$E1313))</f>
        <v>50</v>
      </c>
      <c r="L1313" s="1" t="str">
        <f>IF(MID(PobierzDaneLogistyczne!$O1313,1,3)="non"," ",_xlfn.NUMBERVALUE(PobierzDaneLogistyczne!$O1313))</f>
        <v xml:space="preserve"> </v>
      </c>
      <c r="M1313" s="6">
        <f>IF(PobierzDaneLogistyczne!$K1313=0,"",_xlfn.NUMBERVALUE(PobierzDaneLogistyczne!$K1313,"."))</f>
        <v>31.5</v>
      </c>
      <c r="N1313" s="6">
        <f>IF(PobierzDaneLogistyczne!$L1313=0,"",_xlfn.NUMBERVALUE(PobierzDaneLogistyczne!$L1313,"."))</f>
        <v>24</v>
      </c>
      <c r="O1313" s="6">
        <f>IF(PobierzDaneLogistyczne!$M1313=0,"",_xlfn.NUMBERVALUE(PobierzDaneLogistyczne!$M1313,"."))</f>
        <v>34.5</v>
      </c>
      <c r="P1313" s="2">
        <f>IF(PobierzDaneLogistyczne!$G1313=0,0,_xlfn.NUMBERVALUE(PobierzDaneLogistyczne!$G1313,"."))</f>
        <v>4.3</v>
      </c>
      <c r="Q1313" s="1" t="str">
        <f>IF(PobierzDaneLogistyczne!$R1313=0,"",PobierzDaneLogistyczne!$R1313)</f>
        <v/>
      </c>
      <c r="R1313" t="str">
        <f>IF(PobierzDaneLogistyczne!$S1313=0,"",PobierzDaneLogistyczne!$S1313)</f>
        <v/>
      </c>
      <c r="S1313" t="str">
        <f>IF(PobierzDaneLogistyczne!$T1313=0,"",PobierzDaneLogistyczne!$T1313)</f>
        <v/>
      </c>
      <c r="T1313" t="str">
        <f>IF(PobierzDaneLogistyczne!$U1313=0," ",PobierzDaneLogistyczne!$U1313)</f>
        <v/>
      </c>
      <c r="U1313" t="str">
        <f t="shared" si="63"/>
        <v/>
      </c>
      <c r="V1313" s="2">
        <f>IF(PobierzDaneLogistyczne!$V1313="","",_xlfn.NUMBERVALUE(PobierzDaneLogistyczne!$V1313,"."))</f>
        <v>0.03</v>
      </c>
      <c r="W1313" s="2" t="str">
        <f>IF(IF(PobierzDaneLogistyczne!$W1313=0,0,_xlfn.NUMBERVALUE(PobierzDaneLogistyczne!$W1313,"."))=0,"",_xlfn.NUMBERVALUE(PobierzDaneLogistyczne!$W1313,"."))</f>
        <v/>
      </c>
      <c r="X1313" s="2" t="str">
        <f t="shared" si="64"/>
        <v/>
      </c>
      <c r="Y1313" s="2" t="str">
        <f t="shared" si="62"/>
        <v/>
      </c>
      <c r="Z1313" s="2" t="str">
        <f>IF(PobierzDaneLogistyczne!$Y1313="t","YES","")</f>
        <v/>
      </c>
      <c r="AA1313" s="4" t="str">
        <f>IF(PobierzDaneLogistyczne!$X1313="t","YES","")</f>
        <v>YES</v>
      </c>
      <c r="AB1313" t="str">
        <f>PobierzDaneLogistyczne!$N1313</f>
        <v>Espresso machine - 15 bar</v>
      </c>
    </row>
    <row r="1314" spans="1:28" x14ac:dyDescent="0.3">
      <c r="A1314" s="5" t="str">
        <f>HYPERLINK(_xlfn.CONCAT("https://www.adler.com.pl/index.php/en/Main/Produkt/",B1314),PobierzDaneLogistyczne!$N1314)</f>
        <v>Espresso machine - 15 bar</v>
      </c>
      <c r="B1314" t="str">
        <f>PobierzDaneLogistyczne!$A1314</f>
        <v>cr_4405g</v>
      </c>
      <c r="C1314" s="1">
        <f>IF(MID(PobierzDaneLogistyczne!$P1314,1,3)=""," ",_xlfn.NUMBERVALUE(PobierzDaneLogistyczne!$P1314))</f>
        <v>85167100</v>
      </c>
      <c r="D1314" s="1">
        <f>IF(MID(PobierzDaneLogistyczne!$C1314,1,3)="111"," ",_xlfn.NUMBERVALUE(PobierzDaneLogistyczne!$C1314))</f>
        <v>5908256837447</v>
      </c>
      <c r="E1314" s="6">
        <f>IF(PobierzDaneLogistyczne!$H1314=0,"",_xlfn.NUMBERVALUE(PobierzDaneLogistyczne!$H1314,"."))</f>
        <v>30</v>
      </c>
      <c r="F1314" s="6">
        <f>IF(PobierzDaneLogistyczne!$I1314=0,"",_xlfn.NUMBERVALUE(PobierzDaneLogistyczne!$I1314,"."))</f>
        <v>22.7</v>
      </c>
      <c r="G1314" s="6">
        <f>IF(PobierzDaneLogistyczne!$J1314=0,"",_xlfn.NUMBERVALUE(PobierzDaneLogistyczne!$J1314,"."))</f>
        <v>32.6</v>
      </c>
      <c r="H1314" s="2">
        <f>IF(IF(PobierzDaneLogistyczne!$F1314=0,0,_xlfn.NUMBERVALUE(PobierzDaneLogistyczne!$F1314,"."))=0,"",IF(PobierzDaneLogistyczne!$F1314=0,0,_xlfn.NUMBERVALUE(PobierzDaneLogistyczne!$F1314,".")))</f>
        <v>3</v>
      </c>
      <c r="I1314" s="2">
        <f>IF(IF(PobierzDaneLogistyczne!$Z1314=0,0,_xlfn.NUMBERVALUE(PobierzDaneLogistyczne!$Z1314,"."))=0,"",IF(PobierzDaneLogistyczne!$Z1314=0,0,_xlfn.NUMBERVALUE(PobierzDaneLogistyczne!$Z1314,".")))</f>
        <v>4.3</v>
      </c>
      <c r="J1314" s="1">
        <f>IF(PobierzDaneLogistyczne!$D1314=0,"",_xlfn.NUMBERVALUE(PobierzDaneLogistyczne!$D1314))</f>
        <v>1</v>
      </c>
      <c r="K1314" s="1">
        <f>IF(PobierzDaneLogistyczne!$E1314=0,"",_xlfn.NUMBERVALUE(PobierzDaneLogistyczne!$E1314))</f>
        <v>50</v>
      </c>
      <c r="L1314" s="1" t="str">
        <f>IF(MID(PobierzDaneLogistyczne!$O1314,1,3)="non"," ",_xlfn.NUMBERVALUE(PobierzDaneLogistyczne!$O1314))</f>
        <v xml:space="preserve"> </v>
      </c>
      <c r="M1314" s="6">
        <f>IF(PobierzDaneLogistyczne!$K1314=0,"",_xlfn.NUMBERVALUE(PobierzDaneLogistyczne!$K1314,"."))</f>
        <v>31.5</v>
      </c>
      <c r="N1314" s="6">
        <f>IF(PobierzDaneLogistyczne!$L1314=0,"",_xlfn.NUMBERVALUE(PobierzDaneLogistyczne!$L1314,"."))</f>
        <v>24</v>
      </c>
      <c r="O1314" s="6">
        <f>IF(PobierzDaneLogistyczne!$M1314=0,"",_xlfn.NUMBERVALUE(PobierzDaneLogistyczne!$M1314,"."))</f>
        <v>34.5</v>
      </c>
      <c r="P1314" s="2">
        <f>IF(PobierzDaneLogistyczne!$G1314=0,0,_xlfn.NUMBERVALUE(PobierzDaneLogistyczne!$G1314,"."))</f>
        <v>4.3</v>
      </c>
      <c r="Q1314" s="1">
        <f>IF(PobierzDaneLogistyczne!$R1314=0,"",PobierzDaneLogistyczne!$R1314)</f>
        <v>5</v>
      </c>
      <c r="R1314" t="str">
        <f>IF(PobierzDaneLogistyczne!$S1314=0,"",PobierzDaneLogistyczne!$S1314)</f>
        <v/>
      </c>
      <c r="S1314" t="str">
        <f>IF(PobierzDaneLogistyczne!$T1314=0,"",PobierzDaneLogistyczne!$T1314)</f>
        <v/>
      </c>
      <c r="T1314" t="str">
        <f>IF(PobierzDaneLogistyczne!$U1314=0," ",PobierzDaneLogistyczne!$U1314)</f>
        <v/>
      </c>
      <c r="U1314" t="str">
        <f t="shared" si="63"/>
        <v/>
      </c>
      <c r="V1314" s="2">
        <f>IF(PobierzDaneLogistyczne!$V1314="","",_xlfn.NUMBERVALUE(PobierzDaneLogistyczne!$V1314,"."))</f>
        <v>0.03</v>
      </c>
      <c r="W1314" s="2" t="str">
        <f>IF(IF(PobierzDaneLogistyczne!$W1314=0,0,_xlfn.NUMBERVALUE(PobierzDaneLogistyczne!$W1314,"."))=0,"",_xlfn.NUMBERVALUE(PobierzDaneLogistyczne!$W1314,"."))</f>
        <v/>
      </c>
      <c r="X1314" s="2" t="str">
        <f t="shared" si="64"/>
        <v/>
      </c>
      <c r="Y1314" s="2" t="str">
        <f t="shared" si="62"/>
        <v/>
      </c>
      <c r="Z1314" s="2" t="str">
        <f>IF(PobierzDaneLogistyczne!$Y1314="t","YES","")</f>
        <v/>
      </c>
      <c r="AA1314" s="4" t="str">
        <f>IF(PobierzDaneLogistyczne!$X1314="t","YES","")</f>
        <v>YES</v>
      </c>
      <c r="AB1314" t="str">
        <f>PobierzDaneLogistyczne!$N1314</f>
        <v>Espresso machine - 15 bar</v>
      </c>
    </row>
    <row r="1315" spans="1:28" x14ac:dyDescent="0.3">
      <c r="A1315" s="5" t="str">
        <f>HYPERLINK(_xlfn.CONCAT("https://www.adler.com.pl/index.php/en/Main/Produkt/",B1315),PobierzDaneLogistyczne!$N1315)</f>
        <v>Dripp Coffee maker 1,2 L</v>
      </c>
      <c r="B1315" t="str">
        <f>PobierzDaneLogistyczne!$A1315</f>
        <v>cr_4406</v>
      </c>
      <c r="C1315" s="1">
        <f>IF(MID(PobierzDaneLogistyczne!$P1315,1,3)=""," ",_xlfn.NUMBERVALUE(PobierzDaneLogistyczne!$P1315))</f>
        <v>85167100</v>
      </c>
      <c r="D1315" s="1">
        <f>IF(MID(PobierzDaneLogistyczne!$C1315,1,3)="111"," ",_xlfn.NUMBERVALUE(PobierzDaneLogistyczne!$C1315))</f>
        <v>5902934830447</v>
      </c>
      <c r="E1315" s="6">
        <f>IF(PobierzDaneLogistyczne!$H1315=0,"",_xlfn.NUMBERVALUE(PobierzDaneLogistyczne!$H1315,"."))</f>
        <v>23.5</v>
      </c>
      <c r="F1315" s="6">
        <f>IF(PobierzDaneLogistyczne!$I1315=0,"",_xlfn.NUMBERVALUE(PobierzDaneLogistyczne!$I1315,"."))</f>
        <v>21.5</v>
      </c>
      <c r="G1315" s="6">
        <f>IF(PobierzDaneLogistyczne!$J1315=0,"",_xlfn.NUMBERVALUE(PobierzDaneLogistyczne!$J1315,"."))</f>
        <v>35.5</v>
      </c>
      <c r="H1315" s="2">
        <f>IF(IF(PobierzDaneLogistyczne!$F1315=0,0,_xlfn.NUMBERVALUE(PobierzDaneLogistyczne!$F1315,"."))=0,"",IF(PobierzDaneLogistyczne!$F1315=0,0,_xlfn.NUMBERVALUE(PobierzDaneLogistyczne!$F1315,".")))</f>
        <v>1.8859999999999999</v>
      </c>
      <c r="I1315" s="2">
        <f>IF(IF(PobierzDaneLogistyczne!$Z1315=0,0,_xlfn.NUMBERVALUE(PobierzDaneLogistyczne!$Z1315,"."))=0,"",IF(PobierzDaneLogistyczne!$Z1315=0,0,_xlfn.NUMBERVALUE(PobierzDaneLogistyczne!$Z1315,".")))</f>
        <v>2.3580000000000001</v>
      </c>
      <c r="J1315" s="1">
        <f>IF(PobierzDaneLogistyczne!$D1315=0,"",_xlfn.NUMBERVALUE(PobierzDaneLogistyczne!$D1315))</f>
        <v>4</v>
      </c>
      <c r="K1315" s="1">
        <f>IF(PobierzDaneLogistyczne!$E1315=0,"",_xlfn.NUMBERVALUE(PobierzDaneLogistyczne!$E1315))</f>
        <v>64</v>
      </c>
      <c r="L1315" s="1" t="str">
        <f>IF(MID(PobierzDaneLogistyczne!$O1315,1,3)="non"," ",_xlfn.NUMBERVALUE(PobierzDaneLogistyczne!$O1315))</f>
        <v xml:space="preserve"> </v>
      </c>
      <c r="M1315" s="6">
        <f>IF(PobierzDaneLogistyczne!$K1315=0,"",_xlfn.NUMBERVALUE(PobierzDaneLogistyczne!$K1315,"."))</f>
        <v>48.5</v>
      </c>
      <c r="N1315" s="6">
        <f>IF(PobierzDaneLogistyczne!$L1315=0,"",_xlfn.NUMBERVALUE(PobierzDaneLogistyczne!$L1315,"."))</f>
        <v>44.5</v>
      </c>
      <c r="O1315" s="6">
        <f>IF(PobierzDaneLogistyczne!$M1315=0,"",_xlfn.NUMBERVALUE(PobierzDaneLogistyczne!$M1315,"."))</f>
        <v>38</v>
      </c>
      <c r="P1315" s="2">
        <f>IF(PobierzDaneLogistyczne!$G1315=0,0,_xlfn.NUMBERVALUE(PobierzDaneLogistyczne!$G1315,"."))</f>
        <v>9.4320000000000004</v>
      </c>
      <c r="Q1315" s="1">
        <f>IF(PobierzDaneLogistyczne!$R1315=0,"",PobierzDaneLogistyczne!$R1315)</f>
        <v>5</v>
      </c>
      <c r="R1315" t="str">
        <f>IF(PobierzDaneLogistyczne!$S1315=0,"",PobierzDaneLogistyczne!$S1315)</f>
        <v/>
      </c>
      <c r="S1315" t="str">
        <f>IF(PobierzDaneLogistyczne!$T1315=0,"",PobierzDaneLogistyczne!$T1315)</f>
        <v/>
      </c>
      <c r="T1315" t="str">
        <f>IF(PobierzDaneLogistyczne!$U1315=0," ",PobierzDaneLogistyczne!$U1315)</f>
        <v/>
      </c>
      <c r="U1315" t="str">
        <f t="shared" si="63"/>
        <v/>
      </c>
      <c r="V1315" s="2">
        <f>IF(PobierzDaneLogistyczne!$V1315="","",_xlfn.NUMBERVALUE(PobierzDaneLogistyczne!$V1315,"."))</f>
        <v>2.4E-2</v>
      </c>
      <c r="W1315" s="2">
        <f>IF(IF(PobierzDaneLogistyczne!$W1315=0,0,_xlfn.NUMBERVALUE(PobierzDaneLogistyczne!$W1315,"."))=0,"",_xlfn.NUMBERVALUE(PobierzDaneLogistyczne!$W1315,"."))</f>
        <v>5.8999999999999997E-2</v>
      </c>
      <c r="X1315" s="2">
        <f t="shared" si="64"/>
        <v>0.38900000000000018</v>
      </c>
      <c r="Y1315" s="2" t="str">
        <f t="shared" si="62"/>
        <v/>
      </c>
      <c r="Z1315" s="2" t="str">
        <f>IF(PobierzDaneLogistyczne!$Y1315="t","YES","")</f>
        <v/>
      </c>
      <c r="AA1315" s="4" t="str">
        <f>IF(PobierzDaneLogistyczne!$X1315="t","YES","")</f>
        <v>YES</v>
      </c>
      <c r="AB1315" t="str">
        <f>PobierzDaneLogistyczne!$N1315</f>
        <v>Dripp Coffee maker 1,2 L</v>
      </c>
    </row>
    <row r="1316" spans="1:28" ht="28.8" x14ac:dyDescent="0.3">
      <c r="A1316" s="5" t="str">
        <f>HYPERLINK(_xlfn.CONCAT("https://www.adler.com.pl/index.php/en/Main/Produkt/",B1316),PobierzDaneLogistyczne!$N1316)</f>
        <v xml:space="preserve">Pressure coffee machine </v>
      </c>
      <c r="B1316" t="str">
        <f>PobierzDaneLogistyczne!$A1316</f>
        <v>cr_4410</v>
      </c>
      <c r="C1316" s="1">
        <f>IF(MID(PobierzDaneLogistyczne!$P1316,1,3)=""," ",_xlfn.NUMBERVALUE(PobierzDaneLogistyczne!$P1316))</f>
        <v>85167100</v>
      </c>
      <c r="D1316" s="1">
        <f>IF(MID(PobierzDaneLogistyczne!$C1316,1,3)="111"," ",_xlfn.NUMBERVALUE(PobierzDaneLogistyczne!$C1316))</f>
        <v>5902934837644</v>
      </c>
      <c r="E1316" s="6">
        <f>IF(PobierzDaneLogistyczne!$H1316=0,"",_xlfn.NUMBERVALUE(PobierzDaneLogistyczne!$H1316,"."))</f>
        <v>34</v>
      </c>
      <c r="F1316" s="6">
        <f>IF(PobierzDaneLogistyczne!$I1316=0,"",_xlfn.NUMBERVALUE(PobierzDaneLogistyczne!$I1316,"."))</f>
        <v>28.5</v>
      </c>
      <c r="G1316" s="6">
        <f>IF(PobierzDaneLogistyczne!$J1316=0,"",_xlfn.NUMBERVALUE(PobierzDaneLogistyczne!$J1316,"."))</f>
        <v>36</v>
      </c>
      <c r="H1316" s="2">
        <f>IF(IF(PobierzDaneLogistyczne!$F1316=0,0,_xlfn.NUMBERVALUE(PobierzDaneLogistyczne!$F1316,"."))=0,"",IF(PobierzDaneLogistyczne!$F1316=0,0,_xlfn.NUMBERVALUE(PobierzDaneLogistyczne!$F1316,".")))</f>
        <v>3.63</v>
      </c>
      <c r="I1316" s="2">
        <f>IF(IF(PobierzDaneLogistyczne!$Z1316=0,0,_xlfn.NUMBERVALUE(PobierzDaneLogistyczne!$Z1316,"."))=0,"",IF(PobierzDaneLogistyczne!$Z1316=0,0,_xlfn.NUMBERVALUE(PobierzDaneLogistyczne!$Z1316,".")))</f>
        <v>4.25</v>
      </c>
      <c r="J1316" s="1">
        <f>IF(PobierzDaneLogistyczne!$D1316=0,"",_xlfn.NUMBERVALUE(PobierzDaneLogistyczne!$D1316))</f>
        <v>1</v>
      </c>
      <c r="K1316" s="1">
        <f>IF(PobierzDaneLogistyczne!$E1316=0,"",_xlfn.NUMBERVALUE(PobierzDaneLogistyczne!$E1316))</f>
        <v>40</v>
      </c>
      <c r="L1316" s="1" t="str">
        <f>IF(MID(PobierzDaneLogistyczne!$O1316,1,3)="non"," ",_xlfn.NUMBERVALUE(PobierzDaneLogistyczne!$O1316))</f>
        <v xml:space="preserve"> </v>
      </c>
      <c r="M1316" s="6">
        <f>IF(PobierzDaneLogistyczne!$K1316=0,"",_xlfn.NUMBERVALUE(PobierzDaneLogistyczne!$K1316,"."))</f>
        <v>34</v>
      </c>
      <c r="N1316" s="6">
        <f>IF(PobierzDaneLogistyczne!$L1316=0,"",_xlfn.NUMBERVALUE(PobierzDaneLogistyczne!$L1316,"."))</f>
        <v>28.5</v>
      </c>
      <c r="O1316" s="6">
        <f>IF(PobierzDaneLogistyczne!$M1316=0,"",_xlfn.NUMBERVALUE(PobierzDaneLogistyczne!$M1316,"."))</f>
        <v>36</v>
      </c>
      <c r="P1316" s="2">
        <f>IF(PobierzDaneLogistyczne!$G1316=0,0,_xlfn.NUMBERVALUE(PobierzDaneLogistyczne!$G1316,"."))</f>
        <v>4.25</v>
      </c>
      <c r="Q1316" s="1">
        <f>IF(PobierzDaneLogistyczne!$R1316=0,"",PobierzDaneLogistyczne!$R1316)</f>
        <v>5</v>
      </c>
      <c r="R1316" t="str">
        <f>IF(PobierzDaneLogistyczne!$S1316=0,"",PobierzDaneLogistyczne!$S1316)</f>
        <v/>
      </c>
      <c r="S1316" t="str">
        <f>IF(PobierzDaneLogistyczne!$T1316=0,"",PobierzDaneLogistyczne!$T1316)</f>
        <v/>
      </c>
      <c r="T1316" t="str">
        <f>IF(PobierzDaneLogistyczne!$U1316=0," ",PobierzDaneLogistyczne!$U1316)</f>
        <v/>
      </c>
      <c r="U1316" t="str">
        <f t="shared" si="63"/>
        <v/>
      </c>
      <c r="V1316" s="2">
        <f>IF(PobierzDaneLogistyczne!$V1316="","",_xlfn.NUMBERVALUE(PobierzDaneLogistyczne!$V1316,"."))</f>
        <v>5.3999999999999999E-2</v>
      </c>
      <c r="W1316" s="2">
        <f>IF(IF(PobierzDaneLogistyczne!$W1316=0,0,_xlfn.NUMBERVALUE(PobierzDaneLogistyczne!$W1316,"."))=0,"",_xlfn.NUMBERVALUE(PobierzDaneLogistyczne!$W1316,"."))</f>
        <v>0.10199999999999999</v>
      </c>
      <c r="X1316" s="2">
        <f t="shared" si="64"/>
        <v>0.46400000000000008</v>
      </c>
      <c r="Y1316" s="2" t="str">
        <f t="shared" si="62"/>
        <v/>
      </c>
      <c r="Z1316" s="2" t="str">
        <f>IF(PobierzDaneLogistyczne!$Y1316="t","YES","")</f>
        <v>YES</v>
      </c>
      <c r="AA1316" s="4" t="str">
        <f>IF(PobierzDaneLogistyczne!$X1316="t","YES","")</f>
        <v/>
      </c>
      <c r="AB1316" t="str">
        <f>PobierzDaneLogistyczne!$N1316</f>
        <v xml:space="preserve">Pressure coffee machine </v>
      </c>
    </row>
    <row r="1317" spans="1:28" x14ac:dyDescent="0.3">
      <c r="A1317" s="5" t="str">
        <f>HYPERLINK(_xlfn.CONCAT("https://www.adler.com.pl/index.php/en/Main/Produkt/",B1317),PobierzDaneLogistyczne!$N1317)</f>
        <v>Multi-capsule espresso machine</v>
      </c>
      <c r="B1317" t="str">
        <f>PobierzDaneLogistyczne!$A1317</f>
        <v>cr_4414</v>
      </c>
      <c r="C1317" s="1">
        <f>IF(MID(PobierzDaneLogistyczne!$P1317,1,3)=""," ",_xlfn.NUMBERVALUE(PobierzDaneLogistyczne!$P1317))</f>
        <v>85167100</v>
      </c>
      <c r="D1317" s="1">
        <f>IF(MID(PobierzDaneLogistyczne!$C1317,1,3)="111"," ",_xlfn.NUMBERVALUE(PobierzDaneLogistyczne!$C1317))</f>
        <v>5903887805629</v>
      </c>
      <c r="E1317" s="6">
        <f>IF(PobierzDaneLogistyczne!$H1317=0,"",_xlfn.NUMBERVALUE(PobierzDaneLogistyczne!$H1317,"."))</f>
        <v>28.5</v>
      </c>
      <c r="F1317" s="6">
        <f>IF(PobierzDaneLogistyczne!$I1317=0,"",_xlfn.NUMBERVALUE(PobierzDaneLogistyczne!$I1317,"."))</f>
        <v>14.3</v>
      </c>
      <c r="G1317" s="6">
        <f>IF(PobierzDaneLogistyczne!$J1317=0,"",_xlfn.NUMBERVALUE(PobierzDaneLogistyczne!$J1317,"."))</f>
        <v>37.5</v>
      </c>
      <c r="H1317" s="2">
        <f>IF(IF(PobierzDaneLogistyczne!$F1317=0,0,_xlfn.NUMBERVALUE(PobierzDaneLogistyczne!$F1317,"."))=0,"",IF(PobierzDaneLogistyczne!$F1317=0,0,_xlfn.NUMBERVALUE(PobierzDaneLogistyczne!$F1317,".")))</f>
        <v>2.4500000000000002</v>
      </c>
      <c r="I1317" s="2">
        <f>IF(IF(PobierzDaneLogistyczne!$Z1317=0,0,_xlfn.NUMBERVALUE(PobierzDaneLogistyczne!$Z1317,"."))=0,"",IF(PobierzDaneLogistyczne!$Z1317=0,0,_xlfn.NUMBERVALUE(PobierzDaneLogistyczne!$Z1317,".")))</f>
        <v>4.01</v>
      </c>
      <c r="J1317" s="1">
        <f>IF(PobierzDaneLogistyczne!$D1317=0,"",_xlfn.NUMBERVALUE(PobierzDaneLogistyczne!$D1317))</f>
        <v>1</v>
      </c>
      <c r="K1317" s="1">
        <f>IF(PobierzDaneLogistyczne!$E1317=0,"",_xlfn.NUMBERVALUE(PobierzDaneLogistyczne!$E1317))</f>
        <v>60</v>
      </c>
      <c r="L1317" s="1" t="str">
        <f>IF(MID(PobierzDaneLogistyczne!$O1317,1,3)="non"," ",_xlfn.NUMBERVALUE(PobierzDaneLogistyczne!$O1317))</f>
        <v xml:space="preserve"> </v>
      </c>
      <c r="M1317" s="6">
        <f>IF(PobierzDaneLogistyczne!$K1317=0,"",_xlfn.NUMBERVALUE(PobierzDaneLogistyczne!$K1317,"."))</f>
        <v>34</v>
      </c>
      <c r="N1317" s="6">
        <f>IF(PobierzDaneLogistyczne!$L1317=0,"",_xlfn.NUMBERVALUE(PobierzDaneLogistyczne!$L1317,"."))</f>
        <v>42</v>
      </c>
      <c r="O1317" s="6">
        <f>IF(PobierzDaneLogistyczne!$M1317=0,"",_xlfn.NUMBERVALUE(PobierzDaneLogistyczne!$M1317,"."))</f>
        <v>18.5</v>
      </c>
      <c r="P1317" s="2">
        <f>IF(PobierzDaneLogistyczne!$G1317=0,0,_xlfn.NUMBERVALUE(PobierzDaneLogistyczne!$G1317,"."))</f>
        <v>4.01</v>
      </c>
      <c r="Q1317" s="1">
        <f>IF(PobierzDaneLogistyczne!$R1317=0,"",PobierzDaneLogistyczne!$R1317)</f>
        <v>4</v>
      </c>
      <c r="R1317" t="str">
        <f>IF(PobierzDaneLogistyczne!$S1317=0,"",PobierzDaneLogistyczne!$S1317)</f>
        <v/>
      </c>
      <c r="S1317" t="str">
        <f>IF(PobierzDaneLogistyczne!$T1317=0,"",PobierzDaneLogistyczne!$T1317)</f>
        <v/>
      </c>
      <c r="T1317" t="str">
        <f>IF(PobierzDaneLogistyczne!$U1317=0," ",PobierzDaneLogistyczne!$U1317)</f>
        <v/>
      </c>
      <c r="U1317" t="str">
        <f t="shared" si="63"/>
        <v/>
      </c>
      <c r="V1317" s="2">
        <f>IF(PobierzDaneLogistyczne!$V1317="","",_xlfn.NUMBERVALUE(PobierzDaneLogistyczne!$V1317,"."))</f>
        <v>0.24299999999999999</v>
      </c>
      <c r="W1317" s="2">
        <f>IF(IF(PobierzDaneLogistyczne!$W1317=0,0,_xlfn.NUMBERVALUE(PobierzDaneLogistyczne!$W1317,"."))=0,"",_xlfn.NUMBERVALUE(PobierzDaneLogistyczne!$W1317,"."))</f>
        <v>0.158</v>
      </c>
      <c r="X1317" s="2">
        <f t="shared" si="64"/>
        <v>1.1589999999999998</v>
      </c>
      <c r="Y1317" s="2" t="str">
        <f t="shared" si="62"/>
        <v/>
      </c>
      <c r="Z1317" s="2" t="str">
        <f>IF(PobierzDaneLogistyczne!$Y1317="t","YES","")</f>
        <v>YES</v>
      </c>
      <c r="AA1317" s="4" t="str">
        <f>IF(PobierzDaneLogistyczne!$X1317="t","YES","")</f>
        <v/>
      </c>
      <c r="AB1317" t="str">
        <f>PobierzDaneLogistyczne!$N1317</f>
        <v>Multi-capsule espresso machine</v>
      </c>
    </row>
    <row r="1318" spans="1:28" x14ac:dyDescent="0.3">
      <c r="A1318" s="5" t="str">
        <f>HYPERLINK(_xlfn.CONCAT("https://www.adler.com.pl/index.php/en/Main/Produkt/",B1318),PobierzDaneLogistyczne!$N1318)</f>
        <v>Spare filter and gasket for the Moka CR 4415 coffee maker.</v>
      </c>
      <c r="B1318" t="str">
        <f>PobierzDaneLogistyczne!$A1318</f>
        <v>cr_4415.1</v>
      </c>
      <c r="C1318" s="1">
        <f>IF(MID(PobierzDaneLogistyczne!$P1318,1,3)=""," ",_xlfn.NUMBERVALUE(PobierzDaneLogistyczne!$P1318))</f>
        <v>85169000</v>
      </c>
      <c r="D1318" s="1">
        <f>IF(MID(PobierzDaneLogistyczne!$C1318,1,3)="111"," ",_xlfn.NUMBERVALUE(PobierzDaneLogistyczne!$C1318))</f>
        <v>5903887809153</v>
      </c>
      <c r="E1318" s="6">
        <f>IF(PobierzDaneLogistyczne!$H1318=0,"",_xlfn.NUMBERVALUE(PobierzDaneLogistyczne!$H1318,"."))</f>
        <v>10</v>
      </c>
      <c r="F1318" s="6">
        <f>IF(PobierzDaneLogistyczne!$I1318=0,"",_xlfn.NUMBERVALUE(PobierzDaneLogistyczne!$I1318,"."))</f>
        <v>2</v>
      </c>
      <c r="G1318" s="6">
        <f>IF(PobierzDaneLogistyczne!$J1318=0,"",_xlfn.NUMBERVALUE(PobierzDaneLogistyczne!$J1318,"."))</f>
        <v>10</v>
      </c>
      <c r="H1318" s="2">
        <f>IF(IF(PobierzDaneLogistyczne!$F1318=0,0,_xlfn.NUMBERVALUE(PobierzDaneLogistyczne!$F1318,"."))=0,"",IF(PobierzDaneLogistyczne!$F1318=0,0,_xlfn.NUMBERVALUE(PobierzDaneLogistyczne!$F1318,".")))</f>
        <v>0.12</v>
      </c>
      <c r="I1318" s="2">
        <f>IF(IF(PobierzDaneLogistyczne!$Z1318=0,0,_xlfn.NUMBERVALUE(PobierzDaneLogistyczne!$Z1318,"."))=0,"",IF(PobierzDaneLogistyczne!$Z1318=0,0,_xlfn.NUMBERVALUE(PobierzDaneLogistyczne!$Z1318,".")))</f>
        <v>0.13</v>
      </c>
      <c r="J1318" s="1">
        <f>IF(PobierzDaneLogistyczne!$D1318=0,"",_xlfn.NUMBERVALUE(PobierzDaneLogistyczne!$D1318))</f>
        <v>100</v>
      </c>
      <c r="K1318" s="1">
        <f>IF(PobierzDaneLogistyczne!$E1318=0,"",_xlfn.NUMBERVALUE(PobierzDaneLogistyczne!$E1318))</f>
        <v>5000</v>
      </c>
      <c r="L1318" s="1">
        <f>IF(MID(PobierzDaneLogistyczne!$O1318,1,3)="non"," ",_xlfn.NUMBERVALUE(PobierzDaneLogistyczne!$O1318))</f>
        <v>5903887809160</v>
      </c>
      <c r="M1318" s="6">
        <f>IF(PobierzDaneLogistyczne!$K1318=0,"",_xlfn.NUMBERVALUE(PobierzDaneLogistyczne!$K1318,"."))</f>
        <v>40</v>
      </c>
      <c r="N1318" s="6">
        <f>IF(PobierzDaneLogistyczne!$L1318=0,"",_xlfn.NUMBERVALUE(PobierzDaneLogistyczne!$L1318,"."))</f>
        <v>40</v>
      </c>
      <c r="O1318" s="6">
        <f>IF(PobierzDaneLogistyczne!$M1318=0,"",_xlfn.NUMBERVALUE(PobierzDaneLogistyczne!$M1318,"."))</f>
        <v>40</v>
      </c>
      <c r="P1318" s="2">
        <f>IF(PobierzDaneLogistyczne!$G1318=0,0,_xlfn.NUMBERVALUE(PobierzDaneLogistyczne!$G1318,"."))</f>
        <v>13</v>
      </c>
      <c r="Q1318" s="1" t="str">
        <f>IF(PobierzDaneLogistyczne!$R1318=0,"",PobierzDaneLogistyczne!$R1318)</f>
        <v/>
      </c>
      <c r="R1318" t="str">
        <f>IF(PobierzDaneLogistyczne!$S1318=0,"",PobierzDaneLogistyczne!$S1318)</f>
        <v/>
      </c>
      <c r="S1318" t="str">
        <f>IF(PobierzDaneLogistyczne!$T1318=0,"",PobierzDaneLogistyczne!$T1318)</f>
        <v/>
      </c>
      <c r="T1318" t="str">
        <f>IF(PobierzDaneLogistyczne!$U1318=0," ",PobierzDaneLogistyczne!$U1318)</f>
        <v/>
      </c>
      <c r="U1318" t="str">
        <f t="shared" si="63"/>
        <v/>
      </c>
      <c r="V1318" s="2" t="str">
        <f>IF(PobierzDaneLogistyczne!$V1318="","",_xlfn.NUMBERVALUE(PobierzDaneLogistyczne!$V1318,"."))</f>
        <v/>
      </c>
      <c r="W1318" s="2" t="str">
        <f>IF(IF(PobierzDaneLogistyczne!$W1318=0,0,_xlfn.NUMBERVALUE(PobierzDaneLogistyczne!$W1318,"."))=0,"",_xlfn.NUMBERVALUE(PobierzDaneLogistyczne!$W1318,"."))</f>
        <v/>
      </c>
      <c r="X1318" s="2" t="str">
        <f t="shared" si="64"/>
        <v/>
      </c>
      <c r="Y1318" s="2" t="str">
        <f t="shared" si="62"/>
        <v/>
      </c>
      <c r="Z1318" s="2" t="str">
        <f>IF(PobierzDaneLogistyczne!$Y1318="t","YES","")</f>
        <v/>
      </c>
      <c r="AA1318" s="4" t="str">
        <f>IF(PobierzDaneLogistyczne!$X1318="t","YES","")</f>
        <v/>
      </c>
      <c r="AB1318" t="str">
        <f>PobierzDaneLogistyczne!$N1318</f>
        <v>Spare filter and gasket for the Moka CR 4415 coffee maker.</v>
      </c>
    </row>
    <row r="1319" spans="1:28" ht="28.8" x14ac:dyDescent="0.3">
      <c r="A1319" s="5" t="str">
        <f>HYPERLINK(_xlfn.CONCAT("https://www.adler.com.pl/index.php/en/Main/Produkt/",B1319),PobierzDaneLogistyczne!$N1319)</f>
        <v>Electric Moka pot</v>
      </c>
      <c r="B1319" t="str">
        <f>PobierzDaneLogistyczne!$A1319</f>
        <v>cr_4415b</v>
      </c>
      <c r="C1319" s="1">
        <f>IF(MID(PobierzDaneLogistyczne!$P1319,1,3)=""," ",_xlfn.NUMBERVALUE(PobierzDaneLogistyczne!$P1319))</f>
        <v>85167100</v>
      </c>
      <c r="D1319" s="1">
        <f>IF(MID(PobierzDaneLogistyczne!$C1319,1,3)="111"," ",_xlfn.NUMBERVALUE(PobierzDaneLogistyczne!$C1319))</f>
        <v>5903887809115</v>
      </c>
      <c r="E1319" s="6">
        <f>IF(PobierzDaneLogistyczne!$H1319=0,"",_xlfn.NUMBERVALUE(PobierzDaneLogistyczne!$H1319,"."))</f>
        <v>13.5</v>
      </c>
      <c r="F1319" s="6">
        <f>IF(PobierzDaneLogistyczne!$I1319=0,"",_xlfn.NUMBERVALUE(PobierzDaneLogistyczne!$I1319,"."))</f>
        <v>13.5</v>
      </c>
      <c r="G1319" s="6">
        <f>IF(PobierzDaneLogistyczne!$J1319=0,"",_xlfn.NUMBERVALUE(PobierzDaneLogistyczne!$J1319,"."))</f>
        <v>27</v>
      </c>
      <c r="H1319" s="2">
        <f>IF(IF(PobierzDaneLogistyczne!$F1319=0,0,_xlfn.NUMBERVALUE(PobierzDaneLogistyczne!$F1319,"."))=0,"",IF(PobierzDaneLogistyczne!$F1319=0,0,_xlfn.NUMBERVALUE(PobierzDaneLogistyczne!$F1319,".")))</f>
        <v>1</v>
      </c>
      <c r="I1319" s="2">
        <f>IF(IF(PobierzDaneLogistyczne!$Z1319=0,0,_xlfn.NUMBERVALUE(PobierzDaneLogistyczne!$Z1319,"."))=0,"",IF(PobierzDaneLogistyczne!$Z1319=0,0,_xlfn.NUMBERVALUE(PobierzDaneLogistyczne!$Z1319,".")))</f>
        <v>1.25</v>
      </c>
      <c r="J1319" s="1">
        <f>IF(PobierzDaneLogistyczne!$D1319=0,"",_xlfn.NUMBERVALUE(PobierzDaneLogistyczne!$D1319))</f>
        <v>4</v>
      </c>
      <c r="K1319" s="1">
        <f>IF(PobierzDaneLogistyczne!$E1319=0,"",_xlfn.NUMBERVALUE(PobierzDaneLogistyczne!$E1319))</f>
        <v>192</v>
      </c>
      <c r="L1319" s="1">
        <f>IF(MID(PobierzDaneLogistyczne!$O1319,1,3)="non"," ",_xlfn.NUMBERVALUE(PobierzDaneLogistyczne!$O1319))</f>
        <v>5903887809122</v>
      </c>
      <c r="M1319" s="6">
        <f>IF(PobierzDaneLogistyczne!$K1319=0,"",_xlfn.NUMBERVALUE(PobierzDaneLogistyczne!$K1319,"."))</f>
        <v>28</v>
      </c>
      <c r="N1319" s="6">
        <f>IF(PobierzDaneLogistyczne!$L1319=0,"",_xlfn.NUMBERVALUE(PobierzDaneLogistyczne!$L1319,"."))</f>
        <v>28</v>
      </c>
      <c r="O1319" s="6">
        <f>IF(PobierzDaneLogistyczne!$M1319=0,"",_xlfn.NUMBERVALUE(PobierzDaneLogistyczne!$M1319,"."))</f>
        <v>29</v>
      </c>
      <c r="P1319" s="2">
        <f>IF(PobierzDaneLogistyczne!$G1319=0,0,_xlfn.NUMBERVALUE(PobierzDaneLogistyczne!$G1319,"."))</f>
        <v>5.2</v>
      </c>
      <c r="Q1319" s="1">
        <f>IF(PobierzDaneLogistyczne!$R1319=0,"",PobierzDaneLogistyczne!$R1319)</f>
        <v>5</v>
      </c>
      <c r="R1319" t="str">
        <f>IF(PobierzDaneLogistyczne!$S1319=0,"",PobierzDaneLogistyczne!$S1319)</f>
        <v/>
      </c>
      <c r="S1319" t="str">
        <f>IF(PobierzDaneLogistyczne!$T1319=0,"",PobierzDaneLogistyczne!$T1319)</f>
        <v/>
      </c>
      <c r="T1319" t="str">
        <f>IF(PobierzDaneLogistyczne!$U1319=0," ",PobierzDaneLogistyczne!$U1319)</f>
        <v/>
      </c>
      <c r="U1319" t="str">
        <f t="shared" si="63"/>
        <v/>
      </c>
      <c r="V1319" s="2">
        <f>IF(PobierzDaneLogistyczne!$V1319="","",_xlfn.NUMBERVALUE(PobierzDaneLogistyczne!$V1319,"."))</f>
        <v>5.0000000000000001E-3</v>
      </c>
      <c r="W1319" s="2">
        <f>IF(IF(PobierzDaneLogistyczne!$W1319=0,0,_xlfn.NUMBERVALUE(PobierzDaneLogistyczne!$W1319,"."))=0,"",_xlfn.NUMBERVALUE(PobierzDaneLogistyczne!$W1319,"."))</f>
        <v>0.12</v>
      </c>
      <c r="X1319" s="2">
        <f t="shared" si="64"/>
        <v>0.125</v>
      </c>
      <c r="Y1319" s="2">
        <f t="shared" si="62"/>
        <v>0.20000000000000018</v>
      </c>
      <c r="Z1319" s="2" t="str">
        <f>IF(PobierzDaneLogistyczne!$Y1319="t","YES","")</f>
        <v/>
      </c>
      <c r="AA1319" s="4" t="str">
        <f>IF(PobierzDaneLogistyczne!$X1319="t","YES","")</f>
        <v/>
      </c>
      <c r="AB1319" t="str">
        <f>PobierzDaneLogistyczne!$N1319</f>
        <v>Electric Moka pot</v>
      </c>
    </row>
    <row r="1320" spans="1:28" x14ac:dyDescent="0.3">
      <c r="A1320" s="5" t="str">
        <f>HYPERLINK(_xlfn.CONCAT("https://www.adler.com.pl/index.php/en/Main/Produkt/",B1320),PobierzDaneLogistyczne!$N1320)</f>
        <v>Electric Moka pot</v>
      </c>
      <c r="B1320" t="str">
        <f>PobierzDaneLogistyczne!$A1320</f>
        <v>cr_4415w</v>
      </c>
      <c r="C1320" s="1">
        <f>IF(MID(PobierzDaneLogistyczne!$P1320,1,3)=""," ",_xlfn.NUMBERVALUE(PobierzDaneLogistyczne!$P1320))</f>
        <v>85167100</v>
      </c>
      <c r="D1320" s="1">
        <f>IF(MID(PobierzDaneLogistyczne!$C1320,1,3)="111"," ",_xlfn.NUMBERVALUE(PobierzDaneLogistyczne!$C1320))</f>
        <v>5903887809139</v>
      </c>
      <c r="E1320" s="6">
        <f>IF(PobierzDaneLogistyczne!$H1320=0,"",_xlfn.NUMBERVALUE(PobierzDaneLogistyczne!$H1320,"."))</f>
        <v>13.5</v>
      </c>
      <c r="F1320" s="6">
        <f>IF(PobierzDaneLogistyczne!$I1320=0,"",_xlfn.NUMBERVALUE(PobierzDaneLogistyczne!$I1320,"."))</f>
        <v>13.5</v>
      </c>
      <c r="G1320" s="6">
        <f>IF(PobierzDaneLogistyczne!$J1320=0,"",_xlfn.NUMBERVALUE(PobierzDaneLogistyczne!$J1320,"."))</f>
        <v>27</v>
      </c>
      <c r="H1320" s="2">
        <f>IF(IF(PobierzDaneLogistyczne!$F1320=0,0,_xlfn.NUMBERVALUE(PobierzDaneLogistyczne!$F1320,"."))=0,"",IF(PobierzDaneLogistyczne!$F1320=0,0,_xlfn.NUMBERVALUE(PobierzDaneLogistyczne!$F1320,".")))</f>
        <v>1</v>
      </c>
      <c r="I1320" s="2">
        <f>IF(IF(PobierzDaneLogistyczne!$Z1320=0,0,_xlfn.NUMBERVALUE(PobierzDaneLogistyczne!$Z1320,"."))=0,"",IF(PobierzDaneLogistyczne!$Z1320=0,0,_xlfn.NUMBERVALUE(PobierzDaneLogistyczne!$Z1320,".")))</f>
        <v>1.25</v>
      </c>
      <c r="J1320" s="1">
        <f>IF(PobierzDaneLogistyczne!$D1320=0,"",_xlfn.NUMBERVALUE(PobierzDaneLogistyczne!$D1320))</f>
        <v>4</v>
      </c>
      <c r="K1320" s="1">
        <f>IF(PobierzDaneLogistyczne!$E1320=0,"",_xlfn.NUMBERVALUE(PobierzDaneLogistyczne!$E1320))</f>
        <v>192</v>
      </c>
      <c r="L1320" s="1">
        <f>IF(MID(PobierzDaneLogistyczne!$O1320,1,3)="non"," ",_xlfn.NUMBERVALUE(PobierzDaneLogistyczne!$O1320))</f>
        <v>5903887809146</v>
      </c>
      <c r="M1320" s="6">
        <f>IF(PobierzDaneLogistyczne!$K1320=0,"",_xlfn.NUMBERVALUE(PobierzDaneLogistyczne!$K1320,"."))</f>
        <v>28</v>
      </c>
      <c r="N1320" s="6">
        <f>IF(PobierzDaneLogistyczne!$L1320=0,"",_xlfn.NUMBERVALUE(PobierzDaneLogistyczne!$L1320,"."))</f>
        <v>28</v>
      </c>
      <c r="O1320" s="6">
        <f>IF(PobierzDaneLogistyczne!$M1320=0,"",_xlfn.NUMBERVALUE(PobierzDaneLogistyczne!$M1320,"."))</f>
        <v>29</v>
      </c>
      <c r="P1320" s="2">
        <f>IF(PobierzDaneLogistyczne!$G1320=0,0,_xlfn.NUMBERVALUE(PobierzDaneLogistyczne!$G1320,"."))</f>
        <v>5.2</v>
      </c>
      <c r="Q1320" s="1">
        <f>IF(PobierzDaneLogistyczne!$R1320=0,"",PobierzDaneLogistyczne!$R1320)</f>
        <v>5</v>
      </c>
      <c r="R1320" t="str">
        <f>IF(PobierzDaneLogistyczne!$S1320=0,"",PobierzDaneLogistyczne!$S1320)</f>
        <v/>
      </c>
      <c r="S1320" t="str">
        <f>IF(PobierzDaneLogistyczne!$T1320=0,"",PobierzDaneLogistyczne!$T1320)</f>
        <v/>
      </c>
      <c r="T1320" t="str">
        <f>IF(PobierzDaneLogistyczne!$U1320=0," ",PobierzDaneLogistyczne!$U1320)</f>
        <v/>
      </c>
      <c r="U1320" t="str">
        <f t="shared" si="63"/>
        <v/>
      </c>
      <c r="V1320" s="2">
        <f>IF(PobierzDaneLogistyczne!$V1320="","",_xlfn.NUMBERVALUE(PobierzDaneLogistyczne!$V1320,"."))</f>
        <v>5.0000000000000001E-3</v>
      </c>
      <c r="W1320" s="2">
        <f>IF(IF(PobierzDaneLogistyczne!$W1320=0,0,_xlfn.NUMBERVALUE(PobierzDaneLogistyczne!$W1320,"."))=0,"",_xlfn.NUMBERVALUE(PobierzDaneLogistyczne!$W1320,"."))</f>
        <v>0.12</v>
      </c>
      <c r="X1320" s="2">
        <f t="shared" si="64"/>
        <v>0.125</v>
      </c>
      <c r="Y1320" s="2">
        <f t="shared" si="62"/>
        <v>0.20000000000000018</v>
      </c>
      <c r="Z1320" s="2" t="str">
        <f>IF(PobierzDaneLogistyczne!$Y1320="t","YES","")</f>
        <v/>
      </c>
      <c r="AA1320" s="4" t="str">
        <f>IF(PobierzDaneLogistyczne!$X1320="t","YES","")</f>
        <v/>
      </c>
      <c r="AB1320" t="str">
        <f>PobierzDaneLogistyczne!$N1320</f>
        <v>Electric Moka pot</v>
      </c>
    </row>
    <row r="1321" spans="1:28" x14ac:dyDescent="0.3">
      <c r="A1321" s="5" t="str">
        <f>HYPERLINK(_xlfn.CONCAT("https://www.adler.com.pl/index.php/en/Main/Produkt/",B1321),PobierzDaneLogistyczne!$N1321)</f>
        <v>Espresso coffee maker</v>
      </c>
      <c r="B1321" t="str">
        <f>PobierzDaneLogistyczne!$A1321</f>
        <v>cr_4418</v>
      </c>
      <c r="C1321" s="1" t="str">
        <f>IF(MID(PobierzDaneLogistyczne!$P1321,1,3)=""," ",_xlfn.NUMBERVALUE(PobierzDaneLogistyczne!$P1321))</f>
        <v xml:space="preserve"> </v>
      </c>
      <c r="D1321" s="1">
        <f>IF(MID(PobierzDaneLogistyczne!$C1321,1,3)="111"," ",_xlfn.NUMBERVALUE(PobierzDaneLogistyczne!$C1321))</f>
        <v>5905575901514</v>
      </c>
      <c r="E1321" s="6">
        <f>IF(PobierzDaneLogistyczne!$H1321=0,"",_xlfn.NUMBERVALUE(PobierzDaneLogistyczne!$H1321,"."))</f>
        <v>14</v>
      </c>
      <c r="F1321" s="6">
        <f>IF(PobierzDaneLogistyczne!$I1321=0,"",_xlfn.NUMBERVALUE(PobierzDaneLogistyczne!$I1321,"."))</f>
        <v>25.5</v>
      </c>
      <c r="G1321" s="6">
        <f>IF(PobierzDaneLogistyczne!$J1321=0,"",_xlfn.NUMBERVALUE(PobierzDaneLogistyczne!$J1321,"."))</f>
        <v>13</v>
      </c>
      <c r="H1321" s="2">
        <f>IF(IF(PobierzDaneLogistyczne!$F1321=0,0,_xlfn.NUMBERVALUE(PobierzDaneLogistyczne!$F1321,"."))=0,"",IF(PobierzDaneLogistyczne!$F1321=0,0,_xlfn.NUMBERVALUE(PobierzDaneLogistyczne!$F1321,".")))</f>
        <v>1.044</v>
      </c>
      <c r="I1321" s="2" t="str">
        <f>IF(IF(PobierzDaneLogistyczne!$Z1321=0,0,_xlfn.NUMBERVALUE(PobierzDaneLogistyczne!$Z1321,"."))=0,"",IF(PobierzDaneLogistyczne!$Z1321=0,0,_xlfn.NUMBERVALUE(PobierzDaneLogistyczne!$Z1321,".")))</f>
        <v/>
      </c>
      <c r="J1321" s="1">
        <f>IF(PobierzDaneLogistyczne!$D1321=0,"",_xlfn.NUMBERVALUE(PobierzDaneLogistyczne!$D1321))</f>
        <v>6</v>
      </c>
      <c r="K1321" s="1">
        <f>IF(PobierzDaneLogistyczne!$E1321=0,"",_xlfn.NUMBERVALUE(PobierzDaneLogistyczne!$E1321))</f>
        <v>180</v>
      </c>
      <c r="L1321" s="1">
        <f>IF(MID(PobierzDaneLogistyczne!$O1321,1,3)="non"," ",_xlfn.NUMBERVALUE(PobierzDaneLogistyczne!$O1321))</f>
        <v>5905575901521</v>
      </c>
      <c r="M1321" s="6">
        <f>IF(PobierzDaneLogistyczne!$K1321=0,"",_xlfn.NUMBERVALUE(PobierzDaneLogistyczne!$K1321,"."))</f>
        <v>41</v>
      </c>
      <c r="N1321" s="6">
        <f>IF(PobierzDaneLogistyczne!$L1321=0,"",_xlfn.NUMBERVALUE(PobierzDaneLogistyczne!$L1321,"."))</f>
        <v>27.5</v>
      </c>
      <c r="O1321" s="6">
        <f>IF(PobierzDaneLogistyczne!$M1321=0,"",_xlfn.NUMBERVALUE(PobierzDaneLogistyczne!$M1321,"."))</f>
        <v>30</v>
      </c>
      <c r="P1321" s="2">
        <f>IF(PobierzDaneLogistyczne!$G1321=0,0,_xlfn.NUMBERVALUE(PobierzDaneLogistyczne!$G1321,"."))</f>
        <v>7.5</v>
      </c>
      <c r="Q1321" s="1" t="str">
        <f>IF(PobierzDaneLogistyczne!$R1321=0,"",PobierzDaneLogistyczne!$R1321)</f>
        <v/>
      </c>
      <c r="R1321" t="str">
        <f>IF(PobierzDaneLogistyczne!$S1321=0,"",PobierzDaneLogistyczne!$S1321)</f>
        <v/>
      </c>
      <c r="S1321" t="str">
        <f>IF(PobierzDaneLogistyczne!$T1321=0,"",PobierzDaneLogistyczne!$T1321)</f>
        <v/>
      </c>
      <c r="T1321" t="str">
        <f>IF(PobierzDaneLogistyczne!$U1321=0," ",PobierzDaneLogistyczne!$U1321)</f>
        <v/>
      </c>
      <c r="U1321" t="str">
        <f t="shared" si="63"/>
        <v/>
      </c>
      <c r="V1321" s="2" t="str">
        <f>IF(PobierzDaneLogistyczne!$V1321="","",_xlfn.NUMBERVALUE(PobierzDaneLogistyczne!$V1321,"."))</f>
        <v/>
      </c>
      <c r="W1321" s="2" t="str">
        <f>IF(IF(PobierzDaneLogistyczne!$W1321=0,0,_xlfn.NUMBERVALUE(PobierzDaneLogistyczne!$W1321,"."))=0,"",_xlfn.NUMBERVALUE(PobierzDaneLogistyczne!$W1321,"."))</f>
        <v/>
      </c>
      <c r="X1321" s="2" t="str">
        <f t="shared" si="64"/>
        <v/>
      </c>
      <c r="Y1321" s="2" t="str">
        <f t="shared" si="62"/>
        <v/>
      </c>
      <c r="Z1321" s="2" t="str">
        <f>IF(PobierzDaneLogistyczne!$Y1321="t","YES","")</f>
        <v>YES</v>
      </c>
      <c r="AA1321" s="4" t="str">
        <f>IF(PobierzDaneLogistyczne!$X1321="t","YES","")</f>
        <v/>
      </c>
      <c r="AB1321" t="str">
        <f>PobierzDaneLogistyczne!$N1321</f>
        <v>Espresso coffee maker</v>
      </c>
    </row>
    <row r="1322" spans="1:28" x14ac:dyDescent="0.3">
      <c r="A1322" s="5" t="str">
        <f>HYPERLINK(_xlfn.CONCAT("https://www.adler.com.pl/index.php/en/Main/Produkt/",B1322),PobierzDaneLogistyczne!$N1322)</f>
        <v>Pepper mill</v>
      </c>
      <c r="B1322" t="str">
        <f>PobierzDaneLogistyczne!$A1322</f>
        <v>cr_4431</v>
      </c>
      <c r="C1322" s="1">
        <f>IF(MID(PobierzDaneLogistyczne!$P1322,1,3)=""," ",_xlfn.NUMBERVALUE(PobierzDaneLogistyczne!$P1322))</f>
        <v>85094000</v>
      </c>
      <c r="D1322" s="1">
        <f>IF(MID(PobierzDaneLogistyczne!$C1322,1,3)="111"," ",_xlfn.NUMBERVALUE(PobierzDaneLogistyczne!$C1322))</f>
        <v>5908256831438</v>
      </c>
      <c r="E1322" s="6">
        <f>IF(PobierzDaneLogistyczne!$H1322=0,"",_xlfn.NUMBERVALUE(PobierzDaneLogistyczne!$H1322,"."))</f>
        <v>7.5</v>
      </c>
      <c r="F1322" s="6">
        <f>IF(PobierzDaneLogistyczne!$I1322=0,"",_xlfn.NUMBERVALUE(PobierzDaneLogistyczne!$I1322,"."))</f>
        <v>7.5</v>
      </c>
      <c r="G1322" s="6">
        <f>IF(PobierzDaneLogistyczne!$J1322=0,"",_xlfn.NUMBERVALUE(PobierzDaneLogistyczne!$J1322,"."))</f>
        <v>22</v>
      </c>
      <c r="H1322" s="2">
        <f>IF(IF(PobierzDaneLogistyczne!$F1322=0,0,_xlfn.NUMBERVALUE(PobierzDaneLogistyczne!$F1322,"."))=0,"",IF(PobierzDaneLogistyczne!$F1322=0,0,_xlfn.NUMBERVALUE(PobierzDaneLogistyczne!$F1322,".")))</f>
        <v>0.41699999999999998</v>
      </c>
      <c r="I1322" s="2">
        <f>IF(IF(PobierzDaneLogistyczne!$Z1322=0,0,_xlfn.NUMBERVALUE(PobierzDaneLogistyczne!$Z1322,"."))=0,"",IF(PobierzDaneLogistyczne!$Z1322=0,0,_xlfn.NUMBERVALUE(PobierzDaneLogistyczne!$Z1322,".")))</f>
        <v>0.5</v>
      </c>
      <c r="J1322" s="1">
        <f>IF(PobierzDaneLogistyczne!$D1322=0,"",_xlfn.NUMBERVALUE(PobierzDaneLogistyczne!$D1322))</f>
        <v>24</v>
      </c>
      <c r="K1322" s="1">
        <f>IF(PobierzDaneLogistyczne!$E1322=0,"",_xlfn.NUMBERVALUE(PobierzDaneLogistyczne!$E1322))</f>
        <v>672</v>
      </c>
      <c r="L1322" s="1" t="str">
        <f>IF(MID(PobierzDaneLogistyczne!$O1322,1,3)="non"," ",_xlfn.NUMBERVALUE(PobierzDaneLogistyczne!$O1322))</f>
        <v xml:space="preserve"> </v>
      </c>
      <c r="M1322" s="6">
        <f>IF(PobierzDaneLogistyczne!$K1322=0,"",_xlfn.NUMBERVALUE(PobierzDaneLogistyczne!$K1322,"."))</f>
        <v>36</v>
      </c>
      <c r="N1322" s="6">
        <f>IF(PobierzDaneLogistyczne!$L1322=0,"",_xlfn.NUMBERVALUE(PobierzDaneLogistyczne!$L1322,"."))</f>
        <v>54</v>
      </c>
      <c r="O1322" s="6">
        <f>IF(PobierzDaneLogistyczne!$M1322=0,"",_xlfn.NUMBERVALUE(PobierzDaneLogistyczne!$M1322,"."))</f>
        <v>25</v>
      </c>
      <c r="P1322" s="2">
        <f>IF(PobierzDaneLogistyczne!$G1322=0,0,_xlfn.NUMBERVALUE(PobierzDaneLogistyczne!$G1322,"."))</f>
        <v>12</v>
      </c>
      <c r="Q1322" s="1" t="str">
        <f>IF(PobierzDaneLogistyczne!$R1322=0,"",PobierzDaneLogistyczne!$R1322)</f>
        <v/>
      </c>
      <c r="R1322" t="str">
        <f>IF(PobierzDaneLogistyczne!$S1322=0,"",PobierzDaneLogistyczne!$S1322)</f>
        <v/>
      </c>
      <c r="S1322" t="str">
        <f>IF(PobierzDaneLogistyczne!$T1322=0,"",PobierzDaneLogistyczne!$T1322)</f>
        <v/>
      </c>
      <c r="T1322" t="str">
        <f>IF(PobierzDaneLogistyczne!$U1322=0," ",PobierzDaneLogistyczne!$U1322)</f>
        <v/>
      </c>
      <c r="U1322" t="str">
        <f t="shared" si="63"/>
        <v/>
      </c>
      <c r="V1322" s="2">
        <f>IF(PobierzDaneLogistyczne!$V1322="","",_xlfn.NUMBERVALUE(PobierzDaneLogistyczne!$V1322,"."))</f>
        <v>2E-3</v>
      </c>
      <c r="W1322" s="2" t="str">
        <f>IF(IF(PobierzDaneLogistyczne!$W1322=0,0,_xlfn.NUMBERVALUE(PobierzDaneLogistyczne!$W1322,"."))=0,"",_xlfn.NUMBERVALUE(PobierzDaneLogistyczne!$W1322,"."))</f>
        <v/>
      </c>
      <c r="X1322" s="2" t="str">
        <f t="shared" si="64"/>
        <v/>
      </c>
      <c r="Y1322" s="2" t="str">
        <f t="shared" si="62"/>
        <v/>
      </c>
      <c r="Z1322" s="2" t="str">
        <f>IF(PobierzDaneLogistyczne!$Y1322="t","YES","")</f>
        <v/>
      </c>
      <c r="AA1322" s="4" t="str">
        <f>IF(PobierzDaneLogistyczne!$X1322="t","YES","")</f>
        <v>YES</v>
      </c>
      <c r="AB1322" t="str">
        <f>PobierzDaneLogistyczne!$N1322</f>
        <v>Pepper mill</v>
      </c>
    </row>
    <row r="1323" spans="1:28" x14ac:dyDescent="0.3">
      <c r="A1323" s="5" t="str">
        <f>HYPERLINK(_xlfn.CONCAT("https://www.adler.com.pl/index.php/en/Main/Produkt/",B1323),PobierzDaneLogistyczne!$N1323)</f>
        <v>Pepper mill</v>
      </c>
      <c r="B1323" t="str">
        <f>PobierzDaneLogistyczne!$A1323</f>
        <v>cr_4438</v>
      </c>
      <c r="C1323" s="1">
        <f>IF(MID(PobierzDaneLogistyczne!$P1323,1,3)=""," ",_xlfn.NUMBERVALUE(PobierzDaneLogistyczne!$P1323))</f>
        <v>85094000</v>
      </c>
      <c r="D1323" s="1">
        <f>IF(MID(PobierzDaneLogistyczne!$C1323,1,3)="111"," ",_xlfn.NUMBERVALUE(PobierzDaneLogistyczne!$C1323))</f>
        <v>5908256833098</v>
      </c>
      <c r="E1323" s="6">
        <f>IF(PobierzDaneLogistyczne!$H1323=0,"",_xlfn.NUMBERVALUE(PobierzDaneLogistyczne!$H1323,"."))</f>
        <v>8</v>
      </c>
      <c r="F1323" s="6">
        <f>IF(PobierzDaneLogistyczne!$I1323=0,"",_xlfn.NUMBERVALUE(PobierzDaneLogistyczne!$I1323,"."))</f>
        <v>8</v>
      </c>
      <c r="G1323" s="6">
        <f>IF(PobierzDaneLogistyczne!$J1323=0,"",_xlfn.NUMBERVALUE(PobierzDaneLogistyczne!$J1323,"."))</f>
        <v>23</v>
      </c>
      <c r="H1323" s="2">
        <f>IF(IF(PobierzDaneLogistyczne!$F1323=0,0,_xlfn.NUMBERVALUE(PobierzDaneLogistyczne!$F1323,"."))=0,"",IF(PobierzDaneLogistyczne!$F1323=0,0,_xlfn.NUMBERVALUE(PobierzDaneLogistyczne!$F1323,".")))</f>
        <v>0.3</v>
      </c>
      <c r="I1323" s="2">
        <f>IF(IF(PobierzDaneLogistyczne!$Z1323=0,0,_xlfn.NUMBERVALUE(PobierzDaneLogistyczne!$Z1323,"."))=0,"",IF(PobierzDaneLogistyczne!$Z1323=0,0,_xlfn.NUMBERVALUE(PobierzDaneLogistyczne!$Z1323,".")))</f>
        <v>0.64600000000000002</v>
      </c>
      <c r="J1323" s="1">
        <f>IF(PobierzDaneLogistyczne!$D1323=0,"",_xlfn.NUMBERVALUE(PobierzDaneLogistyczne!$D1323))</f>
        <v>24</v>
      </c>
      <c r="K1323" s="1">
        <f>IF(PobierzDaneLogistyczne!$E1323=0,"",_xlfn.NUMBERVALUE(PobierzDaneLogistyczne!$E1323))</f>
        <v>720</v>
      </c>
      <c r="L1323" s="1">
        <f>IF(MID(PobierzDaneLogistyczne!$O1323,1,3)="non"," ",_xlfn.NUMBERVALUE(PobierzDaneLogistyczne!$O1323))</f>
        <v>5902934836760</v>
      </c>
      <c r="M1323" s="6">
        <f>IF(PobierzDaneLogistyczne!$K1323=0,"",_xlfn.NUMBERVALUE(PobierzDaneLogistyczne!$K1323,"."))</f>
        <v>51</v>
      </c>
      <c r="N1323" s="6">
        <f>IF(PobierzDaneLogistyczne!$L1323=0,"",_xlfn.NUMBERVALUE(PobierzDaneLogistyczne!$L1323,"."))</f>
        <v>35</v>
      </c>
      <c r="O1323" s="6">
        <f>IF(PobierzDaneLogistyczne!$M1323=0,"",_xlfn.NUMBERVALUE(PobierzDaneLogistyczne!$M1323,"."))</f>
        <v>26.5</v>
      </c>
      <c r="P1323" s="2">
        <f>IF(PobierzDaneLogistyczne!$G1323=0,0,_xlfn.NUMBERVALUE(PobierzDaneLogistyczne!$G1323,"."))</f>
        <v>15.5</v>
      </c>
      <c r="Q1323" s="1">
        <f>IF(PobierzDaneLogistyczne!$R1323=0,"",PobierzDaneLogistyczne!$R1323)</f>
        <v>5</v>
      </c>
      <c r="R1323" t="str">
        <f>IF(PobierzDaneLogistyczne!$S1323=0,"",PobierzDaneLogistyczne!$S1323)</f>
        <v/>
      </c>
      <c r="S1323" t="str">
        <f>IF(PobierzDaneLogistyczne!$T1323=0,"",PobierzDaneLogistyczne!$T1323)</f>
        <v/>
      </c>
      <c r="T1323" t="str">
        <f>IF(PobierzDaneLogistyczne!$U1323=0," ",PobierzDaneLogistyczne!$U1323)</f>
        <v/>
      </c>
      <c r="U1323" t="str">
        <f t="shared" si="63"/>
        <v/>
      </c>
      <c r="V1323" s="2">
        <f>IF(PobierzDaneLogistyczne!$V1323="","",_xlfn.NUMBERVALUE(PobierzDaneLogistyczne!$V1323,"."))</f>
        <v>2E-3</v>
      </c>
      <c r="W1323" s="2">
        <f>IF(IF(PobierzDaneLogistyczne!$W1323=0,0,_xlfn.NUMBERVALUE(PobierzDaneLogistyczne!$W1323,"."))=0,"",_xlfn.NUMBERVALUE(PobierzDaneLogistyczne!$W1323,"."))</f>
        <v>5.8999999999999997E-2</v>
      </c>
      <c r="X1323" s="2">
        <f t="shared" si="64"/>
        <v>0.28500000000000003</v>
      </c>
      <c r="Y1323" s="2" t="str">
        <f t="shared" si="62"/>
        <v/>
      </c>
      <c r="Z1323" s="2" t="str">
        <f>IF(PobierzDaneLogistyczne!$Y1323="t","YES","")</f>
        <v/>
      </c>
      <c r="AA1323" s="4" t="str">
        <f>IF(PobierzDaneLogistyczne!$X1323="t","YES","")</f>
        <v>YES</v>
      </c>
      <c r="AB1323" t="str">
        <f>PobierzDaneLogistyczne!$N1323</f>
        <v>Pepper mill</v>
      </c>
    </row>
    <row r="1324" spans="1:28" x14ac:dyDescent="0.3">
      <c r="A1324" s="5" t="str">
        <f>HYPERLINK(_xlfn.CONCAT("https://www.adler.com.pl/index.php/en/Main/Produkt/",B1324),PobierzDaneLogistyczne!$N1324)</f>
        <v>Coffee grinder - burr</v>
      </c>
      <c r="B1324" t="str">
        <f>PobierzDaneLogistyczne!$A1324</f>
        <v>cr_4439</v>
      </c>
      <c r="C1324" s="1">
        <f>IF(MID(PobierzDaneLogistyczne!$P1324,1,3)=""," ",_xlfn.NUMBERVALUE(PobierzDaneLogistyczne!$P1324))</f>
        <v>85094000</v>
      </c>
      <c r="D1324" s="1">
        <f>IF(MID(PobierzDaneLogistyczne!$C1324,1,3)="111"," ",_xlfn.NUMBERVALUE(PobierzDaneLogistyczne!$C1324))</f>
        <v>5908256833883</v>
      </c>
      <c r="E1324" s="6">
        <f>IF(PobierzDaneLogistyczne!$H1324=0,"",_xlfn.NUMBERVALUE(PobierzDaneLogistyczne!$H1324,"."))</f>
        <v>20</v>
      </c>
      <c r="F1324" s="6">
        <f>IF(PobierzDaneLogistyczne!$I1324=0,"",_xlfn.NUMBERVALUE(PobierzDaneLogistyczne!$I1324,"."))</f>
        <v>15</v>
      </c>
      <c r="G1324" s="6">
        <f>IF(PobierzDaneLogistyczne!$J1324=0,"",_xlfn.NUMBERVALUE(PobierzDaneLogistyczne!$J1324,"."))</f>
        <v>32</v>
      </c>
      <c r="H1324" s="2">
        <f>IF(IF(PobierzDaneLogistyczne!$F1324=0,0,_xlfn.NUMBERVALUE(PobierzDaneLogistyczne!$F1324,"."))=0,"",IF(PobierzDaneLogistyczne!$F1324=0,0,_xlfn.NUMBERVALUE(PobierzDaneLogistyczne!$F1324,".")))</f>
        <v>1.2</v>
      </c>
      <c r="I1324" s="2">
        <f>IF(IF(PobierzDaneLogistyczne!$Z1324=0,0,_xlfn.NUMBERVALUE(PobierzDaneLogistyczne!$Z1324,"."))=0,"",IF(PobierzDaneLogistyczne!$Z1324=0,0,_xlfn.NUMBERVALUE(PobierzDaneLogistyczne!$Z1324,".")))</f>
        <v>1.825</v>
      </c>
      <c r="J1324" s="1">
        <f>IF(PobierzDaneLogistyczne!$D1324=0,"",_xlfn.NUMBERVALUE(PobierzDaneLogistyczne!$D1324))</f>
        <v>4</v>
      </c>
      <c r="K1324" s="1">
        <f>IF(PobierzDaneLogistyczne!$E1324=0,"",_xlfn.NUMBERVALUE(PobierzDaneLogistyczne!$E1324))</f>
        <v>120</v>
      </c>
      <c r="L1324" s="1" t="str">
        <f>IF(MID(PobierzDaneLogistyczne!$O1324,1,3)="non"," ",_xlfn.NUMBERVALUE(PobierzDaneLogistyczne!$O1324))</f>
        <v xml:space="preserve"> </v>
      </c>
      <c r="M1324" s="6">
        <f>IF(PobierzDaneLogistyczne!$K1324=0,"",_xlfn.NUMBERVALUE(PobierzDaneLogistyczne!$K1324,"."))</f>
        <v>42.1</v>
      </c>
      <c r="N1324" s="6">
        <f>IF(PobierzDaneLogistyczne!$L1324=0,"",_xlfn.NUMBERVALUE(PobierzDaneLogistyczne!$L1324,"."))</f>
        <v>31.7</v>
      </c>
      <c r="O1324" s="6">
        <f>IF(PobierzDaneLogistyczne!$M1324=0,"",_xlfn.NUMBERVALUE(PobierzDaneLogistyczne!$M1324,"."))</f>
        <v>33.5</v>
      </c>
      <c r="P1324" s="2">
        <f>IF(PobierzDaneLogistyczne!$G1324=0,0,_xlfn.NUMBERVALUE(PobierzDaneLogistyczne!$G1324,"."))</f>
        <v>7.3</v>
      </c>
      <c r="Q1324" s="1">
        <f>IF(PobierzDaneLogistyczne!$R1324=0,"",PobierzDaneLogistyczne!$R1324)</f>
        <v>5</v>
      </c>
      <c r="R1324" t="str">
        <f>IF(PobierzDaneLogistyczne!$S1324=0,"",PobierzDaneLogistyczne!$S1324)</f>
        <v/>
      </c>
      <c r="S1324" t="str">
        <f>IF(PobierzDaneLogistyczne!$T1324=0,"",PobierzDaneLogistyczne!$T1324)</f>
        <v/>
      </c>
      <c r="T1324" t="str">
        <f>IF(PobierzDaneLogistyczne!$U1324=0," ",PobierzDaneLogistyczne!$U1324)</f>
        <v/>
      </c>
      <c r="U1324" t="str">
        <f t="shared" si="63"/>
        <v/>
      </c>
      <c r="V1324" s="2">
        <f>IF(PobierzDaneLogistyczne!$V1324="","",_xlfn.NUMBERVALUE(PobierzDaneLogistyczne!$V1324,"."))</f>
        <v>1.2999999999999999E-2</v>
      </c>
      <c r="W1324" s="2" t="str">
        <f>IF(IF(PobierzDaneLogistyczne!$W1324=0,0,_xlfn.NUMBERVALUE(PobierzDaneLogistyczne!$W1324,"."))=0,"",_xlfn.NUMBERVALUE(PobierzDaneLogistyczne!$W1324,"."))</f>
        <v/>
      </c>
      <c r="X1324" s="2" t="str">
        <f t="shared" si="64"/>
        <v/>
      </c>
      <c r="Y1324" s="2" t="str">
        <f t="shared" si="62"/>
        <v/>
      </c>
      <c r="Z1324" s="2" t="str">
        <f>IF(PobierzDaneLogistyczne!$Y1324="t","YES","")</f>
        <v/>
      </c>
      <c r="AA1324" s="4" t="str">
        <f>IF(PobierzDaneLogistyczne!$X1324="t","YES","")</f>
        <v>YES</v>
      </c>
      <c r="AB1324" t="str">
        <f>PobierzDaneLogistyczne!$N1324</f>
        <v>Coffee grinder - burr</v>
      </c>
    </row>
    <row r="1325" spans="1:28" x14ac:dyDescent="0.3">
      <c r="A1325" s="5" t="str">
        <f>HYPERLINK(_xlfn.CONCAT("https://www.adler.com.pl/index.php/en/Main/Produkt/",B1325),PobierzDaneLogistyczne!$N1325)</f>
        <v>Gravity pepper mill</v>
      </c>
      <c r="B1325" t="str">
        <f>PobierzDaneLogistyczne!$A1325</f>
        <v>cr_4442b</v>
      </c>
      <c r="C1325" s="1">
        <f>IF(MID(PobierzDaneLogistyczne!$P1325,1,3)=""," ",_xlfn.NUMBERVALUE(PobierzDaneLogistyczne!$P1325))</f>
        <v>69120089</v>
      </c>
      <c r="D1325" s="1">
        <f>IF(MID(PobierzDaneLogistyczne!$C1325,1,3)="111"," ",_xlfn.NUMBERVALUE(PobierzDaneLogistyczne!$C1325))</f>
        <v>5908256834378</v>
      </c>
      <c r="E1325" s="6">
        <f>IF(PobierzDaneLogistyczne!$H1325=0,"",_xlfn.NUMBERVALUE(PobierzDaneLogistyczne!$H1325,"."))</f>
        <v>7.5</v>
      </c>
      <c r="F1325" s="6">
        <f>IF(PobierzDaneLogistyczne!$I1325=0,"",_xlfn.NUMBERVALUE(PobierzDaneLogistyczne!$I1325,"."))</f>
        <v>7.5</v>
      </c>
      <c r="G1325" s="6">
        <f>IF(PobierzDaneLogistyczne!$J1325=0,"",_xlfn.NUMBERVALUE(PobierzDaneLogistyczne!$J1325,"."))</f>
        <v>23.5</v>
      </c>
      <c r="H1325" s="2">
        <f>IF(IF(PobierzDaneLogistyczne!$F1325=0,0,_xlfn.NUMBERVALUE(PobierzDaneLogistyczne!$F1325,"."))=0,"",IF(PobierzDaneLogistyczne!$F1325=0,0,_xlfn.NUMBERVALUE(PobierzDaneLogistyczne!$F1325,".")))</f>
        <v>0.255</v>
      </c>
      <c r="I1325" s="2">
        <f>IF(IF(PobierzDaneLogistyczne!$Z1325=0,0,_xlfn.NUMBERVALUE(PobierzDaneLogistyczne!$Z1325,"."))=0,"",IF(PobierzDaneLogistyczne!$Z1325=0,0,_xlfn.NUMBERVALUE(PobierzDaneLogistyczne!$Z1325,".")))</f>
        <v>0.54200000000000004</v>
      </c>
      <c r="J1325" s="1">
        <f>IF(PobierzDaneLogistyczne!$D1325=0,"",_xlfn.NUMBERVALUE(PobierzDaneLogistyczne!$D1325))</f>
        <v>24</v>
      </c>
      <c r="K1325" s="1">
        <f>IF(PobierzDaneLogistyczne!$E1325=0,"",_xlfn.NUMBERVALUE(PobierzDaneLogistyczne!$E1325))</f>
        <v>1296</v>
      </c>
      <c r="L1325" s="1" t="str">
        <f>IF(MID(PobierzDaneLogistyczne!$O1325,1,3)="non"," ",_xlfn.NUMBERVALUE(PobierzDaneLogistyczne!$O1325))</f>
        <v xml:space="preserve"> </v>
      </c>
      <c r="M1325" s="6">
        <f>IF(PobierzDaneLogistyczne!$K1325=0,"",_xlfn.NUMBERVALUE(PobierzDaneLogistyczne!$K1325,"."))</f>
        <v>50</v>
      </c>
      <c r="N1325" s="6">
        <f>IF(PobierzDaneLogistyczne!$L1325=0,"",_xlfn.NUMBERVALUE(PobierzDaneLogistyczne!$L1325,"."))</f>
        <v>28.5</v>
      </c>
      <c r="O1325" s="6">
        <f>IF(PobierzDaneLogistyczne!$M1325=0,"",_xlfn.NUMBERVALUE(PobierzDaneLogistyczne!$M1325,"."))</f>
        <v>35</v>
      </c>
      <c r="P1325" s="2">
        <f>IF(PobierzDaneLogistyczne!$G1325=0,0,_xlfn.NUMBERVALUE(PobierzDaneLogistyczne!$G1325,"."))</f>
        <v>13.3</v>
      </c>
      <c r="Q1325" s="1">
        <f>IF(PobierzDaneLogistyczne!$R1325=0,"",PobierzDaneLogistyczne!$R1325)</f>
        <v>5</v>
      </c>
      <c r="R1325" t="str">
        <f>IF(PobierzDaneLogistyczne!$S1325=0,"",PobierzDaneLogistyczne!$S1325)</f>
        <v/>
      </c>
      <c r="S1325" t="str">
        <f>IF(PobierzDaneLogistyczne!$T1325=0,"",PobierzDaneLogistyczne!$T1325)</f>
        <v/>
      </c>
      <c r="T1325" t="str">
        <f>IF(PobierzDaneLogistyczne!$U1325=0," ",PobierzDaneLogistyczne!$U1325)</f>
        <v/>
      </c>
      <c r="U1325" t="str">
        <f t="shared" si="63"/>
        <v/>
      </c>
      <c r="V1325" s="2">
        <f>IF(PobierzDaneLogistyczne!$V1325="","",_xlfn.NUMBERVALUE(PobierzDaneLogistyczne!$V1325,"."))</f>
        <v>2E-3</v>
      </c>
      <c r="W1325" s="2">
        <f>IF(IF(PobierzDaneLogistyczne!$W1325=0,0,_xlfn.NUMBERVALUE(PobierzDaneLogistyczne!$W1325,"."))=0,"",_xlfn.NUMBERVALUE(PobierzDaneLogistyczne!$W1325,"."))</f>
        <v>5.8999999999999997E-2</v>
      </c>
      <c r="X1325" s="2">
        <f t="shared" si="64"/>
        <v>0.22600000000000003</v>
      </c>
      <c r="Y1325" s="2">
        <f t="shared" si="62"/>
        <v>0.29199999999999982</v>
      </c>
      <c r="Z1325" s="2" t="str">
        <f>IF(PobierzDaneLogistyczne!$Y1325="t","YES","")</f>
        <v>YES</v>
      </c>
      <c r="AA1325" s="4" t="str">
        <f>IF(PobierzDaneLogistyczne!$X1325="t","YES","")</f>
        <v>YES</v>
      </c>
      <c r="AB1325" t="str">
        <f>PobierzDaneLogistyczne!$N1325</f>
        <v>Gravity pepper mill</v>
      </c>
    </row>
    <row r="1326" spans="1:28" x14ac:dyDescent="0.3">
      <c r="A1326" s="5" t="str">
        <f>HYPERLINK(_xlfn.CONCAT("https://www.adler.com.pl/index.php/en/Main/Produkt/",B1326),PobierzDaneLogistyczne!$N1326)</f>
        <v>Gravity pepper mill</v>
      </c>
      <c r="B1326" t="str">
        <f>PobierzDaneLogistyczne!$A1326</f>
        <v>cr_4442g</v>
      </c>
      <c r="C1326" s="1">
        <f>IF(MID(PobierzDaneLogistyczne!$P1326,1,3)=""," ",_xlfn.NUMBERVALUE(PobierzDaneLogistyczne!$P1326))</f>
        <v>69120089</v>
      </c>
      <c r="D1326" s="1">
        <f>IF(MID(PobierzDaneLogistyczne!$C1326,1,3)="111"," ",_xlfn.NUMBERVALUE(PobierzDaneLogistyczne!$C1326))</f>
        <v>5908256834361</v>
      </c>
      <c r="E1326" s="6">
        <f>IF(PobierzDaneLogistyczne!$H1326=0,"",_xlfn.NUMBERVALUE(PobierzDaneLogistyczne!$H1326,"."))</f>
        <v>7.5</v>
      </c>
      <c r="F1326" s="6">
        <f>IF(PobierzDaneLogistyczne!$I1326=0,"",_xlfn.NUMBERVALUE(PobierzDaneLogistyczne!$I1326,"."))</f>
        <v>7.5</v>
      </c>
      <c r="G1326" s="6">
        <f>IF(PobierzDaneLogistyczne!$J1326=0,"",_xlfn.NUMBERVALUE(PobierzDaneLogistyczne!$J1326,"."))</f>
        <v>23.5</v>
      </c>
      <c r="H1326" s="2">
        <f>IF(IF(PobierzDaneLogistyczne!$F1326=0,0,_xlfn.NUMBERVALUE(PobierzDaneLogistyczne!$F1326,"."))=0,"",IF(PobierzDaneLogistyczne!$F1326=0,0,_xlfn.NUMBERVALUE(PobierzDaneLogistyczne!$F1326,".")))</f>
        <v>0.255</v>
      </c>
      <c r="I1326" s="2">
        <f>IF(IF(PobierzDaneLogistyczne!$Z1326=0,0,_xlfn.NUMBERVALUE(PobierzDaneLogistyczne!$Z1326,"."))=0,"",IF(PobierzDaneLogistyczne!$Z1326=0,0,_xlfn.NUMBERVALUE(PobierzDaneLogistyczne!$Z1326,".")))</f>
        <v>0.54200000000000004</v>
      </c>
      <c r="J1326" s="1">
        <f>IF(PobierzDaneLogistyczne!$D1326=0,"",_xlfn.NUMBERVALUE(PobierzDaneLogistyczne!$D1326))</f>
        <v>24</v>
      </c>
      <c r="K1326" s="1">
        <f>IF(PobierzDaneLogistyczne!$E1326=0,"",_xlfn.NUMBERVALUE(PobierzDaneLogistyczne!$E1326))</f>
        <v>1296</v>
      </c>
      <c r="L1326" s="1" t="str">
        <f>IF(MID(PobierzDaneLogistyczne!$O1326,1,3)="non"," ",_xlfn.NUMBERVALUE(PobierzDaneLogistyczne!$O1326))</f>
        <v xml:space="preserve"> </v>
      </c>
      <c r="M1326" s="6">
        <f>IF(PobierzDaneLogistyczne!$K1326=0,"",_xlfn.NUMBERVALUE(PobierzDaneLogistyczne!$K1326,"."))</f>
        <v>50</v>
      </c>
      <c r="N1326" s="6">
        <f>IF(PobierzDaneLogistyczne!$L1326=0,"",_xlfn.NUMBERVALUE(PobierzDaneLogistyczne!$L1326,"."))</f>
        <v>28.5</v>
      </c>
      <c r="O1326" s="6">
        <f>IF(PobierzDaneLogistyczne!$M1326=0,"",_xlfn.NUMBERVALUE(PobierzDaneLogistyczne!$M1326,"."))</f>
        <v>35</v>
      </c>
      <c r="P1326" s="2">
        <f>IF(PobierzDaneLogistyczne!$G1326=0,0,_xlfn.NUMBERVALUE(PobierzDaneLogistyczne!$G1326,"."))</f>
        <v>13.3</v>
      </c>
      <c r="Q1326" s="1">
        <f>IF(PobierzDaneLogistyczne!$R1326=0,"",PobierzDaneLogistyczne!$R1326)</f>
        <v>5</v>
      </c>
      <c r="R1326" t="str">
        <f>IF(PobierzDaneLogistyczne!$S1326=0,"",PobierzDaneLogistyczne!$S1326)</f>
        <v/>
      </c>
      <c r="S1326" t="str">
        <f>IF(PobierzDaneLogistyczne!$T1326=0,"",PobierzDaneLogistyczne!$T1326)</f>
        <v/>
      </c>
      <c r="T1326" t="str">
        <f>IF(PobierzDaneLogistyczne!$U1326=0," ",PobierzDaneLogistyczne!$U1326)</f>
        <v/>
      </c>
      <c r="U1326" t="str">
        <f t="shared" si="63"/>
        <v/>
      </c>
      <c r="V1326" s="2">
        <f>IF(PobierzDaneLogistyczne!$V1326="","",_xlfn.NUMBERVALUE(PobierzDaneLogistyczne!$V1326,"."))</f>
        <v>2E-3</v>
      </c>
      <c r="W1326" s="2">
        <f>IF(IF(PobierzDaneLogistyczne!$W1326=0,0,_xlfn.NUMBERVALUE(PobierzDaneLogistyczne!$W1326,"."))=0,"",_xlfn.NUMBERVALUE(PobierzDaneLogistyczne!$W1326,"."))</f>
        <v>5.8999999999999997E-2</v>
      </c>
      <c r="X1326" s="2">
        <f t="shared" si="64"/>
        <v>0.22600000000000003</v>
      </c>
      <c r="Y1326" s="2">
        <f t="shared" si="62"/>
        <v>0.29199999999999982</v>
      </c>
      <c r="Z1326" s="2" t="str">
        <f>IF(PobierzDaneLogistyczne!$Y1326="t","YES","")</f>
        <v>YES</v>
      </c>
      <c r="AA1326" s="4" t="str">
        <f>IF(PobierzDaneLogistyczne!$X1326="t","YES","")</f>
        <v>YES</v>
      </c>
      <c r="AB1326" t="str">
        <f>PobierzDaneLogistyczne!$N1326</f>
        <v>Gravity pepper mill</v>
      </c>
    </row>
    <row r="1327" spans="1:28" x14ac:dyDescent="0.3">
      <c r="A1327" s="5" t="str">
        <f>HYPERLINK(_xlfn.CONCAT("https://www.adler.com.pl/index.php/en/Main/Produkt/",B1327),PobierzDaneLogistyczne!$N1327)</f>
        <v>Gravity pepper mill</v>
      </c>
      <c r="B1327" t="str">
        <f>PobierzDaneLogistyczne!$A1327</f>
        <v>cr_4442o</v>
      </c>
      <c r="C1327" s="1">
        <f>IF(MID(PobierzDaneLogistyczne!$P1327,1,3)=""," ",_xlfn.NUMBERVALUE(PobierzDaneLogistyczne!$P1327))</f>
        <v>69120089</v>
      </c>
      <c r="D1327" s="1">
        <f>IF(MID(PobierzDaneLogistyczne!$C1327,1,3)="111"," ",_xlfn.NUMBERVALUE(PobierzDaneLogistyczne!$C1327))</f>
        <v>5908256834354</v>
      </c>
      <c r="E1327" s="6">
        <f>IF(PobierzDaneLogistyczne!$H1327=0,"",_xlfn.NUMBERVALUE(PobierzDaneLogistyczne!$H1327,"."))</f>
        <v>7.5</v>
      </c>
      <c r="F1327" s="6">
        <f>IF(PobierzDaneLogistyczne!$I1327=0,"",_xlfn.NUMBERVALUE(PobierzDaneLogistyczne!$I1327,"."))</f>
        <v>7.5</v>
      </c>
      <c r="G1327" s="6">
        <f>IF(PobierzDaneLogistyczne!$J1327=0,"",_xlfn.NUMBERVALUE(PobierzDaneLogistyczne!$J1327,"."))</f>
        <v>23.5</v>
      </c>
      <c r="H1327" s="2">
        <f>IF(IF(PobierzDaneLogistyczne!$F1327=0,0,_xlfn.NUMBERVALUE(PobierzDaneLogistyczne!$F1327,"."))=0,"",IF(PobierzDaneLogistyczne!$F1327=0,0,_xlfn.NUMBERVALUE(PobierzDaneLogistyczne!$F1327,".")))</f>
        <v>0.255</v>
      </c>
      <c r="I1327" s="2">
        <f>IF(IF(PobierzDaneLogistyczne!$Z1327=0,0,_xlfn.NUMBERVALUE(PobierzDaneLogistyczne!$Z1327,"."))=0,"",IF(PobierzDaneLogistyczne!$Z1327=0,0,_xlfn.NUMBERVALUE(PobierzDaneLogistyczne!$Z1327,".")))</f>
        <v>0.54200000000000004</v>
      </c>
      <c r="J1327" s="1">
        <f>IF(PobierzDaneLogistyczne!$D1327=0,"",_xlfn.NUMBERVALUE(PobierzDaneLogistyczne!$D1327))</f>
        <v>24</v>
      </c>
      <c r="K1327" s="1">
        <f>IF(PobierzDaneLogistyczne!$E1327=0,"",_xlfn.NUMBERVALUE(PobierzDaneLogistyczne!$E1327))</f>
        <v>1296</v>
      </c>
      <c r="L1327" s="1" t="str">
        <f>IF(MID(PobierzDaneLogistyczne!$O1327,1,3)="non"," ",_xlfn.NUMBERVALUE(PobierzDaneLogistyczne!$O1327))</f>
        <v xml:space="preserve"> </v>
      </c>
      <c r="M1327" s="6">
        <f>IF(PobierzDaneLogistyczne!$K1327=0,"",_xlfn.NUMBERVALUE(PobierzDaneLogistyczne!$K1327,"."))</f>
        <v>50</v>
      </c>
      <c r="N1327" s="6">
        <f>IF(PobierzDaneLogistyczne!$L1327=0,"",_xlfn.NUMBERVALUE(PobierzDaneLogistyczne!$L1327,"."))</f>
        <v>28.5</v>
      </c>
      <c r="O1327" s="6">
        <f>IF(PobierzDaneLogistyczne!$M1327=0,"",_xlfn.NUMBERVALUE(PobierzDaneLogistyczne!$M1327,"."))</f>
        <v>35</v>
      </c>
      <c r="P1327" s="2">
        <f>IF(PobierzDaneLogistyczne!$G1327=0,0,_xlfn.NUMBERVALUE(PobierzDaneLogistyczne!$G1327,"."))</f>
        <v>13.3</v>
      </c>
      <c r="Q1327" s="1">
        <f>IF(PobierzDaneLogistyczne!$R1327=0,"",PobierzDaneLogistyczne!$R1327)</f>
        <v>5</v>
      </c>
      <c r="R1327" t="str">
        <f>IF(PobierzDaneLogistyczne!$S1327=0,"",PobierzDaneLogistyczne!$S1327)</f>
        <v/>
      </c>
      <c r="S1327" t="str">
        <f>IF(PobierzDaneLogistyczne!$T1327=0,"",PobierzDaneLogistyczne!$T1327)</f>
        <v/>
      </c>
      <c r="T1327" t="str">
        <f>IF(PobierzDaneLogistyczne!$U1327=0," ",PobierzDaneLogistyczne!$U1327)</f>
        <v/>
      </c>
      <c r="U1327" t="str">
        <f t="shared" si="63"/>
        <v/>
      </c>
      <c r="V1327" s="2">
        <f>IF(PobierzDaneLogistyczne!$V1327="","",_xlfn.NUMBERVALUE(PobierzDaneLogistyczne!$V1327,"."))</f>
        <v>2E-3</v>
      </c>
      <c r="W1327" s="2">
        <f>IF(IF(PobierzDaneLogistyczne!$W1327=0,0,_xlfn.NUMBERVALUE(PobierzDaneLogistyczne!$W1327,"."))=0,"",_xlfn.NUMBERVALUE(PobierzDaneLogistyczne!$W1327,"."))</f>
        <v>5.8999999999999997E-2</v>
      </c>
      <c r="X1327" s="2">
        <f t="shared" si="64"/>
        <v>0.22600000000000003</v>
      </c>
      <c r="Y1327" s="2">
        <f t="shared" si="62"/>
        <v>0.29199999999999982</v>
      </c>
      <c r="Z1327" s="2" t="str">
        <f>IF(PobierzDaneLogistyczne!$Y1327="t","YES","")</f>
        <v>YES</v>
      </c>
      <c r="AA1327" s="4" t="str">
        <f>IF(PobierzDaneLogistyczne!$X1327="t","YES","")</f>
        <v/>
      </c>
      <c r="AB1327" t="str">
        <f>PobierzDaneLogistyczne!$N1327</f>
        <v>Gravity pepper mill</v>
      </c>
    </row>
    <row r="1328" spans="1:28" ht="28.8" x14ac:dyDescent="0.3">
      <c r="A1328" s="5" t="str">
        <f>HYPERLINK(_xlfn.CONCAT("https://www.adler.com.pl/index.php/en/Main/Produkt/",B1328),PobierzDaneLogistyczne!$N1328)</f>
        <v>Conical Burr Coffee grinder</v>
      </c>
      <c r="B1328" t="str">
        <f>PobierzDaneLogistyczne!$A1328</f>
        <v>cr_4443</v>
      </c>
      <c r="C1328" s="1">
        <f>IF(MID(PobierzDaneLogistyczne!$P1328,1,3)=""," ",_xlfn.NUMBERVALUE(PobierzDaneLogistyczne!$P1328))</f>
        <v>85094000</v>
      </c>
      <c r="D1328" s="1">
        <f>IF(MID(PobierzDaneLogistyczne!$C1328,1,3)="111"," ",_xlfn.NUMBERVALUE(PobierzDaneLogistyczne!$C1328))</f>
        <v>5902934837484</v>
      </c>
      <c r="E1328" s="6">
        <f>IF(PobierzDaneLogistyczne!$H1328=0,"",_xlfn.NUMBERVALUE(PobierzDaneLogistyczne!$H1328,"."))</f>
        <v>19.5</v>
      </c>
      <c r="F1328" s="6">
        <f>IF(PobierzDaneLogistyczne!$I1328=0,"",_xlfn.NUMBERVALUE(PobierzDaneLogistyczne!$I1328,"."))</f>
        <v>19</v>
      </c>
      <c r="G1328" s="6">
        <f>IF(PobierzDaneLogistyczne!$J1328=0,"",_xlfn.NUMBERVALUE(PobierzDaneLogistyczne!$J1328,"."))</f>
        <v>30.5</v>
      </c>
      <c r="H1328" s="2">
        <f>IF(IF(PobierzDaneLogistyczne!$F1328=0,0,_xlfn.NUMBERVALUE(PobierzDaneLogistyczne!$F1328,"."))=0,"",IF(PobierzDaneLogistyczne!$F1328=0,0,_xlfn.NUMBERVALUE(PobierzDaneLogistyczne!$F1328,".")))</f>
        <v>1.85</v>
      </c>
      <c r="I1328" s="2">
        <f>IF(IF(PobierzDaneLogistyczne!$Z1328=0,0,_xlfn.NUMBERVALUE(PobierzDaneLogistyczne!$Z1328,"."))=0,"",IF(PobierzDaneLogistyczne!$Z1328=0,0,_xlfn.NUMBERVALUE(PobierzDaneLogistyczne!$Z1328,".")))</f>
        <v>2.42</v>
      </c>
      <c r="J1328" s="1">
        <f>IF(PobierzDaneLogistyczne!$D1328=0,"",_xlfn.NUMBERVALUE(PobierzDaneLogistyczne!$D1328))</f>
        <v>4</v>
      </c>
      <c r="K1328" s="1">
        <f>IF(PobierzDaneLogistyczne!$E1328=0,"",_xlfn.NUMBERVALUE(PobierzDaneLogistyczne!$E1328))</f>
        <v>96</v>
      </c>
      <c r="L1328" s="1">
        <f>IF(MID(PobierzDaneLogistyczne!$O1328,1,3)="non"," ",_xlfn.NUMBERVALUE(PobierzDaneLogistyczne!$O1328))</f>
        <v>5902934837491</v>
      </c>
      <c r="M1328" s="6">
        <f>IF(PobierzDaneLogistyczne!$K1328=0,"",_xlfn.NUMBERVALUE(PobierzDaneLogistyczne!$K1328,"."))</f>
        <v>43.5</v>
      </c>
      <c r="N1328" s="6">
        <f>IF(PobierzDaneLogistyczne!$L1328=0,"",_xlfn.NUMBERVALUE(PobierzDaneLogistyczne!$L1328,"."))</f>
        <v>42</v>
      </c>
      <c r="O1328" s="6">
        <f>IF(PobierzDaneLogistyczne!$M1328=0,"",_xlfn.NUMBERVALUE(PobierzDaneLogistyczne!$M1328,"."))</f>
        <v>35</v>
      </c>
      <c r="P1328" s="2">
        <f>IF(PobierzDaneLogistyczne!$G1328=0,0,_xlfn.NUMBERVALUE(PobierzDaneLogistyczne!$G1328,"."))</f>
        <v>10.25</v>
      </c>
      <c r="Q1328" s="1">
        <f>IF(PobierzDaneLogistyczne!$R1328=0,"",PobierzDaneLogistyczne!$R1328)</f>
        <v>5</v>
      </c>
      <c r="R1328" t="str">
        <f>IF(PobierzDaneLogistyczne!$S1328=0,"",PobierzDaneLogistyczne!$S1328)</f>
        <v/>
      </c>
      <c r="S1328" t="str">
        <f>IF(PobierzDaneLogistyczne!$T1328=0,"",PobierzDaneLogistyczne!$T1328)</f>
        <v/>
      </c>
      <c r="T1328" t="str">
        <f>IF(PobierzDaneLogistyczne!$U1328=0," ",PobierzDaneLogistyczne!$U1328)</f>
        <v/>
      </c>
      <c r="U1328" t="str">
        <f t="shared" si="63"/>
        <v/>
      </c>
      <c r="V1328" s="2">
        <f>IF(PobierzDaneLogistyczne!$V1328="","",_xlfn.NUMBERVALUE(PobierzDaneLogistyczne!$V1328,"."))</f>
        <v>7.0000000000000001E-3</v>
      </c>
      <c r="W1328" s="2">
        <f>IF(IF(PobierzDaneLogistyczne!$W1328=0,0,_xlfn.NUMBERVALUE(PobierzDaneLogistyczne!$W1328,"."))=0,"",_xlfn.NUMBERVALUE(PobierzDaneLogistyczne!$W1328,"."))</f>
        <v>6.6000000000000003E-2</v>
      </c>
      <c r="X1328" s="2">
        <f t="shared" si="64"/>
        <v>0.49699999999999983</v>
      </c>
      <c r="Y1328" s="2">
        <f t="shared" si="62"/>
        <v>0.57000000000000028</v>
      </c>
      <c r="Z1328" s="2" t="str">
        <f>IF(PobierzDaneLogistyczne!$Y1328="t","YES","")</f>
        <v>YES</v>
      </c>
      <c r="AA1328" s="4" t="str">
        <f>IF(PobierzDaneLogistyczne!$X1328="t","YES","")</f>
        <v/>
      </c>
      <c r="AB1328" t="str">
        <f>PobierzDaneLogistyczne!$N1328</f>
        <v>Conical Burr Coffee grinder</v>
      </c>
    </row>
    <row r="1329" spans="1:28" x14ac:dyDescent="0.3">
      <c r="A1329" s="5" t="str">
        <f>HYPERLINK(_xlfn.CONCAT("https://www.adler.com.pl/index.php/en/Main/Produkt/",B1329),PobierzDaneLogistyczne!$N1329)</f>
        <v>Coffee grinder CR 4444</v>
      </c>
      <c r="B1329" t="str">
        <f>PobierzDaneLogistyczne!$A1329</f>
        <v>cr_4444</v>
      </c>
      <c r="C1329" s="1">
        <f>IF(MID(PobierzDaneLogistyczne!$P1329,1,3)=""," ",_xlfn.NUMBERVALUE(PobierzDaneLogistyczne!$P1329))</f>
        <v>85094000</v>
      </c>
      <c r="D1329" s="1">
        <f>IF(MID(PobierzDaneLogistyczne!$C1329,1,3)="111"," ",_xlfn.NUMBERVALUE(PobierzDaneLogistyczne!$C1329))</f>
        <v>5902934838498</v>
      </c>
      <c r="E1329" s="6">
        <f>IF(PobierzDaneLogistyczne!$H1329=0,"",_xlfn.NUMBERVALUE(PobierzDaneLogistyczne!$H1329,"."))</f>
        <v>15</v>
      </c>
      <c r="F1329" s="6">
        <f>IF(PobierzDaneLogistyczne!$I1329=0,"",_xlfn.NUMBERVALUE(PobierzDaneLogistyczne!$I1329,"."))</f>
        <v>14</v>
      </c>
      <c r="G1329" s="6">
        <f>IF(PobierzDaneLogistyczne!$J1329=0,"",_xlfn.NUMBERVALUE(PobierzDaneLogistyczne!$J1329,"."))</f>
        <v>29</v>
      </c>
      <c r="H1329" s="2">
        <f>IF(IF(PobierzDaneLogistyczne!$F1329=0,0,_xlfn.NUMBERVALUE(PobierzDaneLogistyczne!$F1329,"."))=0,"",IF(PobierzDaneLogistyczne!$F1329=0,0,_xlfn.NUMBERVALUE(PobierzDaneLogistyczne!$F1329,".")))</f>
        <v>1.01</v>
      </c>
      <c r="I1329" s="2">
        <f>IF(IF(PobierzDaneLogistyczne!$Z1329=0,0,_xlfn.NUMBERVALUE(PobierzDaneLogistyczne!$Z1329,"."))=0,"",IF(PobierzDaneLogistyczne!$Z1329=0,0,_xlfn.NUMBERVALUE(PobierzDaneLogistyczne!$Z1329,".")))</f>
        <v>1.21</v>
      </c>
      <c r="J1329" s="1">
        <f>IF(PobierzDaneLogistyczne!$D1329=0,"",_xlfn.NUMBERVALUE(PobierzDaneLogistyczne!$D1329))</f>
        <v>4</v>
      </c>
      <c r="K1329" s="1">
        <f>IF(PobierzDaneLogistyczne!$E1329=0,"",_xlfn.NUMBERVALUE(PobierzDaneLogistyczne!$E1329))</f>
        <v>144</v>
      </c>
      <c r="L1329" s="1">
        <f>IF(MID(PobierzDaneLogistyczne!$O1329,1,3)="non"," ",_xlfn.NUMBERVALUE(PobierzDaneLogistyczne!$O1329))</f>
        <v>5902934838504</v>
      </c>
      <c r="M1329" s="6">
        <f>IF(PobierzDaneLogistyczne!$K1329=0,"",_xlfn.NUMBERVALUE(PobierzDaneLogistyczne!$K1329,"."))</f>
        <v>31</v>
      </c>
      <c r="N1329" s="6">
        <f>IF(PobierzDaneLogistyczne!$L1329=0,"",_xlfn.NUMBERVALUE(PobierzDaneLogistyczne!$L1329,"."))</f>
        <v>31</v>
      </c>
      <c r="O1329" s="6">
        <f>IF(PobierzDaneLogistyczne!$M1329=0,"",_xlfn.NUMBERVALUE(PobierzDaneLogistyczne!$M1329,"."))</f>
        <v>31</v>
      </c>
      <c r="P1329" s="2">
        <f>IF(PobierzDaneLogistyczne!$G1329=0,0,_xlfn.NUMBERVALUE(PobierzDaneLogistyczne!$G1329,"."))</f>
        <v>5.76</v>
      </c>
      <c r="Q1329" s="1">
        <f>IF(PobierzDaneLogistyczne!$R1329=0,"",PobierzDaneLogistyczne!$R1329)</f>
        <v>5</v>
      </c>
      <c r="R1329" t="str">
        <f>IF(PobierzDaneLogistyczne!$S1329=0,"",PobierzDaneLogistyczne!$S1329)</f>
        <v/>
      </c>
      <c r="S1329" t="str">
        <f>IF(PobierzDaneLogistyczne!$T1329=0,"",PobierzDaneLogistyczne!$T1329)</f>
        <v/>
      </c>
      <c r="T1329" t="str">
        <f>IF(PobierzDaneLogistyczne!$U1329=0," ",PobierzDaneLogistyczne!$U1329)</f>
        <v/>
      </c>
      <c r="U1329" t="str">
        <f t="shared" si="63"/>
        <v/>
      </c>
      <c r="V1329" s="2">
        <f>IF(PobierzDaneLogistyczne!$V1329="","",_xlfn.NUMBERVALUE(PobierzDaneLogistyczne!$V1329,"."))</f>
        <v>2E-3</v>
      </c>
      <c r="W1329" s="2">
        <f>IF(IF(PobierzDaneLogistyczne!$W1329=0,0,_xlfn.NUMBERVALUE(PobierzDaneLogistyczne!$W1329,"."))=0,"",_xlfn.NUMBERVALUE(PobierzDaneLogistyczne!$W1329,"."))</f>
        <v>6.8000000000000005E-2</v>
      </c>
      <c r="X1329" s="2">
        <f t="shared" si="64"/>
        <v>0.12999999999999995</v>
      </c>
      <c r="Y1329" s="2">
        <f t="shared" si="62"/>
        <v>0.91999999999999993</v>
      </c>
      <c r="Z1329" s="2" t="str">
        <f>IF(PobierzDaneLogistyczne!$Y1329="t","YES","")</f>
        <v>YES</v>
      </c>
      <c r="AA1329" s="4" t="str">
        <f>IF(PobierzDaneLogistyczne!$X1329="t","YES","")</f>
        <v/>
      </c>
      <c r="AB1329" t="str">
        <f>PobierzDaneLogistyczne!$N1329</f>
        <v>Coffee grinder CR 4444</v>
      </c>
    </row>
    <row r="1330" spans="1:28" x14ac:dyDescent="0.3">
      <c r="A1330" s="5" t="str">
        <f>HYPERLINK(_xlfn.CONCAT("https://www.adler.com.pl/index.php/en/Main/Produkt/",B1330),PobierzDaneLogistyczne!$N1330)</f>
        <v>Additional stainless steel cup for CR 4444</v>
      </c>
      <c r="B1330" t="str">
        <f>PobierzDaneLogistyczne!$A1330</f>
        <v>cr_4444.1</v>
      </c>
      <c r="C1330" s="1">
        <f>IF(MID(PobierzDaneLogistyczne!$P1330,1,3)=""," ",_xlfn.NUMBERVALUE(PobierzDaneLogistyczne!$P1330))</f>
        <v>85099000</v>
      </c>
      <c r="D1330" s="1">
        <f>IF(MID(PobierzDaneLogistyczne!$C1330,1,3)="111"," ",_xlfn.NUMBERVALUE(PobierzDaneLogistyczne!$C1330))</f>
        <v>5902934838511</v>
      </c>
      <c r="E1330" s="6">
        <f>IF(PobierzDaneLogistyczne!$H1330=0,"",_xlfn.NUMBERVALUE(PobierzDaneLogistyczne!$H1330,"."))</f>
        <v>10</v>
      </c>
      <c r="F1330" s="6">
        <f>IF(PobierzDaneLogistyczne!$I1330=0,"",_xlfn.NUMBERVALUE(PobierzDaneLogistyczne!$I1330,"."))</f>
        <v>10</v>
      </c>
      <c r="G1330" s="6">
        <f>IF(PobierzDaneLogistyczne!$J1330=0,"",_xlfn.NUMBERVALUE(PobierzDaneLogistyczne!$J1330,"."))</f>
        <v>10</v>
      </c>
      <c r="H1330" s="2">
        <f>IF(IF(PobierzDaneLogistyczne!$F1330=0,0,_xlfn.NUMBERVALUE(PobierzDaneLogistyczne!$F1330,"."))=0,"",IF(PobierzDaneLogistyczne!$F1330=0,0,_xlfn.NUMBERVALUE(PobierzDaneLogistyczne!$F1330,".")))</f>
        <v>0.14099999999999999</v>
      </c>
      <c r="I1330" s="2">
        <f>IF(IF(PobierzDaneLogistyczne!$Z1330=0,0,_xlfn.NUMBERVALUE(PobierzDaneLogistyczne!$Z1330,"."))=0,"",IF(PobierzDaneLogistyczne!$Z1330=0,0,_xlfn.NUMBERVALUE(PobierzDaneLogistyczne!$Z1330,".")))</f>
        <v>0.19800000000000001</v>
      </c>
      <c r="J1330" s="1">
        <f>IF(PobierzDaneLogistyczne!$D1330=0,"",_xlfn.NUMBERVALUE(PobierzDaneLogistyczne!$D1330))</f>
        <v>48</v>
      </c>
      <c r="K1330" s="1">
        <f>IF(PobierzDaneLogistyczne!$E1330=0,"",_xlfn.NUMBERVALUE(PobierzDaneLogistyczne!$E1330))</f>
        <v>1728</v>
      </c>
      <c r="L1330" s="1" t="str">
        <f>IF(MID(PobierzDaneLogistyczne!$O1330,1,3)="non"," ",_xlfn.NUMBERVALUE(PobierzDaneLogistyczne!$O1330))</f>
        <v xml:space="preserve"> </v>
      </c>
      <c r="M1330" s="6">
        <f>IF(PobierzDaneLogistyczne!$K1330=0,"",_xlfn.NUMBERVALUE(PobierzDaneLogistyczne!$K1330,"."))</f>
        <v>39.5</v>
      </c>
      <c r="N1330" s="6">
        <f>IF(PobierzDaneLogistyczne!$L1330=0,"",_xlfn.NUMBERVALUE(PobierzDaneLogistyczne!$L1330,"."))</f>
        <v>39.5</v>
      </c>
      <c r="O1330" s="6">
        <f>IF(PobierzDaneLogistyczne!$M1330=0,"",_xlfn.NUMBERVALUE(PobierzDaneLogistyczne!$M1330,"."))</f>
        <v>34.5</v>
      </c>
      <c r="P1330" s="2">
        <f>IF(PobierzDaneLogistyczne!$G1330=0,0,_xlfn.NUMBERVALUE(PobierzDaneLogistyczne!$G1330,"."))</f>
        <v>9.5</v>
      </c>
      <c r="Q1330" s="1">
        <f>IF(PobierzDaneLogistyczne!$R1330=0,"",PobierzDaneLogistyczne!$R1330)</f>
        <v>5</v>
      </c>
      <c r="R1330" t="str">
        <f>IF(PobierzDaneLogistyczne!$S1330=0,"",PobierzDaneLogistyczne!$S1330)</f>
        <v/>
      </c>
      <c r="S1330" t="str">
        <f>IF(PobierzDaneLogistyczne!$T1330=0,"",PobierzDaneLogistyczne!$T1330)</f>
        <v/>
      </c>
      <c r="T1330" t="str">
        <f>IF(PobierzDaneLogistyczne!$U1330=0," ",PobierzDaneLogistyczne!$U1330)</f>
        <v/>
      </c>
      <c r="U1330" t="str">
        <f t="shared" si="63"/>
        <v/>
      </c>
      <c r="V1330" s="2">
        <f>IF(PobierzDaneLogistyczne!$V1330="","",_xlfn.NUMBERVALUE(PobierzDaneLogistyczne!$V1330,"."))</f>
        <v>2E-3</v>
      </c>
      <c r="W1330" s="2" t="str">
        <f>IF(IF(PobierzDaneLogistyczne!$W1330=0,0,_xlfn.NUMBERVALUE(PobierzDaneLogistyczne!$W1330,"."))=0,"",_xlfn.NUMBERVALUE(PobierzDaneLogistyczne!$W1330,"."))</f>
        <v/>
      </c>
      <c r="X1330" s="2" t="str">
        <f t="shared" si="64"/>
        <v/>
      </c>
      <c r="Y1330" s="2" t="str">
        <f t="shared" ref="Y1330:Y1393" si="65">IFERROR(IF(ROUND(P1330-(I1330*J1330),2)=0,"",P1330-(I1330*J1330)),"")</f>
        <v/>
      </c>
      <c r="Z1330" s="2" t="str">
        <f>IF(PobierzDaneLogistyczne!$Y1330="t","YES","")</f>
        <v>YES</v>
      </c>
      <c r="AA1330" s="4" t="str">
        <f>IF(PobierzDaneLogistyczne!$X1330="t","YES","")</f>
        <v/>
      </c>
      <c r="AB1330" t="str">
        <f>PobierzDaneLogistyczne!$N1330</f>
        <v>Additional stainless steel cup for CR 4444</v>
      </c>
    </row>
    <row r="1331" spans="1:28" x14ac:dyDescent="0.3">
      <c r="A1331" s="5" t="str">
        <f>HYPERLINK(_xlfn.CONCAT("https://www.adler.com.pl/index.php/en/Main/Produkt/",B1331),PobierzDaneLogistyczne!$N1331)</f>
        <v>Chocolate Fountain</v>
      </c>
      <c r="B1331" t="str">
        <f>PobierzDaneLogistyczne!$A1331</f>
        <v>cr_4457</v>
      </c>
      <c r="C1331" s="1">
        <f>IF(MID(PobierzDaneLogistyczne!$P1331,1,3)=""," ",_xlfn.NUMBERVALUE(PobierzDaneLogistyczne!$P1331))</f>
        <v>85167970</v>
      </c>
      <c r="D1331" s="1">
        <f>IF(MID(PobierzDaneLogistyczne!$C1331,1,3)="111"," ",_xlfn.NUMBERVALUE(PobierzDaneLogistyczne!$C1331))</f>
        <v>5908256833890</v>
      </c>
      <c r="E1331" s="6">
        <f>IF(PobierzDaneLogistyczne!$H1331=0,"",_xlfn.NUMBERVALUE(PobierzDaneLogistyczne!$H1331,"."))</f>
        <v>20</v>
      </c>
      <c r="F1331" s="6">
        <f>IF(PobierzDaneLogistyczne!$I1331=0,"",_xlfn.NUMBERVALUE(PobierzDaneLogistyczne!$I1331,"."))</f>
        <v>20</v>
      </c>
      <c r="G1331" s="6">
        <f>IF(PobierzDaneLogistyczne!$J1331=0,"",_xlfn.NUMBERVALUE(PobierzDaneLogistyczne!$J1331,"."))</f>
        <v>25</v>
      </c>
      <c r="H1331" s="2">
        <f>IF(IF(PobierzDaneLogistyczne!$F1331=0,0,_xlfn.NUMBERVALUE(PobierzDaneLogistyczne!$F1331,"."))=0,"",IF(PobierzDaneLogistyczne!$F1331=0,0,_xlfn.NUMBERVALUE(PobierzDaneLogistyczne!$F1331,".")))</f>
        <v>1.38</v>
      </c>
      <c r="I1331" s="2">
        <f>IF(IF(PobierzDaneLogistyczne!$Z1331=0,0,_xlfn.NUMBERVALUE(PobierzDaneLogistyczne!$Z1331,"."))=0,"",IF(PobierzDaneLogistyczne!$Z1331=0,0,_xlfn.NUMBERVALUE(PobierzDaneLogistyczne!$Z1331,".")))</f>
        <v>1.25</v>
      </c>
      <c r="J1331" s="1">
        <f>IF(PobierzDaneLogistyczne!$D1331=0,"",_xlfn.NUMBERVALUE(PobierzDaneLogistyczne!$D1331))</f>
        <v>1</v>
      </c>
      <c r="K1331" s="1">
        <f>IF(PobierzDaneLogistyczne!$E1331=0,"",_xlfn.NUMBERVALUE(PobierzDaneLogistyczne!$E1331))</f>
        <v>105</v>
      </c>
      <c r="L1331" s="1" t="str">
        <f>IF(MID(PobierzDaneLogistyczne!$O1331,1,3)="non"," ",_xlfn.NUMBERVALUE(PobierzDaneLogistyczne!$O1331))</f>
        <v xml:space="preserve"> </v>
      </c>
      <c r="M1331" s="6">
        <f>IF(PobierzDaneLogistyczne!$K1331=0,"",_xlfn.NUMBERVALUE(PobierzDaneLogistyczne!$K1331,"."))</f>
        <v>22</v>
      </c>
      <c r="N1331" s="6">
        <f>IF(PobierzDaneLogistyczne!$L1331=0,"",_xlfn.NUMBERVALUE(PobierzDaneLogistyczne!$L1331,"."))</f>
        <v>22</v>
      </c>
      <c r="O1331" s="6">
        <f>IF(PobierzDaneLogistyczne!$M1331=0,"",_xlfn.NUMBERVALUE(PobierzDaneLogistyczne!$M1331,"."))</f>
        <v>26.5</v>
      </c>
      <c r="P1331" s="2">
        <f>IF(PobierzDaneLogistyczne!$G1331=0,0,_xlfn.NUMBERVALUE(PobierzDaneLogistyczne!$G1331,"."))</f>
        <v>1.82</v>
      </c>
      <c r="Q1331" s="1">
        <f>IF(PobierzDaneLogistyczne!$R1331=0,"",PobierzDaneLogistyczne!$R1331)</f>
        <v>5</v>
      </c>
      <c r="R1331" t="str">
        <f>IF(PobierzDaneLogistyczne!$S1331=0,"",PobierzDaneLogistyczne!$S1331)</f>
        <v/>
      </c>
      <c r="S1331" t="str">
        <f>IF(PobierzDaneLogistyczne!$T1331=0,"",PobierzDaneLogistyczne!$T1331)</f>
        <v/>
      </c>
      <c r="T1331" t="str">
        <f>IF(PobierzDaneLogistyczne!$U1331=0," ",PobierzDaneLogistyczne!$U1331)</f>
        <v/>
      </c>
      <c r="U1331" t="str">
        <f t="shared" si="63"/>
        <v/>
      </c>
      <c r="V1331" s="2">
        <f>IF(PobierzDaneLogistyczne!$V1331="","",_xlfn.NUMBERVALUE(PobierzDaneLogistyczne!$V1331,"."))</f>
        <v>1.7999999999999999E-2</v>
      </c>
      <c r="W1331" s="2">
        <f>IF(IF(PobierzDaneLogistyczne!$W1331=0,0,_xlfn.NUMBERVALUE(PobierzDaneLogistyczne!$W1331,"."))=0,"",_xlfn.NUMBERVALUE(PobierzDaneLogistyczne!$W1331,"."))</f>
        <v>5.8999999999999997E-2</v>
      </c>
      <c r="X1331" s="2">
        <f t="shared" si="64"/>
        <v>-0.20699999999999988</v>
      </c>
      <c r="Y1331" s="2">
        <f t="shared" si="65"/>
        <v>0.57000000000000006</v>
      </c>
      <c r="Z1331" s="2" t="str">
        <f>IF(PobierzDaneLogistyczne!$Y1331="t","YES","")</f>
        <v>YES</v>
      </c>
      <c r="AA1331" s="4" t="str">
        <f>IF(PobierzDaneLogistyczne!$X1331="t","YES","")</f>
        <v/>
      </c>
      <c r="AB1331" t="str">
        <f>PobierzDaneLogistyczne!$N1331</f>
        <v>Chocolate Fountain</v>
      </c>
    </row>
    <row r="1332" spans="1:28" ht="28.8" x14ac:dyDescent="0.3">
      <c r="A1332" s="5" t="str">
        <f>HYPERLINK(_xlfn.CONCAT("https://www.adler.com.pl/index.php/en/Main/Produkt/",B1332),PobierzDaneLogistyczne!$N1332)</f>
        <v>Popcorn maker</v>
      </c>
      <c r="B1332" t="str">
        <f>PobierzDaneLogistyczne!$A1332</f>
        <v>cr_4458</v>
      </c>
      <c r="C1332" s="1">
        <f>IF(MID(PobierzDaneLogistyczne!$P1332,1,3)=""," ",_xlfn.NUMBERVALUE(PobierzDaneLogistyczne!$P1332))</f>
        <v>85167970</v>
      </c>
      <c r="D1332" s="1">
        <f>IF(MID(PobierzDaneLogistyczne!$C1332,1,3)="111"," ",_xlfn.NUMBERVALUE(PobierzDaneLogistyczne!$C1332))</f>
        <v>5908256834118</v>
      </c>
      <c r="E1332" s="6">
        <f>IF(PobierzDaneLogistyczne!$H1332=0,"",_xlfn.NUMBERVALUE(PobierzDaneLogistyczne!$H1332,"."))</f>
        <v>22</v>
      </c>
      <c r="F1332" s="6">
        <f>IF(PobierzDaneLogistyczne!$I1332=0,"",_xlfn.NUMBERVALUE(PobierzDaneLogistyczne!$I1332,"."))</f>
        <v>23.5</v>
      </c>
      <c r="G1332" s="6">
        <f>IF(PobierzDaneLogistyczne!$J1332=0,"",_xlfn.NUMBERVALUE(PobierzDaneLogistyczne!$J1332,"."))</f>
        <v>14.5</v>
      </c>
      <c r="H1332" s="2">
        <f>IF(IF(PobierzDaneLogistyczne!$F1332=0,0,_xlfn.NUMBERVALUE(PobierzDaneLogistyczne!$F1332,"."))=0,"",IF(PobierzDaneLogistyczne!$F1332=0,0,_xlfn.NUMBERVALUE(PobierzDaneLogistyczne!$F1332,".")))</f>
        <v>0.77</v>
      </c>
      <c r="I1332" s="2">
        <f>IF(IF(PobierzDaneLogistyczne!$Z1332=0,0,_xlfn.NUMBERVALUE(PobierzDaneLogistyczne!$Z1332,"."))=0,"",IF(PobierzDaneLogistyczne!$Z1332=0,0,_xlfn.NUMBERVALUE(PobierzDaneLogistyczne!$Z1332,".")))</f>
        <v>0.93600000000000005</v>
      </c>
      <c r="J1332" s="1">
        <f>IF(PobierzDaneLogistyczne!$D1332=0,"",_xlfn.NUMBERVALUE(PobierzDaneLogistyczne!$D1332))</f>
        <v>6</v>
      </c>
      <c r="K1332" s="1">
        <f>IF(PobierzDaneLogistyczne!$E1332=0,"",_xlfn.NUMBERVALUE(PobierzDaneLogistyczne!$E1332))</f>
        <v>108</v>
      </c>
      <c r="L1332" s="1">
        <f>IF(MID(PobierzDaneLogistyczne!$O1332,1,3)="non"," ",_xlfn.NUMBERVALUE(PobierzDaneLogistyczne!$O1332))</f>
        <v>5902934833059</v>
      </c>
      <c r="M1332" s="6">
        <f>IF(PobierzDaneLogistyczne!$K1332=0,"",_xlfn.NUMBERVALUE(PobierzDaneLogistyczne!$K1332,"."))</f>
        <v>50</v>
      </c>
      <c r="N1332" s="6">
        <f>IF(PobierzDaneLogistyczne!$L1332=0,"",_xlfn.NUMBERVALUE(PobierzDaneLogistyczne!$L1332,"."))</f>
        <v>27</v>
      </c>
      <c r="O1332" s="6">
        <f>IF(PobierzDaneLogistyczne!$M1332=0,"",_xlfn.NUMBERVALUE(PobierzDaneLogistyczne!$M1332,"."))</f>
        <v>51</v>
      </c>
      <c r="P1332" s="2">
        <f>IF(PobierzDaneLogistyczne!$G1332=0,0,_xlfn.NUMBERVALUE(PobierzDaneLogistyczne!$G1332,"."))</f>
        <v>5.6159999999999997</v>
      </c>
      <c r="Q1332" s="1">
        <f>IF(PobierzDaneLogistyczne!$R1332=0,"",PobierzDaneLogistyczne!$R1332)</f>
        <v>5</v>
      </c>
      <c r="R1332" t="str">
        <f>IF(PobierzDaneLogistyczne!$S1332=0,"",PobierzDaneLogistyczne!$S1332)</f>
        <v/>
      </c>
      <c r="S1332" t="str">
        <f>IF(PobierzDaneLogistyczne!$T1332=0,"",PobierzDaneLogistyczne!$T1332)</f>
        <v/>
      </c>
      <c r="T1332" t="str">
        <f>IF(PobierzDaneLogistyczne!$U1332=0," ",PobierzDaneLogistyczne!$U1332)</f>
        <v/>
      </c>
      <c r="U1332" t="str">
        <f t="shared" si="63"/>
        <v/>
      </c>
      <c r="V1332" s="2">
        <f>IF(PobierzDaneLogistyczne!$V1332="","",_xlfn.NUMBERVALUE(PobierzDaneLogistyczne!$V1332,"."))</f>
        <v>0.01</v>
      </c>
      <c r="W1332" s="2">
        <f>IF(IF(PobierzDaneLogistyczne!$W1332=0,0,_xlfn.NUMBERVALUE(PobierzDaneLogistyczne!$W1332,"."))=0,"",_xlfn.NUMBERVALUE(PobierzDaneLogistyczne!$W1332,"."))</f>
        <v>5.8999999999999997E-2</v>
      </c>
      <c r="X1332" s="2">
        <f t="shared" si="64"/>
        <v>9.7000000000000031E-2</v>
      </c>
      <c r="Y1332" s="2" t="str">
        <f t="shared" si="65"/>
        <v/>
      </c>
      <c r="Z1332" s="2" t="str">
        <f>IF(PobierzDaneLogistyczne!$Y1332="t","YES","")</f>
        <v>YES</v>
      </c>
      <c r="AA1332" s="4" t="str">
        <f>IF(PobierzDaneLogistyczne!$X1332="t","YES","")</f>
        <v/>
      </c>
      <c r="AB1332" t="str">
        <f>PobierzDaneLogistyczne!$N1332</f>
        <v>Popcorn maker</v>
      </c>
    </row>
    <row r="1333" spans="1:28" x14ac:dyDescent="0.3">
      <c r="A1333" s="5" t="str">
        <f>HYPERLINK(_xlfn.CONCAT("https://www.adler.com.pl/index.php/en/Main/Produkt/",B1333),PobierzDaneLogistyczne!$N1333)</f>
        <v>Ice cream maker with compressor</v>
      </c>
      <c r="B1333" t="str">
        <f>PobierzDaneLogistyczne!$A1333</f>
        <v>cr_4460</v>
      </c>
      <c r="C1333" s="1">
        <f>IF(MID(PobierzDaneLogistyczne!$P1333,1,3)=""," ",_xlfn.NUMBERVALUE(PobierzDaneLogistyczne!$P1333))</f>
        <v>85094000</v>
      </c>
      <c r="D1333" s="1">
        <f>IF(MID(PobierzDaneLogistyczne!$C1333,1,3)="111"," ",_xlfn.NUMBERVALUE(PobierzDaneLogistyczne!$C1333))</f>
        <v>5908256833982</v>
      </c>
      <c r="E1333" s="6">
        <f>IF(PobierzDaneLogistyczne!$H1333=0,"",_xlfn.NUMBERVALUE(PobierzDaneLogistyczne!$H1333,"."))</f>
        <v>0</v>
      </c>
      <c r="F1333" s="6">
        <f>IF(PobierzDaneLogistyczne!$I1333=0,"",_xlfn.NUMBERVALUE(PobierzDaneLogistyczne!$I1333,"."))</f>
        <v>0</v>
      </c>
      <c r="G1333" s="6">
        <f>IF(PobierzDaneLogistyczne!$J1333=0,"",_xlfn.NUMBERVALUE(PobierzDaneLogistyczne!$J1333,"."))</f>
        <v>0</v>
      </c>
      <c r="H1333" s="2">
        <f>IF(IF(PobierzDaneLogistyczne!$F1333=0,0,_xlfn.NUMBERVALUE(PobierzDaneLogistyczne!$F1333,"."))=0,"",IF(PobierzDaneLogistyczne!$F1333=0,0,_xlfn.NUMBERVALUE(PobierzDaneLogistyczne!$F1333,".")))</f>
        <v>8.8000000000000007</v>
      </c>
      <c r="I1333" s="2">
        <f>IF(IF(PobierzDaneLogistyczne!$Z1333=0,0,_xlfn.NUMBERVALUE(PobierzDaneLogistyczne!$Z1333,"."))=0,"",IF(PobierzDaneLogistyczne!$Z1333=0,0,_xlfn.NUMBERVALUE(PobierzDaneLogistyczne!$Z1333,".")))</f>
        <v>9.5</v>
      </c>
      <c r="J1333" s="1">
        <f>IF(PobierzDaneLogistyczne!$D1333=0,"",_xlfn.NUMBERVALUE(PobierzDaneLogistyczne!$D1333))</f>
        <v>1</v>
      </c>
      <c r="K1333" s="1">
        <f>IF(PobierzDaneLogistyczne!$E1333=0,"",_xlfn.NUMBERVALUE(PobierzDaneLogistyczne!$E1333))</f>
        <v>30</v>
      </c>
      <c r="L1333" s="1" t="str">
        <f>IF(MID(PobierzDaneLogistyczne!$O1333,1,3)="non"," ",_xlfn.NUMBERVALUE(PobierzDaneLogistyczne!$O1333))</f>
        <v xml:space="preserve"> </v>
      </c>
      <c r="M1333" s="6">
        <f>IF(PobierzDaneLogistyczne!$K1333=0,"",_xlfn.NUMBERVALUE(PobierzDaneLogistyczne!$K1333,"."))</f>
        <v>42</v>
      </c>
      <c r="N1333" s="6">
        <f>IF(PobierzDaneLogistyczne!$L1333=0,"",_xlfn.NUMBERVALUE(PobierzDaneLogistyczne!$L1333,"."))</f>
        <v>33</v>
      </c>
      <c r="O1333" s="6">
        <f>IF(PobierzDaneLogistyczne!$M1333=0,"",_xlfn.NUMBERVALUE(PobierzDaneLogistyczne!$M1333,"."))</f>
        <v>35</v>
      </c>
      <c r="P1333" s="2">
        <f>IF(PobierzDaneLogistyczne!$G1333=0,0,_xlfn.NUMBERVALUE(PobierzDaneLogistyczne!$G1333,"."))</f>
        <v>9.5</v>
      </c>
      <c r="Q1333" s="1">
        <f>IF(PobierzDaneLogistyczne!$R1333=0,"",PobierzDaneLogistyczne!$R1333)</f>
        <v>5</v>
      </c>
      <c r="R1333" t="str">
        <f>IF(PobierzDaneLogistyczne!$S1333=0,"",PobierzDaneLogistyczne!$S1333)</f>
        <v/>
      </c>
      <c r="S1333" t="str">
        <f>IF(PobierzDaneLogistyczne!$T1333=0,"",PobierzDaneLogistyczne!$T1333)</f>
        <v/>
      </c>
      <c r="T1333" t="str">
        <f>IF(PobierzDaneLogistyczne!$U1333=0," ",PobierzDaneLogistyczne!$U1333)</f>
        <v/>
      </c>
      <c r="U1333" t="str">
        <f t="shared" si="63"/>
        <v/>
      </c>
      <c r="V1333" s="2" t="str">
        <f>IF(PobierzDaneLogistyczne!$V1333="","",_xlfn.NUMBERVALUE(PobierzDaneLogistyczne!$V1333,"."))</f>
        <v/>
      </c>
      <c r="W1333" s="2">
        <f>IF(IF(PobierzDaneLogistyczne!$W1333=0,0,_xlfn.NUMBERVALUE(PobierzDaneLogistyczne!$W1333,"."))=0,"",_xlfn.NUMBERVALUE(PobierzDaneLogistyczne!$W1333,"."))</f>
        <v>5.8999999999999997E-2</v>
      </c>
      <c r="X1333" s="2" t="str">
        <f t="shared" si="64"/>
        <v/>
      </c>
      <c r="Y1333" s="2" t="str">
        <f t="shared" si="65"/>
        <v/>
      </c>
      <c r="Z1333" s="2" t="str">
        <f>IF(PobierzDaneLogistyczne!$Y1333="t","YES","")</f>
        <v/>
      </c>
      <c r="AA1333" s="4" t="str">
        <f>IF(PobierzDaneLogistyczne!$X1333="t","YES","")</f>
        <v>YES</v>
      </c>
      <c r="AB1333" t="str">
        <f>PobierzDaneLogistyczne!$N1333</f>
        <v>Ice cream maker with compressor</v>
      </c>
    </row>
    <row r="1334" spans="1:28" ht="28.8" x14ac:dyDescent="0.3">
      <c r="A1334" s="5" t="str">
        <f>HYPERLINK(_xlfn.CONCAT("https://www.adler.com.pl/index.php/en/Main/Produkt/",B1334),PobierzDaneLogistyczne!$N1334)</f>
        <v>Latte Milk frother</v>
      </c>
      <c r="B1334" t="str">
        <f>PobierzDaneLogistyczne!$A1334</f>
        <v>cr_4461</v>
      </c>
      <c r="C1334" s="1">
        <f>IF(MID(PobierzDaneLogistyczne!$P1334,1,3)=""," ",_xlfn.NUMBERVALUE(PobierzDaneLogistyczne!$P1334))</f>
        <v>85094000</v>
      </c>
      <c r="D1334" s="1">
        <f>IF(MID(PobierzDaneLogistyczne!$C1334,1,3)="111"," ",_xlfn.NUMBERVALUE(PobierzDaneLogistyczne!$C1334))</f>
        <v>5908256834637</v>
      </c>
      <c r="E1334" s="6">
        <f>IF(PobierzDaneLogistyczne!$H1334=0,"",_xlfn.NUMBERVALUE(PobierzDaneLogistyczne!$H1334,"."))</f>
        <v>15.5</v>
      </c>
      <c r="F1334" s="6">
        <f>IF(PobierzDaneLogistyczne!$I1334=0,"",_xlfn.NUMBERVALUE(PobierzDaneLogistyczne!$I1334,"."))</f>
        <v>12</v>
      </c>
      <c r="G1334" s="6">
        <f>IF(PobierzDaneLogistyczne!$J1334=0,"",_xlfn.NUMBERVALUE(PobierzDaneLogistyczne!$J1334,"."))</f>
        <v>18</v>
      </c>
      <c r="H1334" s="2" t="str">
        <f>IF(IF(PobierzDaneLogistyczne!$F1334=0,0,_xlfn.NUMBERVALUE(PobierzDaneLogistyczne!$F1334,"."))=0,"",IF(PobierzDaneLogistyczne!$F1334=0,0,_xlfn.NUMBERVALUE(PobierzDaneLogistyczne!$F1334,".")))</f>
        <v/>
      </c>
      <c r="I1334" s="2" t="str">
        <f>IF(IF(PobierzDaneLogistyczne!$Z1334=0,0,_xlfn.NUMBERVALUE(PobierzDaneLogistyczne!$Z1334,"."))=0,"",IF(PobierzDaneLogistyczne!$Z1334=0,0,_xlfn.NUMBERVALUE(PobierzDaneLogistyczne!$Z1334,".")))</f>
        <v/>
      </c>
      <c r="J1334" s="1">
        <f>IF(PobierzDaneLogistyczne!$D1334=0,"",_xlfn.NUMBERVALUE(PobierzDaneLogistyczne!$D1334))</f>
        <v>8</v>
      </c>
      <c r="K1334" s="1">
        <f>IF(PobierzDaneLogistyczne!$E1334=0,"",_xlfn.NUMBERVALUE(PobierzDaneLogistyczne!$E1334))</f>
        <v>128</v>
      </c>
      <c r="L1334" s="1" t="str">
        <f>IF(MID(PobierzDaneLogistyczne!$O1334,1,3)="non"," ",_xlfn.NUMBERVALUE(PobierzDaneLogistyczne!$O1334))</f>
        <v xml:space="preserve"> </v>
      </c>
      <c r="M1334" s="6">
        <f>IF(PobierzDaneLogistyczne!$K1334=0,"",_xlfn.NUMBERVALUE(PobierzDaneLogistyczne!$K1334,"."))</f>
        <v>34</v>
      </c>
      <c r="N1334" s="6">
        <f>IF(PobierzDaneLogistyczne!$L1334=0,"",_xlfn.NUMBERVALUE(PobierzDaneLogistyczne!$L1334,"."))</f>
        <v>29</v>
      </c>
      <c r="O1334" s="6">
        <f>IF(PobierzDaneLogistyczne!$M1334=0,"",_xlfn.NUMBERVALUE(PobierzDaneLogistyczne!$M1334,"."))</f>
        <v>44</v>
      </c>
      <c r="P1334" s="2">
        <f>IF(PobierzDaneLogistyczne!$G1334=0,0,_xlfn.NUMBERVALUE(PobierzDaneLogistyczne!$G1334,"."))</f>
        <v>0</v>
      </c>
      <c r="Q1334" s="1" t="str">
        <f>IF(PobierzDaneLogistyczne!$R1334=0,"",PobierzDaneLogistyczne!$R1334)</f>
        <v/>
      </c>
      <c r="R1334" t="str">
        <f>IF(PobierzDaneLogistyczne!$S1334=0,"",PobierzDaneLogistyczne!$S1334)</f>
        <v/>
      </c>
      <c r="S1334" t="str">
        <f>IF(PobierzDaneLogistyczne!$T1334=0,"",PobierzDaneLogistyczne!$T1334)</f>
        <v/>
      </c>
      <c r="T1334" t="str">
        <f>IF(PobierzDaneLogistyczne!$U1334=0," ",PobierzDaneLogistyczne!$U1334)</f>
        <v/>
      </c>
      <c r="U1334" t="str">
        <f t="shared" si="63"/>
        <v/>
      </c>
      <c r="V1334" s="2">
        <f>IF(PobierzDaneLogistyczne!$V1334="","",_xlfn.NUMBERVALUE(PobierzDaneLogistyczne!$V1334,"."))</f>
        <v>5.0000000000000001E-3</v>
      </c>
      <c r="W1334" s="2" t="str">
        <f>IF(IF(PobierzDaneLogistyczne!$W1334=0,0,_xlfn.NUMBERVALUE(PobierzDaneLogistyczne!$W1334,"."))=0,"",_xlfn.NUMBERVALUE(PobierzDaneLogistyczne!$W1334,"."))</f>
        <v/>
      </c>
      <c r="X1334" s="2" t="str">
        <f t="shared" si="64"/>
        <v/>
      </c>
      <c r="Y1334" s="2" t="str">
        <f t="shared" si="65"/>
        <v/>
      </c>
      <c r="Z1334" s="2" t="str">
        <f>IF(PobierzDaneLogistyczne!$Y1334="t","YES","")</f>
        <v/>
      </c>
      <c r="AA1334" s="4" t="str">
        <f>IF(PobierzDaneLogistyczne!$X1334="t","YES","")</f>
        <v>YES</v>
      </c>
      <c r="AB1334" t="str">
        <f>PobierzDaneLogistyczne!$N1334</f>
        <v>Latte Milk frother</v>
      </c>
    </row>
    <row r="1335" spans="1:28" x14ac:dyDescent="0.3">
      <c r="A1335" s="5" t="str">
        <f>HYPERLINK(_xlfn.CONCAT("https://www.adler.com.pl/index.php/en/Main/Produkt/",B1335),PobierzDaneLogistyczne!$N1335)</f>
        <v>Self-stirring mug</v>
      </c>
      <c r="B1335" t="str">
        <f>PobierzDaneLogistyczne!$A1335</f>
        <v>cr_4463</v>
      </c>
      <c r="C1335" s="1">
        <f>IF(MID(PobierzDaneLogistyczne!$P1335,1,3)=""," ",_xlfn.NUMBERVALUE(PobierzDaneLogistyczne!$P1335))</f>
        <v>39241000</v>
      </c>
      <c r="D1335" s="1">
        <f>IF(MID(PobierzDaneLogistyczne!$C1335,1,3)="111"," ",_xlfn.NUMBERVALUE(PobierzDaneLogistyczne!$C1335))</f>
        <v>5908256835221</v>
      </c>
      <c r="E1335" s="6">
        <f>IF(PobierzDaneLogistyczne!$H1335=0,"",_xlfn.NUMBERVALUE(PobierzDaneLogistyczne!$H1335,"."))</f>
        <v>0</v>
      </c>
      <c r="F1335" s="6">
        <f>IF(PobierzDaneLogistyczne!$I1335=0,"",_xlfn.NUMBERVALUE(PobierzDaneLogistyczne!$I1335,"."))</f>
        <v>0</v>
      </c>
      <c r="G1335" s="6">
        <f>IF(PobierzDaneLogistyczne!$J1335=0,"",_xlfn.NUMBERVALUE(PobierzDaneLogistyczne!$J1335,"."))</f>
        <v>0</v>
      </c>
      <c r="H1335" s="2" t="str">
        <f>IF(IF(PobierzDaneLogistyczne!$F1335=0,0,_xlfn.NUMBERVALUE(PobierzDaneLogistyczne!$F1335,"."))=0,"",IF(PobierzDaneLogistyczne!$F1335=0,0,_xlfn.NUMBERVALUE(PobierzDaneLogistyczne!$F1335,".")))</f>
        <v/>
      </c>
      <c r="I1335" s="2" t="str">
        <f>IF(IF(PobierzDaneLogistyczne!$Z1335=0,0,_xlfn.NUMBERVALUE(PobierzDaneLogistyczne!$Z1335,"."))=0,"",IF(PobierzDaneLogistyczne!$Z1335=0,0,_xlfn.NUMBERVALUE(PobierzDaneLogistyczne!$Z1335,".")))</f>
        <v/>
      </c>
      <c r="J1335" s="1" t="str">
        <f>IF(PobierzDaneLogistyczne!$D1335=0,"",_xlfn.NUMBERVALUE(PobierzDaneLogistyczne!$D1335))</f>
        <v/>
      </c>
      <c r="K1335" s="1" t="str">
        <f>IF(PobierzDaneLogistyczne!$E1335=0,"",_xlfn.NUMBERVALUE(PobierzDaneLogistyczne!$E1335))</f>
        <v/>
      </c>
      <c r="L1335" s="1" t="str">
        <f>IF(MID(PobierzDaneLogistyczne!$O1335,1,3)="non"," ",_xlfn.NUMBERVALUE(PobierzDaneLogistyczne!$O1335))</f>
        <v xml:space="preserve"> </v>
      </c>
      <c r="M1335" s="6">
        <f>IF(PobierzDaneLogistyczne!$K1335=0,"",_xlfn.NUMBERVALUE(PobierzDaneLogistyczne!$K1335,"."))</f>
        <v>0</v>
      </c>
      <c r="N1335" s="6">
        <f>IF(PobierzDaneLogistyczne!$L1335=0,"",_xlfn.NUMBERVALUE(PobierzDaneLogistyczne!$L1335,"."))</f>
        <v>0</v>
      </c>
      <c r="O1335" s="6">
        <f>IF(PobierzDaneLogistyczne!$M1335=0,"",_xlfn.NUMBERVALUE(PobierzDaneLogistyczne!$M1335,"."))</f>
        <v>0</v>
      </c>
      <c r="P1335" s="2">
        <f>IF(PobierzDaneLogistyczne!$G1335=0,0,_xlfn.NUMBERVALUE(PobierzDaneLogistyczne!$G1335,"."))</f>
        <v>0</v>
      </c>
      <c r="Q1335" s="1" t="str">
        <f>IF(PobierzDaneLogistyczne!$R1335=0,"",PobierzDaneLogistyczne!$R1335)</f>
        <v/>
      </c>
      <c r="R1335" t="str">
        <f>IF(PobierzDaneLogistyczne!$S1335=0,"",PobierzDaneLogistyczne!$S1335)</f>
        <v/>
      </c>
      <c r="S1335" t="str">
        <f>IF(PobierzDaneLogistyczne!$T1335=0,"",PobierzDaneLogistyczne!$T1335)</f>
        <v/>
      </c>
      <c r="T1335" t="str">
        <f>IF(PobierzDaneLogistyczne!$U1335=0," ",PobierzDaneLogistyczne!$U1335)</f>
        <v/>
      </c>
      <c r="U1335" t="str">
        <f t="shared" si="63"/>
        <v/>
      </c>
      <c r="V1335" s="2" t="str">
        <f>IF(PobierzDaneLogistyczne!$V1335="","",_xlfn.NUMBERVALUE(PobierzDaneLogistyczne!$V1335,"."))</f>
        <v/>
      </c>
      <c r="W1335" s="2" t="str">
        <f>IF(IF(PobierzDaneLogistyczne!$W1335=0,0,_xlfn.NUMBERVALUE(PobierzDaneLogistyczne!$W1335,"."))=0,"",_xlfn.NUMBERVALUE(PobierzDaneLogistyczne!$W1335,"."))</f>
        <v/>
      </c>
      <c r="X1335" s="2" t="str">
        <f t="shared" si="64"/>
        <v/>
      </c>
      <c r="Y1335" s="2" t="str">
        <f t="shared" si="65"/>
        <v/>
      </c>
      <c r="Z1335" s="2" t="str">
        <f>IF(PobierzDaneLogistyczne!$Y1335="t","YES","")</f>
        <v/>
      </c>
      <c r="AA1335" s="4" t="str">
        <f>IF(PobierzDaneLogistyczne!$X1335="t","YES","")</f>
        <v>YES</v>
      </c>
      <c r="AB1335" t="str">
        <f>PobierzDaneLogistyczne!$N1335</f>
        <v>Self-stirring mug</v>
      </c>
    </row>
    <row r="1336" spans="1:28" ht="28.8" x14ac:dyDescent="0.3">
      <c r="A1336" s="5" t="str">
        <f>HYPERLINK(_xlfn.CONCAT("https://www.adler.com.pl/index.php/en/Main/Produkt/",B1336),PobierzDaneLogistyczne!$N1336)</f>
        <v xml:space="preserve">Milk frother - automatic </v>
      </c>
      <c r="B1336" t="str">
        <f>PobierzDaneLogistyczne!$A1336</f>
        <v>cr_4464l</v>
      </c>
      <c r="C1336" s="1">
        <f>IF(MID(PobierzDaneLogistyczne!$P1336,1,3)=""," ",_xlfn.NUMBERVALUE(PobierzDaneLogistyczne!$P1336))</f>
        <v>85094000</v>
      </c>
      <c r="D1336" s="1">
        <f>IF(MID(PobierzDaneLogistyczne!$C1336,1,3)="111"," ",_xlfn.NUMBERVALUE(PobierzDaneLogistyczne!$C1336))</f>
        <v>5908256835740</v>
      </c>
      <c r="E1336" s="6">
        <f>IF(PobierzDaneLogistyczne!$H1336=0,"",_xlfn.NUMBERVALUE(PobierzDaneLogistyczne!$H1336,"."))</f>
        <v>16.899999999999999</v>
      </c>
      <c r="F1336" s="6">
        <f>IF(PobierzDaneLogistyczne!$I1336=0,"",_xlfn.NUMBERVALUE(PobierzDaneLogistyczne!$I1336,"."))</f>
        <v>12.9</v>
      </c>
      <c r="G1336" s="6">
        <f>IF(PobierzDaneLogistyczne!$J1336=0,"",_xlfn.NUMBERVALUE(PobierzDaneLogistyczne!$J1336,"."))</f>
        <v>20.100000000000001</v>
      </c>
      <c r="H1336" s="2">
        <f>IF(IF(PobierzDaneLogistyczne!$F1336=0,0,_xlfn.NUMBERVALUE(PobierzDaneLogistyczne!$F1336,"."))=0,"",IF(PobierzDaneLogistyczne!$F1336=0,0,_xlfn.NUMBERVALUE(PobierzDaneLogistyczne!$F1336,".")))</f>
        <v>0.8</v>
      </c>
      <c r="I1336" s="2">
        <f>IF(IF(PobierzDaneLogistyczne!$Z1336=0,0,_xlfn.NUMBERVALUE(PobierzDaneLogistyczne!$Z1336,"."))=0,"",IF(PobierzDaneLogistyczne!$Z1336=0,0,_xlfn.NUMBERVALUE(PobierzDaneLogistyczne!$Z1336,".")))</f>
        <v>1.1499999999999999</v>
      </c>
      <c r="J1336" s="1">
        <f>IF(PobierzDaneLogistyczne!$D1336=0,"",_xlfn.NUMBERVALUE(PobierzDaneLogistyczne!$D1336))</f>
        <v>6</v>
      </c>
      <c r="K1336" s="1">
        <f>IF(PobierzDaneLogistyczne!$E1336=0,"",_xlfn.NUMBERVALUE(PobierzDaneLogistyczne!$E1336))</f>
        <v>288</v>
      </c>
      <c r="L1336" s="1" t="str">
        <f>IF(MID(PobierzDaneLogistyczne!$O1336,1,3)="non"," ",_xlfn.NUMBERVALUE(PobierzDaneLogistyczne!$O1336))</f>
        <v xml:space="preserve"> </v>
      </c>
      <c r="M1336" s="6">
        <f>IF(PobierzDaneLogistyczne!$K1336=0,"",_xlfn.NUMBERVALUE(PobierzDaneLogistyczne!$K1336,"."))</f>
        <v>41</v>
      </c>
      <c r="N1336" s="6">
        <f>IF(PobierzDaneLogistyczne!$L1336=0,"",_xlfn.NUMBERVALUE(PobierzDaneLogistyczne!$L1336,"."))</f>
        <v>36</v>
      </c>
      <c r="O1336" s="6">
        <f>IF(PobierzDaneLogistyczne!$M1336=0,"",_xlfn.NUMBERVALUE(PobierzDaneLogistyczne!$M1336,"."))</f>
        <v>22.7</v>
      </c>
      <c r="P1336" s="2">
        <f>IF(PobierzDaneLogistyczne!$G1336=0,0,_xlfn.NUMBERVALUE(PobierzDaneLogistyczne!$G1336,"."))</f>
        <v>6.9</v>
      </c>
      <c r="Q1336" s="1">
        <f>IF(PobierzDaneLogistyczne!$R1336=0,"",PobierzDaneLogistyczne!$R1336)</f>
        <v>5</v>
      </c>
      <c r="R1336" t="str">
        <f>IF(PobierzDaneLogistyczne!$S1336=0,"",PobierzDaneLogistyczne!$S1336)</f>
        <v/>
      </c>
      <c r="S1336" t="str">
        <f>IF(PobierzDaneLogistyczne!$T1336=0,"",PobierzDaneLogistyczne!$T1336)</f>
        <v/>
      </c>
      <c r="T1336" t="str">
        <f>IF(PobierzDaneLogistyczne!$U1336=0," ",PobierzDaneLogistyczne!$U1336)</f>
        <v/>
      </c>
      <c r="U1336" t="str">
        <f t="shared" si="63"/>
        <v/>
      </c>
      <c r="V1336" s="2">
        <f>IF(PobierzDaneLogistyczne!$V1336="","",_xlfn.NUMBERVALUE(PobierzDaneLogistyczne!$V1336,"."))</f>
        <v>6.0000000000000001E-3</v>
      </c>
      <c r="W1336" s="2">
        <f>IF(IF(PobierzDaneLogistyczne!$W1336=0,0,_xlfn.NUMBERVALUE(PobierzDaneLogistyczne!$W1336,"."))=0,"",_xlfn.NUMBERVALUE(PobierzDaneLogistyczne!$W1336,"."))</f>
        <v>5.8999999999999997E-2</v>
      </c>
      <c r="X1336" s="2">
        <f t="shared" si="64"/>
        <v>0.28499999999999986</v>
      </c>
      <c r="Y1336" s="2" t="str">
        <f t="shared" si="65"/>
        <v/>
      </c>
      <c r="Z1336" s="2" t="str">
        <f>IF(PobierzDaneLogistyczne!$Y1336="t","YES","")</f>
        <v/>
      </c>
      <c r="AA1336" s="4" t="str">
        <f>IF(PobierzDaneLogistyczne!$X1336="t","YES","")</f>
        <v>YES</v>
      </c>
      <c r="AB1336" t="str">
        <f>PobierzDaneLogistyczne!$N1336</f>
        <v xml:space="preserve">Milk frother - automatic </v>
      </c>
    </row>
    <row r="1337" spans="1:28" ht="28.8" x14ac:dyDescent="0.3">
      <c r="A1337" s="5" t="str">
        <f>HYPERLINK(_xlfn.CONCAT("https://www.adler.com.pl/index.php/en/Main/Produkt/",B1337),PobierzDaneLogistyczne!$N1337)</f>
        <v xml:space="preserve">Milk frother - automatic </v>
      </c>
      <c r="B1337" t="str">
        <f>PobierzDaneLogistyczne!$A1337</f>
        <v>cr_4464w</v>
      </c>
      <c r="C1337" s="1">
        <f>IF(MID(PobierzDaneLogistyczne!$P1337,1,3)=""," ",_xlfn.NUMBERVALUE(PobierzDaneLogistyczne!$P1337))</f>
        <v>85094000</v>
      </c>
      <c r="D1337" s="1">
        <f>IF(MID(PobierzDaneLogistyczne!$C1337,1,3)="111"," ",_xlfn.NUMBERVALUE(PobierzDaneLogistyczne!$C1337))</f>
        <v>5908256835757</v>
      </c>
      <c r="E1337" s="6">
        <f>IF(PobierzDaneLogistyczne!$H1337=0,"",_xlfn.NUMBERVALUE(PobierzDaneLogistyczne!$H1337,"."))</f>
        <v>16.899999999999999</v>
      </c>
      <c r="F1337" s="6">
        <f>IF(PobierzDaneLogistyczne!$I1337=0,"",_xlfn.NUMBERVALUE(PobierzDaneLogistyczne!$I1337,"."))</f>
        <v>12.9</v>
      </c>
      <c r="G1337" s="6">
        <f>IF(PobierzDaneLogistyczne!$J1337=0,"",_xlfn.NUMBERVALUE(PobierzDaneLogistyczne!$J1337,"."))</f>
        <v>20.100000000000001</v>
      </c>
      <c r="H1337" s="2">
        <f>IF(IF(PobierzDaneLogistyczne!$F1337=0,0,_xlfn.NUMBERVALUE(PobierzDaneLogistyczne!$F1337,"."))=0,"",IF(PobierzDaneLogistyczne!$F1337=0,0,_xlfn.NUMBERVALUE(PobierzDaneLogistyczne!$F1337,".")))</f>
        <v>0.8</v>
      </c>
      <c r="I1337" s="2">
        <f>IF(IF(PobierzDaneLogistyczne!$Z1337=0,0,_xlfn.NUMBERVALUE(PobierzDaneLogistyczne!$Z1337,"."))=0,"",IF(PobierzDaneLogistyczne!$Z1337=0,0,_xlfn.NUMBERVALUE(PobierzDaneLogistyczne!$Z1337,".")))</f>
        <v>1.1499999999999999</v>
      </c>
      <c r="J1337" s="1">
        <f>IF(PobierzDaneLogistyczne!$D1337=0,"",_xlfn.NUMBERVALUE(PobierzDaneLogistyczne!$D1337))</f>
        <v>6</v>
      </c>
      <c r="K1337" s="1">
        <f>IF(PobierzDaneLogistyczne!$E1337=0,"",_xlfn.NUMBERVALUE(PobierzDaneLogistyczne!$E1337))</f>
        <v>288</v>
      </c>
      <c r="L1337" s="1" t="str">
        <f>IF(MID(PobierzDaneLogistyczne!$O1337,1,3)="non"," ",_xlfn.NUMBERVALUE(PobierzDaneLogistyczne!$O1337))</f>
        <v xml:space="preserve"> </v>
      </c>
      <c r="M1337" s="6">
        <f>IF(PobierzDaneLogistyczne!$K1337=0,"",_xlfn.NUMBERVALUE(PobierzDaneLogistyczne!$K1337,"."))</f>
        <v>41</v>
      </c>
      <c r="N1337" s="6">
        <f>IF(PobierzDaneLogistyczne!$L1337=0,"",_xlfn.NUMBERVALUE(PobierzDaneLogistyczne!$L1337,"."))</f>
        <v>36</v>
      </c>
      <c r="O1337" s="6">
        <f>IF(PobierzDaneLogistyczne!$M1337=0,"",_xlfn.NUMBERVALUE(PobierzDaneLogistyczne!$M1337,"."))</f>
        <v>22.7</v>
      </c>
      <c r="P1337" s="2">
        <f>IF(PobierzDaneLogistyczne!$G1337=0,0,_xlfn.NUMBERVALUE(PobierzDaneLogistyczne!$G1337,"."))</f>
        <v>6.9</v>
      </c>
      <c r="Q1337" s="1">
        <f>IF(PobierzDaneLogistyczne!$R1337=0,"",PobierzDaneLogistyczne!$R1337)</f>
        <v>5</v>
      </c>
      <c r="R1337" t="str">
        <f>IF(PobierzDaneLogistyczne!$S1337=0,"",PobierzDaneLogistyczne!$S1337)</f>
        <v/>
      </c>
      <c r="S1337" t="str">
        <f>IF(PobierzDaneLogistyczne!$T1337=0,"",PobierzDaneLogistyczne!$T1337)</f>
        <v/>
      </c>
      <c r="T1337" t="str">
        <f>IF(PobierzDaneLogistyczne!$U1337=0," ",PobierzDaneLogistyczne!$U1337)</f>
        <v/>
      </c>
      <c r="U1337" t="str">
        <f t="shared" si="63"/>
        <v/>
      </c>
      <c r="V1337" s="2">
        <f>IF(PobierzDaneLogistyczne!$V1337="","",_xlfn.NUMBERVALUE(PobierzDaneLogistyczne!$V1337,"."))</f>
        <v>6.0000000000000001E-3</v>
      </c>
      <c r="W1337" s="2" t="str">
        <f>IF(IF(PobierzDaneLogistyczne!$W1337=0,0,_xlfn.NUMBERVALUE(PobierzDaneLogistyczne!$W1337,"."))=0,"",_xlfn.NUMBERVALUE(PobierzDaneLogistyczne!$W1337,"."))</f>
        <v/>
      </c>
      <c r="X1337" s="2" t="str">
        <f t="shared" si="64"/>
        <v/>
      </c>
      <c r="Y1337" s="2" t="str">
        <f t="shared" si="65"/>
        <v/>
      </c>
      <c r="Z1337" s="2" t="str">
        <f>IF(PobierzDaneLogistyczne!$Y1337="t","YES","")</f>
        <v/>
      </c>
      <c r="AA1337" s="4" t="str">
        <f>IF(PobierzDaneLogistyczne!$X1337="t","YES","")</f>
        <v>YES</v>
      </c>
      <c r="AB1337" t="str">
        <f>PobierzDaneLogistyczne!$N1337</f>
        <v xml:space="preserve">Milk frother - automatic </v>
      </c>
    </row>
    <row r="1338" spans="1:28" ht="28.8" x14ac:dyDescent="0.3">
      <c r="A1338" s="5" t="str">
        <f>HYPERLINK(_xlfn.CONCAT("https://www.adler.com.pl/index.php/en/Main/Produkt/",B1338),PobierzDaneLogistyczne!$N1338)</f>
        <v>Wine electric opener</v>
      </c>
      <c r="B1338" t="str">
        <f>PobierzDaneLogistyczne!$A1338</f>
        <v>cr_4466</v>
      </c>
      <c r="C1338" s="1">
        <f>IF(MID(PobierzDaneLogistyczne!$P1338,1,3)=""," ",_xlfn.NUMBERVALUE(PobierzDaneLogistyczne!$P1338))</f>
        <v>85098000</v>
      </c>
      <c r="D1338" s="1">
        <f>IF(MID(PobierzDaneLogistyczne!$C1338,1,3)="111"," ",_xlfn.NUMBERVALUE(PobierzDaneLogistyczne!$C1338))</f>
        <v>5908256836501</v>
      </c>
      <c r="E1338" s="6">
        <f>IF(PobierzDaneLogistyczne!$H1338=0,"",_xlfn.NUMBERVALUE(PobierzDaneLogistyczne!$H1338,"."))</f>
        <v>0</v>
      </c>
      <c r="F1338" s="6">
        <f>IF(PobierzDaneLogistyczne!$I1338=0,"",_xlfn.NUMBERVALUE(PobierzDaneLogistyczne!$I1338,"."))</f>
        <v>0</v>
      </c>
      <c r="G1338" s="6">
        <f>IF(PobierzDaneLogistyczne!$J1338=0,"",_xlfn.NUMBERVALUE(PobierzDaneLogistyczne!$J1338,"."))</f>
        <v>0</v>
      </c>
      <c r="H1338" s="2">
        <f>IF(IF(PobierzDaneLogistyczne!$F1338=0,0,_xlfn.NUMBERVALUE(PobierzDaneLogistyczne!$F1338,"."))=0,"",IF(PobierzDaneLogistyczne!$F1338=0,0,_xlfn.NUMBERVALUE(PobierzDaneLogistyczne!$F1338,".")))</f>
        <v>0.79200000000000004</v>
      </c>
      <c r="I1338" s="2">
        <f>IF(IF(PobierzDaneLogistyczne!$Z1338=0,0,_xlfn.NUMBERVALUE(PobierzDaneLogistyczne!$Z1338,"."))=0,"",IF(PobierzDaneLogistyczne!$Z1338=0,0,_xlfn.NUMBERVALUE(PobierzDaneLogistyczne!$Z1338,".")))</f>
        <v>0.875</v>
      </c>
      <c r="J1338" s="1">
        <f>IF(PobierzDaneLogistyczne!$D1338=0,"",_xlfn.NUMBERVALUE(PobierzDaneLogistyczne!$D1338))</f>
        <v>12</v>
      </c>
      <c r="K1338" s="1">
        <f>IF(PobierzDaneLogistyczne!$E1338=0,"",_xlfn.NUMBERVALUE(PobierzDaneLogistyczne!$E1338))</f>
        <v>432</v>
      </c>
      <c r="L1338" s="1" t="str">
        <f>IF(MID(PobierzDaneLogistyczne!$O1338,1,3)="non"," ",_xlfn.NUMBERVALUE(PobierzDaneLogistyczne!$O1338))</f>
        <v xml:space="preserve"> </v>
      </c>
      <c r="M1338" s="6">
        <f>IF(PobierzDaneLogistyczne!$K1338=0,"",_xlfn.NUMBERVALUE(PobierzDaneLogistyczne!$K1338,"."))</f>
        <v>41.5</v>
      </c>
      <c r="N1338" s="6">
        <f>IF(PobierzDaneLogistyczne!$L1338=0,"",_xlfn.NUMBERVALUE(PobierzDaneLogistyczne!$L1338,"."))</f>
        <v>31.5</v>
      </c>
      <c r="O1338" s="6">
        <f>IF(PobierzDaneLogistyczne!$M1338=0,"",_xlfn.NUMBERVALUE(PobierzDaneLogistyczne!$M1338,"."))</f>
        <v>31.5</v>
      </c>
      <c r="P1338" s="2">
        <f>IF(PobierzDaneLogistyczne!$G1338=0,0,_xlfn.NUMBERVALUE(PobierzDaneLogistyczne!$G1338,"."))</f>
        <v>10.5</v>
      </c>
      <c r="Q1338" s="1" t="str">
        <f>IF(PobierzDaneLogistyczne!$R1338=0,"",PobierzDaneLogistyczne!$R1338)</f>
        <v/>
      </c>
      <c r="R1338" t="str">
        <f>IF(PobierzDaneLogistyczne!$S1338=0,"",PobierzDaneLogistyczne!$S1338)</f>
        <v/>
      </c>
      <c r="S1338" t="str">
        <f>IF(PobierzDaneLogistyczne!$T1338=0,"",PobierzDaneLogistyczne!$T1338)</f>
        <v/>
      </c>
      <c r="T1338" t="str">
        <f>IF(PobierzDaneLogistyczne!$U1338=0," ",PobierzDaneLogistyczne!$U1338)</f>
        <v/>
      </c>
      <c r="U1338" t="str">
        <f t="shared" si="63"/>
        <v/>
      </c>
      <c r="V1338" s="2" t="str">
        <f>IF(PobierzDaneLogistyczne!$V1338="","",_xlfn.NUMBERVALUE(PobierzDaneLogistyczne!$V1338,"."))</f>
        <v/>
      </c>
      <c r="W1338" s="2" t="str">
        <f>IF(IF(PobierzDaneLogistyczne!$W1338=0,0,_xlfn.NUMBERVALUE(PobierzDaneLogistyczne!$W1338,"."))=0,"",_xlfn.NUMBERVALUE(PobierzDaneLogistyczne!$W1338,"."))</f>
        <v/>
      </c>
      <c r="X1338" s="2" t="str">
        <f t="shared" si="64"/>
        <v/>
      </c>
      <c r="Y1338" s="2" t="str">
        <f t="shared" si="65"/>
        <v/>
      </c>
      <c r="Z1338" s="2" t="str">
        <f>IF(PobierzDaneLogistyczne!$Y1338="t","YES","")</f>
        <v/>
      </c>
      <c r="AA1338" s="4" t="str">
        <f>IF(PobierzDaneLogistyczne!$X1338="t","YES","")</f>
        <v>YES</v>
      </c>
      <c r="AB1338" t="str">
        <f>PobierzDaneLogistyczne!$N1338</f>
        <v>Wine electric opener</v>
      </c>
    </row>
    <row r="1339" spans="1:28" x14ac:dyDescent="0.3">
      <c r="A1339" s="5" t="str">
        <f>HYPERLINK(_xlfn.CONCAT("https://www.adler.com.pl/index.php/en/Main/Produkt/",B1339),PobierzDaneLogistyczne!$N1339)</f>
        <v>Jelly candy maker</v>
      </c>
      <c r="B1339" t="str">
        <f>PobierzDaneLogistyczne!$A1339</f>
        <v>cr_4468</v>
      </c>
      <c r="C1339" s="1">
        <f>IF(MID(PobierzDaneLogistyczne!$P1339,1,3)=""," ",_xlfn.NUMBERVALUE(PobierzDaneLogistyczne!$P1339))</f>
        <v>85167970</v>
      </c>
      <c r="D1339" s="1">
        <f>IF(MID(PobierzDaneLogistyczne!$C1339,1,3)="111"," ",_xlfn.NUMBERVALUE(PobierzDaneLogistyczne!$C1339))</f>
        <v>5908256837713</v>
      </c>
      <c r="E1339" s="6">
        <f>IF(PobierzDaneLogistyczne!$H1339=0,"",_xlfn.NUMBERVALUE(PobierzDaneLogistyczne!$H1339,"."))</f>
        <v>26.5</v>
      </c>
      <c r="F1339" s="6">
        <f>IF(PobierzDaneLogistyczne!$I1339=0,"",_xlfn.NUMBERVALUE(PobierzDaneLogistyczne!$I1339,"."))</f>
        <v>10.5</v>
      </c>
      <c r="G1339" s="6">
        <f>IF(PobierzDaneLogistyczne!$J1339=0,"",_xlfn.NUMBERVALUE(PobierzDaneLogistyczne!$J1339,"."))</f>
        <v>26</v>
      </c>
      <c r="H1339" s="2">
        <f>IF(IF(PobierzDaneLogistyczne!$F1339=0,0,_xlfn.NUMBERVALUE(PobierzDaneLogistyczne!$F1339,"."))=0,"",IF(PobierzDaneLogistyczne!$F1339=0,0,_xlfn.NUMBERVALUE(PobierzDaneLogistyczne!$F1339,".")))</f>
        <v>0.7</v>
      </c>
      <c r="I1339" s="2">
        <f>IF(IF(PobierzDaneLogistyczne!$Z1339=0,0,_xlfn.NUMBERVALUE(PobierzDaneLogistyczne!$Z1339,"."))=0,"",IF(PobierzDaneLogistyczne!$Z1339=0,0,_xlfn.NUMBERVALUE(PobierzDaneLogistyczne!$Z1339,".")))</f>
        <v>0.95</v>
      </c>
      <c r="J1339" s="1">
        <f>IF(PobierzDaneLogistyczne!$D1339=0,"",_xlfn.NUMBERVALUE(PobierzDaneLogistyczne!$D1339))</f>
        <v>8</v>
      </c>
      <c r="K1339" s="1">
        <f>IF(PobierzDaneLogistyczne!$E1339=0,"",_xlfn.NUMBERVALUE(PobierzDaneLogistyczne!$E1339))</f>
        <v>192</v>
      </c>
      <c r="L1339" s="1" t="str">
        <f>IF(MID(PobierzDaneLogistyczne!$O1339,1,3)="non"," ",_xlfn.NUMBERVALUE(PobierzDaneLogistyczne!$O1339))</f>
        <v xml:space="preserve"> </v>
      </c>
      <c r="M1339" s="6">
        <f>IF(PobierzDaneLogistyczne!$K1339=0,"",_xlfn.NUMBERVALUE(PobierzDaneLogistyczne!$K1339,"."))</f>
        <v>52.5</v>
      </c>
      <c r="N1339" s="6">
        <f>IF(PobierzDaneLogistyczne!$L1339=0,"",_xlfn.NUMBERVALUE(PobierzDaneLogistyczne!$L1339,"."))</f>
        <v>29</v>
      </c>
      <c r="O1339" s="6">
        <f>IF(PobierzDaneLogistyczne!$M1339=0,"",_xlfn.NUMBERVALUE(PobierzDaneLogistyczne!$M1339,"."))</f>
        <v>45</v>
      </c>
      <c r="P1339" s="2">
        <f>IF(PobierzDaneLogistyczne!$G1339=0,0,_xlfn.NUMBERVALUE(PobierzDaneLogistyczne!$G1339,"."))</f>
        <v>7.6</v>
      </c>
      <c r="Q1339" s="1">
        <f>IF(PobierzDaneLogistyczne!$R1339=0,"",PobierzDaneLogistyczne!$R1339)</f>
        <v>5</v>
      </c>
      <c r="R1339" t="str">
        <f>IF(PobierzDaneLogistyczne!$S1339=0,"",PobierzDaneLogistyczne!$S1339)</f>
        <v/>
      </c>
      <c r="S1339" t="str">
        <f>IF(PobierzDaneLogistyczne!$T1339=0,"",PobierzDaneLogistyczne!$T1339)</f>
        <v/>
      </c>
      <c r="T1339" t="str">
        <f>IF(PobierzDaneLogistyczne!$U1339=0," ",PobierzDaneLogistyczne!$U1339)</f>
        <v/>
      </c>
      <c r="U1339" t="str">
        <f t="shared" si="63"/>
        <v/>
      </c>
      <c r="V1339" s="2">
        <f>IF(PobierzDaneLogistyczne!$V1339="","",_xlfn.NUMBERVALUE(PobierzDaneLogistyczne!$V1339,"."))</f>
        <v>0.01</v>
      </c>
      <c r="W1339" s="2">
        <f>IF(IF(PobierzDaneLogistyczne!$W1339=0,0,_xlfn.NUMBERVALUE(PobierzDaneLogistyczne!$W1339,"."))=0,"",_xlfn.NUMBERVALUE(PobierzDaneLogistyczne!$W1339,"."))</f>
        <v>5.8999999999999997E-2</v>
      </c>
      <c r="X1339" s="2">
        <f t="shared" si="64"/>
        <v>0.18099999999999999</v>
      </c>
      <c r="Y1339" s="2" t="str">
        <f t="shared" si="65"/>
        <v/>
      </c>
      <c r="Z1339" s="2" t="str">
        <f>IF(PobierzDaneLogistyczne!$Y1339="t","YES","")</f>
        <v/>
      </c>
      <c r="AA1339" s="4" t="str">
        <f>IF(PobierzDaneLogistyczne!$X1339="t","YES","")</f>
        <v>YES</v>
      </c>
      <c r="AB1339" t="str">
        <f>PobierzDaneLogistyczne!$N1339</f>
        <v>Jelly candy maker</v>
      </c>
    </row>
    <row r="1340" spans="1:28" x14ac:dyDescent="0.3">
      <c r="A1340" s="5" t="str">
        <f>HYPERLINK(_xlfn.CONCAT("https://www.adler.com.pl/index.php/en/Main/Produkt/",B1340),PobierzDaneLogistyczne!$N1340)</f>
        <v>Knife sharpener electric</v>
      </c>
      <c r="B1340" t="str">
        <f>PobierzDaneLogistyczne!$A1340</f>
        <v>cr_4469</v>
      </c>
      <c r="C1340" s="1">
        <f>IF(MID(PobierzDaneLogistyczne!$P1340,1,3)=""," ",_xlfn.NUMBERVALUE(PobierzDaneLogistyczne!$P1340))</f>
        <v>85098000</v>
      </c>
      <c r="D1340" s="1">
        <f>IF(MID(PobierzDaneLogistyczne!$C1340,1,3)="111"," ",_xlfn.NUMBERVALUE(PobierzDaneLogistyczne!$C1340))</f>
        <v>5908256837607</v>
      </c>
      <c r="E1340" s="6">
        <f>IF(PobierzDaneLogistyczne!$H1340=0,"",_xlfn.NUMBERVALUE(PobierzDaneLogistyczne!$H1340,"."))</f>
        <v>26.5</v>
      </c>
      <c r="F1340" s="6">
        <f>IF(PobierzDaneLogistyczne!$I1340=0,"",_xlfn.NUMBERVALUE(PobierzDaneLogistyczne!$I1340,"."))</f>
        <v>13.5</v>
      </c>
      <c r="G1340" s="6">
        <f>IF(PobierzDaneLogistyczne!$J1340=0,"",_xlfn.NUMBERVALUE(PobierzDaneLogistyczne!$J1340,"."))</f>
        <v>19.5</v>
      </c>
      <c r="H1340" s="2">
        <f>IF(IF(PobierzDaneLogistyczne!$F1340=0,0,_xlfn.NUMBERVALUE(PobierzDaneLogistyczne!$F1340,"."))=0,"",IF(PobierzDaneLogistyczne!$F1340=0,0,_xlfn.NUMBERVALUE(PobierzDaneLogistyczne!$F1340,".")))</f>
        <v>1.1399999999999999</v>
      </c>
      <c r="I1340" s="2">
        <f>IF(IF(PobierzDaneLogistyczne!$Z1340=0,0,_xlfn.NUMBERVALUE(PobierzDaneLogistyczne!$Z1340,"."))=0,"",IF(PobierzDaneLogistyczne!$Z1340=0,0,_xlfn.NUMBERVALUE(PobierzDaneLogistyczne!$Z1340,".")))</f>
        <v>1.48</v>
      </c>
      <c r="J1340" s="1">
        <f>IF(PobierzDaneLogistyczne!$D1340=0,"",_xlfn.NUMBERVALUE(PobierzDaneLogistyczne!$D1340))</f>
        <v>8</v>
      </c>
      <c r="K1340" s="1">
        <f>IF(PobierzDaneLogistyczne!$E1340=0,"",_xlfn.NUMBERVALUE(PobierzDaneLogistyczne!$E1340))</f>
        <v>144</v>
      </c>
      <c r="L1340" s="1">
        <f>IF(MID(PobierzDaneLogistyczne!$O1340,1,3)="non"," ",_xlfn.NUMBERVALUE(PobierzDaneLogistyczne!$O1340))</f>
        <v>5902934832953</v>
      </c>
      <c r="M1340" s="6">
        <f>IF(PobierzDaneLogistyczne!$K1340=0,"",_xlfn.NUMBERVALUE(PobierzDaneLogistyczne!$K1340,"."))</f>
        <v>54</v>
      </c>
      <c r="N1340" s="6">
        <f>IF(PobierzDaneLogistyczne!$L1340=0,"",_xlfn.NUMBERVALUE(PobierzDaneLogistyczne!$L1340,"."))</f>
        <v>29.5</v>
      </c>
      <c r="O1340" s="6">
        <f>IF(PobierzDaneLogistyczne!$M1340=0,"",_xlfn.NUMBERVALUE(PobierzDaneLogistyczne!$M1340,"."))</f>
        <v>41</v>
      </c>
      <c r="P1340" s="2">
        <f>IF(PobierzDaneLogistyczne!$G1340=0,0,_xlfn.NUMBERVALUE(PobierzDaneLogistyczne!$G1340,"."))</f>
        <v>11.84</v>
      </c>
      <c r="Q1340" s="1">
        <f>IF(PobierzDaneLogistyczne!$R1340=0,"",PobierzDaneLogistyczne!$R1340)</f>
        <v>5</v>
      </c>
      <c r="R1340" t="str">
        <f>IF(PobierzDaneLogistyczne!$S1340=0,"",PobierzDaneLogistyczne!$S1340)</f>
        <v/>
      </c>
      <c r="S1340" t="str">
        <f>IF(PobierzDaneLogistyczne!$T1340=0,"",PobierzDaneLogistyczne!$T1340)</f>
        <v/>
      </c>
      <c r="T1340" t="str">
        <f>IF(PobierzDaneLogistyczne!$U1340=0," ",PobierzDaneLogistyczne!$U1340)</f>
        <v/>
      </c>
      <c r="U1340" t="str">
        <f t="shared" si="63"/>
        <v/>
      </c>
      <c r="V1340" s="2">
        <f>IF(PobierzDaneLogistyczne!$V1340="","",_xlfn.NUMBERVALUE(PobierzDaneLogistyczne!$V1340,"."))</f>
        <v>7.0000000000000001E-3</v>
      </c>
      <c r="W1340" s="2">
        <f>IF(IF(PobierzDaneLogistyczne!$W1340=0,0,_xlfn.NUMBERVALUE(PobierzDaneLogistyczne!$W1340,"."))=0,"",_xlfn.NUMBERVALUE(PobierzDaneLogistyczne!$W1340,"."))</f>
        <v>5.8999999999999997E-2</v>
      </c>
      <c r="X1340" s="2">
        <f t="shared" si="64"/>
        <v>0.27400000000000008</v>
      </c>
      <c r="Y1340" s="2" t="str">
        <f t="shared" si="65"/>
        <v/>
      </c>
      <c r="Z1340" s="2" t="str">
        <f>IF(PobierzDaneLogistyczne!$Y1340="t","YES","")</f>
        <v>YES</v>
      </c>
      <c r="AA1340" s="4" t="str">
        <f>IF(PobierzDaneLogistyczne!$X1340="t","YES","")</f>
        <v/>
      </c>
      <c r="AB1340" t="str">
        <f>PobierzDaneLogistyczne!$N1340</f>
        <v>Knife sharpener electric</v>
      </c>
    </row>
    <row r="1341" spans="1:28" x14ac:dyDescent="0.3">
      <c r="A1341" s="5" t="str">
        <f>HYPERLINK(_xlfn.CONCAT("https://www.adler.com.pl/index.php/en/Main/Produkt/",B1341),PobierzDaneLogistyczne!$N1341)</f>
        <v>Vacuum sealer</v>
      </c>
      <c r="B1341" t="str">
        <f>PobierzDaneLogistyczne!$A1341</f>
        <v>cr_4470</v>
      </c>
      <c r="C1341" s="1">
        <f>IF(MID(PobierzDaneLogistyczne!$P1341,1,3)=""," ",_xlfn.NUMBERVALUE(PobierzDaneLogistyczne!$P1341))</f>
        <v>85167970</v>
      </c>
      <c r="D1341" s="1">
        <f>IF(MID(PobierzDaneLogistyczne!$C1341,1,3)="111"," ",_xlfn.NUMBERVALUE(PobierzDaneLogistyczne!$C1341))</f>
        <v>5908256838222</v>
      </c>
      <c r="E1341" s="6">
        <f>IF(PobierzDaneLogistyczne!$H1341=0,"",_xlfn.NUMBERVALUE(PobierzDaneLogistyczne!$H1341,"."))</f>
        <v>43</v>
      </c>
      <c r="F1341" s="6">
        <f>IF(PobierzDaneLogistyczne!$I1341=0,"",_xlfn.NUMBERVALUE(PobierzDaneLogistyczne!$I1341,"."))</f>
        <v>13</v>
      </c>
      <c r="G1341" s="6">
        <f>IF(PobierzDaneLogistyczne!$J1341=0,"",_xlfn.NUMBERVALUE(PobierzDaneLogistyczne!$J1341,"."))</f>
        <v>22</v>
      </c>
      <c r="H1341" s="2">
        <f>IF(IF(PobierzDaneLogistyczne!$F1341=0,0,_xlfn.NUMBERVALUE(PobierzDaneLogistyczne!$F1341,"."))=0,"",IF(PobierzDaneLogistyczne!$F1341=0,0,_xlfn.NUMBERVALUE(PobierzDaneLogistyczne!$F1341,".")))</f>
        <v>1.2869999999999999</v>
      </c>
      <c r="I1341" s="2">
        <f>IF(IF(PobierzDaneLogistyczne!$Z1341=0,0,_xlfn.NUMBERVALUE(PobierzDaneLogistyczne!$Z1341,"."))=0,"",IF(PobierzDaneLogistyczne!$Z1341=0,0,_xlfn.NUMBERVALUE(PobierzDaneLogistyczne!$Z1341,".")))</f>
        <v>1.89</v>
      </c>
      <c r="J1341" s="1">
        <f>IF(PobierzDaneLogistyczne!$D1341=0,"",_xlfn.NUMBERVALUE(PobierzDaneLogistyczne!$D1341))</f>
        <v>4</v>
      </c>
      <c r="K1341" s="1">
        <f>IF(PobierzDaneLogistyczne!$E1341=0,"",_xlfn.NUMBERVALUE(PobierzDaneLogistyczne!$E1341))</f>
        <v>120</v>
      </c>
      <c r="L1341" s="1">
        <f>IF(MID(PobierzDaneLogistyczne!$O1341,1,3)="non"," ",_xlfn.NUMBERVALUE(PobierzDaneLogistyczne!$O1341))</f>
        <v>5902934832038</v>
      </c>
      <c r="M1341" s="6">
        <f>IF(PobierzDaneLogistyczne!$K1341=0,"",_xlfn.NUMBERVALUE(PobierzDaneLogistyczne!$K1341,"."))</f>
        <v>45</v>
      </c>
      <c r="N1341" s="6">
        <f>IF(PobierzDaneLogistyczne!$L1341=0,"",_xlfn.NUMBERVALUE(PobierzDaneLogistyczne!$L1341,"."))</f>
        <v>28</v>
      </c>
      <c r="O1341" s="6">
        <f>IF(PobierzDaneLogistyczne!$M1341=0,"",_xlfn.NUMBERVALUE(PobierzDaneLogistyczne!$M1341,"."))</f>
        <v>45</v>
      </c>
      <c r="P1341" s="2">
        <f>IF(PobierzDaneLogistyczne!$G1341=0,0,_xlfn.NUMBERVALUE(PobierzDaneLogistyczne!$G1341,"."))</f>
        <v>7.56</v>
      </c>
      <c r="Q1341" s="1">
        <f>IF(PobierzDaneLogistyczne!$R1341=0,"",PobierzDaneLogistyczne!$R1341)</f>
        <v>5</v>
      </c>
      <c r="R1341" t="str">
        <f>IF(PobierzDaneLogistyczne!$S1341=0,"",PobierzDaneLogistyczne!$S1341)</f>
        <v/>
      </c>
      <c r="S1341" t="str">
        <f>IF(PobierzDaneLogistyczne!$T1341=0,"",PobierzDaneLogistyczne!$T1341)</f>
        <v/>
      </c>
      <c r="T1341" t="str">
        <f>IF(PobierzDaneLogistyczne!$U1341=0," ",PobierzDaneLogistyczne!$U1341)</f>
        <v/>
      </c>
      <c r="U1341" t="str">
        <f t="shared" si="63"/>
        <v/>
      </c>
      <c r="V1341" s="2">
        <f>IF(PobierzDaneLogistyczne!$V1341="","",_xlfn.NUMBERVALUE(PobierzDaneLogistyczne!$V1341,"."))</f>
        <v>1.2999999999999999E-2</v>
      </c>
      <c r="W1341" s="2">
        <f>IF(IF(PobierzDaneLogistyczne!$W1341=0,0,_xlfn.NUMBERVALUE(PobierzDaneLogistyczne!$W1341,"."))=0,"",_xlfn.NUMBERVALUE(PobierzDaneLogistyczne!$W1341,"."))</f>
        <v>5.8999999999999997E-2</v>
      </c>
      <c r="X1341" s="2">
        <f t="shared" si="64"/>
        <v>0.53099999999999992</v>
      </c>
      <c r="Y1341" s="2" t="str">
        <f t="shared" si="65"/>
        <v/>
      </c>
      <c r="Z1341" s="2" t="str">
        <f>IF(PobierzDaneLogistyczne!$Y1341="t","YES","")</f>
        <v>YES</v>
      </c>
      <c r="AA1341" s="4" t="str">
        <f>IF(PobierzDaneLogistyczne!$X1341="t","YES","")</f>
        <v/>
      </c>
      <c r="AB1341" t="str">
        <f>PobierzDaneLogistyczne!$N1341</f>
        <v>Vacuum sealer</v>
      </c>
    </row>
    <row r="1342" spans="1:28" x14ac:dyDescent="0.3">
      <c r="A1342" s="5" t="str">
        <f>HYPERLINK(_xlfn.CONCAT("https://www.adler.com.pl/index.php/en/Main/Produkt/",B1342),PobierzDaneLogistyczne!$N1342)</f>
        <v>Vacumm sealer rools for CR 4470 and AD 4484 + MS 4492</v>
      </c>
      <c r="B1342" t="str">
        <f>PobierzDaneLogistyczne!$A1342</f>
        <v>cr_4470.1</v>
      </c>
      <c r="C1342" s="1">
        <f>IF(MID(PobierzDaneLogistyczne!$P1342,1,3)=""," ",_xlfn.NUMBERVALUE(PobierzDaneLogistyczne!$P1342))</f>
        <v>39232100</v>
      </c>
      <c r="D1342" s="1">
        <f>IF(MID(PobierzDaneLogistyczne!$C1342,1,3)="111"," ",_xlfn.NUMBERVALUE(PobierzDaneLogistyczne!$C1342))</f>
        <v>5908256838307</v>
      </c>
      <c r="E1342" s="6">
        <f>IF(PobierzDaneLogistyczne!$H1342=0,"",_xlfn.NUMBERVALUE(PobierzDaneLogistyczne!$H1342,"."))</f>
        <v>30</v>
      </c>
      <c r="F1342" s="6">
        <f>IF(PobierzDaneLogistyczne!$I1342=0,"",_xlfn.NUMBERVALUE(PobierzDaneLogistyczne!$I1342,"."))</f>
        <v>25</v>
      </c>
      <c r="G1342" s="6">
        <f>IF(PobierzDaneLogistyczne!$J1342=0,"",_xlfn.NUMBERVALUE(PobierzDaneLogistyczne!$J1342,"."))</f>
        <v>29</v>
      </c>
      <c r="H1342" s="2">
        <f>IF(IF(PobierzDaneLogistyczne!$F1342=0,0,_xlfn.NUMBERVALUE(PobierzDaneLogistyczne!$F1342,"."))=0,"",IF(PobierzDaneLogistyczne!$F1342=0,0,_xlfn.NUMBERVALUE(PobierzDaneLogistyczne!$F1342,".")))</f>
        <v>0.67</v>
      </c>
      <c r="I1342" s="2">
        <f>IF(IF(PobierzDaneLogistyczne!$Z1342=0,0,_xlfn.NUMBERVALUE(PobierzDaneLogistyczne!$Z1342,"."))=0,"",IF(PobierzDaneLogistyczne!$Z1342=0,0,_xlfn.NUMBERVALUE(PobierzDaneLogistyczne!$Z1342,".")))</f>
        <v>0.85</v>
      </c>
      <c r="J1342" s="1">
        <f>IF(PobierzDaneLogistyczne!$D1342=0,"",_xlfn.NUMBERVALUE(PobierzDaneLogistyczne!$D1342))</f>
        <v>6</v>
      </c>
      <c r="K1342" s="1">
        <f>IF(PobierzDaneLogistyczne!$E1342=0,"",_xlfn.NUMBERVALUE(PobierzDaneLogistyczne!$E1342))</f>
        <v>432</v>
      </c>
      <c r="L1342" s="1">
        <f>IF(MID(PobierzDaneLogistyczne!$O1342,1,3)="non"," ",_xlfn.NUMBERVALUE(PobierzDaneLogistyczne!$O1342))</f>
        <v>5902934832458</v>
      </c>
      <c r="M1342" s="6">
        <f>IF(PobierzDaneLogistyczne!$K1342=0,"",_xlfn.NUMBERVALUE(PobierzDaneLogistyczne!$K1342,"."))</f>
        <v>30</v>
      </c>
      <c r="N1342" s="6">
        <f>IF(PobierzDaneLogistyczne!$L1342=0,"",_xlfn.NUMBERVALUE(PobierzDaneLogistyczne!$L1342,"."))</f>
        <v>25</v>
      </c>
      <c r="O1342" s="6">
        <f>IF(PobierzDaneLogistyczne!$M1342=0,"",_xlfn.NUMBERVALUE(PobierzDaneLogistyczne!$M1342,"."))</f>
        <v>29</v>
      </c>
      <c r="P1342" s="2">
        <f>IF(PobierzDaneLogistyczne!$G1342=0,0,_xlfn.NUMBERVALUE(PobierzDaneLogistyczne!$G1342,"."))</f>
        <v>5.0999999999999996</v>
      </c>
      <c r="Q1342" s="1" t="str">
        <f>IF(PobierzDaneLogistyczne!$R1342=0,"",PobierzDaneLogistyczne!$R1342)</f>
        <v/>
      </c>
      <c r="R1342" t="str">
        <f>IF(PobierzDaneLogistyczne!$S1342=0,"",PobierzDaneLogistyczne!$S1342)</f>
        <v/>
      </c>
      <c r="S1342" t="str">
        <f>IF(PobierzDaneLogistyczne!$T1342=0,"",PobierzDaneLogistyczne!$T1342)</f>
        <v/>
      </c>
      <c r="T1342" t="str">
        <f>IF(PobierzDaneLogistyczne!$U1342=0," ",PobierzDaneLogistyczne!$U1342)</f>
        <v/>
      </c>
      <c r="U1342" t="str">
        <f t="shared" si="63"/>
        <v/>
      </c>
      <c r="V1342" s="2">
        <f>IF(PobierzDaneLogistyczne!$V1342="","",_xlfn.NUMBERVALUE(PobierzDaneLogistyczne!$V1342,"."))</f>
        <v>5.0000000000000001E-3</v>
      </c>
      <c r="W1342" s="2">
        <f>IF(IF(PobierzDaneLogistyczne!$W1342=0,0,_xlfn.NUMBERVALUE(PobierzDaneLogistyczne!$W1342,"."))=0,"",_xlfn.NUMBERVALUE(PobierzDaneLogistyczne!$W1342,"."))</f>
        <v>5.8999999999999997E-2</v>
      </c>
      <c r="X1342" s="2">
        <f t="shared" si="64"/>
        <v>0.11599999999999994</v>
      </c>
      <c r="Y1342" s="2" t="str">
        <f t="shared" si="65"/>
        <v/>
      </c>
      <c r="Z1342" s="2" t="str">
        <f>IF(PobierzDaneLogistyczne!$Y1342="t","YES","")</f>
        <v>YES</v>
      </c>
      <c r="AA1342" s="4" t="str">
        <f>IF(PobierzDaneLogistyczne!$X1342="t","YES","")</f>
        <v/>
      </c>
      <c r="AB1342" t="str">
        <f>PobierzDaneLogistyczne!$N1342</f>
        <v>Vacumm sealer rools for CR 4470 and AD 4484 + MS 4492</v>
      </c>
    </row>
    <row r="1343" spans="1:28" x14ac:dyDescent="0.3">
      <c r="A1343" s="5" t="str">
        <f>HYPERLINK(_xlfn.CONCAT("https://www.adler.com.pl/index.php/en/Main/Produkt/",B1343),PobierzDaneLogistyczne!$N1343)</f>
        <v>Vacumm sealer rools for CR 4470 and AD 4484 + MS 4492</v>
      </c>
      <c r="B1343" t="str">
        <f>PobierzDaneLogistyczne!$A1343</f>
        <v>cr_4470.2</v>
      </c>
      <c r="C1343" s="1" t="str">
        <f>IF(MID(PobierzDaneLogistyczne!$P1343,1,3)=""," ",_xlfn.NUMBERVALUE(PobierzDaneLogistyczne!$P1343))</f>
        <v xml:space="preserve"> </v>
      </c>
      <c r="D1343" s="1">
        <f>IF(MID(PobierzDaneLogistyczne!$C1343,1,3)="111"," ",_xlfn.NUMBERVALUE(PobierzDaneLogistyczne!$C1343))</f>
        <v>5905575901194</v>
      </c>
      <c r="E1343" s="6">
        <f>IF(PobierzDaneLogistyczne!$H1343=0,"",_xlfn.NUMBERVALUE(PobierzDaneLogistyczne!$H1343,"."))</f>
        <v>30</v>
      </c>
      <c r="F1343" s="6">
        <f>IF(PobierzDaneLogistyczne!$I1343=0,"",_xlfn.NUMBERVALUE(PobierzDaneLogistyczne!$I1343,"."))</f>
        <v>30</v>
      </c>
      <c r="G1343" s="6">
        <f>IF(PobierzDaneLogistyczne!$J1343=0,"",_xlfn.NUMBERVALUE(PobierzDaneLogistyczne!$J1343,"."))</f>
        <v>24</v>
      </c>
      <c r="H1343" s="2">
        <f>IF(IF(PobierzDaneLogistyczne!$F1343=0,0,_xlfn.NUMBERVALUE(PobierzDaneLogistyczne!$F1343,"."))=0,"",IF(PobierzDaneLogistyczne!$F1343=0,0,_xlfn.NUMBERVALUE(PobierzDaneLogistyczne!$F1343,".")))</f>
        <v>0.316</v>
      </c>
      <c r="I1343" s="2">
        <f>IF(IF(PobierzDaneLogistyczne!$Z1343=0,0,_xlfn.NUMBERVALUE(PobierzDaneLogistyczne!$Z1343,"."))=0,"",IF(PobierzDaneLogistyczne!$Z1343=0,0,_xlfn.NUMBERVALUE(PobierzDaneLogistyczne!$Z1343,".")))</f>
        <v>0.315</v>
      </c>
      <c r="J1343" s="1">
        <f>IF(PobierzDaneLogistyczne!$D1343=0,"",_xlfn.NUMBERVALUE(PobierzDaneLogistyczne!$D1343))</f>
        <v>20</v>
      </c>
      <c r="K1343" s="1">
        <f>IF(PobierzDaneLogistyczne!$E1343=0,"",_xlfn.NUMBERVALUE(PobierzDaneLogistyczne!$E1343))</f>
        <v>1560</v>
      </c>
      <c r="L1343" s="1">
        <f>IF(MID(PobierzDaneLogistyczne!$O1343,1,3)="non"," ",_xlfn.NUMBERVALUE(PobierzDaneLogistyczne!$O1343))</f>
        <v>5905575901217</v>
      </c>
      <c r="M1343" s="6">
        <f>IF(PobierzDaneLogistyczne!$K1343=0,"",_xlfn.NUMBERVALUE(PobierzDaneLogistyczne!$K1343,"."))</f>
        <v>30</v>
      </c>
      <c r="N1343" s="6">
        <f>IF(PobierzDaneLogistyczne!$L1343=0,"",_xlfn.NUMBERVALUE(PobierzDaneLogistyczne!$L1343,"."))</f>
        <v>30</v>
      </c>
      <c r="O1343" s="6">
        <f>IF(PobierzDaneLogistyczne!$M1343=0,"",_xlfn.NUMBERVALUE(PobierzDaneLogistyczne!$M1343,"."))</f>
        <v>24</v>
      </c>
      <c r="P1343" s="2">
        <f>IF(PobierzDaneLogistyczne!$G1343=0,0,_xlfn.NUMBERVALUE(PobierzDaneLogistyczne!$G1343,"."))</f>
        <v>6.6</v>
      </c>
      <c r="Q1343" s="1" t="str">
        <f>IF(PobierzDaneLogistyczne!$R1343=0,"",PobierzDaneLogistyczne!$R1343)</f>
        <v/>
      </c>
      <c r="R1343" t="str">
        <f>IF(PobierzDaneLogistyczne!$S1343=0,"",PobierzDaneLogistyczne!$S1343)</f>
        <v/>
      </c>
      <c r="S1343" t="str">
        <f>IF(PobierzDaneLogistyczne!$T1343=0,"",PobierzDaneLogistyczne!$T1343)</f>
        <v/>
      </c>
      <c r="T1343" t="str">
        <f>IF(PobierzDaneLogistyczne!$U1343=0," ",PobierzDaneLogistyczne!$U1343)</f>
        <v/>
      </c>
      <c r="U1343" t="str">
        <f t="shared" si="63"/>
        <v/>
      </c>
      <c r="V1343" s="2" t="str">
        <f>IF(PobierzDaneLogistyczne!$V1343="","",_xlfn.NUMBERVALUE(PobierzDaneLogistyczne!$V1343,"."))</f>
        <v/>
      </c>
      <c r="W1343" s="2" t="str">
        <f>IF(IF(PobierzDaneLogistyczne!$W1343=0,0,_xlfn.NUMBERVALUE(PobierzDaneLogistyczne!$W1343,"."))=0,"",_xlfn.NUMBERVALUE(PobierzDaneLogistyczne!$W1343,"."))</f>
        <v/>
      </c>
      <c r="X1343" s="2" t="str">
        <f t="shared" si="64"/>
        <v/>
      </c>
      <c r="Y1343" s="2">
        <f t="shared" si="65"/>
        <v>0.29999999999999982</v>
      </c>
      <c r="Z1343" s="2" t="str">
        <f>IF(PobierzDaneLogistyczne!$Y1343="t","YES","")</f>
        <v>YES</v>
      </c>
      <c r="AA1343" s="4" t="str">
        <f>IF(PobierzDaneLogistyczne!$X1343="t","YES","")</f>
        <v/>
      </c>
      <c r="AB1343" t="str">
        <f>PobierzDaneLogistyczne!$N1343</f>
        <v>Vacumm sealer rools for CR 4470 and AD 4484 + MS 4492</v>
      </c>
    </row>
    <row r="1344" spans="1:28" x14ac:dyDescent="0.3">
      <c r="A1344" s="5" t="str">
        <f>HYPERLINK(_xlfn.CONCAT("https://www.adler.com.pl/index.php/en/Main/Produkt/",B1344),PobierzDaneLogistyczne!$N1344)</f>
        <v>Vacumm sealer rools for CR 4470 and AD 4484 + MS 4492</v>
      </c>
      <c r="B1344" t="str">
        <f>PobierzDaneLogistyczne!$A1344</f>
        <v>cr_4470.3</v>
      </c>
      <c r="C1344" s="1">
        <f>IF(MID(PobierzDaneLogistyczne!$P1344,1,3)=""," ",_xlfn.NUMBERVALUE(PobierzDaneLogistyczne!$P1344))</f>
        <v>39232100</v>
      </c>
      <c r="D1344" s="1">
        <f>IF(MID(PobierzDaneLogistyczne!$C1344,1,3)="111"," ",_xlfn.NUMBERVALUE(PobierzDaneLogistyczne!$C1344))</f>
        <v>5905575901200</v>
      </c>
      <c r="E1344" s="6">
        <f>IF(PobierzDaneLogistyczne!$H1344=0,"",_xlfn.NUMBERVALUE(PobierzDaneLogistyczne!$H1344,"."))</f>
        <v>30</v>
      </c>
      <c r="F1344" s="6">
        <f>IF(PobierzDaneLogistyczne!$I1344=0,"",_xlfn.NUMBERVALUE(PobierzDaneLogistyczne!$I1344,"."))</f>
        <v>30</v>
      </c>
      <c r="G1344" s="6">
        <f>IF(PobierzDaneLogistyczne!$J1344=0,"",_xlfn.NUMBERVALUE(PobierzDaneLogistyczne!$J1344,"."))</f>
        <v>24</v>
      </c>
      <c r="H1344" s="2">
        <f>IF(IF(PobierzDaneLogistyczne!$F1344=0,0,_xlfn.NUMBERVALUE(PobierzDaneLogistyczne!$F1344,"."))=0,"",IF(PobierzDaneLogistyczne!$F1344=0,0,_xlfn.NUMBERVALUE(PobierzDaneLogistyczne!$F1344,".")))</f>
        <v>0.48</v>
      </c>
      <c r="I1344" s="2">
        <f>IF(IF(PobierzDaneLogistyczne!$Z1344=0,0,_xlfn.NUMBERVALUE(PobierzDaneLogistyczne!$Z1344,"."))=0,"",IF(PobierzDaneLogistyczne!$Z1344=0,0,_xlfn.NUMBERVALUE(PobierzDaneLogistyczne!$Z1344,".")))</f>
        <v>0.48</v>
      </c>
      <c r="J1344" s="1">
        <f>IF(PobierzDaneLogistyczne!$D1344=0,"",_xlfn.NUMBERVALUE(PobierzDaneLogistyczne!$D1344))</f>
        <v>10</v>
      </c>
      <c r="K1344" s="1">
        <f>IF(PobierzDaneLogistyczne!$E1344=0,"",_xlfn.NUMBERVALUE(PobierzDaneLogistyczne!$E1344))</f>
        <v>780</v>
      </c>
      <c r="L1344" s="1">
        <f>IF(MID(PobierzDaneLogistyczne!$O1344,1,3)="non"," ",_xlfn.NUMBERVALUE(PobierzDaneLogistyczne!$O1344))</f>
        <v>5905575901224</v>
      </c>
      <c r="M1344" s="6">
        <f>IF(PobierzDaneLogistyczne!$K1344=0,"",_xlfn.NUMBERVALUE(PobierzDaneLogistyczne!$K1344,"."))</f>
        <v>30</v>
      </c>
      <c r="N1344" s="6">
        <f>IF(PobierzDaneLogistyczne!$L1344=0,"",_xlfn.NUMBERVALUE(PobierzDaneLogistyczne!$L1344,"."))</f>
        <v>30</v>
      </c>
      <c r="O1344" s="6">
        <f>IF(PobierzDaneLogistyczne!$M1344=0,"",_xlfn.NUMBERVALUE(PobierzDaneLogistyczne!$M1344,"."))</f>
        <v>24</v>
      </c>
      <c r="P1344" s="2">
        <f>IF(PobierzDaneLogistyczne!$G1344=0,0,_xlfn.NUMBERVALUE(PobierzDaneLogistyczne!$G1344,"."))</f>
        <v>5.0999999999999996</v>
      </c>
      <c r="Q1344" s="1" t="str">
        <f>IF(PobierzDaneLogistyczne!$R1344=0,"",PobierzDaneLogistyczne!$R1344)</f>
        <v/>
      </c>
      <c r="R1344" t="str">
        <f>IF(PobierzDaneLogistyczne!$S1344=0,"",PobierzDaneLogistyczne!$S1344)</f>
        <v/>
      </c>
      <c r="S1344" t="str">
        <f>IF(PobierzDaneLogistyczne!$T1344=0,"",PobierzDaneLogistyczne!$T1344)</f>
        <v/>
      </c>
      <c r="T1344" t="str">
        <f>IF(PobierzDaneLogistyczne!$U1344=0," ",PobierzDaneLogistyczne!$U1344)</f>
        <v/>
      </c>
      <c r="U1344" t="str">
        <f t="shared" si="63"/>
        <v/>
      </c>
      <c r="V1344" s="2" t="str">
        <f>IF(PobierzDaneLogistyczne!$V1344="","",_xlfn.NUMBERVALUE(PobierzDaneLogistyczne!$V1344,"."))</f>
        <v/>
      </c>
      <c r="W1344" s="2" t="str">
        <f>IF(IF(PobierzDaneLogistyczne!$W1344=0,0,_xlfn.NUMBERVALUE(PobierzDaneLogistyczne!$W1344,"."))=0,"",_xlfn.NUMBERVALUE(PobierzDaneLogistyczne!$W1344,"."))</f>
        <v/>
      </c>
      <c r="X1344" s="2" t="str">
        <f t="shared" si="64"/>
        <v/>
      </c>
      <c r="Y1344" s="2">
        <f t="shared" si="65"/>
        <v>0.29999999999999982</v>
      </c>
      <c r="Z1344" s="2" t="str">
        <f>IF(PobierzDaneLogistyczne!$Y1344="t","YES","")</f>
        <v>YES</v>
      </c>
      <c r="AA1344" s="4" t="str">
        <f>IF(PobierzDaneLogistyczne!$X1344="t","YES","")</f>
        <v/>
      </c>
      <c r="AB1344" t="str">
        <f>PobierzDaneLogistyczne!$N1344</f>
        <v>Vacumm sealer rools for CR 4470 and AD 4484 + MS 4492</v>
      </c>
    </row>
    <row r="1345" spans="1:28" x14ac:dyDescent="0.3">
      <c r="A1345" s="5" t="str">
        <f>HYPERLINK(_xlfn.CONCAT("https://www.adler.com.pl/index.php/en/Main/Produkt/",B1345),PobierzDaneLogistyczne!$N1345)</f>
        <v>Lunchbox electric</v>
      </c>
      <c r="B1345" t="str">
        <f>PobierzDaneLogistyczne!$A1345</f>
        <v>cr_4475</v>
      </c>
      <c r="C1345" s="1">
        <f>IF(MID(PobierzDaneLogistyczne!$P1345,1,3)=""," ",_xlfn.NUMBERVALUE(PobierzDaneLogistyczne!$P1345))</f>
        <v>85167970</v>
      </c>
      <c r="D1345" s="1">
        <f>IF(MID(PobierzDaneLogistyczne!$C1345,1,3)="111"," ",_xlfn.NUMBERVALUE(PobierzDaneLogistyczne!$C1345))</f>
        <v>5908256839298</v>
      </c>
      <c r="E1345" s="6">
        <f>IF(PobierzDaneLogistyczne!$H1345=0,"",_xlfn.NUMBERVALUE(PobierzDaneLogistyczne!$H1345,"."))</f>
        <v>27</v>
      </c>
      <c r="F1345" s="6">
        <f>IF(PobierzDaneLogistyczne!$I1345=0,"",_xlfn.NUMBERVALUE(PobierzDaneLogistyczne!$I1345,"."))</f>
        <v>6</v>
      </c>
      <c r="G1345" s="6">
        <f>IF(PobierzDaneLogistyczne!$J1345=0,"",_xlfn.NUMBERVALUE(PobierzDaneLogistyczne!$J1345,"."))</f>
        <v>9</v>
      </c>
      <c r="H1345" s="2">
        <f>IF(IF(PobierzDaneLogistyczne!$F1345=0,0,_xlfn.NUMBERVALUE(PobierzDaneLogistyczne!$F1345,"."))=0,"",IF(PobierzDaneLogistyczne!$F1345=0,0,_xlfn.NUMBERVALUE(PobierzDaneLogistyczne!$F1345,".")))</f>
        <v>0.66300000000000003</v>
      </c>
      <c r="I1345" s="2">
        <f>IF(IF(PobierzDaneLogistyczne!$Z1345=0,0,_xlfn.NUMBERVALUE(PobierzDaneLogistyczne!$Z1345,"."))=0,"",IF(PobierzDaneLogistyczne!$Z1345=0,0,_xlfn.NUMBERVALUE(PobierzDaneLogistyczne!$Z1345,".")))</f>
        <v>0.8</v>
      </c>
      <c r="J1345" s="1">
        <f>IF(PobierzDaneLogistyczne!$D1345=0,"",_xlfn.NUMBERVALUE(PobierzDaneLogistyczne!$D1345))</f>
        <v>8</v>
      </c>
      <c r="K1345" s="1">
        <f>IF(PobierzDaneLogistyczne!$E1345=0,"",_xlfn.NUMBERVALUE(PobierzDaneLogistyczne!$E1345))</f>
        <v>384</v>
      </c>
      <c r="L1345" s="1" t="str">
        <f>IF(MID(PobierzDaneLogistyczne!$O1345,1,3)="non"," ",_xlfn.NUMBERVALUE(PobierzDaneLogistyczne!$O1345))</f>
        <v xml:space="preserve"> </v>
      </c>
      <c r="M1345" s="6">
        <f>IF(PobierzDaneLogistyczne!$K1345=0,"",_xlfn.NUMBERVALUE(PobierzDaneLogistyczne!$K1345,"."))</f>
        <v>28.5</v>
      </c>
      <c r="N1345" s="6">
        <f>IF(PobierzDaneLogistyczne!$L1345=0,"",_xlfn.NUMBERVALUE(PobierzDaneLogistyczne!$L1345,"."))</f>
        <v>25</v>
      </c>
      <c r="O1345" s="6">
        <f>IF(PobierzDaneLogistyczne!$M1345=0,"",_xlfn.NUMBERVALUE(PobierzDaneLogistyczne!$M1345,"."))</f>
        <v>40.5</v>
      </c>
      <c r="P1345" s="2">
        <f>IF(PobierzDaneLogistyczne!$G1345=0,0,_xlfn.NUMBERVALUE(PobierzDaneLogistyczne!$G1345,"."))</f>
        <v>6.4</v>
      </c>
      <c r="Q1345" s="1">
        <f>IF(PobierzDaneLogistyczne!$R1345=0,"",PobierzDaneLogistyczne!$R1345)</f>
        <v>5</v>
      </c>
      <c r="R1345" t="str">
        <f>IF(PobierzDaneLogistyczne!$S1345=0,"",PobierzDaneLogistyczne!$S1345)</f>
        <v/>
      </c>
      <c r="S1345" t="str">
        <f>IF(PobierzDaneLogistyczne!$T1345=0,"",PobierzDaneLogistyczne!$T1345)</f>
        <v/>
      </c>
      <c r="T1345" t="str">
        <f>IF(PobierzDaneLogistyczne!$U1345=0," ",PobierzDaneLogistyczne!$U1345)</f>
        <v/>
      </c>
      <c r="U1345" t="str">
        <f t="shared" si="63"/>
        <v/>
      </c>
      <c r="V1345" s="2">
        <f>IF(PobierzDaneLogistyczne!$V1345="","",_xlfn.NUMBERVALUE(PobierzDaneLogistyczne!$V1345,"."))</f>
        <v>2E-3</v>
      </c>
      <c r="W1345" s="2">
        <f>IF(IF(PobierzDaneLogistyczne!$W1345=0,0,_xlfn.NUMBERVALUE(PobierzDaneLogistyczne!$W1345,"."))=0,"",_xlfn.NUMBERVALUE(PobierzDaneLogistyczne!$W1345,"."))</f>
        <v>5.8999999999999997E-2</v>
      </c>
      <c r="X1345" s="2">
        <f t="shared" si="64"/>
        <v>7.6000000000000012E-2</v>
      </c>
      <c r="Y1345" s="2" t="str">
        <f t="shared" si="65"/>
        <v/>
      </c>
      <c r="Z1345" s="2" t="str">
        <f>IF(PobierzDaneLogistyczne!$Y1345="t","YES","")</f>
        <v>YES</v>
      </c>
      <c r="AA1345" s="4" t="str">
        <f>IF(PobierzDaneLogistyczne!$X1345="t","YES","")</f>
        <v>YES</v>
      </c>
      <c r="AB1345" t="str">
        <f>PobierzDaneLogistyczne!$N1345</f>
        <v>Lunchbox electric</v>
      </c>
    </row>
    <row r="1346" spans="1:28" x14ac:dyDescent="0.3">
      <c r="A1346" s="5" t="str">
        <f>HYPERLINK(_xlfn.CONCAT("https://www.adler.com.pl/index.php/en/Main/Produkt/",B1346),PobierzDaneLogistyczne!$N1346)</f>
        <v>Milk frother CR 4478</v>
      </c>
      <c r="B1346" t="str">
        <f>PobierzDaneLogistyczne!$A1346</f>
        <v>cr_4478</v>
      </c>
      <c r="C1346" s="1" t="str">
        <f>IF(MID(PobierzDaneLogistyczne!$P1346,1,3)=""," ",_xlfn.NUMBERVALUE(PobierzDaneLogistyczne!$P1346))</f>
        <v xml:space="preserve"> </v>
      </c>
      <c r="D1346" s="1" t="str">
        <f>IF(MID(PobierzDaneLogistyczne!$C1346,1,3)="111"," ",_xlfn.NUMBERVALUE(PobierzDaneLogistyczne!$C1346))</f>
        <v xml:space="preserve"> </v>
      </c>
      <c r="E1346" s="6">
        <f>IF(PobierzDaneLogistyczne!$H1346=0,"",_xlfn.NUMBERVALUE(PobierzDaneLogistyczne!$H1346,"."))</f>
        <v>0</v>
      </c>
      <c r="F1346" s="6">
        <f>IF(PobierzDaneLogistyczne!$I1346=0,"",_xlfn.NUMBERVALUE(PobierzDaneLogistyczne!$I1346,"."))</f>
        <v>0</v>
      </c>
      <c r="G1346" s="6">
        <f>IF(PobierzDaneLogistyczne!$J1346=0,"",_xlfn.NUMBERVALUE(PobierzDaneLogistyczne!$J1346,"."))</f>
        <v>0</v>
      </c>
      <c r="H1346" s="2" t="str">
        <f>IF(IF(PobierzDaneLogistyczne!$F1346=0,0,_xlfn.NUMBERVALUE(PobierzDaneLogistyczne!$F1346,"."))=0,"",IF(PobierzDaneLogistyczne!$F1346=0,0,_xlfn.NUMBERVALUE(PobierzDaneLogistyczne!$F1346,".")))</f>
        <v/>
      </c>
      <c r="I1346" s="2" t="str">
        <f>IF(IF(PobierzDaneLogistyczne!$Z1346=0,0,_xlfn.NUMBERVALUE(PobierzDaneLogistyczne!$Z1346,"."))=0,"",IF(PobierzDaneLogistyczne!$Z1346=0,0,_xlfn.NUMBERVALUE(PobierzDaneLogistyczne!$Z1346,".")))</f>
        <v/>
      </c>
      <c r="J1346" s="1">
        <f>IF(PobierzDaneLogistyczne!$D1346=0,"",_xlfn.NUMBERVALUE(PobierzDaneLogistyczne!$D1346))</f>
        <v>6</v>
      </c>
      <c r="K1346" s="1">
        <f>IF(PobierzDaneLogistyczne!$E1346=0,"",_xlfn.NUMBERVALUE(PobierzDaneLogistyczne!$E1346))</f>
        <v>324</v>
      </c>
      <c r="L1346" s="1" t="str">
        <f>IF(MID(PobierzDaneLogistyczne!$O1346,1,3)="non"," ",_xlfn.NUMBERVALUE(PobierzDaneLogistyczne!$O1346))</f>
        <v xml:space="preserve"> </v>
      </c>
      <c r="M1346" s="6">
        <f>IF(PobierzDaneLogistyczne!$K1346=0,"",_xlfn.NUMBERVALUE(PobierzDaneLogistyczne!$K1346,"."))</f>
        <v>39.5</v>
      </c>
      <c r="N1346" s="6">
        <f>IF(PobierzDaneLogistyczne!$L1346=0,"",_xlfn.NUMBERVALUE(PobierzDaneLogistyczne!$L1346,"."))</f>
        <v>32.5</v>
      </c>
      <c r="O1346" s="6">
        <f>IF(PobierzDaneLogistyczne!$M1346=0,"",_xlfn.NUMBERVALUE(PobierzDaneLogistyczne!$M1346,"."))</f>
        <v>21</v>
      </c>
      <c r="P1346" s="2">
        <f>IF(PobierzDaneLogistyczne!$G1346=0,0,_xlfn.NUMBERVALUE(PobierzDaneLogistyczne!$G1346,"."))</f>
        <v>0</v>
      </c>
      <c r="Q1346" s="1">
        <f>IF(PobierzDaneLogistyczne!$R1346=0,"",PobierzDaneLogistyczne!$R1346)</f>
        <v>5</v>
      </c>
      <c r="R1346" t="str">
        <f>IF(PobierzDaneLogistyczne!$S1346=0,"",PobierzDaneLogistyczne!$S1346)</f>
        <v/>
      </c>
      <c r="S1346" t="str">
        <f>IF(PobierzDaneLogistyczne!$T1346=0,"",PobierzDaneLogistyczne!$T1346)</f>
        <v/>
      </c>
      <c r="T1346" t="str">
        <f>IF(PobierzDaneLogistyczne!$U1346=0," ",PobierzDaneLogistyczne!$U1346)</f>
        <v/>
      </c>
      <c r="U1346" t="str">
        <f t="shared" si="63"/>
        <v/>
      </c>
      <c r="V1346" s="2" t="str">
        <f>IF(PobierzDaneLogistyczne!$V1346="","",_xlfn.NUMBERVALUE(PobierzDaneLogistyczne!$V1346,"."))</f>
        <v/>
      </c>
      <c r="W1346" s="2" t="str">
        <f>IF(IF(PobierzDaneLogistyczne!$W1346=0,0,_xlfn.NUMBERVALUE(PobierzDaneLogistyczne!$W1346,"."))=0,"",_xlfn.NUMBERVALUE(PobierzDaneLogistyczne!$W1346,"."))</f>
        <v/>
      </c>
      <c r="X1346" s="2" t="str">
        <f t="shared" si="64"/>
        <v/>
      </c>
      <c r="Y1346" s="2" t="str">
        <f t="shared" si="65"/>
        <v/>
      </c>
      <c r="Z1346" s="2" t="str">
        <f>IF(PobierzDaneLogistyczne!$Y1346="t","YES","")</f>
        <v>YES</v>
      </c>
      <c r="AA1346" s="4" t="str">
        <f>IF(PobierzDaneLogistyczne!$X1346="t","YES","")</f>
        <v>YES</v>
      </c>
      <c r="AB1346" t="str">
        <f>PobierzDaneLogistyczne!$N1346</f>
        <v>Milk frother CR 4478</v>
      </c>
    </row>
    <row r="1347" spans="1:28" ht="28.8" x14ac:dyDescent="0.3">
      <c r="A1347" s="5" t="str">
        <f>HYPERLINK(_xlfn.CONCAT("https://www.adler.com.pl/index.php/en/Main/Produkt/",B1347),PobierzDaneLogistyczne!$N1347)</f>
        <v>Popcorn maker</v>
      </c>
      <c r="B1347" t="str">
        <f>PobierzDaneLogistyczne!$A1347</f>
        <v>cr_4480</v>
      </c>
      <c r="C1347" s="1">
        <f>IF(MID(PobierzDaneLogistyczne!$P1347,1,3)=""," ",_xlfn.NUMBERVALUE(PobierzDaneLogistyczne!$P1347))</f>
        <v>85167970</v>
      </c>
      <c r="D1347" s="1">
        <f>IF(MID(PobierzDaneLogistyczne!$C1347,1,3)="111"," ",_xlfn.NUMBERVALUE(PobierzDaneLogistyczne!$C1347))</f>
        <v>5908256839564</v>
      </c>
      <c r="E1347" s="6">
        <f>IF(PobierzDaneLogistyczne!$H1347=0,"",_xlfn.NUMBERVALUE(PobierzDaneLogistyczne!$H1347,"."))</f>
        <v>23</v>
      </c>
      <c r="F1347" s="6">
        <f>IF(PobierzDaneLogistyczne!$I1347=0,"",_xlfn.NUMBERVALUE(PobierzDaneLogistyczne!$I1347,"."))</f>
        <v>19</v>
      </c>
      <c r="G1347" s="6">
        <f>IF(PobierzDaneLogistyczne!$J1347=0,"",_xlfn.NUMBERVALUE(PobierzDaneLogistyczne!$J1347,"."))</f>
        <v>31</v>
      </c>
      <c r="H1347" s="2">
        <f>IF(IF(PobierzDaneLogistyczne!$F1347=0,0,_xlfn.NUMBERVALUE(PobierzDaneLogistyczne!$F1347,"."))=0,"",IF(PobierzDaneLogistyczne!$F1347=0,0,_xlfn.NUMBERVALUE(PobierzDaneLogistyczne!$F1347,".")))</f>
        <v>1.1200000000000001</v>
      </c>
      <c r="I1347" s="2">
        <f>IF(IF(PobierzDaneLogistyczne!$Z1347=0,0,_xlfn.NUMBERVALUE(PobierzDaneLogistyczne!$Z1347,"."))=0,"",IF(PobierzDaneLogistyczne!$Z1347=0,0,_xlfn.NUMBERVALUE(PobierzDaneLogistyczne!$Z1347,".")))</f>
        <v>1.65</v>
      </c>
      <c r="J1347" s="1">
        <f>IF(PobierzDaneLogistyczne!$D1347=0,"",_xlfn.NUMBERVALUE(PobierzDaneLogistyczne!$D1347))</f>
        <v>6</v>
      </c>
      <c r="K1347" s="1">
        <f>IF(PobierzDaneLogistyczne!$E1347=0,"",_xlfn.NUMBERVALUE(PobierzDaneLogistyczne!$E1347))</f>
        <v>108</v>
      </c>
      <c r="L1347" s="1">
        <f>IF(MID(PobierzDaneLogistyczne!$O1347,1,3)="non"," ",_xlfn.NUMBERVALUE(PobierzDaneLogistyczne!$O1347))</f>
        <v>5902934832892</v>
      </c>
      <c r="M1347" s="6">
        <f>IF(PobierzDaneLogistyczne!$K1347=0,"",_xlfn.NUMBERVALUE(PobierzDaneLogistyczne!$K1347,"."))</f>
        <v>72</v>
      </c>
      <c r="N1347" s="6">
        <f>IF(PobierzDaneLogistyczne!$L1347=0,"",_xlfn.NUMBERVALUE(PobierzDaneLogistyczne!$L1347,"."))</f>
        <v>40</v>
      </c>
      <c r="O1347" s="6">
        <f>IF(PobierzDaneLogistyczne!$M1347=0,"",_xlfn.NUMBERVALUE(PobierzDaneLogistyczne!$M1347,"."))</f>
        <v>32</v>
      </c>
      <c r="P1347" s="2">
        <f>IF(PobierzDaneLogistyczne!$G1347=0,0,_xlfn.NUMBERVALUE(PobierzDaneLogistyczne!$G1347,"."))</f>
        <v>9.9</v>
      </c>
      <c r="Q1347" s="1">
        <f>IF(PobierzDaneLogistyczne!$R1347=0,"",PobierzDaneLogistyczne!$R1347)</f>
        <v>5</v>
      </c>
      <c r="R1347" t="str">
        <f>IF(PobierzDaneLogistyczne!$S1347=0,"",PobierzDaneLogistyczne!$S1347)</f>
        <v/>
      </c>
      <c r="S1347" t="str">
        <f>IF(PobierzDaneLogistyczne!$T1347=0,"",PobierzDaneLogistyczne!$T1347)</f>
        <v/>
      </c>
      <c r="T1347" t="str">
        <f>IF(PobierzDaneLogistyczne!$U1347=0," ",PobierzDaneLogistyczne!$U1347)</f>
        <v/>
      </c>
      <c r="U1347" t="str">
        <f t="shared" si="63"/>
        <v/>
      </c>
      <c r="V1347" s="2">
        <f>IF(PobierzDaneLogistyczne!$V1347="","",_xlfn.NUMBERVALUE(PobierzDaneLogistyczne!$V1347,"."))</f>
        <v>1.4999999999999999E-2</v>
      </c>
      <c r="W1347" s="2">
        <f>IF(IF(PobierzDaneLogistyczne!$W1347=0,0,_xlfn.NUMBERVALUE(PobierzDaneLogistyczne!$W1347,"."))=0,"",_xlfn.NUMBERVALUE(PobierzDaneLogistyczne!$W1347,"."))</f>
        <v>5.8999999999999997E-2</v>
      </c>
      <c r="X1347" s="2">
        <f t="shared" si="64"/>
        <v>0.45599999999999979</v>
      </c>
      <c r="Y1347" s="2" t="str">
        <f t="shared" si="65"/>
        <v/>
      </c>
      <c r="Z1347" s="2" t="str">
        <f>IF(PobierzDaneLogistyczne!$Y1347="t","YES","")</f>
        <v>YES</v>
      </c>
      <c r="AA1347" s="4" t="str">
        <f>IF(PobierzDaneLogistyczne!$X1347="t","YES","")</f>
        <v/>
      </c>
      <c r="AB1347" t="str">
        <f>PobierzDaneLogistyczne!$N1347</f>
        <v>Popcorn maker</v>
      </c>
    </row>
    <row r="1348" spans="1:28" ht="28.8" x14ac:dyDescent="0.3">
      <c r="A1348" s="5" t="str">
        <f>HYPERLINK(_xlfn.CONCAT("https://www.adler.com.pl/index.php/en/Main/Produkt/",B1348),PobierzDaneLogistyczne!$N1348)</f>
        <v>Ice cream maker - capacity 0,7l</v>
      </c>
      <c r="B1348" t="str">
        <f>PobierzDaneLogistyczne!$A1348</f>
        <v>cr_4481</v>
      </c>
      <c r="C1348" s="1">
        <f>IF(MID(PobierzDaneLogistyczne!$P1348,1,3)=""," ",_xlfn.NUMBERVALUE(PobierzDaneLogistyczne!$P1348))</f>
        <v>85094000</v>
      </c>
      <c r="D1348" s="1">
        <f>IF(MID(PobierzDaneLogistyczne!$C1348,1,3)="111"," ",_xlfn.NUMBERVALUE(PobierzDaneLogistyczne!$C1348))</f>
        <v>5908256839885</v>
      </c>
      <c r="E1348" s="6">
        <f>IF(PobierzDaneLogistyczne!$H1348=0,"",_xlfn.NUMBERVALUE(PobierzDaneLogistyczne!$H1348,"."))</f>
        <v>32</v>
      </c>
      <c r="F1348" s="6">
        <f>IF(PobierzDaneLogistyczne!$I1348=0,"",_xlfn.NUMBERVALUE(PobierzDaneLogistyczne!$I1348,"."))</f>
        <v>29.1</v>
      </c>
      <c r="G1348" s="6">
        <f>IF(PobierzDaneLogistyczne!$J1348=0,"",_xlfn.NUMBERVALUE(PobierzDaneLogistyczne!$J1348,"."))</f>
        <v>32.6</v>
      </c>
      <c r="H1348" s="2">
        <f>IF(IF(PobierzDaneLogistyczne!$F1348=0,0,_xlfn.NUMBERVALUE(PobierzDaneLogistyczne!$F1348,"."))=0,"",IF(PobierzDaneLogistyczne!$F1348=0,0,_xlfn.NUMBERVALUE(PobierzDaneLogistyczne!$F1348,".")))</f>
        <v>3.4</v>
      </c>
      <c r="I1348" s="2">
        <f>IF(IF(PobierzDaneLogistyczne!$Z1348=0,0,_xlfn.NUMBERVALUE(PobierzDaneLogistyczne!$Z1348,"."))=0,"",IF(PobierzDaneLogistyczne!$Z1348=0,0,_xlfn.NUMBERVALUE(PobierzDaneLogistyczne!$Z1348,".")))</f>
        <v>3.9</v>
      </c>
      <c r="J1348" s="1">
        <f>IF(PobierzDaneLogistyczne!$D1348=0,"",_xlfn.NUMBERVALUE(PobierzDaneLogistyczne!$D1348))</f>
        <v>1</v>
      </c>
      <c r="K1348" s="1">
        <f>IF(PobierzDaneLogistyczne!$E1348=0,"",_xlfn.NUMBERVALUE(PobierzDaneLogistyczne!$E1348))</f>
        <v>48</v>
      </c>
      <c r="L1348" s="1" t="str">
        <f>IF(MID(PobierzDaneLogistyczne!$O1348,1,3)="non"," ",_xlfn.NUMBERVALUE(PobierzDaneLogistyczne!$O1348))</f>
        <v xml:space="preserve"> </v>
      </c>
      <c r="M1348" s="6">
        <f>IF(PobierzDaneLogistyczne!$K1348=0,"",_xlfn.NUMBERVALUE(PobierzDaneLogistyczne!$K1348,"."))</f>
        <v>32</v>
      </c>
      <c r="N1348" s="6">
        <f>IF(PobierzDaneLogistyczne!$L1348=0,"",_xlfn.NUMBERVALUE(PobierzDaneLogistyczne!$L1348,"."))</f>
        <v>29.1</v>
      </c>
      <c r="O1348" s="6">
        <f>IF(PobierzDaneLogistyczne!$M1348=0,"",_xlfn.NUMBERVALUE(PobierzDaneLogistyczne!$M1348,"."))</f>
        <v>32.6</v>
      </c>
      <c r="P1348" s="2">
        <f>IF(PobierzDaneLogistyczne!$G1348=0,0,_xlfn.NUMBERVALUE(PobierzDaneLogistyczne!$G1348,"."))</f>
        <v>3.9</v>
      </c>
      <c r="Q1348" s="1">
        <f>IF(PobierzDaneLogistyczne!$R1348=0,"",PobierzDaneLogistyczne!$R1348)</f>
        <v>5</v>
      </c>
      <c r="R1348" t="str">
        <f>IF(PobierzDaneLogistyczne!$S1348=0,"",PobierzDaneLogistyczne!$S1348)</f>
        <v/>
      </c>
      <c r="S1348" t="str">
        <f>IF(PobierzDaneLogistyczne!$T1348=0,"",PobierzDaneLogistyczne!$T1348)</f>
        <v/>
      </c>
      <c r="T1348" t="str">
        <f>IF(PobierzDaneLogistyczne!$U1348=0," ",PobierzDaneLogistyczne!$U1348)</f>
        <v/>
      </c>
      <c r="U1348" t="str">
        <f t="shared" ref="U1348:U1411" si="66">IFERROR(S1348*T1348,"")</f>
        <v/>
      </c>
      <c r="V1348" s="2">
        <f>IF(PobierzDaneLogistyczne!$V1348="","",_xlfn.NUMBERVALUE(PobierzDaneLogistyczne!$V1348,"."))</f>
        <v>4.1000000000000002E-2</v>
      </c>
      <c r="W1348" s="2">
        <f>IF(IF(PobierzDaneLogistyczne!$W1348=0,0,_xlfn.NUMBERVALUE(PobierzDaneLogistyczne!$W1348,"."))=0,"",_xlfn.NUMBERVALUE(PobierzDaneLogistyczne!$W1348,"."))</f>
        <v>5.8999999999999997E-2</v>
      </c>
      <c r="X1348" s="2">
        <f t="shared" ref="X1348:X1411" si="67">IFERROR(I1348-H1348-V1348-W1348,"")</f>
        <v>0.4</v>
      </c>
      <c r="Y1348" s="2" t="str">
        <f t="shared" si="65"/>
        <v/>
      </c>
      <c r="Z1348" s="2" t="str">
        <f>IF(PobierzDaneLogistyczne!$Y1348="t","YES","")</f>
        <v/>
      </c>
      <c r="AA1348" s="4" t="str">
        <f>IF(PobierzDaneLogistyczne!$X1348="t","YES","")</f>
        <v/>
      </c>
      <c r="AB1348" t="str">
        <f>PobierzDaneLogistyczne!$N1348</f>
        <v>Ice cream maker - capacity 0,7l</v>
      </c>
    </row>
    <row r="1349" spans="1:28" x14ac:dyDescent="0.3">
      <c r="A1349" s="5" t="str">
        <f>HYPERLINK(_xlfn.CONCAT("https://www.adler.com.pl/index.php/en/Main/Produkt/",B1349),PobierzDaneLogistyczne!$N1349)</f>
        <v>Egg boiler for 7 eggs</v>
      </c>
      <c r="B1349" t="str">
        <f>PobierzDaneLogistyczne!$A1349</f>
        <v>cr_4482</v>
      </c>
      <c r="C1349" s="1">
        <f>IF(MID(PobierzDaneLogistyczne!$P1349,1,3)=""," ",_xlfn.NUMBERVALUE(PobierzDaneLogistyczne!$P1349))</f>
        <v>85167970</v>
      </c>
      <c r="D1349" s="1">
        <f>IF(MID(PobierzDaneLogistyczne!$C1349,1,3)="111"," ",_xlfn.NUMBERVALUE(PobierzDaneLogistyczne!$C1349))</f>
        <v>5908256839953</v>
      </c>
      <c r="E1349" s="6">
        <f>IF(PobierzDaneLogistyczne!$H1349=0,"",_xlfn.NUMBERVALUE(PobierzDaneLogistyczne!$H1349,"."))</f>
        <v>17.5</v>
      </c>
      <c r="F1349" s="6">
        <f>IF(PobierzDaneLogistyczne!$I1349=0,"",_xlfn.NUMBERVALUE(PobierzDaneLogistyczne!$I1349,"."))</f>
        <v>16.899999999999999</v>
      </c>
      <c r="G1349" s="6">
        <f>IF(PobierzDaneLogistyczne!$J1349=0,"",_xlfn.NUMBERVALUE(PobierzDaneLogistyczne!$J1349,"."))</f>
        <v>16.3</v>
      </c>
      <c r="H1349" s="2">
        <f>IF(IF(PobierzDaneLogistyczne!$F1349=0,0,_xlfn.NUMBERVALUE(PobierzDaneLogistyczne!$F1349,"."))=0,"",IF(PobierzDaneLogistyczne!$F1349=0,0,_xlfn.NUMBERVALUE(PobierzDaneLogistyczne!$F1349,".")))</f>
        <v>0.55100000000000005</v>
      </c>
      <c r="I1349" s="2">
        <f>IF(IF(PobierzDaneLogistyczne!$Z1349=0,0,_xlfn.NUMBERVALUE(PobierzDaneLogistyczne!$Z1349,"."))=0,"",IF(PobierzDaneLogistyczne!$Z1349=0,0,_xlfn.NUMBERVALUE(PobierzDaneLogistyczne!$Z1349,".")))</f>
        <v>0.77400000000000002</v>
      </c>
      <c r="J1349" s="1">
        <f>IF(PobierzDaneLogistyczne!$D1349=0,"",_xlfn.NUMBERVALUE(PobierzDaneLogistyczne!$D1349))</f>
        <v>8</v>
      </c>
      <c r="K1349" s="1">
        <f>IF(PobierzDaneLogistyczne!$E1349=0,"",_xlfn.NUMBERVALUE(PobierzDaneLogistyczne!$E1349))</f>
        <v>240</v>
      </c>
      <c r="L1349" s="1">
        <f>IF(MID(PobierzDaneLogistyczne!$O1349,1,3)="non"," ",_xlfn.NUMBERVALUE(PobierzDaneLogistyczne!$O1349))</f>
        <v>5902934838573</v>
      </c>
      <c r="M1349" s="6">
        <f>IF(PobierzDaneLogistyczne!$K1349=0,"",_xlfn.NUMBERVALUE(PobierzDaneLogistyczne!$K1349,"."))</f>
        <v>37.799999999999997</v>
      </c>
      <c r="N1349" s="6">
        <f>IF(PobierzDaneLogistyczne!$L1349=0,"",_xlfn.NUMBERVALUE(PobierzDaneLogistyczne!$L1349,"."))</f>
        <v>36.799999999999997</v>
      </c>
      <c r="O1349" s="6">
        <f>IF(PobierzDaneLogistyczne!$M1349=0,"",_xlfn.NUMBERVALUE(PobierzDaneLogistyczne!$M1349,"."))</f>
        <v>36</v>
      </c>
      <c r="P1349" s="2">
        <f>IF(PobierzDaneLogistyczne!$G1349=0,0,_xlfn.NUMBERVALUE(PobierzDaneLogistyczne!$G1349,"."))</f>
        <v>6.1920000000000002</v>
      </c>
      <c r="Q1349" s="1">
        <f>IF(PobierzDaneLogistyczne!$R1349=0,"",PobierzDaneLogistyczne!$R1349)</f>
        <v>5</v>
      </c>
      <c r="R1349" t="str">
        <f>IF(PobierzDaneLogistyczne!$S1349=0,"",PobierzDaneLogistyczne!$S1349)</f>
        <v/>
      </c>
      <c r="S1349" t="str">
        <f>IF(PobierzDaneLogistyczne!$T1349=0,"",PobierzDaneLogistyczne!$T1349)</f>
        <v/>
      </c>
      <c r="T1349" t="str">
        <f>IF(PobierzDaneLogistyczne!$U1349=0," ",PobierzDaneLogistyczne!$U1349)</f>
        <v/>
      </c>
      <c r="U1349" t="str">
        <f t="shared" si="66"/>
        <v/>
      </c>
      <c r="V1349" s="2">
        <f>IF(PobierzDaneLogistyczne!$V1349="","",_xlfn.NUMBERVALUE(PobierzDaneLogistyczne!$V1349,"."))</f>
        <v>7.0000000000000001E-3</v>
      </c>
      <c r="W1349" s="2">
        <f>IF(IF(PobierzDaneLogistyczne!$W1349=0,0,_xlfn.NUMBERVALUE(PobierzDaneLogistyczne!$W1349,"."))=0,"",_xlfn.NUMBERVALUE(PobierzDaneLogistyczne!$W1349,"."))</f>
        <v>5.8999999999999997E-2</v>
      </c>
      <c r="X1349" s="2">
        <f t="shared" si="67"/>
        <v>0.15699999999999997</v>
      </c>
      <c r="Y1349" s="2" t="str">
        <f t="shared" si="65"/>
        <v/>
      </c>
      <c r="Z1349" s="2" t="str">
        <f>IF(PobierzDaneLogistyczne!$Y1349="t","YES","")</f>
        <v/>
      </c>
      <c r="AA1349" s="4" t="str">
        <f>IF(PobierzDaneLogistyczne!$X1349="t","YES","")</f>
        <v>YES</v>
      </c>
      <c r="AB1349" t="str">
        <f>PobierzDaneLogistyczne!$N1349</f>
        <v>Egg boiler for 7 eggs</v>
      </c>
    </row>
    <row r="1350" spans="1:28" x14ac:dyDescent="0.3">
      <c r="A1350" s="5" t="str">
        <f>HYPERLINK(_xlfn.CONCAT("https://www.adler.com.pl/index.php/en/Main/Produkt/",B1350),PobierzDaneLogistyczne!$N1350)</f>
        <v>Electric lunchbox DC12V &amp; AC230V</v>
      </c>
      <c r="B1350" t="str">
        <f>PobierzDaneLogistyczne!$A1350</f>
        <v>cr_4483</v>
      </c>
      <c r="C1350" s="1">
        <f>IF(MID(PobierzDaneLogistyczne!$P1350,1,3)=""," ",_xlfn.NUMBERVALUE(PobierzDaneLogistyczne!$P1350))</f>
        <v>85167970</v>
      </c>
      <c r="D1350" s="1">
        <f>IF(MID(PobierzDaneLogistyczne!$C1350,1,3)="111"," ",_xlfn.NUMBERVALUE(PobierzDaneLogistyczne!$C1350))</f>
        <v>5902934830461</v>
      </c>
      <c r="E1350" s="6">
        <f>IF(PobierzDaneLogistyczne!$H1350=0,"",_xlfn.NUMBERVALUE(PobierzDaneLogistyczne!$H1350,"."))</f>
        <v>18</v>
      </c>
      <c r="F1350" s="6">
        <f>IF(PobierzDaneLogistyczne!$I1350=0,"",_xlfn.NUMBERVALUE(PobierzDaneLogistyczne!$I1350,"."))</f>
        <v>13</v>
      </c>
      <c r="G1350" s="6">
        <f>IF(PobierzDaneLogistyczne!$J1350=0,"",_xlfn.NUMBERVALUE(PobierzDaneLogistyczne!$J1350,"."))</f>
        <v>26</v>
      </c>
      <c r="H1350" s="2">
        <f>IF(IF(PobierzDaneLogistyczne!$F1350=0,0,_xlfn.NUMBERVALUE(PobierzDaneLogistyczne!$F1350,"."))=0,"",IF(PobierzDaneLogistyczne!$F1350=0,0,_xlfn.NUMBERVALUE(PobierzDaneLogistyczne!$F1350,".")))</f>
        <v>0.5</v>
      </c>
      <c r="I1350" s="2">
        <f>IF(IF(PobierzDaneLogistyczne!$Z1350=0,0,_xlfn.NUMBERVALUE(PobierzDaneLogistyczne!$Z1350,"."))=0,"",IF(PobierzDaneLogistyczne!$Z1350=0,0,_xlfn.NUMBERVALUE(PobierzDaneLogistyczne!$Z1350,".")))</f>
        <v>0.73799999999999999</v>
      </c>
      <c r="J1350" s="1">
        <f>IF(PobierzDaneLogistyczne!$D1350=0,"",_xlfn.NUMBERVALUE(PobierzDaneLogistyczne!$D1350))</f>
        <v>6</v>
      </c>
      <c r="K1350" s="1">
        <f>IF(PobierzDaneLogistyczne!$E1350=0,"",_xlfn.NUMBERVALUE(PobierzDaneLogistyczne!$E1350))</f>
        <v>270</v>
      </c>
      <c r="L1350" s="1">
        <f>IF(MID(PobierzDaneLogistyczne!$O1350,1,3)="non"," ",_xlfn.NUMBERVALUE(PobierzDaneLogistyczne!$O1350))</f>
        <v>5902934835534</v>
      </c>
      <c r="M1350" s="6">
        <f>IF(PobierzDaneLogistyczne!$K1350=0,"",_xlfn.NUMBERVALUE(PobierzDaneLogistyczne!$K1350,"."))</f>
        <v>35</v>
      </c>
      <c r="N1350" s="6">
        <f>IF(PobierzDaneLogistyczne!$L1350=0,"",_xlfn.NUMBERVALUE(PobierzDaneLogistyczne!$L1350,"."))</f>
        <v>26</v>
      </c>
      <c r="O1350" s="6">
        <f>IF(PobierzDaneLogistyczne!$M1350=0,"",_xlfn.NUMBERVALUE(PobierzDaneLogistyczne!$M1350,"."))</f>
        <v>37.5</v>
      </c>
      <c r="P1350" s="2">
        <f>IF(PobierzDaneLogistyczne!$G1350=0,0,_xlfn.NUMBERVALUE(PobierzDaneLogistyczne!$G1350,"."))</f>
        <v>4.4279999999999999</v>
      </c>
      <c r="Q1350" s="1">
        <f>IF(PobierzDaneLogistyczne!$R1350=0,"",PobierzDaneLogistyczne!$R1350)</f>
        <v>5</v>
      </c>
      <c r="R1350" t="str">
        <f>IF(PobierzDaneLogistyczne!$S1350=0,"",PobierzDaneLogistyczne!$S1350)</f>
        <v/>
      </c>
      <c r="S1350" t="str">
        <f>IF(PobierzDaneLogistyczne!$T1350=0,"",PobierzDaneLogistyczne!$T1350)</f>
        <v/>
      </c>
      <c r="T1350" t="str">
        <f>IF(PobierzDaneLogistyczne!$U1350=0," ",PobierzDaneLogistyczne!$U1350)</f>
        <v/>
      </c>
      <c r="U1350" t="str">
        <f t="shared" si="66"/>
        <v/>
      </c>
      <c r="V1350" s="2">
        <f>IF(PobierzDaneLogistyczne!$V1350="","",_xlfn.NUMBERVALUE(PobierzDaneLogistyczne!$V1350,"."))</f>
        <v>8.9999999999999993E-3</v>
      </c>
      <c r="W1350" s="2">
        <f>IF(IF(PobierzDaneLogistyczne!$W1350=0,0,_xlfn.NUMBERVALUE(PobierzDaneLogistyczne!$W1350,"."))=0,"",_xlfn.NUMBERVALUE(PobierzDaneLogistyczne!$W1350,"."))</f>
        <v>5.8999999999999997E-2</v>
      </c>
      <c r="X1350" s="2">
        <f t="shared" si="67"/>
        <v>0.16999999999999998</v>
      </c>
      <c r="Y1350" s="2" t="str">
        <f t="shared" si="65"/>
        <v/>
      </c>
      <c r="Z1350" s="2" t="str">
        <f>IF(PobierzDaneLogistyczne!$Y1350="t","YES","")</f>
        <v>YES</v>
      </c>
      <c r="AA1350" s="4" t="str">
        <f>IF(PobierzDaneLogistyczne!$X1350="t","YES","")</f>
        <v/>
      </c>
      <c r="AB1350" t="str">
        <f>PobierzDaneLogistyczne!$N1350</f>
        <v>Electric lunchbox DC12V &amp; AC230V</v>
      </c>
    </row>
    <row r="1351" spans="1:28" x14ac:dyDescent="0.3">
      <c r="A1351" s="5" t="str">
        <f>HYPERLINK(_xlfn.CONCAT("https://www.adler.com.pl/index.php/en/Main/Produkt/",B1351),PobierzDaneLogistyczne!$N1351)</f>
        <v>Chocolate Fountain</v>
      </c>
      <c r="B1351" t="str">
        <f>PobierzDaneLogistyczne!$A1351</f>
        <v>cr_4488</v>
      </c>
      <c r="C1351" s="1">
        <f>IF(MID(PobierzDaneLogistyczne!$P1351,1,3)=""," ",_xlfn.NUMBERVALUE(PobierzDaneLogistyczne!$P1351))</f>
        <v>85167970</v>
      </c>
      <c r="D1351" s="1">
        <f>IF(MID(PobierzDaneLogistyczne!$C1351,1,3)="111"," ",_xlfn.NUMBERVALUE(PobierzDaneLogistyczne!$C1351))</f>
        <v>5902934838757</v>
      </c>
      <c r="E1351" s="6">
        <f>IF(PobierzDaneLogistyczne!$H1351=0,"",_xlfn.NUMBERVALUE(PobierzDaneLogistyczne!$H1351,"."))</f>
        <v>26.5</v>
      </c>
      <c r="F1351" s="6">
        <f>IF(PobierzDaneLogistyczne!$I1351=0,"",_xlfn.NUMBERVALUE(PobierzDaneLogistyczne!$I1351,"."))</f>
        <v>23.5</v>
      </c>
      <c r="G1351" s="6">
        <f>IF(PobierzDaneLogistyczne!$J1351=0,"",_xlfn.NUMBERVALUE(PobierzDaneLogistyczne!$J1351,"."))</f>
        <v>44</v>
      </c>
      <c r="H1351" s="2">
        <f>IF(IF(PobierzDaneLogistyczne!$F1351=0,0,_xlfn.NUMBERVALUE(PobierzDaneLogistyczne!$F1351,"."))=0,"",IF(PobierzDaneLogistyczne!$F1351=0,0,_xlfn.NUMBERVALUE(PobierzDaneLogistyczne!$F1351,".")))</f>
        <v>1.95</v>
      </c>
      <c r="I1351" s="2">
        <f>IF(IF(PobierzDaneLogistyczne!$Z1351=0,0,_xlfn.NUMBERVALUE(PobierzDaneLogistyczne!$Z1351,"."))=0,"",IF(PobierzDaneLogistyczne!$Z1351=0,0,_xlfn.NUMBERVALUE(PobierzDaneLogistyczne!$Z1351,".")))</f>
        <v>2.68</v>
      </c>
      <c r="J1351" s="1">
        <f>IF(PobierzDaneLogistyczne!$D1351=0,"",_xlfn.NUMBERVALUE(PobierzDaneLogistyczne!$D1351))</f>
        <v>1</v>
      </c>
      <c r="K1351" s="1">
        <f>IF(PobierzDaneLogistyczne!$E1351=0,"",_xlfn.NUMBERVALUE(PobierzDaneLogistyczne!$E1351))</f>
        <v>66</v>
      </c>
      <c r="L1351" s="1" t="str">
        <f>IF(MID(PobierzDaneLogistyczne!$O1351,1,3)="non"," ",_xlfn.NUMBERVALUE(PobierzDaneLogistyczne!$O1351))</f>
        <v xml:space="preserve"> </v>
      </c>
      <c r="M1351" s="6">
        <f>IF(PobierzDaneLogistyczne!$K1351=0,"",_xlfn.NUMBERVALUE(PobierzDaneLogistyczne!$K1351,"."))</f>
        <v>26.5</v>
      </c>
      <c r="N1351" s="6">
        <f>IF(PobierzDaneLogistyczne!$L1351=0,"",_xlfn.NUMBERVALUE(PobierzDaneLogistyczne!$L1351,"."))</f>
        <v>23.5</v>
      </c>
      <c r="O1351" s="6">
        <f>IF(PobierzDaneLogistyczne!$M1351=0,"",_xlfn.NUMBERVALUE(PobierzDaneLogistyczne!$M1351,"."))</f>
        <v>44</v>
      </c>
      <c r="P1351" s="2">
        <f>IF(PobierzDaneLogistyczne!$G1351=0,0,_xlfn.NUMBERVALUE(PobierzDaneLogistyczne!$G1351,"."))</f>
        <v>2.68</v>
      </c>
      <c r="Q1351" s="1">
        <f>IF(PobierzDaneLogistyczne!$R1351=0,"",PobierzDaneLogistyczne!$R1351)</f>
        <v>5</v>
      </c>
      <c r="R1351" t="str">
        <f>IF(PobierzDaneLogistyczne!$S1351=0,"",PobierzDaneLogistyczne!$S1351)</f>
        <v/>
      </c>
      <c r="S1351" t="str">
        <f>IF(PobierzDaneLogistyczne!$T1351=0,"",PobierzDaneLogistyczne!$T1351)</f>
        <v/>
      </c>
      <c r="T1351" t="str">
        <f>IF(PobierzDaneLogistyczne!$U1351=0," ",PobierzDaneLogistyczne!$U1351)</f>
        <v/>
      </c>
      <c r="U1351" t="str">
        <f t="shared" si="66"/>
        <v/>
      </c>
      <c r="V1351" s="2">
        <f>IF(PobierzDaneLogistyczne!$V1351="","",_xlfn.NUMBERVALUE(PobierzDaneLogistyczne!$V1351,"."))</f>
        <v>9.1999999999999998E-2</v>
      </c>
      <c r="W1351" s="2">
        <f>IF(IF(PobierzDaneLogistyczne!$W1351=0,0,_xlfn.NUMBERVALUE(PobierzDaneLogistyczne!$W1351,"."))=0,"",_xlfn.NUMBERVALUE(PobierzDaneLogistyczne!$W1351,"."))</f>
        <v>6.5000000000000002E-2</v>
      </c>
      <c r="X1351" s="2">
        <f t="shared" si="67"/>
        <v>0.57300000000000018</v>
      </c>
      <c r="Y1351" s="2" t="str">
        <f t="shared" si="65"/>
        <v/>
      </c>
      <c r="Z1351" s="2" t="str">
        <f>IF(PobierzDaneLogistyczne!$Y1351="t","YES","")</f>
        <v>YES</v>
      </c>
      <c r="AA1351" s="4" t="str">
        <f>IF(PobierzDaneLogistyczne!$X1351="t","YES","")</f>
        <v/>
      </c>
      <c r="AB1351" t="str">
        <f>PobierzDaneLogistyczne!$N1351</f>
        <v>Chocolate Fountain</v>
      </c>
    </row>
    <row r="1352" spans="1:28" x14ac:dyDescent="0.3">
      <c r="A1352" s="5" t="str">
        <f>HYPERLINK(_xlfn.CONCAT("https://www.adler.com.pl/index.php/en/Main/Produkt/",B1352),PobierzDaneLogistyczne!$N1352)</f>
        <v>Milk frother - frothing and heating</v>
      </c>
      <c r="B1352" t="str">
        <f>PobierzDaneLogistyczne!$A1352</f>
        <v>cr_4498</v>
      </c>
      <c r="C1352" s="1">
        <f>IF(MID(PobierzDaneLogistyczne!$P1352,1,3)=""," ",_xlfn.NUMBERVALUE(PobierzDaneLogistyczne!$P1352))</f>
        <v>85167970</v>
      </c>
      <c r="D1352" s="1">
        <f>IF(MID(PobierzDaneLogistyczne!$C1352,1,3)="111"," ",_xlfn.NUMBERVALUE(PobierzDaneLogistyczne!$C1352))</f>
        <v>5903887803861</v>
      </c>
      <c r="E1352" s="6">
        <f>IF(PobierzDaneLogistyczne!$H1352=0,"",_xlfn.NUMBERVALUE(PobierzDaneLogistyczne!$H1352,"."))</f>
        <v>31</v>
      </c>
      <c r="F1352" s="6">
        <f>IF(PobierzDaneLogistyczne!$I1352=0,"",_xlfn.NUMBERVALUE(PobierzDaneLogistyczne!$I1352,"."))</f>
        <v>18</v>
      </c>
      <c r="G1352" s="6">
        <f>IF(PobierzDaneLogistyczne!$J1352=0,"",_xlfn.NUMBERVALUE(PobierzDaneLogistyczne!$J1352,"."))</f>
        <v>17.5</v>
      </c>
      <c r="H1352" s="2">
        <f>IF(IF(PobierzDaneLogistyczne!$F1352=0,0,_xlfn.NUMBERVALUE(PobierzDaneLogistyczne!$F1352,"."))=0,"",IF(PobierzDaneLogistyczne!$F1352=0,0,_xlfn.NUMBERVALUE(PobierzDaneLogistyczne!$F1352,".")))</f>
        <v>0.89</v>
      </c>
      <c r="I1352" s="2">
        <f>IF(IF(PobierzDaneLogistyczne!$Z1352=0,0,_xlfn.NUMBERVALUE(PobierzDaneLogistyczne!$Z1352,"."))=0,"",IF(PobierzDaneLogistyczne!$Z1352=0,0,_xlfn.NUMBERVALUE(PobierzDaneLogistyczne!$Z1352,".")))</f>
        <v>1.5</v>
      </c>
      <c r="J1352" s="1">
        <f>IF(PobierzDaneLogistyczne!$D1352=0,"",_xlfn.NUMBERVALUE(PobierzDaneLogistyczne!$D1352))</f>
        <v>6</v>
      </c>
      <c r="K1352" s="1">
        <f>IF(PobierzDaneLogistyczne!$E1352=0,"",_xlfn.NUMBERVALUE(PobierzDaneLogistyczne!$E1352))</f>
        <v>108</v>
      </c>
      <c r="L1352" s="1">
        <f>IF(MID(PobierzDaneLogistyczne!$O1352,1,3)="non"," ",_xlfn.NUMBERVALUE(PobierzDaneLogistyczne!$O1352))</f>
        <v>5903887803878</v>
      </c>
      <c r="M1352" s="6">
        <f>IF(PobierzDaneLogistyczne!$K1352=0,"",_xlfn.NUMBERVALUE(PobierzDaneLogistyczne!$K1352,"."))</f>
        <v>53.5</v>
      </c>
      <c r="N1352" s="6">
        <f>IF(PobierzDaneLogistyczne!$L1352=0,"",_xlfn.NUMBERVALUE(PobierzDaneLogistyczne!$L1352,"."))</f>
        <v>32</v>
      </c>
      <c r="O1352" s="6">
        <f>IF(PobierzDaneLogistyczne!$M1352=0,"",_xlfn.NUMBERVALUE(PobierzDaneLogistyczne!$M1352,"."))</f>
        <v>38.5</v>
      </c>
      <c r="P1352" s="2">
        <f>IF(PobierzDaneLogistyczne!$G1352=0,0,_xlfn.NUMBERVALUE(PobierzDaneLogistyczne!$G1352,"."))</f>
        <v>9</v>
      </c>
      <c r="Q1352" s="1">
        <f>IF(PobierzDaneLogistyczne!$R1352=0,"",PobierzDaneLogistyczne!$R1352)</f>
        <v>5</v>
      </c>
      <c r="R1352" t="str">
        <f>IF(PobierzDaneLogistyczne!$S1352=0,"",PobierzDaneLogistyczne!$S1352)</f>
        <v/>
      </c>
      <c r="S1352" t="str">
        <f>IF(PobierzDaneLogistyczne!$T1352=0,"",PobierzDaneLogistyczne!$T1352)</f>
        <v/>
      </c>
      <c r="T1352" t="str">
        <f>IF(PobierzDaneLogistyczne!$U1352=0," ",PobierzDaneLogistyczne!$U1352)</f>
        <v/>
      </c>
      <c r="U1352" t="str">
        <f t="shared" si="66"/>
        <v/>
      </c>
      <c r="V1352" s="2">
        <f>IF(PobierzDaneLogistyczne!$V1352="","",_xlfn.NUMBERVALUE(PobierzDaneLogistyczne!$V1352,"."))</f>
        <v>1.4E-2</v>
      </c>
      <c r="W1352" s="2">
        <f>IF(IF(PobierzDaneLogistyczne!$W1352=0,0,_xlfn.NUMBERVALUE(PobierzDaneLogistyczne!$W1352,"."))=0,"",_xlfn.NUMBERVALUE(PobierzDaneLogistyczne!$W1352,"."))</f>
        <v>9.2999999999999999E-2</v>
      </c>
      <c r="X1352" s="2">
        <f t="shared" si="67"/>
        <v>0.503</v>
      </c>
      <c r="Y1352" s="2" t="str">
        <f t="shared" si="65"/>
        <v/>
      </c>
      <c r="Z1352" s="2" t="str">
        <f>IF(PobierzDaneLogistyczne!$Y1352="t","YES","")</f>
        <v>YES</v>
      </c>
      <c r="AA1352" s="4" t="str">
        <f>IF(PobierzDaneLogistyczne!$X1352="t","YES","")</f>
        <v/>
      </c>
      <c r="AB1352" t="str">
        <f>PobierzDaneLogistyczne!$N1352</f>
        <v>Milk frother - frothing and heating</v>
      </c>
    </row>
    <row r="1353" spans="1:28" x14ac:dyDescent="0.3">
      <c r="A1353" s="5" t="str">
        <f>HYPERLINK(_xlfn.CONCAT("https://www.adler.com.pl/index.php/en/Main/Produkt/",B1353),PobierzDaneLogistyczne!$N1353)</f>
        <v>Milk frother with whisk attachment and a stand</v>
      </c>
      <c r="B1353" t="str">
        <f>PobierzDaneLogistyczne!$A1353</f>
        <v>cr_4501b</v>
      </c>
      <c r="C1353" s="1">
        <f>IF(MID(PobierzDaneLogistyczne!$P1353,1,3)=""," ",_xlfn.NUMBERVALUE(PobierzDaneLogistyczne!$P1353))</f>
        <v>85098000</v>
      </c>
      <c r="D1353" s="1">
        <f>IF(MID(PobierzDaneLogistyczne!$C1353,1,3)="111"," ",_xlfn.NUMBERVALUE(PobierzDaneLogistyczne!$C1353))</f>
        <v>5903887806121</v>
      </c>
      <c r="E1353" s="6">
        <f>IF(PobierzDaneLogistyczne!$H1353=0,"",_xlfn.NUMBERVALUE(PobierzDaneLogistyczne!$H1353,"."))</f>
        <v>7</v>
      </c>
      <c r="F1353" s="6">
        <f>IF(PobierzDaneLogistyczne!$I1353=0,"",_xlfn.NUMBERVALUE(PobierzDaneLogistyczne!$I1353,"."))</f>
        <v>7</v>
      </c>
      <c r="G1353" s="6">
        <f>IF(PobierzDaneLogistyczne!$J1353=0,"",_xlfn.NUMBERVALUE(PobierzDaneLogistyczne!$J1353,"."))</f>
        <v>25</v>
      </c>
      <c r="H1353" s="2">
        <f>IF(IF(PobierzDaneLogistyczne!$F1353=0,0,_xlfn.NUMBERVALUE(PobierzDaneLogistyczne!$F1353,"."))=0,"",IF(PobierzDaneLogistyczne!$F1353=0,0,_xlfn.NUMBERVALUE(PobierzDaneLogistyczne!$F1353,".")))</f>
        <v>0.11600000000000001</v>
      </c>
      <c r="I1353" s="2">
        <f>IF(IF(PobierzDaneLogistyczne!$Z1353=0,0,_xlfn.NUMBERVALUE(PobierzDaneLogistyczne!$Z1353,"."))=0,"",IF(PobierzDaneLogistyczne!$Z1353=0,0,_xlfn.NUMBERVALUE(PobierzDaneLogistyczne!$Z1353,".")))</f>
        <v>0.16600000000000001</v>
      </c>
      <c r="J1353" s="1">
        <f>IF(PobierzDaneLogistyczne!$D1353=0,"",_xlfn.NUMBERVALUE(PobierzDaneLogistyczne!$D1353))</f>
        <v>36</v>
      </c>
      <c r="K1353" s="1">
        <f>IF(PobierzDaneLogistyczne!$E1353=0,"",_xlfn.NUMBERVALUE(PobierzDaneLogistyczne!$E1353))</f>
        <v>864</v>
      </c>
      <c r="L1353" s="1">
        <f>IF(MID(PobierzDaneLogistyczne!$O1353,1,3)="non"," ",_xlfn.NUMBERVALUE(PobierzDaneLogistyczne!$O1353))</f>
        <v>5903887806138</v>
      </c>
      <c r="M1353" s="6">
        <f>IF(PobierzDaneLogistyczne!$K1353=0,"",_xlfn.NUMBERVALUE(PobierzDaneLogistyczne!$K1353,"."))</f>
        <v>46</v>
      </c>
      <c r="N1353" s="6">
        <f>IF(PobierzDaneLogistyczne!$L1353=0,"",_xlfn.NUMBERVALUE(PobierzDaneLogistyczne!$L1353,"."))</f>
        <v>45</v>
      </c>
      <c r="O1353" s="6">
        <f>IF(PobierzDaneLogistyczne!$M1353=0,"",_xlfn.NUMBERVALUE(PobierzDaneLogistyczne!$M1353,"."))</f>
        <v>27</v>
      </c>
      <c r="P1353" s="2">
        <f>IF(PobierzDaneLogistyczne!$G1353=0,0,_xlfn.NUMBERVALUE(PobierzDaneLogistyczne!$G1353,"."))</f>
        <v>6.5419999999999998</v>
      </c>
      <c r="Q1353" s="1">
        <f>IF(PobierzDaneLogistyczne!$R1353=0,"",PobierzDaneLogistyczne!$R1353)</f>
        <v>5</v>
      </c>
      <c r="R1353" t="str">
        <f>IF(PobierzDaneLogistyczne!$S1353=0,"",PobierzDaneLogistyczne!$S1353)</f>
        <v/>
      </c>
      <c r="S1353" t="str">
        <f>IF(PobierzDaneLogistyczne!$T1353=0,"",PobierzDaneLogistyczne!$T1353)</f>
        <v/>
      </c>
      <c r="T1353" t="str">
        <f>IF(PobierzDaneLogistyczne!$U1353=0," ",PobierzDaneLogistyczne!$U1353)</f>
        <v/>
      </c>
      <c r="U1353" t="str">
        <f t="shared" si="66"/>
        <v/>
      </c>
      <c r="V1353" s="2">
        <f>IF(PobierzDaneLogistyczne!$V1353="","",_xlfn.NUMBERVALUE(PobierzDaneLogistyczne!$V1353,"."))</f>
        <v>2E-3</v>
      </c>
      <c r="W1353" s="2">
        <f>IF(IF(PobierzDaneLogistyczne!$W1353=0,0,_xlfn.NUMBERVALUE(PobierzDaneLogistyczne!$W1353,"."))=0,"",_xlfn.NUMBERVALUE(PobierzDaneLogistyczne!$W1353,"."))</f>
        <v>1E-3</v>
      </c>
      <c r="X1353" s="2">
        <f t="shared" si="67"/>
        <v>4.7E-2</v>
      </c>
      <c r="Y1353" s="2">
        <f t="shared" si="65"/>
        <v>0.56599999999999984</v>
      </c>
      <c r="Z1353" s="2" t="str">
        <f>IF(PobierzDaneLogistyczne!$Y1353="t","YES","")</f>
        <v/>
      </c>
      <c r="AA1353" s="4" t="str">
        <f>IF(PobierzDaneLogistyczne!$X1353="t","YES","")</f>
        <v/>
      </c>
      <c r="AB1353" t="str">
        <f>PobierzDaneLogistyczne!$N1353</f>
        <v>Milk frother with whisk attachment and a stand</v>
      </c>
    </row>
    <row r="1354" spans="1:28" x14ac:dyDescent="0.3">
      <c r="A1354" s="5" t="str">
        <f>HYPERLINK(_xlfn.CONCAT("https://www.adler.com.pl/index.php/en/Main/Produkt/",B1354),PobierzDaneLogistyczne!$N1354)</f>
        <v>Milk frother with whisk attachment and a stand</v>
      </c>
      <c r="B1354" t="str">
        <f>PobierzDaneLogistyczne!$A1354</f>
        <v>cr_4501r</v>
      </c>
      <c r="C1354" s="1">
        <f>IF(MID(PobierzDaneLogistyczne!$P1354,1,3)=""," ",_xlfn.NUMBERVALUE(PobierzDaneLogistyczne!$P1354))</f>
        <v>85098000</v>
      </c>
      <c r="D1354" s="1">
        <f>IF(MID(PobierzDaneLogistyczne!$C1354,1,3)="111"," ",_xlfn.NUMBERVALUE(PobierzDaneLogistyczne!$C1354))</f>
        <v>5903887809849</v>
      </c>
      <c r="E1354" s="6">
        <f>IF(PobierzDaneLogistyczne!$H1354=0,"",_xlfn.NUMBERVALUE(PobierzDaneLogistyczne!$H1354,"."))</f>
        <v>7</v>
      </c>
      <c r="F1354" s="6">
        <f>IF(PobierzDaneLogistyczne!$I1354=0,"",_xlfn.NUMBERVALUE(PobierzDaneLogistyczne!$I1354,"."))</f>
        <v>7</v>
      </c>
      <c r="G1354" s="6">
        <f>IF(PobierzDaneLogistyczne!$J1354=0,"",_xlfn.NUMBERVALUE(PobierzDaneLogistyczne!$J1354,"."))</f>
        <v>25</v>
      </c>
      <c r="H1354" s="2">
        <f>IF(IF(PobierzDaneLogistyczne!$F1354=0,0,_xlfn.NUMBERVALUE(PobierzDaneLogistyczne!$F1354,"."))=0,"",IF(PobierzDaneLogistyczne!$F1354=0,0,_xlfn.NUMBERVALUE(PobierzDaneLogistyczne!$F1354,".")))</f>
        <v>0.11600000000000001</v>
      </c>
      <c r="I1354" s="2">
        <f>IF(IF(PobierzDaneLogistyczne!$Z1354=0,0,_xlfn.NUMBERVALUE(PobierzDaneLogistyczne!$Z1354,"."))=0,"",IF(PobierzDaneLogistyczne!$Z1354=0,0,_xlfn.NUMBERVALUE(PobierzDaneLogistyczne!$Z1354,".")))</f>
        <v>0.16600000000000001</v>
      </c>
      <c r="J1354" s="1">
        <f>IF(PobierzDaneLogistyczne!$D1354=0,"",_xlfn.NUMBERVALUE(PobierzDaneLogistyczne!$D1354))</f>
        <v>36</v>
      </c>
      <c r="K1354" s="1">
        <f>IF(PobierzDaneLogistyczne!$E1354=0,"",_xlfn.NUMBERVALUE(PobierzDaneLogistyczne!$E1354))</f>
        <v>864</v>
      </c>
      <c r="L1354" s="1">
        <f>IF(MID(PobierzDaneLogistyczne!$O1354,1,3)="non"," ",_xlfn.NUMBERVALUE(PobierzDaneLogistyczne!$O1354))</f>
        <v>5903887809856</v>
      </c>
      <c r="M1354" s="6">
        <f>IF(PobierzDaneLogistyczne!$K1354=0,"",_xlfn.NUMBERVALUE(PobierzDaneLogistyczne!$K1354,"."))</f>
        <v>46</v>
      </c>
      <c r="N1354" s="6">
        <f>IF(PobierzDaneLogistyczne!$L1354=0,"",_xlfn.NUMBERVALUE(PobierzDaneLogistyczne!$L1354,"."))</f>
        <v>45</v>
      </c>
      <c r="O1354" s="6">
        <f>IF(PobierzDaneLogistyczne!$M1354=0,"",_xlfn.NUMBERVALUE(PobierzDaneLogistyczne!$M1354,"."))</f>
        <v>27</v>
      </c>
      <c r="P1354" s="2">
        <f>IF(PobierzDaneLogistyczne!$G1354=0,0,_xlfn.NUMBERVALUE(PobierzDaneLogistyczne!$G1354,"."))</f>
        <v>6.5419999999999998</v>
      </c>
      <c r="Q1354" s="1" t="str">
        <f>IF(PobierzDaneLogistyczne!$R1354=0,"",PobierzDaneLogistyczne!$R1354)</f>
        <v/>
      </c>
      <c r="R1354" t="str">
        <f>IF(PobierzDaneLogistyczne!$S1354=0,"",PobierzDaneLogistyczne!$S1354)</f>
        <v/>
      </c>
      <c r="S1354" t="str">
        <f>IF(PobierzDaneLogistyczne!$T1354=0,"",PobierzDaneLogistyczne!$T1354)</f>
        <v/>
      </c>
      <c r="T1354" t="str">
        <f>IF(PobierzDaneLogistyczne!$U1354=0," ",PobierzDaneLogistyczne!$U1354)</f>
        <v/>
      </c>
      <c r="U1354" t="str">
        <f t="shared" si="66"/>
        <v/>
      </c>
      <c r="V1354" s="2">
        <f>IF(PobierzDaneLogistyczne!$V1354="","",_xlfn.NUMBERVALUE(PobierzDaneLogistyczne!$V1354,"."))</f>
        <v>2E-3</v>
      </c>
      <c r="W1354" s="2">
        <f>IF(IF(PobierzDaneLogistyczne!$W1354=0,0,_xlfn.NUMBERVALUE(PobierzDaneLogistyczne!$W1354,"."))=0,"",_xlfn.NUMBERVALUE(PobierzDaneLogistyczne!$W1354,"."))</f>
        <v>1E-3</v>
      </c>
      <c r="X1354" s="2">
        <f t="shared" si="67"/>
        <v>4.7E-2</v>
      </c>
      <c r="Y1354" s="2">
        <f t="shared" si="65"/>
        <v>0.56599999999999984</v>
      </c>
      <c r="Z1354" s="2" t="str">
        <f>IF(PobierzDaneLogistyczne!$Y1354="t","YES","")</f>
        <v>YES</v>
      </c>
      <c r="AA1354" s="4" t="str">
        <f>IF(PobierzDaneLogistyczne!$X1354="t","YES","")</f>
        <v/>
      </c>
      <c r="AB1354" t="str">
        <f>PobierzDaneLogistyczne!$N1354</f>
        <v>Milk frother with whisk attachment and a stand</v>
      </c>
    </row>
    <row r="1355" spans="1:28" x14ac:dyDescent="0.3">
      <c r="A1355" s="5" t="str">
        <f>HYPERLINK(_xlfn.CONCAT("https://www.adler.com.pl/index.php/en/Main/Produkt/",B1355),PobierzDaneLogistyczne!$N1355)</f>
        <v>Thermal flask LED 473ml black</v>
      </c>
      <c r="B1355" t="str">
        <f>PobierzDaneLogistyczne!$A1355</f>
        <v>cr_4507bk</v>
      </c>
      <c r="C1355" s="1">
        <f>IF(MID(PobierzDaneLogistyczne!$P1355,1,3)=""," ",_xlfn.NUMBERVALUE(PobierzDaneLogistyczne!$P1355))</f>
        <v>96170000</v>
      </c>
      <c r="D1355" s="1">
        <f>IF(MID(PobierzDaneLogistyczne!$C1355,1,3)="111"," ",_xlfn.NUMBERVALUE(PobierzDaneLogistyczne!$C1355))</f>
        <v>5905575900852</v>
      </c>
      <c r="E1355" s="6">
        <f>IF(PobierzDaneLogistyczne!$H1355=0,"",_xlfn.NUMBERVALUE(PobierzDaneLogistyczne!$H1355,"."))</f>
        <v>7</v>
      </c>
      <c r="F1355" s="6">
        <f>IF(PobierzDaneLogistyczne!$I1355=0,"",_xlfn.NUMBERVALUE(PobierzDaneLogistyczne!$I1355,"."))</f>
        <v>7</v>
      </c>
      <c r="G1355" s="6">
        <f>IF(PobierzDaneLogistyczne!$J1355=0,"",_xlfn.NUMBERVALUE(PobierzDaneLogistyczne!$J1355,"."))</f>
        <v>23.5</v>
      </c>
      <c r="H1355" s="2">
        <f>IF(IF(PobierzDaneLogistyczne!$F1355=0,0,_xlfn.NUMBERVALUE(PobierzDaneLogistyczne!$F1355,"."))=0,"",IF(PobierzDaneLogistyczne!$F1355=0,0,_xlfn.NUMBERVALUE(PobierzDaneLogistyczne!$F1355,".")))</f>
        <v>0.245</v>
      </c>
      <c r="I1355" s="2">
        <f>IF(IF(PobierzDaneLogistyczne!$Z1355=0,0,_xlfn.NUMBERVALUE(PobierzDaneLogistyczne!$Z1355,"."))=0,"",IF(PobierzDaneLogistyczne!$Z1355=0,0,_xlfn.NUMBERVALUE(PobierzDaneLogistyczne!$Z1355,".")))</f>
        <v>0.307</v>
      </c>
      <c r="J1355" s="1">
        <f>IF(PobierzDaneLogistyczne!$D1355=0,"",_xlfn.NUMBERVALUE(PobierzDaneLogistyczne!$D1355))</f>
        <v>24</v>
      </c>
      <c r="K1355" s="1">
        <f>IF(PobierzDaneLogistyczne!$E1355=0,"",_xlfn.NUMBERVALUE(PobierzDaneLogistyczne!$E1355))</f>
        <v>1008</v>
      </c>
      <c r="L1355" s="1">
        <f>IF(MID(PobierzDaneLogistyczne!$O1355,1,3)="non"," ",_xlfn.NUMBERVALUE(PobierzDaneLogistyczne!$O1355))</f>
        <v>5905575900869</v>
      </c>
      <c r="M1355" s="6">
        <f>IF(PobierzDaneLogistyczne!$K1355=0,"",_xlfn.NUMBERVALUE(PobierzDaneLogistyczne!$K1355,"."))</f>
        <v>44</v>
      </c>
      <c r="N1355" s="6">
        <f>IF(PobierzDaneLogistyczne!$L1355=0,"",_xlfn.NUMBERVALUE(PobierzDaneLogistyczne!$L1355,"."))</f>
        <v>30</v>
      </c>
      <c r="O1355" s="6">
        <f>IF(PobierzDaneLogistyczne!$M1355=0,"",_xlfn.NUMBERVALUE(PobierzDaneLogistyczne!$M1355,"."))</f>
        <v>25</v>
      </c>
      <c r="P1355" s="2">
        <f>IF(PobierzDaneLogistyczne!$G1355=0,0,_xlfn.NUMBERVALUE(PobierzDaneLogistyczne!$G1355,"."))</f>
        <v>8.5</v>
      </c>
      <c r="Q1355" s="1">
        <f>IF(PobierzDaneLogistyczne!$R1355=0,"",PobierzDaneLogistyczne!$R1355)</f>
        <v>5</v>
      </c>
      <c r="R1355" t="str">
        <f>IF(PobierzDaneLogistyczne!$S1355=0,"",PobierzDaneLogistyczne!$S1355)</f>
        <v>Lithium CR2032</v>
      </c>
      <c r="S1355">
        <f>IF(PobierzDaneLogistyczne!$T1355=0,"",PobierzDaneLogistyczne!$T1355)</f>
        <v>1</v>
      </c>
      <c r="T1355" t="str">
        <f>IF(PobierzDaneLogistyczne!$U1355=0," ",PobierzDaneLogistyczne!$U1355)</f>
        <v>0.003</v>
      </c>
      <c r="U1355" t="str">
        <f t="shared" si="66"/>
        <v/>
      </c>
      <c r="V1355" s="2">
        <f>IF(PobierzDaneLogistyczne!$V1355="","",_xlfn.NUMBERVALUE(PobierzDaneLogistyczne!$V1355,"."))</f>
        <v>4.0000000000000001E-3</v>
      </c>
      <c r="W1355" s="2">
        <f>IF(IF(PobierzDaneLogistyczne!$W1355=0,0,_xlfn.NUMBERVALUE(PobierzDaneLogistyczne!$W1355,"."))=0,"",_xlfn.NUMBERVALUE(PobierzDaneLogistyczne!$W1355,"."))</f>
        <v>8.0000000000000002E-3</v>
      </c>
      <c r="X1355" s="2">
        <f t="shared" si="67"/>
        <v>4.9999999999999996E-2</v>
      </c>
      <c r="Y1355" s="2">
        <f t="shared" si="65"/>
        <v>1.1319999999999997</v>
      </c>
      <c r="Z1355" s="2" t="str">
        <f>IF(PobierzDaneLogistyczne!$Y1355="t","YES","")</f>
        <v>YES</v>
      </c>
      <c r="AA1355" s="4" t="str">
        <f>IF(PobierzDaneLogistyczne!$X1355="t","YES","")</f>
        <v/>
      </c>
      <c r="AB1355" t="str">
        <f>PobierzDaneLogistyczne!$N1355</f>
        <v>Thermal flask LED 473ml black</v>
      </c>
    </row>
    <row r="1356" spans="1:28" x14ac:dyDescent="0.3">
      <c r="A1356" s="5" t="str">
        <f>HYPERLINK(_xlfn.CONCAT("https://www.adler.com.pl/index.php/en/Main/Produkt/",B1356),PobierzDaneLogistyczne!$N1356)</f>
        <v>Hand blender with ice-crusher</v>
      </c>
      <c r="B1356" t="str">
        <f>PobierzDaneLogistyczne!$A1356</f>
        <v>cr_4606</v>
      </c>
      <c r="C1356" s="1">
        <f>IF(MID(PobierzDaneLogistyczne!$P1356,1,3)=""," ",_xlfn.NUMBERVALUE(PobierzDaneLogistyczne!$P1356))</f>
        <v>85094000</v>
      </c>
      <c r="D1356" s="1">
        <f>IF(MID(PobierzDaneLogistyczne!$C1356,1,3)="111"," ",_xlfn.NUMBERVALUE(PobierzDaneLogistyczne!$C1356))</f>
        <v>5908256830806</v>
      </c>
      <c r="E1356" s="6">
        <f>IF(PobierzDaneLogistyczne!$H1356=0,"",_xlfn.NUMBERVALUE(PobierzDaneLogistyczne!$H1356,"."))</f>
        <v>0</v>
      </c>
      <c r="F1356" s="6">
        <f>IF(PobierzDaneLogistyczne!$I1356=0,"",_xlfn.NUMBERVALUE(PobierzDaneLogistyczne!$I1356,"."))</f>
        <v>0</v>
      </c>
      <c r="G1356" s="6">
        <f>IF(PobierzDaneLogistyczne!$J1356=0,"",_xlfn.NUMBERVALUE(PobierzDaneLogistyczne!$J1356,"."))</f>
        <v>0</v>
      </c>
      <c r="H1356" s="2" t="str">
        <f>IF(IF(PobierzDaneLogistyczne!$F1356=0,0,_xlfn.NUMBERVALUE(PobierzDaneLogistyczne!$F1356,"."))=0,"",IF(PobierzDaneLogistyczne!$F1356=0,0,_xlfn.NUMBERVALUE(PobierzDaneLogistyczne!$F1356,".")))</f>
        <v/>
      </c>
      <c r="I1356" s="2" t="str">
        <f>IF(IF(PobierzDaneLogistyczne!$Z1356=0,0,_xlfn.NUMBERVALUE(PobierzDaneLogistyczne!$Z1356,"."))=0,"",IF(PobierzDaneLogistyczne!$Z1356=0,0,_xlfn.NUMBERVALUE(PobierzDaneLogistyczne!$Z1356,".")))</f>
        <v/>
      </c>
      <c r="J1356" s="1">
        <f>IF(PobierzDaneLogistyczne!$D1356=0,"",_xlfn.NUMBERVALUE(PobierzDaneLogistyczne!$D1356))</f>
        <v>1</v>
      </c>
      <c r="K1356" s="1">
        <f>IF(PobierzDaneLogistyczne!$E1356=0,"",_xlfn.NUMBERVALUE(PobierzDaneLogistyczne!$E1356))</f>
        <v>63</v>
      </c>
      <c r="L1356" s="1" t="str">
        <f>IF(MID(PobierzDaneLogistyczne!$O1356,1,3)="non"," ",_xlfn.NUMBERVALUE(PobierzDaneLogistyczne!$O1356))</f>
        <v xml:space="preserve"> </v>
      </c>
      <c r="M1356" s="6">
        <f>IF(PobierzDaneLogistyczne!$K1356=0,"",_xlfn.NUMBERVALUE(PobierzDaneLogistyczne!$K1356,"."))</f>
        <v>34.5</v>
      </c>
      <c r="N1356" s="6">
        <f>IF(PobierzDaneLogistyczne!$L1356=0,"",_xlfn.NUMBERVALUE(PobierzDaneLogistyczne!$L1356,"."))</f>
        <v>23</v>
      </c>
      <c r="O1356" s="6">
        <f>IF(PobierzDaneLogistyczne!$M1356=0,"",_xlfn.NUMBERVALUE(PobierzDaneLogistyczne!$M1356,"."))</f>
        <v>25</v>
      </c>
      <c r="P1356" s="2">
        <f>IF(PobierzDaneLogistyczne!$G1356=0,0,_xlfn.NUMBERVALUE(PobierzDaneLogistyczne!$G1356,"."))</f>
        <v>0</v>
      </c>
      <c r="Q1356" s="1" t="str">
        <f>IF(PobierzDaneLogistyczne!$R1356=0,"",PobierzDaneLogistyczne!$R1356)</f>
        <v/>
      </c>
      <c r="R1356" t="str">
        <f>IF(PobierzDaneLogistyczne!$S1356=0,"",PobierzDaneLogistyczne!$S1356)</f>
        <v/>
      </c>
      <c r="S1356" t="str">
        <f>IF(PobierzDaneLogistyczne!$T1356=0,"",PobierzDaneLogistyczne!$T1356)</f>
        <v/>
      </c>
      <c r="T1356" t="str">
        <f>IF(PobierzDaneLogistyczne!$U1356=0," ",PobierzDaneLogistyczne!$U1356)</f>
        <v/>
      </c>
      <c r="U1356" t="str">
        <f t="shared" si="66"/>
        <v/>
      </c>
      <c r="V1356" s="2" t="str">
        <f>IF(PobierzDaneLogistyczne!$V1356="","",_xlfn.NUMBERVALUE(PobierzDaneLogistyczne!$V1356,"."))</f>
        <v/>
      </c>
      <c r="W1356" s="2" t="str">
        <f>IF(IF(PobierzDaneLogistyczne!$W1356=0,0,_xlfn.NUMBERVALUE(PobierzDaneLogistyczne!$W1356,"."))=0,"",_xlfn.NUMBERVALUE(PobierzDaneLogistyczne!$W1356,"."))</f>
        <v/>
      </c>
      <c r="X1356" s="2" t="str">
        <f t="shared" si="67"/>
        <v/>
      </c>
      <c r="Y1356" s="2" t="str">
        <f t="shared" si="65"/>
        <v/>
      </c>
      <c r="Z1356" s="2" t="str">
        <f>IF(PobierzDaneLogistyczne!$Y1356="t","YES","")</f>
        <v/>
      </c>
      <c r="AA1356" s="4" t="str">
        <f>IF(PobierzDaneLogistyczne!$X1356="t","YES","")</f>
        <v>YES</v>
      </c>
      <c r="AB1356" t="str">
        <f>PobierzDaneLogistyczne!$N1356</f>
        <v>Hand blender with ice-crusher</v>
      </c>
    </row>
    <row r="1357" spans="1:28" x14ac:dyDescent="0.3">
      <c r="A1357" s="5" t="str">
        <f>HYPERLINK(_xlfn.CONCAT("https://www.adler.com.pl/index.php/en/Main/Produkt/",B1357),PobierzDaneLogistyczne!$N1357)</f>
        <v>Hand blender</v>
      </c>
      <c r="B1357" t="str">
        <f>PobierzDaneLogistyczne!$A1357</f>
        <v>CR_4614B</v>
      </c>
      <c r="C1357" s="1">
        <f>IF(MID(PobierzDaneLogistyczne!$P1357,1,3)=""," ",_xlfn.NUMBERVALUE(PobierzDaneLogistyczne!$P1357))</f>
        <v>85094000</v>
      </c>
      <c r="D1357" s="1">
        <f>IF(MID(PobierzDaneLogistyczne!$C1357,1,3)="111"," ",_xlfn.NUMBERVALUE(PobierzDaneLogistyczne!$C1357))</f>
        <v>5908256838802</v>
      </c>
      <c r="E1357" s="6">
        <f>IF(PobierzDaneLogistyczne!$H1357=0,"",_xlfn.NUMBERVALUE(PobierzDaneLogistyczne!$H1357,"."))</f>
        <v>0</v>
      </c>
      <c r="F1357" s="6">
        <f>IF(PobierzDaneLogistyczne!$I1357=0,"",_xlfn.NUMBERVALUE(PobierzDaneLogistyczne!$I1357,"."))</f>
        <v>0</v>
      </c>
      <c r="G1357" s="6">
        <f>IF(PobierzDaneLogistyczne!$J1357=0,"",_xlfn.NUMBERVALUE(PobierzDaneLogistyczne!$J1357,"."))</f>
        <v>0</v>
      </c>
      <c r="H1357" s="2" t="str">
        <f>IF(IF(PobierzDaneLogistyczne!$F1357=0,0,_xlfn.NUMBERVALUE(PobierzDaneLogistyczne!$F1357,"."))=0,"",IF(PobierzDaneLogistyczne!$F1357=0,0,_xlfn.NUMBERVALUE(PobierzDaneLogistyczne!$F1357,".")))</f>
        <v/>
      </c>
      <c r="I1357" s="2" t="str">
        <f>IF(IF(PobierzDaneLogistyczne!$Z1357=0,0,_xlfn.NUMBERVALUE(PobierzDaneLogistyczne!$Z1357,"."))=0,"",IF(PobierzDaneLogistyczne!$Z1357=0,0,_xlfn.NUMBERVALUE(PobierzDaneLogistyczne!$Z1357,".")))</f>
        <v/>
      </c>
      <c r="J1357" s="1">
        <f>IF(PobierzDaneLogistyczne!$D1357=0,"",_xlfn.NUMBERVALUE(PobierzDaneLogistyczne!$D1357))</f>
        <v>10</v>
      </c>
      <c r="K1357" s="1">
        <f>IF(PobierzDaneLogistyczne!$E1357=0,"",_xlfn.NUMBERVALUE(PobierzDaneLogistyczne!$E1357))</f>
        <v>400</v>
      </c>
      <c r="L1357" s="1" t="str">
        <f>IF(MID(PobierzDaneLogistyczne!$O1357,1,3)="non"," ",_xlfn.NUMBERVALUE(PobierzDaneLogistyczne!$O1357))</f>
        <v xml:space="preserve"> </v>
      </c>
      <c r="M1357" s="6">
        <f>IF(PobierzDaneLogistyczne!$K1357=0,"",_xlfn.NUMBERVALUE(PobierzDaneLogistyczne!$K1357,"."))</f>
        <v>42</v>
      </c>
      <c r="N1357" s="6">
        <f>IF(PobierzDaneLogistyczne!$L1357=0,"",_xlfn.NUMBERVALUE(PobierzDaneLogistyczne!$L1357,"."))</f>
        <v>17.7</v>
      </c>
      <c r="O1357" s="6">
        <f>IF(PobierzDaneLogistyczne!$M1357=0,"",_xlfn.NUMBERVALUE(PobierzDaneLogistyczne!$M1357,"."))</f>
        <v>43.6</v>
      </c>
      <c r="P1357" s="2">
        <f>IF(PobierzDaneLogistyczne!$G1357=0,0,_xlfn.NUMBERVALUE(PobierzDaneLogistyczne!$G1357,"."))</f>
        <v>0</v>
      </c>
      <c r="Q1357" s="1" t="str">
        <f>IF(PobierzDaneLogistyczne!$R1357=0,"",PobierzDaneLogistyczne!$R1357)</f>
        <v/>
      </c>
      <c r="R1357" t="str">
        <f>IF(PobierzDaneLogistyczne!$S1357=0,"",PobierzDaneLogistyczne!$S1357)</f>
        <v/>
      </c>
      <c r="S1357" t="str">
        <f>IF(PobierzDaneLogistyczne!$T1357=0,"",PobierzDaneLogistyczne!$T1357)</f>
        <v/>
      </c>
      <c r="T1357" t="str">
        <f>IF(PobierzDaneLogistyczne!$U1357=0," ",PobierzDaneLogistyczne!$U1357)</f>
        <v/>
      </c>
      <c r="U1357" t="str">
        <f t="shared" si="66"/>
        <v/>
      </c>
      <c r="V1357" s="2" t="str">
        <f>IF(PobierzDaneLogistyczne!$V1357="","",_xlfn.NUMBERVALUE(PobierzDaneLogistyczne!$V1357,"."))</f>
        <v/>
      </c>
      <c r="W1357" s="2" t="str">
        <f>IF(IF(PobierzDaneLogistyczne!$W1357=0,0,_xlfn.NUMBERVALUE(PobierzDaneLogistyczne!$W1357,"."))=0,"",_xlfn.NUMBERVALUE(PobierzDaneLogistyczne!$W1357,"."))</f>
        <v/>
      </c>
      <c r="X1357" s="2" t="str">
        <f t="shared" si="67"/>
        <v/>
      </c>
      <c r="Y1357" s="2" t="str">
        <f t="shared" si="65"/>
        <v/>
      </c>
      <c r="Z1357" s="2" t="str">
        <f>IF(PobierzDaneLogistyczne!$Y1357="t","YES","")</f>
        <v/>
      </c>
      <c r="AA1357" s="4" t="str">
        <f>IF(PobierzDaneLogistyczne!$X1357="t","YES","")</f>
        <v>YES</v>
      </c>
      <c r="AB1357" t="str">
        <f>PobierzDaneLogistyczne!$N1357</f>
        <v>Hand blender</v>
      </c>
    </row>
    <row r="1358" spans="1:28" x14ac:dyDescent="0.3">
      <c r="A1358" s="5" t="str">
        <f>HYPERLINK(_xlfn.CONCAT("https://www.adler.com.pl/index.php/en/Main/Produkt/",B1358),PobierzDaneLogistyczne!$N1358)</f>
        <v>Hand blender</v>
      </c>
      <c r="B1358" t="str">
        <f>PobierzDaneLogistyczne!$A1358</f>
        <v>CR_4614G</v>
      </c>
      <c r="C1358" s="1">
        <f>IF(MID(PobierzDaneLogistyczne!$P1358,1,3)=""," ",_xlfn.NUMBERVALUE(PobierzDaneLogistyczne!$P1358))</f>
        <v>85094000</v>
      </c>
      <c r="D1358" s="1">
        <f>IF(MID(PobierzDaneLogistyczne!$C1358,1,3)="111"," ",_xlfn.NUMBERVALUE(PobierzDaneLogistyczne!$C1358))</f>
        <v>5908256837782</v>
      </c>
      <c r="E1358" s="6">
        <f>IF(PobierzDaneLogistyczne!$H1358=0,"",_xlfn.NUMBERVALUE(PobierzDaneLogistyczne!$H1358,"."))</f>
        <v>0</v>
      </c>
      <c r="F1358" s="6">
        <f>IF(PobierzDaneLogistyczne!$I1358=0,"",_xlfn.NUMBERVALUE(PobierzDaneLogistyczne!$I1358,"."))</f>
        <v>0</v>
      </c>
      <c r="G1358" s="6">
        <f>IF(PobierzDaneLogistyczne!$J1358=0,"",_xlfn.NUMBERVALUE(PobierzDaneLogistyczne!$J1358,"."))</f>
        <v>0</v>
      </c>
      <c r="H1358" s="2" t="str">
        <f>IF(IF(PobierzDaneLogistyczne!$F1358=0,0,_xlfn.NUMBERVALUE(PobierzDaneLogistyczne!$F1358,"."))=0,"",IF(PobierzDaneLogistyczne!$F1358=0,0,_xlfn.NUMBERVALUE(PobierzDaneLogistyczne!$F1358,".")))</f>
        <v/>
      </c>
      <c r="I1358" s="2" t="str">
        <f>IF(IF(PobierzDaneLogistyczne!$Z1358=0,0,_xlfn.NUMBERVALUE(PobierzDaneLogistyczne!$Z1358,"."))=0,"",IF(PobierzDaneLogistyczne!$Z1358=0,0,_xlfn.NUMBERVALUE(PobierzDaneLogistyczne!$Z1358,".")))</f>
        <v/>
      </c>
      <c r="J1358" s="1">
        <f>IF(PobierzDaneLogistyczne!$D1358=0,"",_xlfn.NUMBERVALUE(PobierzDaneLogistyczne!$D1358))</f>
        <v>10</v>
      </c>
      <c r="K1358" s="1">
        <f>IF(PobierzDaneLogistyczne!$E1358=0,"",_xlfn.NUMBERVALUE(PobierzDaneLogistyczne!$E1358))</f>
        <v>400</v>
      </c>
      <c r="L1358" s="1" t="str">
        <f>IF(MID(PobierzDaneLogistyczne!$O1358,1,3)="non"," ",_xlfn.NUMBERVALUE(PobierzDaneLogistyczne!$O1358))</f>
        <v xml:space="preserve"> </v>
      </c>
      <c r="M1358" s="6">
        <f>IF(PobierzDaneLogistyczne!$K1358=0,"",_xlfn.NUMBERVALUE(PobierzDaneLogistyczne!$K1358,"."))</f>
        <v>42</v>
      </c>
      <c r="N1358" s="6">
        <f>IF(PobierzDaneLogistyczne!$L1358=0,"",_xlfn.NUMBERVALUE(PobierzDaneLogistyczne!$L1358,"."))</f>
        <v>17.7</v>
      </c>
      <c r="O1358" s="6">
        <f>IF(PobierzDaneLogistyczne!$M1358=0,"",_xlfn.NUMBERVALUE(PobierzDaneLogistyczne!$M1358,"."))</f>
        <v>43.6</v>
      </c>
      <c r="P1358" s="2">
        <f>IF(PobierzDaneLogistyczne!$G1358=0,0,_xlfn.NUMBERVALUE(PobierzDaneLogistyczne!$G1358,"."))</f>
        <v>0</v>
      </c>
      <c r="Q1358" s="1" t="str">
        <f>IF(PobierzDaneLogistyczne!$R1358=0,"",PobierzDaneLogistyczne!$R1358)</f>
        <v/>
      </c>
      <c r="R1358" t="str">
        <f>IF(PobierzDaneLogistyczne!$S1358=0,"",PobierzDaneLogistyczne!$S1358)</f>
        <v/>
      </c>
      <c r="S1358" t="str">
        <f>IF(PobierzDaneLogistyczne!$T1358=0,"",PobierzDaneLogistyczne!$T1358)</f>
        <v/>
      </c>
      <c r="T1358" t="str">
        <f>IF(PobierzDaneLogistyczne!$U1358=0," ",PobierzDaneLogistyczne!$U1358)</f>
        <v/>
      </c>
      <c r="U1358" t="str">
        <f t="shared" si="66"/>
        <v/>
      </c>
      <c r="V1358" s="2" t="str">
        <f>IF(PobierzDaneLogistyczne!$V1358="","",_xlfn.NUMBERVALUE(PobierzDaneLogistyczne!$V1358,"."))</f>
        <v/>
      </c>
      <c r="W1358" s="2" t="str">
        <f>IF(IF(PobierzDaneLogistyczne!$W1358=0,0,_xlfn.NUMBERVALUE(PobierzDaneLogistyczne!$W1358,"."))=0,"",_xlfn.NUMBERVALUE(PobierzDaneLogistyczne!$W1358,"."))</f>
        <v/>
      </c>
      <c r="X1358" s="2" t="str">
        <f t="shared" si="67"/>
        <v/>
      </c>
      <c r="Y1358" s="2" t="str">
        <f t="shared" si="65"/>
        <v/>
      </c>
      <c r="Z1358" s="2" t="str">
        <f>IF(PobierzDaneLogistyczne!$Y1358="t","YES","")</f>
        <v/>
      </c>
      <c r="AA1358" s="4" t="str">
        <f>IF(PobierzDaneLogistyczne!$X1358="t","YES","")</f>
        <v>YES</v>
      </c>
      <c r="AB1358" t="str">
        <f>PobierzDaneLogistyczne!$N1358</f>
        <v>Hand blender</v>
      </c>
    </row>
    <row r="1359" spans="1:28" x14ac:dyDescent="0.3">
      <c r="A1359" s="5" t="str">
        <f>HYPERLINK(_xlfn.CONCAT("https://www.adler.com.pl/index.php/en/Main/Produkt/",B1359),PobierzDaneLogistyczne!$N1359)</f>
        <v>Hand blender</v>
      </c>
      <c r="B1359" t="str">
        <f>PobierzDaneLogistyczne!$A1359</f>
        <v>CR_4614P</v>
      </c>
      <c r="C1359" s="1">
        <f>IF(MID(PobierzDaneLogistyczne!$P1359,1,3)=""," ",_xlfn.NUMBERVALUE(PobierzDaneLogistyczne!$P1359))</f>
        <v>85094000</v>
      </c>
      <c r="D1359" s="1">
        <f>IF(MID(PobierzDaneLogistyczne!$C1359,1,3)="111"," ",_xlfn.NUMBERVALUE(PobierzDaneLogistyczne!$C1359))</f>
        <v>5908256837799</v>
      </c>
      <c r="E1359" s="6">
        <f>IF(PobierzDaneLogistyczne!$H1359=0,"",_xlfn.NUMBERVALUE(PobierzDaneLogistyczne!$H1359,"."))</f>
        <v>0</v>
      </c>
      <c r="F1359" s="6">
        <f>IF(PobierzDaneLogistyczne!$I1359=0,"",_xlfn.NUMBERVALUE(PobierzDaneLogistyczne!$I1359,"."))</f>
        <v>0</v>
      </c>
      <c r="G1359" s="6">
        <f>IF(PobierzDaneLogistyczne!$J1359=0,"",_xlfn.NUMBERVALUE(PobierzDaneLogistyczne!$J1359,"."))</f>
        <v>0</v>
      </c>
      <c r="H1359" s="2" t="str">
        <f>IF(IF(PobierzDaneLogistyczne!$F1359=0,0,_xlfn.NUMBERVALUE(PobierzDaneLogistyczne!$F1359,"."))=0,"",IF(PobierzDaneLogistyczne!$F1359=0,0,_xlfn.NUMBERVALUE(PobierzDaneLogistyczne!$F1359,".")))</f>
        <v/>
      </c>
      <c r="I1359" s="2" t="str">
        <f>IF(IF(PobierzDaneLogistyczne!$Z1359=0,0,_xlfn.NUMBERVALUE(PobierzDaneLogistyczne!$Z1359,"."))=0,"",IF(PobierzDaneLogistyczne!$Z1359=0,0,_xlfn.NUMBERVALUE(PobierzDaneLogistyczne!$Z1359,".")))</f>
        <v/>
      </c>
      <c r="J1359" s="1">
        <f>IF(PobierzDaneLogistyczne!$D1359=0,"",_xlfn.NUMBERVALUE(PobierzDaneLogistyczne!$D1359))</f>
        <v>10</v>
      </c>
      <c r="K1359" s="1">
        <f>IF(PobierzDaneLogistyczne!$E1359=0,"",_xlfn.NUMBERVALUE(PobierzDaneLogistyczne!$E1359))</f>
        <v>400</v>
      </c>
      <c r="L1359" s="1" t="str">
        <f>IF(MID(PobierzDaneLogistyczne!$O1359,1,3)="non"," ",_xlfn.NUMBERVALUE(PobierzDaneLogistyczne!$O1359))</f>
        <v xml:space="preserve"> </v>
      </c>
      <c r="M1359" s="6">
        <f>IF(PobierzDaneLogistyczne!$K1359=0,"",_xlfn.NUMBERVALUE(PobierzDaneLogistyczne!$K1359,"."))</f>
        <v>42</v>
      </c>
      <c r="N1359" s="6">
        <f>IF(PobierzDaneLogistyczne!$L1359=0,"",_xlfn.NUMBERVALUE(PobierzDaneLogistyczne!$L1359,"."))</f>
        <v>17.7</v>
      </c>
      <c r="O1359" s="6">
        <f>IF(PobierzDaneLogistyczne!$M1359=0,"",_xlfn.NUMBERVALUE(PobierzDaneLogistyczne!$M1359,"."))</f>
        <v>43.6</v>
      </c>
      <c r="P1359" s="2">
        <f>IF(PobierzDaneLogistyczne!$G1359=0,0,_xlfn.NUMBERVALUE(PobierzDaneLogistyczne!$G1359,"."))</f>
        <v>0</v>
      </c>
      <c r="Q1359" s="1" t="str">
        <f>IF(PobierzDaneLogistyczne!$R1359=0,"",PobierzDaneLogistyczne!$R1359)</f>
        <v/>
      </c>
      <c r="R1359" t="str">
        <f>IF(PobierzDaneLogistyczne!$S1359=0,"",PobierzDaneLogistyczne!$S1359)</f>
        <v/>
      </c>
      <c r="S1359" t="str">
        <f>IF(PobierzDaneLogistyczne!$T1359=0,"",PobierzDaneLogistyczne!$T1359)</f>
        <v/>
      </c>
      <c r="T1359" t="str">
        <f>IF(PobierzDaneLogistyczne!$U1359=0," ",PobierzDaneLogistyczne!$U1359)</f>
        <v/>
      </c>
      <c r="U1359" t="str">
        <f t="shared" si="66"/>
        <v/>
      </c>
      <c r="V1359" s="2" t="str">
        <f>IF(PobierzDaneLogistyczne!$V1359="","",_xlfn.NUMBERVALUE(PobierzDaneLogistyczne!$V1359,"."))</f>
        <v/>
      </c>
      <c r="W1359" s="2" t="str">
        <f>IF(IF(PobierzDaneLogistyczne!$W1359=0,0,_xlfn.NUMBERVALUE(PobierzDaneLogistyczne!$W1359,"."))=0,"",_xlfn.NUMBERVALUE(PobierzDaneLogistyczne!$W1359,"."))</f>
        <v/>
      </c>
      <c r="X1359" s="2" t="str">
        <f t="shared" si="67"/>
        <v/>
      </c>
      <c r="Y1359" s="2" t="str">
        <f t="shared" si="65"/>
        <v/>
      </c>
      <c r="Z1359" s="2" t="str">
        <f>IF(PobierzDaneLogistyczne!$Y1359="t","YES","")</f>
        <v/>
      </c>
      <c r="AA1359" s="4" t="str">
        <f>IF(PobierzDaneLogistyczne!$X1359="t","YES","")</f>
        <v>YES</v>
      </c>
      <c r="AB1359" t="str">
        <f>PobierzDaneLogistyczne!$N1359</f>
        <v>Hand blender</v>
      </c>
    </row>
    <row r="1360" spans="1:28" x14ac:dyDescent="0.3">
      <c r="A1360" s="5" t="str">
        <f>HYPERLINK(_xlfn.CONCAT("https://www.adler.com.pl/index.php/en/Main/Produkt/",B1360),PobierzDaneLogistyczne!$N1360)</f>
        <v>Blender hand SMOOTHIE</v>
      </c>
      <c r="B1360" t="str">
        <f>PobierzDaneLogistyczne!$A1360</f>
        <v>cr_4615</v>
      </c>
      <c r="C1360" s="1">
        <f>IF(MID(PobierzDaneLogistyczne!$P1360,1,3)=""," ",_xlfn.NUMBERVALUE(PobierzDaneLogistyczne!$P1360))</f>
        <v>85094000</v>
      </c>
      <c r="D1360" s="1">
        <f>IF(MID(PobierzDaneLogistyczne!$C1360,1,3)="111"," ",_xlfn.NUMBERVALUE(PobierzDaneLogistyczne!$C1360))</f>
        <v>5902934830515</v>
      </c>
      <c r="E1360" s="6">
        <f>IF(PobierzDaneLogistyczne!$H1360=0,"",_xlfn.NUMBERVALUE(PobierzDaneLogistyczne!$H1360,"."))</f>
        <v>23</v>
      </c>
      <c r="F1360" s="6">
        <f>IF(PobierzDaneLogistyczne!$I1360=0,"",_xlfn.NUMBERVALUE(PobierzDaneLogistyczne!$I1360,"."))</f>
        <v>35</v>
      </c>
      <c r="G1360" s="6">
        <f>IF(PobierzDaneLogistyczne!$J1360=0,"",_xlfn.NUMBERVALUE(PobierzDaneLogistyczne!$J1360,"."))</f>
        <v>10</v>
      </c>
      <c r="H1360" s="2">
        <f>IF(IF(PobierzDaneLogistyczne!$F1360=0,0,_xlfn.NUMBERVALUE(PobierzDaneLogistyczne!$F1360,"."))=0,"",IF(PobierzDaneLogistyczne!$F1360=0,0,_xlfn.NUMBERVALUE(PobierzDaneLogistyczne!$F1360,".")))</f>
        <v>0.87</v>
      </c>
      <c r="I1360" s="2">
        <f>IF(IF(PobierzDaneLogistyczne!$Z1360=0,0,_xlfn.NUMBERVALUE(PobierzDaneLogistyczne!$Z1360,"."))=0,"",IF(PobierzDaneLogistyczne!$Z1360=0,0,_xlfn.NUMBERVALUE(PobierzDaneLogistyczne!$Z1360,".")))</f>
        <v>1.3320000000000001</v>
      </c>
      <c r="J1360" s="1">
        <f>IF(PobierzDaneLogistyczne!$D1360=0,"",_xlfn.NUMBERVALUE(PobierzDaneLogistyczne!$D1360))</f>
        <v>3</v>
      </c>
      <c r="K1360" s="1">
        <f>IF(PobierzDaneLogistyczne!$E1360=0,"",_xlfn.NUMBERVALUE(PobierzDaneLogistyczne!$E1360))</f>
        <v>135</v>
      </c>
      <c r="L1360" s="1">
        <f>IF(MID(PobierzDaneLogistyczne!$O1360,1,3)="non"," ",_xlfn.NUMBERVALUE(PobierzDaneLogistyczne!$O1360))</f>
        <v>5902934833271</v>
      </c>
      <c r="M1360" s="6">
        <f>IF(PobierzDaneLogistyczne!$K1360=0,"",_xlfn.NUMBERVALUE(PobierzDaneLogistyczne!$K1360,"."))</f>
        <v>36</v>
      </c>
      <c r="N1360" s="6">
        <f>IF(PobierzDaneLogistyczne!$L1360=0,"",_xlfn.NUMBERVALUE(PobierzDaneLogistyczne!$L1360,"."))</f>
        <v>38</v>
      </c>
      <c r="O1360" s="6">
        <f>IF(PobierzDaneLogistyczne!$M1360=0,"",_xlfn.NUMBERVALUE(PobierzDaneLogistyczne!$M1360,"."))</f>
        <v>26</v>
      </c>
      <c r="P1360" s="2">
        <f>IF(PobierzDaneLogistyczne!$G1360=0,0,_xlfn.NUMBERVALUE(PobierzDaneLogistyczne!$G1360,"."))</f>
        <v>3.996</v>
      </c>
      <c r="Q1360" s="1">
        <f>IF(PobierzDaneLogistyczne!$R1360=0,"",PobierzDaneLogistyczne!$R1360)</f>
        <v>5</v>
      </c>
      <c r="R1360" t="str">
        <f>IF(PobierzDaneLogistyczne!$S1360=0,"",PobierzDaneLogistyczne!$S1360)</f>
        <v/>
      </c>
      <c r="S1360" t="str">
        <f>IF(PobierzDaneLogistyczne!$T1360=0,"",PobierzDaneLogistyczne!$T1360)</f>
        <v/>
      </c>
      <c r="T1360" t="str">
        <f>IF(PobierzDaneLogistyczne!$U1360=0," ",PobierzDaneLogistyczne!$U1360)</f>
        <v/>
      </c>
      <c r="U1360" t="str">
        <f t="shared" si="66"/>
        <v/>
      </c>
      <c r="V1360" s="2">
        <f>IF(PobierzDaneLogistyczne!$V1360="","",_xlfn.NUMBERVALUE(PobierzDaneLogistyczne!$V1360,"."))</f>
        <v>8.0000000000000002E-3</v>
      </c>
      <c r="W1360" s="2">
        <f>IF(IF(PobierzDaneLogistyczne!$W1360=0,0,_xlfn.NUMBERVALUE(PobierzDaneLogistyczne!$W1360,"."))=0,"",_xlfn.NUMBERVALUE(PobierzDaneLogistyczne!$W1360,"."))</f>
        <v>0.224</v>
      </c>
      <c r="X1360" s="2">
        <f t="shared" si="67"/>
        <v>0.23000000000000007</v>
      </c>
      <c r="Y1360" s="2" t="str">
        <f t="shared" si="65"/>
        <v/>
      </c>
      <c r="Z1360" s="2" t="str">
        <f>IF(PobierzDaneLogistyczne!$Y1360="t","YES","")</f>
        <v/>
      </c>
      <c r="AA1360" s="4" t="str">
        <f>IF(PobierzDaneLogistyczne!$X1360="t","YES","")</f>
        <v/>
      </c>
      <c r="AB1360" t="str">
        <f>PobierzDaneLogistyczne!$N1360</f>
        <v>Blender hand SMOOTHIE</v>
      </c>
    </row>
    <row r="1361" spans="1:28" x14ac:dyDescent="0.3">
      <c r="A1361" s="5" t="str">
        <f>HYPERLINK(_xlfn.CONCAT("https://www.adler.com.pl/index.php/en/Main/Produkt/",B1361),PobierzDaneLogistyczne!$N1361)</f>
        <v>Hand blender - mini set 2 w 1</v>
      </c>
      <c r="B1361" t="str">
        <f>PobierzDaneLogistyczne!$A1361</f>
        <v>cr_4621</v>
      </c>
      <c r="C1361" s="1">
        <f>IF(MID(PobierzDaneLogistyczne!$P1361,1,3)=""," ",_xlfn.NUMBERVALUE(PobierzDaneLogistyczne!$P1361))</f>
        <v>85094000</v>
      </c>
      <c r="D1361" s="1">
        <f>IF(MID(PobierzDaneLogistyczne!$C1361,1,3)="111"," ",_xlfn.NUMBERVALUE(PobierzDaneLogistyczne!$C1361))</f>
        <v>5903887806145</v>
      </c>
      <c r="E1361" s="6">
        <f>IF(PobierzDaneLogistyczne!$H1361=0,"",_xlfn.NUMBERVALUE(PobierzDaneLogistyczne!$H1361,"."))</f>
        <v>15</v>
      </c>
      <c r="F1361" s="6">
        <f>IF(PobierzDaneLogistyczne!$I1361=0,"",_xlfn.NUMBERVALUE(PobierzDaneLogistyczne!$I1361,"."))</f>
        <v>11</v>
      </c>
      <c r="G1361" s="6">
        <f>IF(PobierzDaneLogistyczne!$J1361=0,"",_xlfn.NUMBERVALUE(PobierzDaneLogistyczne!$J1361,"."))</f>
        <v>21</v>
      </c>
      <c r="H1361" s="2">
        <f>IF(IF(PobierzDaneLogistyczne!$F1361=0,0,_xlfn.NUMBERVALUE(PobierzDaneLogistyczne!$F1361,"."))=0,"",IF(PobierzDaneLogistyczne!$F1361=0,0,_xlfn.NUMBERVALUE(PobierzDaneLogistyczne!$F1361,".")))</f>
        <v>0.78900000000000003</v>
      </c>
      <c r="I1361" s="2">
        <f>IF(IF(PobierzDaneLogistyczne!$Z1361=0,0,_xlfn.NUMBERVALUE(PobierzDaneLogistyczne!$Z1361,"."))=0,"",IF(PobierzDaneLogistyczne!$Z1361=0,0,_xlfn.NUMBERVALUE(PobierzDaneLogistyczne!$Z1361,".")))</f>
        <v>0.94399999999999995</v>
      </c>
      <c r="J1361" s="1">
        <f>IF(PobierzDaneLogistyczne!$D1361=0,"",_xlfn.NUMBERVALUE(PobierzDaneLogistyczne!$D1361))</f>
        <v>8</v>
      </c>
      <c r="K1361" s="1">
        <f>IF(PobierzDaneLogistyczne!$E1361=0,"",_xlfn.NUMBERVALUE(PobierzDaneLogistyczne!$E1361))</f>
        <v>384</v>
      </c>
      <c r="L1361" s="1">
        <f>IF(MID(PobierzDaneLogistyczne!$O1361,1,3)="non"," ",_xlfn.NUMBERVALUE(PobierzDaneLogistyczne!$O1361))</f>
        <v>5903887806152</v>
      </c>
      <c r="M1361" s="6">
        <f>IF(PobierzDaneLogistyczne!$K1361=0,"",_xlfn.NUMBERVALUE(PobierzDaneLogistyczne!$K1361,"."))</f>
        <v>32.5</v>
      </c>
      <c r="N1361" s="6">
        <f>IF(PobierzDaneLogistyczne!$L1361=0,"",_xlfn.NUMBERVALUE(PobierzDaneLogistyczne!$L1361,"."))</f>
        <v>24.2</v>
      </c>
      <c r="O1361" s="6">
        <f>IF(PobierzDaneLogistyczne!$M1361=0,"",_xlfn.NUMBERVALUE(PobierzDaneLogistyczne!$M1361,"."))</f>
        <v>44.5</v>
      </c>
      <c r="P1361" s="2">
        <f>IF(PobierzDaneLogistyczne!$G1361=0,0,_xlfn.NUMBERVALUE(PobierzDaneLogistyczne!$G1361,"."))</f>
        <v>8</v>
      </c>
      <c r="Q1361" s="1">
        <f>IF(PobierzDaneLogistyczne!$R1361=0,"",PobierzDaneLogistyczne!$R1361)</f>
        <v>5</v>
      </c>
      <c r="R1361" t="str">
        <f>IF(PobierzDaneLogistyczne!$S1361=0,"",PobierzDaneLogistyczne!$S1361)</f>
        <v/>
      </c>
      <c r="S1361" t="str">
        <f>IF(PobierzDaneLogistyczne!$T1361=0,"",PobierzDaneLogistyczne!$T1361)</f>
        <v/>
      </c>
      <c r="T1361" t="str">
        <f>IF(PobierzDaneLogistyczne!$U1361=0," ",PobierzDaneLogistyczne!$U1361)</f>
        <v/>
      </c>
      <c r="U1361" t="str">
        <f t="shared" si="66"/>
        <v/>
      </c>
      <c r="V1361" s="2">
        <f>IF(PobierzDaneLogistyczne!$V1361="","",_xlfn.NUMBERVALUE(PobierzDaneLogistyczne!$V1361,"."))</f>
        <v>7.0000000000000001E-3</v>
      </c>
      <c r="W1361" s="2">
        <f>IF(IF(PobierzDaneLogistyczne!$W1361=0,0,_xlfn.NUMBERVALUE(PobierzDaneLogistyczne!$W1361,"."))=0,"",_xlfn.NUMBERVALUE(PobierzDaneLogistyczne!$W1361,"."))</f>
        <v>6.6000000000000003E-2</v>
      </c>
      <c r="X1361" s="2">
        <f t="shared" si="67"/>
        <v>8.1999999999999906E-2</v>
      </c>
      <c r="Y1361" s="2">
        <f t="shared" si="65"/>
        <v>0.4480000000000004</v>
      </c>
      <c r="Z1361" s="2" t="str">
        <f>IF(PobierzDaneLogistyczne!$Y1361="t","YES","")</f>
        <v/>
      </c>
      <c r="AA1361" s="4" t="str">
        <f>IF(PobierzDaneLogistyczne!$X1361="t","YES","")</f>
        <v/>
      </c>
      <c r="AB1361" t="str">
        <f>PobierzDaneLogistyczne!$N1361</f>
        <v>Hand blender - mini set 2 w 1</v>
      </c>
    </row>
    <row r="1362" spans="1:28" ht="28.8" x14ac:dyDescent="0.3">
      <c r="A1362" s="5" t="str">
        <f>HYPERLINK(_xlfn.CONCAT("https://www.adler.com.pl/index.php/en/Main/Produkt/",B1362),PobierzDaneLogistyczne!$N1362)</f>
        <v>Blender hand 1600W set</v>
      </c>
      <c r="B1362" t="str">
        <f>PobierzDaneLogistyczne!$A1362</f>
        <v>cr_4623</v>
      </c>
      <c r="C1362" s="1">
        <f>IF(MID(PobierzDaneLogistyczne!$P1362,1,3)=""," ",_xlfn.NUMBERVALUE(PobierzDaneLogistyczne!$P1362))</f>
        <v>85094000</v>
      </c>
      <c r="D1362" s="1">
        <f>IF(MID(PobierzDaneLogistyczne!$C1362,1,3)="111"," ",_xlfn.NUMBERVALUE(PobierzDaneLogistyczne!$C1362))</f>
        <v>5902934833950</v>
      </c>
      <c r="E1362" s="6">
        <f>IF(PobierzDaneLogistyczne!$H1362=0,"",_xlfn.NUMBERVALUE(PobierzDaneLogistyczne!$H1362,"."))</f>
        <v>35</v>
      </c>
      <c r="F1362" s="6">
        <f>IF(PobierzDaneLogistyczne!$I1362=0,"",_xlfn.NUMBERVALUE(PobierzDaneLogistyczne!$I1362,"."))</f>
        <v>25.5</v>
      </c>
      <c r="G1362" s="6">
        <f>IF(PobierzDaneLogistyczne!$J1362=0,"",_xlfn.NUMBERVALUE(PobierzDaneLogistyczne!$J1362,"."))</f>
        <v>29</v>
      </c>
      <c r="H1362" s="2">
        <f>IF(IF(PobierzDaneLogistyczne!$F1362=0,0,_xlfn.NUMBERVALUE(PobierzDaneLogistyczne!$F1362,"."))=0,"",IF(PobierzDaneLogistyczne!$F1362=0,0,_xlfn.NUMBERVALUE(PobierzDaneLogistyczne!$F1362,".")))</f>
        <v>3.49</v>
      </c>
      <c r="I1362" s="2">
        <f>IF(IF(PobierzDaneLogistyczne!$Z1362=0,0,_xlfn.NUMBERVALUE(PobierzDaneLogistyczne!$Z1362,"."))=0,"",IF(PobierzDaneLogistyczne!$Z1362=0,0,_xlfn.NUMBERVALUE(PobierzDaneLogistyczne!$Z1362,".")))</f>
        <v>4.3</v>
      </c>
      <c r="J1362" s="1">
        <f>IF(PobierzDaneLogistyczne!$D1362=0,"",_xlfn.NUMBERVALUE(PobierzDaneLogistyczne!$D1362))</f>
        <v>1</v>
      </c>
      <c r="K1362" s="1">
        <f>IF(PobierzDaneLogistyczne!$E1362=0,"",_xlfn.NUMBERVALUE(PobierzDaneLogistyczne!$E1362))</f>
        <v>54</v>
      </c>
      <c r="L1362" s="1" t="str">
        <f>IF(MID(PobierzDaneLogistyczne!$O1362,1,3)="non"," ",_xlfn.NUMBERVALUE(PobierzDaneLogistyczne!$O1362))</f>
        <v xml:space="preserve"> </v>
      </c>
      <c r="M1362" s="6">
        <f>IF(PobierzDaneLogistyczne!$K1362=0,"",_xlfn.NUMBERVALUE(PobierzDaneLogistyczne!$K1362,"."))</f>
        <v>35</v>
      </c>
      <c r="N1362" s="6">
        <f>IF(PobierzDaneLogistyczne!$L1362=0,"",_xlfn.NUMBERVALUE(PobierzDaneLogistyczne!$L1362,"."))</f>
        <v>25.5</v>
      </c>
      <c r="O1362" s="6">
        <f>IF(PobierzDaneLogistyczne!$M1362=0,"",_xlfn.NUMBERVALUE(PobierzDaneLogistyczne!$M1362,"."))</f>
        <v>29</v>
      </c>
      <c r="P1362" s="2">
        <f>IF(PobierzDaneLogistyczne!$G1362=0,0,_xlfn.NUMBERVALUE(PobierzDaneLogistyczne!$G1362,"."))</f>
        <v>4.3</v>
      </c>
      <c r="Q1362" s="1">
        <f>IF(PobierzDaneLogistyczne!$R1362=0,"",PobierzDaneLogistyczne!$R1362)</f>
        <v>5</v>
      </c>
      <c r="R1362" t="str">
        <f>IF(PobierzDaneLogistyczne!$S1362=0,"",PobierzDaneLogistyczne!$S1362)</f>
        <v/>
      </c>
      <c r="S1362" t="str">
        <f>IF(PobierzDaneLogistyczne!$T1362=0,"",PobierzDaneLogistyczne!$T1362)</f>
        <v/>
      </c>
      <c r="T1362" t="str">
        <f>IF(PobierzDaneLogistyczne!$U1362=0," ",PobierzDaneLogistyczne!$U1362)</f>
        <v/>
      </c>
      <c r="U1362" t="str">
        <f t="shared" si="66"/>
        <v/>
      </c>
      <c r="V1362" s="2">
        <f>IF(PobierzDaneLogistyczne!$V1362="","",_xlfn.NUMBERVALUE(PobierzDaneLogistyczne!$V1362,"."))</f>
        <v>0.03</v>
      </c>
      <c r="W1362" s="2">
        <f>IF(IF(PobierzDaneLogistyczne!$W1362=0,0,_xlfn.NUMBERVALUE(PobierzDaneLogistyczne!$W1362,"."))=0,"",_xlfn.NUMBERVALUE(PobierzDaneLogistyczne!$W1362,"."))</f>
        <v>5.8999999999999997E-2</v>
      </c>
      <c r="X1362" s="2">
        <f t="shared" si="67"/>
        <v>0.72099999999999964</v>
      </c>
      <c r="Y1362" s="2" t="str">
        <f t="shared" si="65"/>
        <v/>
      </c>
      <c r="Z1362" s="2" t="str">
        <f>IF(PobierzDaneLogistyczne!$Y1362="t","YES","")</f>
        <v>YES</v>
      </c>
      <c r="AA1362" s="4" t="str">
        <f>IF(PobierzDaneLogistyczne!$X1362="t","YES","")</f>
        <v/>
      </c>
      <c r="AB1362" t="str">
        <f>PobierzDaneLogistyczne!$N1362</f>
        <v>Blender hand 1600W set</v>
      </c>
    </row>
    <row r="1363" spans="1:28" x14ac:dyDescent="0.3">
      <c r="A1363" s="5" t="str">
        <f>HYPERLINK(_xlfn.CONCAT("https://www.adler.com.pl/index.php/en/Main/Produkt/",B1363),PobierzDaneLogistyczne!$N1363)</f>
        <v>Hand blender - set with milk frother attachment</v>
      </c>
      <c r="B1363" t="str">
        <f>PobierzDaneLogistyczne!$A1363</f>
        <v>cr_4626</v>
      </c>
      <c r="C1363" s="1">
        <f>IF(MID(PobierzDaneLogistyczne!$P1363,1,3)=""," ",_xlfn.NUMBERVALUE(PobierzDaneLogistyczne!$P1363))</f>
        <v>85094000</v>
      </c>
      <c r="D1363" s="1">
        <f>IF(MID(PobierzDaneLogistyczne!$C1363,1,3)="111"," ",_xlfn.NUMBERVALUE(PobierzDaneLogistyczne!$C1363))</f>
        <v>5905575901057</v>
      </c>
      <c r="E1363" s="6">
        <f>IF(PobierzDaneLogistyczne!$H1363=0,"",_xlfn.NUMBERVALUE(PobierzDaneLogistyczne!$H1363,"."))</f>
        <v>21</v>
      </c>
      <c r="F1363" s="6">
        <f>IF(PobierzDaneLogistyczne!$I1363=0,"",_xlfn.NUMBERVALUE(PobierzDaneLogistyczne!$I1363,"."))</f>
        <v>12</v>
      </c>
      <c r="G1363" s="6">
        <f>IF(PobierzDaneLogistyczne!$J1363=0,"",_xlfn.NUMBERVALUE(PobierzDaneLogistyczne!$J1363,"."))</f>
        <v>23</v>
      </c>
      <c r="H1363" s="2">
        <f>IF(IF(PobierzDaneLogistyczne!$F1363=0,0,_xlfn.NUMBERVALUE(PobierzDaneLogistyczne!$F1363,"."))=0,"",IF(PobierzDaneLogistyczne!$F1363=0,0,_xlfn.NUMBERVALUE(PobierzDaneLogistyczne!$F1363,".")))</f>
        <v>1.1100000000000001</v>
      </c>
      <c r="I1363" s="2">
        <f>IF(IF(PobierzDaneLogistyczne!$Z1363=0,0,_xlfn.NUMBERVALUE(PobierzDaneLogistyczne!$Z1363,"."))=0,"",IF(PobierzDaneLogistyczne!$Z1363=0,0,_xlfn.NUMBERVALUE(PobierzDaneLogistyczne!$Z1363,".")))</f>
        <v>1.25</v>
      </c>
      <c r="J1363" s="1">
        <f>IF(PobierzDaneLogistyczne!$D1363=0,"",_xlfn.NUMBERVALUE(PobierzDaneLogistyczne!$D1363))</f>
        <v>8</v>
      </c>
      <c r="K1363" s="1">
        <f>IF(PobierzDaneLogistyczne!$E1363=0,"",_xlfn.NUMBERVALUE(PobierzDaneLogistyczne!$E1363))</f>
        <v>192</v>
      </c>
      <c r="L1363" s="1">
        <f>IF(MID(PobierzDaneLogistyczne!$O1363,1,3)="non"," ",_xlfn.NUMBERVALUE(PobierzDaneLogistyczne!$O1363))</f>
        <v>5905575901064</v>
      </c>
      <c r="M1363" s="6">
        <f>IF(PobierzDaneLogistyczne!$K1363=0,"",_xlfn.NUMBERVALUE(PobierzDaneLogistyczne!$K1363,"."))</f>
        <v>44</v>
      </c>
      <c r="N1363" s="6">
        <f>IF(PobierzDaneLogistyczne!$L1363=0,"",_xlfn.NUMBERVALUE(PobierzDaneLogistyczne!$L1363,"."))</f>
        <v>25</v>
      </c>
      <c r="O1363" s="6">
        <f>IF(PobierzDaneLogistyczne!$M1363=0,"",_xlfn.NUMBERVALUE(PobierzDaneLogistyczne!$M1363,"."))</f>
        <v>48</v>
      </c>
      <c r="P1363" s="2">
        <f>IF(PobierzDaneLogistyczne!$G1363=0,0,_xlfn.NUMBERVALUE(PobierzDaneLogistyczne!$G1363,"."))</f>
        <v>10</v>
      </c>
      <c r="Q1363" s="1">
        <f>IF(PobierzDaneLogistyczne!$R1363=0,"",PobierzDaneLogistyczne!$R1363)</f>
        <v>5</v>
      </c>
      <c r="R1363" t="str">
        <f>IF(PobierzDaneLogistyczne!$S1363=0,"",PobierzDaneLogistyczne!$S1363)</f>
        <v/>
      </c>
      <c r="S1363" t="str">
        <f>IF(PobierzDaneLogistyczne!$T1363=0,"",PobierzDaneLogistyczne!$T1363)</f>
        <v/>
      </c>
      <c r="T1363" t="str">
        <f>IF(PobierzDaneLogistyczne!$U1363=0," ",PobierzDaneLogistyczne!$U1363)</f>
        <v/>
      </c>
      <c r="U1363" t="str">
        <f t="shared" si="66"/>
        <v/>
      </c>
      <c r="V1363" s="2">
        <f>IF(PobierzDaneLogistyczne!$V1363="","",_xlfn.NUMBERVALUE(PobierzDaneLogistyczne!$V1363,"."))</f>
        <v>7.0000000000000001E-3</v>
      </c>
      <c r="W1363" s="2">
        <f>IF(IF(PobierzDaneLogistyczne!$W1363=0,0,_xlfn.NUMBERVALUE(PobierzDaneLogistyczne!$W1363,"."))=0,"",_xlfn.NUMBERVALUE(PobierzDaneLogistyczne!$W1363,"."))</f>
        <v>9.2999999999999999E-2</v>
      </c>
      <c r="X1363" s="2">
        <f t="shared" si="67"/>
        <v>3.9999999999999897E-2</v>
      </c>
      <c r="Y1363" s="2" t="str">
        <f t="shared" si="65"/>
        <v/>
      </c>
      <c r="Z1363" s="2" t="str">
        <f>IF(PobierzDaneLogistyczne!$Y1363="t","YES","")</f>
        <v/>
      </c>
      <c r="AA1363" s="4" t="str">
        <f>IF(PobierzDaneLogistyczne!$X1363="t","YES","")</f>
        <v/>
      </c>
      <c r="AB1363" t="str">
        <f>PobierzDaneLogistyczne!$N1363</f>
        <v>Hand blender - set with milk frother attachment</v>
      </c>
    </row>
    <row r="1364" spans="1:28" x14ac:dyDescent="0.3">
      <c r="A1364" s="5" t="str">
        <f>HYPERLINK(_xlfn.CONCAT("https://www.adler.com.pl/index.php/en/Main/Produkt/",B1364),PobierzDaneLogistyczne!$N1364)</f>
        <v>Food slicer - adjustment (0-15mm)</v>
      </c>
      <c r="B1364" t="str">
        <f>PobierzDaneLogistyczne!$A1364</f>
        <v>cr_4702</v>
      </c>
      <c r="C1364" s="1">
        <f>IF(MID(PobierzDaneLogistyczne!$P1364,1,3)=""," ",_xlfn.NUMBERVALUE(PobierzDaneLogistyczne!$P1364))</f>
        <v>85098000</v>
      </c>
      <c r="D1364" s="1">
        <f>IF(MID(PobierzDaneLogistyczne!$C1364,1,3)="111"," ",_xlfn.NUMBERVALUE(PobierzDaneLogistyczne!$C1364))</f>
        <v>5908256835177</v>
      </c>
      <c r="E1364" s="6">
        <f>IF(PobierzDaneLogistyczne!$H1364=0,"",_xlfn.NUMBERVALUE(PobierzDaneLogistyczne!$H1364,"."))</f>
        <v>41</v>
      </c>
      <c r="F1364" s="6">
        <f>IF(PobierzDaneLogistyczne!$I1364=0,"",_xlfn.NUMBERVALUE(PobierzDaneLogistyczne!$I1364,"."))</f>
        <v>26.5</v>
      </c>
      <c r="G1364" s="6">
        <f>IF(PobierzDaneLogistyczne!$J1364=0,"",_xlfn.NUMBERVALUE(PobierzDaneLogistyczne!$J1364,"."))</f>
        <v>27</v>
      </c>
      <c r="H1364" s="2">
        <f>IF(IF(PobierzDaneLogistyczne!$F1364=0,0,_xlfn.NUMBERVALUE(PobierzDaneLogistyczne!$F1364,"."))=0,"",IF(PobierzDaneLogistyczne!$F1364=0,0,_xlfn.NUMBERVALUE(PobierzDaneLogistyczne!$F1364,".")))</f>
        <v>3.88</v>
      </c>
      <c r="I1364" s="2">
        <f>IF(IF(PobierzDaneLogistyczne!$Z1364=0,0,_xlfn.NUMBERVALUE(PobierzDaneLogistyczne!$Z1364,"."))=0,"",IF(PobierzDaneLogistyczne!$Z1364=0,0,_xlfn.NUMBERVALUE(PobierzDaneLogistyczne!$Z1364,".")))</f>
        <v>4.33</v>
      </c>
      <c r="J1364" s="1">
        <f>IF(PobierzDaneLogistyczne!$D1364=0,"",_xlfn.NUMBERVALUE(PobierzDaneLogistyczne!$D1364))</f>
        <v>1</v>
      </c>
      <c r="K1364" s="1">
        <f>IF(PobierzDaneLogistyczne!$E1364=0,"",_xlfn.NUMBERVALUE(PobierzDaneLogistyczne!$E1364))</f>
        <v>36</v>
      </c>
      <c r="L1364" s="1" t="str">
        <f>IF(MID(PobierzDaneLogistyczne!$O1364,1,3)="non"," ",_xlfn.NUMBERVALUE(PobierzDaneLogistyczne!$O1364))</f>
        <v xml:space="preserve"> </v>
      </c>
      <c r="M1364" s="6">
        <f>IF(PobierzDaneLogistyczne!$K1364=0,"",_xlfn.NUMBERVALUE(PobierzDaneLogistyczne!$K1364,"."))</f>
        <v>43</v>
      </c>
      <c r="N1364" s="6">
        <f>IF(PobierzDaneLogistyczne!$L1364=0,"",_xlfn.NUMBERVALUE(PobierzDaneLogistyczne!$L1364,"."))</f>
        <v>28</v>
      </c>
      <c r="O1364" s="6">
        <f>IF(PobierzDaneLogistyczne!$M1364=0,"",_xlfn.NUMBERVALUE(PobierzDaneLogistyczne!$M1364,"."))</f>
        <v>29</v>
      </c>
      <c r="P1364" s="2">
        <f>IF(PobierzDaneLogistyczne!$G1364=0,0,_xlfn.NUMBERVALUE(PobierzDaneLogistyczne!$G1364,"."))</f>
        <v>4.33</v>
      </c>
      <c r="Q1364" s="1">
        <f>IF(PobierzDaneLogistyczne!$R1364=0,"",PobierzDaneLogistyczne!$R1364)</f>
        <v>5</v>
      </c>
      <c r="R1364" t="str">
        <f>IF(PobierzDaneLogistyczne!$S1364=0,"",PobierzDaneLogistyczne!$S1364)</f>
        <v/>
      </c>
      <c r="S1364" t="str">
        <f>IF(PobierzDaneLogistyczne!$T1364=0,"",PobierzDaneLogistyczne!$T1364)</f>
        <v/>
      </c>
      <c r="T1364" t="str">
        <f>IF(PobierzDaneLogistyczne!$U1364=0," ",PobierzDaneLogistyczne!$U1364)</f>
        <v/>
      </c>
      <c r="U1364" t="str">
        <f t="shared" si="66"/>
        <v/>
      </c>
      <c r="V1364" s="2">
        <f>IF(PobierzDaneLogistyczne!$V1364="","",_xlfn.NUMBERVALUE(PobierzDaneLogistyczne!$V1364,"."))</f>
        <v>4.2000000000000003E-2</v>
      </c>
      <c r="W1364" s="2">
        <f>IF(IF(PobierzDaneLogistyczne!$W1364=0,0,_xlfn.NUMBERVALUE(PobierzDaneLogistyczne!$W1364,"."))=0,"",_xlfn.NUMBERVALUE(PobierzDaneLogistyczne!$W1364,"."))</f>
        <v>5.8999999999999997E-2</v>
      </c>
      <c r="X1364" s="2">
        <f t="shared" si="67"/>
        <v>0.3490000000000002</v>
      </c>
      <c r="Y1364" s="2" t="str">
        <f t="shared" si="65"/>
        <v/>
      </c>
      <c r="Z1364" s="2" t="str">
        <f>IF(PobierzDaneLogistyczne!$Y1364="t","YES","")</f>
        <v>YES</v>
      </c>
      <c r="AA1364" s="4" t="str">
        <f>IF(PobierzDaneLogistyczne!$X1364="t","YES","")</f>
        <v/>
      </c>
      <c r="AB1364" t="str">
        <f>PobierzDaneLogistyczne!$N1364</f>
        <v>Food slicer - adjustment (0-15mm)</v>
      </c>
    </row>
    <row r="1365" spans="1:28" x14ac:dyDescent="0.3">
      <c r="A1365" s="5" t="str">
        <f>HYPERLINK(_xlfn.CONCAT("https://www.adler.com.pl/index.php/en/Main/Produkt/",B1365),PobierzDaneLogistyczne!$N1365)</f>
        <v>Meat mincer</v>
      </c>
      <c r="B1365" t="str">
        <f>PobierzDaneLogistyczne!$A1365</f>
        <v>cr_4802</v>
      </c>
      <c r="C1365" s="1">
        <f>IF(MID(PobierzDaneLogistyczne!$P1365,1,3)=""," ",_xlfn.NUMBERVALUE(PobierzDaneLogistyczne!$P1365))</f>
        <v>85094000</v>
      </c>
      <c r="D1365" s="1">
        <f>IF(MID(PobierzDaneLogistyczne!$C1365,1,3)="111"," ",_xlfn.NUMBERVALUE(PobierzDaneLogistyczne!$C1365))</f>
        <v>5908256830226</v>
      </c>
      <c r="E1365" s="6">
        <f>IF(PobierzDaneLogistyczne!$H1365=0,"",_xlfn.NUMBERVALUE(PobierzDaneLogistyczne!$H1365,"."))</f>
        <v>36</v>
      </c>
      <c r="F1365" s="6">
        <f>IF(PobierzDaneLogistyczne!$I1365=0,"",_xlfn.NUMBERVALUE(PobierzDaneLogistyczne!$I1365,"."))</f>
        <v>20.5</v>
      </c>
      <c r="G1365" s="6">
        <f>IF(PobierzDaneLogistyczne!$J1365=0,"",_xlfn.NUMBERVALUE(PobierzDaneLogistyczne!$J1365,"."))</f>
        <v>25</v>
      </c>
      <c r="H1365" s="2">
        <f>IF(IF(PobierzDaneLogistyczne!$F1365=0,0,_xlfn.NUMBERVALUE(PobierzDaneLogistyczne!$F1365,"."))=0,"",IF(PobierzDaneLogistyczne!$F1365=0,0,_xlfn.NUMBERVALUE(PobierzDaneLogistyczne!$F1365,".")))</f>
        <v>3.52</v>
      </c>
      <c r="I1365" s="2">
        <f>IF(IF(PobierzDaneLogistyczne!$Z1365=0,0,_xlfn.NUMBERVALUE(PobierzDaneLogistyczne!$Z1365,"."))=0,"",IF(PobierzDaneLogistyczne!$Z1365=0,0,_xlfn.NUMBERVALUE(PobierzDaneLogistyczne!$Z1365,".")))</f>
        <v>4.1100000000000003</v>
      </c>
      <c r="J1365" s="1">
        <f>IF(PobierzDaneLogistyczne!$D1365=0,"",_xlfn.NUMBERVALUE(PobierzDaneLogistyczne!$D1365))</f>
        <v>1</v>
      </c>
      <c r="K1365" s="1">
        <f>IF(PobierzDaneLogistyczne!$E1365=0,"",_xlfn.NUMBERVALUE(PobierzDaneLogistyczne!$E1365))</f>
        <v>96</v>
      </c>
      <c r="L1365" s="1" t="str">
        <f>IF(MID(PobierzDaneLogistyczne!$O1365,1,3)="non"," ",_xlfn.NUMBERVALUE(PobierzDaneLogistyczne!$O1365))</f>
        <v xml:space="preserve"> </v>
      </c>
      <c r="M1365" s="6">
        <f>IF(PobierzDaneLogistyczne!$K1365=0,"",_xlfn.NUMBERVALUE(PobierzDaneLogistyczne!$K1365,"."))</f>
        <v>36</v>
      </c>
      <c r="N1365" s="6">
        <f>IF(PobierzDaneLogistyczne!$L1365=0,"",_xlfn.NUMBERVALUE(PobierzDaneLogistyczne!$L1365,"."))</f>
        <v>20.5</v>
      </c>
      <c r="O1365" s="6">
        <f>IF(PobierzDaneLogistyczne!$M1365=0,"",_xlfn.NUMBERVALUE(PobierzDaneLogistyczne!$M1365,"."))</f>
        <v>25</v>
      </c>
      <c r="P1365" s="2">
        <f>IF(PobierzDaneLogistyczne!$G1365=0,0,_xlfn.NUMBERVALUE(PobierzDaneLogistyczne!$G1365,"."))</f>
        <v>4.1100000000000003</v>
      </c>
      <c r="Q1365" s="1">
        <f>IF(PobierzDaneLogistyczne!$R1365=0,"",PobierzDaneLogistyczne!$R1365)</f>
        <v>5</v>
      </c>
      <c r="R1365" t="str">
        <f>IF(PobierzDaneLogistyczne!$S1365=0,"",PobierzDaneLogistyczne!$S1365)</f>
        <v/>
      </c>
      <c r="S1365" t="str">
        <f>IF(PobierzDaneLogistyczne!$T1365=0,"",PobierzDaneLogistyczne!$T1365)</f>
        <v/>
      </c>
      <c r="T1365" t="str">
        <f>IF(PobierzDaneLogistyczne!$U1365=0," ",PobierzDaneLogistyczne!$U1365)</f>
        <v/>
      </c>
      <c r="U1365" t="str">
        <f t="shared" si="66"/>
        <v/>
      </c>
      <c r="V1365" s="2">
        <f>IF(PobierzDaneLogistyczne!$V1365="","",_xlfn.NUMBERVALUE(PobierzDaneLogistyczne!$V1365,"."))</f>
        <v>2.5000000000000001E-2</v>
      </c>
      <c r="W1365" s="2">
        <f>IF(IF(PobierzDaneLogistyczne!$W1365=0,0,_xlfn.NUMBERVALUE(PobierzDaneLogistyczne!$W1365,"."))=0,"",_xlfn.NUMBERVALUE(PobierzDaneLogistyczne!$W1365,"."))</f>
        <v>5.8999999999999997E-2</v>
      </c>
      <c r="X1365" s="2">
        <f t="shared" si="67"/>
        <v>0.50600000000000023</v>
      </c>
      <c r="Y1365" s="2" t="str">
        <f t="shared" si="65"/>
        <v/>
      </c>
      <c r="Z1365" s="2" t="str">
        <f>IF(PobierzDaneLogistyczne!$Y1365="t","YES","")</f>
        <v>YES</v>
      </c>
      <c r="AA1365" s="4" t="str">
        <f>IF(PobierzDaneLogistyczne!$X1365="t","YES","")</f>
        <v/>
      </c>
      <c r="AB1365" t="str">
        <f>PobierzDaneLogistyczne!$N1365</f>
        <v>Meat mincer</v>
      </c>
    </row>
    <row r="1366" spans="1:28" ht="28.8" x14ac:dyDescent="0.3">
      <c r="A1366" s="5" t="str">
        <f>HYPERLINK(_xlfn.CONCAT("https://www.adler.com.pl/index.php/en/Main/Produkt/",B1366),PobierzDaneLogistyczne!$N1366)</f>
        <v>Food slicer</v>
      </c>
      <c r="B1366" t="str">
        <f>PobierzDaneLogistyczne!$A1366</f>
        <v>cr_4804</v>
      </c>
      <c r="C1366" s="1">
        <f>IF(MID(PobierzDaneLogistyczne!$P1366,1,3)=""," ",_xlfn.NUMBERVALUE(PobierzDaneLogistyczne!$P1366))</f>
        <v>85098000</v>
      </c>
      <c r="D1366" s="1">
        <f>IF(MID(PobierzDaneLogistyczne!$C1366,1,3)="111"," ",_xlfn.NUMBERVALUE(PobierzDaneLogistyczne!$C1366))</f>
        <v>5908256833067</v>
      </c>
      <c r="E1366" s="6">
        <f>IF(PobierzDaneLogistyczne!$H1366=0,"",_xlfn.NUMBERVALUE(PobierzDaneLogistyczne!$H1366,"."))</f>
        <v>27</v>
      </c>
      <c r="F1366" s="6">
        <f>IF(PobierzDaneLogistyczne!$I1366=0,"",_xlfn.NUMBERVALUE(PobierzDaneLogistyczne!$I1366,"."))</f>
        <v>19</v>
      </c>
      <c r="G1366" s="6">
        <f>IF(PobierzDaneLogistyczne!$J1366=0,"",_xlfn.NUMBERVALUE(PobierzDaneLogistyczne!$J1366,"."))</f>
        <v>22</v>
      </c>
      <c r="H1366" s="2">
        <f>IF(IF(PobierzDaneLogistyczne!$F1366=0,0,_xlfn.NUMBERVALUE(PobierzDaneLogistyczne!$F1366,"."))=0,"",IF(PobierzDaneLogistyczne!$F1366=0,0,_xlfn.NUMBERVALUE(PobierzDaneLogistyczne!$F1366,".")))</f>
        <v>1.7</v>
      </c>
      <c r="I1366" s="2">
        <f>IF(IF(PobierzDaneLogistyczne!$Z1366=0,0,_xlfn.NUMBERVALUE(PobierzDaneLogistyczne!$Z1366,"."))=0,"",IF(PobierzDaneLogistyczne!$Z1366=0,0,_xlfn.NUMBERVALUE(PobierzDaneLogistyczne!$Z1366,".")))</f>
        <v>2</v>
      </c>
      <c r="J1366" s="1">
        <f>IF(PobierzDaneLogistyczne!$D1366=0,"",_xlfn.NUMBERVALUE(PobierzDaneLogistyczne!$D1366))</f>
        <v>1</v>
      </c>
      <c r="K1366" s="1">
        <f>IF(PobierzDaneLogistyczne!$E1366=0,"",_xlfn.NUMBERVALUE(PobierzDaneLogistyczne!$E1366))</f>
        <v>128</v>
      </c>
      <c r="L1366" s="1" t="str">
        <f>IF(MID(PobierzDaneLogistyczne!$O1366,1,3)="non"," ",_xlfn.NUMBERVALUE(PobierzDaneLogistyczne!$O1366))</f>
        <v xml:space="preserve"> </v>
      </c>
      <c r="M1366" s="6">
        <f>IF(PobierzDaneLogistyczne!$K1366=0,"",_xlfn.NUMBERVALUE(PobierzDaneLogistyczne!$K1366,"."))</f>
        <v>28</v>
      </c>
      <c r="N1366" s="6">
        <f>IF(PobierzDaneLogistyczne!$L1366=0,"",_xlfn.NUMBERVALUE(PobierzDaneLogistyczne!$L1366,"."))</f>
        <v>20</v>
      </c>
      <c r="O1366" s="6">
        <f>IF(PobierzDaneLogistyczne!$M1366=0,"",_xlfn.NUMBERVALUE(PobierzDaneLogistyczne!$M1366,"."))</f>
        <v>23.5</v>
      </c>
      <c r="P1366" s="2">
        <f>IF(PobierzDaneLogistyczne!$G1366=0,0,_xlfn.NUMBERVALUE(PobierzDaneLogistyczne!$G1366,"."))</f>
        <v>2</v>
      </c>
      <c r="Q1366" s="1">
        <f>IF(PobierzDaneLogistyczne!$R1366=0,"",PobierzDaneLogistyczne!$R1366)</f>
        <v>5</v>
      </c>
      <c r="R1366" t="str">
        <f>IF(PobierzDaneLogistyczne!$S1366=0,"",PobierzDaneLogistyczne!$S1366)</f>
        <v/>
      </c>
      <c r="S1366" t="str">
        <f>IF(PobierzDaneLogistyczne!$T1366=0,"",PobierzDaneLogistyczne!$T1366)</f>
        <v/>
      </c>
      <c r="T1366" t="str">
        <f>IF(PobierzDaneLogistyczne!$U1366=0," ",PobierzDaneLogistyczne!$U1366)</f>
        <v/>
      </c>
      <c r="U1366" t="str">
        <f t="shared" si="66"/>
        <v/>
      </c>
      <c r="V1366" s="2">
        <f>IF(PobierzDaneLogistyczne!$V1366="","",_xlfn.NUMBERVALUE(PobierzDaneLogistyczne!$V1366,"."))</f>
        <v>1.6E-2</v>
      </c>
      <c r="W1366" s="2">
        <f>IF(IF(PobierzDaneLogistyczne!$W1366=0,0,_xlfn.NUMBERVALUE(PobierzDaneLogistyczne!$W1366,"."))=0,"",_xlfn.NUMBERVALUE(PobierzDaneLogistyczne!$W1366,"."))</f>
        <v>5.8999999999999997E-2</v>
      </c>
      <c r="X1366" s="2">
        <f t="shared" si="67"/>
        <v>0.22500000000000003</v>
      </c>
      <c r="Y1366" s="2" t="str">
        <f t="shared" si="65"/>
        <v/>
      </c>
      <c r="Z1366" s="2" t="str">
        <f>IF(PobierzDaneLogistyczne!$Y1366="t","YES","")</f>
        <v/>
      </c>
      <c r="AA1366" s="4" t="str">
        <f>IF(PobierzDaneLogistyczne!$X1366="t","YES","")</f>
        <v>YES</v>
      </c>
      <c r="AB1366" t="str">
        <f>PobierzDaneLogistyczne!$N1366</f>
        <v>Food slicer</v>
      </c>
    </row>
    <row r="1367" spans="1:28" ht="28.8" x14ac:dyDescent="0.3">
      <c r="A1367" s="5" t="str">
        <f>HYPERLINK(_xlfn.CONCAT("https://www.adler.com.pl/index.php/en/Main/Produkt/",B1367),PobierzDaneLogistyczne!$N1367)</f>
        <v>Pasta maker</v>
      </c>
      <c r="B1367" t="str">
        <f>PobierzDaneLogistyczne!$A1367</f>
        <v>cr_4806b</v>
      </c>
      <c r="C1367" s="1">
        <f>IF(MID(PobierzDaneLogistyczne!$P1367,1,3)=""," ",_xlfn.NUMBERVALUE(PobierzDaneLogistyczne!$P1367))</f>
        <v>85094000</v>
      </c>
      <c r="D1367" s="1">
        <f>IF(MID(PobierzDaneLogistyczne!$C1367,1,3)="111"," ",_xlfn.NUMBERVALUE(PobierzDaneLogistyczne!$C1367))</f>
        <v>5908256837539</v>
      </c>
      <c r="E1367" s="6">
        <f>IF(PobierzDaneLogistyczne!$H1367=0,"",_xlfn.NUMBERVALUE(PobierzDaneLogistyczne!$H1367,"."))</f>
        <v>38</v>
      </c>
      <c r="F1367" s="6">
        <f>IF(PobierzDaneLogistyczne!$I1367=0,"",_xlfn.NUMBERVALUE(PobierzDaneLogistyczne!$I1367,"."))</f>
        <v>31.7</v>
      </c>
      <c r="G1367" s="6">
        <f>IF(PobierzDaneLogistyczne!$J1367=0,"",_xlfn.NUMBERVALUE(PobierzDaneLogistyczne!$J1367,"."))</f>
        <v>32.200000000000003</v>
      </c>
      <c r="H1367" s="2">
        <f>IF(IF(PobierzDaneLogistyczne!$F1367=0,0,_xlfn.NUMBERVALUE(PobierzDaneLogistyczne!$F1367,"."))=0,"",IF(PobierzDaneLogistyczne!$F1367=0,0,_xlfn.NUMBERVALUE(PobierzDaneLogistyczne!$F1367,".")))</f>
        <v>4.9020000000000001</v>
      </c>
      <c r="I1367" s="2">
        <f>IF(IF(PobierzDaneLogistyczne!$Z1367=0,0,_xlfn.NUMBERVALUE(PobierzDaneLogistyczne!$Z1367,"."))=0,"",IF(PobierzDaneLogistyczne!$Z1367=0,0,_xlfn.NUMBERVALUE(PobierzDaneLogistyczne!$Z1367,".")))</f>
        <v>6.3730000000000002</v>
      </c>
      <c r="J1367" s="1">
        <f>IF(PobierzDaneLogistyczne!$D1367=0,"",_xlfn.NUMBERVALUE(PobierzDaneLogistyczne!$D1367))</f>
        <v>1</v>
      </c>
      <c r="K1367" s="1">
        <f>IF(PobierzDaneLogistyczne!$E1367=0,"",_xlfn.NUMBERVALUE(PobierzDaneLogistyczne!$E1367))</f>
        <v>39</v>
      </c>
      <c r="L1367" s="1" t="str">
        <f>IF(MID(PobierzDaneLogistyczne!$O1367,1,3)="non"," ",_xlfn.NUMBERVALUE(PobierzDaneLogistyczne!$O1367))</f>
        <v xml:space="preserve"> </v>
      </c>
      <c r="M1367" s="6">
        <f>IF(PobierzDaneLogistyczne!$K1367=0,"",_xlfn.NUMBERVALUE(PobierzDaneLogistyczne!$K1367,"."))</f>
        <v>39</v>
      </c>
      <c r="N1367" s="6">
        <f>IF(PobierzDaneLogistyczne!$L1367=0,"",_xlfn.NUMBERVALUE(PobierzDaneLogistyczne!$L1367,"."))</f>
        <v>33.799999999999997</v>
      </c>
      <c r="O1367" s="6">
        <f>IF(PobierzDaneLogistyczne!$M1367=0,"",_xlfn.NUMBERVALUE(PobierzDaneLogistyczne!$M1367,"."))</f>
        <v>34.799999999999997</v>
      </c>
      <c r="P1367" s="2">
        <f>IF(PobierzDaneLogistyczne!$G1367=0,0,_xlfn.NUMBERVALUE(PobierzDaneLogistyczne!$G1367,"."))</f>
        <v>6.3730000000000002</v>
      </c>
      <c r="Q1367" s="1">
        <f>IF(PobierzDaneLogistyczne!$R1367=0,"",PobierzDaneLogistyczne!$R1367)</f>
        <v>5</v>
      </c>
      <c r="R1367" t="str">
        <f>IF(PobierzDaneLogistyczne!$S1367=0,"",PobierzDaneLogistyczne!$S1367)</f>
        <v/>
      </c>
      <c r="S1367" t="str">
        <f>IF(PobierzDaneLogistyczne!$T1367=0,"",PobierzDaneLogistyczne!$T1367)</f>
        <v/>
      </c>
      <c r="T1367" t="str">
        <f>IF(PobierzDaneLogistyczne!$U1367=0," ",PobierzDaneLogistyczne!$U1367)</f>
        <v/>
      </c>
      <c r="U1367" t="str">
        <f t="shared" si="66"/>
        <v/>
      </c>
      <c r="V1367" s="2">
        <f>IF(PobierzDaneLogistyczne!$V1367="","",_xlfn.NUMBERVALUE(PobierzDaneLogistyczne!$V1367,"."))</f>
        <v>5.1999999999999998E-2</v>
      </c>
      <c r="W1367" s="2" t="str">
        <f>IF(IF(PobierzDaneLogistyczne!$W1367=0,0,_xlfn.NUMBERVALUE(PobierzDaneLogistyczne!$W1367,"."))=0,"",_xlfn.NUMBERVALUE(PobierzDaneLogistyczne!$W1367,"."))</f>
        <v/>
      </c>
      <c r="X1367" s="2" t="str">
        <f t="shared" si="67"/>
        <v/>
      </c>
      <c r="Y1367" s="2" t="str">
        <f t="shared" si="65"/>
        <v/>
      </c>
      <c r="Z1367" s="2" t="str">
        <f>IF(PobierzDaneLogistyczne!$Y1367="t","YES","")</f>
        <v/>
      </c>
      <c r="AA1367" s="4" t="str">
        <f>IF(PobierzDaneLogistyczne!$X1367="t","YES","")</f>
        <v>YES</v>
      </c>
      <c r="AB1367" t="str">
        <f>PobierzDaneLogistyczne!$N1367</f>
        <v>Pasta maker</v>
      </c>
    </row>
    <row r="1368" spans="1:28" x14ac:dyDescent="0.3">
      <c r="A1368" s="5" t="str">
        <f>HYPERLINK(_xlfn.CONCAT("https://www.adler.com.pl/index.php/en/Main/Produkt/",B1368),PobierzDaneLogistyczne!$N1368)</f>
        <v>Pasta maker</v>
      </c>
      <c r="B1368" t="str">
        <f>PobierzDaneLogistyczne!$A1368</f>
        <v>cr_4806w</v>
      </c>
      <c r="C1368" s="1">
        <f>IF(MID(PobierzDaneLogistyczne!$P1368,1,3)=""," ",_xlfn.NUMBERVALUE(PobierzDaneLogistyczne!$P1368))</f>
        <v>85094000</v>
      </c>
      <c r="D1368" s="1">
        <f>IF(MID(PobierzDaneLogistyczne!$C1368,1,3)="111"," ",_xlfn.NUMBERVALUE(PobierzDaneLogistyczne!$C1368))</f>
        <v>5908256837300</v>
      </c>
      <c r="E1368" s="6">
        <f>IF(PobierzDaneLogistyczne!$H1368=0,"",_xlfn.NUMBERVALUE(PobierzDaneLogistyczne!$H1368,"."))</f>
        <v>38</v>
      </c>
      <c r="F1368" s="6">
        <f>IF(PobierzDaneLogistyczne!$I1368=0,"",_xlfn.NUMBERVALUE(PobierzDaneLogistyczne!$I1368,"."))</f>
        <v>31.7</v>
      </c>
      <c r="G1368" s="6">
        <f>IF(PobierzDaneLogistyczne!$J1368=0,"",_xlfn.NUMBERVALUE(PobierzDaneLogistyczne!$J1368,"."))</f>
        <v>32.200000000000003</v>
      </c>
      <c r="H1368" s="2">
        <f>IF(IF(PobierzDaneLogistyczne!$F1368=0,0,_xlfn.NUMBERVALUE(PobierzDaneLogistyczne!$F1368,"."))=0,"",IF(PobierzDaneLogistyczne!$F1368=0,0,_xlfn.NUMBERVALUE(PobierzDaneLogistyczne!$F1368,".")))</f>
        <v>4.9020000000000001</v>
      </c>
      <c r="I1368" s="2">
        <f>IF(IF(PobierzDaneLogistyczne!$Z1368=0,0,_xlfn.NUMBERVALUE(PobierzDaneLogistyczne!$Z1368,"."))=0,"",IF(PobierzDaneLogistyczne!$Z1368=0,0,_xlfn.NUMBERVALUE(PobierzDaneLogistyczne!$Z1368,".")))</f>
        <v>6.3730000000000002</v>
      </c>
      <c r="J1368" s="1">
        <f>IF(PobierzDaneLogistyczne!$D1368=0,"",_xlfn.NUMBERVALUE(PobierzDaneLogistyczne!$D1368))</f>
        <v>1</v>
      </c>
      <c r="K1368" s="1">
        <f>IF(PobierzDaneLogistyczne!$E1368=0,"",_xlfn.NUMBERVALUE(PobierzDaneLogistyczne!$E1368))</f>
        <v>39</v>
      </c>
      <c r="L1368" s="1" t="str">
        <f>IF(MID(PobierzDaneLogistyczne!$O1368,1,3)="non"," ",_xlfn.NUMBERVALUE(PobierzDaneLogistyczne!$O1368))</f>
        <v xml:space="preserve"> </v>
      </c>
      <c r="M1368" s="6">
        <f>IF(PobierzDaneLogistyczne!$K1368=0,"",_xlfn.NUMBERVALUE(PobierzDaneLogistyczne!$K1368,"."))</f>
        <v>39</v>
      </c>
      <c r="N1368" s="6">
        <f>IF(PobierzDaneLogistyczne!$L1368=0,"",_xlfn.NUMBERVALUE(PobierzDaneLogistyczne!$L1368,"."))</f>
        <v>33.799999999999997</v>
      </c>
      <c r="O1368" s="6">
        <f>IF(PobierzDaneLogistyczne!$M1368=0,"",_xlfn.NUMBERVALUE(PobierzDaneLogistyczne!$M1368,"."))</f>
        <v>34.799999999999997</v>
      </c>
      <c r="P1368" s="2">
        <f>IF(PobierzDaneLogistyczne!$G1368=0,0,_xlfn.NUMBERVALUE(PobierzDaneLogistyczne!$G1368,"."))</f>
        <v>6.3730000000000002</v>
      </c>
      <c r="Q1368" s="1">
        <f>IF(PobierzDaneLogistyczne!$R1368=0,"",PobierzDaneLogistyczne!$R1368)</f>
        <v>5</v>
      </c>
      <c r="R1368" t="str">
        <f>IF(PobierzDaneLogistyczne!$S1368=0,"",PobierzDaneLogistyczne!$S1368)</f>
        <v/>
      </c>
      <c r="S1368" t="str">
        <f>IF(PobierzDaneLogistyczne!$T1368=0,"",PobierzDaneLogistyczne!$T1368)</f>
        <v/>
      </c>
      <c r="T1368" t="str">
        <f>IF(PobierzDaneLogistyczne!$U1368=0," ",PobierzDaneLogistyczne!$U1368)</f>
        <v/>
      </c>
      <c r="U1368" t="str">
        <f t="shared" si="66"/>
        <v/>
      </c>
      <c r="V1368" s="2">
        <f>IF(PobierzDaneLogistyczne!$V1368="","",_xlfn.NUMBERVALUE(PobierzDaneLogistyczne!$V1368,"."))</f>
        <v>5.1999999999999998E-2</v>
      </c>
      <c r="W1368" s="2">
        <f>IF(IF(PobierzDaneLogistyczne!$W1368=0,0,_xlfn.NUMBERVALUE(PobierzDaneLogistyczne!$W1368,"."))=0,"",_xlfn.NUMBERVALUE(PobierzDaneLogistyczne!$W1368,"."))</f>
        <v>5.8999999999999997E-2</v>
      </c>
      <c r="X1368" s="2">
        <f>IFERROR(I1368-H1368-V1368-_xlfn.NUMBERVALUE(W1368,"."),"")</f>
        <v>1.36</v>
      </c>
      <c r="Y1368" s="2" t="str">
        <f t="shared" si="65"/>
        <v/>
      </c>
      <c r="Z1368" s="2" t="str">
        <f>IF(PobierzDaneLogistyczne!$Y1368="t","YES","")</f>
        <v/>
      </c>
      <c r="AA1368" s="4" t="str">
        <f>IF(PobierzDaneLogistyczne!$X1368="t","YES","")</f>
        <v>YES</v>
      </c>
      <c r="AB1368" t="str">
        <f>PobierzDaneLogistyczne!$N1368</f>
        <v>Pasta maker</v>
      </c>
    </row>
    <row r="1369" spans="1:28" x14ac:dyDescent="0.3">
      <c r="A1369" s="5" t="str">
        <f>HYPERLINK(_xlfn.CONCAT("https://www.adler.com.pl/index.php/en/Main/Produkt/",B1369),PobierzDaneLogistyczne!$N1369)</f>
        <v>Meat mincer</v>
      </c>
      <c r="B1369" t="str">
        <f>PobierzDaneLogistyczne!$A1369</f>
        <v>cr_4807g</v>
      </c>
      <c r="C1369" s="1">
        <f>IF(MID(PobierzDaneLogistyczne!$P1369,1,3)=""," ",_xlfn.NUMBERVALUE(PobierzDaneLogistyczne!$P1369))</f>
        <v>85098000</v>
      </c>
      <c r="D1369" s="1">
        <f>IF(MID(PobierzDaneLogistyczne!$C1369,1,3)="111"," ",_xlfn.NUMBERVALUE(PobierzDaneLogistyczne!$C1369))</f>
        <v>5908256837232</v>
      </c>
      <c r="E1369" s="6">
        <f>IF(PobierzDaneLogistyczne!$H1369=0,"",_xlfn.NUMBERVALUE(PobierzDaneLogistyczne!$H1369,"."))</f>
        <v>0</v>
      </c>
      <c r="F1369" s="6">
        <f>IF(PobierzDaneLogistyczne!$I1369=0,"",_xlfn.NUMBERVALUE(PobierzDaneLogistyczne!$I1369,"."))</f>
        <v>0</v>
      </c>
      <c r="G1369" s="6">
        <f>IF(PobierzDaneLogistyczne!$J1369=0,"",_xlfn.NUMBERVALUE(PobierzDaneLogistyczne!$J1369,"."))</f>
        <v>0</v>
      </c>
      <c r="H1369" s="2">
        <f>IF(IF(PobierzDaneLogistyczne!$F1369=0,0,_xlfn.NUMBERVALUE(PobierzDaneLogistyczne!$F1369,"."))=0,"",IF(PobierzDaneLogistyczne!$F1369=0,0,_xlfn.NUMBERVALUE(PobierzDaneLogistyczne!$F1369,".")))</f>
        <v>2.96</v>
      </c>
      <c r="I1369" s="2">
        <f>IF(IF(PobierzDaneLogistyczne!$Z1369=0,0,_xlfn.NUMBERVALUE(PobierzDaneLogistyczne!$Z1369,"."))=0,"",IF(PobierzDaneLogistyczne!$Z1369=0,0,_xlfn.NUMBERVALUE(PobierzDaneLogistyczne!$Z1369,".")))</f>
        <v>3.617</v>
      </c>
      <c r="J1369" s="1">
        <f>IF(PobierzDaneLogistyczne!$D1369=0,"",_xlfn.NUMBERVALUE(PobierzDaneLogistyczne!$D1369))</f>
        <v>3</v>
      </c>
      <c r="K1369" s="1">
        <f>IF(PobierzDaneLogistyczne!$E1369=0,"",_xlfn.NUMBERVALUE(PobierzDaneLogistyczne!$E1369))</f>
        <v>51</v>
      </c>
      <c r="L1369" s="1" t="str">
        <f>IF(MID(PobierzDaneLogistyczne!$O1369,1,3)="non"," ",_xlfn.NUMBERVALUE(PobierzDaneLogistyczne!$O1369))</f>
        <v xml:space="preserve"> </v>
      </c>
      <c r="M1369" s="6">
        <f>IF(PobierzDaneLogistyczne!$K1369=0,"",_xlfn.NUMBERVALUE(PobierzDaneLogistyczne!$K1369,"."))</f>
        <v>0</v>
      </c>
      <c r="N1369" s="6">
        <f>IF(PobierzDaneLogistyczne!$L1369=0,"",_xlfn.NUMBERVALUE(PobierzDaneLogistyczne!$L1369,"."))</f>
        <v>0</v>
      </c>
      <c r="O1369" s="6">
        <f>IF(PobierzDaneLogistyczne!$M1369=0,"",_xlfn.NUMBERVALUE(PobierzDaneLogistyczne!$M1369,"."))</f>
        <v>0</v>
      </c>
      <c r="P1369" s="2">
        <f>IF(PobierzDaneLogistyczne!$G1369=0,0,_xlfn.NUMBERVALUE(PobierzDaneLogistyczne!$G1369,"."))</f>
        <v>10.851000000000001</v>
      </c>
      <c r="Q1369" s="1">
        <f>IF(PobierzDaneLogistyczne!$R1369=0,"",PobierzDaneLogistyczne!$R1369)</f>
        <v>5</v>
      </c>
      <c r="R1369" t="str">
        <f>IF(PobierzDaneLogistyczne!$S1369=0,"",PobierzDaneLogistyczne!$S1369)</f>
        <v/>
      </c>
      <c r="S1369" t="str">
        <f>IF(PobierzDaneLogistyczne!$T1369=0,"",PobierzDaneLogistyczne!$T1369)</f>
        <v/>
      </c>
      <c r="T1369" t="str">
        <f>IF(PobierzDaneLogistyczne!$U1369=0," ",PobierzDaneLogistyczne!$U1369)</f>
        <v/>
      </c>
      <c r="U1369" t="str">
        <f t="shared" si="66"/>
        <v/>
      </c>
      <c r="V1369" s="2" t="str">
        <f>IF(PobierzDaneLogistyczne!$V1369="","",_xlfn.NUMBERVALUE(PobierzDaneLogistyczne!$V1369,"."))</f>
        <v/>
      </c>
      <c r="W1369" s="2" t="str">
        <f>IF(IF(PobierzDaneLogistyczne!$W1369=0,0,_xlfn.NUMBERVALUE(PobierzDaneLogistyczne!$W1369,"."))=0,"",_xlfn.NUMBERVALUE(PobierzDaneLogistyczne!$W1369,"."))</f>
        <v/>
      </c>
      <c r="X1369" s="2" t="str">
        <f t="shared" si="67"/>
        <v/>
      </c>
      <c r="Y1369" s="2" t="str">
        <f t="shared" si="65"/>
        <v/>
      </c>
      <c r="Z1369" s="2" t="str">
        <f>IF(PobierzDaneLogistyczne!$Y1369="t","YES","")</f>
        <v/>
      </c>
      <c r="AA1369" s="4" t="str">
        <f>IF(PobierzDaneLogistyczne!$X1369="t","YES","")</f>
        <v>YES</v>
      </c>
      <c r="AB1369" t="str">
        <f>PobierzDaneLogistyczne!$N1369</f>
        <v>Meat mincer</v>
      </c>
    </row>
    <row r="1370" spans="1:28" x14ac:dyDescent="0.3">
      <c r="A1370" s="5" t="str">
        <f>HYPERLINK(_xlfn.CONCAT("https://www.adler.com.pl/index.php/en/Main/Produkt/",B1370),PobierzDaneLogistyczne!$N1370)</f>
        <v>Meat mincer</v>
      </c>
      <c r="B1370" t="str">
        <f>PobierzDaneLogistyczne!$A1370</f>
        <v>cr_4807o</v>
      </c>
      <c r="C1370" s="1">
        <f>IF(MID(PobierzDaneLogistyczne!$P1370,1,3)=""," ",_xlfn.NUMBERVALUE(PobierzDaneLogistyczne!$P1370))</f>
        <v>85098000</v>
      </c>
      <c r="D1370" s="1">
        <f>IF(MID(PobierzDaneLogistyczne!$C1370,1,3)="111"," ",_xlfn.NUMBERVALUE(PobierzDaneLogistyczne!$C1370))</f>
        <v>5908256837225</v>
      </c>
      <c r="E1370" s="6">
        <f>IF(PobierzDaneLogistyczne!$H1370=0,"",_xlfn.NUMBERVALUE(PobierzDaneLogistyczne!$H1370,"."))</f>
        <v>0</v>
      </c>
      <c r="F1370" s="6">
        <f>IF(PobierzDaneLogistyczne!$I1370=0,"",_xlfn.NUMBERVALUE(PobierzDaneLogistyczne!$I1370,"."))</f>
        <v>0</v>
      </c>
      <c r="G1370" s="6">
        <f>IF(PobierzDaneLogistyczne!$J1370=0,"",_xlfn.NUMBERVALUE(PobierzDaneLogistyczne!$J1370,"."))</f>
        <v>0</v>
      </c>
      <c r="H1370" s="2">
        <f>IF(IF(PobierzDaneLogistyczne!$F1370=0,0,_xlfn.NUMBERVALUE(PobierzDaneLogistyczne!$F1370,"."))=0,"",IF(PobierzDaneLogistyczne!$F1370=0,0,_xlfn.NUMBERVALUE(PobierzDaneLogistyczne!$F1370,".")))</f>
        <v>2.96</v>
      </c>
      <c r="I1370" s="2">
        <f>IF(IF(PobierzDaneLogistyczne!$Z1370=0,0,_xlfn.NUMBERVALUE(PobierzDaneLogistyczne!$Z1370,"."))=0,"",IF(PobierzDaneLogistyczne!$Z1370=0,0,_xlfn.NUMBERVALUE(PobierzDaneLogistyczne!$Z1370,".")))</f>
        <v>3.617</v>
      </c>
      <c r="J1370" s="1">
        <f>IF(PobierzDaneLogistyczne!$D1370=0,"",_xlfn.NUMBERVALUE(PobierzDaneLogistyczne!$D1370))</f>
        <v>3</v>
      </c>
      <c r="K1370" s="1">
        <f>IF(PobierzDaneLogistyczne!$E1370=0,"",_xlfn.NUMBERVALUE(PobierzDaneLogistyczne!$E1370))</f>
        <v>51</v>
      </c>
      <c r="L1370" s="1" t="str">
        <f>IF(MID(PobierzDaneLogistyczne!$O1370,1,3)="non"," ",_xlfn.NUMBERVALUE(PobierzDaneLogistyczne!$O1370))</f>
        <v xml:space="preserve"> </v>
      </c>
      <c r="M1370" s="6">
        <f>IF(PobierzDaneLogistyczne!$K1370=0,"",_xlfn.NUMBERVALUE(PobierzDaneLogistyczne!$K1370,"."))</f>
        <v>0</v>
      </c>
      <c r="N1370" s="6">
        <f>IF(PobierzDaneLogistyczne!$L1370=0,"",_xlfn.NUMBERVALUE(PobierzDaneLogistyczne!$L1370,"."))</f>
        <v>0</v>
      </c>
      <c r="O1370" s="6">
        <f>IF(PobierzDaneLogistyczne!$M1370=0,"",_xlfn.NUMBERVALUE(PobierzDaneLogistyczne!$M1370,"."))</f>
        <v>0</v>
      </c>
      <c r="P1370" s="2">
        <f>IF(PobierzDaneLogistyczne!$G1370=0,0,_xlfn.NUMBERVALUE(PobierzDaneLogistyczne!$G1370,"."))</f>
        <v>10.851000000000001</v>
      </c>
      <c r="Q1370" s="1" t="str">
        <f>IF(PobierzDaneLogistyczne!$R1370=0,"",PobierzDaneLogistyczne!$R1370)</f>
        <v/>
      </c>
      <c r="R1370" t="str">
        <f>IF(PobierzDaneLogistyczne!$S1370=0,"",PobierzDaneLogistyczne!$S1370)</f>
        <v/>
      </c>
      <c r="S1370" t="str">
        <f>IF(PobierzDaneLogistyczne!$T1370=0,"",PobierzDaneLogistyczne!$T1370)</f>
        <v/>
      </c>
      <c r="T1370" t="str">
        <f>IF(PobierzDaneLogistyczne!$U1370=0," ",PobierzDaneLogistyczne!$U1370)</f>
        <v/>
      </c>
      <c r="U1370" t="str">
        <f t="shared" si="66"/>
        <v/>
      </c>
      <c r="V1370" s="2" t="str">
        <f>IF(PobierzDaneLogistyczne!$V1370="","",_xlfn.NUMBERVALUE(PobierzDaneLogistyczne!$V1370,"."))</f>
        <v/>
      </c>
      <c r="W1370" s="2" t="str">
        <f>IF(IF(PobierzDaneLogistyczne!$W1370=0,0,_xlfn.NUMBERVALUE(PobierzDaneLogistyczne!$W1370,"."))=0,"",_xlfn.NUMBERVALUE(PobierzDaneLogistyczne!$W1370,"."))</f>
        <v/>
      </c>
      <c r="X1370" s="2" t="str">
        <f t="shared" si="67"/>
        <v/>
      </c>
      <c r="Y1370" s="2" t="str">
        <f t="shared" si="65"/>
        <v/>
      </c>
      <c r="Z1370" s="2" t="str">
        <f>IF(PobierzDaneLogistyczne!$Y1370="t","YES","")</f>
        <v/>
      </c>
      <c r="AA1370" s="4" t="str">
        <f>IF(PobierzDaneLogistyczne!$X1370="t","YES","")</f>
        <v>YES</v>
      </c>
      <c r="AB1370" t="str">
        <f>PobierzDaneLogistyczne!$N1370</f>
        <v>Meat mincer</v>
      </c>
    </row>
    <row r="1371" spans="1:28" x14ac:dyDescent="0.3">
      <c r="A1371" s="5" t="str">
        <f>HYPERLINK(_xlfn.CONCAT("https://www.adler.com.pl/index.php/en/Main/Produkt/",B1371),PobierzDaneLogistyczne!$N1371)</f>
        <v>Meat Mincer #8</v>
      </c>
      <c r="B1371" t="str">
        <f>PobierzDaneLogistyczne!$A1371</f>
        <v>cr_4810</v>
      </c>
      <c r="C1371" s="1">
        <f>IF(MID(PobierzDaneLogistyczne!$P1371,1,3)=""," ",_xlfn.NUMBERVALUE(PobierzDaneLogistyczne!$P1371))</f>
        <v>85094000</v>
      </c>
      <c r="D1371" s="1">
        <f>IF(MID(PobierzDaneLogistyczne!$C1371,1,3)="111"," ",_xlfn.NUMBERVALUE(PobierzDaneLogistyczne!$C1371))</f>
        <v>5902934834254</v>
      </c>
      <c r="E1371" s="6">
        <f>IF(PobierzDaneLogistyczne!$H1371=0,"",_xlfn.NUMBERVALUE(PobierzDaneLogistyczne!$H1371,"."))</f>
        <v>19</v>
      </c>
      <c r="F1371" s="6">
        <f>IF(PobierzDaneLogistyczne!$I1371=0,"",_xlfn.NUMBERVALUE(PobierzDaneLogistyczne!$I1371,"."))</f>
        <v>24</v>
      </c>
      <c r="G1371" s="6">
        <f>IF(PobierzDaneLogistyczne!$J1371=0,"",_xlfn.NUMBERVALUE(PobierzDaneLogistyczne!$J1371,"."))</f>
        <v>39.5</v>
      </c>
      <c r="H1371" s="2">
        <f>IF(IF(PobierzDaneLogistyczne!$F1371=0,0,_xlfn.NUMBERVALUE(PobierzDaneLogistyczne!$F1371,"."))=0,"",IF(PobierzDaneLogistyczne!$F1371=0,0,_xlfn.NUMBERVALUE(PobierzDaneLogistyczne!$F1371,".")))</f>
        <v>3.5790000000000002</v>
      </c>
      <c r="I1371" s="2">
        <f>IF(IF(PobierzDaneLogistyczne!$Z1371=0,0,_xlfn.NUMBERVALUE(PobierzDaneLogistyczne!$Z1371,"."))=0,"",IF(PobierzDaneLogistyczne!$Z1371=0,0,_xlfn.NUMBERVALUE(PobierzDaneLogistyczne!$Z1371,".")))</f>
        <v>4.22</v>
      </c>
      <c r="J1371" s="1">
        <f>IF(PobierzDaneLogistyczne!$D1371=0,"",_xlfn.NUMBERVALUE(PobierzDaneLogistyczne!$D1371))</f>
        <v>1</v>
      </c>
      <c r="K1371" s="1">
        <f>IF(PobierzDaneLogistyczne!$E1371=0,"",_xlfn.NUMBERVALUE(PobierzDaneLogistyczne!$E1371))</f>
        <v>77</v>
      </c>
      <c r="L1371" s="1" t="str">
        <f>IF(MID(PobierzDaneLogistyczne!$O1371,1,3)="non"," ",_xlfn.NUMBERVALUE(PobierzDaneLogistyczne!$O1371))</f>
        <v xml:space="preserve"> </v>
      </c>
      <c r="M1371" s="6">
        <f>IF(PobierzDaneLogistyczne!$K1371=0,"",_xlfn.NUMBERVALUE(PobierzDaneLogistyczne!$K1371,"."))</f>
        <v>20</v>
      </c>
      <c r="N1371" s="6">
        <f>IF(PobierzDaneLogistyczne!$L1371=0,"",_xlfn.NUMBERVALUE(PobierzDaneLogistyczne!$L1371,"."))</f>
        <v>41</v>
      </c>
      <c r="O1371" s="6">
        <f>IF(PobierzDaneLogistyczne!$M1371=0,"",_xlfn.NUMBERVALUE(PobierzDaneLogistyczne!$M1371,"."))</f>
        <v>26</v>
      </c>
      <c r="P1371" s="2">
        <f>IF(PobierzDaneLogistyczne!$G1371=0,0,_xlfn.NUMBERVALUE(PobierzDaneLogistyczne!$G1371,"."))</f>
        <v>4.22</v>
      </c>
      <c r="Q1371" s="1">
        <f>IF(PobierzDaneLogistyczne!$R1371=0,"",PobierzDaneLogistyczne!$R1371)</f>
        <v>5</v>
      </c>
      <c r="R1371" t="str">
        <f>IF(PobierzDaneLogistyczne!$S1371=0,"",PobierzDaneLogistyczne!$S1371)</f>
        <v/>
      </c>
      <c r="S1371" t="str">
        <f>IF(PobierzDaneLogistyczne!$T1371=0,"",PobierzDaneLogistyczne!$T1371)</f>
        <v/>
      </c>
      <c r="T1371" t="str">
        <f>IF(PobierzDaneLogistyczne!$U1371=0," ",PobierzDaneLogistyczne!$U1371)</f>
        <v/>
      </c>
      <c r="U1371" t="str">
        <f t="shared" si="66"/>
        <v/>
      </c>
      <c r="V1371" s="2">
        <f>IF(PobierzDaneLogistyczne!$V1371="","",_xlfn.NUMBERVALUE(PobierzDaneLogistyczne!$V1371,"."))</f>
        <v>2.5000000000000001E-2</v>
      </c>
      <c r="W1371" s="2">
        <f>IF(IF(PobierzDaneLogistyczne!$W1371=0,0,_xlfn.NUMBERVALUE(PobierzDaneLogistyczne!$W1371,"."))=0,"",_xlfn.NUMBERVALUE(PobierzDaneLogistyczne!$W1371,"."))</f>
        <v>5.8999999999999997E-2</v>
      </c>
      <c r="X1371" s="2">
        <f t="shared" si="67"/>
        <v>0.5569999999999995</v>
      </c>
      <c r="Y1371" s="2" t="str">
        <f t="shared" si="65"/>
        <v/>
      </c>
      <c r="Z1371" s="2" t="str">
        <f>IF(PobierzDaneLogistyczne!$Y1371="t","YES","")</f>
        <v/>
      </c>
      <c r="AA1371" s="4" t="str">
        <f>IF(PobierzDaneLogistyczne!$X1371="t","YES","")</f>
        <v>YES</v>
      </c>
      <c r="AB1371" t="str">
        <f>PobierzDaneLogistyczne!$N1371</f>
        <v>Meat Mincer #8</v>
      </c>
    </row>
    <row r="1372" spans="1:28" x14ac:dyDescent="0.3">
      <c r="A1372" s="5" t="str">
        <f>HYPERLINK(_xlfn.CONCAT("https://www.adler.com.pl/index.php/en/Main/Produkt/",B1372),PobierzDaneLogistyczne!$N1372)</f>
        <v>Meat mincer</v>
      </c>
      <c r="B1372" t="str">
        <f>PobierzDaneLogistyczne!$A1372</f>
        <v>cr_4812</v>
      </c>
      <c r="C1372" s="1">
        <f>IF(MID(PobierzDaneLogistyczne!$P1372,1,3)=""," ",_xlfn.NUMBERVALUE(PobierzDaneLogistyczne!$P1372))</f>
        <v>85094000</v>
      </c>
      <c r="D1372" s="1">
        <f>IF(MID(PobierzDaneLogistyczne!$C1372,1,3)="111"," ",_xlfn.NUMBERVALUE(PobierzDaneLogistyczne!$C1372))</f>
        <v>5903887800341</v>
      </c>
      <c r="E1372" s="6">
        <f>IF(PobierzDaneLogistyczne!$H1372=0,"",_xlfn.NUMBERVALUE(PobierzDaneLogistyczne!$H1372,"."))</f>
        <v>41</v>
      </c>
      <c r="F1372" s="6">
        <f>IF(PobierzDaneLogistyczne!$I1372=0,"",_xlfn.NUMBERVALUE(PobierzDaneLogistyczne!$I1372,"."))</f>
        <v>21.5</v>
      </c>
      <c r="G1372" s="6">
        <f>IF(PobierzDaneLogistyczne!$J1372=0,"",_xlfn.NUMBERVALUE(PobierzDaneLogistyczne!$J1372,"."))</f>
        <v>26.5</v>
      </c>
      <c r="H1372" s="2">
        <f>IF(IF(PobierzDaneLogistyczne!$F1372=0,0,_xlfn.NUMBERVALUE(PobierzDaneLogistyczne!$F1372,"."))=0,"",IF(PobierzDaneLogistyczne!$F1372=0,0,_xlfn.NUMBERVALUE(PobierzDaneLogistyczne!$F1372,".")))</f>
        <v>3.58</v>
      </c>
      <c r="I1372" s="2">
        <f>IF(IF(PobierzDaneLogistyczne!$Z1372=0,0,_xlfn.NUMBERVALUE(PobierzDaneLogistyczne!$Z1372,"."))=0,"",IF(PobierzDaneLogistyczne!$Z1372=0,0,_xlfn.NUMBERVALUE(PobierzDaneLogistyczne!$Z1372,".")))</f>
        <v>4</v>
      </c>
      <c r="J1372" s="1">
        <f>IF(PobierzDaneLogistyczne!$D1372=0,"",_xlfn.NUMBERVALUE(PobierzDaneLogistyczne!$D1372))</f>
        <v>1</v>
      </c>
      <c r="K1372" s="1">
        <f>IF(PobierzDaneLogistyczne!$E1372=0,"",_xlfn.NUMBERVALUE(PobierzDaneLogistyczne!$E1372))</f>
        <v>70</v>
      </c>
      <c r="L1372" s="1" t="str">
        <f>IF(MID(PobierzDaneLogistyczne!$O1372,1,3)="non"," ",_xlfn.NUMBERVALUE(PobierzDaneLogistyczne!$O1372))</f>
        <v xml:space="preserve"> </v>
      </c>
      <c r="M1372" s="6">
        <f>IF(PobierzDaneLogistyczne!$K1372=0,"",_xlfn.NUMBERVALUE(PobierzDaneLogistyczne!$K1372,"."))</f>
        <v>41</v>
      </c>
      <c r="N1372" s="6">
        <f>IF(PobierzDaneLogistyczne!$L1372=0,"",_xlfn.NUMBERVALUE(PobierzDaneLogistyczne!$L1372,"."))</f>
        <v>21.5</v>
      </c>
      <c r="O1372" s="6">
        <f>IF(PobierzDaneLogistyczne!$M1372=0,"",_xlfn.NUMBERVALUE(PobierzDaneLogistyczne!$M1372,"."))</f>
        <v>26.5</v>
      </c>
      <c r="P1372" s="2">
        <f>IF(PobierzDaneLogistyczne!$G1372=0,0,_xlfn.NUMBERVALUE(PobierzDaneLogistyczne!$G1372,"."))</f>
        <v>4.3</v>
      </c>
      <c r="Q1372" s="1">
        <f>IF(PobierzDaneLogistyczne!$R1372=0,"",PobierzDaneLogistyczne!$R1372)</f>
        <v>5</v>
      </c>
      <c r="R1372" t="str">
        <f>IF(PobierzDaneLogistyczne!$S1372=0,"",PobierzDaneLogistyczne!$S1372)</f>
        <v/>
      </c>
      <c r="S1372" t="str">
        <f>IF(PobierzDaneLogistyczne!$T1372=0,"",PobierzDaneLogistyczne!$T1372)</f>
        <v/>
      </c>
      <c r="T1372" t="str">
        <f>IF(PobierzDaneLogistyczne!$U1372=0," ",PobierzDaneLogistyczne!$U1372)</f>
        <v/>
      </c>
      <c r="U1372" t="str">
        <f t="shared" si="66"/>
        <v/>
      </c>
      <c r="V1372" s="2">
        <f>IF(PobierzDaneLogistyczne!$V1372="","",_xlfn.NUMBERVALUE(PobierzDaneLogistyczne!$V1372,"."))</f>
        <v>0.12</v>
      </c>
      <c r="W1372" s="2">
        <f>IF(IF(PobierzDaneLogistyczne!$W1372=0,0,_xlfn.NUMBERVALUE(PobierzDaneLogistyczne!$W1372,"."))=0,"",_xlfn.NUMBERVALUE(PobierzDaneLogistyczne!$W1372,"."))</f>
        <v>7.6999999999999999E-2</v>
      </c>
      <c r="X1372" s="2">
        <f t="shared" si="67"/>
        <v>0.22299999999999992</v>
      </c>
      <c r="Y1372" s="2">
        <f t="shared" si="65"/>
        <v>0.29999999999999982</v>
      </c>
      <c r="Z1372" s="2" t="str">
        <f>IF(PobierzDaneLogistyczne!$Y1372="t","YES","")</f>
        <v>YES</v>
      </c>
      <c r="AA1372" s="4" t="str">
        <f>IF(PobierzDaneLogistyczne!$X1372="t","YES","")</f>
        <v/>
      </c>
      <c r="AB1372" t="str">
        <f>PobierzDaneLogistyczne!$N1372</f>
        <v>Meat mincer</v>
      </c>
    </row>
    <row r="1373" spans="1:28" x14ac:dyDescent="0.3">
      <c r="A1373" s="5" t="str">
        <f>HYPERLINK(_xlfn.CONCAT("https://www.adler.com.pl/index.php/en/Main/Produkt/",B1373),PobierzDaneLogistyczne!$N1373)</f>
        <v>Deep Fryer</v>
      </c>
      <c r="B1373" t="str">
        <f>PobierzDaneLogistyczne!$A1373</f>
        <v>cr_4902</v>
      </c>
      <c r="C1373" s="1">
        <f>IF(MID(PobierzDaneLogistyczne!$P1373,1,3)=""," ",_xlfn.NUMBERVALUE(PobierzDaneLogistyczne!$P1373))</f>
        <v>85167920</v>
      </c>
      <c r="D1373" s="1">
        <f>IF(MID(PobierzDaneLogistyczne!$C1373,1,3)="111"," ",_xlfn.NUMBERVALUE(PobierzDaneLogistyczne!$C1373))</f>
        <v>5908256831575</v>
      </c>
      <c r="E1373" s="6">
        <f>IF(PobierzDaneLogistyczne!$H1373=0,"",_xlfn.NUMBERVALUE(PobierzDaneLogistyczne!$H1373,"."))</f>
        <v>26.3</v>
      </c>
      <c r="F1373" s="6">
        <f>IF(PobierzDaneLogistyczne!$I1373=0,"",_xlfn.NUMBERVALUE(PobierzDaneLogistyczne!$I1373,"."))</f>
        <v>23.3</v>
      </c>
      <c r="G1373" s="6">
        <f>IF(PobierzDaneLogistyczne!$J1373=0,"",_xlfn.NUMBERVALUE(PobierzDaneLogistyczne!$J1373,"."))</f>
        <v>22</v>
      </c>
      <c r="H1373" s="2" t="str">
        <f>IF(IF(PobierzDaneLogistyczne!$F1373=0,0,_xlfn.NUMBERVALUE(PobierzDaneLogistyczne!$F1373,"."))=0,"",IF(PobierzDaneLogistyczne!$F1373=0,0,_xlfn.NUMBERVALUE(PobierzDaneLogistyczne!$F1373,".")))</f>
        <v/>
      </c>
      <c r="I1373" s="2" t="str">
        <f>IF(IF(PobierzDaneLogistyczne!$Z1373=0,0,_xlfn.NUMBERVALUE(PobierzDaneLogistyczne!$Z1373,"."))=0,"",IF(PobierzDaneLogistyczne!$Z1373=0,0,_xlfn.NUMBERVALUE(PobierzDaneLogistyczne!$Z1373,".")))</f>
        <v/>
      </c>
      <c r="J1373" s="1">
        <f>IF(PobierzDaneLogistyczne!$D1373=0,"",_xlfn.NUMBERVALUE(PobierzDaneLogistyczne!$D1373))</f>
        <v>6</v>
      </c>
      <c r="K1373" s="1">
        <f>IF(PobierzDaneLogistyczne!$E1373=0,"",_xlfn.NUMBERVALUE(PobierzDaneLogistyczne!$E1373))</f>
        <v>96</v>
      </c>
      <c r="L1373" s="1" t="str">
        <f>IF(MID(PobierzDaneLogistyczne!$O1373,1,3)="non"," ",_xlfn.NUMBERVALUE(PobierzDaneLogistyczne!$O1373))</f>
        <v xml:space="preserve"> </v>
      </c>
      <c r="M1373" s="6">
        <f>IF(PobierzDaneLogistyczne!$K1373=0,"",_xlfn.NUMBERVALUE(PobierzDaneLogistyczne!$K1373,"."))</f>
        <v>70.5</v>
      </c>
      <c r="N1373" s="6">
        <f>IF(PobierzDaneLogistyczne!$L1373=0,"",_xlfn.NUMBERVALUE(PobierzDaneLogistyczne!$L1373,"."))</f>
        <v>27.5</v>
      </c>
      <c r="O1373" s="6">
        <f>IF(PobierzDaneLogistyczne!$M1373=0,"",_xlfn.NUMBERVALUE(PobierzDaneLogistyczne!$M1373,"."))</f>
        <v>46.5</v>
      </c>
      <c r="P1373" s="2">
        <f>IF(PobierzDaneLogistyczne!$G1373=0,0,_xlfn.NUMBERVALUE(PobierzDaneLogistyczne!$G1373,"."))</f>
        <v>0</v>
      </c>
      <c r="Q1373" s="1" t="str">
        <f>IF(PobierzDaneLogistyczne!$R1373=0,"",PobierzDaneLogistyczne!$R1373)</f>
        <v/>
      </c>
      <c r="R1373" t="str">
        <f>IF(PobierzDaneLogistyczne!$S1373=0,"",PobierzDaneLogistyczne!$S1373)</f>
        <v/>
      </c>
      <c r="S1373" t="str">
        <f>IF(PobierzDaneLogistyczne!$T1373=0,"",PobierzDaneLogistyczne!$T1373)</f>
        <v/>
      </c>
      <c r="T1373" t="str">
        <f>IF(PobierzDaneLogistyczne!$U1373=0," ",PobierzDaneLogistyczne!$U1373)</f>
        <v/>
      </c>
      <c r="U1373" t="str">
        <f t="shared" si="66"/>
        <v/>
      </c>
      <c r="V1373" s="2">
        <f>IF(PobierzDaneLogistyczne!$V1373="","",_xlfn.NUMBERVALUE(PobierzDaneLogistyczne!$V1373,"."))</f>
        <v>1.7999999999999999E-2</v>
      </c>
      <c r="W1373" s="2" t="str">
        <f>IF(IF(PobierzDaneLogistyczne!$W1373=0,0,_xlfn.NUMBERVALUE(PobierzDaneLogistyczne!$W1373,"."))=0,"",_xlfn.NUMBERVALUE(PobierzDaneLogistyczne!$W1373,"."))</f>
        <v/>
      </c>
      <c r="X1373" s="2" t="str">
        <f t="shared" si="67"/>
        <v/>
      </c>
      <c r="Y1373" s="2" t="str">
        <f t="shared" si="65"/>
        <v/>
      </c>
      <c r="Z1373" s="2" t="str">
        <f>IF(PobierzDaneLogistyczne!$Y1373="t","YES","")</f>
        <v/>
      </c>
      <c r="AA1373" s="4" t="str">
        <f>IF(PobierzDaneLogistyczne!$X1373="t","YES","")</f>
        <v>YES</v>
      </c>
      <c r="AB1373" t="str">
        <f>PobierzDaneLogistyczne!$N1373</f>
        <v>Deep Fryer</v>
      </c>
    </row>
    <row r="1374" spans="1:28" x14ac:dyDescent="0.3">
      <c r="A1374" s="5" t="str">
        <f>HYPERLINK(_xlfn.CONCAT("https://www.adler.com.pl/index.php/en/Main/Produkt/",B1374),PobierzDaneLogistyczne!$N1374)</f>
        <v>Fryer deep 2,5 L</v>
      </c>
      <c r="B1374" t="str">
        <f>PobierzDaneLogistyczne!$A1374</f>
        <v>cr_4907</v>
      </c>
      <c r="C1374" s="1">
        <f>IF(MID(PobierzDaneLogistyczne!$P1374,1,3)=""," ",_xlfn.NUMBERVALUE(PobierzDaneLogistyczne!$P1374))</f>
        <v>85167920</v>
      </c>
      <c r="D1374" s="1">
        <f>IF(MID(PobierzDaneLogistyczne!$C1374,1,3)="111"," ",_xlfn.NUMBERVALUE(PobierzDaneLogistyczne!$C1374))</f>
        <v>5908256835382</v>
      </c>
      <c r="E1374" s="6">
        <f>IF(PobierzDaneLogistyczne!$H1374=0,"",_xlfn.NUMBERVALUE(PobierzDaneLogistyczne!$H1374,"."))</f>
        <v>40</v>
      </c>
      <c r="F1374" s="6">
        <f>IF(PobierzDaneLogistyczne!$I1374=0,"",_xlfn.NUMBERVALUE(PobierzDaneLogistyczne!$I1374,"."))</f>
        <v>32</v>
      </c>
      <c r="G1374" s="6">
        <f>IF(PobierzDaneLogistyczne!$J1374=0,"",_xlfn.NUMBERVALUE(PobierzDaneLogistyczne!$J1374,"."))</f>
        <v>30.5</v>
      </c>
      <c r="H1374" s="2">
        <f>IF(IF(PobierzDaneLogistyczne!$F1374=0,0,_xlfn.NUMBERVALUE(PobierzDaneLogistyczne!$F1374,"."))=0,"",IF(PobierzDaneLogistyczne!$F1374=0,0,_xlfn.NUMBERVALUE(PobierzDaneLogistyczne!$F1374,".")))</f>
        <v>3.6</v>
      </c>
      <c r="I1374" s="2">
        <f>IF(IF(PobierzDaneLogistyczne!$Z1374=0,0,_xlfn.NUMBERVALUE(PobierzDaneLogistyczne!$Z1374,"."))=0,"",IF(PobierzDaneLogistyczne!$Z1374=0,0,_xlfn.NUMBERVALUE(PobierzDaneLogistyczne!$Z1374,".")))</f>
        <v>4.3</v>
      </c>
      <c r="J1374" s="1">
        <f>IF(PobierzDaneLogistyczne!$D1374=0,"",_xlfn.NUMBERVALUE(PobierzDaneLogistyczne!$D1374))</f>
        <v>1</v>
      </c>
      <c r="K1374" s="1">
        <f>IF(PobierzDaneLogistyczne!$E1374=0,"",_xlfn.NUMBERVALUE(PobierzDaneLogistyczne!$E1374))</f>
        <v>39</v>
      </c>
      <c r="L1374" s="1" t="str">
        <f>IF(MID(PobierzDaneLogistyczne!$O1374,1,3)="non"," ",_xlfn.NUMBERVALUE(PobierzDaneLogistyczne!$O1374))</f>
        <v xml:space="preserve"> </v>
      </c>
      <c r="M1374" s="6">
        <f>IF(PobierzDaneLogistyczne!$K1374=0,"",_xlfn.NUMBERVALUE(PobierzDaneLogistyczne!$K1374,"."))</f>
        <v>41.5</v>
      </c>
      <c r="N1374" s="6">
        <f>IF(PobierzDaneLogistyczne!$L1374=0,"",_xlfn.NUMBERVALUE(PobierzDaneLogistyczne!$L1374,"."))</f>
        <v>33</v>
      </c>
      <c r="O1374" s="6">
        <f>IF(PobierzDaneLogistyczne!$M1374=0,"",_xlfn.NUMBERVALUE(PobierzDaneLogistyczne!$M1374,"."))</f>
        <v>32</v>
      </c>
      <c r="P1374" s="2">
        <f>IF(PobierzDaneLogistyczne!$G1374=0,0,_xlfn.NUMBERVALUE(PobierzDaneLogistyczne!$G1374,"."))</f>
        <v>4.3</v>
      </c>
      <c r="Q1374" s="1">
        <f>IF(PobierzDaneLogistyczne!$R1374=0,"",PobierzDaneLogistyczne!$R1374)</f>
        <v>5</v>
      </c>
      <c r="R1374" t="str">
        <f>IF(PobierzDaneLogistyczne!$S1374=0,"",PobierzDaneLogistyczne!$S1374)</f>
        <v/>
      </c>
      <c r="S1374" t="str">
        <f>IF(PobierzDaneLogistyczne!$T1374=0,"",PobierzDaneLogistyczne!$T1374)</f>
        <v/>
      </c>
      <c r="T1374" t="str">
        <f>IF(PobierzDaneLogistyczne!$U1374=0," ",PobierzDaneLogistyczne!$U1374)</f>
        <v/>
      </c>
      <c r="U1374" t="str">
        <f t="shared" si="66"/>
        <v/>
      </c>
      <c r="V1374" s="2">
        <f>IF(PobierzDaneLogistyczne!$V1374="","",_xlfn.NUMBERVALUE(PobierzDaneLogistyczne!$V1374,"."))</f>
        <v>5.2999999999999999E-2</v>
      </c>
      <c r="W1374" s="2">
        <f>IF(IF(PobierzDaneLogistyczne!$W1374=0,0,_xlfn.NUMBERVALUE(PobierzDaneLogistyczne!$W1374,"."))=0,"",_xlfn.NUMBERVALUE(PobierzDaneLogistyczne!$W1374,"."))</f>
        <v>5.8999999999999997E-2</v>
      </c>
      <c r="X1374" s="2">
        <f t="shared" si="67"/>
        <v>0.58799999999999963</v>
      </c>
      <c r="Y1374" s="2" t="str">
        <f t="shared" si="65"/>
        <v/>
      </c>
      <c r="Z1374" s="2" t="str">
        <f>IF(PobierzDaneLogistyczne!$Y1374="t","YES","")</f>
        <v/>
      </c>
      <c r="AA1374" s="4" t="str">
        <f>IF(PobierzDaneLogistyczne!$X1374="t","YES","")</f>
        <v>YES</v>
      </c>
      <c r="AB1374" t="str">
        <f>PobierzDaneLogistyczne!$N1374</f>
        <v>Fryer deep 2,5 L</v>
      </c>
    </row>
    <row r="1375" spans="1:28" x14ac:dyDescent="0.3">
      <c r="A1375" s="5" t="str">
        <f>HYPERLINK(_xlfn.CONCAT("https://www.adler.com.pl/index.php/en/Main/Produkt/",B1375),PobierzDaneLogistyczne!$N1375)</f>
        <v>Fryer deep 3,0 L</v>
      </c>
      <c r="B1375" t="str">
        <f>PobierzDaneLogistyczne!$A1375</f>
        <v>cr_4909</v>
      </c>
      <c r="C1375" s="1">
        <f>IF(MID(PobierzDaneLogistyczne!$P1375,1,3)=""," ",_xlfn.NUMBERVALUE(PobierzDaneLogistyczne!$P1375))</f>
        <v>85167920</v>
      </c>
      <c r="D1375" s="1">
        <f>IF(MID(PobierzDaneLogistyczne!$C1375,1,3)="111"," ",_xlfn.NUMBERVALUE(PobierzDaneLogistyczne!$C1375))</f>
        <v>5908256839991</v>
      </c>
      <c r="E1375" s="6">
        <f>IF(PobierzDaneLogistyczne!$H1375=0,"",_xlfn.NUMBERVALUE(PobierzDaneLogistyczne!$H1375,"."))</f>
        <v>25</v>
      </c>
      <c r="F1375" s="6">
        <f>IF(PobierzDaneLogistyczne!$I1375=0,"",_xlfn.NUMBERVALUE(PobierzDaneLogistyczne!$I1375,"."))</f>
        <v>43.5</v>
      </c>
      <c r="G1375" s="6">
        <f>IF(PobierzDaneLogistyczne!$J1375=0,"",_xlfn.NUMBERVALUE(PobierzDaneLogistyczne!$J1375,"."))</f>
        <v>28</v>
      </c>
      <c r="H1375" s="2">
        <f>IF(IF(PobierzDaneLogistyczne!$F1375=0,0,_xlfn.NUMBERVALUE(PobierzDaneLogistyczne!$F1375,"."))=0,"",IF(PobierzDaneLogistyczne!$F1375=0,0,_xlfn.NUMBERVALUE(PobierzDaneLogistyczne!$F1375,".")))</f>
        <v>2.4049999999999998</v>
      </c>
      <c r="I1375" s="2">
        <f>IF(IF(PobierzDaneLogistyczne!$Z1375=0,0,_xlfn.NUMBERVALUE(PobierzDaneLogistyczne!$Z1375,"."))=0,"",IF(PobierzDaneLogistyczne!$Z1375=0,0,_xlfn.NUMBERVALUE(PobierzDaneLogistyczne!$Z1375,".")))</f>
        <v>2.7269999999999999</v>
      </c>
      <c r="J1375" s="1">
        <f>IF(PobierzDaneLogistyczne!$D1375=0,"",_xlfn.NUMBERVALUE(PobierzDaneLogistyczne!$D1375))</f>
        <v>1</v>
      </c>
      <c r="K1375" s="1">
        <f>IF(PobierzDaneLogistyczne!$E1375=0,"",_xlfn.NUMBERVALUE(PobierzDaneLogistyczne!$E1375))</f>
        <v>44</v>
      </c>
      <c r="L1375" s="1" t="str">
        <f>IF(MID(PobierzDaneLogistyczne!$O1375,1,3)="non"," ",_xlfn.NUMBERVALUE(PobierzDaneLogistyczne!$O1375))</f>
        <v xml:space="preserve"> </v>
      </c>
      <c r="M1375" s="6">
        <f>IF(PobierzDaneLogistyczne!$K1375=0,"",_xlfn.NUMBERVALUE(PobierzDaneLogistyczne!$K1375,"."))</f>
        <v>25</v>
      </c>
      <c r="N1375" s="6">
        <f>IF(PobierzDaneLogistyczne!$L1375=0,"",_xlfn.NUMBERVALUE(PobierzDaneLogistyczne!$L1375,"."))</f>
        <v>45</v>
      </c>
      <c r="O1375" s="6">
        <f>IF(PobierzDaneLogistyczne!$M1375=0,"",_xlfn.NUMBERVALUE(PobierzDaneLogistyczne!$M1375,"."))</f>
        <v>29.5</v>
      </c>
      <c r="P1375" s="2">
        <f>IF(PobierzDaneLogistyczne!$G1375=0,0,_xlfn.NUMBERVALUE(PobierzDaneLogistyczne!$G1375,"."))</f>
        <v>2.7269999999999999</v>
      </c>
      <c r="Q1375" s="1">
        <f>IF(PobierzDaneLogistyczne!$R1375=0,"",PobierzDaneLogistyczne!$R1375)</f>
        <v>5</v>
      </c>
      <c r="R1375" t="str">
        <f>IF(PobierzDaneLogistyczne!$S1375=0,"",PobierzDaneLogistyczne!$S1375)</f>
        <v/>
      </c>
      <c r="S1375" t="str">
        <f>IF(PobierzDaneLogistyczne!$T1375=0,"",PobierzDaneLogistyczne!$T1375)</f>
        <v/>
      </c>
      <c r="T1375" t="str">
        <f>IF(PobierzDaneLogistyczne!$U1375=0," ",PobierzDaneLogistyczne!$U1375)</f>
        <v/>
      </c>
      <c r="U1375" t="str">
        <f t="shared" si="66"/>
        <v/>
      </c>
      <c r="V1375" s="2">
        <f>IF(PobierzDaneLogistyczne!$V1375="","",_xlfn.NUMBERVALUE(PobierzDaneLogistyczne!$V1375,"."))</f>
        <v>4.1000000000000002E-2</v>
      </c>
      <c r="W1375" s="2">
        <f>IF(IF(PobierzDaneLogistyczne!$W1375=0,0,_xlfn.NUMBERVALUE(PobierzDaneLogistyczne!$W1375,"."))=0,"",_xlfn.NUMBERVALUE(PobierzDaneLogistyczne!$W1375,"."))</f>
        <v>5.8999999999999997E-2</v>
      </c>
      <c r="X1375" s="2">
        <f t="shared" si="67"/>
        <v>0.22200000000000009</v>
      </c>
      <c r="Y1375" s="2" t="str">
        <f t="shared" si="65"/>
        <v/>
      </c>
      <c r="Z1375" s="2" t="str">
        <f>IF(PobierzDaneLogistyczne!$Y1375="t","YES","")</f>
        <v/>
      </c>
      <c r="AA1375" s="4" t="str">
        <f>IF(PobierzDaneLogistyczne!$X1375="t","YES","")</f>
        <v/>
      </c>
      <c r="AB1375" t="str">
        <f>PobierzDaneLogistyczne!$N1375</f>
        <v>Fryer deep 3,0 L</v>
      </c>
    </row>
    <row r="1376" spans="1:28" x14ac:dyDescent="0.3">
      <c r="A1376" s="5" t="str">
        <f>HYPERLINK(_xlfn.CONCAT("https://www.adler.com.pl/index.php/en/Main/Produkt/",B1376),PobierzDaneLogistyczne!$N1376)</f>
        <v>Steam iron with auto shut-off</v>
      </c>
      <c r="B1376" t="str">
        <f>PobierzDaneLogistyczne!$A1376</f>
        <v>cr_5017</v>
      </c>
      <c r="C1376" s="1">
        <f>IF(MID(PobierzDaneLogistyczne!$P1376,1,3)=""," ",_xlfn.NUMBERVALUE(PobierzDaneLogistyczne!$P1376))</f>
        <v>85164000</v>
      </c>
      <c r="D1376" s="1">
        <f>IF(MID(PobierzDaneLogistyczne!$C1376,1,3)="111"," ",_xlfn.NUMBERVALUE(PobierzDaneLogistyczne!$C1376))</f>
        <v>5908256833432</v>
      </c>
      <c r="E1376" s="6">
        <f>IF(PobierzDaneLogistyczne!$H1376=0,"",_xlfn.NUMBERVALUE(PobierzDaneLogistyczne!$H1376,"."))</f>
        <v>30</v>
      </c>
      <c r="F1376" s="6">
        <f>IF(PobierzDaneLogistyczne!$I1376=0,"",_xlfn.NUMBERVALUE(PobierzDaneLogistyczne!$I1376,"."))</f>
        <v>13.5</v>
      </c>
      <c r="G1376" s="6">
        <f>IF(PobierzDaneLogistyczne!$J1376=0,"",_xlfn.NUMBERVALUE(PobierzDaneLogistyczne!$J1376,"."))</f>
        <v>16</v>
      </c>
      <c r="H1376" s="2" t="str">
        <f>IF(IF(PobierzDaneLogistyczne!$F1376=0,0,_xlfn.NUMBERVALUE(PobierzDaneLogistyczne!$F1376,"."))=0,"",IF(PobierzDaneLogistyczne!$F1376=0,0,_xlfn.NUMBERVALUE(PobierzDaneLogistyczne!$F1376,".")))</f>
        <v/>
      </c>
      <c r="I1376" s="2" t="str">
        <f>IF(IF(PobierzDaneLogistyczne!$Z1376=0,0,_xlfn.NUMBERVALUE(PobierzDaneLogistyczne!$Z1376,"."))=0,"",IF(PobierzDaneLogistyczne!$Z1376=0,0,_xlfn.NUMBERVALUE(PobierzDaneLogistyczne!$Z1376,".")))</f>
        <v/>
      </c>
      <c r="J1376" s="1">
        <f>IF(PobierzDaneLogistyczne!$D1376=0,"",_xlfn.NUMBERVALUE(PobierzDaneLogistyczne!$D1376))</f>
        <v>4</v>
      </c>
      <c r="K1376" s="1">
        <f>IF(PobierzDaneLogistyczne!$E1376=0,"",_xlfn.NUMBERVALUE(PobierzDaneLogistyczne!$E1376))</f>
        <v>120</v>
      </c>
      <c r="L1376" s="1" t="str">
        <f>IF(MID(PobierzDaneLogistyczne!$O1376,1,3)="non"," ",_xlfn.NUMBERVALUE(PobierzDaneLogistyczne!$O1376))</f>
        <v xml:space="preserve"> </v>
      </c>
      <c r="M1376" s="6">
        <f>IF(PobierzDaneLogistyczne!$K1376=0,"",_xlfn.NUMBERVALUE(PobierzDaneLogistyczne!$K1376,"."))</f>
        <v>31.8</v>
      </c>
      <c r="N1376" s="6">
        <f>IF(PobierzDaneLogistyczne!$L1376=0,"",_xlfn.NUMBERVALUE(PobierzDaneLogistyczne!$L1376,"."))</f>
        <v>29.6</v>
      </c>
      <c r="O1376" s="6">
        <f>IF(PobierzDaneLogistyczne!$M1376=0,"",_xlfn.NUMBERVALUE(PobierzDaneLogistyczne!$M1376,"."))</f>
        <v>36.299999999999997</v>
      </c>
      <c r="P1376" s="2">
        <f>IF(PobierzDaneLogistyczne!$G1376=0,0,_xlfn.NUMBERVALUE(PobierzDaneLogistyczne!$G1376,"."))</f>
        <v>0</v>
      </c>
      <c r="Q1376" s="1" t="str">
        <f>IF(PobierzDaneLogistyczne!$R1376=0,"",PobierzDaneLogistyczne!$R1376)</f>
        <v/>
      </c>
      <c r="R1376" t="str">
        <f>IF(PobierzDaneLogistyczne!$S1376=0,"",PobierzDaneLogistyczne!$S1376)</f>
        <v/>
      </c>
      <c r="S1376" t="str">
        <f>IF(PobierzDaneLogistyczne!$T1376=0,"",PobierzDaneLogistyczne!$T1376)</f>
        <v/>
      </c>
      <c r="T1376" t="str">
        <f>IF(PobierzDaneLogistyczne!$U1376=0," ",PobierzDaneLogistyczne!$U1376)</f>
        <v/>
      </c>
      <c r="U1376" t="str">
        <f t="shared" si="66"/>
        <v/>
      </c>
      <c r="V1376" s="2">
        <f>IF(PobierzDaneLogistyczne!$V1376="","",_xlfn.NUMBERVALUE(PobierzDaneLogistyczne!$V1376,"."))</f>
        <v>8.9999999999999993E-3</v>
      </c>
      <c r="W1376" s="2" t="str">
        <f>IF(IF(PobierzDaneLogistyczne!$W1376=0,0,_xlfn.NUMBERVALUE(PobierzDaneLogistyczne!$W1376,"."))=0,"",_xlfn.NUMBERVALUE(PobierzDaneLogistyczne!$W1376,"."))</f>
        <v/>
      </c>
      <c r="X1376" s="2" t="str">
        <f t="shared" si="67"/>
        <v/>
      </c>
      <c r="Y1376" s="2" t="str">
        <f t="shared" si="65"/>
        <v/>
      </c>
      <c r="Z1376" s="2" t="str">
        <f>IF(PobierzDaneLogistyczne!$Y1376="t","YES","")</f>
        <v/>
      </c>
      <c r="AA1376" s="4" t="str">
        <f>IF(PobierzDaneLogistyczne!$X1376="t","YES","")</f>
        <v>YES</v>
      </c>
      <c r="AB1376" t="str">
        <f>PobierzDaneLogistyczne!$N1376</f>
        <v>Steam iron with auto shut-off</v>
      </c>
    </row>
    <row r="1377" spans="1:28" x14ac:dyDescent="0.3">
      <c r="A1377" s="5" t="str">
        <f>HYPERLINK(_xlfn.CONCAT("https://www.adler.com.pl/index.php/en/Main/Produkt/",B1377),PobierzDaneLogistyczne!$N1377)</f>
        <v>Iron ceramic 3000 W</v>
      </c>
      <c r="B1377" t="str">
        <f>PobierzDaneLogistyczne!$A1377</f>
        <v>cr_5018</v>
      </c>
      <c r="C1377" s="1">
        <f>IF(MID(PobierzDaneLogistyczne!$P1377,1,3)=""," ",_xlfn.NUMBERVALUE(PobierzDaneLogistyczne!$P1377))</f>
        <v>85164000</v>
      </c>
      <c r="D1377" s="1">
        <f>IF(MID(PobierzDaneLogistyczne!$C1377,1,3)="111"," ",_xlfn.NUMBERVALUE(PobierzDaneLogistyczne!$C1377))</f>
        <v>5902934830324</v>
      </c>
      <c r="E1377" s="6">
        <f>IF(PobierzDaneLogistyczne!$H1377=0,"",_xlfn.NUMBERVALUE(PobierzDaneLogistyczne!$H1377,"."))</f>
        <v>32</v>
      </c>
      <c r="F1377" s="6">
        <f>IF(PobierzDaneLogistyczne!$I1377=0,"",_xlfn.NUMBERVALUE(PobierzDaneLogistyczne!$I1377,"."))</f>
        <v>13.5</v>
      </c>
      <c r="G1377" s="6">
        <f>IF(PobierzDaneLogistyczne!$J1377=0,"",_xlfn.NUMBERVALUE(PobierzDaneLogistyczne!$J1377,"."))</f>
        <v>18</v>
      </c>
      <c r="H1377" s="2">
        <f>IF(IF(PobierzDaneLogistyczne!$F1377=0,0,_xlfn.NUMBERVALUE(PobierzDaneLogistyczne!$F1377,"."))=0,"",IF(PobierzDaneLogistyczne!$F1377=0,0,_xlfn.NUMBERVALUE(PobierzDaneLogistyczne!$F1377,".")))</f>
        <v>1.1599999999999999</v>
      </c>
      <c r="I1377" s="2">
        <f>IF(IF(PobierzDaneLogistyczne!$Z1377=0,0,_xlfn.NUMBERVALUE(PobierzDaneLogistyczne!$Z1377,"."))=0,"",IF(PobierzDaneLogistyczne!$Z1377=0,0,_xlfn.NUMBERVALUE(PobierzDaneLogistyczne!$Z1377,".")))</f>
        <v>1.26</v>
      </c>
      <c r="J1377" s="1">
        <f>IF(PobierzDaneLogistyczne!$D1377=0,"",_xlfn.NUMBERVALUE(PobierzDaneLogistyczne!$D1377))</f>
        <v>4</v>
      </c>
      <c r="K1377" s="1">
        <f>IF(PobierzDaneLogistyczne!$E1377=0,"",_xlfn.NUMBERVALUE(PobierzDaneLogistyczne!$E1377))</f>
        <v>160</v>
      </c>
      <c r="L1377" s="1">
        <f>IF(MID(PobierzDaneLogistyczne!$O1377,1,3)="non"," ",_xlfn.NUMBERVALUE(PobierzDaneLogistyczne!$O1377))</f>
        <v>5902934831147</v>
      </c>
      <c r="M1377" s="6">
        <f>IF(PobierzDaneLogistyczne!$K1377=0,"",_xlfn.NUMBERVALUE(PobierzDaneLogistyczne!$K1377,"."))</f>
        <v>56</v>
      </c>
      <c r="N1377" s="6">
        <f>IF(PobierzDaneLogistyczne!$L1377=0,"",_xlfn.NUMBERVALUE(PobierzDaneLogistyczne!$L1377,"."))</f>
        <v>33</v>
      </c>
      <c r="O1377" s="6">
        <f>IF(PobierzDaneLogistyczne!$M1377=0,"",_xlfn.NUMBERVALUE(PobierzDaneLogistyczne!$M1377,"."))</f>
        <v>20</v>
      </c>
      <c r="P1377" s="2">
        <f>IF(PobierzDaneLogistyczne!$G1377=0,0,_xlfn.NUMBERVALUE(PobierzDaneLogistyczne!$G1377,"."))</f>
        <v>5.04</v>
      </c>
      <c r="Q1377" s="1">
        <f>IF(PobierzDaneLogistyczne!$R1377=0,"",PobierzDaneLogistyczne!$R1377)</f>
        <v>5</v>
      </c>
      <c r="R1377" t="str">
        <f>IF(PobierzDaneLogistyczne!$S1377=0,"",PobierzDaneLogistyczne!$S1377)</f>
        <v/>
      </c>
      <c r="S1377" t="str">
        <f>IF(PobierzDaneLogistyczne!$T1377=0,"",PobierzDaneLogistyczne!$T1377)</f>
        <v/>
      </c>
      <c r="T1377" t="str">
        <f>IF(PobierzDaneLogistyczne!$U1377=0," ",PobierzDaneLogistyczne!$U1377)</f>
        <v/>
      </c>
      <c r="U1377" t="str">
        <f t="shared" si="66"/>
        <v/>
      </c>
      <c r="V1377" s="2">
        <f>IF(PobierzDaneLogistyczne!$V1377="","",_xlfn.NUMBERVALUE(PobierzDaneLogistyczne!$V1377,"."))</f>
        <v>1.0999999999999999E-2</v>
      </c>
      <c r="W1377" s="2">
        <f>IF(IF(PobierzDaneLogistyczne!$W1377=0,0,_xlfn.NUMBERVALUE(PobierzDaneLogistyczne!$W1377,"."))=0,"",_xlfn.NUMBERVALUE(PobierzDaneLogistyczne!$W1377,"."))</f>
        <v>5.8999999999999997E-2</v>
      </c>
      <c r="X1377" s="2">
        <f t="shared" si="67"/>
        <v>3.0000000000000096E-2</v>
      </c>
      <c r="Y1377" s="2" t="str">
        <f t="shared" si="65"/>
        <v/>
      </c>
      <c r="Z1377" s="2" t="str">
        <f>IF(PobierzDaneLogistyczne!$Y1377="t","YES","")</f>
        <v>YES</v>
      </c>
      <c r="AA1377" s="4" t="str">
        <f>IF(PobierzDaneLogistyczne!$X1377="t","YES","")</f>
        <v/>
      </c>
      <c r="AB1377" t="str">
        <f>PobierzDaneLogistyczne!$N1377</f>
        <v>Iron ceramic 3000 W</v>
      </c>
    </row>
    <row r="1378" spans="1:28" x14ac:dyDescent="0.3">
      <c r="A1378" s="5" t="str">
        <f>HYPERLINK(_xlfn.CONCAT("https://www.adler.com.pl/index.php/en/Main/Produkt/",B1378),PobierzDaneLogistyczne!$N1378)</f>
        <v>Iron 2200 W - garment steamer</v>
      </c>
      <c r="B1378" t="str">
        <f>PobierzDaneLogistyczne!$A1378</f>
        <v>cr_5020</v>
      </c>
      <c r="C1378" s="1">
        <f>IF(MID(PobierzDaneLogistyczne!$P1378,1,3)=""," ",_xlfn.NUMBERVALUE(PobierzDaneLogistyczne!$P1378))</f>
        <v>84513000</v>
      </c>
      <c r="D1378" s="1">
        <f>IF(MID(PobierzDaneLogistyczne!$C1378,1,3)="111"," ",_xlfn.NUMBERVALUE(PobierzDaneLogistyczne!$C1378))</f>
        <v>5908256833357</v>
      </c>
      <c r="E1378" s="6">
        <f>IF(PobierzDaneLogistyczne!$H1378=0,"",_xlfn.NUMBERVALUE(PobierzDaneLogistyczne!$H1378,"."))</f>
        <v>34.299999999999997</v>
      </c>
      <c r="F1378" s="6">
        <f>IF(PobierzDaneLogistyczne!$I1378=0,"",_xlfn.NUMBERVALUE(PobierzDaneLogistyczne!$I1378,"."))</f>
        <v>25.2</v>
      </c>
      <c r="G1378" s="6">
        <f>IF(PobierzDaneLogistyczne!$J1378=0,"",_xlfn.NUMBERVALUE(PobierzDaneLogistyczne!$J1378,"."))</f>
        <v>30</v>
      </c>
      <c r="H1378" s="2">
        <f>IF(IF(PobierzDaneLogistyczne!$F1378=0,0,_xlfn.NUMBERVALUE(PobierzDaneLogistyczne!$F1378,"."))=0,"",IF(PobierzDaneLogistyczne!$F1378=0,0,_xlfn.NUMBERVALUE(PobierzDaneLogistyczne!$F1378,".")))</f>
        <v>3.56</v>
      </c>
      <c r="I1378" s="2">
        <f>IF(IF(PobierzDaneLogistyczne!$Z1378=0,0,_xlfn.NUMBERVALUE(PobierzDaneLogistyczne!$Z1378,"."))=0,"",IF(PobierzDaneLogistyczne!$Z1378=0,0,_xlfn.NUMBERVALUE(PobierzDaneLogistyczne!$Z1378,".")))</f>
        <v>3.96</v>
      </c>
      <c r="J1378" s="1">
        <f>IF(PobierzDaneLogistyczne!$D1378=0,"",_xlfn.NUMBERVALUE(PobierzDaneLogistyczne!$D1378))</f>
        <v>1</v>
      </c>
      <c r="K1378" s="1">
        <f>IF(PobierzDaneLogistyczne!$E1378=0,"",_xlfn.NUMBERVALUE(PobierzDaneLogistyczne!$E1378))</f>
        <v>48</v>
      </c>
      <c r="L1378" s="1" t="str">
        <f>IF(MID(PobierzDaneLogistyczne!$O1378,1,3)="non"," ",_xlfn.NUMBERVALUE(PobierzDaneLogistyczne!$O1378))</f>
        <v xml:space="preserve"> </v>
      </c>
      <c r="M1378" s="6">
        <f>IF(PobierzDaneLogistyczne!$K1378=0,"",_xlfn.NUMBERVALUE(PobierzDaneLogistyczne!$K1378,"."))</f>
        <v>34.5</v>
      </c>
      <c r="N1378" s="6">
        <f>IF(PobierzDaneLogistyczne!$L1378=0,"",_xlfn.NUMBERVALUE(PobierzDaneLogistyczne!$L1378,"."))</f>
        <v>26.7</v>
      </c>
      <c r="O1378" s="6">
        <f>IF(PobierzDaneLogistyczne!$M1378=0,"",_xlfn.NUMBERVALUE(PobierzDaneLogistyczne!$M1378,"."))</f>
        <v>32.200000000000003</v>
      </c>
      <c r="P1378" s="2">
        <f>IF(PobierzDaneLogistyczne!$G1378=0,0,_xlfn.NUMBERVALUE(PobierzDaneLogistyczne!$G1378,"."))</f>
        <v>3.96</v>
      </c>
      <c r="Q1378" s="1">
        <f>IF(PobierzDaneLogistyczne!$R1378=0,"",PobierzDaneLogistyczne!$R1378)</f>
        <v>5</v>
      </c>
      <c r="R1378" t="str">
        <f>IF(PobierzDaneLogistyczne!$S1378=0,"",PobierzDaneLogistyczne!$S1378)</f>
        <v/>
      </c>
      <c r="S1378" t="str">
        <f>IF(PobierzDaneLogistyczne!$T1378=0,"",PobierzDaneLogistyczne!$T1378)</f>
        <v/>
      </c>
      <c r="T1378" t="str">
        <f>IF(PobierzDaneLogistyczne!$U1378=0," ",PobierzDaneLogistyczne!$U1378)</f>
        <v/>
      </c>
      <c r="U1378" t="str">
        <f t="shared" si="66"/>
        <v/>
      </c>
      <c r="V1378" s="2">
        <f>IF(PobierzDaneLogistyczne!$V1378="","",_xlfn.NUMBERVALUE(PobierzDaneLogistyczne!$V1378,"."))</f>
        <v>3.5000000000000003E-2</v>
      </c>
      <c r="W1378" s="2">
        <f>IF(IF(PobierzDaneLogistyczne!$W1378=0,0,_xlfn.NUMBERVALUE(PobierzDaneLogistyczne!$W1378,"."))=0,"",_xlfn.NUMBERVALUE(PobierzDaneLogistyczne!$W1378,"."))</f>
        <v>5.8999999999999997E-2</v>
      </c>
      <c r="X1378" s="2">
        <f t="shared" si="67"/>
        <v>0.30599999999999988</v>
      </c>
      <c r="Y1378" s="2" t="str">
        <f t="shared" si="65"/>
        <v/>
      </c>
      <c r="Z1378" s="2" t="str">
        <f>IF(PobierzDaneLogistyczne!$Y1378="t","YES","")</f>
        <v>YES</v>
      </c>
      <c r="AA1378" s="4" t="str">
        <f>IF(PobierzDaneLogistyczne!$X1378="t","YES","")</f>
        <v/>
      </c>
      <c r="AB1378" t="str">
        <f>PobierzDaneLogistyczne!$N1378</f>
        <v>Iron 2200 W - garment steamer</v>
      </c>
    </row>
    <row r="1379" spans="1:28" x14ac:dyDescent="0.3">
      <c r="A1379" s="5" t="str">
        <f>HYPERLINK(_xlfn.CONCAT("https://www.adler.com.pl/index.php/en/Main/Produkt/",B1379),PobierzDaneLogistyczne!$N1379)</f>
        <v>Iron with a Steam Station</v>
      </c>
      <c r="B1379" t="str">
        <f>PobierzDaneLogistyczne!$A1379</f>
        <v>cr_5021</v>
      </c>
      <c r="C1379" s="1">
        <f>IF(MID(PobierzDaneLogistyczne!$P1379,1,3)=""," ",_xlfn.NUMBERVALUE(PobierzDaneLogistyczne!$P1379))</f>
        <v>85164000</v>
      </c>
      <c r="D1379" s="1">
        <f>IF(MID(PobierzDaneLogistyczne!$C1379,1,3)="111"," ",_xlfn.NUMBERVALUE(PobierzDaneLogistyczne!$C1379))</f>
        <v>5908256833852</v>
      </c>
      <c r="E1379" s="6">
        <f>IF(PobierzDaneLogistyczne!$H1379=0,"",_xlfn.NUMBERVALUE(PobierzDaneLogistyczne!$H1379,"."))</f>
        <v>32.4</v>
      </c>
      <c r="F1379" s="6">
        <f>IF(PobierzDaneLogistyczne!$I1379=0,"",_xlfn.NUMBERVALUE(PobierzDaneLogistyczne!$I1379,"."))</f>
        <v>22.2</v>
      </c>
      <c r="G1379" s="6">
        <f>IF(PobierzDaneLogistyczne!$J1379=0,"",_xlfn.NUMBERVALUE(PobierzDaneLogistyczne!$J1379,"."))</f>
        <v>26.7</v>
      </c>
      <c r="H1379" s="2" t="str">
        <f>IF(IF(PobierzDaneLogistyczne!$F1379=0,0,_xlfn.NUMBERVALUE(PobierzDaneLogistyczne!$F1379,"."))=0,"",IF(PobierzDaneLogistyczne!$F1379=0,0,_xlfn.NUMBERVALUE(PobierzDaneLogistyczne!$F1379,".")))</f>
        <v/>
      </c>
      <c r="I1379" s="2" t="str">
        <f>IF(IF(PobierzDaneLogistyczne!$Z1379=0,0,_xlfn.NUMBERVALUE(PobierzDaneLogistyczne!$Z1379,"."))=0,"",IF(PobierzDaneLogistyczne!$Z1379=0,0,_xlfn.NUMBERVALUE(PobierzDaneLogistyczne!$Z1379,".")))</f>
        <v/>
      </c>
      <c r="J1379" s="1">
        <f>IF(PobierzDaneLogistyczne!$D1379=0,"",_xlfn.NUMBERVALUE(PobierzDaneLogistyczne!$D1379))</f>
        <v>1</v>
      </c>
      <c r="K1379" s="1">
        <f>IF(PobierzDaneLogistyczne!$E1379=0,"",_xlfn.NUMBERVALUE(PobierzDaneLogistyczne!$E1379))</f>
        <v>60</v>
      </c>
      <c r="L1379" s="1" t="str">
        <f>IF(MID(PobierzDaneLogistyczne!$O1379,1,3)="non"," ",_xlfn.NUMBERVALUE(PobierzDaneLogistyczne!$O1379))</f>
        <v xml:space="preserve"> </v>
      </c>
      <c r="M1379" s="6">
        <f>IF(PobierzDaneLogistyczne!$K1379=0,"",_xlfn.NUMBERVALUE(PobierzDaneLogistyczne!$K1379,"."))</f>
        <v>34.200000000000003</v>
      </c>
      <c r="N1379" s="6">
        <f>IF(PobierzDaneLogistyczne!$L1379=0,"",_xlfn.NUMBERVALUE(PobierzDaneLogistyczne!$L1379,"."))</f>
        <v>24</v>
      </c>
      <c r="O1379" s="6">
        <f>IF(PobierzDaneLogistyczne!$M1379=0,"",_xlfn.NUMBERVALUE(PobierzDaneLogistyczne!$M1379,"."))</f>
        <v>29.2</v>
      </c>
      <c r="P1379" s="2">
        <f>IF(PobierzDaneLogistyczne!$G1379=0,0,_xlfn.NUMBERVALUE(PobierzDaneLogistyczne!$G1379,"."))</f>
        <v>0</v>
      </c>
      <c r="Q1379" s="1" t="str">
        <f>IF(PobierzDaneLogistyczne!$R1379=0,"",PobierzDaneLogistyczne!$R1379)</f>
        <v/>
      </c>
      <c r="R1379" t="str">
        <f>IF(PobierzDaneLogistyczne!$S1379=0,"",PobierzDaneLogistyczne!$S1379)</f>
        <v/>
      </c>
      <c r="S1379" t="str">
        <f>IF(PobierzDaneLogistyczne!$T1379=0,"",PobierzDaneLogistyczne!$T1379)</f>
        <v/>
      </c>
      <c r="T1379" t="str">
        <f>IF(PobierzDaneLogistyczne!$U1379=0," ",PobierzDaneLogistyczne!$U1379)</f>
        <v/>
      </c>
      <c r="U1379" t="str">
        <f t="shared" si="66"/>
        <v/>
      </c>
      <c r="V1379" s="2">
        <f>IF(PobierzDaneLogistyczne!$V1379="","",_xlfn.NUMBERVALUE(PobierzDaneLogistyczne!$V1379,"."))</f>
        <v>2.5999999999999999E-2</v>
      </c>
      <c r="W1379" s="2" t="str">
        <f>IF(IF(PobierzDaneLogistyczne!$W1379=0,0,_xlfn.NUMBERVALUE(PobierzDaneLogistyczne!$W1379,"."))=0,"",_xlfn.NUMBERVALUE(PobierzDaneLogistyczne!$W1379,"."))</f>
        <v/>
      </c>
      <c r="X1379" s="2" t="str">
        <f t="shared" si="67"/>
        <v/>
      </c>
      <c r="Y1379" s="2" t="str">
        <f t="shared" si="65"/>
        <v/>
      </c>
      <c r="Z1379" s="2" t="str">
        <f>IF(PobierzDaneLogistyczne!$Y1379="t","YES","")</f>
        <v/>
      </c>
      <c r="AA1379" s="4" t="str">
        <f>IF(PobierzDaneLogistyczne!$X1379="t","YES","")</f>
        <v>YES</v>
      </c>
      <c r="AB1379" t="str">
        <f>PobierzDaneLogistyczne!$N1379</f>
        <v>Iron with a Steam Station</v>
      </c>
    </row>
    <row r="1380" spans="1:28" x14ac:dyDescent="0.3">
      <c r="A1380" s="5" t="str">
        <f>HYPERLINK(_xlfn.CONCAT("https://www.adler.com.pl/index.php/en/Main/Produkt/",B1380),PobierzDaneLogistyczne!$N1380)</f>
        <v>Iron travel 1500W steam</v>
      </c>
      <c r="B1380" t="str">
        <f>PobierzDaneLogistyczne!$A1380</f>
        <v>cr_5024</v>
      </c>
      <c r="C1380" s="1">
        <f>IF(MID(PobierzDaneLogistyczne!$P1380,1,3)=""," ",_xlfn.NUMBERVALUE(PobierzDaneLogistyczne!$P1380))</f>
        <v>85164000</v>
      </c>
      <c r="D1380" s="1">
        <f>IF(MID(PobierzDaneLogistyczne!$C1380,1,3)="111"," ",_xlfn.NUMBERVALUE(PobierzDaneLogistyczne!$C1380))</f>
        <v>5908256835542</v>
      </c>
      <c r="E1380" s="6">
        <f>IF(PobierzDaneLogistyczne!$H1380=0,"",_xlfn.NUMBERVALUE(PobierzDaneLogistyczne!$H1380,"."))</f>
        <v>20</v>
      </c>
      <c r="F1380" s="6">
        <f>IF(PobierzDaneLogistyczne!$I1380=0,"",_xlfn.NUMBERVALUE(PobierzDaneLogistyczne!$I1380,"."))</f>
        <v>10.5</v>
      </c>
      <c r="G1380" s="6">
        <f>IF(PobierzDaneLogistyczne!$J1380=0,"",_xlfn.NUMBERVALUE(PobierzDaneLogistyczne!$J1380,"."))</f>
        <v>10.5</v>
      </c>
      <c r="H1380" s="2">
        <f>IF(IF(PobierzDaneLogistyczne!$F1380=0,0,_xlfn.NUMBERVALUE(PobierzDaneLogistyczne!$F1380,"."))=0,"",IF(PobierzDaneLogistyczne!$F1380=0,0,_xlfn.NUMBERVALUE(PobierzDaneLogistyczne!$F1380,".")))</f>
        <v>0.60040000000000004</v>
      </c>
      <c r="I1380" s="2">
        <f>IF(IF(PobierzDaneLogistyczne!$Z1380=0,0,_xlfn.NUMBERVALUE(PobierzDaneLogistyczne!$Z1380,"."))=0,"",IF(PobierzDaneLogistyczne!$Z1380=0,0,_xlfn.NUMBERVALUE(PobierzDaneLogistyczne!$Z1380,".")))</f>
        <v>0.80500000000000005</v>
      </c>
      <c r="J1380" s="1">
        <f>IF(PobierzDaneLogistyczne!$D1380=0,"",_xlfn.NUMBERVALUE(PobierzDaneLogistyczne!$D1380))</f>
        <v>6</v>
      </c>
      <c r="K1380" s="1">
        <f>IF(PobierzDaneLogistyczne!$E1380=0,"",_xlfn.NUMBERVALUE(PobierzDaneLogistyczne!$E1380))</f>
        <v>528</v>
      </c>
      <c r="L1380" s="1">
        <f>IF(MID(PobierzDaneLogistyczne!$O1380,1,3)="non"," ",_xlfn.NUMBERVALUE(PobierzDaneLogistyczne!$O1380))</f>
        <v>5902934834889</v>
      </c>
      <c r="M1380" s="6">
        <f>IF(PobierzDaneLogistyczne!$K1380=0,"",_xlfn.NUMBERVALUE(PobierzDaneLogistyczne!$K1380,"."))</f>
        <v>33</v>
      </c>
      <c r="N1380" s="6">
        <f>IF(PobierzDaneLogistyczne!$L1380=0,"",_xlfn.NUMBERVALUE(PobierzDaneLogistyczne!$L1380,"."))</f>
        <v>23</v>
      </c>
      <c r="O1380" s="6">
        <f>IF(PobierzDaneLogistyczne!$M1380=0,"",_xlfn.NUMBERVALUE(PobierzDaneLogistyczne!$M1380,"."))</f>
        <v>23</v>
      </c>
      <c r="P1380" s="2">
        <f>IF(PobierzDaneLogistyczne!$G1380=0,0,_xlfn.NUMBERVALUE(PobierzDaneLogistyczne!$G1380,"."))</f>
        <v>4.2119999999999997</v>
      </c>
      <c r="Q1380" s="1">
        <f>IF(PobierzDaneLogistyczne!$R1380=0,"",PobierzDaneLogistyczne!$R1380)</f>
        <v>5</v>
      </c>
      <c r="R1380" t="str">
        <f>IF(PobierzDaneLogistyczne!$S1380=0,"",PobierzDaneLogistyczne!$S1380)</f>
        <v/>
      </c>
      <c r="S1380" t="str">
        <f>IF(PobierzDaneLogistyczne!$T1380=0,"",PobierzDaneLogistyczne!$T1380)</f>
        <v/>
      </c>
      <c r="T1380" t="str">
        <f>IF(PobierzDaneLogistyczne!$U1380=0," ",PobierzDaneLogistyczne!$U1380)</f>
        <v/>
      </c>
      <c r="U1380" t="str">
        <f t="shared" si="66"/>
        <v/>
      </c>
      <c r="V1380" s="2">
        <f>IF(PobierzDaneLogistyczne!$V1380="","",_xlfn.NUMBERVALUE(PobierzDaneLogistyczne!$V1380,"."))</f>
        <v>3.0000000000000001E-3</v>
      </c>
      <c r="W1380" s="2">
        <f>IF(IF(PobierzDaneLogistyczne!$W1380=0,0,_xlfn.NUMBERVALUE(PobierzDaneLogistyczne!$W1380,"."))=0,"",_xlfn.NUMBERVALUE(PobierzDaneLogistyczne!$W1380,"."))</f>
        <v>5.8999999999999997E-2</v>
      </c>
      <c r="X1380" s="2">
        <f t="shared" si="67"/>
        <v>0.1426</v>
      </c>
      <c r="Y1380" s="2">
        <f t="shared" si="65"/>
        <v>-0.61800000000000033</v>
      </c>
      <c r="Z1380" s="2" t="str">
        <f>IF(PobierzDaneLogistyczne!$Y1380="t","YES","")</f>
        <v>YES</v>
      </c>
      <c r="AA1380" s="4" t="str">
        <f>IF(PobierzDaneLogistyczne!$X1380="t","YES","")</f>
        <v/>
      </c>
      <c r="AB1380" t="str">
        <f>PobierzDaneLogistyczne!$N1380</f>
        <v>Iron travel 1500W steam</v>
      </c>
    </row>
    <row r="1381" spans="1:28" x14ac:dyDescent="0.3">
      <c r="A1381" s="5" t="str">
        <f>HYPERLINK(_xlfn.CONCAT("https://www.adler.com.pl/index.php/en/Main/Produkt/",B1381),PobierzDaneLogistyczne!$N1381)</f>
        <v>Iron ceramic soleplate 3000 W</v>
      </c>
      <c r="B1381" t="str">
        <f>PobierzDaneLogistyczne!$A1381</f>
        <v>cr_5025</v>
      </c>
      <c r="C1381" s="1">
        <f>IF(MID(PobierzDaneLogistyczne!$P1381,1,3)=""," ",_xlfn.NUMBERVALUE(PobierzDaneLogistyczne!$P1381))</f>
        <v>85164000</v>
      </c>
      <c r="D1381" s="1">
        <f>IF(MID(PobierzDaneLogistyczne!$C1381,1,3)="111"," ",_xlfn.NUMBERVALUE(PobierzDaneLogistyczne!$C1381))</f>
        <v>5908256835535</v>
      </c>
      <c r="E1381" s="6">
        <f>IF(PobierzDaneLogistyczne!$H1381=0,"",_xlfn.NUMBERVALUE(PobierzDaneLogistyczne!$H1381,"."))</f>
        <v>33</v>
      </c>
      <c r="F1381" s="6">
        <f>IF(PobierzDaneLogistyczne!$I1381=0,"",_xlfn.NUMBERVALUE(PobierzDaneLogistyczne!$I1381,"."))</f>
        <v>14.9</v>
      </c>
      <c r="G1381" s="6">
        <f>IF(PobierzDaneLogistyczne!$J1381=0,"",_xlfn.NUMBERVALUE(PobierzDaneLogistyczne!$J1381,"."))</f>
        <v>17.5</v>
      </c>
      <c r="H1381" s="2">
        <f>IF(IF(PobierzDaneLogistyczne!$F1381=0,0,_xlfn.NUMBERVALUE(PobierzDaneLogistyczne!$F1381,"."))=0,"",IF(PobierzDaneLogistyczne!$F1381=0,0,_xlfn.NUMBERVALUE(PobierzDaneLogistyczne!$F1381,".")))</f>
        <v>1.218</v>
      </c>
      <c r="I1381" s="2">
        <f>IF(IF(PobierzDaneLogistyczne!$Z1381=0,0,_xlfn.NUMBERVALUE(PobierzDaneLogistyczne!$Z1381,"."))=0,"",IF(PobierzDaneLogistyczne!$Z1381=0,0,_xlfn.NUMBERVALUE(PobierzDaneLogistyczne!$Z1381,".")))</f>
        <v>1.3680000000000001</v>
      </c>
      <c r="J1381" s="1">
        <f>IF(PobierzDaneLogistyczne!$D1381=0,"",_xlfn.NUMBERVALUE(PobierzDaneLogistyczne!$D1381))</f>
        <v>6</v>
      </c>
      <c r="K1381" s="1">
        <f>IF(PobierzDaneLogistyczne!$E1381=0,"",_xlfn.NUMBERVALUE(PobierzDaneLogistyczne!$E1381))</f>
        <v>150</v>
      </c>
      <c r="L1381" s="1" t="str">
        <f>IF(MID(PobierzDaneLogistyczne!$O1381,1,3)="non"," ",_xlfn.NUMBERVALUE(PobierzDaneLogistyczne!$O1381))</f>
        <v xml:space="preserve"> </v>
      </c>
      <c r="M1381" s="6">
        <f>IF(PobierzDaneLogistyczne!$K1381=0,"",_xlfn.NUMBERVALUE(PobierzDaneLogistyczne!$K1381,"."))</f>
        <v>46.5</v>
      </c>
      <c r="N1381" s="6">
        <f>IF(PobierzDaneLogistyczne!$L1381=0,"",_xlfn.NUMBERVALUE(PobierzDaneLogistyczne!$L1381,"."))</f>
        <v>35.5</v>
      </c>
      <c r="O1381" s="6">
        <f>IF(PobierzDaneLogistyczne!$M1381=0,"",_xlfn.NUMBERVALUE(PobierzDaneLogistyczne!$M1381,"."))</f>
        <v>37.799999999999997</v>
      </c>
      <c r="P1381" s="2">
        <f>IF(PobierzDaneLogistyczne!$G1381=0,0,_xlfn.NUMBERVALUE(PobierzDaneLogistyczne!$G1381,"."))</f>
        <v>8.2080000000000002</v>
      </c>
      <c r="Q1381" s="1">
        <f>IF(PobierzDaneLogistyczne!$R1381=0,"",PobierzDaneLogistyczne!$R1381)</f>
        <v>5</v>
      </c>
      <c r="R1381" t="str">
        <f>IF(PobierzDaneLogistyczne!$S1381=0,"",PobierzDaneLogistyczne!$S1381)</f>
        <v/>
      </c>
      <c r="S1381" t="str">
        <f>IF(PobierzDaneLogistyczne!$T1381=0,"",PobierzDaneLogistyczne!$T1381)</f>
        <v/>
      </c>
      <c r="T1381" t="str">
        <f>IF(PobierzDaneLogistyczne!$U1381=0," ",PobierzDaneLogistyczne!$U1381)</f>
        <v/>
      </c>
      <c r="U1381" t="str">
        <f t="shared" si="66"/>
        <v/>
      </c>
      <c r="V1381" s="2">
        <f>IF(PobierzDaneLogistyczne!$V1381="","",_xlfn.NUMBERVALUE(PobierzDaneLogistyczne!$V1381,"."))</f>
        <v>1.2E-2</v>
      </c>
      <c r="W1381" s="2">
        <f>IF(IF(PobierzDaneLogistyczne!$W1381=0,0,_xlfn.NUMBERVALUE(PobierzDaneLogistyczne!$W1381,"."))=0,"",_xlfn.NUMBERVALUE(PobierzDaneLogistyczne!$W1381,"."))</f>
        <v>5.8999999999999997E-2</v>
      </c>
      <c r="X1381" s="2">
        <f t="shared" si="67"/>
        <v>7.9000000000000126E-2</v>
      </c>
      <c r="Y1381" s="2" t="str">
        <f t="shared" si="65"/>
        <v/>
      </c>
      <c r="Z1381" s="2" t="str">
        <f>IF(PobierzDaneLogistyczne!$Y1381="t","YES","")</f>
        <v>YES</v>
      </c>
      <c r="AA1381" s="4" t="str">
        <f>IF(PobierzDaneLogistyczne!$X1381="t","YES","")</f>
        <v>YES</v>
      </c>
      <c r="AB1381" t="str">
        <f>PobierzDaneLogistyczne!$N1381</f>
        <v>Iron ceramic soleplate 3000 W</v>
      </c>
    </row>
    <row r="1382" spans="1:28" x14ac:dyDescent="0.3">
      <c r="A1382" s="5" t="str">
        <f>HYPERLINK(_xlfn.CONCAT("https://www.adler.com.pl/index.php/en/Main/Produkt/",B1382),PobierzDaneLogistyczne!$N1382)</f>
        <v>Iron ceramic with base 2200 W</v>
      </c>
      <c r="B1382" t="str">
        <f>PobierzDaneLogistyczne!$A1382</f>
        <v>cr_5026</v>
      </c>
      <c r="C1382" s="1">
        <f>IF(MID(PobierzDaneLogistyczne!$P1382,1,3)=""," ",_xlfn.NUMBERVALUE(PobierzDaneLogistyczne!$P1382))</f>
        <v>85164000</v>
      </c>
      <c r="D1382" s="1">
        <f>IF(MID(PobierzDaneLogistyczne!$C1382,1,3)="111"," ",_xlfn.NUMBERVALUE(PobierzDaneLogistyczne!$C1382))</f>
        <v>5908256836600</v>
      </c>
      <c r="E1382" s="6">
        <f>IF(PobierzDaneLogistyczne!$H1382=0,"",_xlfn.NUMBERVALUE(PobierzDaneLogistyczne!$H1382,"."))</f>
        <v>33</v>
      </c>
      <c r="F1382" s="6">
        <f>IF(PobierzDaneLogistyczne!$I1382=0,"",_xlfn.NUMBERVALUE(PobierzDaneLogistyczne!$I1382,"."))</f>
        <v>15</v>
      </c>
      <c r="G1382" s="6">
        <f>IF(PobierzDaneLogistyczne!$J1382=0,"",_xlfn.NUMBERVALUE(PobierzDaneLogistyczne!$J1382,"."))</f>
        <v>24.3</v>
      </c>
      <c r="H1382" s="2">
        <f>IF(IF(PobierzDaneLogistyczne!$F1382=0,0,_xlfn.NUMBERVALUE(PobierzDaneLogistyczne!$F1382,"."))=0,"",IF(PobierzDaneLogistyczne!$F1382=0,0,_xlfn.NUMBERVALUE(PobierzDaneLogistyczne!$F1382,".")))</f>
        <v>1.57</v>
      </c>
      <c r="I1382" s="2">
        <f>IF(IF(PobierzDaneLogistyczne!$Z1382=0,0,_xlfn.NUMBERVALUE(PobierzDaneLogistyczne!$Z1382,"."))=0,"",IF(PobierzDaneLogistyczne!$Z1382=0,0,_xlfn.NUMBERVALUE(PobierzDaneLogistyczne!$Z1382,".")))</f>
        <v>1.85</v>
      </c>
      <c r="J1382" s="1">
        <f>IF(PobierzDaneLogistyczne!$D1382=0,"",_xlfn.NUMBERVALUE(PobierzDaneLogistyczne!$D1382))</f>
        <v>1</v>
      </c>
      <c r="K1382" s="1">
        <f>IF(PobierzDaneLogistyczne!$E1382=0,"",_xlfn.NUMBERVALUE(PobierzDaneLogistyczne!$E1382))</f>
        <v>98</v>
      </c>
      <c r="L1382" s="1" t="str">
        <f>IF(MID(PobierzDaneLogistyczne!$O1382,1,3)="non"," ",_xlfn.NUMBERVALUE(PobierzDaneLogistyczne!$O1382))</f>
        <v xml:space="preserve"> </v>
      </c>
      <c r="M1382" s="6">
        <f>IF(PobierzDaneLogistyczne!$K1382=0,"",_xlfn.NUMBERVALUE(PobierzDaneLogistyczne!$K1382,"."))</f>
        <v>34.299999999999997</v>
      </c>
      <c r="N1382" s="6">
        <f>IF(PobierzDaneLogistyczne!$L1382=0,"",_xlfn.NUMBERVALUE(PobierzDaneLogistyczne!$L1382,"."))</f>
        <v>16.7</v>
      </c>
      <c r="O1382" s="6">
        <f>IF(PobierzDaneLogistyczne!$M1382=0,"",_xlfn.NUMBERVALUE(PobierzDaneLogistyczne!$M1382,"."))</f>
        <v>27.2</v>
      </c>
      <c r="P1382" s="2">
        <f>IF(PobierzDaneLogistyczne!$G1382=0,0,_xlfn.NUMBERVALUE(PobierzDaneLogistyczne!$G1382,"."))</f>
        <v>1.85</v>
      </c>
      <c r="Q1382" s="1">
        <f>IF(PobierzDaneLogistyczne!$R1382=0,"",PobierzDaneLogistyczne!$R1382)</f>
        <v>5</v>
      </c>
      <c r="R1382" t="str">
        <f>IF(PobierzDaneLogistyczne!$S1382=0,"",PobierzDaneLogistyczne!$S1382)</f>
        <v/>
      </c>
      <c r="S1382" t="str">
        <f>IF(PobierzDaneLogistyczne!$T1382=0,"",PobierzDaneLogistyczne!$T1382)</f>
        <v/>
      </c>
      <c r="T1382" t="str">
        <f>IF(PobierzDaneLogistyczne!$U1382=0," ",PobierzDaneLogistyczne!$U1382)</f>
        <v/>
      </c>
      <c r="U1382" t="str">
        <f t="shared" si="66"/>
        <v/>
      </c>
      <c r="V1382" s="2">
        <f>IF(PobierzDaneLogistyczne!$V1382="","",_xlfn.NUMBERVALUE(PobierzDaneLogistyczne!$V1382,"."))</f>
        <v>1.7000000000000001E-2</v>
      </c>
      <c r="W1382" s="2">
        <f>IF(IF(PobierzDaneLogistyczne!$W1382=0,0,_xlfn.NUMBERVALUE(PobierzDaneLogistyczne!$W1382,"."))=0,"",_xlfn.NUMBERVALUE(PobierzDaneLogistyczne!$W1382,"."))</f>
        <v>5.8999999999999997E-2</v>
      </c>
      <c r="X1382" s="2">
        <f t="shared" si="67"/>
        <v>0.20400000000000001</v>
      </c>
      <c r="Y1382" s="2" t="str">
        <f t="shared" si="65"/>
        <v/>
      </c>
      <c r="Z1382" s="2" t="str">
        <f>IF(PobierzDaneLogistyczne!$Y1382="t","YES","")</f>
        <v/>
      </c>
      <c r="AA1382" s="4" t="str">
        <f>IF(PobierzDaneLogistyczne!$X1382="t","YES","")</f>
        <v>YES</v>
      </c>
      <c r="AB1382" t="str">
        <f>PobierzDaneLogistyczne!$N1382</f>
        <v>Iron ceramic with base 2200 W</v>
      </c>
    </row>
    <row r="1383" spans="1:28" ht="28.8" x14ac:dyDescent="0.3">
      <c r="A1383" s="5" t="str">
        <f>HYPERLINK(_xlfn.CONCAT("https://www.adler.com.pl/index.php/en/Main/Produkt/",B1383),PobierzDaneLogistyczne!$N1383)</f>
        <v>Iron 2600 W with steam station</v>
      </c>
      <c r="B1383" t="str">
        <f>PobierzDaneLogistyczne!$A1383</f>
        <v>cr_5027</v>
      </c>
      <c r="C1383" s="1">
        <f>IF(MID(PobierzDaneLogistyczne!$P1383,1,3)=""," ",_xlfn.NUMBERVALUE(PobierzDaneLogistyczne!$P1383))</f>
        <v>85164000</v>
      </c>
      <c r="D1383" s="1">
        <f>IF(MID(PobierzDaneLogistyczne!$C1383,1,3)="111"," ",_xlfn.NUMBERVALUE(PobierzDaneLogistyczne!$C1383))</f>
        <v>5908256838284</v>
      </c>
      <c r="E1383" s="6">
        <f>IF(PobierzDaneLogistyczne!$H1383=0,"",_xlfn.NUMBERVALUE(PobierzDaneLogistyczne!$H1383,"."))</f>
        <v>36</v>
      </c>
      <c r="F1383" s="6">
        <f>IF(PobierzDaneLogistyczne!$I1383=0,"",_xlfn.NUMBERVALUE(PobierzDaneLogistyczne!$I1383,"."))</f>
        <v>37.5</v>
      </c>
      <c r="G1383" s="6">
        <f>IF(PobierzDaneLogistyczne!$J1383=0,"",_xlfn.NUMBERVALUE(PobierzDaneLogistyczne!$J1383,"."))</f>
        <v>31</v>
      </c>
      <c r="H1383" s="2">
        <f>IF(IF(PobierzDaneLogistyczne!$F1383=0,0,_xlfn.NUMBERVALUE(PobierzDaneLogistyczne!$F1383,"."))=0,"",IF(PobierzDaneLogistyczne!$F1383=0,0,_xlfn.NUMBERVALUE(PobierzDaneLogistyczne!$F1383,".")))</f>
        <v>4.1900000000000004</v>
      </c>
      <c r="I1383" s="2">
        <f>IF(IF(PobierzDaneLogistyczne!$Z1383=0,0,_xlfn.NUMBERVALUE(PobierzDaneLogistyczne!$Z1383,"."))=0,"",IF(PobierzDaneLogistyczne!$Z1383=0,0,_xlfn.NUMBERVALUE(PobierzDaneLogistyczne!$Z1383,".")))</f>
        <v>6.43</v>
      </c>
      <c r="J1383" s="1">
        <f>IF(PobierzDaneLogistyczne!$D1383=0,"",_xlfn.NUMBERVALUE(PobierzDaneLogistyczne!$D1383))</f>
        <v>1</v>
      </c>
      <c r="K1383" s="1">
        <f>IF(PobierzDaneLogistyczne!$E1383=0,"",_xlfn.NUMBERVALUE(PobierzDaneLogistyczne!$E1383))</f>
        <v>20</v>
      </c>
      <c r="L1383" s="1" t="str">
        <f>IF(MID(PobierzDaneLogistyczne!$O1383,1,3)="non"," ",_xlfn.NUMBERVALUE(PobierzDaneLogistyczne!$O1383))</f>
        <v xml:space="preserve"> </v>
      </c>
      <c r="M1383" s="6">
        <f>IF(PobierzDaneLogistyczne!$K1383=0,"",_xlfn.NUMBERVALUE(PobierzDaneLogistyczne!$K1383,"."))</f>
        <v>37.4</v>
      </c>
      <c r="N1383" s="6">
        <f>IF(PobierzDaneLogistyczne!$L1383=0,"",_xlfn.NUMBERVALUE(PobierzDaneLogistyczne!$L1383,"."))</f>
        <v>48.8</v>
      </c>
      <c r="O1383" s="6">
        <f>IF(PobierzDaneLogistyczne!$M1383=0,"",_xlfn.NUMBERVALUE(PobierzDaneLogistyczne!$M1383,"."))</f>
        <v>33</v>
      </c>
      <c r="P1383" s="2">
        <f>IF(PobierzDaneLogistyczne!$G1383=0,0,_xlfn.NUMBERVALUE(PobierzDaneLogistyczne!$G1383,"."))</f>
        <v>6.43</v>
      </c>
      <c r="Q1383" s="1">
        <f>IF(PobierzDaneLogistyczne!$R1383=0,"",PobierzDaneLogistyczne!$R1383)</f>
        <v>5</v>
      </c>
      <c r="R1383" t="str">
        <f>IF(PobierzDaneLogistyczne!$S1383=0,"",PobierzDaneLogistyczne!$S1383)</f>
        <v/>
      </c>
      <c r="S1383" t="str">
        <f>IF(PobierzDaneLogistyczne!$T1383=0,"",PobierzDaneLogistyczne!$T1383)</f>
        <v/>
      </c>
      <c r="T1383" t="str">
        <f>IF(PobierzDaneLogistyczne!$U1383=0," ",PobierzDaneLogistyczne!$U1383)</f>
        <v/>
      </c>
      <c r="U1383" t="str">
        <f t="shared" si="66"/>
        <v/>
      </c>
      <c r="V1383" s="2">
        <f>IF(PobierzDaneLogistyczne!$V1383="","",_xlfn.NUMBERVALUE(PobierzDaneLogistyczne!$V1383,"."))</f>
        <v>5.6000000000000001E-2</v>
      </c>
      <c r="W1383" s="2">
        <f>IF(IF(PobierzDaneLogistyczne!$W1383=0,0,_xlfn.NUMBERVALUE(PobierzDaneLogistyczne!$W1383,"."))=0,"",_xlfn.NUMBERVALUE(PobierzDaneLogistyczne!$W1383,"."))</f>
        <v>5.8999999999999997E-2</v>
      </c>
      <c r="X1383" s="2">
        <f t="shared" si="67"/>
        <v>2.1249999999999991</v>
      </c>
      <c r="Y1383" s="2" t="str">
        <f t="shared" si="65"/>
        <v/>
      </c>
      <c r="Z1383" s="2" t="str">
        <f>IF(PobierzDaneLogistyczne!$Y1383="t","YES","")</f>
        <v/>
      </c>
      <c r="AA1383" s="4" t="str">
        <f>IF(PobierzDaneLogistyczne!$X1383="t","YES","")</f>
        <v>YES</v>
      </c>
      <c r="AB1383" t="str">
        <f>PobierzDaneLogistyczne!$N1383</f>
        <v>Iron 2600 W with steam station</v>
      </c>
    </row>
    <row r="1384" spans="1:28" x14ac:dyDescent="0.3">
      <c r="A1384" s="5" t="str">
        <f>HYPERLINK(_xlfn.CONCAT("https://www.adler.com.pl/index.php/en/Main/Produkt/",B1384),PobierzDaneLogistyczne!$N1384)</f>
        <v>Iron ceramic soleplate 3000 W</v>
      </c>
      <c r="B1384" t="str">
        <f>PobierzDaneLogistyczne!$A1384</f>
        <v>cr_5029</v>
      </c>
      <c r="C1384" s="1">
        <f>IF(MID(PobierzDaneLogistyczne!$P1384,1,3)=""," ",_xlfn.NUMBERVALUE(PobierzDaneLogistyczne!$P1384))</f>
        <v>85164000</v>
      </c>
      <c r="D1384" s="1">
        <f>IF(MID(PobierzDaneLogistyczne!$C1384,1,3)="111"," ",_xlfn.NUMBERVALUE(PobierzDaneLogistyczne!$C1384))</f>
        <v>5908256839373</v>
      </c>
      <c r="E1384" s="6">
        <f>IF(PobierzDaneLogistyczne!$H1384=0,"",_xlfn.NUMBERVALUE(PobierzDaneLogistyczne!$H1384,"."))</f>
        <v>22</v>
      </c>
      <c r="F1384" s="6">
        <f>IF(PobierzDaneLogistyczne!$I1384=0,"",_xlfn.NUMBERVALUE(PobierzDaneLogistyczne!$I1384,"."))</f>
        <v>14</v>
      </c>
      <c r="G1384" s="6">
        <f>IF(PobierzDaneLogistyczne!$J1384=0,"",_xlfn.NUMBERVALUE(PobierzDaneLogistyczne!$J1384,"."))</f>
        <v>22</v>
      </c>
      <c r="H1384" s="2">
        <f>IF(IF(PobierzDaneLogistyczne!$F1384=0,0,_xlfn.NUMBERVALUE(PobierzDaneLogistyczne!$F1384,"."))=0,"",IF(PobierzDaneLogistyczne!$F1384=0,0,_xlfn.NUMBERVALUE(PobierzDaneLogistyczne!$F1384,".")))</f>
        <v>1.08</v>
      </c>
      <c r="I1384" s="2">
        <f>IF(IF(PobierzDaneLogistyczne!$Z1384=0,0,_xlfn.NUMBERVALUE(PobierzDaneLogistyczne!$Z1384,"."))=0,"",IF(PobierzDaneLogistyczne!$Z1384=0,0,_xlfn.NUMBERVALUE(PobierzDaneLogistyczne!$Z1384,".")))</f>
        <v>1.23</v>
      </c>
      <c r="J1384" s="1">
        <f>IF(PobierzDaneLogistyczne!$D1384=0,"",_xlfn.NUMBERVALUE(PobierzDaneLogistyczne!$D1384))</f>
        <v>4</v>
      </c>
      <c r="K1384" s="1">
        <f>IF(PobierzDaneLogistyczne!$E1384=0,"",_xlfn.NUMBERVALUE(PobierzDaneLogistyczne!$E1384))</f>
        <v>160</v>
      </c>
      <c r="L1384" s="1">
        <f>IF(MID(PobierzDaneLogistyczne!$O1384,1,3)="non"," ",_xlfn.NUMBERVALUE(PobierzDaneLogistyczne!$O1384))</f>
        <v>5902934834643</v>
      </c>
      <c r="M1384" s="6">
        <f>IF(PobierzDaneLogistyczne!$K1384=0,"",_xlfn.NUMBERVALUE(PobierzDaneLogistyczne!$K1384,"."))</f>
        <v>20</v>
      </c>
      <c r="N1384" s="6">
        <f>IF(PobierzDaneLogistyczne!$L1384=0,"",_xlfn.NUMBERVALUE(PobierzDaneLogistyczne!$L1384,"."))</f>
        <v>58</v>
      </c>
      <c r="O1384" s="6">
        <f>IF(PobierzDaneLogistyczne!$M1384=0,"",_xlfn.NUMBERVALUE(PobierzDaneLogistyczne!$M1384,"."))</f>
        <v>23</v>
      </c>
      <c r="P1384" s="2">
        <f>IF(PobierzDaneLogistyczne!$G1384=0,0,_xlfn.NUMBERVALUE(PobierzDaneLogistyczne!$G1384,"."))</f>
        <v>4.92</v>
      </c>
      <c r="Q1384" s="1">
        <f>IF(PobierzDaneLogistyczne!$R1384=0,"",PobierzDaneLogistyczne!$R1384)</f>
        <v>5</v>
      </c>
      <c r="R1384" t="str">
        <f>IF(PobierzDaneLogistyczne!$S1384=0,"",PobierzDaneLogistyczne!$S1384)</f>
        <v/>
      </c>
      <c r="S1384" t="str">
        <f>IF(PobierzDaneLogistyczne!$T1384=0,"",PobierzDaneLogistyczne!$T1384)</f>
        <v/>
      </c>
      <c r="T1384" t="str">
        <f>IF(PobierzDaneLogistyczne!$U1384=0," ",PobierzDaneLogistyczne!$U1384)</f>
        <v/>
      </c>
      <c r="U1384" t="str">
        <f t="shared" si="66"/>
        <v/>
      </c>
      <c r="V1384" s="2">
        <f>IF(PobierzDaneLogistyczne!$V1384="","",_xlfn.NUMBERVALUE(PobierzDaneLogistyczne!$V1384,"."))</f>
        <v>0.01</v>
      </c>
      <c r="W1384" s="2">
        <f>IF(IF(PobierzDaneLogistyczne!$W1384=0,0,_xlfn.NUMBERVALUE(PobierzDaneLogistyczne!$W1384,"."))=0,"",_xlfn.NUMBERVALUE(PobierzDaneLogistyczne!$W1384,"."))</f>
        <v>5.8999999999999997E-2</v>
      </c>
      <c r="X1384" s="2">
        <f t="shared" si="67"/>
        <v>8.0999999999999905E-2</v>
      </c>
      <c r="Y1384" s="2" t="str">
        <f t="shared" si="65"/>
        <v/>
      </c>
      <c r="Z1384" s="2" t="str">
        <f>IF(PobierzDaneLogistyczne!$Y1384="t","YES","")</f>
        <v/>
      </c>
      <c r="AA1384" s="4" t="str">
        <f>IF(PobierzDaneLogistyczne!$X1384="t","YES","")</f>
        <v/>
      </c>
      <c r="AB1384" t="str">
        <f>PobierzDaneLogistyczne!$N1384</f>
        <v>Iron ceramic soleplate 3000 W</v>
      </c>
    </row>
    <row r="1385" spans="1:28" x14ac:dyDescent="0.3">
      <c r="A1385" s="5" t="str">
        <f>HYPERLINK(_xlfn.CONCAT("https://www.adler.com.pl/index.php/en/Main/Produkt/",B1385),PobierzDaneLogistyczne!$N1385)</f>
        <v>Garment Steamer</v>
      </c>
      <c r="B1385" t="str">
        <f>PobierzDaneLogistyczne!$A1385</f>
        <v>cr_5033</v>
      </c>
      <c r="C1385" s="1">
        <f>IF(MID(PobierzDaneLogistyczne!$P1385,1,3)=""," ",_xlfn.NUMBERVALUE(PobierzDaneLogistyczne!$P1385))</f>
        <v>84243090</v>
      </c>
      <c r="D1385" s="1">
        <f>IF(MID(PobierzDaneLogistyczne!$C1385,1,3)="111"," ",_xlfn.NUMBERVALUE(PobierzDaneLogistyczne!$C1385))</f>
        <v>5902934835800</v>
      </c>
      <c r="E1385" s="6">
        <f>IF(PobierzDaneLogistyczne!$H1385=0,"",_xlfn.NUMBERVALUE(PobierzDaneLogistyczne!$H1385,"."))</f>
        <v>27</v>
      </c>
      <c r="F1385" s="6">
        <f>IF(PobierzDaneLogistyczne!$I1385=0,"",_xlfn.NUMBERVALUE(PobierzDaneLogistyczne!$I1385,"."))</f>
        <v>19</v>
      </c>
      <c r="G1385" s="6">
        <f>IF(PobierzDaneLogistyczne!$J1385=0,"",_xlfn.NUMBERVALUE(PobierzDaneLogistyczne!$J1385,"."))</f>
        <v>17</v>
      </c>
      <c r="H1385" s="2">
        <f>IF(IF(PobierzDaneLogistyczne!$F1385=0,0,_xlfn.NUMBERVALUE(PobierzDaneLogistyczne!$F1385,"."))=0,"",IF(PobierzDaneLogistyczne!$F1385=0,0,_xlfn.NUMBERVALUE(PobierzDaneLogistyczne!$F1385,".")))</f>
        <v>0.9</v>
      </c>
      <c r="I1385" s="2">
        <f>IF(IF(PobierzDaneLogistyczne!$Z1385=0,0,_xlfn.NUMBERVALUE(PobierzDaneLogistyczne!$Z1385,"."))=0,"",IF(PobierzDaneLogistyczne!$Z1385=0,0,_xlfn.NUMBERVALUE(PobierzDaneLogistyczne!$Z1385,".")))</f>
        <v>1.107</v>
      </c>
      <c r="J1385" s="1">
        <f>IF(PobierzDaneLogistyczne!$D1385=0,"",_xlfn.NUMBERVALUE(PobierzDaneLogistyczne!$D1385))</f>
        <v>4</v>
      </c>
      <c r="K1385" s="1">
        <f>IF(PobierzDaneLogistyczne!$E1385=0,"",_xlfn.NUMBERVALUE(PobierzDaneLogistyczne!$E1385))</f>
        <v>160</v>
      </c>
      <c r="L1385" s="1">
        <f>IF(MID(PobierzDaneLogistyczne!$O1385,1,3)="non"," ",_xlfn.NUMBERVALUE(PobierzDaneLogistyczne!$O1385))</f>
        <v>5902934835794</v>
      </c>
      <c r="M1385" s="6">
        <f>IF(PobierzDaneLogistyczne!$K1385=0,"",_xlfn.NUMBERVALUE(PobierzDaneLogistyczne!$K1385,"."))</f>
        <v>41</v>
      </c>
      <c r="N1385" s="6">
        <f>IF(PobierzDaneLogistyczne!$L1385=0,"",_xlfn.NUMBERVALUE(PobierzDaneLogistyczne!$L1385,"."))</f>
        <v>28.5</v>
      </c>
      <c r="O1385" s="6">
        <f>IF(PobierzDaneLogistyczne!$M1385=0,"",_xlfn.NUMBERVALUE(PobierzDaneLogistyczne!$M1385,"."))</f>
        <v>35</v>
      </c>
      <c r="P1385" s="2">
        <f>IF(PobierzDaneLogistyczne!$G1385=0,0,_xlfn.NUMBERVALUE(PobierzDaneLogistyczne!$G1385,"."))</f>
        <v>4.4279999999999999</v>
      </c>
      <c r="Q1385" s="1">
        <f>IF(PobierzDaneLogistyczne!$R1385=0,"",PobierzDaneLogistyczne!$R1385)</f>
        <v>5</v>
      </c>
      <c r="R1385" t="str">
        <f>IF(PobierzDaneLogistyczne!$S1385=0,"",PobierzDaneLogistyczne!$S1385)</f>
        <v/>
      </c>
      <c r="S1385" t="str">
        <f>IF(PobierzDaneLogistyczne!$T1385=0,"",PobierzDaneLogistyczne!$T1385)</f>
        <v/>
      </c>
      <c r="T1385" t="str">
        <f>IF(PobierzDaneLogistyczne!$U1385=0," ",PobierzDaneLogistyczne!$U1385)</f>
        <v/>
      </c>
      <c r="U1385" t="str">
        <f t="shared" si="66"/>
        <v/>
      </c>
      <c r="V1385" s="2">
        <f>IF(PobierzDaneLogistyczne!$V1385="","",_xlfn.NUMBERVALUE(PobierzDaneLogistyczne!$V1385,"."))</f>
        <v>8.9999999999999993E-3</v>
      </c>
      <c r="W1385" s="2">
        <f>IF(IF(PobierzDaneLogistyczne!$W1385=0,0,_xlfn.NUMBERVALUE(PobierzDaneLogistyczne!$W1385,"."))=0,"",_xlfn.NUMBERVALUE(PobierzDaneLogistyczne!$W1385,"."))</f>
        <v>5.8999999999999997E-2</v>
      </c>
      <c r="X1385" s="2">
        <f t="shared" si="67"/>
        <v>0.13899999999999996</v>
      </c>
      <c r="Y1385" s="2" t="str">
        <f t="shared" si="65"/>
        <v/>
      </c>
      <c r="Z1385" s="2" t="str">
        <f>IF(PobierzDaneLogistyczne!$Y1385="t","YES","")</f>
        <v>YES</v>
      </c>
      <c r="AA1385" s="4" t="str">
        <f>IF(PobierzDaneLogistyczne!$X1385="t","YES","")</f>
        <v/>
      </c>
      <c r="AB1385" t="str">
        <f>PobierzDaneLogistyczne!$N1385</f>
        <v>Garment Steamer</v>
      </c>
    </row>
    <row r="1386" spans="1:28" x14ac:dyDescent="0.3">
      <c r="A1386" s="5" t="str">
        <f>HYPERLINK(_xlfn.CONCAT("https://www.adler.com.pl/index.php/en/Main/Produkt/",B1386),PobierzDaneLogistyczne!$N1386)</f>
        <v>Steam iron  3400W</v>
      </c>
      <c r="B1386" t="str">
        <f>PobierzDaneLogistyczne!$A1386</f>
        <v>cr_5036</v>
      </c>
      <c r="C1386" s="1">
        <f>IF(MID(PobierzDaneLogistyczne!$P1386,1,3)=""," ",_xlfn.NUMBERVALUE(PobierzDaneLogistyczne!$P1386))</f>
        <v>85164000</v>
      </c>
      <c r="D1386" s="1">
        <f>IF(MID(PobierzDaneLogistyczne!$C1386,1,3)="111"," ",_xlfn.NUMBERVALUE(PobierzDaneLogistyczne!$C1386))</f>
        <v>5903887807715</v>
      </c>
      <c r="E1386" s="6">
        <f>IF(PobierzDaneLogistyczne!$H1386=0,"",_xlfn.NUMBERVALUE(PobierzDaneLogistyczne!$H1386,"."))</f>
        <v>33.5</v>
      </c>
      <c r="F1386" s="6">
        <f>IF(PobierzDaneLogistyczne!$I1386=0,"",_xlfn.NUMBERVALUE(PobierzDaneLogistyczne!$I1386,"."))</f>
        <v>14.5</v>
      </c>
      <c r="G1386" s="6">
        <f>IF(PobierzDaneLogistyczne!$J1386=0,"",_xlfn.NUMBERVALUE(PobierzDaneLogistyczne!$J1386,"."))</f>
        <v>18.5</v>
      </c>
      <c r="H1386" s="2">
        <f>IF(IF(PobierzDaneLogistyczne!$F1386=0,0,_xlfn.NUMBERVALUE(PobierzDaneLogistyczne!$F1386,"."))=0,"",IF(PobierzDaneLogistyczne!$F1386=0,0,_xlfn.NUMBERVALUE(PobierzDaneLogistyczne!$F1386,".")))</f>
        <v>1.3</v>
      </c>
      <c r="I1386" s="2">
        <f>IF(IF(PobierzDaneLogistyczne!$Z1386=0,0,_xlfn.NUMBERVALUE(PobierzDaneLogistyczne!$Z1386,"."))=0,"",IF(PobierzDaneLogistyczne!$Z1386=0,0,_xlfn.NUMBERVALUE(PobierzDaneLogistyczne!$Z1386,".")))</f>
        <v>1.63</v>
      </c>
      <c r="J1386" s="1">
        <f>IF(PobierzDaneLogistyczne!$D1386=0,"",_xlfn.NUMBERVALUE(PobierzDaneLogistyczne!$D1386))</f>
        <v>8</v>
      </c>
      <c r="K1386" s="1">
        <f>IF(PobierzDaneLogistyczne!$E1386=0,"",_xlfn.NUMBERVALUE(PobierzDaneLogistyczne!$E1386))</f>
        <v>160</v>
      </c>
      <c r="L1386" s="1">
        <f>IF(MID(PobierzDaneLogistyczne!$O1386,1,3)="non"," ",_xlfn.NUMBERVALUE(PobierzDaneLogistyczne!$O1386))</f>
        <v>5903887807722</v>
      </c>
      <c r="M1386" s="6">
        <f>IF(PobierzDaneLogistyczne!$K1386=0,"",_xlfn.NUMBERVALUE(PobierzDaneLogistyczne!$K1386,"."))</f>
        <v>59.5</v>
      </c>
      <c r="N1386" s="6">
        <f>IF(PobierzDaneLogistyczne!$L1386=0,"",_xlfn.NUMBERVALUE(PobierzDaneLogistyczne!$L1386,"."))</f>
        <v>34</v>
      </c>
      <c r="O1386" s="6">
        <f>IF(PobierzDaneLogistyczne!$M1386=0,"",_xlfn.NUMBERVALUE(PobierzDaneLogistyczne!$M1386,"."))</f>
        <v>39</v>
      </c>
      <c r="P1386" s="2">
        <f>IF(PobierzDaneLogistyczne!$G1386=0,0,_xlfn.NUMBERVALUE(PobierzDaneLogistyczne!$G1386,"."))</f>
        <v>13.6</v>
      </c>
      <c r="Q1386" s="1">
        <f>IF(PobierzDaneLogistyczne!$R1386=0,"",PobierzDaneLogistyczne!$R1386)</f>
        <v>5</v>
      </c>
      <c r="R1386" t="str">
        <f>IF(PobierzDaneLogistyczne!$S1386=0,"",PobierzDaneLogistyczne!$S1386)</f>
        <v/>
      </c>
      <c r="S1386" t="str">
        <f>IF(PobierzDaneLogistyczne!$T1386=0,"",PobierzDaneLogistyczne!$T1386)</f>
        <v/>
      </c>
      <c r="T1386" t="str">
        <f>IF(PobierzDaneLogistyczne!$U1386=0," ",PobierzDaneLogistyczne!$U1386)</f>
        <v/>
      </c>
      <c r="U1386" t="str">
        <f t="shared" si="66"/>
        <v/>
      </c>
      <c r="V1386" s="2">
        <f>IF(PobierzDaneLogistyczne!$V1386="","",_xlfn.NUMBERVALUE(PobierzDaneLogistyczne!$V1386,"."))</f>
        <v>0.04</v>
      </c>
      <c r="W1386" s="2">
        <f>IF(IF(PobierzDaneLogistyczne!$W1386=0,0,_xlfn.NUMBERVALUE(PobierzDaneLogistyczne!$W1386,"."))=0,"",_xlfn.NUMBERVALUE(PobierzDaneLogistyczne!$W1386,"."))</f>
        <v>0.107</v>
      </c>
      <c r="X1386" s="2">
        <f t="shared" si="67"/>
        <v>0.18299999999999988</v>
      </c>
      <c r="Y1386" s="2">
        <f t="shared" si="65"/>
        <v>0.5600000000000005</v>
      </c>
      <c r="Z1386" s="2" t="str">
        <f>IF(PobierzDaneLogistyczne!$Y1386="t","YES","")</f>
        <v>YES</v>
      </c>
      <c r="AA1386" s="4" t="str">
        <f>IF(PobierzDaneLogistyczne!$X1386="t","YES","")</f>
        <v/>
      </c>
      <c r="AB1386" t="str">
        <f>PobierzDaneLogistyczne!$N1386</f>
        <v>Steam iron  3400W</v>
      </c>
    </row>
    <row r="1387" spans="1:28" x14ac:dyDescent="0.3">
      <c r="A1387" s="5" t="str">
        <f>HYPERLINK(_xlfn.CONCAT("https://www.adler.com.pl/index.php/en/Main/Produkt/",B1387),PobierzDaneLogistyczne!$N1387)</f>
        <v>Oven electric 46 L</v>
      </c>
      <c r="B1387" t="str">
        <f>PobierzDaneLogistyczne!$A1387</f>
        <v>cr_6007</v>
      </c>
      <c r="C1387" s="1">
        <f>IF(MID(PobierzDaneLogistyczne!$P1387,1,3)=""," ",_xlfn.NUMBERVALUE(PobierzDaneLogistyczne!$P1387))</f>
        <v>85166090</v>
      </c>
      <c r="D1387" s="1">
        <f>IF(MID(PobierzDaneLogistyczne!$C1387,1,3)="111"," ",_xlfn.NUMBERVALUE(PobierzDaneLogistyczne!$C1387))</f>
        <v>5908256831643</v>
      </c>
      <c r="E1387" s="6">
        <f>IF(PobierzDaneLogistyczne!$H1387=0,"",_xlfn.NUMBERVALUE(PobierzDaneLogistyczne!$H1387,"."))</f>
        <v>64</v>
      </c>
      <c r="F1387" s="6">
        <f>IF(PobierzDaneLogistyczne!$I1387=0,"",_xlfn.NUMBERVALUE(PobierzDaneLogistyczne!$I1387,"."))</f>
        <v>45</v>
      </c>
      <c r="G1387" s="6">
        <f>IF(PobierzDaneLogistyczne!$J1387=0,"",_xlfn.NUMBERVALUE(PobierzDaneLogistyczne!$J1387,"."))</f>
        <v>42</v>
      </c>
      <c r="H1387" s="2">
        <f>IF(IF(PobierzDaneLogistyczne!$F1387=0,0,_xlfn.NUMBERVALUE(PobierzDaneLogistyczne!$F1387,"."))=0,"",IF(PobierzDaneLogistyczne!$F1387=0,0,_xlfn.NUMBERVALUE(PobierzDaneLogistyczne!$F1387,".")))</f>
        <v>10.3</v>
      </c>
      <c r="I1387" s="2">
        <f>IF(IF(PobierzDaneLogistyczne!$Z1387=0,0,_xlfn.NUMBERVALUE(PobierzDaneLogistyczne!$Z1387,"."))=0,"",IF(PobierzDaneLogistyczne!$Z1387=0,0,_xlfn.NUMBERVALUE(PobierzDaneLogistyczne!$Z1387,".")))</f>
        <v>12.11</v>
      </c>
      <c r="J1387" s="1">
        <f>IF(PobierzDaneLogistyczne!$D1387=0,"",_xlfn.NUMBERVALUE(PobierzDaneLogistyczne!$D1387))</f>
        <v>1</v>
      </c>
      <c r="K1387" s="1">
        <f>IF(PobierzDaneLogistyczne!$E1387=0,"",_xlfn.NUMBERVALUE(PobierzDaneLogistyczne!$E1387))</f>
        <v>8</v>
      </c>
      <c r="L1387" s="1" t="str">
        <f>IF(MID(PobierzDaneLogistyczne!$O1387,1,3)="non"," ",_xlfn.NUMBERVALUE(PobierzDaneLogistyczne!$O1387))</f>
        <v xml:space="preserve"> </v>
      </c>
      <c r="M1387" s="6">
        <f>IF(PobierzDaneLogistyczne!$K1387=0,"",_xlfn.NUMBERVALUE(PobierzDaneLogistyczne!$K1387,"."))</f>
        <v>65.5</v>
      </c>
      <c r="N1387" s="6">
        <f>IF(PobierzDaneLogistyczne!$L1387=0,"",_xlfn.NUMBERVALUE(PobierzDaneLogistyczne!$L1387,"."))</f>
        <v>46</v>
      </c>
      <c r="O1387" s="6">
        <f>IF(PobierzDaneLogistyczne!$M1387=0,"",_xlfn.NUMBERVALUE(PobierzDaneLogistyczne!$M1387,"."))</f>
        <v>44</v>
      </c>
      <c r="P1387" s="2">
        <f>IF(PobierzDaneLogistyczne!$G1387=0,0,_xlfn.NUMBERVALUE(PobierzDaneLogistyczne!$G1387,"."))</f>
        <v>12.11</v>
      </c>
      <c r="Q1387" s="1">
        <f>IF(PobierzDaneLogistyczne!$R1387=0,"",PobierzDaneLogistyczne!$R1387)</f>
        <v>4</v>
      </c>
      <c r="R1387" t="str">
        <f>IF(PobierzDaneLogistyczne!$S1387=0,"",PobierzDaneLogistyczne!$S1387)</f>
        <v/>
      </c>
      <c r="S1387" t="str">
        <f>IF(PobierzDaneLogistyczne!$T1387=0,"",PobierzDaneLogistyczne!$T1387)</f>
        <v/>
      </c>
      <c r="T1387" t="str">
        <f>IF(PobierzDaneLogistyczne!$U1387=0," ",PobierzDaneLogistyczne!$U1387)</f>
        <v/>
      </c>
      <c r="U1387" t="str">
        <f t="shared" si="66"/>
        <v/>
      </c>
      <c r="V1387" s="2">
        <f>IF(PobierzDaneLogistyczne!$V1387="","",_xlfn.NUMBERVALUE(PobierzDaneLogistyczne!$V1387,"."))</f>
        <v>0.16600000000000001</v>
      </c>
      <c r="W1387" s="2">
        <f>IF(IF(PobierzDaneLogistyczne!$W1387=0,0,_xlfn.NUMBERVALUE(PobierzDaneLogistyczne!$W1387,"."))=0,"",_xlfn.NUMBERVALUE(PobierzDaneLogistyczne!$W1387,"."))</f>
        <v>5.8999999999999997E-2</v>
      </c>
      <c r="X1387" s="2">
        <f t="shared" si="67"/>
        <v>1.5849999999999989</v>
      </c>
      <c r="Y1387" s="2" t="str">
        <f t="shared" si="65"/>
        <v/>
      </c>
      <c r="Z1387" s="2" t="str">
        <f>IF(PobierzDaneLogistyczne!$Y1387="t","YES","")</f>
        <v>YES</v>
      </c>
      <c r="AA1387" s="4" t="str">
        <f>IF(PobierzDaneLogistyczne!$X1387="t","YES","")</f>
        <v/>
      </c>
      <c r="AB1387" t="str">
        <f>PobierzDaneLogistyczne!$N1387</f>
        <v>Oven electric 46 L</v>
      </c>
    </row>
    <row r="1388" spans="1:28" x14ac:dyDescent="0.3">
      <c r="A1388" s="5" t="str">
        <f>HYPERLINK(_xlfn.CONCAT("https://www.adler.com.pl/index.php/en/Main/Produkt/",B1388),PobierzDaneLogistyczne!$N1388)</f>
        <v>Oven electric 63 L</v>
      </c>
      <c r="B1388" t="str">
        <f>PobierzDaneLogistyczne!$A1388</f>
        <v>cr_6008</v>
      </c>
      <c r="C1388" s="1">
        <f>IF(MID(PobierzDaneLogistyczne!$P1388,1,3)=""," ",_xlfn.NUMBERVALUE(PobierzDaneLogistyczne!$P1388))</f>
        <v>85166090</v>
      </c>
      <c r="D1388" s="1">
        <f>IF(MID(PobierzDaneLogistyczne!$C1388,1,3)="111"," ",_xlfn.NUMBERVALUE(PobierzDaneLogistyczne!$C1388))</f>
        <v>5908256831650</v>
      </c>
      <c r="E1388" s="6">
        <f>IF(PobierzDaneLogistyczne!$H1388=0,"",_xlfn.NUMBERVALUE(PobierzDaneLogistyczne!$H1388,"."))</f>
        <v>70</v>
      </c>
      <c r="F1388" s="6">
        <f>IF(PobierzDaneLogistyczne!$I1388=0,"",_xlfn.NUMBERVALUE(PobierzDaneLogistyczne!$I1388,"."))</f>
        <v>48</v>
      </c>
      <c r="G1388" s="6">
        <f>IF(PobierzDaneLogistyczne!$J1388=0,"",_xlfn.NUMBERVALUE(PobierzDaneLogistyczne!$J1388,"."))</f>
        <v>44.5</v>
      </c>
      <c r="H1388" s="2">
        <f>IF(IF(PobierzDaneLogistyczne!$F1388=0,0,_xlfn.NUMBERVALUE(PobierzDaneLogistyczne!$F1388,"."))=0,"",IF(PobierzDaneLogistyczne!$F1388=0,0,_xlfn.NUMBERVALUE(PobierzDaneLogistyczne!$F1388,".")))</f>
        <v>12.593999999999999</v>
      </c>
      <c r="I1388" s="2">
        <f>IF(IF(PobierzDaneLogistyczne!$Z1388=0,0,_xlfn.NUMBERVALUE(PobierzDaneLogistyczne!$Z1388,"."))=0,"",IF(PobierzDaneLogistyczne!$Z1388=0,0,_xlfn.NUMBERVALUE(PobierzDaneLogistyczne!$Z1388,".")))</f>
        <v>13.7</v>
      </c>
      <c r="J1388" s="1">
        <f>IF(PobierzDaneLogistyczne!$D1388=0,"",_xlfn.NUMBERVALUE(PobierzDaneLogistyczne!$D1388))</f>
        <v>1</v>
      </c>
      <c r="K1388" s="1">
        <f>IF(PobierzDaneLogistyczne!$E1388=0,"",_xlfn.NUMBERVALUE(PobierzDaneLogistyczne!$E1388))</f>
        <v>8</v>
      </c>
      <c r="L1388" s="1" t="str">
        <f>IF(MID(PobierzDaneLogistyczne!$O1388,1,3)="non"," ",_xlfn.NUMBERVALUE(PobierzDaneLogistyczne!$O1388))</f>
        <v xml:space="preserve"> </v>
      </c>
      <c r="M1388" s="6">
        <f>IF(PobierzDaneLogistyczne!$K1388=0,"",_xlfn.NUMBERVALUE(PobierzDaneLogistyczne!$K1388,"."))</f>
        <v>70</v>
      </c>
      <c r="N1388" s="6">
        <f>IF(PobierzDaneLogistyczne!$L1388=0,"",_xlfn.NUMBERVALUE(PobierzDaneLogistyczne!$L1388,"."))</f>
        <v>48</v>
      </c>
      <c r="O1388" s="6">
        <f>IF(PobierzDaneLogistyczne!$M1388=0,"",_xlfn.NUMBERVALUE(PobierzDaneLogistyczne!$M1388,"."))</f>
        <v>45</v>
      </c>
      <c r="P1388" s="2">
        <f>IF(PobierzDaneLogistyczne!$G1388=0,0,_xlfn.NUMBERVALUE(PobierzDaneLogistyczne!$G1388,"."))</f>
        <v>13.7</v>
      </c>
      <c r="Q1388" s="1">
        <f>IF(PobierzDaneLogistyczne!$R1388=0,"",PobierzDaneLogistyczne!$R1388)</f>
        <v>4</v>
      </c>
      <c r="R1388" t="str">
        <f>IF(PobierzDaneLogistyczne!$S1388=0,"",PobierzDaneLogistyczne!$S1388)</f>
        <v/>
      </c>
      <c r="S1388" t="str">
        <f>IF(PobierzDaneLogistyczne!$T1388=0,"",PobierzDaneLogistyczne!$T1388)</f>
        <v/>
      </c>
      <c r="T1388" t="str">
        <f>IF(PobierzDaneLogistyczne!$U1388=0," ",PobierzDaneLogistyczne!$U1388)</f>
        <v/>
      </c>
      <c r="U1388" t="str">
        <f t="shared" si="66"/>
        <v/>
      </c>
      <c r="V1388" s="2">
        <f>IF(PobierzDaneLogistyczne!$V1388="","",_xlfn.NUMBERVALUE(PobierzDaneLogistyczne!$V1388,"."))</f>
        <v>0.19800000000000001</v>
      </c>
      <c r="W1388" s="2">
        <f>IF(IF(PobierzDaneLogistyczne!$W1388=0,0,_xlfn.NUMBERVALUE(PobierzDaneLogistyczne!$W1388,"."))=0,"",_xlfn.NUMBERVALUE(PobierzDaneLogistyczne!$W1388,"."))</f>
        <v>5.8999999999999997E-2</v>
      </c>
      <c r="X1388" s="2">
        <f t="shared" si="67"/>
        <v>0.84899999999999998</v>
      </c>
      <c r="Y1388" s="2" t="str">
        <f t="shared" si="65"/>
        <v/>
      </c>
      <c r="Z1388" s="2" t="str">
        <f>IF(PobierzDaneLogistyczne!$Y1388="t","YES","")</f>
        <v>YES</v>
      </c>
      <c r="AA1388" s="4" t="str">
        <f>IF(PobierzDaneLogistyczne!$X1388="t","YES","")</f>
        <v/>
      </c>
      <c r="AB1388" t="str">
        <f>PobierzDaneLogistyczne!$N1388</f>
        <v>Oven electric 63 L</v>
      </c>
    </row>
    <row r="1389" spans="1:28" x14ac:dyDescent="0.3">
      <c r="A1389" s="5" t="str">
        <f>HYPERLINK(_xlfn.CONCAT("https://www.adler.com.pl/index.php/en/Main/Produkt/",B1389),PobierzDaneLogistyczne!$N1389)</f>
        <v>Bread maker</v>
      </c>
      <c r="B1389" t="str">
        <f>PobierzDaneLogistyczne!$A1389</f>
        <v>cr_6012</v>
      </c>
      <c r="C1389" s="1">
        <f>IF(MID(PobierzDaneLogistyczne!$P1389,1,3)=""," ",_xlfn.NUMBERVALUE(PobierzDaneLogistyczne!$P1389))</f>
        <v>85166090</v>
      </c>
      <c r="D1389" s="1">
        <f>IF(MID(PobierzDaneLogistyczne!$C1389,1,3)="111"," ",_xlfn.NUMBERVALUE(PobierzDaneLogistyczne!$C1389))</f>
        <v>5908256834750</v>
      </c>
      <c r="E1389" s="6">
        <f>IF(PobierzDaneLogistyczne!$H1389=0,"",_xlfn.NUMBERVALUE(PobierzDaneLogistyczne!$H1389,"."))</f>
        <v>46.3</v>
      </c>
      <c r="F1389" s="6">
        <f>IF(PobierzDaneLogistyczne!$I1389=0,"",_xlfn.NUMBERVALUE(PobierzDaneLogistyczne!$I1389,"."))</f>
        <v>30.3</v>
      </c>
      <c r="G1389" s="6">
        <f>IF(PobierzDaneLogistyczne!$J1389=0,"",_xlfn.NUMBERVALUE(PobierzDaneLogistyczne!$J1389,"."))</f>
        <v>32</v>
      </c>
      <c r="H1389" s="2" t="str">
        <f>IF(IF(PobierzDaneLogistyczne!$F1389=0,0,_xlfn.NUMBERVALUE(PobierzDaneLogistyczne!$F1389,"."))=0,"",IF(PobierzDaneLogistyczne!$F1389=0,0,_xlfn.NUMBERVALUE(PobierzDaneLogistyczne!$F1389,".")))</f>
        <v/>
      </c>
      <c r="I1389" s="2" t="str">
        <f>IF(IF(PobierzDaneLogistyczne!$Z1389=0,0,_xlfn.NUMBERVALUE(PobierzDaneLogistyczne!$Z1389,"."))=0,"",IF(PobierzDaneLogistyczne!$Z1389=0,0,_xlfn.NUMBERVALUE(PobierzDaneLogistyczne!$Z1389,".")))</f>
        <v/>
      </c>
      <c r="J1389" s="1">
        <f>IF(PobierzDaneLogistyczne!$D1389=0,"",_xlfn.NUMBERVALUE(PobierzDaneLogistyczne!$D1389))</f>
        <v>1</v>
      </c>
      <c r="K1389" s="1">
        <f>IF(PobierzDaneLogistyczne!$E1389=0,"",_xlfn.NUMBERVALUE(PobierzDaneLogistyczne!$E1389))</f>
        <v>25</v>
      </c>
      <c r="L1389" s="1" t="str">
        <f>IF(MID(PobierzDaneLogistyczne!$O1389,1,3)="non"," ",_xlfn.NUMBERVALUE(PobierzDaneLogistyczne!$O1389))</f>
        <v xml:space="preserve"> </v>
      </c>
      <c r="M1389" s="6">
        <f>IF(PobierzDaneLogistyczne!$K1389=0,"",_xlfn.NUMBERVALUE(PobierzDaneLogistyczne!$K1389,"."))</f>
        <v>47.5</v>
      </c>
      <c r="N1389" s="6">
        <f>IF(PobierzDaneLogistyczne!$L1389=0,"",_xlfn.NUMBERVALUE(PobierzDaneLogistyczne!$L1389,"."))</f>
        <v>32</v>
      </c>
      <c r="O1389" s="6">
        <f>IF(PobierzDaneLogistyczne!$M1389=0,"",_xlfn.NUMBERVALUE(PobierzDaneLogistyczne!$M1389,"."))</f>
        <v>33.5</v>
      </c>
      <c r="P1389" s="2">
        <f>IF(PobierzDaneLogistyczne!$G1389=0,0,_xlfn.NUMBERVALUE(PobierzDaneLogistyczne!$G1389,"."))</f>
        <v>0</v>
      </c>
      <c r="Q1389" s="1" t="str">
        <f>IF(PobierzDaneLogistyczne!$R1389=0,"",PobierzDaneLogistyczne!$R1389)</f>
        <v/>
      </c>
      <c r="R1389" t="str">
        <f>IF(PobierzDaneLogistyczne!$S1389=0,"",PobierzDaneLogistyczne!$S1389)</f>
        <v/>
      </c>
      <c r="S1389" t="str">
        <f>IF(PobierzDaneLogistyczne!$T1389=0,"",PobierzDaneLogistyczne!$T1389)</f>
        <v/>
      </c>
      <c r="T1389" t="str">
        <f>IF(PobierzDaneLogistyczne!$U1389=0," ",PobierzDaneLogistyczne!$U1389)</f>
        <v/>
      </c>
      <c r="U1389" t="str">
        <f t="shared" si="66"/>
        <v/>
      </c>
      <c r="V1389" s="2">
        <f>IF(PobierzDaneLogistyczne!$V1389="","",_xlfn.NUMBERVALUE(PobierzDaneLogistyczne!$V1389,"."))</f>
        <v>0.06</v>
      </c>
      <c r="W1389" s="2" t="str">
        <f>IF(IF(PobierzDaneLogistyczne!$W1389=0,0,_xlfn.NUMBERVALUE(PobierzDaneLogistyczne!$W1389,"."))=0,"",_xlfn.NUMBERVALUE(PobierzDaneLogistyczne!$W1389,"."))</f>
        <v/>
      </c>
      <c r="X1389" s="2" t="str">
        <f t="shared" si="67"/>
        <v/>
      </c>
      <c r="Y1389" s="2" t="str">
        <f t="shared" si="65"/>
        <v/>
      </c>
      <c r="Z1389" s="2" t="str">
        <f>IF(PobierzDaneLogistyczne!$Y1389="t","YES","")</f>
        <v/>
      </c>
      <c r="AA1389" s="4" t="str">
        <f>IF(PobierzDaneLogistyczne!$X1389="t","YES","")</f>
        <v>YES</v>
      </c>
      <c r="AB1389" t="str">
        <f>PobierzDaneLogistyczne!$N1389</f>
        <v>Bread maker</v>
      </c>
    </row>
    <row r="1390" spans="1:28" x14ac:dyDescent="0.3">
      <c r="A1390" s="5" t="str">
        <f>HYPERLINK(_xlfn.CONCAT("https://www.adler.com.pl/index.php/en/Main/Produkt/",B1390),PobierzDaneLogistyczne!$N1390)</f>
        <v>Oven electric 14 L</v>
      </c>
      <c r="B1390" t="str">
        <f>PobierzDaneLogistyczne!$A1390</f>
        <v>cr_6015b</v>
      </c>
      <c r="C1390" s="1">
        <f>IF(MID(PobierzDaneLogistyczne!$P1390,1,3)=""," ",_xlfn.NUMBERVALUE(PobierzDaneLogistyczne!$P1390))</f>
        <v>85166090</v>
      </c>
      <c r="D1390" s="1">
        <f>IF(MID(PobierzDaneLogistyczne!$C1390,1,3)="111"," ",_xlfn.NUMBERVALUE(PobierzDaneLogistyczne!$C1390))</f>
        <v>5908256837683</v>
      </c>
      <c r="E1390" s="6">
        <f>IF(PobierzDaneLogistyczne!$H1390=0,"",_xlfn.NUMBERVALUE(PobierzDaneLogistyczne!$H1390,"."))</f>
        <v>49</v>
      </c>
      <c r="F1390" s="6">
        <f>IF(PobierzDaneLogistyczne!$I1390=0,"",_xlfn.NUMBERVALUE(PobierzDaneLogistyczne!$I1390,"."))</f>
        <v>44</v>
      </c>
      <c r="G1390" s="6">
        <f>IF(PobierzDaneLogistyczne!$J1390=0,"",_xlfn.NUMBERVALUE(PobierzDaneLogistyczne!$J1390,"."))</f>
        <v>25</v>
      </c>
      <c r="H1390" s="2">
        <f>IF(IF(PobierzDaneLogistyczne!$F1390=0,0,_xlfn.NUMBERVALUE(PobierzDaneLogistyczne!$F1390,"."))=0,"",IF(PobierzDaneLogistyczne!$F1390=0,0,_xlfn.NUMBERVALUE(PobierzDaneLogistyczne!$F1390,".")))</f>
        <v>5.9420000000000002</v>
      </c>
      <c r="I1390" s="2">
        <f>IF(IF(PobierzDaneLogistyczne!$Z1390=0,0,_xlfn.NUMBERVALUE(PobierzDaneLogistyczne!$Z1390,"."))=0,"",IF(PobierzDaneLogistyczne!$Z1390=0,0,_xlfn.NUMBERVALUE(PobierzDaneLogistyczne!$Z1390,".")))</f>
        <v>6.7949999999999999</v>
      </c>
      <c r="J1390" s="1">
        <f>IF(PobierzDaneLogistyczne!$D1390=0,"",_xlfn.NUMBERVALUE(PobierzDaneLogistyczne!$D1390))</f>
        <v>1</v>
      </c>
      <c r="K1390" s="1">
        <f>IF(PobierzDaneLogistyczne!$E1390=0,"",_xlfn.NUMBERVALUE(PobierzDaneLogistyczne!$E1390))</f>
        <v>42</v>
      </c>
      <c r="L1390" s="1" t="str">
        <f>IF(MID(PobierzDaneLogistyczne!$O1390,1,3)="non"," ",_xlfn.NUMBERVALUE(PobierzDaneLogistyczne!$O1390))</f>
        <v xml:space="preserve"> </v>
      </c>
      <c r="M1390" s="6">
        <f>IF(PobierzDaneLogistyczne!$K1390=0,"",_xlfn.NUMBERVALUE(PobierzDaneLogistyczne!$K1390,"."))</f>
        <v>49</v>
      </c>
      <c r="N1390" s="6">
        <f>IF(PobierzDaneLogistyczne!$L1390=0,"",_xlfn.NUMBERVALUE(PobierzDaneLogistyczne!$L1390,"."))</f>
        <v>44</v>
      </c>
      <c r="O1390" s="6">
        <f>IF(PobierzDaneLogistyczne!$M1390=0,"",_xlfn.NUMBERVALUE(PobierzDaneLogistyczne!$M1390,"."))</f>
        <v>25</v>
      </c>
      <c r="P1390" s="2">
        <f>IF(PobierzDaneLogistyczne!$G1390=0,0,_xlfn.NUMBERVALUE(PobierzDaneLogistyczne!$G1390,"."))</f>
        <v>6.7949999999999999</v>
      </c>
      <c r="Q1390" s="1">
        <f>IF(PobierzDaneLogistyczne!$R1390=0,"",PobierzDaneLogistyczne!$R1390)</f>
        <v>5</v>
      </c>
      <c r="R1390" t="str">
        <f>IF(PobierzDaneLogistyczne!$S1390=0,"",PobierzDaneLogistyczne!$S1390)</f>
        <v/>
      </c>
      <c r="S1390" t="str">
        <f>IF(PobierzDaneLogistyczne!$T1390=0,"",PobierzDaneLogistyczne!$T1390)</f>
        <v/>
      </c>
      <c r="T1390" t="str">
        <f>IF(PobierzDaneLogistyczne!$U1390=0," ",PobierzDaneLogistyczne!$U1390)</f>
        <v/>
      </c>
      <c r="U1390" t="str">
        <f t="shared" si="66"/>
        <v/>
      </c>
      <c r="V1390" s="2">
        <f>IF(PobierzDaneLogistyczne!$V1390="","",_xlfn.NUMBERVALUE(PobierzDaneLogistyczne!$V1390,"."))</f>
        <v>7.1999999999999995E-2</v>
      </c>
      <c r="W1390" s="2" t="str">
        <f>IF(IF(PobierzDaneLogistyczne!$W1390=0,0,_xlfn.NUMBERVALUE(PobierzDaneLogistyczne!$W1390,"."))=0,"",_xlfn.NUMBERVALUE(PobierzDaneLogistyczne!$W1390,"."))</f>
        <v/>
      </c>
      <c r="X1390" s="2" t="str">
        <f t="shared" si="67"/>
        <v/>
      </c>
      <c r="Y1390" s="2" t="str">
        <f t="shared" si="65"/>
        <v/>
      </c>
      <c r="Z1390" s="2" t="str">
        <f>IF(PobierzDaneLogistyczne!$Y1390="t","YES","")</f>
        <v/>
      </c>
      <c r="AA1390" s="4" t="str">
        <f>IF(PobierzDaneLogistyczne!$X1390="t","YES","")</f>
        <v>YES</v>
      </c>
      <c r="AB1390" t="str">
        <f>PobierzDaneLogistyczne!$N1390</f>
        <v>Oven electric 14 L</v>
      </c>
    </row>
    <row r="1391" spans="1:28" x14ac:dyDescent="0.3">
      <c r="A1391" s="5" t="str">
        <f>HYPERLINK(_xlfn.CONCAT("https://www.adler.com.pl/index.php/en/Main/Produkt/",B1391),PobierzDaneLogistyczne!$N1391)</f>
        <v>Oven electric 14 L</v>
      </c>
      <c r="B1391" t="str">
        <f>PobierzDaneLogistyczne!$A1391</f>
        <v>cr_6015r</v>
      </c>
      <c r="C1391" s="1">
        <f>IF(MID(PobierzDaneLogistyczne!$P1391,1,3)=""," ",_xlfn.NUMBERVALUE(PobierzDaneLogistyczne!$P1391))</f>
        <v>85166090</v>
      </c>
      <c r="D1391" s="1">
        <f>IF(MID(PobierzDaneLogistyczne!$C1391,1,3)="111"," ",_xlfn.NUMBERVALUE(PobierzDaneLogistyczne!$C1391))</f>
        <v>5908256838024</v>
      </c>
      <c r="E1391" s="6">
        <f>IF(PobierzDaneLogistyczne!$H1391=0,"",_xlfn.NUMBERVALUE(PobierzDaneLogistyczne!$H1391,"."))</f>
        <v>49</v>
      </c>
      <c r="F1391" s="6">
        <f>IF(PobierzDaneLogistyczne!$I1391=0,"",_xlfn.NUMBERVALUE(PobierzDaneLogistyczne!$I1391,"."))</f>
        <v>44</v>
      </c>
      <c r="G1391" s="6">
        <f>IF(PobierzDaneLogistyczne!$J1391=0,"",_xlfn.NUMBERVALUE(PobierzDaneLogistyczne!$J1391,"."))</f>
        <v>25</v>
      </c>
      <c r="H1391" s="2">
        <f>IF(IF(PobierzDaneLogistyczne!$F1391=0,0,_xlfn.NUMBERVALUE(PobierzDaneLogistyczne!$F1391,"."))=0,"",IF(PobierzDaneLogistyczne!$F1391=0,0,_xlfn.NUMBERVALUE(PobierzDaneLogistyczne!$F1391,".")))</f>
        <v>5.9420000000000002</v>
      </c>
      <c r="I1391" s="2">
        <f>IF(IF(PobierzDaneLogistyczne!$Z1391=0,0,_xlfn.NUMBERVALUE(PobierzDaneLogistyczne!$Z1391,"."))=0,"",IF(PobierzDaneLogistyczne!$Z1391=0,0,_xlfn.NUMBERVALUE(PobierzDaneLogistyczne!$Z1391,".")))</f>
        <v>6.7960000000000003</v>
      </c>
      <c r="J1391" s="1">
        <f>IF(PobierzDaneLogistyczne!$D1391=0,"",_xlfn.NUMBERVALUE(PobierzDaneLogistyczne!$D1391))</f>
        <v>1</v>
      </c>
      <c r="K1391" s="1">
        <f>IF(PobierzDaneLogistyczne!$E1391=0,"",_xlfn.NUMBERVALUE(PobierzDaneLogistyczne!$E1391))</f>
        <v>42</v>
      </c>
      <c r="L1391" s="1" t="str">
        <f>IF(MID(PobierzDaneLogistyczne!$O1391,1,3)="non"," ",_xlfn.NUMBERVALUE(PobierzDaneLogistyczne!$O1391))</f>
        <v xml:space="preserve"> </v>
      </c>
      <c r="M1391" s="6">
        <f>IF(PobierzDaneLogistyczne!$K1391=0,"",_xlfn.NUMBERVALUE(PobierzDaneLogistyczne!$K1391,"."))</f>
        <v>49</v>
      </c>
      <c r="N1391" s="6">
        <f>IF(PobierzDaneLogistyczne!$L1391=0,"",_xlfn.NUMBERVALUE(PobierzDaneLogistyczne!$L1391,"."))</f>
        <v>44</v>
      </c>
      <c r="O1391" s="6">
        <f>IF(PobierzDaneLogistyczne!$M1391=0,"",_xlfn.NUMBERVALUE(PobierzDaneLogistyczne!$M1391,"."))</f>
        <v>25</v>
      </c>
      <c r="P1391" s="2">
        <f>IF(PobierzDaneLogistyczne!$G1391=0,0,_xlfn.NUMBERVALUE(PobierzDaneLogistyczne!$G1391,"."))</f>
        <v>6.7960000000000003</v>
      </c>
      <c r="Q1391" s="1">
        <f>IF(PobierzDaneLogistyczne!$R1391=0,"",PobierzDaneLogistyczne!$R1391)</f>
        <v>5</v>
      </c>
      <c r="R1391" t="str">
        <f>IF(PobierzDaneLogistyczne!$S1391=0,"",PobierzDaneLogistyczne!$S1391)</f>
        <v/>
      </c>
      <c r="S1391" t="str">
        <f>IF(PobierzDaneLogistyczne!$T1391=0,"",PobierzDaneLogistyczne!$T1391)</f>
        <v/>
      </c>
      <c r="T1391" t="str">
        <f>IF(PobierzDaneLogistyczne!$U1391=0," ",PobierzDaneLogistyczne!$U1391)</f>
        <v/>
      </c>
      <c r="U1391" t="str">
        <f t="shared" si="66"/>
        <v/>
      </c>
      <c r="V1391" s="2">
        <f>IF(PobierzDaneLogistyczne!$V1391="","",_xlfn.NUMBERVALUE(PobierzDaneLogistyczne!$V1391,"."))</f>
        <v>7.1999999999999995E-2</v>
      </c>
      <c r="W1391" s="2">
        <f>IF(IF(PobierzDaneLogistyczne!$W1391=0,0,_xlfn.NUMBERVALUE(PobierzDaneLogistyczne!$W1391,"."))=0,"",_xlfn.NUMBERVALUE(PobierzDaneLogistyczne!$W1391,"."))</f>
        <v>5.8999999999999997E-2</v>
      </c>
      <c r="X1391" s="2">
        <f t="shared" si="67"/>
        <v>0.72300000000000009</v>
      </c>
      <c r="Y1391" s="2" t="str">
        <f t="shared" si="65"/>
        <v/>
      </c>
      <c r="Z1391" s="2" t="str">
        <f>IF(PobierzDaneLogistyczne!$Y1391="t","YES","")</f>
        <v/>
      </c>
      <c r="AA1391" s="4" t="str">
        <f>IF(PobierzDaneLogistyczne!$X1391="t","YES","")</f>
        <v>YES</v>
      </c>
      <c r="AB1391" t="str">
        <f>PobierzDaneLogistyczne!$N1391</f>
        <v>Oven electric 14 L</v>
      </c>
    </row>
    <row r="1392" spans="1:28" x14ac:dyDescent="0.3">
      <c r="A1392" s="5" t="str">
        <f>HYPERLINK(_xlfn.CONCAT("https://www.adler.com.pl/index.php/en/Main/Produkt/",B1392),PobierzDaneLogistyczne!$N1392)</f>
        <v>Oven electric 9 L</v>
      </c>
      <c r="B1392" t="str">
        <f>PobierzDaneLogistyczne!$A1392</f>
        <v>cr_6016</v>
      </c>
      <c r="C1392" s="1">
        <f>IF(MID(PobierzDaneLogistyczne!$P1392,1,3)=""," ",_xlfn.NUMBERVALUE(PobierzDaneLogistyczne!$P1392))</f>
        <v>85166090</v>
      </c>
      <c r="D1392" s="1">
        <f>IF(MID(PobierzDaneLogistyczne!$C1392,1,3)="111"," ",_xlfn.NUMBERVALUE(PobierzDaneLogistyczne!$C1392))</f>
        <v>5908256838994</v>
      </c>
      <c r="E1392" s="6">
        <f>IF(PobierzDaneLogistyczne!$H1392=0,"",_xlfn.NUMBERVALUE(PobierzDaneLogistyczne!$H1392,"."))</f>
        <v>40.5</v>
      </c>
      <c r="F1392" s="6">
        <f>IF(PobierzDaneLogistyczne!$I1392=0,"",_xlfn.NUMBERVALUE(PobierzDaneLogistyczne!$I1392,"."))</f>
        <v>31.5</v>
      </c>
      <c r="G1392" s="6">
        <f>IF(PobierzDaneLogistyczne!$J1392=0,"",_xlfn.NUMBERVALUE(PobierzDaneLogistyczne!$J1392,"."))</f>
        <v>24</v>
      </c>
      <c r="H1392" s="2">
        <f>IF(IF(PobierzDaneLogistyczne!$F1392=0,0,_xlfn.NUMBERVALUE(PobierzDaneLogistyczne!$F1392,"."))=0,"",IF(PobierzDaneLogistyczne!$F1392=0,0,_xlfn.NUMBERVALUE(PobierzDaneLogistyczne!$F1392,".")))</f>
        <v>2.9809999999999999</v>
      </c>
      <c r="I1392" s="2">
        <f>IF(IF(PobierzDaneLogistyczne!$Z1392=0,0,_xlfn.NUMBERVALUE(PobierzDaneLogistyczne!$Z1392,"."))=0,"",IF(PobierzDaneLogistyczne!$Z1392=0,0,_xlfn.NUMBERVALUE(PobierzDaneLogistyczne!$Z1392,".")))</f>
        <v>3.99</v>
      </c>
      <c r="J1392" s="1">
        <f>IF(PobierzDaneLogistyczne!$D1392=0,"",_xlfn.NUMBERVALUE(PobierzDaneLogistyczne!$D1392))</f>
        <v>1</v>
      </c>
      <c r="K1392" s="1">
        <f>IF(PobierzDaneLogistyczne!$E1392=0,"",_xlfn.NUMBERVALUE(PobierzDaneLogistyczne!$E1392))</f>
        <v>48</v>
      </c>
      <c r="L1392" s="1" t="str">
        <f>IF(MID(PobierzDaneLogistyczne!$O1392,1,3)="non"," ",_xlfn.NUMBERVALUE(PobierzDaneLogistyczne!$O1392))</f>
        <v xml:space="preserve"> </v>
      </c>
      <c r="M1392" s="6">
        <f>IF(PobierzDaneLogistyczne!$K1392=0,"",_xlfn.NUMBERVALUE(PobierzDaneLogistyczne!$K1392,"."))</f>
        <v>41</v>
      </c>
      <c r="N1392" s="6">
        <f>IF(PobierzDaneLogistyczne!$L1392=0,"",_xlfn.NUMBERVALUE(PobierzDaneLogistyczne!$L1392,"."))</f>
        <v>31.5</v>
      </c>
      <c r="O1392" s="6">
        <f>IF(PobierzDaneLogistyczne!$M1392=0,"",_xlfn.NUMBERVALUE(PobierzDaneLogistyczne!$M1392,"."))</f>
        <v>24</v>
      </c>
      <c r="P1392" s="2">
        <f>IF(PobierzDaneLogistyczne!$G1392=0,0,_xlfn.NUMBERVALUE(PobierzDaneLogistyczne!$G1392,"."))</f>
        <v>3.99</v>
      </c>
      <c r="Q1392" s="1">
        <f>IF(PobierzDaneLogistyczne!$R1392=0,"",PobierzDaneLogistyczne!$R1392)</f>
        <v>5</v>
      </c>
      <c r="R1392" t="str">
        <f>IF(PobierzDaneLogistyczne!$S1392=0,"",PobierzDaneLogistyczne!$S1392)</f>
        <v/>
      </c>
      <c r="S1392" t="str">
        <f>IF(PobierzDaneLogistyczne!$T1392=0,"",PobierzDaneLogistyczne!$T1392)</f>
        <v/>
      </c>
      <c r="T1392" t="str">
        <f>IF(PobierzDaneLogistyczne!$U1392=0," ",PobierzDaneLogistyczne!$U1392)</f>
        <v/>
      </c>
      <c r="U1392" t="str">
        <f t="shared" si="66"/>
        <v/>
      </c>
      <c r="V1392" s="2">
        <f>IF(PobierzDaneLogistyczne!$V1392="","",_xlfn.NUMBERVALUE(PobierzDaneLogistyczne!$V1392,"."))</f>
        <v>4.1000000000000002E-2</v>
      </c>
      <c r="W1392" s="2">
        <f>IF(IF(PobierzDaneLogistyczne!$W1392=0,0,_xlfn.NUMBERVALUE(PobierzDaneLogistyczne!$W1392,"."))=0,"",_xlfn.NUMBERVALUE(PobierzDaneLogistyczne!$W1392,"."))</f>
        <v>5.8999999999999997E-2</v>
      </c>
      <c r="X1392" s="2">
        <f t="shared" si="67"/>
        <v>0.90900000000000025</v>
      </c>
      <c r="Y1392" s="2" t="str">
        <f t="shared" si="65"/>
        <v/>
      </c>
      <c r="Z1392" s="2" t="str">
        <f>IF(PobierzDaneLogistyczne!$Y1392="t","YES","")</f>
        <v>YES</v>
      </c>
      <c r="AA1392" s="4" t="str">
        <f>IF(PobierzDaneLogistyczne!$X1392="t","YES","")</f>
        <v/>
      </c>
      <c r="AB1392" t="str">
        <f>PobierzDaneLogistyczne!$N1392</f>
        <v>Oven electric 9 L</v>
      </c>
    </row>
    <row r="1393" spans="1:28" x14ac:dyDescent="0.3">
      <c r="A1393" s="5" t="str">
        <f>HYPERLINK(_xlfn.CONCAT("https://www.adler.com.pl/index.php/en/Main/Produkt/",B1393),PobierzDaneLogistyczne!$N1393)</f>
        <v>Oven electric 63 L</v>
      </c>
      <c r="B1393" t="str">
        <f>PobierzDaneLogistyczne!$A1393</f>
        <v>cr_6017</v>
      </c>
      <c r="C1393" s="1">
        <f>IF(MID(PobierzDaneLogistyczne!$P1393,1,3)=""," ",_xlfn.NUMBERVALUE(PobierzDaneLogistyczne!$P1393))</f>
        <v>85166090</v>
      </c>
      <c r="D1393" s="1">
        <f>IF(MID(PobierzDaneLogistyczne!$C1393,1,3)="111"," ",_xlfn.NUMBERVALUE(PobierzDaneLogistyczne!$C1393))</f>
        <v>5908256839489</v>
      </c>
      <c r="E1393" s="6">
        <f>IF(PobierzDaneLogistyczne!$H1393=0,"",_xlfn.NUMBERVALUE(PobierzDaneLogistyczne!$H1393,"."))</f>
        <v>47.5</v>
      </c>
      <c r="F1393" s="6">
        <f>IF(PobierzDaneLogistyczne!$I1393=0,"",_xlfn.NUMBERVALUE(PobierzDaneLogistyczne!$I1393,"."))</f>
        <v>69.5</v>
      </c>
      <c r="G1393" s="6">
        <f>IF(PobierzDaneLogistyczne!$J1393=0,"",_xlfn.NUMBERVALUE(PobierzDaneLogistyczne!$J1393,"."))</f>
        <v>45</v>
      </c>
      <c r="H1393" s="2">
        <f>IF(IF(PobierzDaneLogistyczne!$F1393=0,0,_xlfn.NUMBERVALUE(PobierzDaneLogistyczne!$F1393,"."))=0,"",IF(PobierzDaneLogistyczne!$F1393=0,0,_xlfn.NUMBERVALUE(PobierzDaneLogistyczne!$F1393,".")))</f>
        <v>10.954000000000001</v>
      </c>
      <c r="I1393" s="2">
        <f>IF(IF(PobierzDaneLogistyczne!$Z1393=0,0,_xlfn.NUMBERVALUE(PobierzDaneLogistyczne!$Z1393,"."))=0,"",IF(PobierzDaneLogistyczne!$Z1393=0,0,_xlfn.NUMBERVALUE(PobierzDaneLogistyczne!$Z1393,".")))</f>
        <v>12.981</v>
      </c>
      <c r="J1393" s="1">
        <f>IF(PobierzDaneLogistyczne!$D1393=0,"",_xlfn.NUMBERVALUE(PobierzDaneLogistyczne!$D1393))</f>
        <v>1</v>
      </c>
      <c r="K1393" s="1">
        <f>IF(PobierzDaneLogistyczne!$E1393=0,"",_xlfn.NUMBERVALUE(PobierzDaneLogistyczne!$E1393))</f>
        <v>8</v>
      </c>
      <c r="L1393" s="1" t="str">
        <f>IF(MID(PobierzDaneLogistyczne!$O1393,1,3)="non"," ",_xlfn.NUMBERVALUE(PobierzDaneLogistyczne!$O1393))</f>
        <v xml:space="preserve"> </v>
      </c>
      <c r="M1393" s="6">
        <f>IF(PobierzDaneLogistyczne!$K1393=0,"",_xlfn.NUMBERVALUE(PobierzDaneLogistyczne!$K1393,"."))</f>
        <v>47.5</v>
      </c>
      <c r="N1393" s="6">
        <f>IF(PobierzDaneLogistyczne!$L1393=0,"",_xlfn.NUMBERVALUE(PobierzDaneLogistyczne!$L1393,"."))</f>
        <v>69.5</v>
      </c>
      <c r="O1393" s="6">
        <f>IF(PobierzDaneLogistyczne!$M1393=0,"",_xlfn.NUMBERVALUE(PobierzDaneLogistyczne!$M1393,"."))</f>
        <v>45.4</v>
      </c>
      <c r="P1393" s="2">
        <f>IF(PobierzDaneLogistyczne!$G1393=0,0,_xlfn.NUMBERVALUE(PobierzDaneLogistyczne!$G1393,"."))</f>
        <v>12.981</v>
      </c>
      <c r="Q1393" s="1">
        <f>IF(PobierzDaneLogistyczne!$R1393=0,"",PobierzDaneLogistyczne!$R1393)</f>
        <v>4</v>
      </c>
      <c r="R1393" t="str">
        <f>IF(PobierzDaneLogistyczne!$S1393=0,"",PobierzDaneLogistyczne!$S1393)</f>
        <v/>
      </c>
      <c r="S1393" t="str">
        <f>IF(PobierzDaneLogistyczne!$T1393=0,"",PobierzDaneLogistyczne!$T1393)</f>
        <v/>
      </c>
      <c r="T1393" t="str">
        <f>IF(PobierzDaneLogistyczne!$U1393=0," ",PobierzDaneLogistyczne!$U1393)</f>
        <v/>
      </c>
      <c r="U1393" t="str">
        <f t="shared" si="66"/>
        <v/>
      </c>
      <c r="V1393" s="2">
        <f>IF(PobierzDaneLogistyczne!$V1393="","",_xlfn.NUMBERVALUE(PobierzDaneLogistyczne!$V1393,"."))</f>
        <v>0.19800000000000001</v>
      </c>
      <c r="W1393" s="2">
        <f>IF(IF(PobierzDaneLogistyczne!$W1393=0,0,_xlfn.NUMBERVALUE(PobierzDaneLogistyczne!$W1393,"."))=0,"",_xlfn.NUMBERVALUE(PobierzDaneLogistyczne!$W1393,"."))</f>
        <v>5.8999999999999997E-2</v>
      </c>
      <c r="X1393" s="2">
        <f t="shared" si="67"/>
        <v>1.7699999999999994</v>
      </c>
      <c r="Y1393" s="2" t="str">
        <f t="shared" si="65"/>
        <v/>
      </c>
      <c r="Z1393" s="2" t="str">
        <f>IF(PobierzDaneLogistyczne!$Y1393="t","YES","")</f>
        <v>YES</v>
      </c>
      <c r="AA1393" s="4" t="str">
        <f>IF(PobierzDaneLogistyczne!$X1393="t","YES","")</f>
        <v/>
      </c>
      <c r="AB1393" t="str">
        <f>PobierzDaneLogistyczne!$N1393</f>
        <v>Oven electric 63 L</v>
      </c>
    </row>
    <row r="1394" spans="1:28" x14ac:dyDescent="0.3">
      <c r="A1394" s="5" t="str">
        <f>HYPERLINK(_xlfn.CONCAT("https://www.adler.com.pl/index.php/en/Main/Produkt/",B1394),PobierzDaneLogistyczne!$N1394)</f>
        <v>Oven electric 35 L</v>
      </c>
      <c r="B1394" t="str">
        <f>PobierzDaneLogistyczne!$A1394</f>
        <v>cr_6018</v>
      </c>
      <c r="C1394" s="1">
        <f>IF(MID(PobierzDaneLogistyczne!$P1394,1,3)=""," ",_xlfn.NUMBERVALUE(PobierzDaneLogistyczne!$P1394))</f>
        <v>85167970</v>
      </c>
      <c r="D1394" s="1">
        <f>IF(MID(PobierzDaneLogistyczne!$C1394,1,3)="111"," ",_xlfn.NUMBERVALUE(PobierzDaneLogistyczne!$C1394))</f>
        <v>5908256839441</v>
      </c>
      <c r="E1394" s="6">
        <f>IF(PobierzDaneLogistyczne!$H1394=0,"",_xlfn.NUMBERVALUE(PobierzDaneLogistyczne!$H1394,"."))</f>
        <v>43.5</v>
      </c>
      <c r="F1394" s="6">
        <f>IF(PobierzDaneLogistyczne!$I1394=0,"",_xlfn.NUMBERVALUE(PobierzDaneLogistyczne!$I1394,"."))</f>
        <v>57.5</v>
      </c>
      <c r="G1394" s="6">
        <f>IF(PobierzDaneLogistyczne!$J1394=0,"",_xlfn.NUMBERVALUE(PobierzDaneLogistyczne!$J1394,"."))</f>
        <v>37.5</v>
      </c>
      <c r="H1394" s="2">
        <f>IF(IF(PobierzDaneLogistyczne!$F1394=0,0,_xlfn.NUMBERVALUE(PobierzDaneLogistyczne!$F1394,"."))=0,"",IF(PobierzDaneLogistyczne!$F1394=0,0,_xlfn.NUMBERVALUE(PobierzDaneLogistyczne!$F1394,".")))</f>
        <v>8.5399999999999991</v>
      </c>
      <c r="I1394" s="2">
        <f>IF(IF(PobierzDaneLogistyczne!$Z1394=0,0,_xlfn.NUMBERVALUE(PobierzDaneLogistyczne!$Z1394,"."))=0,"",IF(PobierzDaneLogistyczne!$Z1394=0,0,_xlfn.NUMBERVALUE(PobierzDaneLogistyczne!$Z1394,".")))</f>
        <v>8.8019999999999996</v>
      </c>
      <c r="J1394" s="1">
        <f>IF(PobierzDaneLogistyczne!$D1394=0,"",_xlfn.NUMBERVALUE(PobierzDaneLogistyczne!$D1394))</f>
        <v>1</v>
      </c>
      <c r="K1394" s="1">
        <f>IF(PobierzDaneLogistyczne!$E1394=0,"",_xlfn.NUMBERVALUE(PobierzDaneLogistyczne!$E1394))</f>
        <v>16</v>
      </c>
      <c r="L1394" s="1" t="str">
        <f>IF(MID(PobierzDaneLogistyczne!$O1394,1,3)="non"," ",_xlfn.NUMBERVALUE(PobierzDaneLogistyczne!$O1394))</f>
        <v xml:space="preserve"> </v>
      </c>
      <c r="M1394" s="6">
        <f>IF(PobierzDaneLogistyczne!$K1394=0,"",_xlfn.NUMBERVALUE(PobierzDaneLogistyczne!$K1394,"."))</f>
        <v>44</v>
      </c>
      <c r="N1394" s="6">
        <f>IF(PobierzDaneLogistyczne!$L1394=0,"",_xlfn.NUMBERVALUE(PobierzDaneLogistyczne!$L1394,"."))</f>
        <v>58</v>
      </c>
      <c r="O1394" s="6">
        <f>IF(PobierzDaneLogistyczne!$M1394=0,"",_xlfn.NUMBERVALUE(PobierzDaneLogistyczne!$M1394,"."))</f>
        <v>38</v>
      </c>
      <c r="P1394" s="2">
        <f>IF(PobierzDaneLogistyczne!$G1394=0,0,_xlfn.NUMBERVALUE(PobierzDaneLogistyczne!$G1394,"."))</f>
        <v>8.8019999999999996</v>
      </c>
      <c r="Q1394" s="1">
        <f>IF(PobierzDaneLogistyczne!$R1394=0,"",PobierzDaneLogistyczne!$R1394)</f>
        <v>4</v>
      </c>
      <c r="R1394" t="str">
        <f>IF(PobierzDaneLogistyczne!$S1394=0,"",PobierzDaneLogistyczne!$S1394)</f>
        <v/>
      </c>
      <c r="S1394" t="str">
        <f>IF(PobierzDaneLogistyczne!$T1394=0,"",PobierzDaneLogistyczne!$T1394)</f>
        <v/>
      </c>
      <c r="T1394" t="str">
        <f>IF(PobierzDaneLogistyczne!$U1394=0," ",PobierzDaneLogistyczne!$U1394)</f>
        <v/>
      </c>
      <c r="U1394" t="str">
        <f t="shared" si="66"/>
        <v/>
      </c>
      <c r="V1394" s="2">
        <f>IF(PobierzDaneLogistyczne!$V1394="","",_xlfn.NUMBERVALUE(PobierzDaneLogistyczne!$V1394,"."))</f>
        <v>0.124</v>
      </c>
      <c r="W1394" s="2">
        <f>IF(IF(PobierzDaneLogistyczne!$W1394=0,0,_xlfn.NUMBERVALUE(PobierzDaneLogistyczne!$W1394,"."))=0,"",_xlfn.NUMBERVALUE(PobierzDaneLogistyczne!$W1394,"."))</f>
        <v>5.8999999999999997E-2</v>
      </c>
      <c r="X1394" s="2">
        <f t="shared" si="67"/>
        <v>7.9000000000000459E-2</v>
      </c>
      <c r="Y1394" s="2" t="str">
        <f t="shared" ref="Y1394:Y1457" si="68">IFERROR(IF(ROUND(P1394-(I1394*J1394),2)=0,"",P1394-(I1394*J1394)),"")</f>
        <v/>
      </c>
      <c r="Z1394" s="2" t="str">
        <f>IF(PobierzDaneLogistyczne!$Y1394="t","YES","")</f>
        <v>YES</v>
      </c>
      <c r="AA1394" s="4" t="str">
        <f>IF(PobierzDaneLogistyczne!$X1394="t","YES","")</f>
        <v/>
      </c>
      <c r="AB1394" t="str">
        <f>PobierzDaneLogistyczne!$N1394</f>
        <v>Oven electric 35 L</v>
      </c>
    </row>
    <row r="1395" spans="1:28" x14ac:dyDescent="0.3">
      <c r="A1395" s="5" t="str">
        <f>HYPERLINK(_xlfn.CONCAT("https://www.adler.com.pl/index.php/en/Main/Produkt/",B1395),PobierzDaneLogistyczne!$N1395)</f>
        <v>Halogen convection oven</v>
      </c>
      <c r="B1395" t="str">
        <f>PobierzDaneLogistyczne!$A1395</f>
        <v>cr_6301</v>
      </c>
      <c r="C1395" s="1" t="str">
        <f>IF(MID(PobierzDaneLogistyczne!$P1395,1,3)=""," ",_xlfn.NUMBERVALUE(PobierzDaneLogistyczne!$P1395))</f>
        <v xml:space="preserve"> </v>
      </c>
      <c r="D1395" s="1" t="str">
        <f>IF(MID(PobierzDaneLogistyczne!$C1395,1,3)="111"," ",_xlfn.NUMBERVALUE(PobierzDaneLogistyczne!$C1395))</f>
        <v xml:space="preserve"> </v>
      </c>
      <c r="E1395" s="6">
        <f>IF(PobierzDaneLogistyczne!$H1395=0,"",_xlfn.NUMBERVALUE(PobierzDaneLogistyczne!$H1395,"."))</f>
        <v>0</v>
      </c>
      <c r="F1395" s="6">
        <f>IF(PobierzDaneLogistyczne!$I1395=0,"",_xlfn.NUMBERVALUE(PobierzDaneLogistyczne!$I1395,"."))</f>
        <v>0</v>
      </c>
      <c r="G1395" s="6">
        <f>IF(PobierzDaneLogistyczne!$J1395=0,"",_xlfn.NUMBERVALUE(PobierzDaneLogistyczne!$J1395,"."))</f>
        <v>0</v>
      </c>
      <c r="H1395" s="2" t="str">
        <f>IF(IF(PobierzDaneLogistyczne!$F1395=0,0,_xlfn.NUMBERVALUE(PobierzDaneLogistyczne!$F1395,"."))=0,"",IF(PobierzDaneLogistyczne!$F1395=0,0,_xlfn.NUMBERVALUE(PobierzDaneLogistyczne!$F1395,".")))</f>
        <v/>
      </c>
      <c r="I1395" s="2" t="str">
        <f>IF(IF(PobierzDaneLogistyczne!$Z1395=0,0,_xlfn.NUMBERVALUE(PobierzDaneLogistyczne!$Z1395,"."))=0,"",IF(PobierzDaneLogistyczne!$Z1395=0,0,_xlfn.NUMBERVALUE(PobierzDaneLogistyczne!$Z1395,".")))</f>
        <v/>
      </c>
      <c r="J1395" s="1" t="str">
        <f>IF(PobierzDaneLogistyczne!$D1395=0,"",_xlfn.NUMBERVALUE(PobierzDaneLogistyczne!$D1395))</f>
        <v/>
      </c>
      <c r="K1395" s="1" t="str">
        <f>IF(PobierzDaneLogistyczne!$E1395=0,"",_xlfn.NUMBERVALUE(PobierzDaneLogistyczne!$E1395))</f>
        <v/>
      </c>
      <c r="L1395" s="1" t="str">
        <f>IF(MID(PobierzDaneLogistyczne!$O1395,1,3)="non"," ",_xlfn.NUMBERVALUE(PobierzDaneLogistyczne!$O1395))</f>
        <v xml:space="preserve"> </v>
      </c>
      <c r="M1395" s="6">
        <f>IF(PobierzDaneLogistyczne!$K1395=0,"",_xlfn.NUMBERVALUE(PobierzDaneLogistyczne!$K1395,"."))</f>
        <v>0</v>
      </c>
      <c r="N1395" s="6">
        <f>IF(PobierzDaneLogistyczne!$L1395=0,"",_xlfn.NUMBERVALUE(PobierzDaneLogistyczne!$L1395,"."))</f>
        <v>0</v>
      </c>
      <c r="O1395" s="6">
        <f>IF(PobierzDaneLogistyczne!$M1395=0,"",_xlfn.NUMBERVALUE(PobierzDaneLogistyczne!$M1395,"."))</f>
        <v>0</v>
      </c>
      <c r="P1395" s="2">
        <f>IF(PobierzDaneLogistyczne!$G1395=0,0,_xlfn.NUMBERVALUE(PobierzDaneLogistyczne!$G1395,"."))</f>
        <v>0</v>
      </c>
      <c r="Q1395" s="1" t="str">
        <f>IF(PobierzDaneLogistyczne!$R1395=0,"",PobierzDaneLogistyczne!$R1395)</f>
        <v/>
      </c>
      <c r="R1395" t="str">
        <f>IF(PobierzDaneLogistyczne!$S1395=0,"",PobierzDaneLogistyczne!$S1395)</f>
        <v/>
      </c>
      <c r="S1395" t="str">
        <f>IF(PobierzDaneLogistyczne!$T1395=0,"",PobierzDaneLogistyczne!$T1395)</f>
        <v/>
      </c>
      <c r="T1395" t="str">
        <f>IF(PobierzDaneLogistyczne!$U1395=0," ",PobierzDaneLogistyczne!$U1395)</f>
        <v/>
      </c>
      <c r="U1395" t="str">
        <f t="shared" si="66"/>
        <v/>
      </c>
      <c r="V1395" s="2" t="str">
        <f>IF(PobierzDaneLogistyczne!$V1395="","",_xlfn.NUMBERVALUE(PobierzDaneLogistyczne!$V1395,"."))</f>
        <v/>
      </c>
      <c r="W1395" s="2" t="str">
        <f>IF(IF(PobierzDaneLogistyczne!$W1395=0,0,_xlfn.NUMBERVALUE(PobierzDaneLogistyczne!$W1395,"."))=0,"",_xlfn.NUMBERVALUE(PobierzDaneLogistyczne!$W1395,"."))</f>
        <v/>
      </c>
      <c r="X1395" s="2" t="str">
        <f t="shared" ref="X1395:X1397" si="69">IFERROR(I1395-H1395-V1395-_xlfn.NUMBERVALUE(W1395,"."),"")</f>
        <v/>
      </c>
      <c r="Y1395" s="2" t="str">
        <f t="shared" si="68"/>
        <v/>
      </c>
      <c r="Z1395" s="2" t="str">
        <f>IF(PobierzDaneLogistyczne!$Y1395="t","YES","")</f>
        <v/>
      </c>
      <c r="AA1395" s="4" t="str">
        <f>IF(PobierzDaneLogistyczne!$X1395="t","YES","")</f>
        <v>YES</v>
      </c>
      <c r="AB1395" t="str">
        <f>PobierzDaneLogistyczne!$N1395</f>
        <v>Halogen convection oven</v>
      </c>
    </row>
    <row r="1396" spans="1:28" x14ac:dyDescent="0.3">
      <c r="A1396" s="5" t="str">
        <f>HYPERLINK(_xlfn.CONCAT("https://www.adler.com.pl/index.php/en/Main/Produkt/",B1396),PobierzDaneLogistyczne!$N1396)</f>
        <v>Oven Halogen Convection 12 L</v>
      </c>
      <c r="B1396" t="str">
        <f>PobierzDaneLogistyczne!$A1396</f>
        <v>cr_6305</v>
      </c>
      <c r="C1396" s="1">
        <f>IF(MID(PobierzDaneLogistyczne!$P1396,1,3)=""," ",_xlfn.NUMBERVALUE(PobierzDaneLogistyczne!$P1396))</f>
        <v>85166090</v>
      </c>
      <c r="D1396" s="1">
        <f>IF(MID(PobierzDaneLogistyczne!$C1396,1,3)="111"," ",_xlfn.NUMBERVALUE(PobierzDaneLogistyczne!$C1396))</f>
        <v>5908256830905</v>
      </c>
      <c r="E1396" s="6">
        <f>IF(PobierzDaneLogistyczne!$H1396=0,"",_xlfn.NUMBERVALUE(PobierzDaneLogistyczne!$H1396,"."))</f>
        <v>38.5</v>
      </c>
      <c r="F1396" s="6">
        <f>IF(PobierzDaneLogistyczne!$I1396=0,"",_xlfn.NUMBERVALUE(PobierzDaneLogistyczne!$I1396,"."))</f>
        <v>38.5</v>
      </c>
      <c r="G1396" s="6">
        <f>IF(PobierzDaneLogistyczne!$J1396=0,"",_xlfn.NUMBERVALUE(PobierzDaneLogistyczne!$J1396,"."))</f>
        <v>25</v>
      </c>
      <c r="H1396" s="2">
        <f>IF(IF(PobierzDaneLogistyczne!$F1396=0,0,_xlfn.NUMBERVALUE(PobierzDaneLogistyczne!$F1396,"."))=0,"",IF(PobierzDaneLogistyczne!$F1396=0,0,_xlfn.NUMBERVALUE(PobierzDaneLogistyczne!$F1396,".")))</f>
        <v>5.5640000000000001</v>
      </c>
      <c r="I1396" s="2">
        <f>IF(IF(PobierzDaneLogistyczne!$Z1396=0,0,_xlfn.NUMBERVALUE(PobierzDaneLogistyczne!$Z1396,"."))=0,"",IF(PobierzDaneLogistyczne!$Z1396=0,0,_xlfn.NUMBERVALUE(PobierzDaneLogistyczne!$Z1396,".")))</f>
        <v>6.88</v>
      </c>
      <c r="J1396" s="1">
        <f>IF(PobierzDaneLogistyczne!$D1396=0,"",_xlfn.NUMBERVALUE(PobierzDaneLogistyczne!$D1396))</f>
        <v>1</v>
      </c>
      <c r="K1396" s="1">
        <f>IF(PobierzDaneLogistyczne!$E1396=0,"",_xlfn.NUMBERVALUE(PobierzDaneLogistyczne!$E1396))</f>
        <v>42</v>
      </c>
      <c r="L1396" s="1" t="str">
        <f>IF(MID(PobierzDaneLogistyczne!$O1396,1,3)="non"," ",_xlfn.NUMBERVALUE(PobierzDaneLogistyczne!$O1396))</f>
        <v xml:space="preserve"> </v>
      </c>
      <c r="M1396" s="6">
        <f>IF(PobierzDaneLogistyczne!$K1396=0,"",_xlfn.NUMBERVALUE(PobierzDaneLogistyczne!$K1396,"."))</f>
        <v>40</v>
      </c>
      <c r="N1396" s="6">
        <f>IF(PobierzDaneLogistyczne!$L1396=0,"",_xlfn.NUMBERVALUE(PobierzDaneLogistyczne!$L1396,"."))</f>
        <v>40</v>
      </c>
      <c r="O1396" s="6">
        <f>IF(PobierzDaneLogistyczne!$M1396=0,"",_xlfn.NUMBERVALUE(PobierzDaneLogistyczne!$M1396,"."))</f>
        <v>28</v>
      </c>
      <c r="P1396" s="2">
        <f>IF(PobierzDaneLogistyczne!$G1396=0,0,_xlfn.NUMBERVALUE(PobierzDaneLogistyczne!$G1396,"."))</f>
        <v>6.88</v>
      </c>
      <c r="Q1396" s="1">
        <f>IF(PobierzDaneLogistyczne!$R1396=0,"",PobierzDaneLogistyczne!$R1396)</f>
        <v>5</v>
      </c>
      <c r="R1396" t="str">
        <f>IF(PobierzDaneLogistyczne!$S1396=0,"",PobierzDaneLogistyczne!$S1396)</f>
        <v/>
      </c>
      <c r="S1396" t="str">
        <f>IF(PobierzDaneLogistyczne!$T1396=0,"",PobierzDaneLogistyczne!$T1396)</f>
        <v/>
      </c>
      <c r="T1396" t="str">
        <f>IF(PobierzDaneLogistyczne!$U1396=0," ",PobierzDaneLogistyczne!$U1396)</f>
        <v/>
      </c>
      <c r="U1396" t="str">
        <f t="shared" si="66"/>
        <v/>
      </c>
      <c r="V1396" s="2">
        <f>IF(PobierzDaneLogistyczne!$V1396="","",_xlfn.NUMBERVALUE(PobierzDaneLogistyczne!$V1396,"."))</f>
        <v>5.7000000000000002E-2</v>
      </c>
      <c r="W1396" s="2">
        <f>IF(IF(PobierzDaneLogistyczne!$W1396=0,0,_xlfn.NUMBERVALUE(PobierzDaneLogistyczne!$W1396,"."))=0,"",_xlfn.NUMBERVALUE(PobierzDaneLogistyczne!$W1396,"."))</f>
        <v>5.8999999999999997E-2</v>
      </c>
      <c r="X1396" s="2">
        <f t="shared" si="69"/>
        <v>1.2</v>
      </c>
      <c r="Y1396" s="2" t="str">
        <f t="shared" si="68"/>
        <v/>
      </c>
      <c r="Z1396" s="2" t="str">
        <f>IF(PobierzDaneLogistyczne!$Y1396="t","YES","")</f>
        <v>YES</v>
      </c>
      <c r="AA1396" s="4" t="str">
        <f>IF(PobierzDaneLogistyczne!$X1396="t","YES","")</f>
        <v/>
      </c>
      <c r="AB1396" t="str">
        <f>PobierzDaneLogistyczne!$N1396</f>
        <v>Oven Halogen Convection 12 L</v>
      </c>
    </row>
    <row r="1397" spans="1:28" x14ac:dyDescent="0.3">
      <c r="A1397" s="5" t="str">
        <f>HYPERLINK(_xlfn.CONCAT("https://www.adler.com.pl/index.php/en/Main/Produkt/",B1397),PobierzDaneLogistyczne!$N1397)</f>
        <v>Fryer air 2,4 L</v>
      </c>
      <c r="B1397" t="str">
        <f>PobierzDaneLogistyczne!$A1397</f>
        <v>cr_6306</v>
      </c>
      <c r="C1397" s="1">
        <f>IF(MID(PobierzDaneLogistyczne!$P1397,1,3)=""," ",_xlfn.NUMBERVALUE(PobierzDaneLogistyczne!$P1397))</f>
        <v>85167970</v>
      </c>
      <c r="D1397" s="1">
        <f>IF(MID(PobierzDaneLogistyczne!$C1397,1,3)="111"," ",_xlfn.NUMBERVALUE(PobierzDaneLogistyczne!$C1397))</f>
        <v>5908256835573</v>
      </c>
      <c r="E1397" s="6">
        <f>IF(PobierzDaneLogistyczne!$H1397=0,"",_xlfn.NUMBERVALUE(PobierzDaneLogistyczne!$H1397,"."))</f>
        <v>35</v>
      </c>
      <c r="F1397" s="6">
        <f>IF(PobierzDaneLogistyczne!$I1397=0,"",_xlfn.NUMBERVALUE(PobierzDaneLogistyczne!$I1397,"."))</f>
        <v>29.9</v>
      </c>
      <c r="G1397" s="6">
        <f>IF(PobierzDaneLogistyczne!$J1397=0,"",_xlfn.NUMBERVALUE(PobierzDaneLogistyczne!$J1397,"."))</f>
        <v>37.200000000000003</v>
      </c>
      <c r="H1397" s="2">
        <f>IF(IF(PobierzDaneLogistyczne!$F1397=0,0,_xlfn.NUMBERVALUE(PobierzDaneLogistyczne!$F1397,"."))=0,"",IF(PobierzDaneLogistyczne!$F1397=0,0,_xlfn.NUMBERVALUE(PobierzDaneLogistyczne!$F1397,".")))</f>
        <v>5.4</v>
      </c>
      <c r="I1397" s="2">
        <f>IF(IF(PobierzDaneLogistyczne!$Z1397=0,0,_xlfn.NUMBERVALUE(PobierzDaneLogistyczne!$Z1397,"."))=0,"",IF(PobierzDaneLogistyczne!$Z1397=0,0,_xlfn.NUMBERVALUE(PobierzDaneLogistyczne!$Z1397,".")))</f>
        <v>7.36</v>
      </c>
      <c r="J1397" s="1">
        <f>IF(PobierzDaneLogistyczne!$D1397=0,"",_xlfn.NUMBERVALUE(PobierzDaneLogistyczne!$D1397))</f>
        <v>1</v>
      </c>
      <c r="K1397" s="1">
        <f>IF(PobierzDaneLogistyczne!$E1397=0,"",_xlfn.NUMBERVALUE(PobierzDaneLogistyczne!$E1397))</f>
        <v>30</v>
      </c>
      <c r="L1397" s="1" t="str">
        <f>IF(MID(PobierzDaneLogistyczne!$O1397,1,3)="non"," ",_xlfn.NUMBERVALUE(PobierzDaneLogistyczne!$O1397))</f>
        <v xml:space="preserve"> </v>
      </c>
      <c r="M1397" s="6">
        <f>IF(PobierzDaneLogistyczne!$K1397=0,"",_xlfn.NUMBERVALUE(PobierzDaneLogistyczne!$K1397,"."))</f>
        <v>36.5</v>
      </c>
      <c r="N1397" s="6">
        <f>IF(PobierzDaneLogistyczne!$L1397=0,"",_xlfn.NUMBERVALUE(PobierzDaneLogistyczne!$L1397,"."))</f>
        <v>31</v>
      </c>
      <c r="O1397" s="6">
        <f>IF(PobierzDaneLogistyczne!$M1397=0,"",_xlfn.NUMBERVALUE(PobierzDaneLogistyczne!$M1397,"."))</f>
        <v>39</v>
      </c>
      <c r="P1397" s="2">
        <f>IF(PobierzDaneLogistyczne!$G1397=0,0,_xlfn.NUMBERVALUE(PobierzDaneLogistyczne!$G1397,"."))</f>
        <v>7.36</v>
      </c>
      <c r="Q1397" s="1">
        <f>IF(PobierzDaneLogistyczne!$R1397=0,"",PobierzDaneLogistyczne!$R1397)</f>
        <v>5</v>
      </c>
      <c r="R1397" t="str">
        <f>IF(PobierzDaneLogistyczne!$S1397=0,"",PobierzDaneLogistyczne!$S1397)</f>
        <v/>
      </c>
      <c r="S1397" t="str">
        <f>IF(PobierzDaneLogistyczne!$T1397=0,"",PobierzDaneLogistyczne!$T1397)</f>
        <v/>
      </c>
      <c r="T1397" t="str">
        <f>IF(PobierzDaneLogistyczne!$U1397=0," ",PobierzDaneLogistyczne!$U1397)</f>
        <v/>
      </c>
      <c r="U1397" t="str">
        <f t="shared" si="66"/>
        <v/>
      </c>
      <c r="V1397" s="2">
        <f>IF(PobierzDaneLogistyczne!$V1397="","",_xlfn.NUMBERVALUE(PobierzDaneLogistyczne!$V1397,"."))</f>
        <v>5.1999999999999998E-2</v>
      </c>
      <c r="W1397" s="2">
        <f>IF(IF(PobierzDaneLogistyczne!$W1397=0,0,_xlfn.NUMBERVALUE(PobierzDaneLogistyczne!$W1397,"."))=0,"",_xlfn.NUMBERVALUE(PobierzDaneLogistyczne!$W1397,"."))</f>
        <v>5.8999999999999997E-2</v>
      </c>
      <c r="X1397" s="2">
        <f t="shared" si="69"/>
        <v>1.849</v>
      </c>
      <c r="Y1397" s="2" t="str">
        <f t="shared" si="68"/>
        <v/>
      </c>
      <c r="Z1397" s="2" t="str">
        <f>IF(PobierzDaneLogistyczne!$Y1397="t","YES","")</f>
        <v/>
      </c>
      <c r="AA1397" s="4" t="str">
        <f>IF(PobierzDaneLogistyczne!$X1397="t","YES","")</f>
        <v>YES</v>
      </c>
      <c r="AB1397" t="str">
        <f>PobierzDaneLogistyczne!$N1397</f>
        <v>Fryer air 2,4 L</v>
      </c>
    </row>
    <row r="1398" spans="1:28" x14ac:dyDescent="0.3">
      <c r="A1398" s="5" t="str">
        <f>HYPERLINK(_xlfn.CONCAT("https://www.adler.com.pl/index.php/en/Main/Produkt/",B1398),PobierzDaneLogistyczne!$N1398)</f>
        <v>Halogen oven with fixed arm</v>
      </c>
      <c r="B1398" t="str">
        <f>PobierzDaneLogistyczne!$A1398</f>
        <v>cr_6308</v>
      </c>
      <c r="C1398" s="1">
        <f>IF(MID(PobierzDaneLogistyczne!$P1398,1,3)=""," ",_xlfn.NUMBERVALUE(PobierzDaneLogistyczne!$P1398))</f>
        <v>85166090</v>
      </c>
      <c r="D1398" s="1">
        <f>IF(MID(PobierzDaneLogistyczne!$C1398,1,3)="111"," ",_xlfn.NUMBERVALUE(PobierzDaneLogistyczne!$C1398))</f>
        <v>5908256835672</v>
      </c>
      <c r="E1398" s="6">
        <f>IF(PobierzDaneLogistyczne!$H1398=0,"",_xlfn.NUMBERVALUE(PobierzDaneLogistyczne!$H1398,"."))</f>
        <v>0</v>
      </c>
      <c r="F1398" s="6">
        <f>IF(PobierzDaneLogistyczne!$I1398=0,"",_xlfn.NUMBERVALUE(PobierzDaneLogistyczne!$I1398,"."))</f>
        <v>0</v>
      </c>
      <c r="G1398" s="6">
        <f>IF(PobierzDaneLogistyczne!$J1398=0,"",_xlfn.NUMBERVALUE(PobierzDaneLogistyczne!$J1398,"."))</f>
        <v>0</v>
      </c>
      <c r="H1398" s="2" t="str">
        <f>IF(IF(PobierzDaneLogistyczne!$F1398=0,0,_xlfn.NUMBERVALUE(PobierzDaneLogistyczne!$F1398,"."))=0,"",IF(PobierzDaneLogistyczne!$F1398=0,0,_xlfn.NUMBERVALUE(PobierzDaneLogistyczne!$F1398,".")))</f>
        <v/>
      </c>
      <c r="I1398" s="2">
        <f>IF(IF(PobierzDaneLogistyczne!$Z1398=0,0,_xlfn.NUMBERVALUE(PobierzDaneLogistyczne!$Z1398,"."))=0,"",IF(PobierzDaneLogistyczne!$Z1398=0,0,_xlfn.NUMBERVALUE(PobierzDaneLogistyczne!$Z1398,".")))</f>
        <v>9</v>
      </c>
      <c r="J1398" s="1">
        <f>IF(PobierzDaneLogistyczne!$D1398=0,"",_xlfn.NUMBERVALUE(PobierzDaneLogistyczne!$D1398))</f>
        <v>1</v>
      </c>
      <c r="K1398" s="1">
        <f>IF(PobierzDaneLogistyczne!$E1398=0,"",_xlfn.NUMBERVALUE(PobierzDaneLogistyczne!$E1398))</f>
        <v>20</v>
      </c>
      <c r="L1398" s="1" t="str">
        <f>IF(MID(PobierzDaneLogistyczne!$O1398,1,3)="non"," ",_xlfn.NUMBERVALUE(PobierzDaneLogistyczne!$O1398))</f>
        <v xml:space="preserve"> </v>
      </c>
      <c r="M1398" s="6">
        <f>IF(PobierzDaneLogistyczne!$K1398=0,"",_xlfn.NUMBERVALUE(PobierzDaneLogistyczne!$K1398,"."))</f>
        <v>49</v>
      </c>
      <c r="N1398" s="6">
        <f>IF(PobierzDaneLogistyczne!$L1398=0,"",_xlfn.NUMBERVALUE(PobierzDaneLogistyczne!$L1398,"."))</f>
        <v>38</v>
      </c>
      <c r="O1398" s="6">
        <f>IF(PobierzDaneLogistyczne!$M1398=0,"",_xlfn.NUMBERVALUE(PobierzDaneLogistyczne!$M1398,"."))</f>
        <v>38</v>
      </c>
      <c r="P1398" s="2">
        <f>IF(PobierzDaneLogistyczne!$G1398=0,0,_xlfn.NUMBERVALUE(PobierzDaneLogistyczne!$G1398,"."))</f>
        <v>9</v>
      </c>
      <c r="Q1398" s="1" t="str">
        <f>IF(PobierzDaneLogistyczne!$R1398=0,"",PobierzDaneLogistyczne!$R1398)</f>
        <v/>
      </c>
      <c r="R1398" t="str">
        <f>IF(PobierzDaneLogistyczne!$S1398=0,"",PobierzDaneLogistyczne!$S1398)</f>
        <v/>
      </c>
      <c r="S1398" t="str">
        <f>IF(PobierzDaneLogistyczne!$T1398=0,"",PobierzDaneLogistyczne!$T1398)</f>
        <v/>
      </c>
      <c r="T1398" t="str">
        <f>IF(PobierzDaneLogistyczne!$U1398=0," ",PobierzDaneLogistyczne!$U1398)</f>
        <v/>
      </c>
      <c r="U1398" t="str">
        <f t="shared" si="66"/>
        <v/>
      </c>
      <c r="V1398" s="2" t="str">
        <f>IF(PobierzDaneLogistyczne!$V1398="","",_xlfn.NUMBERVALUE(PobierzDaneLogistyczne!$V1398,"."))</f>
        <v/>
      </c>
      <c r="W1398" s="2" t="str">
        <f>IF(IF(PobierzDaneLogistyczne!$W1398=0,0,_xlfn.NUMBERVALUE(PobierzDaneLogistyczne!$W1398,"."))=0,"",_xlfn.NUMBERVALUE(PobierzDaneLogistyczne!$W1398,"."))</f>
        <v/>
      </c>
      <c r="X1398" s="2" t="str">
        <f t="shared" si="67"/>
        <v/>
      </c>
      <c r="Y1398" s="2" t="str">
        <f t="shared" si="68"/>
        <v/>
      </c>
      <c r="Z1398" s="2" t="str">
        <f>IF(PobierzDaneLogistyczne!$Y1398="t","YES","")</f>
        <v/>
      </c>
      <c r="AA1398" s="4" t="str">
        <f>IF(PobierzDaneLogistyczne!$X1398="t","YES","")</f>
        <v>YES</v>
      </c>
      <c r="AB1398" t="str">
        <f>PobierzDaneLogistyczne!$N1398</f>
        <v>Halogen oven with fixed arm</v>
      </c>
    </row>
    <row r="1399" spans="1:28" x14ac:dyDescent="0.3">
      <c r="A1399" s="5" t="str">
        <f>HYPERLINK(_xlfn.CONCAT("https://www.adler.com.pl/index.php/en/Main/Produkt/",B1399),PobierzDaneLogistyczne!$N1399)</f>
        <v>Airfryer Oven 9 programs 5 liters</v>
      </c>
      <c r="B1399" t="str">
        <f>PobierzDaneLogistyczne!$A1399</f>
        <v>cr_6311</v>
      </c>
      <c r="C1399" s="1">
        <f>IF(MID(PobierzDaneLogistyczne!$P1399,1,3)=""," ",_xlfn.NUMBERVALUE(PobierzDaneLogistyczne!$P1399))</f>
        <v>85167920</v>
      </c>
      <c r="D1399" s="1">
        <f>IF(MID(PobierzDaneLogistyczne!$C1399,1,3)="111"," ",_xlfn.NUMBERVALUE(PobierzDaneLogistyczne!$C1399))</f>
        <v>5903887803267</v>
      </c>
      <c r="E1399" s="6">
        <f>IF(PobierzDaneLogistyczne!$H1399=0,"",_xlfn.NUMBERVALUE(PobierzDaneLogistyczne!$H1399,"."))</f>
        <v>41</v>
      </c>
      <c r="F1399" s="6">
        <f>IF(PobierzDaneLogistyczne!$I1399=0,"",_xlfn.NUMBERVALUE(PobierzDaneLogistyczne!$I1399,"."))</f>
        <v>34</v>
      </c>
      <c r="G1399" s="6">
        <f>IF(PobierzDaneLogistyczne!$J1399=0,"",_xlfn.NUMBERVALUE(PobierzDaneLogistyczne!$J1399,"."))</f>
        <v>38.5</v>
      </c>
      <c r="H1399" s="2">
        <f>IF(IF(PobierzDaneLogistyczne!$F1399=0,0,_xlfn.NUMBERVALUE(PobierzDaneLogistyczne!$F1399,"."))=0,"",IF(PobierzDaneLogistyczne!$F1399=0,0,_xlfn.NUMBERVALUE(PobierzDaneLogistyczne!$F1399,".")))</f>
        <v>5.5</v>
      </c>
      <c r="I1399" s="2">
        <f>IF(IF(PobierzDaneLogistyczne!$Z1399=0,0,_xlfn.NUMBERVALUE(PobierzDaneLogistyczne!$Z1399,"."))=0,"",IF(PobierzDaneLogistyczne!$Z1399=0,0,_xlfn.NUMBERVALUE(PobierzDaneLogistyczne!$Z1399,".")))</f>
        <v>6.2</v>
      </c>
      <c r="J1399" s="1">
        <f>IF(PobierzDaneLogistyczne!$D1399=0,"",_xlfn.NUMBERVALUE(PobierzDaneLogistyczne!$D1399))</f>
        <v>1</v>
      </c>
      <c r="K1399" s="1">
        <f>IF(PobierzDaneLogistyczne!$E1399=0,"",_xlfn.NUMBERVALUE(PobierzDaneLogistyczne!$E1399))</f>
        <v>30</v>
      </c>
      <c r="L1399" s="1" t="str">
        <f>IF(MID(PobierzDaneLogistyczne!$O1399,1,3)="non"," ",_xlfn.NUMBERVALUE(PobierzDaneLogistyczne!$O1399))</f>
        <v xml:space="preserve"> </v>
      </c>
      <c r="M1399" s="6">
        <f>IF(PobierzDaneLogistyczne!$K1399=0,"",_xlfn.NUMBERVALUE(PobierzDaneLogistyczne!$K1399,"."))</f>
        <v>41</v>
      </c>
      <c r="N1399" s="6">
        <f>IF(PobierzDaneLogistyczne!$L1399=0,"",_xlfn.NUMBERVALUE(PobierzDaneLogistyczne!$L1399,"."))</f>
        <v>34</v>
      </c>
      <c r="O1399" s="6">
        <f>IF(PobierzDaneLogistyczne!$M1399=0,"",_xlfn.NUMBERVALUE(PobierzDaneLogistyczne!$M1399,"."))</f>
        <v>38.5</v>
      </c>
      <c r="P1399" s="2">
        <f>IF(PobierzDaneLogistyczne!$G1399=0,0,_xlfn.NUMBERVALUE(PobierzDaneLogistyczne!$G1399,"."))</f>
        <v>6.9</v>
      </c>
      <c r="Q1399" s="1">
        <f>IF(PobierzDaneLogistyczne!$R1399=0,"",PobierzDaneLogistyczne!$R1399)</f>
        <v>5</v>
      </c>
      <c r="R1399" t="str">
        <f>IF(PobierzDaneLogistyczne!$S1399=0,"",PobierzDaneLogistyczne!$S1399)</f>
        <v/>
      </c>
      <c r="S1399" t="str">
        <f>IF(PobierzDaneLogistyczne!$T1399=0,"",PobierzDaneLogistyczne!$T1399)</f>
        <v/>
      </c>
      <c r="T1399" t="str">
        <f>IF(PobierzDaneLogistyczne!$U1399=0," ",PobierzDaneLogistyczne!$U1399)</f>
        <v/>
      </c>
      <c r="U1399" t="str">
        <f t="shared" si="66"/>
        <v/>
      </c>
      <c r="V1399" s="2">
        <f>IF(PobierzDaneLogistyczne!$V1399="","",_xlfn.NUMBERVALUE(PobierzDaneLogistyczne!$V1399,"."))</f>
        <v>0.20799999999999999</v>
      </c>
      <c r="W1399" s="2">
        <f>IF(IF(PobierzDaneLogistyczne!$W1399=0,0,_xlfn.NUMBERVALUE(PobierzDaneLogistyczne!$W1399,"."))=0,"",_xlfn.NUMBERVALUE(PobierzDaneLogistyczne!$W1399,"."))</f>
        <v>0.14599999999999999</v>
      </c>
      <c r="X1399" s="2">
        <f t="shared" si="67"/>
        <v>0.3460000000000002</v>
      </c>
      <c r="Y1399" s="2">
        <f t="shared" si="68"/>
        <v>0.70000000000000018</v>
      </c>
      <c r="Z1399" s="2" t="str">
        <f>IF(PobierzDaneLogistyczne!$Y1399="t","YES","")</f>
        <v>YES</v>
      </c>
      <c r="AA1399" s="4" t="str">
        <f>IF(PobierzDaneLogistyczne!$X1399="t","YES","")</f>
        <v/>
      </c>
      <c r="AB1399" t="str">
        <f>PobierzDaneLogistyczne!$N1399</f>
        <v>Airfryer Oven 9 programs 5 liters</v>
      </c>
    </row>
    <row r="1400" spans="1:28" x14ac:dyDescent="0.3">
      <c r="A1400" s="5" t="str">
        <f>HYPERLINK(_xlfn.CONCAT("https://www.adler.com.pl/index.php/en/Main/Produkt/",B1400),PobierzDaneLogistyczne!$N1400)</f>
        <v>Steam cooker</v>
      </c>
      <c r="B1400" t="str">
        <f>PobierzDaneLogistyczne!$A1400</f>
        <v>cr_6401</v>
      </c>
      <c r="C1400" s="1">
        <f>IF(MID(PobierzDaneLogistyczne!$P1400,1,3)=""," ",_xlfn.NUMBERVALUE(PobierzDaneLogistyczne!$P1400))</f>
        <v>85166090</v>
      </c>
      <c r="D1400" s="1">
        <f>IF(MID(PobierzDaneLogistyczne!$C1400,1,3)="111"," ",_xlfn.NUMBERVALUE(PobierzDaneLogistyczne!$C1400))</f>
        <v>5908256830714</v>
      </c>
      <c r="E1400" s="6">
        <f>IF(PobierzDaneLogistyczne!$H1400=0,"",_xlfn.NUMBERVALUE(PobierzDaneLogistyczne!$H1400,"."))</f>
        <v>27.5</v>
      </c>
      <c r="F1400" s="6">
        <f>IF(PobierzDaneLogistyczne!$I1400=0,"",_xlfn.NUMBERVALUE(PobierzDaneLogistyczne!$I1400,"."))</f>
        <v>28</v>
      </c>
      <c r="G1400" s="6">
        <f>IF(PobierzDaneLogistyczne!$J1400=0,"",_xlfn.NUMBERVALUE(PobierzDaneLogistyczne!$J1400,"."))</f>
        <v>26.5</v>
      </c>
      <c r="H1400" s="2">
        <f>IF(IF(PobierzDaneLogistyczne!$F1400=0,0,_xlfn.NUMBERVALUE(PobierzDaneLogistyczne!$F1400,"."))=0,"",IF(PobierzDaneLogistyczne!$F1400=0,0,_xlfn.NUMBERVALUE(PobierzDaneLogistyczne!$F1400,".")))</f>
        <v>1.548</v>
      </c>
      <c r="I1400" s="2">
        <f>IF(IF(PobierzDaneLogistyczne!$Z1400=0,0,_xlfn.NUMBERVALUE(PobierzDaneLogistyczne!$Z1400,"."))=0,"",IF(PobierzDaneLogistyczne!$Z1400=0,0,_xlfn.NUMBERVALUE(PobierzDaneLogistyczne!$Z1400,".")))</f>
        <v>1.8220000000000001</v>
      </c>
      <c r="J1400" s="1">
        <f>IF(PobierzDaneLogistyczne!$D1400=0,"",_xlfn.NUMBERVALUE(PobierzDaneLogistyczne!$D1400))</f>
        <v>1</v>
      </c>
      <c r="K1400" s="1">
        <f>IF(PobierzDaneLogistyczne!$E1400=0,"",_xlfn.NUMBERVALUE(PobierzDaneLogistyczne!$E1400))</f>
        <v>60</v>
      </c>
      <c r="L1400" s="1" t="str">
        <f>IF(MID(PobierzDaneLogistyczne!$O1400,1,3)="non"," ",_xlfn.NUMBERVALUE(PobierzDaneLogistyczne!$O1400))</f>
        <v xml:space="preserve"> </v>
      </c>
      <c r="M1400" s="6">
        <f>IF(PobierzDaneLogistyczne!$K1400=0,"",_xlfn.NUMBERVALUE(PobierzDaneLogistyczne!$K1400,"."))</f>
        <v>29</v>
      </c>
      <c r="N1400" s="6">
        <f>IF(PobierzDaneLogistyczne!$L1400=0,"",_xlfn.NUMBERVALUE(PobierzDaneLogistyczne!$L1400,"."))</f>
        <v>29.5</v>
      </c>
      <c r="O1400" s="6">
        <f>IF(PobierzDaneLogistyczne!$M1400=0,"",_xlfn.NUMBERVALUE(PobierzDaneLogistyczne!$M1400,"."))</f>
        <v>28</v>
      </c>
      <c r="P1400" s="2">
        <f>IF(PobierzDaneLogistyczne!$G1400=0,0,_xlfn.NUMBERVALUE(PobierzDaneLogistyczne!$G1400,"."))</f>
        <v>1.8220000000000001</v>
      </c>
      <c r="Q1400" s="1">
        <f>IF(PobierzDaneLogistyczne!$R1400=0,"",PobierzDaneLogistyczne!$R1400)</f>
        <v>5</v>
      </c>
      <c r="R1400" t="str">
        <f>IF(PobierzDaneLogistyczne!$S1400=0,"",PobierzDaneLogistyczne!$S1400)</f>
        <v/>
      </c>
      <c r="S1400" t="str">
        <f>IF(PobierzDaneLogistyczne!$T1400=0,"",PobierzDaneLogistyczne!$T1400)</f>
        <v/>
      </c>
      <c r="T1400" t="str">
        <f>IF(PobierzDaneLogistyczne!$U1400=0," ",PobierzDaneLogistyczne!$U1400)</f>
        <v/>
      </c>
      <c r="U1400" t="str">
        <f t="shared" si="66"/>
        <v/>
      </c>
      <c r="V1400" s="2">
        <f>IF(PobierzDaneLogistyczne!$V1400="","",_xlfn.NUMBERVALUE(PobierzDaneLogistyczne!$V1400,"."))</f>
        <v>2.8000000000000001E-2</v>
      </c>
      <c r="W1400" s="2" t="str">
        <f>IF(IF(PobierzDaneLogistyczne!$W1400=0,0,_xlfn.NUMBERVALUE(PobierzDaneLogistyczne!$W1400,"."))=0,"",_xlfn.NUMBERVALUE(PobierzDaneLogistyczne!$W1400,"."))</f>
        <v/>
      </c>
      <c r="X1400" s="2" t="str">
        <f t="shared" si="67"/>
        <v/>
      </c>
      <c r="Y1400" s="2" t="str">
        <f t="shared" si="68"/>
        <v/>
      </c>
      <c r="Z1400" s="2" t="str">
        <f>IF(PobierzDaneLogistyczne!$Y1400="t","YES","")</f>
        <v>YES</v>
      </c>
      <c r="AA1400" s="4" t="str">
        <f>IF(PobierzDaneLogistyczne!$X1400="t","YES","")</f>
        <v>YES</v>
      </c>
      <c r="AB1400" t="str">
        <f>PobierzDaneLogistyczne!$N1400</f>
        <v>Steam cooker</v>
      </c>
    </row>
    <row r="1401" spans="1:28" x14ac:dyDescent="0.3">
      <c r="A1401" s="5" t="str">
        <f>HYPERLINK(_xlfn.CONCAT("https://www.adler.com.pl/index.php/en/Main/Produkt/",B1401),PobierzDaneLogistyczne!$N1401)</f>
        <v>Food steamer</v>
      </c>
      <c r="B1401" t="str">
        <f>PobierzDaneLogistyczne!$A1401</f>
        <v>cr_6402</v>
      </c>
      <c r="C1401" s="1">
        <f>IF(MID(PobierzDaneLogistyczne!$P1401,1,3)=""," ",_xlfn.NUMBERVALUE(PobierzDaneLogistyczne!$P1401))</f>
        <v>85166090</v>
      </c>
      <c r="D1401" s="1">
        <f>IF(MID(PobierzDaneLogistyczne!$C1401,1,3)="111"," ",_xlfn.NUMBERVALUE(PobierzDaneLogistyczne!$C1401))</f>
        <v>5908256830936</v>
      </c>
      <c r="E1401" s="6">
        <f>IF(PobierzDaneLogistyczne!$H1401=0,"",_xlfn.NUMBERVALUE(PobierzDaneLogistyczne!$H1401,"."))</f>
        <v>0</v>
      </c>
      <c r="F1401" s="6">
        <f>IF(PobierzDaneLogistyczne!$I1401=0,"",_xlfn.NUMBERVALUE(PobierzDaneLogistyczne!$I1401,"."))</f>
        <v>0</v>
      </c>
      <c r="G1401" s="6">
        <f>IF(PobierzDaneLogistyczne!$J1401=0,"",_xlfn.NUMBERVALUE(PobierzDaneLogistyczne!$J1401,"."))</f>
        <v>0</v>
      </c>
      <c r="H1401" s="2" t="str">
        <f>IF(IF(PobierzDaneLogistyczne!$F1401=0,0,_xlfn.NUMBERVALUE(PobierzDaneLogistyczne!$F1401,"."))=0,"",IF(PobierzDaneLogistyczne!$F1401=0,0,_xlfn.NUMBERVALUE(PobierzDaneLogistyczne!$F1401,".")))</f>
        <v/>
      </c>
      <c r="I1401" s="2" t="str">
        <f>IF(IF(PobierzDaneLogistyczne!$Z1401=0,0,_xlfn.NUMBERVALUE(PobierzDaneLogistyczne!$Z1401,"."))=0,"",IF(PobierzDaneLogistyczne!$Z1401=0,0,_xlfn.NUMBERVALUE(PobierzDaneLogistyczne!$Z1401,".")))</f>
        <v/>
      </c>
      <c r="J1401" s="1" t="str">
        <f>IF(PobierzDaneLogistyczne!$D1401=0,"",_xlfn.NUMBERVALUE(PobierzDaneLogistyczne!$D1401))</f>
        <v/>
      </c>
      <c r="K1401" s="1" t="str">
        <f>IF(PobierzDaneLogistyczne!$E1401=0,"",_xlfn.NUMBERVALUE(PobierzDaneLogistyczne!$E1401))</f>
        <v/>
      </c>
      <c r="L1401" s="1" t="str">
        <f>IF(MID(PobierzDaneLogistyczne!$O1401,1,3)="non"," ",_xlfn.NUMBERVALUE(PobierzDaneLogistyczne!$O1401))</f>
        <v xml:space="preserve"> </v>
      </c>
      <c r="M1401" s="6">
        <f>IF(PobierzDaneLogistyczne!$K1401=0,"",_xlfn.NUMBERVALUE(PobierzDaneLogistyczne!$K1401,"."))</f>
        <v>0</v>
      </c>
      <c r="N1401" s="6">
        <f>IF(PobierzDaneLogistyczne!$L1401=0,"",_xlfn.NUMBERVALUE(PobierzDaneLogistyczne!$L1401,"."))</f>
        <v>0</v>
      </c>
      <c r="O1401" s="6">
        <f>IF(PobierzDaneLogistyczne!$M1401=0,"",_xlfn.NUMBERVALUE(PobierzDaneLogistyczne!$M1401,"."))</f>
        <v>0</v>
      </c>
      <c r="P1401" s="2">
        <f>IF(PobierzDaneLogistyczne!$G1401=0,0,_xlfn.NUMBERVALUE(PobierzDaneLogistyczne!$G1401,"."))</f>
        <v>0</v>
      </c>
      <c r="Q1401" s="1" t="str">
        <f>IF(PobierzDaneLogistyczne!$R1401=0,"",PobierzDaneLogistyczne!$R1401)</f>
        <v/>
      </c>
      <c r="R1401" t="str">
        <f>IF(PobierzDaneLogistyczne!$S1401=0,"",PobierzDaneLogistyczne!$S1401)</f>
        <v/>
      </c>
      <c r="S1401" t="str">
        <f>IF(PobierzDaneLogistyczne!$T1401=0,"",PobierzDaneLogistyczne!$T1401)</f>
        <v/>
      </c>
      <c r="T1401" t="str">
        <f>IF(PobierzDaneLogistyczne!$U1401=0," ",PobierzDaneLogistyczne!$U1401)</f>
        <v/>
      </c>
      <c r="U1401" t="str">
        <f t="shared" si="66"/>
        <v/>
      </c>
      <c r="V1401" s="2" t="str">
        <f>IF(PobierzDaneLogistyczne!$V1401="","",_xlfn.NUMBERVALUE(PobierzDaneLogistyczne!$V1401,"."))</f>
        <v/>
      </c>
      <c r="W1401" s="2" t="str">
        <f>IF(IF(PobierzDaneLogistyczne!$W1401=0,0,_xlfn.NUMBERVALUE(PobierzDaneLogistyczne!$W1401,"."))=0,"",_xlfn.NUMBERVALUE(PobierzDaneLogistyczne!$W1401,"."))</f>
        <v/>
      </c>
      <c r="X1401" s="2" t="str">
        <f t="shared" si="67"/>
        <v/>
      </c>
      <c r="Y1401" s="2" t="str">
        <f t="shared" si="68"/>
        <v/>
      </c>
      <c r="Z1401" s="2" t="str">
        <f>IF(PobierzDaneLogistyczne!$Y1401="t","YES","")</f>
        <v/>
      </c>
      <c r="AA1401" s="4" t="str">
        <f>IF(PobierzDaneLogistyczne!$X1401="t","YES","")</f>
        <v>YES</v>
      </c>
      <c r="AB1401" t="str">
        <f>PobierzDaneLogistyczne!$N1401</f>
        <v>Food steamer</v>
      </c>
    </row>
    <row r="1402" spans="1:28" x14ac:dyDescent="0.3">
      <c r="A1402" s="5" t="str">
        <f>HYPERLINK(_xlfn.CONCAT("https://www.adler.com.pl/index.php/en/Main/Produkt/",B1402),PobierzDaneLogistyczne!$N1402)</f>
        <v>Steam cooker</v>
      </c>
      <c r="B1402" t="str">
        <f>PobierzDaneLogistyczne!$A1402</f>
        <v>cr_6403</v>
      </c>
      <c r="C1402" s="1">
        <f>IF(MID(PobierzDaneLogistyczne!$P1402,1,3)=""," ",_xlfn.NUMBERVALUE(PobierzDaneLogistyczne!$P1402))</f>
        <v>85166090</v>
      </c>
      <c r="D1402" s="1">
        <f>IF(MID(PobierzDaneLogistyczne!$C1402,1,3)="111"," ",_xlfn.NUMBERVALUE(PobierzDaneLogistyczne!$C1402))</f>
        <v>5908256831612</v>
      </c>
      <c r="E1402" s="6">
        <f>IF(PobierzDaneLogistyczne!$H1402=0,"",_xlfn.NUMBERVALUE(PobierzDaneLogistyczne!$H1402,"."))</f>
        <v>24.5</v>
      </c>
      <c r="F1402" s="6">
        <f>IF(PobierzDaneLogistyczne!$I1402=0,"",_xlfn.NUMBERVALUE(PobierzDaneLogistyczne!$I1402,"."))</f>
        <v>14.5</v>
      </c>
      <c r="G1402" s="6">
        <f>IF(PobierzDaneLogistyczne!$J1402=0,"",_xlfn.NUMBERVALUE(PobierzDaneLogistyczne!$J1402,"."))</f>
        <v>24.5</v>
      </c>
      <c r="H1402" s="2" t="str">
        <f>IF(IF(PobierzDaneLogistyczne!$F1402=0,0,_xlfn.NUMBERVALUE(PobierzDaneLogistyczne!$F1402,"."))=0,"",IF(PobierzDaneLogistyczne!$F1402=0,0,_xlfn.NUMBERVALUE(PobierzDaneLogistyczne!$F1402,".")))</f>
        <v/>
      </c>
      <c r="I1402" s="2" t="str">
        <f>IF(IF(PobierzDaneLogistyczne!$Z1402=0,0,_xlfn.NUMBERVALUE(PobierzDaneLogistyczne!$Z1402,"."))=0,"",IF(PobierzDaneLogistyczne!$Z1402=0,0,_xlfn.NUMBERVALUE(PobierzDaneLogistyczne!$Z1402,".")))</f>
        <v/>
      </c>
      <c r="J1402" s="1">
        <f>IF(PobierzDaneLogistyczne!$D1402=0,"",_xlfn.NUMBERVALUE(PobierzDaneLogistyczne!$D1402))</f>
        <v>3</v>
      </c>
      <c r="K1402" s="1">
        <f>IF(PobierzDaneLogistyczne!$E1402=0,"",_xlfn.NUMBERVALUE(PobierzDaneLogistyczne!$E1402))</f>
        <v>216</v>
      </c>
      <c r="L1402" s="1" t="str">
        <f>IF(MID(PobierzDaneLogistyczne!$O1402,1,3)="non"," ",_xlfn.NUMBERVALUE(PobierzDaneLogistyczne!$O1402))</f>
        <v xml:space="preserve"> </v>
      </c>
      <c r="M1402" s="6">
        <f>IF(PobierzDaneLogistyczne!$K1402=0,"",_xlfn.NUMBERVALUE(PobierzDaneLogistyczne!$K1402,"."))</f>
        <v>29</v>
      </c>
      <c r="N1402" s="6">
        <f>IF(PobierzDaneLogistyczne!$L1402=0,"",_xlfn.NUMBERVALUE(PobierzDaneLogistyczne!$L1402,"."))</f>
        <v>27.5</v>
      </c>
      <c r="O1402" s="6">
        <f>IF(PobierzDaneLogistyczne!$M1402=0,"",_xlfn.NUMBERVALUE(PobierzDaneLogistyczne!$M1402,"."))</f>
        <v>30.5</v>
      </c>
      <c r="P1402" s="2">
        <f>IF(PobierzDaneLogistyczne!$G1402=0,0,_xlfn.NUMBERVALUE(PobierzDaneLogistyczne!$G1402,"."))</f>
        <v>0</v>
      </c>
      <c r="Q1402" s="1" t="str">
        <f>IF(PobierzDaneLogistyczne!$R1402=0,"",PobierzDaneLogistyczne!$R1402)</f>
        <v/>
      </c>
      <c r="R1402" t="str">
        <f>IF(PobierzDaneLogistyczne!$S1402=0,"",PobierzDaneLogistyczne!$S1402)</f>
        <v/>
      </c>
      <c r="S1402" t="str">
        <f>IF(PobierzDaneLogistyczne!$T1402=0,"",PobierzDaneLogistyczne!$T1402)</f>
        <v/>
      </c>
      <c r="T1402" t="str">
        <f>IF(PobierzDaneLogistyczne!$U1402=0," ",PobierzDaneLogistyczne!$U1402)</f>
        <v/>
      </c>
      <c r="U1402" t="str">
        <f t="shared" si="66"/>
        <v/>
      </c>
      <c r="V1402" s="2">
        <f>IF(PobierzDaneLogistyczne!$V1402="","",_xlfn.NUMBERVALUE(PobierzDaneLogistyczne!$V1402,"."))</f>
        <v>1.2E-2</v>
      </c>
      <c r="W1402" s="2" t="str">
        <f>IF(IF(PobierzDaneLogistyczne!$W1402=0,0,_xlfn.NUMBERVALUE(PobierzDaneLogistyczne!$W1402,"."))=0,"",_xlfn.NUMBERVALUE(PobierzDaneLogistyczne!$W1402,"."))</f>
        <v/>
      </c>
      <c r="X1402" s="2" t="str">
        <f t="shared" si="67"/>
        <v/>
      </c>
      <c r="Y1402" s="2" t="str">
        <f t="shared" si="68"/>
        <v/>
      </c>
      <c r="Z1402" s="2" t="str">
        <f>IF(PobierzDaneLogistyczne!$Y1402="t","YES","")</f>
        <v/>
      </c>
      <c r="AA1402" s="4" t="str">
        <f>IF(PobierzDaneLogistyczne!$X1402="t","YES","")</f>
        <v>YES</v>
      </c>
      <c r="AB1402" t="str">
        <f>PobierzDaneLogistyczne!$N1402</f>
        <v>Steam cooker</v>
      </c>
    </row>
    <row r="1403" spans="1:28" ht="28.8" x14ac:dyDescent="0.3">
      <c r="A1403" s="5" t="str">
        <f>HYPERLINK(_xlfn.CONCAT("https://www.adler.com.pl/index.php/en/Main/Produkt/",B1403),PobierzDaneLogistyczne!$N1403)</f>
        <v>Rice cooker</v>
      </c>
      <c r="B1403" t="str">
        <f>PobierzDaneLogistyczne!$A1403</f>
        <v>cr_6407</v>
      </c>
      <c r="C1403" s="1">
        <f>IF(MID(PobierzDaneLogistyczne!$P1403,1,3)=""," ",_xlfn.NUMBERVALUE(PobierzDaneLogistyczne!$P1403))</f>
        <v>85167970</v>
      </c>
      <c r="D1403" s="1">
        <f>IF(MID(PobierzDaneLogistyczne!$C1403,1,3)="111"," ",_xlfn.NUMBERVALUE(PobierzDaneLogistyczne!$C1403))</f>
        <v>5908256835702</v>
      </c>
      <c r="E1403" s="6">
        <f>IF(PobierzDaneLogistyczne!$H1403=0,"",_xlfn.NUMBERVALUE(PobierzDaneLogistyczne!$H1403,"."))</f>
        <v>0</v>
      </c>
      <c r="F1403" s="6">
        <f>IF(PobierzDaneLogistyczne!$I1403=0,"",_xlfn.NUMBERVALUE(PobierzDaneLogistyczne!$I1403,"."))</f>
        <v>0</v>
      </c>
      <c r="G1403" s="6">
        <f>IF(PobierzDaneLogistyczne!$J1403=0,"",_xlfn.NUMBERVALUE(PobierzDaneLogistyczne!$J1403,"."))</f>
        <v>0</v>
      </c>
      <c r="H1403" s="2" t="str">
        <f>IF(IF(PobierzDaneLogistyczne!$F1403=0,0,_xlfn.NUMBERVALUE(PobierzDaneLogistyczne!$F1403,"."))=0,"",IF(PobierzDaneLogistyczne!$F1403=0,0,_xlfn.NUMBERVALUE(PobierzDaneLogistyczne!$F1403,".")))</f>
        <v/>
      </c>
      <c r="I1403" s="2" t="str">
        <f>IF(IF(PobierzDaneLogistyczne!$Z1403=0,0,_xlfn.NUMBERVALUE(PobierzDaneLogistyczne!$Z1403,"."))=0,"",IF(PobierzDaneLogistyczne!$Z1403=0,0,_xlfn.NUMBERVALUE(PobierzDaneLogistyczne!$Z1403,".")))</f>
        <v/>
      </c>
      <c r="J1403" s="1" t="str">
        <f>IF(PobierzDaneLogistyczne!$D1403=0,"",_xlfn.NUMBERVALUE(PobierzDaneLogistyczne!$D1403))</f>
        <v/>
      </c>
      <c r="K1403" s="1" t="str">
        <f>IF(PobierzDaneLogistyczne!$E1403=0,"",_xlfn.NUMBERVALUE(PobierzDaneLogistyczne!$E1403))</f>
        <v/>
      </c>
      <c r="L1403" s="1" t="str">
        <f>IF(MID(PobierzDaneLogistyczne!$O1403,1,3)="non"," ",_xlfn.NUMBERVALUE(PobierzDaneLogistyczne!$O1403))</f>
        <v xml:space="preserve"> </v>
      </c>
      <c r="M1403" s="6">
        <f>IF(PobierzDaneLogistyczne!$K1403=0,"",_xlfn.NUMBERVALUE(PobierzDaneLogistyczne!$K1403,"."))</f>
        <v>0</v>
      </c>
      <c r="N1403" s="6">
        <f>IF(PobierzDaneLogistyczne!$L1403=0,"",_xlfn.NUMBERVALUE(PobierzDaneLogistyczne!$L1403,"."))</f>
        <v>0</v>
      </c>
      <c r="O1403" s="6">
        <f>IF(PobierzDaneLogistyczne!$M1403=0,"",_xlfn.NUMBERVALUE(PobierzDaneLogistyczne!$M1403,"."))</f>
        <v>0</v>
      </c>
      <c r="P1403" s="2">
        <f>IF(PobierzDaneLogistyczne!$G1403=0,0,_xlfn.NUMBERVALUE(PobierzDaneLogistyczne!$G1403,"."))</f>
        <v>0</v>
      </c>
      <c r="Q1403" s="1" t="str">
        <f>IF(PobierzDaneLogistyczne!$R1403=0,"",PobierzDaneLogistyczne!$R1403)</f>
        <v/>
      </c>
      <c r="R1403" t="str">
        <f>IF(PobierzDaneLogistyczne!$S1403=0,"",PobierzDaneLogistyczne!$S1403)</f>
        <v/>
      </c>
      <c r="S1403" t="str">
        <f>IF(PobierzDaneLogistyczne!$T1403=0,"",PobierzDaneLogistyczne!$T1403)</f>
        <v/>
      </c>
      <c r="T1403" t="str">
        <f>IF(PobierzDaneLogistyczne!$U1403=0," ",PobierzDaneLogistyczne!$U1403)</f>
        <v/>
      </c>
      <c r="U1403" t="str">
        <f t="shared" si="66"/>
        <v/>
      </c>
      <c r="V1403" s="2" t="str">
        <f>IF(PobierzDaneLogistyczne!$V1403="","",_xlfn.NUMBERVALUE(PobierzDaneLogistyczne!$V1403,"."))</f>
        <v/>
      </c>
      <c r="W1403" s="2" t="str">
        <f>IF(IF(PobierzDaneLogistyczne!$W1403=0,0,_xlfn.NUMBERVALUE(PobierzDaneLogistyczne!$W1403,"."))=0,"",_xlfn.NUMBERVALUE(PobierzDaneLogistyczne!$W1403,"."))</f>
        <v/>
      </c>
      <c r="X1403" s="2" t="str">
        <f t="shared" si="67"/>
        <v/>
      </c>
      <c r="Y1403" s="2" t="str">
        <f t="shared" si="68"/>
        <v/>
      </c>
      <c r="Z1403" s="2" t="str">
        <f>IF(PobierzDaneLogistyczne!$Y1403="t","YES","")</f>
        <v/>
      </c>
      <c r="AA1403" s="4" t="str">
        <f>IF(PobierzDaneLogistyczne!$X1403="t","YES","")</f>
        <v>YES</v>
      </c>
      <c r="AB1403" t="str">
        <f>PobierzDaneLogistyczne!$N1403</f>
        <v>Rice cooker</v>
      </c>
    </row>
    <row r="1404" spans="1:28" x14ac:dyDescent="0.3">
      <c r="A1404" s="5" t="str">
        <f>HYPERLINK(_xlfn.CONCAT("https://www.adler.com.pl/index.php/en/Main/Produkt/",B1404),PobierzDaneLogistyczne!$N1404)</f>
        <v>Multicooker</v>
      </c>
      <c r="B1404" t="str">
        <f>PobierzDaneLogistyczne!$A1404</f>
        <v>cr_6408</v>
      </c>
      <c r="C1404" s="1">
        <f>IF(MID(PobierzDaneLogistyczne!$P1404,1,3)=""," ",_xlfn.NUMBERVALUE(PobierzDaneLogistyczne!$P1404))</f>
        <v>85167970</v>
      </c>
      <c r="D1404" s="1">
        <f>IF(MID(PobierzDaneLogistyczne!$C1404,1,3)="111"," ",_xlfn.NUMBERVALUE(PobierzDaneLogistyczne!$C1404))</f>
        <v>5908256837317</v>
      </c>
      <c r="E1404" s="6">
        <f>IF(PobierzDaneLogistyczne!$H1404=0,"",_xlfn.NUMBERVALUE(PobierzDaneLogistyczne!$H1404,"."))</f>
        <v>0</v>
      </c>
      <c r="F1404" s="6">
        <f>IF(PobierzDaneLogistyczne!$I1404=0,"",_xlfn.NUMBERVALUE(PobierzDaneLogistyczne!$I1404,"."))</f>
        <v>0</v>
      </c>
      <c r="G1404" s="6">
        <f>IF(PobierzDaneLogistyczne!$J1404=0,"",_xlfn.NUMBERVALUE(PobierzDaneLogistyczne!$J1404,"."))</f>
        <v>0</v>
      </c>
      <c r="H1404" s="2">
        <f>IF(IF(PobierzDaneLogistyczne!$F1404=0,0,_xlfn.NUMBERVALUE(PobierzDaneLogistyczne!$F1404,"."))=0,"",IF(PobierzDaneLogistyczne!$F1404=0,0,_xlfn.NUMBERVALUE(PobierzDaneLogistyczne!$F1404,".")))</f>
        <v>6.56</v>
      </c>
      <c r="I1404" s="2">
        <f>IF(IF(PobierzDaneLogistyczne!$Z1404=0,0,_xlfn.NUMBERVALUE(PobierzDaneLogistyczne!$Z1404,"."))=0,"",IF(PobierzDaneLogistyczne!$Z1404=0,0,_xlfn.NUMBERVALUE(PobierzDaneLogistyczne!$Z1404,".")))</f>
        <v>7.3</v>
      </c>
      <c r="J1404" s="1">
        <f>IF(PobierzDaneLogistyczne!$D1404=0,"",_xlfn.NUMBERVALUE(PobierzDaneLogistyczne!$D1404))</f>
        <v>1</v>
      </c>
      <c r="K1404" s="1">
        <f>IF(PobierzDaneLogistyczne!$E1404=0,"",_xlfn.NUMBERVALUE(PobierzDaneLogistyczne!$E1404))</f>
        <v>30</v>
      </c>
      <c r="L1404" s="1" t="str">
        <f>IF(MID(PobierzDaneLogistyczne!$O1404,1,3)="non"," ",_xlfn.NUMBERVALUE(PobierzDaneLogistyczne!$O1404))</f>
        <v xml:space="preserve"> </v>
      </c>
      <c r="M1404" s="6">
        <f>IF(PobierzDaneLogistyczne!$K1404=0,"",_xlfn.NUMBERVALUE(PobierzDaneLogistyczne!$K1404,"."))</f>
        <v>35.799999999999997</v>
      </c>
      <c r="N1404" s="6">
        <f>IF(PobierzDaneLogistyczne!$L1404=0,"",_xlfn.NUMBERVALUE(PobierzDaneLogistyczne!$L1404,"."))</f>
        <v>34.5</v>
      </c>
      <c r="O1404" s="6">
        <f>IF(PobierzDaneLogistyczne!$M1404=0,"",_xlfn.NUMBERVALUE(PobierzDaneLogistyczne!$M1404,"."))</f>
        <v>39</v>
      </c>
      <c r="P1404" s="2">
        <f>IF(PobierzDaneLogistyczne!$G1404=0,0,_xlfn.NUMBERVALUE(PobierzDaneLogistyczne!$G1404,"."))</f>
        <v>7.3</v>
      </c>
      <c r="Q1404" s="1">
        <f>IF(PobierzDaneLogistyczne!$R1404=0,"",PobierzDaneLogistyczne!$R1404)</f>
        <v>5</v>
      </c>
      <c r="R1404" t="str">
        <f>IF(PobierzDaneLogistyczne!$S1404=0,"",PobierzDaneLogistyczne!$S1404)</f>
        <v/>
      </c>
      <c r="S1404" t="str">
        <f>IF(PobierzDaneLogistyczne!$T1404=0,"",PobierzDaneLogistyczne!$T1404)</f>
        <v/>
      </c>
      <c r="T1404" t="str">
        <f>IF(PobierzDaneLogistyczne!$U1404=0," ",PobierzDaneLogistyczne!$U1404)</f>
        <v/>
      </c>
      <c r="U1404" t="str">
        <f t="shared" si="66"/>
        <v/>
      </c>
      <c r="V1404" s="2" t="str">
        <f>IF(PobierzDaneLogistyczne!$V1404="","",_xlfn.NUMBERVALUE(PobierzDaneLogistyczne!$V1404,"."))</f>
        <v/>
      </c>
      <c r="W1404" s="2" t="str">
        <f>IF(IF(PobierzDaneLogistyczne!$W1404=0,0,_xlfn.NUMBERVALUE(PobierzDaneLogistyczne!$W1404,"."))=0,"",_xlfn.NUMBERVALUE(PobierzDaneLogistyczne!$W1404,"."))</f>
        <v/>
      </c>
      <c r="X1404" s="2" t="str">
        <f t="shared" si="67"/>
        <v/>
      </c>
      <c r="Y1404" s="2" t="str">
        <f t="shared" si="68"/>
        <v/>
      </c>
      <c r="Z1404" s="2" t="str">
        <f>IF(PobierzDaneLogistyczne!$Y1404="t","YES","")</f>
        <v>YES</v>
      </c>
      <c r="AA1404" s="4" t="str">
        <f>IF(PobierzDaneLogistyczne!$X1404="t","YES","")</f>
        <v>YES</v>
      </c>
      <c r="AB1404" t="str">
        <f>PobierzDaneLogistyczne!$N1404</f>
        <v>Multicooker</v>
      </c>
    </row>
    <row r="1405" spans="1:28" x14ac:dyDescent="0.3">
      <c r="A1405" s="5" t="str">
        <f>HYPERLINK(_xlfn.CONCAT("https://www.adler.com.pl/index.php/en/Main/Produkt/",B1405),PobierzDaneLogistyczne!$N1405)</f>
        <v>Pressure Cooker</v>
      </c>
      <c r="B1405" t="str">
        <f>PobierzDaneLogistyczne!$A1405</f>
        <v>cr_6409</v>
      </c>
      <c r="C1405" s="1">
        <f>IF(MID(PobierzDaneLogistyczne!$P1405,1,3)=""," ",_xlfn.NUMBERVALUE(PobierzDaneLogistyczne!$P1405))</f>
        <v>85167970</v>
      </c>
      <c r="D1405" s="1">
        <f>IF(MID(PobierzDaneLogistyczne!$C1405,1,3)="111"," ",_xlfn.NUMBERVALUE(PobierzDaneLogistyczne!$C1405))</f>
        <v>5902934833738</v>
      </c>
      <c r="E1405" s="6">
        <f>IF(PobierzDaneLogistyczne!$H1405=0,"",_xlfn.NUMBERVALUE(PobierzDaneLogistyczne!$H1405,"."))</f>
        <v>33.5</v>
      </c>
      <c r="F1405" s="6">
        <f>IF(PobierzDaneLogistyczne!$I1405=0,"",_xlfn.NUMBERVALUE(PobierzDaneLogistyczne!$I1405,"."))</f>
        <v>34</v>
      </c>
      <c r="G1405" s="6">
        <f>IF(PobierzDaneLogistyczne!$J1405=0,"",_xlfn.NUMBERVALUE(PobierzDaneLogistyczne!$J1405,"."))</f>
        <v>39.5</v>
      </c>
      <c r="H1405" s="2">
        <f>IF(IF(PobierzDaneLogistyczne!$F1405=0,0,_xlfn.NUMBERVALUE(PobierzDaneLogistyczne!$F1405,"."))=0,"",IF(PobierzDaneLogistyczne!$F1405=0,0,_xlfn.NUMBERVALUE(PobierzDaneLogistyczne!$F1405,".")))</f>
        <v>6.1</v>
      </c>
      <c r="I1405" s="2">
        <f>IF(IF(PobierzDaneLogistyczne!$Z1405=0,0,_xlfn.NUMBERVALUE(PobierzDaneLogistyczne!$Z1405,"."))=0,"",IF(PobierzDaneLogistyczne!$Z1405=0,0,_xlfn.NUMBERVALUE(PobierzDaneLogistyczne!$Z1405,".")))</f>
        <v>7.23</v>
      </c>
      <c r="J1405" s="1">
        <f>IF(PobierzDaneLogistyczne!$D1405=0,"",_xlfn.NUMBERVALUE(PobierzDaneLogistyczne!$D1405))</f>
        <v>1</v>
      </c>
      <c r="K1405" s="1">
        <f>IF(PobierzDaneLogistyczne!$E1405=0,"",_xlfn.NUMBERVALUE(PobierzDaneLogistyczne!$E1405))</f>
        <v>30</v>
      </c>
      <c r="L1405" s="1" t="str">
        <f>IF(MID(PobierzDaneLogistyczne!$O1405,1,3)="non"," ",_xlfn.NUMBERVALUE(PobierzDaneLogistyczne!$O1405))</f>
        <v xml:space="preserve"> </v>
      </c>
      <c r="M1405" s="6">
        <f>IF(PobierzDaneLogistyczne!$K1405=0,"",_xlfn.NUMBERVALUE(PobierzDaneLogistyczne!$K1405,"."))</f>
        <v>33.5</v>
      </c>
      <c r="N1405" s="6">
        <f>IF(PobierzDaneLogistyczne!$L1405=0,"",_xlfn.NUMBERVALUE(PobierzDaneLogistyczne!$L1405,"."))</f>
        <v>34</v>
      </c>
      <c r="O1405" s="6">
        <f>IF(PobierzDaneLogistyczne!$M1405=0,"",_xlfn.NUMBERVALUE(PobierzDaneLogistyczne!$M1405,"."))</f>
        <v>39.5</v>
      </c>
      <c r="P1405" s="2">
        <f>IF(PobierzDaneLogistyczne!$G1405=0,0,_xlfn.NUMBERVALUE(PobierzDaneLogistyczne!$G1405,"."))</f>
        <v>7.23</v>
      </c>
      <c r="Q1405" s="1">
        <f>IF(PobierzDaneLogistyczne!$R1405=0,"",PobierzDaneLogistyczne!$R1405)</f>
        <v>5</v>
      </c>
      <c r="R1405" t="str">
        <f>IF(PobierzDaneLogistyczne!$S1405=0,"",PobierzDaneLogistyczne!$S1405)</f>
        <v/>
      </c>
      <c r="S1405" t="str">
        <f>IF(PobierzDaneLogistyczne!$T1405=0,"",PobierzDaneLogistyczne!$T1405)</f>
        <v/>
      </c>
      <c r="T1405" t="str">
        <f>IF(PobierzDaneLogistyczne!$U1405=0," ",PobierzDaneLogistyczne!$U1405)</f>
        <v/>
      </c>
      <c r="U1405" t="str">
        <f t="shared" si="66"/>
        <v/>
      </c>
      <c r="V1405" s="2">
        <f>IF(PobierzDaneLogistyczne!$V1405="","",_xlfn.NUMBERVALUE(PobierzDaneLogistyczne!$V1405,"."))</f>
        <v>5.2999999999999999E-2</v>
      </c>
      <c r="W1405" s="2">
        <f>IF(IF(PobierzDaneLogistyczne!$W1405=0,0,_xlfn.NUMBERVALUE(PobierzDaneLogistyczne!$W1405,"."))=0,"",_xlfn.NUMBERVALUE(PobierzDaneLogistyczne!$W1405,"."))</f>
        <v>5.8999999999999997E-2</v>
      </c>
      <c r="X1405" s="2">
        <f t="shared" si="67"/>
        <v>1.0180000000000009</v>
      </c>
      <c r="Y1405" s="2" t="str">
        <f t="shared" si="68"/>
        <v/>
      </c>
      <c r="Z1405" s="2" t="str">
        <f>IF(PobierzDaneLogistyczne!$Y1405="t","YES","")</f>
        <v/>
      </c>
      <c r="AA1405" s="4" t="str">
        <f>IF(PobierzDaneLogistyczne!$X1405="t","YES","")</f>
        <v/>
      </c>
      <c r="AB1405" t="str">
        <f>PobierzDaneLogistyczne!$N1405</f>
        <v>Pressure Cooker</v>
      </c>
    </row>
    <row r="1406" spans="1:28" x14ac:dyDescent="0.3">
      <c r="A1406" s="5" t="str">
        <f>HYPERLINK(_xlfn.CONCAT("https://www.adler.com.pl/index.php/en/Main/Produkt/",B1406),PobierzDaneLogistyczne!$N1406)</f>
        <v>Slow Cooker 6,5L</v>
      </c>
      <c r="B1406" t="str">
        <f>PobierzDaneLogistyczne!$A1406</f>
        <v>cr_6410</v>
      </c>
      <c r="C1406" s="1">
        <f>IF(MID(PobierzDaneLogistyczne!$P1406,1,3)=""," ",_xlfn.NUMBERVALUE(PobierzDaneLogistyczne!$P1406))</f>
        <v>85167970</v>
      </c>
      <c r="D1406" s="1">
        <f>IF(MID(PobierzDaneLogistyczne!$C1406,1,3)="111"," ",_xlfn.NUMBERVALUE(PobierzDaneLogistyczne!$C1406))</f>
        <v>5902934834292</v>
      </c>
      <c r="E1406" s="6">
        <f>IF(PobierzDaneLogistyczne!$H1406=0,"",_xlfn.NUMBERVALUE(PobierzDaneLogistyczne!$H1406,"."))</f>
        <v>34</v>
      </c>
      <c r="F1406" s="6">
        <f>IF(PobierzDaneLogistyczne!$I1406=0,"",_xlfn.NUMBERVALUE(PobierzDaneLogistyczne!$I1406,"."))</f>
        <v>43.5</v>
      </c>
      <c r="G1406" s="6">
        <f>IF(PobierzDaneLogistyczne!$J1406=0,"",_xlfn.NUMBERVALUE(PobierzDaneLogistyczne!$J1406,"."))</f>
        <v>23</v>
      </c>
      <c r="H1406" s="2">
        <f>IF(IF(PobierzDaneLogistyczne!$F1406=0,0,_xlfn.NUMBERVALUE(PobierzDaneLogistyczne!$F1406,"."))=0,"",IF(PobierzDaneLogistyczne!$F1406=0,0,_xlfn.NUMBERVALUE(PobierzDaneLogistyczne!$F1406,".")))</f>
        <v>5.66</v>
      </c>
      <c r="I1406" s="2">
        <f>IF(IF(PobierzDaneLogistyczne!$Z1406=0,0,_xlfn.NUMBERVALUE(PobierzDaneLogistyczne!$Z1406,"."))=0,"",IF(PobierzDaneLogistyczne!$Z1406=0,0,_xlfn.NUMBERVALUE(PobierzDaneLogistyczne!$Z1406,".")))</f>
        <v>6.38</v>
      </c>
      <c r="J1406" s="1">
        <f>IF(PobierzDaneLogistyczne!$D1406=0,"",_xlfn.NUMBERVALUE(PobierzDaneLogistyczne!$D1406))</f>
        <v>1</v>
      </c>
      <c r="K1406" s="1">
        <f>IF(PobierzDaneLogistyczne!$E1406=0,"",_xlfn.NUMBERVALUE(PobierzDaneLogistyczne!$E1406))</f>
        <v>35</v>
      </c>
      <c r="L1406" s="1" t="str">
        <f>IF(MID(PobierzDaneLogistyczne!$O1406,1,3)="non"," ",_xlfn.NUMBERVALUE(PobierzDaneLogistyczne!$O1406))</f>
        <v xml:space="preserve"> </v>
      </c>
      <c r="M1406" s="6">
        <f>IF(PobierzDaneLogistyczne!$K1406=0,"",_xlfn.NUMBERVALUE(PobierzDaneLogistyczne!$K1406,"."))</f>
        <v>36</v>
      </c>
      <c r="N1406" s="6">
        <f>IF(PobierzDaneLogistyczne!$L1406=0,"",_xlfn.NUMBERVALUE(PobierzDaneLogistyczne!$L1406,"."))</f>
        <v>45</v>
      </c>
      <c r="O1406" s="6">
        <f>IF(PobierzDaneLogistyczne!$M1406=0,"",_xlfn.NUMBERVALUE(PobierzDaneLogistyczne!$M1406,"."))</f>
        <v>24</v>
      </c>
      <c r="P1406" s="2">
        <f>IF(PobierzDaneLogistyczne!$G1406=0,0,_xlfn.NUMBERVALUE(PobierzDaneLogistyczne!$G1406,"."))</f>
        <v>6.38</v>
      </c>
      <c r="Q1406" s="1">
        <f>IF(PobierzDaneLogistyczne!$R1406=0,"",PobierzDaneLogistyczne!$R1406)</f>
        <v>5</v>
      </c>
      <c r="R1406" t="str">
        <f>IF(PobierzDaneLogistyczne!$S1406=0,"",PobierzDaneLogistyczne!$S1406)</f>
        <v/>
      </c>
      <c r="S1406" t="str">
        <f>IF(PobierzDaneLogistyczne!$T1406=0,"",PobierzDaneLogistyczne!$T1406)</f>
        <v/>
      </c>
      <c r="T1406" t="str">
        <f>IF(PobierzDaneLogistyczne!$U1406=0," ",PobierzDaneLogistyczne!$U1406)</f>
        <v/>
      </c>
      <c r="U1406" t="str">
        <f t="shared" si="66"/>
        <v/>
      </c>
      <c r="V1406" s="2">
        <f>IF(PobierzDaneLogistyczne!$V1406="","",_xlfn.NUMBERVALUE(PobierzDaneLogistyczne!$V1406,"."))</f>
        <v>5.3999999999999999E-2</v>
      </c>
      <c r="W1406" s="2">
        <f>IF(IF(PobierzDaneLogistyczne!$W1406=0,0,_xlfn.NUMBERVALUE(PobierzDaneLogistyczne!$W1406,"."))=0,"",_xlfn.NUMBERVALUE(PobierzDaneLogistyczne!$W1406,"."))</f>
        <v>5.8999999999999997E-2</v>
      </c>
      <c r="X1406" s="2">
        <f t="shared" si="67"/>
        <v>0.60699999999999976</v>
      </c>
      <c r="Y1406" s="2" t="str">
        <f t="shared" si="68"/>
        <v/>
      </c>
      <c r="Z1406" s="2" t="str">
        <f>IF(PobierzDaneLogistyczne!$Y1406="t","YES","")</f>
        <v/>
      </c>
      <c r="AA1406" s="4" t="str">
        <f>IF(PobierzDaneLogistyczne!$X1406="t","YES","")</f>
        <v>YES</v>
      </c>
      <c r="AB1406" t="str">
        <f>PobierzDaneLogistyczne!$N1406</f>
        <v>Slow Cooker 6,5L</v>
      </c>
    </row>
    <row r="1407" spans="1:28" x14ac:dyDescent="0.3">
      <c r="A1407" s="5" t="str">
        <f>HYPERLINK(_xlfn.CONCAT("https://www.adler.com.pl/index.php/en/Main/Produkt/",B1407),PobierzDaneLogistyczne!$N1407)</f>
        <v>Slow cooker 4,7L LED</v>
      </c>
      <c r="B1407" t="str">
        <f>PobierzDaneLogistyczne!$A1407</f>
        <v>cr_6414</v>
      </c>
      <c r="C1407" s="1">
        <f>IF(MID(PobierzDaneLogistyczne!$P1407,1,3)=""," ",_xlfn.NUMBERVALUE(PobierzDaneLogistyczne!$P1407))</f>
        <v>85166090</v>
      </c>
      <c r="D1407" s="1">
        <f>IF(MID(PobierzDaneLogistyczne!$C1407,1,3)="111"," ",_xlfn.NUMBERVALUE(PobierzDaneLogistyczne!$C1407))</f>
        <v>5903887809375</v>
      </c>
      <c r="E1407" s="6">
        <f>IF(PobierzDaneLogistyczne!$H1407=0,"",_xlfn.NUMBERVALUE(PobierzDaneLogistyczne!$H1407,"."))</f>
        <v>36.799999999999997</v>
      </c>
      <c r="F1407" s="6">
        <f>IF(PobierzDaneLogistyczne!$I1407=0,"",_xlfn.NUMBERVALUE(PobierzDaneLogistyczne!$I1407,"."))</f>
        <v>32.700000000000003</v>
      </c>
      <c r="G1407" s="6">
        <f>IF(PobierzDaneLogistyczne!$J1407=0,"",_xlfn.NUMBERVALUE(PobierzDaneLogistyczne!$J1407,"."))</f>
        <v>32.700000000000003</v>
      </c>
      <c r="H1407" s="2">
        <f>IF(IF(PobierzDaneLogistyczne!$F1407=0,0,_xlfn.NUMBERVALUE(PobierzDaneLogistyczne!$F1407,"."))=0,"",IF(PobierzDaneLogistyczne!$F1407=0,0,_xlfn.NUMBERVALUE(PobierzDaneLogistyczne!$F1407,".")))</f>
        <v>4.9000000000000004</v>
      </c>
      <c r="I1407" s="2">
        <f>IF(IF(PobierzDaneLogistyczne!$Z1407=0,0,_xlfn.NUMBERVALUE(PobierzDaneLogistyczne!$Z1407,"."))=0,"",IF(PobierzDaneLogistyczne!$Z1407=0,0,_xlfn.NUMBERVALUE(PobierzDaneLogistyczne!$Z1407,".")))</f>
        <v>5.65</v>
      </c>
      <c r="J1407" s="1">
        <f>IF(PobierzDaneLogistyczne!$D1407=0,"",_xlfn.NUMBERVALUE(PobierzDaneLogistyczne!$D1407))</f>
        <v>1</v>
      </c>
      <c r="K1407" s="1">
        <f>IF(PobierzDaneLogistyczne!$E1407=0,"",_xlfn.NUMBERVALUE(PobierzDaneLogistyczne!$E1407))</f>
        <v>30</v>
      </c>
      <c r="L1407" s="1" t="str">
        <f>IF(MID(PobierzDaneLogistyczne!$O1407,1,3)="non"," ",_xlfn.NUMBERVALUE(PobierzDaneLogistyczne!$O1407))</f>
        <v xml:space="preserve"> </v>
      </c>
      <c r="M1407" s="6">
        <f>IF(PobierzDaneLogistyczne!$K1407=0,"",_xlfn.NUMBERVALUE(PobierzDaneLogistyczne!$K1407,"."))</f>
        <v>38.799999999999997</v>
      </c>
      <c r="N1407" s="6">
        <f>IF(PobierzDaneLogistyczne!$L1407=0,"",_xlfn.NUMBERVALUE(PobierzDaneLogistyczne!$L1407,"."))</f>
        <v>34.5</v>
      </c>
      <c r="O1407" s="6">
        <f>IF(PobierzDaneLogistyczne!$M1407=0,"",_xlfn.NUMBERVALUE(PobierzDaneLogistyczne!$M1407,"."))</f>
        <v>34.700000000000003</v>
      </c>
      <c r="P1407" s="2">
        <f>IF(PobierzDaneLogistyczne!$G1407=0,0,_xlfn.NUMBERVALUE(PobierzDaneLogistyczne!$G1407,"."))</f>
        <v>6.75</v>
      </c>
      <c r="Q1407" s="1" t="str">
        <f>IF(PobierzDaneLogistyczne!$R1407=0,"",PobierzDaneLogistyczne!$R1407)</f>
        <v/>
      </c>
      <c r="R1407" t="str">
        <f>IF(PobierzDaneLogistyczne!$S1407=0,"",PobierzDaneLogistyczne!$S1407)</f>
        <v/>
      </c>
      <c r="S1407" t="str">
        <f>IF(PobierzDaneLogistyczne!$T1407=0,"",PobierzDaneLogistyczne!$T1407)</f>
        <v/>
      </c>
      <c r="T1407" t="str">
        <f>IF(PobierzDaneLogistyczne!$U1407=0," ",PobierzDaneLogistyczne!$U1407)</f>
        <v/>
      </c>
      <c r="U1407" t="str">
        <f t="shared" si="66"/>
        <v/>
      </c>
      <c r="V1407" s="2">
        <f>IF(PobierzDaneLogistyczne!$V1407="","",_xlfn.NUMBERVALUE(PobierzDaneLogistyczne!$V1407,"."))</f>
        <v>0.111</v>
      </c>
      <c r="W1407" s="2">
        <f>IF(IF(PobierzDaneLogistyczne!$W1407=0,0,_xlfn.NUMBERVALUE(PobierzDaneLogistyczne!$W1407,"."))=0,"",_xlfn.NUMBERVALUE(PobierzDaneLogistyczne!$W1407,"."))</f>
        <v>0.16600000000000001</v>
      </c>
      <c r="X1407" s="2">
        <f t="shared" si="67"/>
        <v>0.47299999999999998</v>
      </c>
      <c r="Y1407" s="2">
        <f t="shared" si="68"/>
        <v>1.0999999999999996</v>
      </c>
      <c r="Z1407" s="2" t="str">
        <f>IF(PobierzDaneLogistyczne!$Y1407="t","YES","")</f>
        <v>YES</v>
      </c>
      <c r="AA1407" s="4" t="str">
        <f>IF(PobierzDaneLogistyczne!$X1407="t","YES","")</f>
        <v/>
      </c>
      <c r="AB1407" t="str">
        <f>PobierzDaneLogistyczne!$N1407</f>
        <v>Slow cooker 4,7L LED</v>
      </c>
    </row>
    <row r="1408" spans="1:28" x14ac:dyDescent="0.3">
      <c r="A1408" s="5" t="str">
        <f>HYPERLINK(_xlfn.CONCAT("https://www.adler.com.pl/index.php/en/Main/Produkt/",B1408),PobierzDaneLogistyczne!$N1408)</f>
        <v>Cooker induction</v>
      </c>
      <c r="B1408" t="str">
        <f>PobierzDaneLogistyczne!$A1408</f>
        <v>cr_6505</v>
      </c>
      <c r="C1408" s="1">
        <f>IF(MID(PobierzDaneLogistyczne!$P1408,1,3)=""," ",_xlfn.NUMBERVALUE(PobierzDaneLogistyczne!$P1408))</f>
        <v>85166050</v>
      </c>
      <c r="D1408" s="1">
        <f>IF(MID(PobierzDaneLogistyczne!$C1408,1,3)="111"," ",_xlfn.NUMBERVALUE(PobierzDaneLogistyczne!$C1408))</f>
        <v>5908256833876</v>
      </c>
      <c r="E1408" s="6">
        <f>IF(PobierzDaneLogistyczne!$H1408=0,"",_xlfn.NUMBERVALUE(PobierzDaneLogistyczne!$H1408,"."))</f>
        <v>33</v>
      </c>
      <c r="F1408" s="6">
        <f>IF(PobierzDaneLogistyczne!$I1408=0,"",_xlfn.NUMBERVALUE(PobierzDaneLogistyczne!$I1408,"."))</f>
        <v>10</v>
      </c>
      <c r="G1408" s="6">
        <f>IF(PobierzDaneLogistyczne!$J1408=0,"",_xlfn.NUMBERVALUE(PobierzDaneLogistyczne!$J1408,"."))</f>
        <v>41</v>
      </c>
      <c r="H1408" s="2">
        <f>IF(IF(PobierzDaneLogistyczne!$F1408=0,0,_xlfn.NUMBERVALUE(PobierzDaneLogistyczne!$F1408,"."))=0,"",IF(PobierzDaneLogistyczne!$F1408=0,0,_xlfn.NUMBERVALUE(PobierzDaneLogistyczne!$F1408,".")))</f>
        <v>1.9</v>
      </c>
      <c r="I1408" s="2">
        <f>IF(IF(PobierzDaneLogistyczne!$Z1408=0,0,_xlfn.NUMBERVALUE(PobierzDaneLogistyczne!$Z1408,"."))=0,"",IF(PobierzDaneLogistyczne!$Z1408=0,0,_xlfn.NUMBERVALUE(PobierzDaneLogistyczne!$Z1408,".")))</f>
        <v>2.2320000000000002</v>
      </c>
      <c r="J1408" s="1">
        <f>IF(PobierzDaneLogistyczne!$D1408=0,"",_xlfn.NUMBERVALUE(PobierzDaneLogistyczne!$D1408))</f>
        <v>3</v>
      </c>
      <c r="K1408" s="1">
        <f>IF(PobierzDaneLogistyczne!$E1408=0,"",_xlfn.NUMBERVALUE(PobierzDaneLogistyczne!$E1408))</f>
        <v>96</v>
      </c>
      <c r="L1408" s="1">
        <f>IF(MID(PobierzDaneLogistyczne!$O1408,1,3)="non"," ",_xlfn.NUMBERVALUE(PobierzDaneLogistyczne!$O1408))</f>
        <v>5902934835596</v>
      </c>
      <c r="M1408" s="6">
        <f>IF(PobierzDaneLogistyczne!$K1408=0,"",_xlfn.NUMBERVALUE(PobierzDaneLogistyczne!$K1408,"."))</f>
        <v>34.5</v>
      </c>
      <c r="N1408" s="6">
        <f>IF(PobierzDaneLogistyczne!$L1408=0,"",_xlfn.NUMBERVALUE(PobierzDaneLogistyczne!$L1408,"."))</f>
        <v>33</v>
      </c>
      <c r="O1408" s="6">
        <f>IF(PobierzDaneLogistyczne!$M1408=0,"",_xlfn.NUMBERVALUE(PobierzDaneLogistyczne!$M1408,"."))</f>
        <v>42</v>
      </c>
      <c r="P1408" s="2">
        <f>IF(PobierzDaneLogistyczne!$G1408=0,0,_xlfn.NUMBERVALUE(PobierzDaneLogistyczne!$G1408,"."))</f>
        <v>6.6959999999999997</v>
      </c>
      <c r="Q1408" s="1">
        <f>IF(PobierzDaneLogistyczne!$R1408=0,"",PobierzDaneLogistyczne!$R1408)</f>
        <v>5</v>
      </c>
      <c r="R1408" t="str">
        <f>IF(PobierzDaneLogistyczne!$S1408=0,"",PobierzDaneLogistyczne!$S1408)</f>
        <v/>
      </c>
      <c r="S1408" t="str">
        <f>IF(PobierzDaneLogistyczne!$T1408=0,"",PobierzDaneLogistyczne!$T1408)</f>
        <v/>
      </c>
      <c r="T1408" t="str">
        <f>IF(PobierzDaneLogistyczne!$U1408=0," ",PobierzDaneLogistyczne!$U1408)</f>
        <v/>
      </c>
      <c r="U1408" t="str">
        <f t="shared" si="66"/>
        <v/>
      </c>
      <c r="V1408" s="2">
        <f>IF(PobierzDaneLogistyczne!$V1408="","",_xlfn.NUMBERVALUE(PobierzDaneLogistyczne!$V1408,"."))</f>
        <v>4.3999999999999997E-2</v>
      </c>
      <c r="W1408" s="2">
        <f>IF(IF(PobierzDaneLogistyczne!$W1408=0,0,_xlfn.NUMBERVALUE(PobierzDaneLogistyczne!$W1408,"."))=0,"",_xlfn.NUMBERVALUE(PobierzDaneLogistyczne!$W1408,"."))</f>
        <v>0.17699999999999999</v>
      </c>
      <c r="X1408" s="2">
        <f t="shared" si="67"/>
        <v>0.11100000000000032</v>
      </c>
      <c r="Y1408" s="2" t="str">
        <f t="shared" si="68"/>
        <v/>
      </c>
      <c r="Z1408" s="2" t="str">
        <f>IF(PobierzDaneLogistyczne!$Y1408="t","YES","")</f>
        <v>YES</v>
      </c>
      <c r="AA1408" s="4" t="str">
        <f>IF(PobierzDaneLogistyczne!$X1408="t","YES","")</f>
        <v>YES</v>
      </c>
      <c r="AB1408" t="str">
        <f>PobierzDaneLogistyczne!$N1408</f>
        <v>Cooker induction</v>
      </c>
    </row>
    <row r="1409" spans="1:28" x14ac:dyDescent="0.3">
      <c r="A1409" s="5" t="str">
        <f>HYPERLINK(_xlfn.CONCAT("https://www.adler.com.pl/index.php/en/Main/Produkt/",B1409),PobierzDaneLogistyczne!$N1409)</f>
        <v>Cooker cermic</v>
      </c>
      <c r="B1409" t="str">
        <f>PobierzDaneLogistyczne!$A1409</f>
        <v>cr_6506</v>
      </c>
      <c r="C1409" s="1">
        <f>IF(MID(PobierzDaneLogistyczne!$P1409,1,3)=""," ",_xlfn.NUMBERVALUE(PobierzDaneLogistyczne!$P1409))</f>
        <v>85166090</v>
      </c>
      <c r="D1409" s="1">
        <f>IF(MID(PobierzDaneLogistyczne!$C1409,1,3)="111"," ",_xlfn.NUMBERVALUE(PobierzDaneLogistyczne!$C1409))</f>
        <v>5908256835443</v>
      </c>
      <c r="E1409" s="6">
        <f>IF(PobierzDaneLogistyczne!$H1409=0,"",_xlfn.NUMBERVALUE(PobierzDaneLogistyczne!$H1409,"."))</f>
        <v>36</v>
      </c>
      <c r="F1409" s="6">
        <f>IF(PobierzDaneLogistyczne!$I1409=0,"",_xlfn.NUMBERVALUE(PobierzDaneLogistyczne!$I1409,"."))</f>
        <v>20</v>
      </c>
      <c r="G1409" s="6">
        <f>IF(PobierzDaneLogistyczne!$J1409=0,"",_xlfn.NUMBERVALUE(PobierzDaneLogistyczne!$J1409,"."))</f>
        <v>44</v>
      </c>
      <c r="H1409" s="2">
        <f>IF(IF(PobierzDaneLogistyczne!$F1409=0,0,_xlfn.NUMBERVALUE(PobierzDaneLogistyczne!$F1409,"."))=0,"",IF(PobierzDaneLogistyczne!$F1409=0,0,_xlfn.NUMBERVALUE(PobierzDaneLogistyczne!$F1409,".")))</f>
        <v>2.25</v>
      </c>
      <c r="I1409" s="2">
        <f>IF(IF(PobierzDaneLogistyczne!$Z1409=0,0,_xlfn.NUMBERVALUE(PobierzDaneLogistyczne!$Z1409,"."))=0,"",IF(PobierzDaneLogistyczne!$Z1409=0,0,_xlfn.NUMBERVALUE(PobierzDaneLogistyczne!$Z1409,".")))</f>
        <v>3.3940000000000001</v>
      </c>
      <c r="J1409" s="1">
        <f>IF(PobierzDaneLogistyczne!$D1409=0,"",_xlfn.NUMBERVALUE(PobierzDaneLogistyczne!$D1409))</f>
        <v>2</v>
      </c>
      <c r="K1409" s="1">
        <f>IF(PobierzDaneLogistyczne!$E1409=0,"",_xlfn.NUMBERVALUE(PobierzDaneLogistyczne!$E1409))</f>
        <v>33</v>
      </c>
      <c r="L1409" s="1" t="str">
        <f>IF(MID(PobierzDaneLogistyczne!$O1409,1,3)="non"," ",_xlfn.NUMBERVALUE(PobierzDaneLogistyczne!$O1409))</f>
        <v xml:space="preserve"> </v>
      </c>
      <c r="M1409" s="6">
        <f>IF(PobierzDaneLogistyczne!$K1409=0,"",_xlfn.NUMBERVALUE(PobierzDaneLogistyczne!$K1409,"."))</f>
        <v>32.200000000000003</v>
      </c>
      <c r="N1409" s="6">
        <f>IF(PobierzDaneLogistyczne!$L1409=0,"",_xlfn.NUMBERVALUE(PobierzDaneLogistyczne!$L1409,"."))</f>
        <v>30.5</v>
      </c>
      <c r="O1409" s="6">
        <f>IF(PobierzDaneLogistyczne!$M1409=0,"",_xlfn.NUMBERVALUE(PobierzDaneLogistyczne!$M1409,"."))</f>
        <v>42.3</v>
      </c>
      <c r="P1409" s="2">
        <f>IF(PobierzDaneLogistyczne!$G1409=0,0,_xlfn.NUMBERVALUE(PobierzDaneLogistyczne!$G1409,"."))</f>
        <v>6.7880000000000003</v>
      </c>
      <c r="Q1409" s="1" t="str">
        <f>IF(PobierzDaneLogistyczne!$R1409=0,"",PobierzDaneLogistyczne!$R1409)</f>
        <v/>
      </c>
      <c r="R1409" t="str">
        <f>IF(PobierzDaneLogistyczne!$S1409=0,"",PobierzDaneLogistyczne!$S1409)</f>
        <v/>
      </c>
      <c r="S1409" t="str">
        <f>IF(PobierzDaneLogistyczne!$T1409=0,"",PobierzDaneLogistyczne!$T1409)</f>
        <v/>
      </c>
      <c r="T1409" t="str">
        <f>IF(PobierzDaneLogistyczne!$U1409=0," ",PobierzDaneLogistyczne!$U1409)</f>
        <v/>
      </c>
      <c r="U1409" t="str">
        <f t="shared" si="66"/>
        <v/>
      </c>
      <c r="V1409" s="2">
        <f>IF(PobierzDaneLogistyczne!$V1409="","",_xlfn.NUMBERVALUE(PobierzDaneLogistyczne!$V1409,"."))</f>
        <v>4.2999999999999997E-2</v>
      </c>
      <c r="W1409" s="2" t="str">
        <f>IF(IF(PobierzDaneLogistyczne!$W1409=0,0,_xlfn.NUMBERVALUE(PobierzDaneLogistyczne!$W1409,"."))=0,"",_xlfn.NUMBERVALUE(PobierzDaneLogistyczne!$W1409,"."))</f>
        <v/>
      </c>
      <c r="X1409" s="2" t="str">
        <f t="shared" si="67"/>
        <v/>
      </c>
      <c r="Y1409" s="2" t="str">
        <f t="shared" si="68"/>
        <v/>
      </c>
      <c r="Z1409" s="2" t="str">
        <f>IF(PobierzDaneLogistyczne!$Y1409="t","YES","")</f>
        <v/>
      </c>
      <c r="AA1409" s="4" t="str">
        <f>IF(PobierzDaneLogistyczne!$X1409="t","YES","")</f>
        <v>YES</v>
      </c>
      <c r="AB1409" t="str">
        <f>PobierzDaneLogistyczne!$N1409</f>
        <v>Cooker cermic</v>
      </c>
    </row>
    <row r="1410" spans="1:28" x14ac:dyDescent="0.3">
      <c r="A1410" s="5" t="str">
        <f>HYPERLINK(_xlfn.CONCAT("https://www.adler.com.pl/index.php/en/Main/Produkt/",B1410),PobierzDaneLogistyczne!$N1410)</f>
        <v xml:space="preserve">Cooker one-burner </v>
      </c>
      <c r="B1410" t="str">
        <f>PobierzDaneLogistyczne!$A1410</f>
        <v>cr_6510</v>
      </c>
      <c r="C1410" s="1">
        <f>IF(MID(PobierzDaneLogistyczne!$P1410,1,3)=""," ",_xlfn.NUMBERVALUE(PobierzDaneLogistyczne!$P1410))</f>
        <v>85166050</v>
      </c>
      <c r="D1410" s="1">
        <f>IF(MID(PobierzDaneLogistyczne!$C1410,1,3)="111"," ",_xlfn.NUMBERVALUE(PobierzDaneLogistyczne!$C1410))</f>
        <v>5908256839090</v>
      </c>
      <c r="E1410" s="6">
        <f>IF(PobierzDaneLogistyczne!$H1410=0,"",_xlfn.NUMBERVALUE(PobierzDaneLogistyczne!$H1410,"."))</f>
        <v>26.5</v>
      </c>
      <c r="F1410" s="6">
        <f>IF(PobierzDaneLogistyczne!$I1410=0,"",_xlfn.NUMBERVALUE(PobierzDaneLogistyczne!$I1410,"."))</f>
        <v>8.5</v>
      </c>
      <c r="G1410" s="6">
        <f>IF(PobierzDaneLogistyczne!$J1410=0,"",_xlfn.NUMBERVALUE(PobierzDaneLogistyczne!$J1410,"."))</f>
        <v>29.5</v>
      </c>
      <c r="H1410" s="2">
        <f>IF(IF(PobierzDaneLogistyczne!$F1410=0,0,_xlfn.NUMBERVALUE(PobierzDaneLogistyczne!$F1410,"."))=0,"",IF(PobierzDaneLogistyczne!$F1410=0,0,_xlfn.NUMBERVALUE(PobierzDaneLogistyczne!$F1410,".")))</f>
        <v>2.09</v>
      </c>
      <c r="I1410" s="2">
        <f>IF(IF(PobierzDaneLogistyczne!$Z1410=0,0,_xlfn.NUMBERVALUE(PobierzDaneLogistyczne!$Z1410,"."))=0,"",IF(PobierzDaneLogistyczne!$Z1410=0,0,_xlfn.NUMBERVALUE(PobierzDaneLogistyczne!$Z1410,".")))</f>
        <v>2.33</v>
      </c>
      <c r="J1410" s="1">
        <f>IF(PobierzDaneLogistyczne!$D1410=0,"",_xlfn.NUMBERVALUE(PobierzDaneLogistyczne!$D1410))</f>
        <v>3</v>
      </c>
      <c r="K1410" s="1">
        <f>IF(PobierzDaneLogistyczne!$E1410=0,"",_xlfn.NUMBERVALUE(PobierzDaneLogistyczne!$E1410))</f>
        <v>216</v>
      </c>
      <c r="L1410" s="1">
        <f>IF(MID(PobierzDaneLogistyczne!$O1410,1,3)="non"," ",_xlfn.NUMBERVALUE(PobierzDaneLogistyczne!$O1410))</f>
        <v>5902934836111</v>
      </c>
      <c r="M1410" s="6">
        <f>IF(PobierzDaneLogistyczne!$K1410=0,"",_xlfn.NUMBERVALUE(PobierzDaneLogistyczne!$K1410,"."))</f>
        <v>28.2</v>
      </c>
      <c r="N1410" s="6">
        <f>IF(PobierzDaneLogistyczne!$L1410=0,"",_xlfn.NUMBERVALUE(PobierzDaneLogistyczne!$L1410,"."))</f>
        <v>26.2</v>
      </c>
      <c r="O1410" s="6">
        <f>IF(PobierzDaneLogistyczne!$M1410=0,"",_xlfn.NUMBERVALUE(PobierzDaneLogistyczne!$M1410,"."))</f>
        <v>30.9</v>
      </c>
      <c r="P1410" s="2">
        <f>IF(PobierzDaneLogistyczne!$G1410=0,0,_xlfn.NUMBERVALUE(PobierzDaneLogistyczne!$G1410,"."))</f>
        <v>6.99</v>
      </c>
      <c r="Q1410" s="1">
        <f>IF(PobierzDaneLogistyczne!$R1410=0,"",PobierzDaneLogistyczne!$R1410)</f>
        <v>5</v>
      </c>
      <c r="R1410" t="str">
        <f>IF(PobierzDaneLogistyczne!$S1410=0,"",PobierzDaneLogistyczne!$S1410)</f>
        <v/>
      </c>
      <c r="S1410" t="str">
        <f>IF(PobierzDaneLogistyczne!$T1410=0,"",PobierzDaneLogistyczne!$T1410)</f>
        <v/>
      </c>
      <c r="T1410" t="str">
        <f>IF(PobierzDaneLogistyczne!$U1410=0," ",PobierzDaneLogistyczne!$U1410)</f>
        <v/>
      </c>
      <c r="U1410" t="str">
        <f t="shared" si="66"/>
        <v/>
      </c>
      <c r="V1410" s="2">
        <f>IF(PobierzDaneLogistyczne!$V1410="","",_xlfn.NUMBERVALUE(PobierzDaneLogistyczne!$V1410,"."))</f>
        <v>8.9999999999999993E-3</v>
      </c>
      <c r="W1410" s="2">
        <f>IF(IF(PobierzDaneLogistyczne!$W1410=0,0,_xlfn.NUMBERVALUE(PobierzDaneLogistyczne!$W1410,"."))=0,"",_xlfn.NUMBERVALUE(PobierzDaneLogistyczne!$W1410,"."))</f>
        <v>5.8999999999999997E-2</v>
      </c>
      <c r="X1410" s="2">
        <f t="shared" si="67"/>
        <v>0.17200000000000021</v>
      </c>
      <c r="Y1410" s="2" t="str">
        <f t="shared" si="68"/>
        <v/>
      </c>
      <c r="Z1410" s="2" t="str">
        <f>IF(PobierzDaneLogistyczne!$Y1410="t","YES","")</f>
        <v>YES</v>
      </c>
      <c r="AA1410" s="4" t="str">
        <f>IF(PobierzDaneLogistyczne!$X1410="t","YES","")</f>
        <v/>
      </c>
      <c r="AB1410" t="str">
        <f>PobierzDaneLogistyczne!$N1410</f>
        <v xml:space="preserve">Cooker one-burner </v>
      </c>
    </row>
    <row r="1411" spans="1:28" x14ac:dyDescent="0.3">
      <c r="A1411" s="5" t="str">
        <f>HYPERLINK(_xlfn.CONCAT("https://www.adler.com.pl/index.php/en/Main/Produkt/",B1411),PobierzDaneLogistyczne!$N1411)</f>
        <v xml:space="preserve">Cooker two-burner </v>
      </c>
      <c r="B1411" t="str">
        <f>PobierzDaneLogistyczne!$A1411</f>
        <v>cr_6511</v>
      </c>
      <c r="C1411" s="1">
        <f>IF(MID(PobierzDaneLogistyczne!$P1411,1,3)=""," ",_xlfn.NUMBERVALUE(PobierzDaneLogistyczne!$P1411))</f>
        <v>85166050</v>
      </c>
      <c r="D1411" s="1">
        <f>IF(MID(PobierzDaneLogistyczne!$C1411,1,3)="111"," ",_xlfn.NUMBERVALUE(PobierzDaneLogistyczne!$C1411))</f>
        <v>5908256839083</v>
      </c>
      <c r="E1411" s="6">
        <f>IF(PobierzDaneLogistyczne!$H1411=0,"",_xlfn.NUMBERVALUE(PobierzDaneLogistyczne!$H1411,"."))</f>
        <v>45</v>
      </c>
      <c r="F1411" s="6">
        <f>IF(PobierzDaneLogistyczne!$I1411=0,"",_xlfn.NUMBERVALUE(PobierzDaneLogistyczne!$I1411,"."))</f>
        <v>9</v>
      </c>
      <c r="G1411" s="6">
        <f>IF(PobierzDaneLogistyczne!$J1411=0,"",_xlfn.NUMBERVALUE(PobierzDaneLogistyczne!$J1411,"."))</f>
        <v>32</v>
      </c>
      <c r="H1411" s="2">
        <f>IF(IF(PobierzDaneLogistyczne!$F1411=0,0,_xlfn.NUMBERVALUE(PobierzDaneLogistyczne!$F1411,"."))=0,"",IF(PobierzDaneLogistyczne!$F1411=0,0,_xlfn.NUMBERVALUE(PobierzDaneLogistyczne!$F1411,".")))</f>
        <v>3.52</v>
      </c>
      <c r="I1411" s="2">
        <f>IF(IF(PobierzDaneLogistyczne!$Z1411=0,0,_xlfn.NUMBERVALUE(PobierzDaneLogistyczne!$Z1411,"."))=0,"",IF(PobierzDaneLogistyczne!$Z1411=0,0,_xlfn.NUMBERVALUE(PobierzDaneLogistyczne!$Z1411,".")))</f>
        <v>3.65</v>
      </c>
      <c r="J1411" s="1">
        <f>IF(PobierzDaneLogistyczne!$D1411=0,"",_xlfn.NUMBERVALUE(PobierzDaneLogistyczne!$D1411))</f>
        <v>3</v>
      </c>
      <c r="K1411" s="1">
        <f>IF(PobierzDaneLogistyczne!$E1411=0,"",_xlfn.NUMBERVALUE(PobierzDaneLogistyczne!$E1411))</f>
        <v>90</v>
      </c>
      <c r="L1411" s="1">
        <f>IF(MID(PobierzDaneLogistyczne!$O1411,1,3)="non"," ",_xlfn.NUMBERVALUE(PobierzDaneLogistyczne!$O1411))</f>
        <v>5902934838733</v>
      </c>
      <c r="M1411" s="6">
        <f>IF(PobierzDaneLogistyczne!$K1411=0,"",_xlfn.NUMBERVALUE(PobierzDaneLogistyczne!$K1411,"."))</f>
        <v>50</v>
      </c>
      <c r="N1411" s="6">
        <f>IF(PobierzDaneLogistyczne!$L1411=0,"",_xlfn.NUMBERVALUE(PobierzDaneLogistyczne!$L1411,"."))</f>
        <v>28.5</v>
      </c>
      <c r="O1411" s="6">
        <f>IF(PobierzDaneLogistyczne!$M1411=0,"",_xlfn.NUMBERVALUE(PobierzDaneLogistyczne!$M1411,"."))</f>
        <v>33.5</v>
      </c>
      <c r="P1411" s="2">
        <f>IF(PobierzDaneLogistyczne!$G1411=0,0,_xlfn.NUMBERVALUE(PobierzDaneLogistyczne!$G1411,"."))</f>
        <v>10.95</v>
      </c>
      <c r="Q1411" s="1">
        <f>IF(PobierzDaneLogistyczne!$R1411=0,"",PobierzDaneLogistyczne!$R1411)</f>
        <v>5</v>
      </c>
      <c r="R1411" t="str">
        <f>IF(PobierzDaneLogistyczne!$S1411=0,"",PobierzDaneLogistyczne!$S1411)</f>
        <v/>
      </c>
      <c r="S1411" t="str">
        <f>IF(PobierzDaneLogistyczne!$T1411=0,"",PobierzDaneLogistyczne!$T1411)</f>
        <v/>
      </c>
      <c r="T1411" t="str">
        <f>IF(PobierzDaneLogistyczne!$U1411=0," ",PobierzDaneLogistyczne!$U1411)</f>
        <v/>
      </c>
      <c r="U1411" t="str">
        <f t="shared" si="66"/>
        <v/>
      </c>
      <c r="V1411" s="2">
        <f>IF(PobierzDaneLogistyczne!$V1411="","",_xlfn.NUMBERVALUE(PobierzDaneLogistyczne!$V1411,"."))</f>
        <v>1.7000000000000001E-2</v>
      </c>
      <c r="W1411" s="2">
        <f>IF(IF(PobierzDaneLogistyczne!$W1411=0,0,_xlfn.NUMBERVALUE(PobierzDaneLogistyczne!$W1411,"."))=0,"",_xlfn.NUMBERVALUE(PobierzDaneLogistyczne!$W1411,"."))</f>
        <v>5.8999999999999997E-2</v>
      </c>
      <c r="X1411" s="2">
        <f t="shared" si="67"/>
        <v>5.3999999999999895E-2</v>
      </c>
      <c r="Y1411" s="2" t="str">
        <f t="shared" si="68"/>
        <v/>
      </c>
      <c r="Z1411" s="2" t="str">
        <f>IF(PobierzDaneLogistyczne!$Y1411="t","YES","")</f>
        <v>YES</v>
      </c>
      <c r="AA1411" s="4" t="str">
        <f>IF(PobierzDaneLogistyczne!$X1411="t","YES","")</f>
        <v/>
      </c>
      <c r="AB1411" t="str">
        <f>PobierzDaneLogistyczne!$N1411</f>
        <v xml:space="preserve">Cooker two-burner </v>
      </c>
    </row>
    <row r="1412" spans="1:28" x14ac:dyDescent="0.3">
      <c r="A1412" s="5" t="str">
        <f>HYPERLINK(_xlfn.CONCAT("https://www.adler.com.pl/index.php/en/Main/Produkt/",B1412),PobierzDaneLogistyczne!$N1412)</f>
        <v>Cooker induction two-burner</v>
      </c>
      <c r="B1412" t="str">
        <f>PobierzDaneLogistyczne!$A1412</f>
        <v>cr_6514</v>
      </c>
      <c r="C1412" s="1">
        <f>IF(MID(PobierzDaneLogistyczne!$P1412,1,3)=""," ",_xlfn.NUMBERVALUE(PobierzDaneLogistyczne!$P1412))</f>
        <v>85166050</v>
      </c>
      <c r="D1412" s="1">
        <f>IF(MID(PobierzDaneLogistyczne!$C1412,1,3)="111"," ",_xlfn.NUMBERVALUE(PobierzDaneLogistyczne!$C1412))</f>
        <v>5903887805322</v>
      </c>
      <c r="E1412" s="6">
        <f>IF(PobierzDaneLogistyczne!$H1412=0,"",_xlfn.NUMBERVALUE(PobierzDaneLogistyczne!$H1412,"."))</f>
        <v>67</v>
      </c>
      <c r="F1412" s="6">
        <f>IF(PobierzDaneLogistyczne!$I1412=0,"",_xlfn.NUMBERVALUE(PobierzDaneLogistyczne!$I1412,"."))</f>
        <v>10.3</v>
      </c>
      <c r="G1412" s="6">
        <f>IF(PobierzDaneLogistyczne!$J1412=0,"",_xlfn.NUMBERVALUE(PobierzDaneLogistyczne!$J1412,"."))</f>
        <v>47.3</v>
      </c>
      <c r="H1412" s="2">
        <f>IF(IF(PobierzDaneLogistyczne!$F1412=0,0,_xlfn.NUMBERVALUE(PobierzDaneLogistyczne!$F1412,"."))=0,"",IF(PobierzDaneLogistyczne!$F1412=0,0,_xlfn.NUMBERVALUE(PobierzDaneLogistyczne!$F1412,".")))</f>
        <v>4.84</v>
      </c>
      <c r="I1412" s="2">
        <f>IF(IF(PobierzDaneLogistyczne!$Z1412=0,0,_xlfn.NUMBERVALUE(PobierzDaneLogistyczne!$Z1412,"."))=0,"",IF(PobierzDaneLogistyczne!$Z1412=0,0,_xlfn.NUMBERVALUE(PobierzDaneLogistyczne!$Z1412,".")))</f>
        <v>5.94</v>
      </c>
      <c r="J1412" s="1">
        <f>IF(PobierzDaneLogistyczne!$D1412=0,"",_xlfn.NUMBERVALUE(PobierzDaneLogistyczne!$D1412))</f>
        <v>3</v>
      </c>
      <c r="K1412" s="1">
        <f>IF(PobierzDaneLogistyczne!$E1412=0,"",_xlfn.NUMBERVALUE(PobierzDaneLogistyczne!$E1412))</f>
        <v>36</v>
      </c>
      <c r="L1412" s="1">
        <f>IF(MID(PobierzDaneLogistyczne!$O1412,1,3)="non"," ",_xlfn.NUMBERVALUE(PobierzDaneLogistyczne!$O1412))</f>
        <v>5903887805339</v>
      </c>
      <c r="M1412" s="6">
        <f>IF(PobierzDaneLogistyczne!$K1412=0,"",_xlfn.NUMBERVALUE(PobierzDaneLogistyczne!$K1412,"."))</f>
        <v>69</v>
      </c>
      <c r="N1412" s="6">
        <f>IF(PobierzDaneLogistyczne!$L1412=0,"",_xlfn.NUMBERVALUE(PobierzDaneLogistyczne!$L1412,"."))</f>
        <v>33.5</v>
      </c>
      <c r="O1412" s="6">
        <f>IF(PobierzDaneLogistyczne!$M1412=0,"",_xlfn.NUMBERVALUE(PobierzDaneLogistyczne!$M1412,"."))</f>
        <v>47.3</v>
      </c>
      <c r="P1412" s="2">
        <f>IF(PobierzDaneLogistyczne!$G1412=0,0,_xlfn.NUMBERVALUE(PobierzDaneLogistyczne!$G1412,"."))</f>
        <v>18.2</v>
      </c>
      <c r="Q1412" s="1">
        <f>IF(PobierzDaneLogistyczne!$R1412=0,"",PobierzDaneLogistyczne!$R1412)</f>
        <v>4</v>
      </c>
      <c r="R1412" t="str">
        <f>IF(PobierzDaneLogistyczne!$S1412=0,"",PobierzDaneLogistyczne!$S1412)</f>
        <v/>
      </c>
      <c r="S1412" t="str">
        <f>IF(PobierzDaneLogistyczne!$T1412=0,"",PobierzDaneLogistyczne!$T1412)</f>
        <v/>
      </c>
      <c r="T1412" t="str">
        <f>IF(PobierzDaneLogistyczne!$U1412=0," ",PobierzDaneLogistyczne!$U1412)</f>
        <v/>
      </c>
      <c r="U1412" t="str">
        <f t="shared" ref="U1412:U1475" si="70">IFERROR(S1412*T1412,"")</f>
        <v/>
      </c>
      <c r="V1412" s="2">
        <f>IF(PobierzDaneLogistyczne!$V1412="","",_xlfn.NUMBERVALUE(PobierzDaneLogistyczne!$V1412,"."))</f>
        <v>0.2</v>
      </c>
      <c r="W1412" s="2">
        <f>IF(IF(PobierzDaneLogistyczne!$W1412=0,0,_xlfn.NUMBERVALUE(PobierzDaneLogistyczne!$W1412,"."))=0,"",_xlfn.NUMBERVALUE(PobierzDaneLogistyczne!$W1412,"."))</f>
        <v>0.17199999999999999</v>
      </c>
      <c r="X1412" s="2">
        <f t="shared" ref="X1412:X1475" si="71">IFERROR(I1412-H1412-V1412-W1412,"")</f>
        <v>0.72800000000000065</v>
      </c>
      <c r="Y1412" s="2">
        <f t="shared" si="68"/>
        <v>0.37999999999999901</v>
      </c>
      <c r="Z1412" s="2" t="str">
        <f>IF(PobierzDaneLogistyczne!$Y1412="t","YES","")</f>
        <v>YES</v>
      </c>
      <c r="AA1412" s="4" t="str">
        <f>IF(PobierzDaneLogistyczne!$X1412="t","YES","")</f>
        <v/>
      </c>
      <c r="AB1412" t="str">
        <f>PobierzDaneLogistyczne!$N1412</f>
        <v>Cooker induction two-burner</v>
      </c>
    </row>
    <row r="1413" spans="1:28" x14ac:dyDescent="0.3">
      <c r="A1413" s="5" t="str">
        <f>HYPERLINK(_xlfn.CONCAT("https://www.adler.com.pl/index.php/en/Main/Produkt/",B1413),PobierzDaneLogistyczne!$N1413)</f>
        <v>Cooker induction</v>
      </c>
      <c r="B1413" t="str">
        <f>PobierzDaneLogistyczne!$A1413</f>
        <v>cr_6515</v>
      </c>
      <c r="C1413" s="1">
        <f>IF(MID(PobierzDaneLogistyczne!$P1413,1,3)=""," ",_xlfn.NUMBERVALUE(PobierzDaneLogistyczne!$P1413))</f>
        <v>85166050</v>
      </c>
      <c r="D1413" s="1">
        <f>IF(MID(PobierzDaneLogistyczne!$C1413,1,3)="111"," ",_xlfn.NUMBERVALUE(PobierzDaneLogistyczne!$C1413))</f>
        <v>5903887809399</v>
      </c>
      <c r="E1413" s="6">
        <f>IF(PobierzDaneLogistyczne!$H1413=0,"",_xlfn.NUMBERVALUE(PobierzDaneLogistyczne!$H1413,"."))</f>
        <v>33</v>
      </c>
      <c r="F1413" s="6">
        <f>IF(PobierzDaneLogistyczne!$I1413=0,"",_xlfn.NUMBERVALUE(PobierzDaneLogistyczne!$I1413,"."))</f>
        <v>10</v>
      </c>
      <c r="G1413" s="6">
        <f>IF(PobierzDaneLogistyczne!$J1413=0,"",_xlfn.NUMBERVALUE(PobierzDaneLogistyczne!$J1413,"."))</f>
        <v>41</v>
      </c>
      <c r="H1413" s="2" t="str">
        <f>IF(IF(PobierzDaneLogistyczne!$F1413=0,0,_xlfn.NUMBERVALUE(PobierzDaneLogistyczne!$F1413,"."))=0,"",IF(PobierzDaneLogistyczne!$F1413=0,0,_xlfn.NUMBERVALUE(PobierzDaneLogistyczne!$F1413,".")))</f>
        <v/>
      </c>
      <c r="I1413" s="2">
        <f>IF(IF(PobierzDaneLogistyczne!$Z1413=0,0,_xlfn.NUMBERVALUE(PobierzDaneLogistyczne!$Z1413,"."))=0,"",IF(PobierzDaneLogistyczne!$Z1413=0,0,_xlfn.NUMBERVALUE(PobierzDaneLogistyczne!$Z1413,".")))</f>
        <v>2.6669999999999998</v>
      </c>
      <c r="J1413" s="1">
        <f>IF(PobierzDaneLogistyczne!$D1413=0,"",_xlfn.NUMBERVALUE(PobierzDaneLogistyczne!$D1413))</f>
        <v>3</v>
      </c>
      <c r="K1413" s="1">
        <f>IF(PobierzDaneLogistyczne!$E1413=0,"",_xlfn.NUMBERVALUE(PobierzDaneLogistyczne!$E1413))</f>
        <v>72</v>
      </c>
      <c r="L1413" s="1">
        <f>IF(MID(PobierzDaneLogistyczne!$O1413,1,3)="non"," ",_xlfn.NUMBERVALUE(PobierzDaneLogistyczne!$O1413))</f>
        <v>5903887809405</v>
      </c>
      <c r="M1413" s="6">
        <f>IF(PobierzDaneLogistyczne!$K1413=0,"",_xlfn.NUMBERVALUE(PobierzDaneLogistyczne!$K1413,"."))</f>
        <v>34</v>
      </c>
      <c r="N1413" s="6">
        <f>IF(PobierzDaneLogistyczne!$L1413=0,"",_xlfn.NUMBERVALUE(PobierzDaneLogistyczne!$L1413,"."))</f>
        <v>32</v>
      </c>
      <c r="O1413" s="6">
        <f>IF(PobierzDaneLogistyczne!$M1413=0,"",_xlfn.NUMBERVALUE(PobierzDaneLogistyczne!$M1413,"."))</f>
        <v>43.5</v>
      </c>
      <c r="P1413" s="2">
        <f>IF(PobierzDaneLogistyczne!$G1413=0,0,_xlfn.NUMBERVALUE(PobierzDaneLogistyczne!$G1413,"."))</f>
        <v>8</v>
      </c>
      <c r="Q1413" s="1">
        <f>IF(PobierzDaneLogistyczne!$R1413=0,"",PobierzDaneLogistyczne!$R1413)</f>
        <v>5</v>
      </c>
      <c r="R1413" t="str">
        <f>IF(PobierzDaneLogistyczne!$S1413=0,"",PobierzDaneLogistyczne!$S1413)</f>
        <v/>
      </c>
      <c r="S1413" t="str">
        <f>IF(PobierzDaneLogistyczne!$T1413=0,"",PobierzDaneLogistyczne!$T1413)</f>
        <v/>
      </c>
      <c r="T1413" t="str">
        <f>IF(PobierzDaneLogistyczne!$U1413=0," ",PobierzDaneLogistyczne!$U1413)</f>
        <v/>
      </c>
      <c r="U1413" t="str">
        <f t="shared" si="70"/>
        <v/>
      </c>
      <c r="V1413" s="2" t="str">
        <f>IF(PobierzDaneLogistyczne!$V1413="","",_xlfn.NUMBERVALUE(PobierzDaneLogistyczne!$V1413,"."))</f>
        <v/>
      </c>
      <c r="W1413" s="2" t="str">
        <f>IF(IF(PobierzDaneLogistyczne!$W1413=0,0,_xlfn.NUMBERVALUE(PobierzDaneLogistyczne!$W1413,"."))=0,"",_xlfn.NUMBERVALUE(PobierzDaneLogistyczne!$W1413,"."))</f>
        <v/>
      </c>
      <c r="X1413" s="2" t="str">
        <f t="shared" si="71"/>
        <v/>
      </c>
      <c r="Y1413" s="2" t="str">
        <f t="shared" si="68"/>
        <v/>
      </c>
      <c r="Z1413" s="2" t="str">
        <f>IF(PobierzDaneLogistyczne!$Y1413="t","YES","")</f>
        <v/>
      </c>
      <c r="AA1413" s="4" t="str">
        <f>IF(PobierzDaneLogistyczne!$X1413="t","YES","")</f>
        <v/>
      </c>
      <c r="AB1413" t="str">
        <f>PobierzDaneLogistyczne!$N1413</f>
        <v>Cooker induction</v>
      </c>
    </row>
    <row r="1414" spans="1:28" x14ac:dyDescent="0.3">
      <c r="A1414" s="5" t="str">
        <f>HYPERLINK(_xlfn.CONCAT("https://www.adler.com.pl/index.php/en/Main/Produkt/",B1414),PobierzDaneLogistyczne!$N1414)</f>
        <v>Grill electric</v>
      </c>
      <c r="B1414" t="str">
        <f>PobierzDaneLogistyczne!$A1414</f>
        <v>cr_6603</v>
      </c>
      <c r="C1414" s="1">
        <f>IF(MID(PobierzDaneLogistyczne!$P1414,1,3)=""," ",_xlfn.NUMBERVALUE(PobierzDaneLogistyczne!$P1414))</f>
        <v>85166070</v>
      </c>
      <c r="D1414" s="1">
        <f>IF(MID(PobierzDaneLogistyczne!$C1414,1,3)="111"," ",_xlfn.NUMBERVALUE(PobierzDaneLogistyczne!$C1414))</f>
        <v>5908256832510</v>
      </c>
      <c r="E1414" s="6">
        <f>IF(PobierzDaneLogistyczne!$H1414=0,"",_xlfn.NUMBERVALUE(PobierzDaneLogistyczne!$H1414,"."))</f>
        <v>0</v>
      </c>
      <c r="F1414" s="6">
        <f>IF(PobierzDaneLogistyczne!$I1414=0,"",_xlfn.NUMBERVALUE(PobierzDaneLogistyczne!$I1414,"."))</f>
        <v>0</v>
      </c>
      <c r="G1414" s="6">
        <f>IF(PobierzDaneLogistyczne!$J1414=0,"",_xlfn.NUMBERVALUE(PobierzDaneLogistyczne!$J1414,"."))</f>
        <v>0</v>
      </c>
      <c r="H1414" s="2">
        <f>IF(IF(PobierzDaneLogistyczne!$F1414=0,0,_xlfn.NUMBERVALUE(PobierzDaneLogistyczne!$F1414,"."))=0,"",IF(PobierzDaneLogistyczne!$F1414=0,0,_xlfn.NUMBERVALUE(PobierzDaneLogistyczne!$F1414,".")))</f>
        <v>2.6</v>
      </c>
      <c r="I1414" s="2">
        <f>IF(IF(PobierzDaneLogistyczne!$Z1414=0,0,_xlfn.NUMBERVALUE(PobierzDaneLogistyczne!$Z1414,"."))=0,"",IF(PobierzDaneLogistyczne!$Z1414=0,0,_xlfn.NUMBERVALUE(PobierzDaneLogistyczne!$Z1414,".")))</f>
        <v>3</v>
      </c>
      <c r="J1414" s="1">
        <f>IF(PobierzDaneLogistyczne!$D1414=0,"",_xlfn.NUMBERVALUE(PobierzDaneLogistyczne!$D1414))</f>
        <v>1</v>
      </c>
      <c r="K1414" s="1">
        <f>IF(PobierzDaneLogistyczne!$E1414=0,"",_xlfn.NUMBERVALUE(PobierzDaneLogistyczne!$E1414))</f>
        <v>75</v>
      </c>
      <c r="L1414" s="1" t="str">
        <f>IF(MID(PobierzDaneLogistyczne!$O1414,1,3)="non"," ",_xlfn.NUMBERVALUE(PobierzDaneLogistyczne!$O1414))</f>
        <v xml:space="preserve"> </v>
      </c>
      <c r="M1414" s="6">
        <f>IF(PobierzDaneLogistyczne!$K1414=0,"",_xlfn.NUMBERVALUE(PobierzDaneLogistyczne!$K1414,"."))</f>
        <v>38</v>
      </c>
      <c r="N1414" s="6">
        <f>IF(PobierzDaneLogistyczne!$L1414=0,"",_xlfn.NUMBERVALUE(PobierzDaneLogistyczne!$L1414,"."))</f>
        <v>15</v>
      </c>
      <c r="O1414" s="6">
        <f>IF(PobierzDaneLogistyczne!$M1414=0,"",_xlfn.NUMBERVALUE(PobierzDaneLogistyczne!$M1414,"."))</f>
        <v>36</v>
      </c>
      <c r="P1414" s="2">
        <f>IF(PobierzDaneLogistyczne!$G1414=0,0,_xlfn.NUMBERVALUE(PobierzDaneLogistyczne!$G1414,"."))</f>
        <v>3</v>
      </c>
      <c r="Q1414" s="1" t="str">
        <f>IF(PobierzDaneLogistyczne!$R1414=0,"",PobierzDaneLogistyczne!$R1414)</f>
        <v/>
      </c>
      <c r="R1414" t="str">
        <f>IF(PobierzDaneLogistyczne!$S1414=0,"",PobierzDaneLogistyczne!$S1414)</f>
        <v/>
      </c>
      <c r="S1414" t="str">
        <f>IF(PobierzDaneLogistyczne!$T1414=0,"",PobierzDaneLogistyczne!$T1414)</f>
        <v/>
      </c>
      <c r="T1414" t="str">
        <f>IF(PobierzDaneLogistyczne!$U1414=0," ",PobierzDaneLogistyczne!$U1414)</f>
        <v/>
      </c>
      <c r="U1414" t="str">
        <f t="shared" si="70"/>
        <v/>
      </c>
      <c r="V1414" s="2" t="str">
        <f>IF(PobierzDaneLogistyczne!$V1414="","",_xlfn.NUMBERVALUE(PobierzDaneLogistyczne!$V1414,"."))</f>
        <v/>
      </c>
      <c r="W1414" s="2" t="str">
        <f>IF(IF(PobierzDaneLogistyczne!$W1414=0,0,_xlfn.NUMBERVALUE(PobierzDaneLogistyczne!$W1414,"."))=0,"",_xlfn.NUMBERVALUE(PobierzDaneLogistyczne!$W1414,"."))</f>
        <v/>
      </c>
      <c r="X1414" s="2" t="str">
        <f t="shared" si="71"/>
        <v/>
      </c>
      <c r="Y1414" s="2" t="str">
        <f t="shared" si="68"/>
        <v/>
      </c>
      <c r="Z1414" s="2" t="str">
        <f>IF(PobierzDaneLogistyczne!$Y1414="t","YES","")</f>
        <v/>
      </c>
      <c r="AA1414" s="4" t="str">
        <f>IF(PobierzDaneLogistyczne!$X1414="t","YES","")</f>
        <v>YES</v>
      </c>
      <c r="AB1414" t="str">
        <f>PobierzDaneLogistyczne!$N1414</f>
        <v>Grill electric</v>
      </c>
    </row>
    <row r="1415" spans="1:28" x14ac:dyDescent="0.3">
      <c r="A1415" s="5" t="str">
        <f>HYPERLINK(_xlfn.CONCAT("https://www.adler.com.pl/index.php/en/Main/Produkt/",B1415),PobierzDaneLogistyczne!$N1415)</f>
        <v>Electric Grill</v>
      </c>
      <c r="B1415" t="str">
        <f>PobierzDaneLogistyczne!$A1415</f>
        <v>cr_6604</v>
      </c>
      <c r="C1415" s="1">
        <f>IF(MID(PobierzDaneLogistyczne!$P1415,1,3)=""," ",_xlfn.NUMBERVALUE(PobierzDaneLogistyczne!$P1415))</f>
        <v>85166070</v>
      </c>
      <c r="D1415" s="1">
        <f>IF(MID(PobierzDaneLogistyczne!$C1415,1,3)="111"," ",_xlfn.NUMBERVALUE(PobierzDaneLogistyczne!$C1415))</f>
        <v>5908256832626</v>
      </c>
      <c r="E1415" s="6">
        <f>IF(PobierzDaneLogistyczne!$H1415=0,"",_xlfn.NUMBERVALUE(PobierzDaneLogistyczne!$H1415,"."))</f>
        <v>0</v>
      </c>
      <c r="F1415" s="6">
        <f>IF(PobierzDaneLogistyczne!$I1415=0,"",_xlfn.NUMBERVALUE(PobierzDaneLogistyczne!$I1415,"."))</f>
        <v>0</v>
      </c>
      <c r="G1415" s="6">
        <f>IF(PobierzDaneLogistyczne!$J1415=0,"",_xlfn.NUMBERVALUE(PobierzDaneLogistyczne!$J1415,"."))</f>
        <v>0</v>
      </c>
      <c r="H1415" s="2">
        <f>IF(IF(PobierzDaneLogistyczne!$F1415=0,0,_xlfn.NUMBERVALUE(PobierzDaneLogistyczne!$F1415,"."))=0,"",IF(PobierzDaneLogistyczne!$F1415=0,0,_xlfn.NUMBERVALUE(PobierzDaneLogistyczne!$F1415,".")))</f>
        <v>4.9000000000000004</v>
      </c>
      <c r="I1415" s="2">
        <f>IF(IF(PobierzDaneLogistyczne!$Z1415=0,0,_xlfn.NUMBERVALUE(PobierzDaneLogistyczne!$Z1415,"."))=0,"",IF(PobierzDaneLogistyczne!$Z1415=0,0,_xlfn.NUMBERVALUE(PobierzDaneLogistyczne!$Z1415,".")))</f>
        <v>5.4</v>
      </c>
      <c r="J1415" s="1">
        <f>IF(PobierzDaneLogistyczne!$D1415=0,"",_xlfn.NUMBERVALUE(PobierzDaneLogistyczne!$D1415))</f>
        <v>1</v>
      </c>
      <c r="K1415" s="1">
        <f>IF(PobierzDaneLogistyczne!$E1415=0,"",_xlfn.NUMBERVALUE(PobierzDaneLogistyczne!$E1415))</f>
        <v>28</v>
      </c>
      <c r="L1415" s="1" t="str">
        <f>IF(MID(PobierzDaneLogistyczne!$O1415,1,3)="non"," ",_xlfn.NUMBERVALUE(PobierzDaneLogistyczne!$O1415))</f>
        <v xml:space="preserve"> </v>
      </c>
      <c r="M1415" s="6">
        <f>IF(PobierzDaneLogistyczne!$K1415=0,"",_xlfn.NUMBERVALUE(PobierzDaneLogistyczne!$K1415,"."))</f>
        <v>59.8</v>
      </c>
      <c r="N1415" s="6">
        <f>IF(PobierzDaneLogistyczne!$L1415=0,"",_xlfn.NUMBERVALUE(PobierzDaneLogistyczne!$L1415,"."))</f>
        <v>16.8</v>
      </c>
      <c r="O1415" s="6">
        <f>IF(PobierzDaneLogistyczne!$M1415=0,"",_xlfn.NUMBERVALUE(PobierzDaneLogistyczne!$M1415,"."))</f>
        <v>42.3</v>
      </c>
      <c r="P1415" s="2">
        <f>IF(PobierzDaneLogistyczne!$G1415=0,0,_xlfn.NUMBERVALUE(PobierzDaneLogistyczne!$G1415,"."))</f>
        <v>5.4</v>
      </c>
      <c r="Q1415" s="1" t="str">
        <f>IF(PobierzDaneLogistyczne!$R1415=0,"",PobierzDaneLogistyczne!$R1415)</f>
        <v/>
      </c>
      <c r="R1415" t="str">
        <f>IF(PobierzDaneLogistyczne!$S1415=0,"",PobierzDaneLogistyczne!$S1415)</f>
        <v/>
      </c>
      <c r="S1415" t="str">
        <f>IF(PobierzDaneLogistyczne!$T1415=0,"",PobierzDaneLogistyczne!$T1415)</f>
        <v/>
      </c>
      <c r="T1415" t="str">
        <f>IF(PobierzDaneLogistyczne!$U1415=0," ",PobierzDaneLogistyczne!$U1415)</f>
        <v/>
      </c>
      <c r="U1415" t="str">
        <f t="shared" si="70"/>
        <v/>
      </c>
      <c r="V1415" s="2" t="str">
        <f>IF(PobierzDaneLogistyczne!$V1415="","",_xlfn.NUMBERVALUE(PobierzDaneLogistyczne!$V1415,"."))</f>
        <v/>
      </c>
      <c r="W1415" s="2" t="str">
        <f>IF(IF(PobierzDaneLogistyczne!$W1415=0,0,_xlfn.NUMBERVALUE(PobierzDaneLogistyczne!$W1415,"."))=0,"",_xlfn.NUMBERVALUE(PobierzDaneLogistyczne!$W1415,"."))</f>
        <v/>
      </c>
      <c r="X1415" s="2" t="str">
        <f t="shared" si="71"/>
        <v/>
      </c>
      <c r="Y1415" s="2" t="str">
        <f t="shared" si="68"/>
        <v/>
      </c>
      <c r="Z1415" s="2" t="str">
        <f>IF(PobierzDaneLogistyczne!$Y1415="t","YES","")</f>
        <v/>
      </c>
      <c r="AA1415" s="4" t="str">
        <f>IF(PobierzDaneLogistyczne!$X1415="t","YES","")</f>
        <v>YES</v>
      </c>
      <c r="AB1415" t="str">
        <f>PobierzDaneLogistyczne!$N1415</f>
        <v>Electric Grill</v>
      </c>
    </row>
    <row r="1416" spans="1:28" x14ac:dyDescent="0.3">
      <c r="A1416" s="5" t="str">
        <f>HYPERLINK(_xlfn.CONCAT("https://www.adler.com.pl/index.php/en/Main/Produkt/",B1416),PobierzDaneLogistyczne!$N1416)</f>
        <v>Grill raclette</v>
      </c>
      <c r="B1416" t="str">
        <f>PobierzDaneLogistyczne!$A1416</f>
        <v>cr_6606</v>
      </c>
      <c r="C1416" s="1">
        <f>IF(MID(PobierzDaneLogistyczne!$P1416,1,3)=""," ",_xlfn.NUMBERVALUE(PobierzDaneLogistyczne!$P1416))</f>
        <v>85166070</v>
      </c>
      <c r="D1416" s="1">
        <f>IF(MID(PobierzDaneLogistyczne!$C1416,1,3)="111"," ",_xlfn.NUMBERVALUE(PobierzDaneLogistyczne!$C1416))</f>
        <v>5908256835320</v>
      </c>
      <c r="E1416" s="6">
        <f>IF(PobierzDaneLogistyczne!$H1416=0,"",_xlfn.NUMBERVALUE(PobierzDaneLogistyczne!$H1416,"."))</f>
        <v>14.5</v>
      </c>
      <c r="F1416" s="6">
        <f>IF(PobierzDaneLogistyczne!$I1416=0,"",_xlfn.NUMBERVALUE(PobierzDaneLogistyczne!$I1416,"."))</f>
        <v>28.5</v>
      </c>
      <c r="G1416" s="6">
        <f>IF(PobierzDaneLogistyczne!$J1416=0,"",_xlfn.NUMBERVALUE(PobierzDaneLogistyczne!$J1416,"."))</f>
        <v>27.5</v>
      </c>
      <c r="H1416" s="2">
        <f>IF(IF(PobierzDaneLogistyczne!$F1416=0,0,_xlfn.NUMBERVALUE(PobierzDaneLogistyczne!$F1416,"."))=0,"",IF(PobierzDaneLogistyczne!$F1416=0,0,_xlfn.NUMBERVALUE(PobierzDaneLogistyczne!$F1416,".")))</f>
        <v>1.3</v>
      </c>
      <c r="I1416" s="2">
        <f>IF(IF(PobierzDaneLogistyczne!$Z1416=0,0,_xlfn.NUMBERVALUE(PobierzDaneLogistyczne!$Z1416,"."))=0,"",IF(PobierzDaneLogistyczne!$Z1416=0,0,_xlfn.NUMBERVALUE(PobierzDaneLogistyczne!$Z1416,".")))</f>
        <v>1.4039999999999999</v>
      </c>
      <c r="J1416" s="1">
        <f>IF(PobierzDaneLogistyczne!$D1416=0,"",_xlfn.NUMBERVALUE(PobierzDaneLogistyczne!$D1416))</f>
        <v>4</v>
      </c>
      <c r="K1416" s="1">
        <f>IF(PobierzDaneLogistyczne!$E1416=0,"",_xlfn.NUMBERVALUE(PobierzDaneLogistyczne!$E1416))</f>
        <v>96</v>
      </c>
      <c r="L1416" s="1">
        <f>IF(MID(PobierzDaneLogistyczne!$O1416,1,3)="non"," ",_xlfn.NUMBERVALUE(PobierzDaneLogistyczne!$O1416))</f>
        <v>5902934832014</v>
      </c>
      <c r="M1416" s="6">
        <f>IF(PobierzDaneLogistyczne!$K1416=0,"",_xlfn.NUMBERVALUE(PobierzDaneLogistyczne!$K1416,"."))</f>
        <v>31</v>
      </c>
      <c r="N1416" s="6">
        <f>IF(PobierzDaneLogistyczne!$L1416=0,"",_xlfn.NUMBERVALUE(PobierzDaneLogistyczne!$L1416,"."))</f>
        <v>31.5</v>
      </c>
      <c r="O1416" s="6">
        <f>IF(PobierzDaneLogistyczne!$M1416=0,"",_xlfn.NUMBERVALUE(PobierzDaneLogistyczne!$M1416,"."))</f>
        <v>58</v>
      </c>
      <c r="P1416" s="2">
        <f>IF(PobierzDaneLogistyczne!$G1416=0,0,_xlfn.NUMBERVALUE(PobierzDaneLogistyczne!$G1416,"."))</f>
        <v>5.6159999999999997</v>
      </c>
      <c r="Q1416" s="1">
        <f>IF(PobierzDaneLogistyczne!$R1416=0,"",PobierzDaneLogistyczne!$R1416)</f>
        <v>5</v>
      </c>
      <c r="R1416" t="str">
        <f>IF(PobierzDaneLogistyczne!$S1416=0,"",PobierzDaneLogistyczne!$S1416)</f>
        <v/>
      </c>
      <c r="S1416" t="str">
        <f>IF(PobierzDaneLogistyczne!$T1416=0,"",PobierzDaneLogistyczne!$T1416)</f>
        <v/>
      </c>
      <c r="T1416" t="str">
        <f>IF(PobierzDaneLogistyczne!$U1416=0," ",PobierzDaneLogistyczne!$U1416)</f>
        <v/>
      </c>
      <c r="U1416" t="str">
        <f t="shared" si="70"/>
        <v/>
      </c>
      <c r="V1416" s="2">
        <f>IF(PobierzDaneLogistyczne!$V1416="","",_xlfn.NUMBERVALUE(PobierzDaneLogistyczne!$V1416,"."))</f>
        <v>1.6E-2</v>
      </c>
      <c r="W1416" s="2">
        <f>IF(IF(PobierzDaneLogistyczne!$W1416=0,0,_xlfn.NUMBERVALUE(PobierzDaneLogistyczne!$W1416,"."))=0,"",_xlfn.NUMBERVALUE(PobierzDaneLogistyczne!$W1416,"."))</f>
        <v>5.8999999999999997E-2</v>
      </c>
      <c r="X1416" s="2">
        <f t="shared" si="71"/>
        <v>2.8999999999999873E-2</v>
      </c>
      <c r="Y1416" s="2" t="str">
        <f t="shared" si="68"/>
        <v/>
      </c>
      <c r="Z1416" s="2" t="str">
        <f>IF(PobierzDaneLogistyczne!$Y1416="t","YES","")</f>
        <v>YES</v>
      </c>
      <c r="AA1416" s="4" t="str">
        <f>IF(PobierzDaneLogistyczne!$X1416="t","YES","")</f>
        <v/>
      </c>
      <c r="AB1416" t="str">
        <f>PobierzDaneLogistyczne!$N1416</f>
        <v>Grill raclette</v>
      </c>
    </row>
    <row r="1417" spans="1:28" x14ac:dyDescent="0.3">
      <c r="A1417" s="5" t="str">
        <f>HYPERLINK(_xlfn.CONCAT("https://www.adler.com.pl/index.php/en/Main/Produkt/",B1417),PobierzDaneLogistyczne!$N1417)</f>
        <v>Grill electric</v>
      </c>
      <c r="B1417" t="str">
        <f>PobierzDaneLogistyczne!$A1417</f>
        <v>cr_6607</v>
      </c>
      <c r="C1417" s="1">
        <f>IF(MID(PobierzDaneLogistyczne!$P1417,1,3)=""," ",_xlfn.NUMBERVALUE(PobierzDaneLogistyczne!$P1417))</f>
        <v>85166070</v>
      </c>
      <c r="D1417" s="1">
        <f>IF(MID(PobierzDaneLogistyczne!$C1417,1,3)="111"," ",_xlfn.NUMBERVALUE(PobierzDaneLogistyczne!$C1417))</f>
        <v>5908256837270</v>
      </c>
      <c r="E1417" s="6">
        <f>IF(PobierzDaneLogistyczne!$H1417=0,"",_xlfn.NUMBERVALUE(PobierzDaneLogistyczne!$H1417,"."))</f>
        <v>0</v>
      </c>
      <c r="F1417" s="6">
        <f>IF(PobierzDaneLogistyczne!$I1417=0,"",_xlfn.NUMBERVALUE(PobierzDaneLogistyczne!$I1417,"."))</f>
        <v>0</v>
      </c>
      <c r="G1417" s="6">
        <f>IF(PobierzDaneLogistyczne!$J1417=0,"",_xlfn.NUMBERVALUE(PobierzDaneLogistyczne!$J1417,"."))</f>
        <v>0</v>
      </c>
      <c r="H1417" s="2">
        <f>IF(IF(PobierzDaneLogistyczne!$F1417=0,0,_xlfn.NUMBERVALUE(PobierzDaneLogistyczne!$F1417,"."))=0,"",IF(PobierzDaneLogistyczne!$F1417=0,0,_xlfn.NUMBERVALUE(PobierzDaneLogistyczne!$F1417,".")))</f>
        <v>3</v>
      </c>
      <c r="I1417" s="2">
        <f>IF(IF(PobierzDaneLogistyczne!$Z1417=0,0,_xlfn.NUMBERVALUE(PobierzDaneLogistyczne!$Z1417,"."))=0,"",IF(PobierzDaneLogistyczne!$Z1417=0,0,_xlfn.NUMBERVALUE(PobierzDaneLogistyczne!$Z1417,".")))</f>
        <v>3.5</v>
      </c>
      <c r="J1417" s="1">
        <f>IF(PobierzDaneLogistyczne!$D1417=0,"",_xlfn.NUMBERVALUE(PobierzDaneLogistyczne!$D1417))</f>
        <v>1</v>
      </c>
      <c r="K1417" s="1">
        <f>IF(PobierzDaneLogistyczne!$E1417=0,"",_xlfn.NUMBERVALUE(PobierzDaneLogistyczne!$E1417))</f>
        <v>60</v>
      </c>
      <c r="L1417" s="1" t="str">
        <f>IF(MID(PobierzDaneLogistyczne!$O1417,1,3)="non"," ",_xlfn.NUMBERVALUE(PobierzDaneLogistyczne!$O1417))</f>
        <v xml:space="preserve"> </v>
      </c>
      <c r="M1417" s="6">
        <f>IF(PobierzDaneLogistyczne!$K1417=0,"",_xlfn.NUMBERVALUE(PobierzDaneLogistyczne!$K1417,"."))</f>
        <v>38.5</v>
      </c>
      <c r="N1417" s="6">
        <f>IF(PobierzDaneLogistyczne!$L1417=0,"",_xlfn.NUMBERVALUE(PobierzDaneLogistyczne!$L1417,"."))</f>
        <v>18</v>
      </c>
      <c r="O1417" s="6">
        <f>IF(PobierzDaneLogistyczne!$M1417=0,"",_xlfn.NUMBERVALUE(PobierzDaneLogistyczne!$M1417,"."))</f>
        <v>36.5</v>
      </c>
      <c r="P1417" s="2">
        <f>IF(PobierzDaneLogistyczne!$G1417=0,0,_xlfn.NUMBERVALUE(PobierzDaneLogistyczne!$G1417,"."))</f>
        <v>3.5</v>
      </c>
      <c r="Q1417" s="1" t="str">
        <f>IF(PobierzDaneLogistyczne!$R1417=0,"",PobierzDaneLogistyczne!$R1417)</f>
        <v/>
      </c>
      <c r="R1417" t="str">
        <f>IF(PobierzDaneLogistyczne!$S1417=0,"",PobierzDaneLogistyczne!$S1417)</f>
        <v/>
      </c>
      <c r="S1417" t="str">
        <f>IF(PobierzDaneLogistyczne!$T1417=0,"",PobierzDaneLogistyczne!$T1417)</f>
        <v/>
      </c>
      <c r="T1417" t="str">
        <f>IF(PobierzDaneLogistyczne!$U1417=0," ",PobierzDaneLogistyczne!$U1417)</f>
        <v/>
      </c>
      <c r="U1417" t="str">
        <f t="shared" si="70"/>
        <v/>
      </c>
      <c r="V1417" s="2" t="str">
        <f>IF(PobierzDaneLogistyczne!$V1417="","",_xlfn.NUMBERVALUE(PobierzDaneLogistyczne!$V1417,"."))</f>
        <v/>
      </c>
      <c r="W1417" s="2" t="str">
        <f>IF(IF(PobierzDaneLogistyczne!$W1417=0,0,_xlfn.NUMBERVALUE(PobierzDaneLogistyczne!$W1417,"."))=0,"",_xlfn.NUMBERVALUE(PobierzDaneLogistyczne!$W1417,"."))</f>
        <v/>
      </c>
      <c r="X1417" s="2" t="str">
        <f t="shared" si="71"/>
        <v/>
      </c>
      <c r="Y1417" s="2" t="str">
        <f t="shared" si="68"/>
        <v/>
      </c>
      <c r="Z1417" s="2" t="str">
        <f>IF(PobierzDaneLogistyczne!$Y1417="t","YES","")</f>
        <v/>
      </c>
      <c r="AA1417" s="4" t="str">
        <f>IF(PobierzDaneLogistyczne!$X1417="t","YES","")</f>
        <v>YES</v>
      </c>
      <c r="AB1417" t="str">
        <f>PobierzDaneLogistyczne!$N1417</f>
        <v>Grill electric</v>
      </c>
    </row>
    <row r="1418" spans="1:28" x14ac:dyDescent="0.3">
      <c r="A1418" s="5" t="str">
        <f>HYPERLINK(_xlfn.CONCAT("https://www.adler.com.pl/index.php/en/Main/Produkt/",B1418),PobierzDaneLogistyczne!$N1418)</f>
        <v>Grill electric</v>
      </c>
      <c r="B1418" t="str">
        <f>PobierzDaneLogistyczne!$A1418</f>
        <v>cr_6609</v>
      </c>
      <c r="C1418" s="1">
        <f>IF(MID(PobierzDaneLogistyczne!$P1418,1,3)=""," ",_xlfn.NUMBERVALUE(PobierzDaneLogistyczne!$P1418))</f>
        <v>85166070</v>
      </c>
      <c r="D1418" s="1">
        <f>IF(MID(PobierzDaneLogistyczne!$C1418,1,3)="111"," ",_xlfn.NUMBERVALUE(PobierzDaneLogistyczne!$C1418))</f>
        <v>5908256839038</v>
      </c>
      <c r="E1418" s="6">
        <f>IF(PobierzDaneLogistyczne!$H1418=0,"",_xlfn.NUMBERVALUE(PobierzDaneLogistyczne!$H1418,"."))</f>
        <v>0</v>
      </c>
      <c r="F1418" s="6">
        <f>IF(PobierzDaneLogistyczne!$I1418=0,"",_xlfn.NUMBERVALUE(PobierzDaneLogistyczne!$I1418,"."))</f>
        <v>0</v>
      </c>
      <c r="G1418" s="6">
        <f>IF(PobierzDaneLogistyczne!$J1418=0,"",_xlfn.NUMBERVALUE(PobierzDaneLogistyczne!$J1418,"."))</f>
        <v>0</v>
      </c>
      <c r="H1418" s="2">
        <f>IF(IF(PobierzDaneLogistyczne!$F1418=0,0,_xlfn.NUMBERVALUE(PobierzDaneLogistyczne!$F1418,"."))=0,"",IF(PobierzDaneLogistyczne!$F1418=0,0,_xlfn.NUMBERVALUE(PobierzDaneLogistyczne!$F1418,".")))</f>
        <v>4.3719999999999999</v>
      </c>
      <c r="I1418" s="2">
        <f>IF(IF(PobierzDaneLogistyczne!$Z1418=0,0,_xlfn.NUMBERVALUE(PobierzDaneLogistyczne!$Z1418,"."))=0,"",IF(PobierzDaneLogistyczne!$Z1418=0,0,_xlfn.NUMBERVALUE(PobierzDaneLogistyczne!$Z1418,".")))</f>
        <v>4.7</v>
      </c>
      <c r="J1418" s="1">
        <f>IF(PobierzDaneLogistyczne!$D1418=0,"",_xlfn.NUMBERVALUE(PobierzDaneLogistyczne!$D1418))</f>
        <v>4</v>
      </c>
      <c r="K1418" s="1">
        <f>IF(PobierzDaneLogistyczne!$E1418=0,"",_xlfn.NUMBERVALUE(PobierzDaneLogistyczne!$E1418))</f>
        <v>48</v>
      </c>
      <c r="L1418" s="1" t="str">
        <f>IF(MID(PobierzDaneLogistyczne!$O1418,1,3)="non"," ",_xlfn.NUMBERVALUE(PobierzDaneLogistyczne!$O1418))</f>
        <v xml:space="preserve"> </v>
      </c>
      <c r="M1418" s="6">
        <f>IF(PobierzDaneLogistyczne!$K1418=0,"",_xlfn.NUMBERVALUE(PobierzDaneLogistyczne!$K1418,"."))</f>
        <v>0</v>
      </c>
      <c r="N1418" s="6">
        <f>IF(PobierzDaneLogistyczne!$L1418=0,"",_xlfn.NUMBERVALUE(PobierzDaneLogistyczne!$L1418,"."))</f>
        <v>0</v>
      </c>
      <c r="O1418" s="6">
        <f>IF(PobierzDaneLogistyczne!$M1418=0,"",_xlfn.NUMBERVALUE(PobierzDaneLogistyczne!$M1418,"."))</f>
        <v>0</v>
      </c>
      <c r="P1418" s="2">
        <f>IF(PobierzDaneLogistyczne!$G1418=0,0,_xlfn.NUMBERVALUE(PobierzDaneLogistyczne!$G1418,"."))</f>
        <v>18.8</v>
      </c>
      <c r="Q1418" s="1" t="str">
        <f>IF(PobierzDaneLogistyczne!$R1418=0,"",PobierzDaneLogistyczne!$R1418)</f>
        <v/>
      </c>
      <c r="R1418" t="str">
        <f>IF(PobierzDaneLogistyczne!$S1418=0,"",PobierzDaneLogistyczne!$S1418)</f>
        <v/>
      </c>
      <c r="S1418" t="str">
        <f>IF(PobierzDaneLogistyczne!$T1418=0,"",PobierzDaneLogistyczne!$T1418)</f>
        <v/>
      </c>
      <c r="T1418" t="str">
        <f>IF(PobierzDaneLogistyczne!$U1418=0," ",PobierzDaneLogistyczne!$U1418)</f>
        <v/>
      </c>
      <c r="U1418" t="str">
        <f t="shared" si="70"/>
        <v/>
      </c>
      <c r="V1418" s="2" t="str">
        <f>IF(PobierzDaneLogistyczne!$V1418="","",_xlfn.NUMBERVALUE(PobierzDaneLogistyczne!$V1418,"."))</f>
        <v/>
      </c>
      <c r="W1418" s="2" t="str">
        <f>IF(IF(PobierzDaneLogistyczne!$W1418=0,0,_xlfn.NUMBERVALUE(PobierzDaneLogistyczne!$W1418,"."))=0,"",_xlfn.NUMBERVALUE(PobierzDaneLogistyczne!$W1418,"."))</f>
        <v/>
      </c>
      <c r="X1418" s="2" t="str">
        <f t="shared" si="71"/>
        <v/>
      </c>
      <c r="Y1418" s="2" t="str">
        <f t="shared" si="68"/>
        <v/>
      </c>
      <c r="Z1418" s="2" t="str">
        <f>IF(PobierzDaneLogistyczne!$Y1418="t","YES","")</f>
        <v/>
      </c>
      <c r="AA1418" s="4" t="str">
        <f>IF(PobierzDaneLogistyczne!$X1418="t","YES","")</f>
        <v>YES</v>
      </c>
      <c r="AB1418" t="str">
        <f>PobierzDaneLogistyczne!$N1418</f>
        <v>Grill electric</v>
      </c>
    </row>
    <row r="1419" spans="1:28" x14ac:dyDescent="0.3">
      <c r="A1419" s="5" t="str">
        <f>HYPERLINK(_xlfn.CONCAT("https://www.adler.com.pl/index.php/en/Main/Produkt/",B1419),PobierzDaneLogistyczne!$N1419)</f>
        <v>Grill electric with removable heater</v>
      </c>
      <c r="B1419" t="str">
        <f>PobierzDaneLogistyczne!$A1419</f>
        <v>cr_6612</v>
      </c>
      <c r="C1419" s="1">
        <f>IF(MID(PobierzDaneLogistyczne!$P1419,1,3)=""," ",_xlfn.NUMBERVALUE(PobierzDaneLogistyczne!$P1419))</f>
        <v>85166070</v>
      </c>
      <c r="D1419" s="1">
        <f>IF(MID(PobierzDaneLogistyczne!$C1419,1,3)="111"," ",_xlfn.NUMBERVALUE(PobierzDaneLogistyczne!$C1419))</f>
        <v>5903887803601</v>
      </c>
      <c r="E1419" s="6">
        <f>IF(PobierzDaneLogistyczne!$H1419=0,"",_xlfn.NUMBERVALUE(PobierzDaneLogistyczne!$H1419,"."))</f>
        <v>47</v>
      </c>
      <c r="F1419" s="6">
        <f>IF(PobierzDaneLogistyczne!$I1419=0,"",_xlfn.NUMBERVALUE(PobierzDaneLogistyczne!$I1419,"."))</f>
        <v>9</v>
      </c>
      <c r="G1419" s="6">
        <f>IF(PobierzDaneLogistyczne!$J1419=0,"",_xlfn.NUMBERVALUE(PobierzDaneLogistyczne!$J1419,"."))</f>
        <v>36</v>
      </c>
      <c r="H1419" s="2">
        <f>IF(IF(PobierzDaneLogistyczne!$F1419=0,0,_xlfn.NUMBERVALUE(PobierzDaneLogistyczne!$F1419,"."))=0,"",IF(PobierzDaneLogistyczne!$F1419=0,0,_xlfn.NUMBERVALUE(PobierzDaneLogistyczne!$F1419,".")))</f>
        <v>2.7</v>
      </c>
      <c r="I1419" s="2">
        <f>IF(IF(PobierzDaneLogistyczne!$Z1419=0,0,_xlfn.NUMBERVALUE(PobierzDaneLogistyczne!$Z1419,"."))=0,"",IF(PobierzDaneLogistyczne!$Z1419=0,0,_xlfn.NUMBERVALUE(PobierzDaneLogistyczne!$Z1419,".")))</f>
        <v>3.1669999999999998</v>
      </c>
      <c r="J1419" s="1">
        <f>IF(PobierzDaneLogistyczne!$D1419=0,"",_xlfn.NUMBERVALUE(PobierzDaneLogistyczne!$D1419))</f>
        <v>3</v>
      </c>
      <c r="K1419" s="1">
        <f>IF(PobierzDaneLogistyczne!$E1419=0,"",_xlfn.NUMBERVALUE(PobierzDaneLogistyczne!$E1419))</f>
        <v>90</v>
      </c>
      <c r="L1419" s="1">
        <f>IF(MID(PobierzDaneLogistyczne!$O1419,1,3)="non"," ",_xlfn.NUMBERVALUE(PobierzDaneLogistyczne!$O1419))</f>
        <v>5903887803618</v>
      </c>
      <c r="M1419" s="6">
        <f>IF(PobierzDaneLogistyczne!$K1419=0,"",_xlfn.NUMBERVALUE(PobierzDaneLogistyczne!$K1419,"."))</f>
        <v>48</v>
      </c>
      <c r="N1419" s="6">
        <f>IF(PobierzDaneLogistyczne!$L1419=0,"",_xlfn.NUMBERVALUE(PobierzDaneLogistyczne!$L1419,"."))</f>
        <v>28</v>
      </c>
      <c r="O1419" s="6">
        <f>IF(PobierzDaneLogistyczne!$M1419=0,"",_xlfn.NUMBERVALUE(PobierzDaneLogistyczne!$M1419,"."))</f>
        <v>38</v>
      </c>
      <c r="P1419" s="2">
        <f>IF(PobierzDaneLogistyczne!$G1419=0,0,_xlfn.NUMBERVALUE(PobierzDaneLogistyczne!$G1419,"."))</f>
        <v>9.5</v>
      </c>
      <c r="Q1419" s="1">
        <f>IF(PobierzDaneLogistyczne!$R1419=0,"",PobierzDaneLogistyczne!$R1419)</f>
        <v>5</v>
      </c>
      <c r="R1419" t="str">
        <f>IF(PobierzDaneLogistyczne!$S1419=0,"",PobierzDaneLogistyczne!$S1419)</f>
        <v/>
      </c>
      <c r="S1419" t="str">
        <f>IF(PobierzDaneLogistyczne!$T1419=0,"",PobierzDaneLogistyczne!$T1419)</f>
        <v/>
      </c>
      <c r="T1419" t="str">
        <f>IF(PobierzDaneLogistyczne!$U1419=0," ",PobierzDaneLogistyczne!$U1419)</f>
        <v/>
      </c>
      <c r="U1419" t="str">
        <f t="shared" si="70"/>
        <v/>
      </c>
      <c r="V1419" s="2" t="str">
        <f>IF(PobierzDaneLogistyczne!$V1419="","",_xlfn.NUMBERVALUE(PobierzDaneLogistyczne!$V1419,"."))</f>
        <v/>
      </c>
      <c r="W1419" s="2" t="str">
        <f>IF(IF(PobierzDaneLogistyczne!$W1419=0,0,_xlfn.NUMBERVALUE(PobierzDaneLogistyczne!$W1419,"."))=0,"",_xlfn.NUMBERVALUE(PobierzDaneLogistyczne!$W1419,"."))</f>
        <v/>
      </c>
      <c r="X1419" s="2" t="str">
        <f t="shared" si="71"/>
        <v/>
      </c>
      <c r="Y1419" s="2" t="str">
        <f t="shared" si="68"/>
        <v/>
      </c>
      <c r="Z1419" s="2" t="str">
        <f>IF(PobierzDaneLogistyczne!$Y1419="t","YES","")</f>
        <v>YES</v>
      </c>
      <c r="AA1419" s="4" t="str">
        <f>IF(PobierzDaneLogistyczne!$X1419="t","YES","")</f>
        <v>YES</v>
      </c>
      <c r="AB1419" t="str">
        <f>PobierzDaneLogistyczne!$N1419</f>
        <v>Grill electric with removable heater</v>
      </c>
    </row>
    <row r="1420" spans="1:28" x14ac:dyDescent="0.3">
      <c r="A1420" s="5" t="str">
        <f>HYPERLINK(_xlfn.CONCAT("https://www.adler.com.pl/index.php/en/Main/Produkt/",B1420),PobierzDaneLogistyczne!$N1420)</f>
        <v xml:space="preserve">Food dryer </v>
      </c>
      <c r="B1420" t="str">
        <f>PobierzDaneLogistyczne!$A1420</f>
        <v>cr_6653</v>
      </c>
      <c r="C1420" s="1">
        <f>IF(MID(PobierzDaneLogistyczne!$P1420,1,3)=""," ",_xlfn.NUMBERVALUE(PobierzDaneLogistyczne!$P1420))</f>
        <v>85167970</v>
      </c>
      <c r="D1420" s="1">
        <f>IF(MID(PobierzDaneLogistyczne!$C1420,1,3)="111"," ",_xlfn.NUMBERVALUE(PobierzDaneLogistyczne!$C1420))</f>
        <v>5908256834347</v>
      </c>
      <c r="E1420" s="6">
        <f>IF(PobierzDaneLogistyczne!$H1420=0,"",_xlfn.NUMBERVALUE(PobierzDaneLogistyczne!$H1420,"."))</f>
        <v>46.8</v>
      </c>
      <c r="F1420" s="6">
        <f>IF(PobierzDaneLogistyczne!$I1420=0,"",_xlfn.NUMBERVALUE(PobierzDaneLogistyczne!$I1420,"."))</f>
        <v>22.5</v>
      </c>
      <c r="G1420" s="6">
        <f>IF(PobierzDaneLogistyczne!$J1420=0,"",_xlfn.NUMBERVALUE(PobierzDaneLogistyczne!$J1420,"."))</f>
        <v>33</v>
      </c>
      <c r="H1420" s="2" t="str">
        <f>IF(IF(PobierzDaneLogistyczne!$F1420=0,0,_xlfn.NUMBERVALUE(PobierzDaneLogistyczne!$F1420,"."))=0,"",IF(PobierzDaneLogistyczne!$F1420=0,0,_xlfn.NUMBERVALUE(PobierzDaneLogistyczne!$F1420,".")))</f>
        <v/>
      </c>
      <c r="I1420" s="2">
        <f>IF(IF(PobierzDaneLogistyczne!$Z1420=0,0,_xlfn.NUMBERVALUE(PobierzDaneLogistyczne!$Z1420,"."))=0,"",IF(PobierzDaneLogistyczne!$Z1420=0,0,_xlfn.NUMBERVALUE(PobierzDaneLogistyczne!$Z1420,".")))</f>
        <v>4.3</v>
      </c>
      <c r="J1420" s="1">
        <f>IF(PobierzDaneLogistyczne!$D1420=0,"",_xlfn.NUMBERVALUE(PobierzDaneLogistyczne!$D1420))</f>
        <v>1</v>
      </c>
      <c r="K1420" s="1">
        <f>IF(PobierzDaneLogistyczne!$E1420=0,"",_xlfn.NUMBERVALUE(PobierzDaneLogistyczne!$E1420))</f>
        <v>35</v>
      </c>
      <c r="L1420" s="1" t="str">
        <f>IF(MID(PobierzDaneLogistyczne!$O1420,1,3)="non"," ",_xlfn.NUMBERVALUE(PobierzDaneLogistyczne!$O1420))</f>
        <v xml:space="preserve"> </v>
      </c>
      <c r="M1420" s="6">
        <f>IF(PobierzDaneLogistyczne!$K1420=0,"",_xlfn.NUMBERVALUE(PobierzDaneLogistyczne!$K1420,"."))</f>
        <v>47</v>
      </c>
      <c r="N1420" s="6">
        <f>IF(PobierzDaneLogistyczne!$L1420=0,"",_xlfn.NUMBERVALUE(PobierzDaneLogistyczne!$L1420,"."))</f>
        <v>22.5</v>
      </c>
      <c r="O1420" s="6">
        <f>IF(PobierzDaneLogistyczne!$M1420=0,"",_xlfn.NUMBERVALUE(PobierzDaneLogistyczne!$M1420,"."))</f>
        <v>33.299999999999997</v>
      </c>
      <c r="P1420" s="2">
        <f>IF(PobierzDaneLogistyczne!$G1420=0,0,_xlfn.NUMBERVALUE(PobierzDaneLogistyczne!$G1420,"."))</f>
        <v>4.3</v>
      </c>
      <c r="Q1420" s="1" t="str">
        <f>IF(PobierzDaneLogistyczne!$R1420=0,"",PobierzDaneLogistyczne!$R1420)</f>
        <v/>
      </c>
      <c r="R1420" t="str">
        <f>IF(PobierzDaneLogistyczne!$S1420=0,"",PobierzDaneLogistyczne!$S1420)</f>
        <v/>
      </c>
      <c r="S1420" t="str">
        <f>IF(PobierzDaneLogistyczne!$T1420=0,"",PobierzDaneLogistyczne!$T1420)</f>
        <v/>
      </c>
      <c r="T1420" t="str">
        <f>IF(PobierzDaneLogistyczne!$U1420=0," ",PobierzDaneLogistyczne!$U1420)</f>
        <v/>
      </c>
      <c r="U1420" t="str">
        <f t="shared" si="70"/>
        <v/>
      </c>
      <c r="V1420" s="2">
        <f>IF(PobierzDaneLogistyczne!$V1420="","",_xlfn.NUMBERVALUE(PobierzDaneLogistyczne!$V1420,"."))</f>
        <v>4.7E-2</v>
      </c>
      <c r="W1420" s="2" t="str">
        <f>IF(IF(PobierzDaneLogistyczne!$W1420=0,0,_xlfn.NUMBERVALUE(PobierzDaneLogistyczne!$W1420,"."))=0,"",_xlfn.NUMBERVALUE(PobierzDaneLogistyczne!$W1420,"."))</f>
        <v/>
      </c>
      <c r="X1420" s="2" t="str">
        <f t="shared" si="71"/>
        <v/>
      </c>
      <c r="Y1420" s="2" t="str">
        <f t="shared" si="68"/>
        <v/>
      </c>
      <c r="Z1420" s="2" t="str">
        <f>IF(PobierzDaneLogistyczne!$Y1420="t","YES","")</f>
        <v/>
      </c>
      <c r="AA1420" s="4" t="str">
        <f>IF(PobierzDaneLogistyczne!$X1420="t","YES","")</f>
        <v>YES</v>
      </c>
      <c r="AB1420" t="str">
        <f>PobierzDaneLogistyczne!$N1420</f>
        <v xml:space="preserve">Food dryer </v>
      </c>
    </row>
    <row r="1421" spans="1:28" x14ac:dyDescent="0.3">
      <c r="A1421" s="5" t="str">
        <f>HYPERLINK(_xlfn.CONCAT("https://www.adler.com.pl/index.php/en/Main/Produkt/",B1421),PobierzDaneLogistyczne!$N1421)</f>
        <v>Food Dehydrator</v>
      </c>
      <c r="B1421" t="str">
        <f>PobierzDaneLogistyczne!$A1421</f>
        <v>cr_6659</v>
      </c>
      <c r="C1421" s="1">
        <f>IF(MID(PobierzDaneLogistyczne!$P1421,1,3)=""," ",_xlfn.NUMBERVALUE(PobierzDaneLogistyczne!$P1421))</f>
        <v>85167970</v>
      </c>
      <c r="D1421" s="1">
        <f>IF(MID(PobierzDaneLogistyczne!$C1421,1,3)="111"," ",_xlfn.NUMBERVALUE(PobierzDaneLogistyczne!$C1421))</f>
        <v>5903887805605</v>
      </c>
      <c r="E1421" s="6">
        <f>IF(PobierzDaneLogistyczne!$H1421=0,"",_xlfn.NUMBERVALUE(PobierzDaneLogistyczne!$H1421,"."))</f>
        <v>28.5</v>
      </c>
      <c r="F1421" s="6">
        <f>IF(PobierzDaneLogistyczne!$I1421=0,"",_xlfn.NUMBERVALUE(PobierzDaneLogistyczne!$I1421,"."))</f>
        <v>32</v>
      </c>
      <c r="G1421" s="6">
        <f>IF(PobierzDaneLogistyczne!$J1421=0,"",_xlfn.NUMBERVALUE(PobierzDaneLogistyczne!$J1421,"."))</f>
        <v>25.5</v>
      </c>
      <c r="H1421" s="2">
        <f>IF(IF(PobierzDaneLogistyczne!$F1421=0,0,_xlfn.NUMBERVALUE(PobierzDaneLogistyczne!$F1421,"."))=0,"",IF(PobierzDaneLogistyczne!$F1421=0,0,_xlfn.NUMBERVALUE(PobierzDaneLogistyczne!$F1421,".")))</f>
        <v>1.85</v>
      </c>
      <c r="I1421" s="2">
        <f>IF(IF(PobierzDaneLogistyczne!$Z1421=0,0,_xlfn.NUMBERVALUE(PobierzDaneLogistyczne!$Z1421,"."))=0,"",IF(PobierzDaneLogistyczne!$Z1421=0,0,_xlfn.NUMBERVALUE(PobierzDaneLogistyczne!$Z1421,".")))</f>
        <v>2.5499999999999998</v>
      </c>
      <c r="J1421" s="1">
        <f>IF(PobierzDaneLogistyczne!$D1421=0,"",_xlfn.NUMBERVALUE(PobierzDaneLogistyczne!$D1421))</f>
        <v>4</v>
      </c>
      <c r="K1421" s="1">
        <f>IF(PobierzDaneLogistyczne!$E1421=0,"",_xlfn.NUMBERVALUE(PobierzDaneLogistyczne!$E1421))</f>
        <v>48</v>
      </c>
      <c r="L1421" s="1">
        <f>IF(MID(PobierzDaneLogistyczne!$O1421,1,3)="non"," ",_xlfn.NUMBERVALUE(PobierzDaneLogistyczne!$O1421))</f>
        <v>5903887805612</v>
      </c>
      <c r="M1421" s="6">
        <f>IF(PobierzDaneLogistyczne!$K1421=0,"",_xlfn.NUMBERVALUE(PobierzDaneLogistyczne!$K1421,"."))</f>
        <v>57</v>
      </c>
      <c r="N1421" s="6">
        <f>IF(PobierzDaneLogistyczne!$L1421=0,"",_xlfn.NUMBERVALUE(PobierzDaneLogistyczne!$L1421,"."))</f>
        <v>32</v>
      </c>
      <c r="O1421" s="6">
        <f>IF(PobierzDaneLogistyczne!$M1421=0,"",_xlfn.NUMBERVALUE(PobierzDaneLogistyczne!$M1421,"."))</f>
        <v>52</v>
      </c>
      <c r="P1421" s="2">
        <f>IF(PobierzDaneLogistyczne!$G1421=0,0,_xlfn.NUMBERVALUE(PobierzDaneLogistyczne!$G1421,"."))</f>
        <v>10.199999999999999</v>
      </c>
      <c r="Q1421" s="1">
        <f>IF(PobierzDaneLogistyczne!$R1421=0,"",PobierzDaneLogistyczne!$R1421)</f>
        <v>5</v>
      </c>
      <c r="R1421" t="str">
        <f>IF(PobierzDaneLogistyczne!$S1421=0,"",PobierzDaneLogistyczne!$S1421)</f>
        <v/>
      </c>
      <c r="S1421" t="str">
        <f>IF(PobierzDaneLogistyczne!$T1421=0,"",PobierzDaneLogistyczne!$T1421)</f>
        <v/>
      </c>
      <c r="T1421" t="str">
        <f>IF(PobierzDaneLogistyczne!$U1421=0," ",PobierzDaneLogistyczne!$U1421)</f>
        <v/>
      </c>
      <c r="U1421" t="str">
        <f t="shared" si="70"/>
        <v/>
      </c>
      <c r="V1421" s="2">
        <f>IF(PobierzDaneLogistyczne!$V1421="","",_xlfn.NUMBERVALUE(PobierzDaneLogistyczne!$V1421,"."))</f>
        <v>0.08</v>
      </c>
      <c r="W1421" s="2">
        <f>IF(IF(PobierzDaneLogistyczne!$W1421=0,0,_xlfn.NUMBERVALUE(PobierzDaneLogistyczne!$W1421,"."))=0,"",_xlfn.NUMBERVALUE(PobierzDaneLogistyczne!$W1421,"."))</f>
        <v>0.08</v>
      </c>
      <c r="X1421" s="2">
        <f t="shared" si="71"/>
        <v>0.53999999999999981</v>
      </c>
      <c r="Y1421" s="2" t="str">
        <f t="shared" si="68"/>
        <v/>
      </c>
      <c r="Z1421" s="2" t="str">
        <f>IF(PobierzDaneLogistyczne!$Y1421="t","YES","")</f>
        <v>YES</v>
      </c>
      <c r="AA1421" s="4" t="str">
        <f>IF(PobierzDaneLogistyczne!$X1421="t","YES","")</f>
        <v/>
      </c>
      <c r="AB1421" t="str">
        <f>PobierzDaneLogistyczne!$N1421</f>
        <v>Food Dehydrator</v>
      </c>
    </row>
    <row r="1422" spans="1:28" x14ac:dyDescent="0.3">
      <c r="A1422" s="5" t="str">
        <f>HYPERLINK(_xlfn.CONCAT("https://www.adler.com.pl/index.php/en/Main/Produkt/",B1422),PobierzDaneLogistyczne!$N1422)</f>
        <v>6pcs Casserole set</v>
      </c>
      <c r="B1422" t="str">
        <f>PobierzDaneLogistyczne!$A1422</f>
        <v>cr_6670</v>
      </c>
      <c r="C1422" s="1">
        <f>IF(MID(PobierzDaneLogistyczne!$P1422,1,3)=""," ",_xlfn.NUMBERVALUE(PobierzDaneLogistyczne!$P1422))</f>
        <v>73239300</v>
      </c>
      <c r="D1422" s="1">
        <f>IF(MID(PobierzDaneLogistyczne!$C1422,1,3)="111"," ",_xlfn.NUMBERVALUE(PobierzDaneLogistyczne!$C1422))</f>
        <v>5908256832220</v>
      </c>
      <c r="E1422" s="6">
        <f>IF(PobierzDaneLogistyczne!$H1422=0,"",_xlfn.NUMBERVALUE(PobierzDaneLogistyczne!$H1422,"."))</f>
        <v>47</v>
      </c>
      <c r="F1422" s="6">
        <f>IF(PobierzDaneLogistyczne!$I1422=0,"",_xlfn.NUMBERVALUE(PobierzDaneLogistyczne!$I1422,"."))</f>
        <v>30.5</v>
      </c>
      <c r="G1422" s="6">
        <f>IF(PobierzDaneLogistyczne!$J1422=0,"",_xlfn.NUMBERVALUE(PobierzDaneLogistyczne!$J1422,"."))</f>
        <v>17.5</v>
      </c>
      <c r="H1422" s="2" t="str">
        <f>IF(IF(PobierzDaneLogistyczne!$F1422=0,0,_xlfn.NUMBERVALUE(PobierzDaneLogistyczne!$F1422,"."))=0,"",IF(PobierzDaneLogistyczne!$F1422=0,0,_xlfn.NUMBERVALUE(PobierzDaneLogistyczne!$F1422,".")))</f>
        <v/>
      </c>
      <c r="I1422" s="2" t="str">
        <f>IF(IF(PobierzDaneLogistyczne!$Z1422=0,0,_xlfn.NUMBERVALUE(PobierzDaneLogistyczne!$Z1422,"."))=0,"",IF(PobierzDaneLogistyczne!$Z1422=0,0,_xlfn.NUMBERVALUE(PobierzDaneLogistyczne!$Z1422,".")))</f>
        <v/>
      </c>
      <c r="J1422" s="1">
        <f>IF(PobierzDaneLogistyczne!$D1422=0,"",_xlfn.NUMBERVALUE(PobierzDaneLogistyczne!$D1422))</f>
        <v>1</v>
      </c>
      <c r="K1422" s="1">
        <f>IF(PobierzDaneLogistyczne!$E1422=0,"",_xlfn.NUMBERVALUE(PobierzDaneLogistyczne!$E1422))</f>
        <v>60</v>
      </c>
      <c r="L1422" s="1" t="str">
        <f>IF(MID(PobierzDaneLogistyczne!$O1422,1,3)="non"," ",_xlfn.NUMBERVALUE(PobierzDaneLogistyczne!$O1422))</f>
        <v xml:space="preserve"> </v>
      </c>
      <c r="M1422" s="6">
        <f>IF(PobierzDaneLogistyczne!$K1422=0,"",_xlfn.NUMBERVALUE(PobierzDaneLogistyczne!$K1422,"."))</f>
        <v>48</v>
      </c>
      <c r="N1422" s="6">
        <f>IF(PobierzDaneLogistyczne!$L1422=0,"",_xlfn.NUMBERVALUE(PobierzDaneLogistyczne!$L1422,"."))</f>
        <v>31.5</v>
      </c>
      <c r="O1422" s="6">
        <f>IF(PobierzDaneLogistyczne!$M1422=0,"",_xlfn.NUMBERVALUE(PobierzDaneLogistyczne!$M1422,"."))</f>
        <v>18.5</v>
      </c>
      <c r="P1422" s="2">
        <f>IF(PobierzDaneLogistyczne!$G1422=0,0,_xlfn.NUMBERVALUE(PobierzDaneLogistyczne!$G1422,"."))</f>
        <v>0</v>
      </c>
      <c r="Q1422" s="1" t="str">
        <f>IF(PobierzDaneLogistyczne!$R1422=0,"",PobierzDaneLogistyczne!$R1422)</f>
        <v/>
      </c>
      <c r="R1422" t="str">
        <f>IF(PobierzDaneLogistyczne!$S1422=0,"",PobierzDaneLogistyczne!$S1422)</f>
        <v/>
      </c>
      <c r="S1422" t="str">
        <f>IF(PobierzDaneLogistyczne!$T1422=0,"",PobierzDaneLogistyczne!$T1422)</f>
        <v/>
      </c>
      <c r="T1422" t="str">
        <f>IF(PobierzDaneLogistyczne!$U1422=0," ",PobierzDaneLogistyczne!$U1422)</f>
        <v/>
      </c>
      <c r="U1422" t="str">
        <f t="shared" si="70"/>
        <v/>
      </c>
      <c r="V1422" s="2">
        <f>IF(PobierzDaneLogistyczne!$V1422="","",_xlfn.NUMBERVALUE(PobierzDaneLogistyczne!$V1422,"."))</f>
        <v>3.4000000000000002E-2</v>
      </c>
      <c r="W1422" s="2" t="str">
        <f>IF(IF(PobierzDaneLogistyczne!$W1422=0,0,_xlfn.NUMBERVALUE(PobierzDaneLogistyczne!$W1422,"."))=0,"",_xlfn.NUMBERVALUE(PobierzDaneLogistyczne!$W1422,"."))</f>
        <v/>
      </c>
      <c r="X1422" s="2" t="str">
        <f t="shared" si="71"/>
        <v/>
      </c>
      <c r="Y1422" s="2" t="str">
        <f t="shared" si="68"/>
        <v/>
      </c>
      <c r="Z1422" s="2" t="str">
        <f>IF(PobierzDaneLogistyczne!$Y1422="t","YES","")</f>
        <v/>
      </c>
      <c r="AA1422" s="4" t="str">
        <f>IF(PobierzDaneLogistyczne!$X1422="t","YES","")</f>
        <v>YES</v>
      </c>
      <c r="AB1422" t="str">
        <f>PobierzDaneLogistyczne!$N1422</f>
        <v>6pcs Casserole set</v>
      </c>
    </row>
    <row r="1423" spans="1:28" x14ac:dyDescent="0.3">
      <c r="A1423" s="5" t="str">
        <f>HYPERLINK(_xlfn.CONCAT("https://www.adler.com.pl/index.php/en/Main/Produkt/",B1423),PobierzDaneLogistyczne!$N1423)</f>
        <v>Knife 15,5 cm - ceramic</v>
      </c>
      <c r="B1423" t="str">
        <f>PobierzDaneLogistyczne!$A1423</f>
        <v>cr_6671</v>
      </c>
      <c r="C1423" s="1">
        <f>IF(MID(PobierzDaneLogistyczne!$P1423,1,3)=""," ",_xlfn.NUMBERVALUE(PobierzDaneLogistyczne!$P1423))</f>
        <v>69120089</v>
      </c>
      <c r="D1423" s="1">
        <f>IF(MID(PobierzDaneLogistyczne!$C1423,1,3)="111"," ",_xlfn.NUMBERVALUE(PobierzDaneLogistyczne!$C1423))</f>
        <v>5908256831902</v>
      </c>
      <c r="E1423" s="6">
        <f>IF(PobierzDaneLogistyczne!$H1423=0,"",_xlfn.NUMBERVALUE(PobierzDaneLogistyczne!$H1423,"."))</f>
        <v>5</v>
      </c>
      <c r="F1423" s="6">
        <f>IF(PobierzDaneLogistyczne!$I1423=0,"",_xlfn.NUMBERVALUE(PobierzDaneLogistyczne!$I1423,"."))</f>
        <v>3</v>
      </c>
      <c r="G1423" s="6">
        <f>IF(PobierzDaneLogistyczne!$J1423=0,"",_xlfn.NUMBERVALUE(PobierzDaneLogistyczne!$J1423,"."))</f>
        <v>20</v>
      </c>
      <c r="H1423" s="2">
        <f>IF(IF(PobierzDaneLogistyczne!$F1423=0,0,_xlfn.NUMBERVALUE(PobierzDaneLogistyczne!$F1423,"."))=0,"",IF(PobierzDaneLogistyczne!$F1423=0,0,_xlfn.NUMBERVALUE(PobierzDaneLogistyczne!$F1423,".")))</f>
        <v>0.11</v>
      </c>
      <c r="I1423" s="2">
        <f>IF(IF(PobierzDaneLogistyczne!$Z1423=0,0,_xlfn.NUMBERVALUE(PobierzDaneLogistyczne!$Z1423,"."))=0,"",IF(PobierzDaneLogistyczne!$Z1423=0,0,_xlfn.NUMBERVALUE(PobierzDaneLogistyczne!$Z1423,".")))</f>
        <v>0.15</v>
      </c>
      <c r="J1423" s="1">
        <f>IF(PobierzDaneLogistyczne!$D1423=0,"",_xlfn.NUMBERVALUE(PobierzDaneLogistyczne!$D1423))</f>
        <v>24</v>
      </c>
      <c r="K1423" s="1">
        <f>IF(PobierzDaneLogistyczne!$E1423=0,"",_xlfn.NUMBERVALUE(PobierzDaneLogistyczne!$E1423))</f>
        <v>1680</v>
      </c>
      <c r="L1423" s="1" t="str">
        <f>IF(MID(PobierzDaneLogistyczne!$O1423,1,3)="non"," ",_xlfn.NUMBERVALUE(PobierzDaneLogistyczne!$O1423))</f>
        <v xml:space="preserve"> </v>
      </c>
      <c r="M1423" s="6">
        <f>IF(PobierzDaneLogistyczne!$K1423=0,"",_xlfn.NUMBERVALUE(PobierzDaneLogistyczne!$K1423,"."))</f>
        <v>28.5</v>
      </c>
      <c r="N1423" s="6">
        <f>IF(PobierzDaneLogistyczne!$L1423=0,"",_xlfn.NUMBERVALUE(PobierzDaneLogistyczne!$L1423,"."))</f>
        <v>21.5</v>
      </c>
      <c r="O1423" s="6">
        <f>IF(PobierzDaneLogistyczne!$M1423=0,"",_xlfn.NUMBERVALUE(PobierzDaneLogistyczne!$M1423,"."))</f>
        <v>35</v>
      </c>
      <c r="P1423" s="2">
        <f>IF(PobierzDaneLogistyczne!$G1423=0,0,_xlfn.NUMBERVALUE(PobierzDaneLogistyczne!$G1423,"."))</f>
        <v>3.6</v>
      </c>
      <c r="Q1423" s="1" t="str">
        <f>IF(PobierzDaneLogistyczne!$R1423=0,"",PobierzDaneLogistyczne!$R1423)</f>
        <v/>
      </c>
      <c r="R1423" t="str">
        <f>IF(PobierzDaneLogistyczne!$S1423=0,"",PobierzDaneLogistyczne!$S1423)</f>
        <v/>
      </c>
      <c r="S1423" t="str">
        <f>IF(PobierzDaneLogistyczne!$T1423=0,"",PobierzDaneLogistyczne!$T1423)</f>
        <v/>
      </c>
      <c r="T1423" t="str">
        <f>IF(PobierzDaneLogistyczne!$U1423=0," ",PobierzDaneLogistyczne!$U1423)</f>
        <v/>
      </c>
      <c r="U1423" t="str">
        <f t="shared" si="70"/>
        <v/>
      </c>
      <c r="V1423" s="2">
        <f>IF(PobierzDaneLogistyczne!$V1423="","",_xlfn.NUMBERVALUE(PobierzDaneLogistyczne!$V1423,"."))</f>
        <v>1E-3</v>
      </c>
      <c r="W1423" s="2" t="str">
        <f>IF(IF(PobierzDaneLogistyczne!$W1423=0,0,_xlfn.NUMBERVALUE(PobierzDaneLogistyczne!$W1423,"."))=0,"",_xlfn.NUMBERVALUE(PobierzDaneLogistyczne!$W1423,"."))</f>
        <v/>
      </c>
      <c r="X1423" s="2" t="str">
        <f t="shared" si="71"/>
        <v/>
      </c>
      <c r="Y1423" s="2" t="str">
        <f t="shared" si="68"/>
        <v/>
      </c>
      <c r="Z1423" s="2" t="str">
        <f>IF(PobierzDaneLogistyczne!$Y1423="t","YES","")</f>
        <v>YES</v>
      </c>
      <c r="AA1423" s="4" t="str">
        <f>IF(PobierzDaneLogistyczne!$X1423="t","YES","")</f>
        <v>YES</v>
      </c>
      <c r="AB1423" t="str">
        <f>PobierzDaneLogistyczne!$N1423</f>
        <v>Knife 15,5 cm - ceramic</v>
      </c>
    </row>
    <row r="1424" spans="1:28" x14ac:dyDescent="0.3">
      <c r="A1424" s="5" t="str">
        <f>HYPERLINK(_xlfn.CONCAT("https://www.adler.com.pl/index.php/en/Main/Produkt/",B1424),PobierzDaneLogistyczne!$N1424)</f>
        <v>Knife 10 cm - ceramic</v>
      </c>
      <c r="B1424" t="str">
        <f>PobierzDaneLogistyczne!$A1424</f>
        <v>cr_6672</v>
      </c>
      <c r="C1424" s="1">
        <f>IF(MID(PobierzDaneLogistyczne!$P1424,1,3)=""," ",_xlfn.NUMBERVALUE(PobierzDaneLogistyczne!$P1424))</f>
        <v>69120089</v>
      </c>
      <c r="D1424" s="1">
        <f>IF(MID(PobierzDaneLogistyczne!$C1424,1,3)="111"," ",_xlfn.NUMBERVALUE(PobierzDaneLogistyczne!$C1424))</f>
        <v>5908256831919</v>
      </c>
      <c r="E1424" s="6">
        <f>IF(PobierzDaneLogistyczne!$H1424=0,"",_xlfn.NUMBERVALUE(PobierzDaneLogistyczne!$H1424,"."))</f>
        <v>5</v>
      </c>
      <c r="F1424" s="6">
        <f>IF(PobierzDaneLogistyczne!$I1424=0,"",_xlfn.NUMBERVALUE(PobierzDaneLogistyczne!$I1424,"."))</f>
        <v>3</v>
      </c>
      <c r="G1424" s="6">
        <f>IF(PobierzDaneLogistyczne!$J1424=0,"",_xlfn.NUMBERVALUE(PobierzDaneLogistyczne!$J1424,"."))</f>
        <v>20</v>
      </c>
      <c r="H1424" s="2">
        <f>IF(IF(PobierzDaneLogistyczne!$F1424=0,0,_xlfn.NUMBERVALUE(PobierzDaneLogistyczne!$F1424,"."))=0,"",IF(PobierzDaneLogistyczne!$F1424=0,0,_xlfn.NUMBERVALUE(PobierzDaneLogistyczne!$F1424,".")))</f>
        <v>0.05</v>
      </c>
      <c r="I1424" s="2">
        <f>IF(IF(PobierzDaneLogistyczne!$Z1424=0,0,_xlfn.NUMBERVALUE(PobierzDaneLogistyczne!$Z1424,"."))=0,"",IF(PobierzDaneLogistyczne!$Z1424=0,0,_xlfn.NUMBERVALUE(PobierzDaneLogistyczne!$Z1424,".")))</f>
        <v>0.08</v>
      </c>
      <c r="J1424" s="1">
        <f>IF(PobierzDaneLogistyczne!$D1424=0,"",_xlfn.NUMBERVALUE(PobierzDaneLogistyczne!$D1424))</f>
        <v>24</v>
      </c>
      <c r="K1424" s="1">
        <f>IF(PobierzDaneLogistyczne!$E1424=0,"",_xlfn.NUMBERVALUE(PobierzDaneLogistyczne!$E1424))</f>
        <v>2160</v>
      </c>
      <c r="L1424" s="1" t="str">
        <f>IF(MID(PobierzDaneLogistyczne!$O1424,1,3)="non"," ",_xlfn.NUMBERVALUE(PobierzDaneLogistyczne!$O1424))</f>
        <v xml:space="preserve"> </v>
      </c>
      <c r="M1424" s="6">
        <f>IF(PobierzDaneLogistyczne!$K1424=0,"",_xlfn.NUMBERVALUE(PobierzDaneLogistyczne!$K1424,"."))</f>
        <v>22.5</v>
      </c>
      <c r="N1424" s="6">
        <f>IF(PobierzDaneLogistyczne!$L1424=0,"",_xlfn.NUMBERVALUE(PobierzDaneLogistyczne!$L1424,"."))</f>
        <v>21.5</v>
      </c>
      <c r="O1424" s="6">
        <f>IF(PobierzDaneLogistyczne!$M1424=0,"",_xlfn.NUMBERVALUE(PobierzDaneLogistyczne!$M1424,"."))</f>
        <v>28</v>
      </c>
      <c r="P1424" s="2">
        <f>IF(PobierzDaneLogistyczne!$G1424=0,0,_xlfn.NUMBERVALUE(PobierzDaneLogistyczne!$G1424,"."))</f>
        <v>1.92</v>
      </c>
      <c r="Q1424" s="1" t="str">
        <f>IF(PobierzDaneLogistyczne!$R1424=0,"",PobierzDaneLogistyczne!$R1424)</f>
        <v/>
      </c>
      <c r="R1424" t="str">
        <f>IF(PobierzDaneLogistyczne!$S1424=0,"",PobierzDaneLogistyczne!$S1424)</f>
        <v/>
      </c>
      <c r="S1424" t="str">
        <f>IF(PobierzDaneLogistyczne!$T1424=0,"",PobierzDaneLogistyczne!$T1424)</f>
        <v/>
      </c>
      <c r="T1424" t="str">
        <f>IF(PobierzDaneLogistyczne!$U1424=0," ",PobierzDaneLogistyczne!$U1424)</f>
        <v/>
      </c>
      <c r="U1424" t="str">
        <f t="shared" si="70"/>
        <v/>
      </c>
      <c r="V1424" s="2">
        <f>IF(PobierzDaneLogistyczne!$V1424="","",_xlfn.NUMBERVALUE(PobierzDaneLogistyczne!$V1424,"."))</f>
        <v>1E-3</v>
      </c>
      <c r="W1424" s="2">
        <f>IF(IF(PobierzDaneLogistyczne!$W1424=0,0,_xlfn.NUMBERVALUE(PobierzDaneLogistyczne!$W1424,"."))=0,"",_xlfn.NUMBERVALUE(PobierzDaneLogistyczne!$W1424,"."))</f>
        <v>8.9999999999999993E-3</v>
      </c>
      <c r="X1424" s="2">
        <f t="shared" si="71"/>
        <v>1.9999999999999997E-2</v>
      </c>
      <c r="Y1424" s="2" t="str">
        <f t="shared" si="68"/>
        <v/>
      </c>
      <c r="Z1424" s="2" t="str">
        <f>IF(PobierzDaneLogistyczne!$Y1424="t","YES","")</f>
        <v/>
      </c>
      <c r="AA1424" s="4" t="str">
        <f>IF(PobierzDaneLogistyczne!$X1424="t","YES","")</f>
        <v>YES</v>
      </c>
      <c r="AB1424" t="str">
        <f>PobierzDaneLogistyczne!$N1424</f>
        <v>Knife 10 cm - ceramic</v>
      </c>
    </row>
    <row r="1425" spans="1:28" x14ac:dyDescent="0.3">
      <c r="A1425" s="5" t="str">
        <f>HYPERLINK(_xlfn.CONCAT("https://www.adler.com.pl/index.php/en/Main/Produkt/",B1425),PobierzDaneLogistyczne!$N1425)</f>
        <v>Knife 7,5 cm - ceramic</v>
      </c>
      <c r="B1425" t="str">
        <f>PobierzDaneLogistyczne!$A1425</f>
        <v>cr_6673</v>
      </c>
      <c r="C1425" s="1">
        <f>IF(MID(PobierzDaneLogistyczne!$P1425,1,3)=""," ",_xlfn.NUMBERVALUE(PobierzDaneLogistyczne!$P1425))</f>
        <v>69120089</v>
      </c>
      <c r="D1425" s="1">
        <f>IF(MID(PobierzDaneLogistyczne!$C1425,1,3)="111"," ",_xlfn.NUMBERVALUE(PobierzDaneLogistyczne!$C1425))</f>
        <v>5908256831926</v>
      </c>
      <c r="E1425" s="6">
        <f>IF(PobierzDaneLogistyczne!$H1425=0,"",_xlfn.NUMBERVALUE(PobierzDaneLogistyczne!$H1425,"."))</f>
        <v>5</v>
      </c>
      <c r="F1425" s="6">
        <f>IF(PobierzDaneLogistyczne!$I1425=0,"",_xlfn.NUMBERVALUE(PobierzDaneLogistyczne!$I1425,"."))</f>
        <v>3</v>
      </c>
      <c r="G1425" s="6">
        <f>IF(PobierzDaneLogistyczne!$J1425=0,"",_xlfn.NUMBERVALUE(PobierzDaneLogistyczne!$J1425,"."))</f>
        <v>20</v>
      </c>
      <c r="H1425" s="2">
        <f>IF(IF(PobierzDaneLogistyczne!$F1425=0,0,_xlfn.NUMBERVALUE(PobierzDaneLogistyczne!$F1425,"."))=0,"",IF(PobierzDaneLogistyczne!$F1425=0,0,_xlfn.NUMBERVALUE(PobierzDaneLogistyczne!$F1425,".")))</f>
        <v>0.05</v>
      </c>
      <c r="I1425" s="2">
        <f>IF(IF(PobierzDaneLogistyczne!$Z1425=0,0,_xlfn.NUMBERVALUE(PobierzDaneLogistyczne!$Z1425,"."))=0,"",IF(PobierzDaneLogistyczne!$Z1425=0,0,_xlfn.NUMBERVALUE(PobierzDaneLogistyczne!$Z1425,".")))</f>
        <v>7.9000000000000001E-2</v>
      </c>
      <c r="J1425" s="1">
        <f>IF(PobierzDaneLogistyczne!$D1425=0,"",_xlfn.NUMBERVALUE(PobierzDaneLogistyczne!$D1425))</f>
        <v>24</v>
      </c>
      <c r="K1425" s="1">
        <f>IF(PobierzDaneLogistyczne!$E1425=0,"",_xlfn.NUMBERVALUE(PobierzDaneLogistyczne!$E1425))</f>
        <v>2160</v>
      </c>
      <c r="L1425" s="1" t="str">
        <f>IF(MID(PobierzDaneLogistyczne!$O1425,1,3)="non"," ",_xlfn.NUMBERVALUE(PobierzDaneLogistyczne!$O1425))</f>
        <v xml:space="preserve"> </v>
      </c>
      <c r="M1425" s="6">
        <f>IF(PobierzDaneLogistyczne!$K1425=0,"",_xlfn.NUMBERVALUE(PobierzDaneLogistyczne!$K1425,"."))</f>
        <v>22.5</v>
      </c>
      <c r="N1425" s="6">
        <f>IF(PobierzDaneLogistyczne!$L1425=0,"",_xlfn.NUMBERVALUE(PobierzDaneLogistyczne!$L1425,"."))</f>
        <v>21.5</v>
      </c>
      <c r="O1425" s="6">
        <f>IF(PobierzDaneLogistyczne!$M1425=0,"",_xlfn.NUMBERVALUE(PobierzDaneLogistyczne!$M1425,"."))</f>
        <v>28</v>
      </c>
      <c r="P1425" s="2">
        <f>IF(PobierzDaneLogistyczne!$G1425=0,0,_xlfn.NUMBERVALUE(PobierzDaneLogistyczne!$G1425,"."))</f>
        <v>1.8959999999999999</v>
      </c>
      <c r="Q1425" s="1" t="str">
        <f>IF(PobierzDaneLogistyczne!$R1425=0,"",PobierzDaneLogistyczne!$R1425)</f>
        <v/>
      </c>
      <c r="R1425" t="str">
        <f>IF(PobierzDaneLogistyczne!$S1425=0,"",PobierzDaneLogistyczne!$S1425)</f>
        <v/>
      </c>
      <c r="S1425" t="str">
        <f>IF(PobierzDaneLogistyczne!$T1425=0,"",PobierzDaneLogistyczne!$T1425)</f>
        <v/>
      </c>
      <c r="T1425" t="str">
        <f>IF(PobierzDaneLogistyczne!$U1425=0," ",PobierzDaneLogistyczne!$U1425)</f>
        <v/>
      </c>
      <c r="U1425" t="str">
        <f t="shared" si="70"/>
        <v/>
      </c>
      <c r="V1425" s="2">
        <f>IF(PobierzDaneLogistyczne!$V1425="","",_xlfn.NUMBERVALUE(PobierzDaneLogistyczne!$V1425,"."))</f>
        <v>1E-3</v>
      </c>
      <c r="W1425" s="2">
        <f>IF(IF(PobierzDaneLogistyczne!$W1425=0,0,_xlfn.NUMBERVALUE(PobierzDaneLogistyczne!$W1425,"."))=0,"",_xlfn.NUMBERVALUE(PobierzDaneLogistyczne!$W1425,"."))</f>
        <v>8.9999999999999993E-3</v>
      </c>
      <c r="X1425" s="2">
        <f t="shared" si="71"/>
        <v>1.8999999999999996E-2</v>
      </c>
      <c r="Y1425" s="2" t="str">
        <f t="shared" si="68"/>
        <v/>
      </c>
      <c r="Z1425" s="2" t="str">
        <f>IF(PobierzDaneLogistyczne!$Y1425="t","YES","")</f>
        <v/>
      </c>
      <c r="AA1425" s="4" t="str">
        <f>IF(PobierzDaneLogistyczne!$X1425="t","YES","")</f>
        <v>YES</v>
      </c>
      <c r="AB1425" t="str">
        <f>PobierzDaneLogistyczne!$N1425</f>
        <v>Knife 7,5 cm - ceramic</v>
      </c>
    </row>
    <row r="1426" spans="1:28" ht="28.8" x14ac:dyDescent="0.3">
      <c r="A1426" s="5" t="str">
        <f>HYPERLINK(_xlfn.CONCAT("https://www.adler.com.pl/index.php/en/Main/Produkt/",B1426),PobierzDaneLogistyczne!$N1426)</f>
        <v>Peeler ceramic</v>
      </c>
      <c r="B1426" t="str">
        <f>PobierzDaneLogistyczne!$A1426</f>
        <v>cr_6674</v>
      </c>
      <c r="C1426" s="1">
        <f>IF(MID(PobierzDaneLogistyczne!$P1426,1,3)=""," ",_xlfn.NUMBERVALUE(PobierzDaneLogistyczne!$P1426))</f>
        <v>69120089</v>
      </c>
      <c r="D1426" s="1">
        <f>IF(MID(PobierzDaneLogistyczne!$C1426,1,3)="111"," ",_xlfn.NUMBERVALUE(PobierzDaneLogistyczne!$C1426))</f>
        <v>5908256831933</v>
      </c>
      <c r="E1426" s="6">
        <f>IF(PobierzDaneLogistyczne!$H1426=0,"",_xlfn.NUMBERVALUE(PobierzDaneLogistyczne!$H1426,"."))</f>
        <v>0</v>
      </c>
      <c r="F1426" s="6">
        <f>IF(PobierzDaneLogistyczne!$I1426=0,"",_xlfn.NUMBERVALUE(PobierzDaneLogistyczne!$I1426,"."))</f>
        <v>0</v>
      </c>
      <c r="G1426" s="6">
        <f>IF(PobierzDaneLogistyczne!$J1426=0,"",_xlfn.NUMBERVALUE(PobierzDaneLogistyczne!$J1426,"."))</f>
        <v>0</v>
      </c>
      <c r="H1426" s="2">
        <f>IF(IF(PobierzDaneLogistyczne!$F1426=0,0,_xlfn.NUMBERVALUE(PobierzDaneLogistyczne!$F1426,"."))=0,"",IF(PobierzDaneLogistyczne!$F1426=0,0,_xlfn.NUMBERVALUE(PobierzDaneLogistyczne!$F1426,".")))</f>
        <v>8.1000000000000003E-2</v>
      </c>
      <c r="I1426" s="2">
        <f>IF(IF(PobierzDaneLogistyczne!$Z1426=0,0,_xlfn.NUMBERVALUE(PobierzDaneLogistyczne!$Z1426,"."))=0,"",IF(PobierzDaneLogistyczne!$Z1426=0,0,_xlfn.NUMBERVALUE(PobierzDaneLogistyczne!$Z1426,".")))</f>
        <v>8.3000000000000004E-2</v>
      </c>
      <c r="J1426" s="1">
        <f>IF(PobierzDaneLogistyczne!$D1426=0,"",_xlfn.NUMBERVALUE(PobierzDaneLogistyczne!$D1426))</f>
        <v>24</v>
      </c>
      <c r="K1426" s="1">
        <f>IF(PobierzDaneLogistyczne!$E1426=0,"",_xlfn.NUMBERVALUE(PobierzDaneLogistyczne!$E1426))</f>
        <v>2520</v>
      </c>
      <c r="L1426" s="1" t="str">
        <f>IF(MID(PobierzDaneLogistyczne!$O1426,1,3)="non"," ",_xlfn.NUMBERVALUE(PobierzDaneLogistyczne!$O1426))</f>
        <v xml:space="preserve"> </v>
      </c>
      <c r="M1426" s="6">
        <f>IF(PobierzDaneLogistyczne!$K1426=0,"",_xlfn.NUMBERVALUE(PobierzDaneLogistyczne!$K1426,"."))</f>
        <v>29</v>
      </c>
      <c r="N1426" s="6">
        <f>IF(PobierzDaneLogistyczne!$L1426=0,"",_xlfn.NUMBERVALUE(PobierzDaneLogistyczne!$L1426,"."))</f>
        <v>23</v>
      </c>
      <c r="O1426" s="6">
        <f>IF(PobierzDaneLogistyczne!$M1426=0,"",_xlfn.NUMBERVALUE(PobierzDaneLogistyczne!$M1426,"."))</f>
        <v>26.5</v>
      </c>
      <c r="P1426" s="2">
        <f>IF(PobierzDaneLogistyczne!$G1426=0,0,_xlfn.NUMBERVALUE(PobierzDaneLogistyczne!$G1426,"."))</f>
        <v>1.992</v>
      </c>
      <c r="Q1426" s="1" t="str">
        <f>IF(PobierzDaneLogistyczne!$R1426=0,"",PobierzDaneLogistyczne!$R1426)</f>
        <v/>
      </c>
      <c r="R1426" t="str">
        <f>IF(PobierzDaneLogistyczne!$S1426=0,"",PobierzDaneLogistyczne!$S1426)</f>
        <v/>
      </c>
      <c r="S1426" t="str">
        <f>IF(PobierzDaneLogistyczne!$T1426=0,"",PobierzDaneLogistyczne!$T1426)</f>
        <v/>
      </c>
      <c r="T1426" t="str">
        <f>IF(PobierzDaneLogistyczne!$U1426=0," ",PobierzDaneLogistyczne!$U1426)</f>
        <v/>
      </c>
      <c r="U1426" t="str">
        <f t="shared" si="70"/>
        <v/>
      </c>
      <c r="V1426" s="2" t="str">
        <f>IF(PobierzDaneLogistyczne!$V1426="","",_xlfn.NUMBERVALUE(PobierzDaneLogistyczne!$V1426,"."))</f>
        <v/>
      </c>
      <c r="W1426" s="2" t="str">
        <f>IF(IF(PobierzDaneLogistyczne!$W1426=0,0,_xlfn.NUMBERVALUE(PobierzDaneLogistyczne!$W1426,"."))=0,"",_xlfn.NUMBERVALUE(PobierzDaneLogistyczne!$W1426,"."))</f>
        <v/>
      </c>
      <c r="X1426" s="2" t="str">
        <f t="shared" si="71"/>
        <v/>
      </c>
      <c r="Y1426" s="2" t="str">
        <f t="shared" si="68"/>
        <v/>
      </c>
      <c r="Z1426" s="2" t="str">
        <f>IF(PobierzDaneLogistyczne!$Y1426="t","YES","")</f>
        <v/>
      </c>
      <c r="AA1426" s="4" t="str">
        <f>IF(PobierzDaneLogistyczne!$X1426="t","YES","")</f>
        <v>YES</v>
      </c>
      <c r="AB1426" t="str">
        <f>PobierzDaneLogistyczne!$N1426</f>
        <v>Peeler ceramic</v>
      </c>
    </row>
    <row r="1427" spans="1:28" ht="28.8" x14ac:dyDescent="0.3">
      <c r="A1427" s="5" t="str">
        <f>HYPERLINK(_xlfn.CONCAT("https://www.adler.com.pl/index.php/en/Main/Produkt/",B1427),PobierzDaneLogistyczne!$N1427)</f>
        <v>NON STICK Fry Pan</v>
      </c>
      <c r="B1427" t="str">
        <f>PobierzDaneLogistyczne!$A1427</f>
        <v>cr_6675</v>
      </c>
      <c r="C1427" s="1">
        <f>IF(MID(PobierzDaneLogistyczne!$P1427,1,3)=""," ",_xlfn.NUMBERVALUE(PobierzDaneLogistyczne!$P1427))</f>
        <v>76151010</v>
      </c>
      <c r="D1427" s="1">
        <f>IF(MID(PobierzDaneLogistyczne!$C1427,1,3)="111"," ",_xlfn.NUMBERVALUE(PobierzDaneLogistyczne!$C1427))</f>
        <v>5908256831988</v>
      </c>
      <c r="E1427" s="6">
        <f>IF(PobierzDaneLogistyczne!$H1427=0,"",_xlfn.NUMBERVALUE(PobierzDaneLogistyczne!$H1427,"."))</f>
        <v>0</v>
      </c>
      <c r="F1427" s="6">
        <f>IF(PobierzDaneLogistyczne!$I1427=0,"",_xlfn.NUMBERVALUE(PobierzDaneLogistyczne!$I1427,"."))</f>
        <v>0</v>
      </c>
      <c r="G1427" s="6">
        <f>IF(PobierzDaneLogistyczne!$J1427=0,"",_xlfn.NUMBERVALUE(PobierzDaneLogistyczne!$J1427,"."))</f>
        <v>0</v>
      </c>
      <c r="H1427" s="2" t="str">
        <f>IF(IF(PobierzDaneLogistyczne!$F1427=0,0,_xlfn.NUMBERVALUE(PobierzDaneLogistyczne!$F1427,"."))=0,"",IF(PobierzDaneLogistyczne!$F1427=0,0,_xlfn.NUMBERVALUE(PobierzDaneLogistyczne!$F1427,".")))</f>
        <v/>
      </c>
      <c r="I1427" s="2" t="str">
        <f>IF(IF(PobierzDaneLogistyczne!$Z1427=0,0,_xlfn.NUMBERVALUE(PobierzDaneLogistyczne!$Z1427,"."))=0,"",IF(PobierzDaneLogistyczne!$Z1427=0,0,_xlfn.NUMBERVALUE(PobierzDaneLogistyczne!$Z1427,".")))</f>
        <v/>
      </c>
      <c r="J1427" s="1">
        <f>IF(PobierzDaneLogistyczne!$D1427=0,"",_xlfn.NUMBERVALUE(PobierzDaneLogistyczne!$D1427))</f>
        <v>4</v>
      </c>
      <c r="K1427" s="1">
        <f>IF(PobierzDaneLogistyczne!$E1427=0,"",_xlfn.NUMBERVALUE(PobierzDaneLogistyczne!$E1427))</f>
        <v>264</v>
      </c>
      <c r="L1427" s="1" t="str">
        <f>IF(MID(PobierzDaneLogistyczne!$O1427,1,3)="non"," ",_xlfn.NUMBERVALUE(PobierzDaneLogistyczne!$O1427))</f>
        <v xml:space="preserve"> </v>
      </c>
      <c r="M1427" s="6">
        <f>IF(PobierzDaneLogistyczne!$K1427=0,"",_xlfn.NUMBERVALUE(PobierzDaneLogistyczne!$K1427,"."))</f>
        <v>44</v>
      </c>
      <c r="N1427" s="6">
        <f>IF(PobierzDaneLogistyczne!$L1427=0,"",_xlfn.NUMBERVALUE(PobierzDaneLogistyczne!$L1427,"."))</f>
        <v>27</v>
      </c>
      <c r="O1427" s="6">
        <f>IF(PobierzDaneLogistyczne!$M1427=0,"",_xlfn.NUMBERVALUE(PobierzDaneLogistyczne!$M1427,"."))</f>
        <v>17.5</v>
      </c>
      <c r="P1427" s="2">
        <f>IF(PobierzDaneLogistyczne!$G1427=0,0,_xlfn.NUMBERVALUE(PobierzDaneLogistyczne!$G1427,"."))</f>
        <v>0</v>
      </c>
      <c r="Q1427" s="1" t="str">
        <f>IF(PobierzDaneLogistyczne!$R1427=0,"",PobierzDaneLogistyczne!$R1427)</f>
        <v/>
      </c>
      <c r="R1427" t="str">
        <f>IF(PobierzDaneLogistyczne!$S1427=0,"",PobierzDaneLogistyczne!$S1427)</f>
        <v/>
      </c>
      <c r="S1427" t="str">
        <f>IF(PobierzDaneLogistyczne!$T1427=0,"",PobierzDaneLogistyczne!$T1427)</f>
        <v/>
      </c>
      <c r="T1427" t="str">
        <f>IF(PobierzDaneLogistyczne!$U1427=0," ",PobierzDaneLogistyczne!$U1427)</f>
        <v/>
      </c>
      <c r="U1427" t="str">
        <f t="shared" si="70"/>
        <v/>
      </c>
      <c r="V1427" s="2" t="str">
        <f>IF(PobierzDaneLogistyczne!$V1427="","",_xlfn.NUMBERVALUE(PobierzDaneLogistyczne!$V1427,"."))</f>
        <v/>
      </c>
      <c r="W1427" s="2" t="str">
        <f>IF(IF(PobierzDaneLogistyczne!$W1427=0,0,_xlfn.NUMBERVALUE(PobierzDaneLogistyczne!$W1427,"."))=0,"",_xlfn.NUMBERVALUE(PobierzDaneLogistyczne!$W1427,"."))</f>
        <v/>
      </c>
      <c r="X1427" s="2" t="str">
        <f t="shared" si="71"/>
        <v/>
      </c>
      <c r="Y1427" s="2" t="str">
        <f t="shared" si="68"/>
        <v/>
      </c>
      <c r="Z1427" s="2" t="str">
        <f>IF(PobierzDaneLogistyczne!$Y1427="t","YES","")</f>
        <v/>
      </c>
      <c r="AA1427" s="4" t="str">
        <f>IF(PobierzDaneLogistyczne!$X1427="t","YES","")</f>
        <v>YES</v>
      </c>
      <c r="AB1427" t="str">
        <f>PobierzDaneLogistyczne!$N1427</f>
        <v>NON STICK Fry Pan</v>
      </c>
    </row>
    <row r="1428" spans="1:28" x14ac:dyDescent="0.3">
      <c r="A1428" s="5" t="str">
        <f>HYPERLINK(_xlfn.CONCAT("https://www.adler.com.pl/index.php/en/Main/Produkt/",B1428),PobierzDaneLogistyczne!$N1428)</f>
        <v>NON STICK Fry Pan</v>
      </c>
      <c r="B1428" t="str">
        <f>PobierzDaneLogistyczne!$A1428</f>
        <v>cr_6676</v>
      </c>
      <c r="C1428" s="1">
        <f>IF(MID(PobierzDaneLogistyczne!$P1428,1,3)=""," ",_xlfn.NUMBERVALUE(PobierzDaneLogistyczne!$P1428))</f>
        <v>76151010</v>
      </c>
      <c r="D1428" s="1">
        <f>IF(MID(PobierzDaneLogistyczne!$C1428,1,3)="111"," ",_xlfn.NUMBERVALUE(PobierzDaneLogistyczne!$C1428))</f>
        <v>5908256831995</v>
      </c>
      <c r="E1428" s="6">
        <f>IF(PobierzDaneLogistyczne!$H1428=0,"",_xlfn.NUMBERVALUE(PobierzDaneLogistyczne!$H1428,"."))</f>
        <v>0</v>
      </c>
      <c r="F1428" s="6">
        <f>IF(PobierzDaneLogistyczne!$I1428=0,"",_xlfn.NUMBERVALUE(PobierzDaneLogistyczne!$I1428,"."))</f>
        <v>0</v>
      </c>
      <c r="G1428" s="6">
        <f>IF(PobierzDaneLogistyczne!$J1428=0,"",_xlfn.NUMBERVALUE(PobierzDaneLogistyczne!$J1428,"."))</f>
        <v>0</v>
      </c>
      <c r="H1428" s="2" t="str">
        <f>IF(IF(PobierzDaneLogistyczne!$F1428=0,0,_xlfn.NUMBERVALUE(PobierzDaneLogistyczne!$F1428,"."))=0,"",IF(PobierzDaneLogistyczne!$F1428=0,0,_xlfn.NUMBERVALUE(PobierzDaneLogistyczne!$F1428,".")))</f>
        <v/>
      </c>
      <c r="I1428" s="2" t="str">
        <f>IF(IF(PobierzDaneLogistyczne!$Z1428=0,0,_xlfn.NUMBERVALUE(PobierzDaneLogistyczne!$Z1428,"."))=0,"",IF(PobierzDaneLogistyczne!$Z1428=0,0,_xlfn.NUMBERVALUE(PobierzDaneLogistyczne!$Z1428,".")))</f>
        <v/>
      </c>
      <c r="J1428" s="1">
        <f>IF(PobierzDaneLogistyczne!$D1428=0,"",_xlfn.NUMBERVALUE(PobierzDaneLogistyczne!$D1428))</f>
        <v>4</v>
      </c>
      <c r="K1428" s="1">
        <f>IF(PobierzDaneLogistyczne!$E1428=0,"",_xlfn.NUMBERVALUE(PobierzDaneLogistyczne!$E1428))</f>
        <v>240</v>
      </c>
      <c r="L1428" s="1" t="str">
        <f>IF(MID(PobierzDaneLogistyczne!$O1428,1,3)="non"," ",_xlfn.NUMBERVALUE(PobierzDaneLogistyczne!$O1428))</f>
        <v xml:space="preserve"> </v>
      </c>
      <c r="M1428" s="6">
        <f>IF(PobierzDaneLogistyczne!$K1428=0,"",_xlfn.NUMBERVALUE(PobierzDaneLogistyczne!$K1428,"."))</f>
        <v>48</v>
      </c>
      <c r="N1428" s="6">
        <f>IF(PobierzDaneLogistyczne!$L1428=0,"",_xlfn.NUMBERVALUE(PobierzDaneLogistyczne!$L1428,"."))</f>
        <v>31</v>
      </c>
      <c r="O1428" s="6">
        <f>IF(PobierzDaneLogistyczne!$M1428=0,"",_xlfn.NUMBERVALUE(PobierzDaneLogistyczne!$M1428,"."))</f>
        <v>18.5</v>
      </c>
      <c r="P1428" s="2">
        <f>IF(PobierzDaneLogistyczne!$G1428=0,0,_xlfn.NUMBERVALUE(PobierzDaneLogistyczne!$G1428,"."))</f>
        <v>0</v>
      </c>
      <c r="Q1428" s="1" t="str">
        <f>IF(PobierzDaneLogistyczne!$R1428=0,"",PobierzDaneLogistyczne!$R1428)</f>
        <v/>
      </c>
      <c r="R1428" t="str">
        <f>IF(PobierzDaneLogistyczne!$S1428=0,"",PobierzDaneLogistyczne!$S1428)</f>
        <v/>
      </c>
      <c r="S1428" t="str">
        <f>IF(PobierzDaneLogistyczne!$T1428=0,"",PobierzDaneLogistyczne!$T1428)</f>
        <v/>
      </c>
      <c r="T1428" t="str">
        <f>IF(PobierzDaneLogistyczne!$U1428=0," ",PobierzDaneLogistyczne!$U1428)</f>
        <v/>
      </c>
      <c r="U1428" t="str">
        <f t="shared" si="70"/>
        <v/>
      </c>
      <c r="V1428" s="2" t="str">
        <f>IF(PobierzDaneLogistyczne!$V1428="","",_xlfn.NUMBERVALUE(PobierzDaneLogistyczne!$V1428,"."))</f>
        <v/>
      </c>
      <c r="W1428" s="2" t="str">
        <f>IF(IF(PobierzDaneLogistyczne!$W1428=0,0,_xlfn.NUMBERVALUE(PobierzDaneLogistyczne!$W1428,"."))=0,"",_xlfn.NUMBERVALUE(PobierzDaneLogistyczne!$W1428,"."))</f>
        <v/>
      </c>
      <c r="X1428" s="2" t="str">
        <f t="shared" si="71"/>
        <v/>
      </c>
      <c r="Y1428" s="2" t="str">
        <f t="shared" si="68"/>
        <v/>
      </c>
      <c r="Z1428" s="2" t="str">
        <f>IF(PobierzDaneLogistyczne!$Y1428="t","YES","")</f>
        <v/>
      </c>
      <c r="AA1428" s="4" t="str">
        <f>IF(PobierzDaneLogistyczne!$X1428="t","YES","")</f>
        <v>YES</v>
      </c>
      <c r="AB1428" t="str">
        <f>PobierzDaneLogistyczne!$N1428</f>
        <v>NON STICK Fry Pan</v>
      </c>
    </row>
    <row r="1429" spans="1:28" x14ac:dyDescent="0.3">
      <c r="A1429" s="5" t="str">
        <f>HYPERLINK(_xlfn.CONCAT("https://www.adler.com.pl/index.php/en/Main/Produkt/",B1429),PobierzDaneLogistyczne!$N1429)</f>
        <v xml:space="preserve">Fry pan 24 cm - ceramic </v>
      </c>
      <c r="B1429" t="str">
        <f>PobierzDaneLogistyczne!$A1429</f>
        <v>cr_6677</v>
      </c>
      <c r="C1429" s="1">
        <f>IF(MID(PobierzDaneLogistyczne!$P1429,1,3)=""," ",_xlfn.NUMBERVALUE(PobierzDaneLogistyczne!$P1429))</f>
        <v>76151010</v>
      </c>
      <c r="D1429" s="1">
        <f>IF(MID(PobierzDaneLogistyczne!$C1429,1,3)="111"," ",_xlfn.NUMBERVALUE(PobierzDaneLogistyczne!$C1429))</f>
        <v>5908256832008</v>
      </c>
      <c r="E1429" s="6">
        <f>IF(PobierzDaneLogistyczne!$H1429=0,"",_xlfn.NUMBERVALUE(PobierzDaneLogistyczne!$H1429,"."))</f>
        <v>24.3</v>
      </c>
      <c r="F1429" s="6">
        <f>IF(PobierzDaneLogistyczne!$I1429=0,"",_xlfn.NUMBERVALUE(PobierzDaneLogistyczne!$I1429,"."))</f>
        <v>5</v>
      </c>
      <c r="G1429" s="6">
        <f>IF(PobierzDaneLogistyczne!$J1429=0,"",_xlfn.NUMBERVALUE(PobierzDaneLogistyczne!$J1429,"."))</f>
        <v>43.5</v>
      </c>
      <c r="H1429" s="2">
        <f>IF(IF(PobierzDaneLogistyczne!$F1429=0,0,_xlfn.NUMBERVALUE(PobierzDaneLogistyczne!$F1429,"."))=0,"",IF(PobierzDaneLogistyczne!$F1429=0,0,_xlfn.NUMBERVALUE(PobierzDaneLogistyczne!$F1429,".")))</f>
        <v>0.84099999999999997</v>
      </c>
      <c r="I1429" s="2">
        <f>IF(IF(PobierzDaneLogistyczne!$Z1429=0,0,_xlfn.NUMBERVALUE(PobierzDaneLogistyczne!$Z1429,"."))=0,"",IF(PobierzDaneLogistyczne!$Z1429=0,0,_xlfn.NUMBERVALUE(PobierzDaneLogistyczne!$Z1429,".")))</f>
        <v>0.92500000000000004</v>
      </c>
      <c r="J1429" s="1">
        <f>IF(PobierzDaneLogistyczne!$D1429=0,"",_xlfn.NUMBERVALUE(PobierzDaneLogistyczne!$D1429))</f>
        <v>4</v>
      </c>
      <c r="K1429" s="1">
        <f>IF(PobierzDaneLogistyczne!$E1429=0,"",_xlfn.NUMBERVALUE(PobierzDaneLogistyczne!$E1429))</f>
        <v>168</v>
      </c>
      <c r="L1429" s="1" t="str">
        <f>IF(MID(PobierzDaneLogistyczne!$O1429,1,3)="non"," ",_xlfn.NUMBERVALUE(PobierzDaneLogistyczne!$O1429))</f>
        <v xml:space="preserve"> </v>
      </c>
      <c r="M1429" s="6">
        <f>IF(PobierzDaneLogistyczne!$K1429=0,"",_xlfn.NUMBERVALUE(PobierzDaneLogistyczne!$K1429,"."))</f>
        <v>42</v>
      </c>
      <c r="N1429" s="6">
        <f>IF(PobierzDaneLogistyczne!$L1429=0,"",_xlfn.NUMBERVALUE(PobierzDaneLogistyczne!$L1429,"."))</f>
        <v>26</v>
      </c>
      <c r="O1429" s="6">
        <f>IF(PobierzDaneLogistyczne!$M1429=0,"",_xlfn.NUMBERVALUE(PobierzDaneLogistyczne!$M1429,"."))</f>
        <v>16</v>
      </c>
      <c r="P1429" s="2">
        <f>IF(PobierzDaneLogistyczne!$G1429=0,0,_xlfn.NUMBERVALUE(PobierzDaneLogistyczne!$G1429,"."))</f>
        <v>3.7</v>
      </c>
      <c r="Q1429" s="1" t="str">
        <f>IF(PobierzDaneLogistyczne!$R1429=0,"",PobierzDaneLogistyczne!$R1429)</f>
        <v/>
      </c>
      <c r="R1429" t="str">
        <f>IF(PobierzDaneLogistyczne!$S1429=0,"",PobierzDaneLogistyczne!$S1429)</f>
        <v/>
      </c>
      <c r="S1429" t="str">
        <f>IF(PobierzDaneLogistyczne!$T1429=0,"",PobierzDaneLogistyczne!$T1429)</f>
        <v/>
      </c>
      <c r="T1429" t="str">
        <f>IF(PobierzDaneLogistyczne!$U1429=0," ",PobierzDaneLogistyczne!$U1429)</f>
        <v/>
      </c>
      <c r="U1429" t="str">
        <f t="shared" si="70"/>
        <v/>
      </c>
      <c r="V1429" s="2">
        <f>IF(PobierzDaneLogistyczne!$V1429="","",_xlfn.NUMBERVALUE(PobierzDaneLogistyczne!$V1429,"."))</f>
        <v>8.0000000000000002E-3</v>
      </c>
      <c r="W1429" s="2" t="str">
        <f>IF(IF(PobierzDaneLogistyczne!$W1429=0,0,_xlfn.NUMBERVALUE(PobierzDaneLogistyczne!$W1429,"."))=0,"",_xlfn.NUMBERVALUE(PobierzDaneLogistyczne!$W1429,"."))</f>
        <v/>
      </c>
      <c r="X1429" s="2" t="str">
        <f t="shared" si="71"/>
        <v/>
      </c>
      <c r="Y1429" s="2" t="str">
        <f t="shared" si="68"/>
        <v/>
      </c>
      <c r="Z1429" s="2" t="str">
        <f>IF(PobierzDaneLogistyczne!$Y1429="t","YES","")</f>
        <v/>
      </c>
      <c r="AA1429" s="4" t="str">
        <f>IF(PobierzDaneLogistyczne!$X1429="t","YES","")</f>
        <v>YES</v>
      </c>
      <c r="AB1429" t="str">
        <f>PobierzDaneLogistyczne!$N1429</f>
        <v xml:space="preserve">Fry pan 24 cm - ceramic </v>
      </c>
    </row>
    <row r="1430" spans="1:28" ht="28.8" x14ac:dyDescent="0.3">
      <c r="A1430" s="5" t="str">
        <f>HYPERLINK(_xlfn.CONCAT("https://www.adler.com.pl/index.php/en/Main/Produkt/",B1430),PobierzDaneLogistyczne!$N1430)</f>
        <v xml:space="preserve">Fry pan 28 cm - ceramic </v>
      </c>
      <c r="B1430" t="str">
        <f>PobierzDaneLogistyczne!$A1430</f>
        <v>cr_6678</v>
      </c>
      <c r="C1430" s="1">
        <f>IF(MID(PobierzDaneLogistyczne!$P1430,1,3)=""," ",_xlfn.NUMBERVALUE(PobierzDaneLogistyczne!$P1430))</f>
        <v>76151010</v>
      </c>
      <c r="D1430" s="1">
        <f>IF(MID(PobierzDaneLogistyczne!$C1430,1,3)="111"," ",_xlfn.NUMBERVALUE(PobierzDaneLogistyczne!$C1430))</f>
        <v>5908256832015</v>
      </c>
      <c r="E1430" s="6">
        <f>IF(PobierzDaneLogistyczne!$H1430=0,"",_xlfn.NUMBERVALUE(PobierzDaneLogistyczne!$H1430,"."))</f>
        <v>48</v>
      </c>
      <c r="F1430" s="6">
        <f>IF(PobierzDaneLogistyczne!$I1430=0,"",_xlfn.NUMBERVALUE(PobierzDaneLogistyczne!$I1430,"."))</f>
        <v>30.5</v>
      </c>
      <c r="G1430" s="6">
        <f>IF(PobierzDaneLogistyczne!$J1430=0,"",_xlfn.NUMBERVALUE(PobierzDaneLogistyczne!$J1430,"."))</f>
        <v>18</v>
      </c>
      <c r="H1430" s="2">
        <f>IF(IF(PobierzDaneLogistyczne!$F1430=0,0,_xlfn.NUMBERVALUE(PobierzDaneLogistyczne!$F1430,"."))=0,"",IF(PobierzDaneLogistyczne!$F1430=0,0,_xlfn.NUMBERVALUE(PobierzDaneLogistyczne!$F1430,".")))</f>
        <v>1.1000000000000001</v>
      </c>
      <c r="I1430" s="2">
        <f>IF(IF(PobierzDaneLogistyczne!$Z1430=0,0,_xlfn.NUMBERVALUE(PobierzDaneLogistyczne!$Z1430,"."))=0,"",IF(PobierzDaneLogistyczne!$Z1430=0,0,_xlfn.NUMBERVALUE(PobierzDaneLogistyczne!$Z1430,".")))</f>
        <v>1.2250000000000001</v>
      </c>
      <c r="J1430" s="1">
        <f>IF(PobierzDaneLogistyczne!$D1430=0,"",_xlfn.NUMBERVALUE(PobierzDaneLogistyczne!$D1430))</f>
        <v>6</v>
      </c>
      <c r="K1430" s="1">
        <f>IF(PobierzDaneLogistyczne!$E1430=0,"",_xlfn.NUMBERVALUE(PobierzDaneLogistyczne!$E1430))</f>
        <v>240</v>
      </c>
      <c r="L1430" s="1" t="str">
        <f>IF(MID(PobierzDaneLogistyczne!$O1430,1,3)="non"," ",_xlfn.NUMBERVALUE(PobierzDaneLogistyczne!$O1430))</f>
        <v xml:space="preserve"> </v>
      </c>
      <c r="M1430" s="6">
        <f>IF(PobierzDaneLogistyczne!$K1430=0,"",_xlfn.NUMBERVALUE(PobierzDaneLogistyczne!$K1430,"."))</f>
        <v>48</v>
      </c>
      <c r="N1430" s="6">
        <f>IF(PobierzDaneLogistyczne!$L1430=0,"",_xlfn.NUMBERVALUE(PobierzDaneLogistyczne!$L1430,"."))</f>
        <v>30.5</v>
      </c>
      <c r="O1430" s="6">
        <f>IF(PobierzDaneLogistyczne!$M1430=0,"",_xlfn.NUMBERVALUE(PobierzDaneLogistyczne!$M1430,"."))</f>
        <v>18</v>
      </c>
      <c r="P1430" s="2">
        <f>IF(PobierzDaneLogistyczne!$G1430=0,0,_xlfn.NUMBERVALUE(PobierzDaneLogistyczne!$G1430,"."))</f>
        <v>7.35</v>
      </c>
      <c r="Q1430" s="1" t="str">
        <f>IF(PobierzDaneLogistyczne!$R1430=0,"",PobierzDaneLogistyczne!$R1430)</f>
        <v/>
      </c>
      <c r="R1430" t="str">
        <f>IF(PobierzDaneLogistyczne!$S1430=0,"",PobierzDaneLogistyczne!$S1430)</f>
        <v/>
      </c>
      <c r="S1430" t="str">
        <f>IF(PobierzDaneLogistyczne!$T1430=0,"",PobierzDaneLogistyczne!$T1430)</f>
        <v/>
      </c>
      <c r="T1430" t="str">
        <f>IF(PobierzDaneLogistyczne!$U1430=0," ",PobierzDaneLogistyczne!$U1430)</f>
        <v/>
      </c>
      <c r="U1430" t="str">
        <f t="shared" si="70"/>
        <v/>
      </c>
      <c r="V1430" s="2">
        <f>IF(PobierzDaneLogistyczne!$V1430="","",_xlfn.NUMBERVALUE(PobierzDaneLogistyczne!$V1430,"."))</f>
        <v>3.5999999999999997E-2</v>
      </c>
      <c r="W1430" s="2" t="str">
        <f>IF(IF(PobierzDaneLogistyczne!$W1430=0,0,_xlfn.NUMBERVALUE(PobierzDaneLogistyczne!$W1430,"."))=0,"",_xlfn.NUMBERVALUE(PobierzDaneLogistyczne!$W1430,"."))</f>
        <v/>
      </c>
      <c r="X1430" s="2" t="str">
        <f t="shared" si="71"/>
        <v/>
      </c>
      <c r="Y1430" s="2" t="str">
        <f t="shared" si="68"/>
        <v/>
      </c>
      <c r="Z1430" s="2" t="str">
        <f>IF(PobierzDaneLogistyczne!$Y1430="t","YES","")</f>
        <v/>
      </c>
      <c r="AA1430" s="4" t="str">
        <f>IF(PobierzDaneLogistyczne!$X1430="t","YES","")</f>
        <v>YES</v>
      </c>
      <c r="AB1430" t="str">
        <f>PobierzDaneLogistyczne!$N1430</f>
        <v xml:space="preserve">Fry pan 28 cm - ceramic </v>
      </c>
    </row>
    <row r="1431" spans="1:28" x14ac:dyDescent="0.3">
      <c r="A1431" s="5" t="str">
        <f>HYPERLINK(_xlfn.CONCAT("https://www.adler.com.pl/index.php/en/Main/Produkt/",B1431),PobierzDaneLogistyczne!$N1431)</f>
        <v>8pcs Casserole set</v>
      </c>
      <c r="B1431" t="str">
        <f>PobierzDaneLogistyczne!$A1431</f>
        <v>cr_6679</v>
      </c>
      <c r="C1431" s="1">
        <f>IF(MID(PobierzDaneLogistyczne!$P1431,1,3)=""," ",_xlfn.NUMBERVALUE(PobierzDaneLogistyczne!$P1431))</f>
        <v>73239300</v>
      </c>
      <c r="D1431" s="1">
        <f>IF(MID(PobierzDaneLogistyczne!$C1431,1,3)="111"," ",_xlfn.NUMBERVALUE(PobierzDaneLogistyczne!$C1431))</f>
        <v>5908256832237</v>
      </c>
      <c r="E1431" s="6">
        <f>IF(PobierzDaneLogistyczne!$H1431=0,"",_xlfn.NUMBERVALUE(PobierzDaneLogistyczne!$H1431,"."))</f>
        <v>52.5</v>
      </c>
      <c r="F1431" s="6">
        <f>IF(PobierzDaneLogistyczne!$I1431=0,"",_xlfn.NUMBERVALUE(PobierzDaneLogistyczne!$I1431,"."))</f>
        <v>32</v>
      </c>
      <c r="G1431" s="6">
        <f>IF(PobierzDaneLogistyczne!$J1431=0,"",_xlfn.NUMBERVALUE(PobierzDaneLogistyczne!$J1431,"."))</f>
        <v>22</v>
      </c>
      <c r="H1431" s="2" t="str">
        <f>IF(IF(PobierzDaneLogistyczne!$F1431=0,0,_xlfn.NUMBERVALUE(PobierzDaneLogistyczne!$F1431,"."))=0,"",IF(PobierzDaneLogistyczne!$F1431=0,0,_xlfn.NUMBERVALUE(PobierzDaneLogistyczne!$F1431,".")))</f>
        <v/>
      </c>
      <c r="I1431" s="2" t="str">
        <f>IF(IF(PobierzDaneLogistyczne!$Z1431=0,0,_xlfn.NUMBERVALUE(PobierzDaneLogistyczne!$Z1431,"."))=0,"",IF(PobierzDaneLogistyczne!$Z1431=0,0,_xlfn.NUMBERVALUE(PobierzDaneLogistyczne!$Z1431,".")))</f>
        <v/>
      </c>
      <c r="J1431" s="1">
        <f>IF(PobierzDaneLogistyczne!$D1431=0,"",_xlfn.NUMBERVALUE(PobierzDaneLogistyczne!$D1431))</f>
        <v>1</v>
      </c>
      <c r="K1431" s="1">
        <f>IF(PobierzDaneLogistyczne!$E1431=0,"",_xlfn.NUMBERVALUE(PobierzDaneLogistyczne!$E1431))</f>
        <v>40</v>
      </c>
      <c r="L1431" s="1" t="str">
        <f>IF(MID(PobierzDaneLogistyczne!$O1431,1,3)="non"," ",_xlfn.NUMBERVALUE(PobierzDaneLogistyczne!$O1431))</f>
        <v xml:space="preserve"> </v>
      </c>
      <c r="M1431" s="6">
        <f>IF(PobierzDaneLogistyczne!$K1431=0,"",_xlfn.NUMBERVALUE(PobierzDaneLogistyczne!$K1431,"."))</f>
        <v>54</v>
      </c>
      <c r="N1431" s="6">
        <f>IF(PobierzDaneLogistyczne!$L1431=0,"",_xlfn.NUMBERVALUE(PobierzDaneLogistyczne!$L1431,"."))</f>
        <v>33</v>
      </c>
      <c r="O1431" s="6">
        <f>IF(PobierzDaneLogistyczne!$M1431=0,"",_xlfn.NUMBERVALUE(PobierzDaneLogistyczne!$M1431,"."))</f>
        <v>23</v>
      </c>
      <c r="P1431" s="2">
        <f>IF(PobierzDaneLogistyczne!$G1431=0,0,_xlfn.NUMBERVALUE(PobierzDaneLogistyczne!$G1431,"."))</f>
        <v>0</v>
      </c>
      <c r="Q1431" s="1" t="str">
        <f>IF(PobierzDaneLogistyczne!$R1431=0,"",PobierzDaneLogistyczne!$R1431)</f>
        <v/>
      </c>
      <c r="R1431" t="str">
        <f>IF(PobierzDaneLogistyczne!$S1431=0,"",PobierzDaneLogistyczne!$S1431)</f>
        <v/>
      </c>
      <c r="S1431" t="str">
        <f>IF(PobierzDaneLogistyczne!$T1431=0,"",PobierzDaneLogistyczne!$T1431)</f>
        <v/>
      </c>
      <c r="T1431" t="str">
        <f>IF(PobierzDaneLogistyczne!$U1431=0," ",PobierzDaneLogistyczne!$U1431)</f>
        <v/>
      </c>
      <c r="U1431" t="str">
        <f t="shared" si="70"/>
        <v/>
      </c>
      <c r="V1431" s="2">
        <f>IF(PobierzDaneLogistyczne!$V1431="","",_xlfn.NUMBERVALUE(PobierzDaneLogistyczne!$V1431,"."))</f>
        <v>0.05</v>
      </c>
      <c r="W1431" s="2" t="str">
        <f>IF(IF(PobierzDaneLogistyczne!$W1431=0,0,_xlfn.NUMBERVALUE(PobierzDaneLogistyczne!$W1431,"."))=0,"",_xlfn.NUMBERVALUE(PobierzDaneLogistyczne!$W1431,"."))</f>
        <v/>
      </c>
      <c r="X1431" s="2" t="str">
        <f>IFERROR(I1431-H1431-V1431-_xlfn.NUMBERVALUE(W1431,"."),"")</f>
        <v/>
      </c>
      <c r="Y1431" s="2" t="str">
        <f t="shared" si="68"/>
        <v/>
      </c>
      <c r="Z1431" s="2" t="str">
        <f>IF(PobierzDaneLogistyczne!$Y1431="t","YES","")</f>
        <v/>
      </c>
      <c r="AA1431" s="4" t="str">
        <f>IF(PobierzDaneLogistyczne!$X1431="t","YES","")</f>
        <v>YES</v>
      </c>
      <c r="AB1431" t="str">
        <f>PobierzDaneLogistyczne!$N1431</f>
        <v>8pcs Casserole set</v>
      </c>
    </row>
    <row r="1432" spans="1:28" x14ac:dyDescent="0.3">
      <c r="A1432" s="5" t="str">
        <f>HYPERLINK(_xlfn.CONCAT("https://www.adler.com.pl/index.php/en/Main/Produkt/",B1432),PobierzDaneLogistyczne!$N1432)</f>
        <v>Ceramic Fry Pan</v>
      </c>
      <c r="B1432" t="str">
        <f>PobierzDaneLogistyczne!$A1432</f>
        <v>cr_6687</v>
      </c>
      <c r="C1432" s="1">
        <f>IF(MID(PobierzDaneLogistyczne!$P1432,1,3)=""," ",_xlfn.NUMBERVALUE(PobierzDaneLogistyczne!$P1432))</f>
        <v>76151010</v>
      </c>
      <c r="D1432" s="1">
        <f>IF(MID(PobierzDaneLogistyczne!$C1432,1,3)="111"," ",_xlfn.NUMBERVALUE(PobierzDaneLogistyczne!$C1432))</f>
        <v>5908256833005</v>
      </c>
      <c r="E1432" s="6">
        <f>IF(PobierzDaneLogistyczne!$H1432=0,"",_xlfn.NUMBERVALUE(PobierzDaneLogistyczne!$H1432,"."))</f>
        <v>42</v>
      </c>
      <c r="F1432" s="6">
        <f>IF(PobierzDaneLogistyczne!$I1432=0,"",_xlfn.NUMBERVALUE(PobierzDaneLogistyczne!$I1432,"."))</f>
        <v>25.5</v>
      </c>
      <c r="G1432" s="6">
        <f>IF(PobierzDaneLogistyczne!$J1432=0,"",_xlfn.NUMBERVALUE(PobierzDaneLogistyczne!$J1432,"."))</f>
        <v>9</v>
      </c>
      <c r="H1432" s="2" t="str">
        <f>IF(IF(PobierzDaneLogistyczne!$F1432=0,0,_xlfn.NUMBERVALUE(PobierzDaneLogistyczne!$F1432,"."))=0,"",IF(PobierzDaneLogistyczne!$F1432=0,0,_xlfn.NUMBERVALUE(PobierzDaneLogistyczne!$F1432,".")))</f>
        <v/>
      </c>
      <c r="I1432" s="2">
        <f>IF(IF(PobierzDaneLogistyczne!$Z1432=0,0,_xlfn.NUMBERVALUE(PobierzDaneLogistyczne!$Z1432,"."))=0,"",IF(PobierzDaneLogistyczne!$Z1432=0,0,_xlfn.NUMBERVALUE(PobierzDaneLogistyczne!$Z1432,".")))</f>
        <v>0.92400000000000004</v>
      </c>
      <c r="J1432" s="1">
        <f>IF(PobierzDaneLogistyczne!$D1432=0,"",_xlfn.NUMBERVALUE(PobierzDaneLogistyczne!$D1432))</f>
        <v>6</v>
      </c>
      <c r="K1432" s="1">
        <f>IF(PobierzDaneLogistyczne!$E1432=0,"",_xlfn.NUMBERVALUE(PobierzDaneLogistyczne!$E1432))</f>
        <v>120</v>
      </c>
      <c r="L1432" s="1" t="str">
        <f>IF(MID(PobierzDaneLogistyczne!$O1432,1,3)="non"," ",_xlfn.NUMBERVALUE(PobierzDaneLogistyczne!$O1432))</f>
        <v xml:space="preserve"> </v>
      </c>
      <c r="M1432" s="6">
        <f>IF(PobierzDaneLogistyczne!$K1432=0,"",_xlfn.NUMBERVALUE(PobierzDaneLogistyczne!$K1432,"."))</f>
        <v>44</v>
      </c>
      <c r="N1432" s="6">
        <f>IF(PobierzDaneLogistyczne!$L1432=0,"",_xlfn.NUMBERVALUE(PobierzDaneLogistyczne!$L1432,"."))</f>
        <v>26</v>
      </c>
      <c r="O1432" s="6">
        <f>IF(PobierzDaneLogistyczne!$M1432=0,"",_xlfn.NUMBERVALUE(PobierzDaneLogistyczne!$M1432,"."))</f>
        <v>48</v>
      </c>
      <c r="P1432" s="2">
        <f>IF(PobierzDaneLogistyczne!$G1432=0,0,_xlfn.NUMBERVALUE(PobierzDaneLogistyczne!$G1432,"."))</f>
        <v>5.5439999999999996</v>
      </c>
      <c r="Q1432" s="1" t="str">
        <f>IF(PobierzDaneLogistyczne!$R1432=0,"",PobierzDaneLogistyczne!$R1432)</f>
        <v/>
      </c>
      <c r="R1432" t="str">
        <f>IF(PobierzDaneLogistyczne!$S1432=0,"",PobierzDaneLogistyczne!$S1432)</f>
        <v/>
      </c>
      <c r="S1432" t="str">
        <f>IF(PobierzDaneLogistyczne!$T1432=0,"",PobierzDaneLogistyczne!$T1432)</f>
        <v/>
      </c>
      <c r="T1432" t="str">
        <f>IF(PobierzDaneLogistyczne!$U1432=0," ",PobierzDaneLogistyczne!$U1432)</f>
        <v/>
      </c>
      <c r="U1432" t="str">
        <f t="shared" si="70"/>
        <v/>
      </c>
      <c r="V1432" s="2">
        <f>IF(PobierzDaneLogistyczne!$V1432="","",_xlfn.NUMBERVALUE(PobierzDaneLogistyczne!$V1432,"."))</f>
        <v>1.2999999999999999E-2</v>
      </c>
      <c r="W1432" s="2" t="str">
        <f>IF(IF(PobierzDaneLogistyczne!$W1432=0,0,_xlfn.NUMBERVALUE(PobierzDaneLogistyczne!$W1432,"."))=0,"",_xlfn.NUMBERVALUE(PobierzDaneLogistyczne!$W1432,"."))</f>
        <v/>
      </c>
      <c r="X1432" s="2" t="str">
        <f t="shared" si="71"/>
        <v/>
      </c>
      <c r="Y1432" s="2" t="str">
        <f t="shared" si="68"/>
        <v/>
      </c>
      <c r="Z1432" s="2" t="str">
        <f>IF(PobierzDaneLogistyczne!$Y1432="t","YES","")</f>
        <v/>
      </c>
      <c r="AA1432" s="4" t="str">
        <f>IF(PobierzDaneLogistyczne!$X1432="t","YES","")</f>
        <v>YES</v>
      </c>
      <c r="AB1432" t="str">
        <f>PobierzDaneLogistyczne!$N1432</f>
        <v>Ceramic Fry Pan</v>
      </c>
    </row>
    <row r="1433" spans="1:28" x14ac:dyDescent="0.3">
      <c r="A1433" s="5" t="str">
        <f>HYPERLINK(_xlfn.CONCAT("https://www.adler.com.pl/index.php/en/Main/Produkt/",B1433),PobierzDaneLogistyczne!$N1433)</f>
        <v>Ceramic Fry Pan</v>
      </c>
      <c r="B1433" t="str">
        <f>PobierzDaneLogistyczne!$A1433</f>
        <v>cr_6688</v>
      </c>
      <c r="C1433" s="1">
        <f>IF(MID(PobierzDaneLogistyczne!$P1433,1,3)=""," ",_xlfn.NUMBERVALUE(PobierzDaneLogistyczne!$P1433))</f>
        <v>76151010</v>
      </c>
      <c r="D1433" s="1">
        <f>IF(MID(PobierzDaneLogistyczne!$C1433,1,3)="111"," ",_xlfn.NUMBERVALUE(PobierzDaneLogistyczne!$C1433))</f>
        <v>5908256833012</v>
      </c>
      <c r="E1433" s="6">
        <f>IF(PobierzDaneLogistyczne!$H1433=0,"",_xlfn.NUMBERVALUE(PobierzDaneLogistyczne!$H1433,"."))</f>
        <v>45.5</v>
      </c>
      <c r="F1433" s="6">
        <f>IF(PobierzDaneLogistyczne!$I1433=0,"",_xlfn.NUMBERVALUE(PobierzDaneLogistyczne!$I1433,"."))</f>
        <v>29.5</v>
      </c>
      <c r="G1433" s="6">
        <f>IF(PobierzDaneLogistyczne!$J1433=0,"",_xlfn.NUMBERVALUE(PobierzDaneLogistyczne!$J1433,"."))</f>
        <v>10</v>
      </c>
      <c r="H1433" s="2">
        <f>IF(IF(PobierzDaneLogistyczne!$F1433=0,0,_xlfn.NUMBERVALUE(PobierzDaneLogistyczne!$F1433,"."))=0,"",IF(PobierzDaneLogistyczne!$F1433=0,0,_xlfn.NUMBERVALUE(PobierzDaneLogistyczne!$F1433,".")))</f>
        <v>1.88</v>
      </c>
      <c r="I1433" s="2">
        <f>IF(IF(PobierzDaneLogistyczne!$Z1433=0,0,_xlfn.NUMBERVALUE(PobierzDaneLogistyczne!$Z1433,"."))=0,"",IF(PobierzDaneLogistyczne!$Z1433=0,0,_xlfn.NUMBERVALUE(PobierzDaneLogistyczne!$Z1433,".")))</f>
        <v>1.91</v>
      </c>
      <c r="J1433" s="1">
        <f>IF(PobierzDaneLogistyczne!$D1433=0,"",_xlfn.NUMBERVALUE(PobierzDaneLogistyczne!$D1433))</f>
        <v>6</v>
      </c>
      <c r="K1433" s="1">
        <f>IF(PobierzDaneLogistyczne!$E1433=0,"",_xlfn.NUMBERVALUE(PobierzDaneLogistyczne!$E1433))</f>
        <v>90</v>
      </c>
      <c r="L1433" s="1" t="str">
        <f>IF(MID(PobierzDaneLogistyczne!$O1433,1,3)="non"," ",_xlfn.NUMBERVALUE(PobierzDaneLogistyczne!$O1433))</f>
        <v xml:space="preserve"> </v>
      </c>
      <c r="M1433" s="6">
        <f>IF(PobierzDaneLogistyczne!$K1433=0,"",_xlfn.NUMBERVALUE(PobierzDaneLogistyczne!$K1433,"."))</f>
        <v>48</v>
      </c>
      <c r="N1433" s="6">
        <f>IF(PobierzDaneLogistyczne!$L1433=0,"",_xlfn.NUMBERVALUE(PobierzDaneLogistyczne!$L1433,"."))</f>
        <v>32</v>
      </c>
      <c r="O1433" s="6">
        <f>IF(PobierzDaneLogistyczne!$M1433=0,"",_xlfn.NUMBERVALUE(PobierzDaneLogistyczne!$M1433,"."))</f>
        <v>54</v>
      </c>
      <c r="P1433" s="2">
        <f>IF(PobierzDaneLogistyczne!$G1433=0,0,_xlfn.NUMBERVALUE(PobierzDaneLogistyczne!$G1433,"."))</f>
        <v>11.46</v>
      </c>
      <c r="Q1433" s="1" t="str">
        <f>IF(PobierzDaneLogistyczne!$R1433=0,"",PobierzDaneLogistyczne!$R1433)</f>
        <v/>
      </c>
      <c r="R1433" t="str">
        <f>IF(PobierzDaneLogistyczne!$S1433=0,"",PobierzDaneLogistyczne!$S1433)</f>
        <v/>
      </c>
      <c r="S1433" t="str">
        <f>IF(PobierzDaneLogistyczne!$T1433=0,"",PobierzDaneLogistyczne!$T1433)</f>
        <v/>
      </c>
      <c r="T1433" t="str">
        <f>IF(PobierzDaneLogistyczne!$U1433=0," ",PobierzDaneLogistyczne!$U1433)</f>
        <v/>
      </c>
      <c r="U1433" t="str">
        <f t="shared" si="70"/>
        <v/>
      </c>
      <c r="V1433" s="2">
        <f>IF(PobierzDaneLogistyczne!$V1433="","",_xlfn.NUMBERVALUE(PobierzDaneLogistyczne!$V1433,"."))</f>
        <v>1.7999999999999999E-2</v>
      </c>
      <c r="W1433" s="2" t="str">
        <f>IF(IF(PobierzDaneLogistyczne!$W1433=0,0,_xlfn.NUMBERVALUE(PobierzDaneLogistyczne!$W1433,"."))=0,"",_xlfn.NUMBERVALUE(PobierzDaneLogistyczne!$W1433,"."))</f>
        <v/>
      </c>
      <c r="X1433" s="2" t="str">
        <f t="shared" si="71"/>
        <v/>
      </c>
      <c r="Y1433" s="2" t="str">
        <f t="shared" si="68"/>
        <v/>
      </c>
      <c r="Z1433" s="2" t="str">
        <f>IF(PobierzDaneLogistyczne!$Y1433="t","YES","")</f>
        <v/>
      </c>
      <c r="AA1433" s="4" t="str">
        <f>IF(PobierzDaneLogistyczne!$X1433="t","YES","")</f>
        <v>YES</v>
      </c>
      <c r="AB1433" t="str">
        <f>PobierzDaneLogistyczne!$N1433</f>
        <v>Ceramic Fry Pan</v>
      </c>
    </row>
    <row r="1434" spans="1:28" x14ac:dyDescent="0.3">
      <c r="A1434" s="5" t="str">
        <f>HYPERLINK(_xlfn.CONCAT("https://www.adler.com.pl/index.php/en/Main/Produkt/",B1434),PobierzDaneLogistyczne!$N1434)</f>
        <v xml:space="preserve">Fry pan 24 cm - ceramic </v>
      </c>
      <c r="B1434" t="str">
        <f>PobierzDaneLogistyczne!$A1434</f>
        <v>cr_6689</v>
      </c>
      <c r="C1434" s="1">
        <f>IF(MID(PobierzDaneLogistyczne!$P1434,1,3)=""," ",_xlfn.NUMBERVALUE(PobierzDaneLogistyczne!$P1434))</f>
        <v>76151010</v>
      </c>
      <c r="D1434" s="1">
        <f>IF(MID(PobierzDaneLogistyczne!$C1434,1,3)="111"," ",_xlfn.NUMBERVALUE(PobierzDaneLogistyczne!$C1434))</f>
        <v>5908256833029</v>
      </c>
      <c r="E1434" s="6">
        <f>IF(PobierzDaneLogistyczne!$H1434=0,"",_xlfn.NUMBERVALUE(PobierzDaneLogistyczne!$H1434,"."))</f>
        <v>24.3</v>
      </c>
      <c r="F1434" s="6">
        <f>IF(PobierzDaneLogistyczne!$I1434=0,"",_xlfn.NUMBERVALUE(PobierzDaneLogistyczne!$I1434,"."))</f>
        <v>5</v>
      </c>
      <c r="G1434" s="6">
        <f>IF(PobierzDaneLogistyczne!$J1434=0,"",_xlfn.NUMBERVALUE(PobierzDaneLogistyczne!$J1434,"."))</f>
        <v>42.5</v>
      </c>
      <c r="H1434" s="2">
        <f>IF(IF(PobierzDaneLogistyczne!$F1434=0,0,_xlfn.NUMBERVALUE(PobierzDaneLogistyczne!$F1434,"."))=0,"",IF(PobierzDaneLogistyczne!$F1434=0,0,_xlfn.NUMBERVALUE(PobierzDaneLogistyczne!$F1434,".")))</f>
        <v>0.61499999999999999</v>
      </c>
      <c r="I1434" s="2">
        <f>IF(IF(PobierzDaneLogistyczne!$Z1434=0,0,_xlfn.NUMBERVALUE(PobierzDaneLogistyczne!$Z1434,"."))=0,"",IF(PobierzDaneLogistyczne!$Z1434=0,0,_xlfn.NUMBERVALUE(PobierzDaneLogistyczne!$Z1434,".")))</f>
        <v>0.74</v>
      </c>
      <c r="J1434" s="1">
        <f>IF(PobierzDaneLogistyczne!$D1434=0,"",_xlfn.NUMBERVALUE(PobierzDaneLogistyczne!$D1434))</f>
        <v>4</v>
      </c>
      <c r="K1434" s="1">
        <f>IF(PobierzDaneLogistyczne!$E1434=0,"",_xlfn.NUMBERVALUE(PobierzDaneLogistyczne!$E1434))</f>
        <v>264</v>
      </c>
      <c r="L1434" s="1" t="str">
        <f>IF(MID(PobierzDaneLogistyczne!$O1434,1,3)="non"," ",_xlfn.NUMBERVALUE(PobierzDaneLogistyczne!$O1434))</f>
        <v xml:space="preserve"> </v>
      </c>
      <c r="M1434" s="6">
        <f>IF(PobierzDaneLogistyczne!$K1434=0,"",_xlfn.NUMBERVALUE(PobierzDaneLogistyczne!$K1434,"."))</f>
        <v>42</v>
      </c>
      <c r="N1434" s="6">
        <f>IF(PobierzDaneLogistyczne!$L1434=0,"",_xlfn.NUMBERVALUE(PobierzDaneLogistyczne!$L1434,"."))</f>
        <v>26</v>
      </c>
      <c r="O1434" s="6">
        <f>IF(PobierzDaneLogistyczne!$M1434=0,"",_xlfn.NUMBERVALUE(PobierzDaneLogistyczne!$M1434,"."))</f>
        <v>17</v>
      </c>
      <c r="P1434" s="2">
        <f>IF(PobierzDaneLogistyczne!$G1434=0,0,_xlfn.NUMBERVALUE(PobierzDaneLogistyczne!$G1434,"."))</f>
        <v>2.96</v>
      </c>
      <c r="Q1434" s="1" t="str">
        <f>IF(PobierzDaneLogistyczne!$R1434=0,"",PobierzDaneLogistyczne!$R1434)</f>
        <v/>
      </c>
      <c r="R1434" t="str">
        <f>IF(PobierzDaneLogistyczne!$S1434=0,"",PobierzDaneLogistyczne!$S1434)</f>
        <v/>
      </c>
      <c r="S1434" t="str">
        <f>IF(PobierzDaneLogistyczne!$T1434=0,"",PobierzDaneLogistyczne!$T1434)</f>
        <v/>
      </c>
      <c r="T1434" t="str">
        <f>IF(PobierzDaneLogistyczne!$U1434=0," ",PobierzDaneLogistyczne!$U1434)</f>
        <v/>
      </c>
      <c r="U1434" t="str">
        <f t="shared" si="70"/>
        <v/>
      </c>
      <c r="V1434" s="2">
        <f>IF(PobierzDaneLogistyczne!$V1434="","",_xlfn.NUMBERVALUE(PobierzDaneLogistyczne!$V1434,"."))</f>
        <v>7.0000000000000001E-3</v>
      </c>
      <c r="W1434" s="2" t="str">
        <f>IF(IF(PobierzDaneLogistyczne!$W1434=0,0,_xlfn.NUMBERVALUE(PobierzDaneLogistyczne!$W1434,"."))=0,"",_xlfn.NUMBERVALUE(PobierzDaneLogistyczne!$W1434,"."))</f>
        <v/>
      </c>
      <c r="X1434" s="2" t="str">
        <f t="shared" si="71"/>
        <v/>
      </c>
      <c r="Y1434" s="2" t="str">
        <f t="shared" si="68"/>
        <v/>
      </c>
      <c r="Z1434" s="2" t="str">
        <f>IF(PobierzDaneLogistyczne!$Y1434="t","YES","")</f>
        <v/>
      </c>
      <c r="AA1434" s="4" t="str">
        <f>IF(PobierzDaneLogistyczne!$X1434="t","YES","")</f>
        <v>YES</v>
      </c>
      <c r="AB1434" t="str">
        <f>PobierzDaneLogistyczne!$N1434</f>
        <v xml:space="preserve">Fry pan 24 cm - ceramic </v>
      </c>
    </row>
    <row r="1435" spans="1:28" x14ac:dyDescent="0.3">
      <c r="A1435" s="5" t="str">
        <f>HYPERLINK(_xlfn.CONCAT("https://www.adler.com.pl/index.php/en/Main/Produkt/",B1435),PobierzDaneLogistyczne!$N1435)</f>
        <v xml:space="preserve">Fry pan 20 cm - ceramic </v>
      </c>
      <c r="B1435" t="str">
        <f>PobierzDaneLogistyczne!$A1435</f>
        <v>cr_6690</v>
      </c>
      <c r="C1435" s="1">
        <f>IF(MID(PobierzDaneLogistyczne!$P1435,1,3)=""," ",_xlfn.NUMBERVALUE(PobierzDaneLogistyczne!$P1435))</f>
        <v>76151010</v>
      </c>
      <c r="D1435" s="1">
        <f>IF(MID(PobierzDaneLogistyczne!$C1435,1,3)="111"," ",_xlfn.NUMBERVALUE(PobierzDaneLogistyczne!$C1435))</f>
        <v>5908256833036</v>
      </c>
      <c r="E1435" s="6">
        <f>IF(PobierzDaneLogistyczne!$H1435=0,"",_xlfn.NUMBERVALUE(PobierzDaneLogistyczne!$H1435,"."))</f>
        <v>38.5</v>
      </c>
      <c r="F1435" s="6">
        <f>IF(PobierzDaneLogistyczne!$I1435=0,"",_xlfn.NUMBERVALUE(PobierzDaneLogistyczne!$I1435,"."))</f>
        <v>22.5</v>
      </c>
      <c r="G1435" s="6">
        <f>IF(PobierzDaneLogistyczne!$J1435=0,"",_xlfn.NUMBERVALUE(PobierzDaneLogistyczne!$J1435,"."))</f>
        <v>16</v>
      </c>
      <c r="H1435" s="2" t="str">
        <f>IF(IF(PobierzDaneLogistyczne!$F1435=0,0,_xlfn.NUMBERVALUE(PobierzDaneLogistyczne!$F1435,"."))=0,"",IF(PobierzDaneLogistyczne!$F1435=0,0,_xlfn.NUMBERVALUE(PobierzDaneLogistyczne!$F1435,".")))</f>
        <v/>
      </c>
      <c r="I1435" s="2">
        <f>IF(IF(PobierzDaneLogistyczne!$Z1435=0,0,_xlfn.NUMBERVALUE(PobierzDaneLogistyczne!$Z1435,"."))=0,"",IF(PobierzDaneLogistyczne!$Z1435=0,0,_xlfn.NUMBERVALUE(PobierzDaneLogistyczne!$Z1435,".")))</f>
        <v>0.70499999999999996</v>
      </c>
      <c r="J1435" s="1">
        <f>IF(PobierzDaneLogistyczne!$D1435=0,"",_xlfn.NUMBERVALUE(PobierzDaneLogistyczne!$D1435))</f>
        <v>4</v>
      </c>
      <c r="K1435" s="1">
        <f>IF(PobierzDaneLogistyczne!$E1435=0,"",_xlfn.NUMBERVALUE(PobierzDaneLogistyczne!$E1435))</f>
        <v>288</v>
      </c>
      <c r="L1435" s="1" t="str">
        <f>IF(MID(PobierzDaneLogistyczne!$O1435,1,3)="non"," ",_xlfn.NUMBERVALUE(PobierzDaneLogistyczne!$O1435))</f>
        <v xml:space="preserve"> </v>
      </c>
      <c r="M1435" s="6">
        <f>IF(PobierzDaneLogistyczne!$K1435=0,"",_xlfn.NUMBERVALUE(PobierzDaneLogistyczne!$K1435,"."))</f>
        <v>38.5</v>
      </c>
      <c r="N1435" s="6">
        <f>IF(PobierzDaneLogistyczne!$L1435=0,"",_xlfn.NUMBERVALUE(PobierzDaneLogistyczne!$L1435,"."))</f>
        <v>22.5</v>
      </c>
      <c r="O1435" s="6">
        <f>IF(PobierzDaneLogistyczne!$M1435=0,"",_xlfn.NUMBERVALUE(PobierzDaneLogistyczne!$M1435,"."))</f>
        <v>16</v>
      </c>
      <c r="P1435" s="2">
        <f>IF(PobierzDaneLogistyczne!$G1435=0,0,_xlfn.NUMBERVALUE(PobierzDaneLogistyczne!$G1435,"."))</f>
        <v>2.82</v>
      </c>
      <c r="Q1435" s="1" t="str">
        <f>IF(PobierzDaneLogistyczne!$R1435=0,"",PobierzDaneLogistyczne!$R1435)</f>
        <v/>
      </c>
      <c r="R1435" t="str">
        <f>IF(PobierzDaneLogistyczne!$S1435=0,"",PobierzDaneLogistyczne!$S1435)</f>
        <v/>
      </c>
      <c r="S1435" t="str">
        <f>IF(PobierzDaneLogistyczne!$T1435=0,"",PobierzDaneLogistyczne!$T1435)</f>
        <v/>
      </c>
      <c r="T1435" t="str">
        <f>IF(PobierzDaneLogistyczne!$U1435=0," ",PobierzDaneLogistyczne!$U1435)</f>
        <v/>
      </c>
      <c r="U1435" t="str">
        <f t="shared" si="70"/>
        <v/>
      </c>
      <c r="V1435" s="2">
        <f>IF(PobierzDaneLogistyczne!$V1435="","",_xlfn.NUMBERVALUE(PobierzDaneLogistyczne!$V1435,"."))</f>
        <v>1.9E-2</v>
      </c>
      <c r="W1435" s="2" t="str">
        <f>IF(IF(PobierzDaneLogistyczne!$W1435=0,0,_xlfn.NUMBERVALUE(PobierzDaneLogistyczne!$W1435,"."))=0,"",_xlfn.NUMBERVALUE(PobierzDaneLogistyczne!$W1435,"."))</f>
        <v/>
      </c>
      <c r="X1435" s="2" t="str">
        <f t="shared" si="71"/>
        <v/>
      </c>
      <c r="Y1435" s="2" t="str">
        <f t="shared" si="68"/>
        <v/>
      </c>
      <c r="Z1435" s="2" t="str">
        <f>IF(PobierzDaneLogistyczne!$Y1435="t","YES","")</f>
        <v/>
      </c>
      <c r="AA1435" s="4" t="str">
        <f>IF(PobierzDaneLogistyczne!$X1435="t","YES","")</f>
        <v>YES</v>
      </c>
      <c r="AB1435" t="str">
        <f>PobierzDaneLogistyczne!$N1435</f>
        <v xml:space="preserve">Fry pan 20 cm - ceramic </v>
      </c>
    </row>
    <row r="1436" spans="1:28" x14ac:dyDescent="0.3">
      <c r="A1436" s="5" t="str">
        <f>HYPERLINK(_xlfn.CONCAT("https://www.adler.com.pl/index.php/en/Main/Produkt/",B1436),PobierzDaneLogistyczne!$N1436)</f>
        <v>Thermos 0,35 L steel</v>
      </c>
      <c r="B1436" t="str">
        <f>PobierzDaneLogistyczne!$A1436</f>
        <v>cr_6691</v>
      </c>
      <c r="C1436" s="1">
        <f>IF(MID(PobierzDaneLogistyczne!$P1436,1,3)=""," ",_xlfn.NUMBERVALUE(PobierzDaneLogistyczne!$P1436))</f>
        <v>85161080</v>
      </c>
      <c r="D1436" s="1">
        <f>IF(MID(PobierzDaneLogistyczne!$C1436,1,3)="111"," ",_xlfn.NUMBERVALUE(PobierzDaneLogistyczne!$C1436))</f>
        <v>5908256833203</v>
      </c>
      <c r="E1436" s="6">
        <f>IF(PobierzDaneLogistyczne!$H1436=0,"",_xlfn.NUMBERVALUE(PobierzDaneLogistyczne!$H1436,"."))</f>
        <v>7.5</v>
      </c>
      <c r="F1436" s="6">
        <f>IF(PobierzDaneLogistyczne!$I1436=0,"",_xlfn.NUMBERVALUE(PobierzDaneLogistyczne!$I1436,"."))</f>
        <v>7.5</v>
      </c>
      <c r="G1436" s="6">
        <f>IF(PobierzDaneLogistyczne!$J1436=0,"",_xlfn.NUMBERVALUE(PobierzDaneLogistyczne!$J1436,"."))</f>
        <v>21</v>
      </c>
      <c r="H1436" s="2">
        <f>IF(IF(PobierzDaneLogistyczne!$F1436=0,0,_xlfn.NUMBERVALUE(PobierzDaneLogistyczne!$F1436,"."))=0,"",IF(PobierzDaneLogistyczne!$F1436=0,0,_xlfn.NUMBERVALUE(PobierzDaneLogistyczne!$F1436,".")))</f>
        <v>0.29199999999999998</v>
      </c>
      <c r="I1436" s="2">
        <f>IF(IF(PobierzDaneLogistyczne!$Z1436=0,0,_xlfn.NUMBERVALUE(PobierzDaneLogistyczne!$Z1436,"."))=0,"",IF(PobierzDaneLogistyczne!$Z1436=0,0,_xlfn.NUMBERVALUE(PobierzDaneLogistyczne!$Z1436,".")))</f>
        <v>0.38400000000000001</v>
      </c>
      <c r="J1436" s="1">
        <f>IF(PobierzDaneLogistyczne!$D1436=0,"",_xlfn.NUMBERVALUE(PobierzDaneLogistyczne!$D1436))</f>
        <v>24</v>
      </c>
      <c r="K1436" s="1">
        <f>IF(PobierzDaneLogistyczne!$E1436=0,"",_xlfn.NUMBERVALUE(PobierzDaneLogistyczne!$E1436))</f>
        <v>1152</v>
      </c>
      <c r="L1436" s="1" t="str">
        <f>IF(MID(PobierzDaneLogistyczne!$O1436,1,3)="non"," ",_xlfn.NUMBERVALUE(PobierzDaneLogistyczne!$O1436))</f>
        <v xml:space="preserve"> </v>
      </c>
      <c r="M1436" s="6">
        <f>IF(PobierzDaneLogistyczne!$K1436=0,"",_xlfn.NUMBERVALUE(PobierzDaneLogistyczne!$K1436,"."))</f>
        <v>45</v>
      </c>
      <c r="N1436" s="6">
        <f>IF(PobierzDaneLogistyczne!$L1436=0,"",_xlfn.NUMBERVALUE(PobierzDaneLogistyczne!$L1436,"."))</f>
        <v>30.5</v>
      </c>
      <c r="O1436" s="6">
        <f>IF(PobierzDaneLogistyczne!$M1436=0,"",_xlfn.NUMBERVALUE(PobierzDaneLogistyczne!$M1436,"."))</f>
        <v>22.5</v>
      </c>
      <c r="P1436" s="2">
        <f>IF(PobierzDaneLogistyczne!$G1436=0,0,_xlfn.NUMBERVALUE(PobierzDaneLogistyczne!$G1436,"."))</f>
        <v>9.2159999999999993</v>
      </c>
      <c r="Q1436" s="1" t="str">
        <f>IF(PobierzDaneLogistyczne!$R1436=0,"",PobierzDaneLogistyczne!$R1436)</f>
        <v/>
      </c>
      <c r="R1436" t="str">
        <f>IF(PobierzDaneLogistyczne!$S1436=0,"",PobierzDaneLogistyczne!$S1436)</f>
        <v/>
      </c>
      <c r="S1436" t="str">
        <f>IF(PobierzDaneLogistyczne!$T1436=0,"",PobierzDaneLogistyczne!$T1436)</f>
        <v/>
      </c>
      <c r="T1436" t="str">
        <f>IF(PobierzDaneLogistyczne!$U1436=0," ",PobierzDaneLogistyczne!$U1436)</f>
        <v/>
      </c>
      <c r="U1436" t="str">
        <f t="shared" si="70"/>
        <v/>
      </c>
      <c r="V1436" s="2">
        <f>IF(PobierzDaneLogistyczne!$V1436="","",_xlfn.NUMBERVALUE(PobierzDaneLogistyczne!$V1436,"."))</f>
        <v>2E-3</v>
      </c>
      <c r="W1436" s="2" t="str">
        <f>IF(IF(PobierzDaneLogistyczne!$W1436=0,0,_xlfn.NUMBERVALUE(PobierzDaneLogistyczne!$W1436,"."))=0,"",_xlfn.NUMBERVALUE(PobierzDaneLogistyczne!$W1436,"."))</f>
        <v/>
      </c>
      <c r="X1436" s="2" t="str">
        <f t="shared" si="71"/>
        <v/>
      </c>
      <c r="Y1436" s="2" t="str">
        <f t="shared" si="68"/>
        <v/>
      </c>
      <c r="Z1436" s="2" t="str">
        <f>IF(PobierzDaneLogistyczne!$Y1436="t","YES","")</f>
        <v/>
      </c>
      <c r="AA1436" s="4" t="str">
        <f>IF(PobierzDaneLogistyczne!$X1436="t","YES","")</f>
        <v>YES</v>
      </c>
      <c r="AB1436" t="str">
        <f>PobierzDaneLogistyczne!$N1436</f>
        <v>Thermos 0,35 L steel</v>
      </c>
    </row>
    <row r="1437" spans="1:28" x14ac:dyDescent="0.3">
      <c r="A1437" s="5" t="str">
        <f>HYPERLINK(_xlfn.CONCAT("https://www.adler.com.pl/index.php/en/Main/Produkt/",B1437),PobierzDaneLogistyczne!$N1437)</f>
        <v>Thermos 0,5 L steel</v>
      </c>
      <c r="B1437" t="str">
        <f>PobierzDaneLogistyczne!$A1437</f>
        <v>cr_6692</v>
      </c>
      <c r="C1437" s="1">
        <f>IF(MID(PobierzDaneLogistyczne!$P1437,1,3)=""," ",_xlfn.NUMBERVALUE(PobierzDaneLogistyczne!$P1437))</f>
        <v>85161080</v>
      </c>
      <c r="D1437" s="1">
        <f>IF(MID(PobierzDaneLogistyczne!$C1437,1,3)="111"," ",_xlfn.NUMBERVALUE(PobierzDaneLogistyczne!$C1437))</f>
        <v>5908256833210</v>
      </c>
      <c r="E1437" s="6">
        <f>IF(PobierzDaneLogistyczne!$H1437=0,"",_xlfn.NUMBERVALUE(PobierzDaneLogistyczne!$H1437,"."))</f>
        <v>7.5</v>
      </c>
      <c r="F1437" s="6">
        <f>IF(PobierzDaneLogistyczne!$I1437=0,"",_xlfn.NUMBERVALUE(PobierzDaneLogistyczne!$I1437,"."))</f>
        <v>7.5</v>
      </c>
      <c r="G1437" s="6">
        <f>IF(PobierzDaneLogistyczne!$J1437=0,"",_xlfn.NUMBERVALUE(PobierzDaneLogistyczne!$J1437,"."))</f>
        <v>26.5</v>
      </c>
      <c r="H1437" s="2">
        <f>IF(IF(PobierzDaneLogistyczne!$F1437=0,0,_xlfn.NUMBERVALUE(PobierzDaneLogistyczne!$F1437,"."))=0,"",IF(PobierzDaneLogistyczne!$F1437=0,0,_xlfn.NUMBERVALUE(PobierzDaneLogistyczne!$F1437,".")))</f>
        <v>0.34200000000000003</v>
      </c>
      <c r="I1437" s="2">
        <f>IF(IF(PobierzDaneLogistyczne!$Z1437=0,0,_xlfn.NUMBERVALUE(PobierzDaneLogistyczne!$Z1437,"."))=0,"",IF(PobierzDaneLogistyczne!$Z1437=0,0,_xlfn.NUMBERVALUE(PobierzDaneLogistyczne!$Z1437,".")))</f>
        <v>0.438</v>
      </c>
      <c r="J1437" s="1">
        <f>IF(PobierzDaneLogistyczne!$D1437=0,"",_xlfn.NUMBERVALUE(PobierzDaneLogistyczne!$D1437))</f>
        <v>24</v>
      </c>
      <c r="K1437" s="1">
        <f>IF(PobierzDaneLogistyczne!$E1437=0,"",_xlfn.NUMBERVALUE(PobierzDaneLogistyczne!$E1437))</f>
        <v>1008</v>
      </c>
      <c r="L1437" s="1" t="str">
        <f>IF(MID(PobierzDaneLogistyczne!$O1437,1,3)="non"," ",_xlfn.NUMBERVALUE(PobierzDaneLogistyczne!$O1437))</f>
        <v xml:space="preserve"> </v>
      </c>
      <c r="M1437" s="6">
        <f>IF(PobierzDaneLogistyczne!$K1437=0,"",_xlfn.NUMBERVALUE(PobierzDaneLogistyczne!$K1437,"."))</f>
        <v>45</v>
      </c>
      <c r="N1437" s="6">
        <f>IF(PobierzDaneLogistyczne!$L1437=0,"",_xlfn.NUMBERVALUE(PobierzDaneLogistyczne!$L1437,"."))</f>
        <v>30.5</v>
      </c>
      <c r="O1437" s="6">
        <f>IF(PobierzDaneLogistyczne!$M1437=0,"",_xlfn.NUMBERVALUE(PobierzDaneLogistyczne!$M1437,"."))</f>
        <v>27</v>
      </c>
      <c r="P1437" s="2">
        <f>IF(PobierzDaneLogistyczne!$G1437=0,0,_xlfn.NUMBERVALUE(PobierzDaneLogistyczne!$G1437,"."))</f>
        <v>10.512</v>
      </c>
      <c r="Q1437" s="1" t="str">
        <f>IF(PobierzDaneLogistyczne!$R1437=0,"",PobierzDaneLogistyczne!$R1437)</f>
        <v/>
      </c>
      <c r="R1437" t="str">
        <f>IF(PobierzDaneLogistyczne!$S1437=0,"",PobierzDaneLogistyczne!$S1437)</f>
        <v/>
      </c>
      <c r="S1437" t="str">
        <f>IF(PobierzDaneLogistyczne!$T1437=0,"",PobierzDaneLogistyczne!$T1437)</f>
        <v/>
      </c>
      <c r="T1437" t="str">
        <f>IF(PobierzDaneLogistyczne!$U1437=0," ",PobierzDaneLogistyczne!$U1437)</f>
        <v/>
      </c>
      <c r="U1437" t="str">
        <f t="shared" si="70"/>
        <v/>
      </c>
      <c r="V1437" s="2">
        <f>IF(PobierzDaneLogistyczne!$V1437="","",_xlfn.NUMBERVALUE(PobierzDaneLogistyczne!$V1437,"."))</f>
        <v>2E-3</v>
      </c>
      <c r="W1437" s="2" t="str">
        <f>IF(IF(PobierzDaneLogistyczne!$W1437=0,0,_xlfn.NUMBERVALUE(PobierzDaneLogistyczne!$W1437,"."))=0,"",_xlfn.NUMBERVALUE(PobierzDaneLogistyczne!$W1437,"."))</f>
        <v/>
      </c>
      <c r="X1437" s="2" t="str">
        <f t="shared" si="71"/>
        <v/>
      </c>
      <c r="Y1437" s="2" t="str">
        <f t="shared" si="68"/>
        <v/>
      </c>
      <c r="Z1437" s="2" t="str">
        <f>IF(PobierzDaneLogistyczne!$Y1437="t","YES","")</f>
        <v/>
      </c>
      <c r="AA1437" s="4" t="str">
        <f>IF(PobierzDaneLogistyczne!$X1437="t","YES","")</f>
        <v>YES</v>
      </c>
      <c r="AB1437" t="str">
        <f>PobierzDaneLogistyczne!$N1437</f>
        <v>Thermos 0,5 L steel</v>
      </c>
    </row>
    <row r="1438" spans="1:28" x14ac:dyDescent="0.3">
      <c r="A1438" s="5" t="str">
        <f>HYPERLINK(_xlfn.CONCAT("https://www.adler.com.pl/index.php/en/Main/Produkt/",B1438),PobierzDaneLogistyczne!$N1438)</f>
        <v>Thermos 0,75 L steel</v>
      </c>
      <c r="B1438" t="str">
        <f>PobierzDaneLogistyczne!$A1438</f>
        <v>cr_6693</v>
      </c>
      <c r="C1438" s="1">
        <f>IF(MID(PobierzDaneLogistyczne!$P1438,1,3)=""," ",_xlfn.NUMBERVALUE(PobierzDaneLogistyczne!$P1438))</f>
        <v>85161080</v>
      </c>
      <c r="D1438" s="1">
        <f>IF(MID(PobierzDaneLogistyczne!$C1438,1,3)="111"," ",_xlfn.NUMBERVALUE(PobierzDaneLogistyczne!$C1438))</f>
        <v>5908256833227</v>
      </c>
      <c r="E1438" s="6">
        <f>IF(PobierzDaneLogistyczne!$H1438=0,"",_xlfn.NUMBERVALUE(PobierzDaneLogistyczne!$H1438,"."))</f>
        <v>8.8000000000000007</v>
      </c>
      <c r="F1438" s="6">
        <f>IF(PobierzDaneLogistyczne!$I1438=0,"",_xlfn.NUMBERVALUE(PobierzDaneLogistyczne!$I1438,"."))</f>
        <v>8.8000000000000007</v>
      </c>
      <c r="G1438" s="6">
        <f>IF(PobierzDaneLogistyczne!$J1438=0,"",_xlfn.NUMBERVALUE(PobierzDaneLogistyczne!$J1438,"."))</f>
        <v>29.5</v>
      </c>
      <c r="H1438" s="2">
        <f>IF(IF(PobierzDaneLogistyczne!$F1438=0,0,_xlfn.NUMBERVALUE(PobierzDaneLogistyczne!$F1438,"."))=0,"",IF(PobierzDaneLogistyczne!$F1438=0,0,_xlfn.NUMBERVALUE(PobierzDaneLogistyczne!$F1438,".")))</f>
        <v>0.48</v>
      </c>
      <c r="I1438" s="2">
        <f>IF(IF(PobierzDaneLogistyczne!$Z1438=0,0,_xlfn.NUMBERVALUE(PobierzDaneLogistyczne!$Z1438,"."))=0,"",IF(PobierzDaneLogistyczne!$Z1438=0,0,_xlfn.NUMBERVALUE(PobierzDaneLogistyczne!$Z1438,".")))</f>
        <v>0.60499999999999998</v>
      </c>
      <c r="J1438" s="1">
        <f>IF(PobierzDaneLogistyczne!$D1438=0,"",_xlfn.NUMBERVALUE(PobierzDaneLogistyczne!$D1438))</f>
        <v>24</v>
      </c>
      <c r="K1438" s="1">
        <f>IF(PobierzDaneLogistyczne!$E1438=0,"",_xlfn.NUMBERVALUE(PobierzDaneLogistyczne!$E1438))</f>
        <v>576</v>
      </c>
      <c r="L1438" s="1" t="str">
        <f>IF(MID(PobierzDaneLogistyczne!$O1438,1,3)="non"," ",_xlfn.NUMBERVALUE(PobierzDaneLogistyczne!$O1438))</f>
        <v xml:space="preserve"> </v>
      </c>
      <c r="M1438" s="6">
        <f>IF(PobierzDaneLogistyczne!$K1438=0,"",_xlfn.NUMBERVALUE(PobierzDaneLogistyczne!$K1438,"."))</f>
        <v>50.5</v>
      </c>
      <c r="N1438" s="6">
        <f>IF(PobierzDaneLogistyczne!$L1438=0,"",_xlfn.NUMBERVALUE(PobierzDaneLogistyczne!$L1438,"."))</f>
        <v>34.4</v>
      </c>
      <c r="O1438" s="6">
        <f>IF(PobierzDaneLogistyczne!$M1438=0,"",_xlfn.NUMBERVALUE(PobierzDaneLogistyczne!$M1438,"."))</f>
        <v>31</v>
      </c>
      <c r="P1438" s="2">
        <f>IF(PobierzDaneLogistyczne!$G1438=0,0,_xlfn.NUMBERVALUE(PobierzDaneLogistyczne!$G1438,"."))</f>
        <v>14.52</v>
      </c>
      <c r="Q1438" s="1" t="str">
        <f>IF(PobierzDaneLogistyczne!$R1438=0,"",PobierzDaneLogistyczne!$R1438)</f>
        <v/>
      </c>
      <c r="R1438" t="str">
        <f>IF(PobierzDaneLogistyczne!$S1438=0,"",PobierzDaneLogistyczne!$S1438)</f>
        <v/>
      </c>
      <c r="S1438" t="str">
        <f>IF(PobierzDaneLogistyczne!$T1438=0,"",PobierzDaneLogistyczne!$T1438)</f>
        <v/>
      </c>
      <c r="T1438" t="str">
        <f>IF(PobierzDaneLogistyczne!$U1438=0," ",PobierzDaneLogistyczne!$U1438)</f>
        <v/>
      </c>
      <c r="U1438" t="str">
        <f t="shared" si="70"/>
        <v/>
      </c>
      <c r="V1438" s="2">
        <f>IF(PobierzDaneLogistyczne!$V1438="","",_xlfn.NUMBERVALUE(PobierzDaneLogistyczne!$V1438,"."))</f>
        <v>4.0000000000000001E-3</v>
      </c>
      <c r="W1438" s="2">
        <f>IF(IF(PobierzDaneLogistyczne!$W1438=0,0,_xlfn.NUMBERVALUE(PobierzDaneLogistyczne!$W1438,"."))=0,"",_xlfn.NUMBERVALUE(PobierzDaneLogistyczne!$W1438,"."))</f>
        <v>5.8999999999999997E-2</v>
      </c>
      <c r="X1438" s="2">
        <f t="shared" si="71"/>
        <v>6.2E-2</v>
      </c>
      <c r="Y1438" s="2" t="str">
        <f t="shared" si="68"/>
        <v/>
      </c>
      <c r="Z1438" s="2" t="str">
        <f>IF(PobierzDaneLogistyczne!$Y1438="t","YES","")</f>
        <v>YES</v>
      </c>
      <c r="AA1438" s="4" t="str">
        <f>IF(PobierzDaneLogistyczne!$X1438="t","YES","")</f>
        <v>YES</v>
      </c>
      <c r="AB1438" t="str">
        <f>PobierzDaneLogistyczne!$N1438</f>
        <v>Thermos 0,75 L steel</v>
      </c>
    </row>
    <row r="1439" spans="1:28" x14ac:dyDescent="0.3">
      <c r="A1439" s="5" t="str">
        <f>HYPERLINK(_xlfn.CONCAT("https://www.adler.com.pl/index.php/en/Main/Produkt/",B1439),PobierzDaneLogistyczne!$N1439)</f>
        <v>Thermos 1 L steel</v>
      </c>
      <c r="B1439" t="str">
        <f>PobierzDaneLogistyczne!$A1439</f>
        <v>cr_6694</v>
      </c>
      <c r="C1439" s="1">
        <f>IF(MID(PobierzDaneLogistyczne!$P1439,1,3)=""," ",_xlfn.NUMBERVALUE(PobierzDaneLogistyczne!$P1439))</f>
        <v>85161080</v>
      </c>
      <c r="D1439" s="1">
        <f>IF(MID(PobierzDaneLogistyczne!$C1439,1,3)="111"," ",_xlfn.NUMBERVALUE(PobierzDaneLogistyczne!$C1439))</f>
        <v>5908256833234</v>
      </c>
      <c r="E1439" s="6">
        <f>IF(PobierzDaneLogistyczne!$H1439=0,"",_xlfn.NUMBERVALUE(PobierzDaneLogistyczne!$H1439,"."))</f>
        <v>9</v>
      </c>
      <c r="F1439" s="6">
        <f>IF(PobierzDaneLogistyczne!$I1439=0,"",_xlfn.NUMBERVALUE(PobierzDaneLogistyczne!$I1439,"."))</f>
        <v>9</v>
      </c>
      <c r="G1439" s="6">
        <f>IF(PobierzDaneLogistyczne!$J1439=0,"",_xlfn.NUMBERVALUE(PobierzDaneLogistyczne!$J1439,"."))</f>
        <v>34.5</v>
      </c>
      <c r="H1439" s="2">
        <f>IF(IF(PobierzDaneLogistyczne!$F1439=0,0,_xlfn.NUMBERVALUE(PobierzDaneLogistyczne!$F1439,"."))=0,"",IF(PobierzDaneLogistyczne!$F1439=0,0,_xlfn.NUMBERVALUE(PobierzDaneLogistyczne!$F1439,".")))</f>
        <v>0.55000000000000004</v>
      </c>
      <c r="I1439" s="2">
        <f>IF(IF(PobierzDaneLogistyczne!$Z1439=0,0,_xlfn.NUMBERVALUE(PobierzDaneLogistyczne!$Z1439,"."))=0,"",IF(PobierzDaneLogistyczne!$Z1439=0,0,_xlfn.NUMBERVALUE(PobierzDaneLogistyczne!$Z1439,".")))</f>
        <v>0.68</v>
      </c>
      <c r="J1439" s="1">
        <f>IF(PobierzDaneLogistyczne!$D1439=0,"",_xlfn.NUMBERVALUE(PobierzDaneLogistyczne!$D1439))</f>
        <v>24</v>
      </c>
      <c r="K1439" s="1">
        <f>IF(PobierzDaneLogistyczne!$E1439=0,"",_xlfn.NUMBERVALUE(PobierzDaneLogistyczne!$E1439))</f>
        <v>576</v>
      </c>
      <c r="L1439" s="1" t="str">
        <f>IF(MID(PobierzDaneLogistyczne!$O1439,1,3)="non"," ",_xlfn.NUMBERVALUE(PobierzDaneLogistyczne!$O1439))</f>
        <v xml:space="preserve"> </v>
      </c>
      <c r="M1439" s="6">
        <f>IF(PobierzDaneLogistyczne!$K1439=0,"",_xlfn.NUMBERVALUE(PobierzDaneLogistyczne!$K1439,"."))</f>
        <v>56</v>
      </c>
      <c r="N1439" s="6">
        <f>IF(PobierzDaneLogistyczne!$L1439=0,"",_xlfn.NUMBERVALUE(PobierzDaneLogistyczne!$L1439,"."))</f>
        <v>38</v>
      </c>
      <c r="O1439" s="6">
        <f>IF(PobierzDaneLogistyczne!$M1439=0,"",_xlfn.NUMBERVALUE(PobierzDaneLogistyczne!$M1439,"."))</f>
        <v>32</v>
      </c>
      <c r="P1439" s="2">
        <f>IF(PobierzDaneLogistyczne!$G1439=0,0,_xlfn.NUMBERVALUE(PobierzDaneLogistyczne!$G1439,"."))</f>
        <v>16.32</v>
      </c>
      <c r="Q1439" s="1" t="str">
        <f>IF(PobierzDaneLogistyczne!$R1439=0,"",PobierzDaneLogistyczne!$R1439)</f>
        <v/>
      </c>
      <c r="R1439" t="str">
        <f>IF(PobierzDaneLogistyczne!$S1439=0,"",PobierzDaneLogistyczne!$S1439)</f>
        <v/>
      </c>
      <c r="S1439" t="str">
        <f>IF(PobierzDaneLogistyczne!$T1439=0,"",PobierzDaneLogistyczne!$T1439)</f>
        <v/>
      </c>
      <c r="T1439" t="str">
        <f>IF(PobierzDaneLogistyczne!$U1439=0," ",PobierzDaneLogistyczne!$U1439)</f>
        <v/>
      </c>
      <c r="U1439" t="str">
        <f t="shared" si="70"/>
        <v/>
      </c>
      <c r="V1439" s="2">
        <f>IF(PobierzDaneLogistyczne!$V1439="","",_xlfn.NUMBERVALUE(PobierzDaneLogistyczne!$V1439,"."))</f>
        <v>4.0000000000000001E-3</v>
      </c>
      <c r="W1439" s="2" t="str">
        <f>IF(IF(PobierzDaneLogistyczne!$W1439=0,0,_xlfn.NUMBERVALUE(PobierzDaneLogistyczne!$W1439,"."))=0,"",_xlfn.NUMBERVALUE(PobierzDaneLogistyczne!$W1439,"."))</f>
        <v/>
      </c>
      <c r="X1439" s="2" t="str">
        <f t="shared" si="71"/>
        <v/>
      </c>
      <c r="Y1439" s="2" t="str">
        <f t="shared" si="68"/>
        <v/>
      </c>
      <c r="Z1439" s="2" t="str">
        <f>IF(PobierzDaneLogistyczne!$Y1439="t","YES","")</f>
        <v/>
      </c>
      <c r="AA1439" s="4" t="str">
        <f>IF(PobierzDaneLogistyczne!$X1439="t","YES","")</f>
        <v>YES</v>
      </c>
      <c r="AB1439" t="str">
        <f>PobierzDaneLogistyczne!$N1439</f>
        <v>Thermos 1 L steel</v>
      </c>
    </row>
    <row r="1440" spans="1:28" x14ac:dyDescent="0.3">
      <c r="A1440" s="5" t="str">
        <f>HYPERLINK(_xlfn.CONCAT("https://www.adler.com.pl/index.php/en/Main/Produkt/",B1440),PobierzDaneLogistyczne!$N1440)</f>
        <v>Electric travel mug</v>
      </c>
      <c r="B1440" t="str">
        <f>PobierzDaneLogistyczne!$A1440</f>
        <v>cr_6695</v>
      </c>
      <c r="C1440" s="1">
        <f>IF(MID(PobierzDaneLogistyczne!$P1440,1,3)=""," ",_xlfn.NUMBERVALUE(PobierzDaneLogistyczne!$P1440))</f>
        <v>85161080</v>
      </c>
      <c r="D1440" s="1">
        <f>IF(MID(PobierzDaneLogistyczne!$C1440,1,3)="111"," ",_xlfn.NUMBERVALUE(PobierzDaneLogistyczne!$C1440))</f>
        <v>5908256833241</v>
      </c>
      <c r="E1440" s="6">
        <f>IF(PobierzDaneLogistyczne!$H1440=0,"",_xlfn.NUMBERVALUE(PobierzDaneLogistyczne!$H1440,"."))</f>
        <v>12</v>
      </c>
      <c r="F1440" s="6">
        <f>IF(PobierzDaneLogistyczne!$I1440=0,"",_xlfn.NUMBERVALUE(PobierzDaneLogistyczne!$I1440,"."))</f>
        <v>9.5</v>
      </c>
      <c r="G1440" s="6">
        <f>IF(PobierzDaneLogistyczne!$J1440=0,"",_xlfn.NUMBERVALUE(PobierzDaneLogistyczne!$J1440,"."))</f>
        <v>17</v>
      </c>
      <c r="H1440" s="2" t="str">
        <f>IF(IF(PobierzDaneLogistyczne!$F1440=0,0,_xlfn.NUMBERVALUE(PobierzDaneLogistyczne!$F1440,"."))=0,"",IF(PobierzDaneLogistyczne!$F1440=0,0,_xlfn.NUMBERVALUE(PobierzDaneLogistyczne!$F1440,".")))</f>
        <v/>
      </c>
      <c r="I1440" s="2" t="str">
        <f>IF(IF(PobierzDaneLogistyczne!$Z1440=0,0,_xlfn.NUMBERVALUE(PobierzDaneLogistyczne!$Z1440,"."))=0,"",IF(PobierzDaneLogistyczne!$Z1440=0,0,_xlfn.NUMBERVALUE(PobierzDaneLogistyczne!$Z1440,".")))</f>
        <v/>
      </c>
      <c r="J1440" s="1">
        <f>IF(PobierzDaneLogistyczne!$D1440=0,"",_xlfn.NUMBERVALUE(PobierzDaneLogistyczne!$D1440))</f>
        <v>24</v>
      </c>
      <c r="K1440" s="1">
        <f>IF(PobierzDaneLogistyczne!$E1440=0,"",_xlfn.NUMBERVALUE(PobierzDaneLogistyczne!$E1440))</f>
        <v>720</v>
      </c>
      <c r="L1440" s="1" t="str">
        <f>IF(MID(PobierzDaneLogistyczne!$O1440,1,3)="non"," ",_xlfn.NUMBERVALUE(PobierzDaneLogistyczne!$O1440))</f>
        <v xml:space="preserve"> </v>
      </c>
      <c r="M1440" s="6">
        <f>IF(PobierzDaneLogistyczne!$K1440=0,"",_xlfn.NUMBERVALUE(PobierzDaneLogistyczne!$K1440,"."))</f>
        <v>40</v>
      </c>
      <c r="N1440" s="6">
        <f>IF(PobierzDaneLogistyczne!$L1440=0,"",_xlfn.NUMBERVALUE(PobierzDaneLogistyczne!$L1440,"."))</f>
        <v>38</v>
      </c>
      <c r="O1440" s="6">
        <f>IF(PobierzDaneLogistyczne!$M1440=0,"",_xlfn.NUMBERVALUE(PobierzDaneLogistyczne!$M1440,"."))</f>
        <v>36.5</v>
      </c>
      <c r="P1440" s="2">
        <f>IF(PobierzDaneLogistyczne!$G1440=0,0,_xlfn.NUMBERVALUE(PobierzDaneLogistyczne!$G1440,"."))</f>
        <v>0</v>
      </c>
      <c r="Q1440" s="1" t="str">
        <f>IF(PobierzDaneLogistyczne!$R1440=0,"",PobierzDaneLogistyczne!$R1440)</f>
        <v/>
      </c>
      <c r="R1440" t="str">
        <f>IF(PobierzDaneLogistyczne!$S1440=0,"",PobierzDaneLogistyczne!$S1440)</f>
        <v/>
      </c>
      <c r="S1440" t="str">
        <f>IF(PobierzDaneLogistyczne!$T1440=0,"",PobierzDaneLogistyczne!$T1440)</f>
        <v/>
      </c>
      <c r="T1440" t="str">
        <f>IF(PobierzDaneLogistyczne!$U1440=0," ",PobierzDaneLogistyczne!$U1440)</f>
        <v/>
      </c>
      <c r="U1440" t="str">
        <f t="shared" si="70"/>
        <v/>
      </c>
      <c r="V1440" s="2">
        <f>IF(PobierzDaneLogistyczne!$V1440="","",_xlfn.NUMBERVALUE(PobierzDaneLogistyczne!$V1440,"."))</f>
        <v>3.0000000000000001E-3</v>
      </c>
      <c r="W1440" s="2" t="str">
        <f>IF(IF(PobierzDaneLogistyczne!$W1440=0,0,_xlfn.NUMBERVALUE(PobierzDaneLogistyczne!$W1440,"."))=0,"",_xlfn.NUMBERVALUE(PobierzDaneLogistyczne!$W1440,"."))</f>
        <v/>
      </c>
      <c r="X1440" s="2" t="str">
        <f t="shared" si="71"/>
        <v/>
      </c>
      <c r="Y1440" s="2" t="str">
        <f t="shared" si="68"/>
        <v/>
      </c>
      <c r="Z1440" s="2" t="str">
        <f>IF(PobierzDaneLogistyczne!$Y1440="t","YES","")</f>
        <v/>
      </c>
      <c r="AA1440" s="4" t="str">
        <f>IF(PobierzDaneLogistyczne!$X1440="t","YES","")</f>
        <v>YES</v>
      </c>
      <c r="AB1440" t="str">
        <f>PobierzDaneLogistyczne!$N1440</f>
        <v>Electric travel mug</v>
      </c>
    </row>
    <row r="1441" spans="1:28" x14ac:dyDescent="0.3">
      <c r="A1441" s="5" t="str">
        <f>HYPERLINK(_xlfn.CONCAT("https://www.adler.com.pl/index.php/en/Main/Produkt/",B1441),PobierzDaneLogistyczne!$N1441)</f>
        <v>Thermal Mug</v>
      </c>
      <c r="B1441" t="str">
        <f>PobierzDaneLogistyczne!$A1441</f>
        <v>cr_6696</v>
      </c>
      <c r="C1441" s="1">
        <f>IF(MID(PobierzDaneLogistyczne!$P1441,1,3)=""," ",_xlfn.NUMBERVALUE(PobierzDaneLogistyczne!$P1441))</f>
        <v>85161080</v>
      </c>
      <c r="D1441" s="1">
        <f>IF(MID(PobierzDaneLogistyczne!$C1441,1,3)="111"," ",_xlfn.NUMBERVALUE(PobierzDaneLogistyczne!$C1441))</f>
        <v>5908256833258</v>
      </c>
      <c r="E1441" s="6">
        <f>IF(PobierzDaneLogistyczne!$H1441=0,"",_xlfn.NUMBERVALUE(PobierzDaneLogistyczne!$H1441,"."))</f>
        <v>8.6999999999999993</v>
      </c>
      <c r="F1441" s="6">
        <f>IF(PobierzDaneLogistyczne!$I1441=0,"",_xlfn.NUMBERVALUE(PobierzDaneLogistyczne!$I1441,"."))</f>
        <v>8.6999999999999993</v>
      </c>
      <c r="G1441" s="6">
        <f>IF(PobierzDaneLogistyczne!$J1441=0,"",_xlfn.NUMBERVALUE(PobierzDaneLogistyczne!$J1441,"."))</f>
        <v>18.5</v>
      </c>
      <c r="H1441" s="2" t="str">
        <f>IF(IF(PobierzDaneLogistyczne!$F1441=0,0,_xlfn.NUMBERVALUE(PobierzDaneLogistyczne!$F1441,"."))=0,"",IF(PobierzDaneLogistyczne!$F1441=0,0,_xlfn.NUMBERVALUE(PobierzDaneLogistyczne!$F1441,".")))</f>
        <v/>
      </c>
      <c r="I1441" s="2" t="str">
        <f>IF(IF(PobierzDaneLogistyczne!$Z1441=0,0,_xlfn.NUMBERVALUE(PobierzDaneLogistyczne!$Z1441,"."))=0,"",IF(PobierzDaneLogistyczne!$Z1441=0,0,_xlfn.NUMBERVALUE(PobierzDaneLogistyczne!$Z1441,".")))</f>
        <v/>
      </c>
      <c r="J1441" s="1">
        <f>IF(PobierzDaneLogistyczne!$D1441=0,"",_xlfn.NUMBERVALUE(PobierzDaneLogistyczne!$D1441))</f>
        <v>24</v>
      </c>
      <c r="K1441" s="1">
        <f>IF(PobierzDaneLogistyczne!$E1441=0,"",_xlfn.NUMBERVALUE(PobierzDaneLogistyczne!$E1441))</f>
        <v>768</v>
      </c>
      <c r="L1441" s="1" t="str">
        <f>IF(MID(PobierzDaneLogistyczne!$O1441,1,3)="non"," ",_xlfn.NUMBERVALUE(PobierzDaneLogistyczne!$O1441))</f>
        <v xml:space="preserve"> </v>
      </c>
      <c r="M1441" s="6">
        <f>IF(PobierzDaneLogistyczne!$K1441=0,"",_xlfn.NUMBERVALUE(PobierzDaneLogistyczne!$K1441,"."))</f>
        <v>36.5</v>
      </c>
      <c r="N1441" s="6">
        <f>IF(PobierzDaneLogistyczne!$L1441=0,"",_xlfn.NUMBERVALUE(PobierzDaneLogistyczne!$L1441,"."))</f>
        <v>28</v>
      </c>
      <c r="O1441" s="6">
        <f>IF(PobierzDaneLogistyczne!$M1441=0,"",_xlfn.NUMBERVALUE(PobierzDaneLogistyczne!$M1441,"."))</f>
        <v>39.5</v>
      </c>
      <c r="P1441" s="2">
        <f>IF(PobierzDaneLogistyczne!$G1441=0,0,_xlfn.NUMBERVALUE(PobierzDaneLogistyczne!$G1441,"."))</f>
        <v>0</v>
      </c>
      <c r="Q1441" s="1" t="str">
        <f>IF(PobierzDaneLogistyczne!$R1441=0,"",PobierzDaneLogistyczne!$R1441)</f>
        <v/>
      </c>
      <c r="R1441" t="str">
        <f>IF(PobierzDaneLogistyczne!$S1441=0,"",PobierzDaneLogistyczne!$S1441)</f>
        <v/>
      </c>
      <c r="S1441" t="str">
        <f>IF(PobierzDaneLogistyczne!$T1441=0,"",PobierzDaneLogistyczne!$T1441)</f>
        <v/>
      </c>
      <c r="T1441" t="str">
        <f>IF(PobierzDaneLogistyczne!$U1441=0," ",PobierzDaneLogistyczne!$U1441)</f>
        <v/>
      </c>
      <c r="U1441" t="str">
        <f t="shared" si="70"/>
        <v/>
      </c>
      <c r="V1441" s="2">
        <f>IF(PobierzDaneLogistyczne!$V1441="","",_xlfn.NUMBERVALUE(PobierzDaneLogistyczne!$V1441,"."))</f>
        <v>2E-3</v>
      </c>
      <c r="W1441" s="2" t="str">
        <f>IF(IF(PobierzDaneLogistyczne!$W1441=0,0,_xlfn.NUMBERVALUE(PobierzDaneLogistyczne!$W1441,"."))=0,"",_xlfn.NUMBERVALUE(PobierzDaneLogistyczne!$W1441,"."))</f>
        <v/>
      </c>
      <c r="X1441" s="2" t="str">
        <f t="shared" si="71"/>
        <v/>
      </c>
      <c r="Y1441" s="2" t="str">
        <f t="shared" si="68"/>
        <v/>
      </c>
      <c r="Z1441" s="2" t="str">
        <f>IF(PobierzDaneLogistyczne!$Y1441="t","YES","")</f>
        <v/>
      </c>
      <c r="AA1441" s="4" t="str">
        <f>IF(PobierzDaneLogistyczne!$X1441="t","YES","")</f>
        <v>YES</v>
      </c>
      <c r="AB1441" t="str">
        <f>PobierzDaneLogistyczne!$N1441</f>
        <v>Thermal Mug</v>
      </c>
    </row>
    <row r="1442" spans="1:28" x14ac:dyDescent="0.3">
      <c r="A1442" s="5" t="str">
        <f>HYPERLINK(_xlfn.CONCAT("https://www.adler.com.pl/index.php/en/Main/Produkt/",B1442),PobierzDaneLogistyczne!$N1442)</f>
        <v xml:space="preserve">Lunchbox silicone container 2-compartment </v>
      </c>
      <c r="B1442" t="str">
        <f>PobierzDaneLogistyczne!$A1442</f>
        <v>cr_6697</v>
      </c>
      <c r="C1442" s="1">
        <f>IF(MID(PobierzDaneLogistyczne!$P1442,1,3)=""," ",_xlfn.NUMBERVALUE(PobierzDaneLogistyczne!$P1442))</f>
        <v>39249000</v>
      </c>
      <c r="D1442" s="1">
        <f>IF(MID(PobierzDaneLogistyczne!$C1442,1,3)="111"," ",_xlfn.NUMBERVALUE(PobierzDaneLogistyczne!$C1442))</f>
        <v>5908256834125</v>
      </c>
      <c r="E1442" s="6">
        <f>IF(PobierzDaneLogistyczne!$H1442=0,"",_xlfn.NUMBERVALUE(PobierzDaneLogistyczne!$H1442,"."))</f>
        <v>23</v>
      </c>
      <c r="F1442" s="6">
        <f>IF(PobierzDaneLogistyczne!$I1442=0,"",_xlfn.NUMBERVALUE(PobierzDaneLogistyczne!$I1442,"."))</f>
        <v>4.3</v>
      </c>
      <c r="G1442" s="6">
        <f>IF(PobierzDaneLogistyczne!$J1442=0,"",_xlfn.NUMBERVALUE(PobierzDaneLogistyczne!$J1442,"."))</f>
        <v>16</v>
      </c>
      <c r="H1442" s="2">
        <f>IF(IF(PobierzDaneLogistyczne!$F1442=0,0,_xlfn.NUMBERVALUE(PobierzDaneLogistyczne!$F1442,"."))=0,"",IF(PobierzDaneLogistyczne!$F1442=0,0,_xlfn.NUMBERVALUE(PobierzDaneLogistyczne!$F1442,".")))</f>
        <v>0.41699999999999998</v>
      </c>
      <c r="I1442" s="2">
        <f>IF(IF(PobierzDaneLogistyczne!$Z1442=0,0,_xlfn.NUMBERVALUE(PobierzDaneLogistyczne!$Z1442,"."))=0,"",IF(PobierzDaneLogistyczne!$Z1442=0,0,_xlfn.NUMBERVALUE(PobierzDaneLogistyczne!$Z1442,".")))</f>
        <v>0.45900000000000002</v>
      </c>
      <c r="J1442" s="1">
        <f>IF(PobierzDaneLogistyczne!$D1442=0,"",_xlfn.NUMBERVALUE(PobierzDaneLogistyczne!$D1442))</f>
        <v>24</v>
      </c>
      <c r="K1442" s="1">
        <f>IF(PobierzDaneLogistyczne!$E1442=0,"",_xlfn.NUMBERVALUE(PobierzDaneLogistyczne!$E1442))</f>
        <v>720</v>
      </c>
      <c r="L1442" s="1" t="str">
        <f>IF(MID(PobierzDaneLogistyczne!$O1442,1,3)="non"," ",_xlfn.NUMBERVALUE(PobierzDaneLogistyczne!$O1442))</f>
        <v xml:space="preserve"> </v>
      </c>
      <c r="M1442" s="6">
        <f>IF(PobierzDaneLogistyczne!$K1442=0,"",_xlfn.NUMBERVALUE(PobierzDaneLogistyczne!$K1442,"."))</f>
        <v>47</v>
      </c>
      <c r="N1442" s="6">
        <f>IF(PobierzDaneLogistyczne!$L1442=0,"",_xlfn.NUMBERVALUE(PobierzDaneLogistyczne!$L1442,"."))</f>
        <v>28</v>
      </c>
      <c r="O1442" s="6">
        <f>IF(PobierzDaneLogistyczne!$M1442=0,"",_xlfn.NUMBERVALUE(PobierzDaneLogistyczne!$M1442,"."))</f>
        <v>34</v>
      </c>
      <c r="P1442" s="2">
        <f>IF(PobierzDaneLogistyczne!$G1442=0,0,_xlfn.NUMBERVALUE(PobierzDaneLogistyczne!$G1442,"."))</f>
        <v>11.016</v>
      </c>
      <c r="Q1442" s="1" t="str">
        <f>IF(PobierzDaneLogistyczne!$R1442=0,"",PobierzDaneLogistyczne!$R1442)</f>
        <v/>
      </c>
      <c r="R1442" t="str">
        <f>IF(PobierzDaneLogistyczne!$S1442=0,"",PobierzDaneLogistyczne!$S1442)</f>
        <v/>
      </c>
      <c r="S1442" t="str">
        <f>IF(PobierzDaneLogistyczne!$T1442=0,"",PobierzDaneLogistyczne!$T1442)</f>
        <v/>
      </c>
      <c r="T1442" t="str">
        <f>IF(PobierzDaneLogistyczne!$U1442=0," ",PobierzDaneLogistyczne!$U1442)</f>
        <v/>
      </c>
      <c r="U1442" t="str">
        <f t="shared" si="70"/>
        <v/>
      </c>
      <c r="V1442" s="2">
        <f>IF(PobierzDaneLogistyczne!$V1442="","",_xlfn.NUMBERVALUE(PobierzDaneLogistyczne!$V1442,"."))</f>
        <v>3.0000000000000001E-3</v>
      </c>
      <c r="W1442" s="2" t="str">
        <f>IF(IF(PobierzDaneLogistyczne!$W1442=0,0,_xlfn.NUMBERVALUE(PobierzDaneLogistyczne!$W1442,"."))=0,"",_xlfn.NUMBERVALUE(PobierzDaneLogistyczne!$W1442,"."))</f>
        <v/>
      </c>
      <c r="X1442" s="2" t="str">
        <f t="shared" si="71"/>
        <v/>
      </c>
      <c r="Y1442" s="2" t="str">
        <f t="shared" si="68"/>
        <v/>
      </c>
      <c r="Z1442" s="2" t="str">
        <f>IF(PobierzDaneLogistyczne!$Y1442="t","YES","")</f>
        <v/>
      </c>
      <c r="AA1442" s="4" t="str">
        <f>IF(PobierzDaneLogistyczne!$X1442="t","YES","")</f>
        <v>YES</v>
      </c>
      <c r="AB1442" t="str">
        <f>PobierzDaneLogistyczne!$N1442</f>
        <v xml:space="preserve">Lunchbox silicone container 2-compartment </v>
      </c>
    </row>
    <row r="1443" spans="1:28" x14ac:dyDescent="0.3">
      <c r="A1443" s="5" t="str">
        <f>HYPERLINK(_xlfn.CONCAT("https://www.adler.com.pl/index.php/en/Main/Produkt/",B1443),PobierzDaneLogistyczne!$N1443)</f>
        <v xml:space="preserve">Lunchbox silicone container 3-compartment </v>
      </c>
      <c r="B1443" t="str">
        <f>PobierzDaneLogistyczne!$A1443</f>
        <v>cr_6698</v>
      </c>
      <c r="C1443" s="1">
        <f>IF(MID(PobierzDaneLogistyczne!$P1443,1,3)=""," ",_xlfn.NUMBERVALUE(PobierzDaneLogistyczne!$P1443))</f>
        <v>39249000</v>
      </c>
      <c r="D1443" s="1">
        <f>IF(MID(PobierzDaneLogistyczne!$C1443,1,3)="111"," ",_xlfn.NUMBERVALUE(PobierzDaneLogistyczne!$C1443))</f>
        <v>5908256834132</v>
      </c>
      <c r="E1443" s="6">
        <f>IF(PobierzDaneLogistyczne!$H1443=0,"",_xlfn.NUMBERVALUE(PobierzDaneLogistyczne!$H1443,"."))</f>
        <v>24.6</v>
      </c>
      <c r="F1443" s="6">
        <f>IF(PobierzDaneLogistyczne!$I1443=0,"",_xlfn.NUMBERVALUE(PobierzDaneLogistyczne!$I1443,"."))</f>
        <v>4.4000000000000004</v>
      </c>
      <c r="G1443" s="6">
        <f>IF(PobierzDaneLogistyczne!$J1443=0,"",_xlfn.NUMBERVALUE(PobierzDaneLogistyczne!$J1443,"."))</f>
        <v>17.899999999999999</v>
      </c>
      <c r="H1443" s="2">
        <f>IF(IF(PobierzDaneLogistyczne!$F1443=0,0,_xlfn.NUMBERVALUE(PobierzDaneLogistyczne!$F1443,"."))=0,"",IF(PobierzDaneLogistyczne!$F1443=0,0,_xlfn.NUMBERVALUE(PobierzDaneLogistyczne!$F1443,".")))</f>
        <v>0.54200000000000004</v>
      </c>
      <c r="I1443" s="2">
        <f>IF(IF(PobierzDaneLogistyczne!$Z1443=0,0,_xlfn.NUMBERVALUE(PobierzDaneLogistyczne!$Z1443,"."))=0,"",IF(PobierzDaneLogistyczne!$Z1443=0,0,_xlfn.NUMBERVALUE(PobierzDaneLogistyczne!$Z1443,".")))</f>
        <v>0.58399999999999996</v>
      </c>
      <c r="J1443" s="1">
        <f>IF(PobierzDaneLogistyczne!$D1443=0,"",_xlfn.NUMBERVALUE(PobierzDaneLogistyczne!$D1443))</f>
        <v>24</v>
      </c>
      <c r="K1443" s="1">
        <f>IF(PobierzDaneLogistyczne!$E1443=0,"",_xlfn.NUMBERVALUE(PobierzDaneLogistyczne!$E1443))</f>
        <v>480</v>
      </c>
      <c r="L1443" s="1" t="str">
        <f>IF(MID(PobierzDaneLogistyczne!$O1443,1,3)="non"," ",_xlfn.NUMBERVALUE(PobierzDaneLogistyczne!$O1443))</f>
        <v xml:space="preserve"> </v>
      </c>
      <c r="M1443" s="6">
        <f>IF(PobierzDaneLogistyczne!$K1443=0,"",_xlfn.NUMBERVALUE(PobierzDaneLogistyczne!$K1443,"."))</f>
        <v>53</v>
      </c>
      <c r="N1443" s="6">
        <f>IF(PobierzDaneLogistyczne!$L1443=0,"",_xlfn.NUMBERVALUE(PobierzDaneLogistyczne!$L1443,"."))</f>
        <v>30</v>
      </c>
      <c r="O1443" s="6">
        <f>IF(PobierzDaneLogistyczne!$M1443=0,"",_xlfn.NUMBERVALUE(PobierzDaneLogistyczne!$M1443,"."))</f>
        <v>38</v>
      </c>
      <c r="P1443" s="2">
        <f>IF(PobierzDaneLogistyczne!$G1443=0,0,_xlfn.NUMBERVALUE(PobierzDaneLogistyczne!$G1443,"."))</f>
        <v>14.016</v>
      </c>
      <c r="Q1443" s="1" t="str">
        <f>IF(PobierzDaneLogistyczne!$R1443=0,"",PobierzDaneLogistyczne!$R1443)</f>
        <v/>
      </c>
      <c r="R1443" t="str">
        <f>IF(PobierzDaneLogistyczne!$S1443=0,"",PobierzDaneLogistyczne!$S1443)</f>
        <v/>
      </c>
      <c r="S1443" t="str">
        <f>IF(PobierzDaneLogistyczne!$T1443=0,"",PobierzDaneLogistyczne!$T1443)</f>
        <v/>
      </c>
      <c r="T1443" t="str">
        <f>IF(PobierzDaneLogistyczne!$U1443=0," ",PobierzDaneLogistyczne!$U1443)</f>
        <v/>
      </c>
      <c r="U1443" t="str">
        <f t="shared" si="70"/>
        <v/>
      </c>
      <c r="V1443" s="2">
        <f>IF(PobierzDaneLogistyczne!$V1443="","",_xlfn.NUMBERVALUE(PobierzDaneLogistyczne!$V1443,"."))</f>
        <v>3.0000000000000001E-3</v>
      </c>
      <c r="W1443" s="2" t="str">
        <f>IF(IF(PobierzDaneLogistyczne!$W1443=0,0,_xlfn.NUMBERVALUE(PobierzDaneLogistyczne!$W1443,"."))=0,"",_xlfn.NUMBERVALUE(PobierzDaneLogistyczne!$W1443,"."))</f>
        <v/>
      </c>
      <c r="X1443" s="2" t="str">
        <f t="shared" si="71"/>
        <v/>
      </c>
      <c r="Y1443" s="2" t="str">
        <f t="shared" si="68"/>
        <v/>
      </c>
      <c r="Z1443" s="2" t="str">
        <f>IF(PobierzDaneLogistyczne!$Y1443="t","YES","")</f>
        <v/>
      </c>
      <c r="AA1443" s="4" t="str">
        <f>IF(PobierzDaneLogistyczne!$X1443="t","YES","")</f>
        <v>YES</v>
      </c>
      <c r="AB1443" t="str">
        <f>PobierzDaneLogistyczne!$N1443</f>
        <v xml:space="preserve">Lunchbox silicone container 3-compartment </v>
      </c>
    </row>
    <row r="1444" spans="1:28" x14ac:dyDescent="0.3">
      <c r="A1444" s="5" t="str">
        <f>HYPERLINK(_xlfn.CONCAT("https://www.adler.com.pl/index.php/en/Main/Produkt/",B1444),PobierzDaneLogistyczne!$N1444)</f>
        <v>Silicone soup container</v>
      </c>
      <c r="B1444" t="str">
        <f>PobierzDaneLogistyczne!$A1444</f>
        <v>cr_6699</v>
      </c>
      <c r="C1444" s="1">
        <f>IF(MID(PobierzDaneLogistyczne!$P1444,1,3)=""," ",_xlfn.NUMBERVALUE(PobierzDaneLogistyczne!$P1444))</f>
        <v>39249000</v>
      </c>
      <c r="D1444" s="1">
        <f>IF(MID(PobierzDaneLogistyczne!$C1444,1,3)="111"," ",_xlfn.NUMBERVALUE(PobierzDaneLogistyczne!$C1444))</f>
        <v>5908256834149</v>
      </c>
      <c r="E1444" s="6">
        <f>IF(PobierzDaneLogistyczne!$H1444=0,"",_xlfn.NUMBERVALUE(PobierzDaneLogistyczne!$H1444,"."))</f>
        <v>9.5</v>
      </c>
      <c r="F1444" s="6">
        <f>IF(PobierzDaneLogistyczne!$I1444=0,"",_xlfn.NUMBERVALUE(PobierzDaneLogistyczne!$I1444,"."))</f>
        <v>9.5</v>
      </c>
      <c r="G1444" s="6">
        <f>IF(PobierzDaneLogistyczne!$J1444=0,"",_xlfn.NUMBERVALUE(PobierzDaneLogistyczne!$J1444,"."))</f>
        <v>13.4</v>
      </c>
      <c r="H1444" s="2" t="str">
        <f>IF(IF(PobierzDaneLogistyczne!$F1444=0,0,_xlfn.NUMBERVALUE(PobierzDaneLogistyczne!$F1444,"."))=0,"",IF(PobierzDaneLogistyczne!$F1444=0,0,_xlfn.NUMBERVALUE(PobierzDaneLogistyczne!$F1444,".")))</f>
        <v/>
      </c>
      <c r="I1444" s="2" t="str">
        <f>IF(IF(PobierzDaneLogistyczne!$Z1444=0,0,_xlfn.NUMBERVALUE(PobierzDaneLogistyczne!$Z1444,"."))=0,"",IF(PobierzDaneLogistyczne!$Z1444=0,0,_xlfn.NUMBERVALUE(PobierzDaneLogistyczne!$Z1444,".")))</f>
        <v/>
      </c>
      <c r="J1444" s="1">
        <f>IF(PobierzDaneLogistyczne!$D1444=0,"",_xlfn.NUMBERVALUE(PobierzDaneLogistyczne!$D1444))</f>
        <v>24</v>
      </c>
      <c r="K1444" s="1">
        <f>IF(PobierzDaneLogistyczne!$E1444=0,"",_xlfn.NUMBERVALUE(PobierzDaneLogistyczne!$E1444))</f>
        <v>1440</v>
      </c>
      <c r="L1444" s="1" t="str">
        <f>IF(MID(PobierzDaneLogistyczne!$O1444,1,3)="non"," ",_xlfn.NUMBERVALUE(PobierzDaneLogistyczne!$O1444))</f>
        <v xml:space="preserve"> </v>
      </c>
      <c r="M1444" s="6">
        <f>IF(PobierzDaneLogistyczne!$K1444=0,"",_xlfn.NUMBERVALUE(PobierzDaneLogistyczne!$K1444,"."))</f>
        <v>41</v>
      </c>
      <c r="N1444" s="6">
        <f>IF(PobierzDaneLogistyczne!$L1444=0,"",_xlfn.NUMBERVALUE(PobierzDaneLogistyczne!$L1444,"."))</f>
        <v>31</v>
      </c>
      <c r="O1444" s="6">
        <f>IF(PobierzDaneLogistyczne!$M1444=0,"",_xlfn.NUMBERVALUE(PobierzDaneLogistyczne!$M1444,"."))</f>
        <v>29</v>
      </c>
      <c r="P1444" s="2">
        <f>IF(PobierzDaneLogistyczne!$G1444=0,0,_xlfn.NUMBERVALUE(PobierzDaneLogistyczne!$G1444,"."))</f>
        <v>0</v>
      </c>
      <c r="Q1444" s="1" t="str">
        <f>IF(PobierzDaneLogistyczne!$R1444=0,"",PobierzDaneLogistyczne!$R1444)</f>
        <v/>
      </c>
      <c r="R1444" t="str">
        <f>IF(PobierzDaneLogistyczne!$S1444=0,"",PobierzDaneLogistyczne!$S1444)</f>
        <v/>
      </c>
      <c r="S1444" t="str">
        <f>IF(PobierzDaneLogistyczne!$T1444=0,"",PobierzDaneLogistyczne!$T1444)</f>
        <v/>
      </c>
      <c r="T1444" t="str">
        <f>IF(PobierzDaneLogistyczne!$U1444=0," ",PobierzDaneLogistyczne!$U1444)</f>
        <v/>
      </c>
      <c r="U1444" t="str">
        <f t="shared" si="70"/>
        <v/>
      </c>
      <c r="V1444" s="2">
        <f>IF(PobierzDaneLogistyczne!$V1444="","",_xlfn.NUMBERVALUE(PobierzDaneLogistyczne!$V1444,"."))</f>
        <v>2E-3</v>
      </c>
      <c r="W1444" s="2" t="str">
        <f>IF(IF(PobierzDaneLogistyczne!$W1444=0,0,_xlfn.NUMBERVALUE(PobierzDaneLogistyczne!$W1444,"."))=0,"",_xlfn.NUMBERVALUE(PobierzDaneLogistyczne!$W1444,"."))</f>
        <v/>
      </c>
      <c r="X1444" s="2" t="str">
        <f t="shared" si="71"/>
        <v/>
      </c>
      <c r="Y1444" s="2" t="str">
        <f t="shared" si="68"/>
        <v/>
      </c>
      <c r="Z1444" s="2" t="str">
        <f>IF(PobierzDaneLogistyczne!$Y1444="t","YES","")</f>
        <v/>
      </c>
      <c r="AA1444" s="4" t="str">
        <f>IF(PobierzDaneLogistyczne!$X1444="t","YES","")</f>
        <v>YES</v>
      </c>
      <c r="AB1444" t="str">
        <f>PobierzDaneLogistyczne!$N1444</f>
        <v>Silicone soup container</v>
      </c>
    </row>
    <row r="1445" spans="1:28" x14ac:dyDescent="0.3">
      <c r="A1445" s="5" t="str">
        <f>HYPERLINK(_xlfn.CONCAT("https://www.adler.com.pl/index.php/en/Main/Produkt/",B1445),PobierzDaneLogistyczne!$N1445)</f>
        <v>Grill pan</v>
      </c>
      <c r="B1445" t="str">
        <f>PobierzDaneLogistyczne!$A1445</f>
        <v>cr_6703</v>
      </c>
      <c r="C1445" s="1">
        <f>IF(MID(PobierzDaneLogistyczne!$P1445,1,3)=""," ",_xlfn.NUMBERVALUE(PobierzDaneLogistyczne!$P1445))</f>
        <v>76151010</v>
      </c>
      <c r="D1445" s="1">
        <f>IF(MID(PobierzDaneLogistyczne!$C1445,1,3)="111"," ",_xlfn.NUMBERVALUE(PobierzDaneLogistyczne!$C1445))</f>
        <v>5908256833937</v>
      </c>
      <c r="E1445" s="6">
        <f>IF(PobierzDaneLogistyczne!$H1445=0,"",_xlfn.NUMBERVALUE(PobierzDaneLogistyczne!$H1445,"."))</f>
        <v>0</v>
      </c>
      <c r="F1445" s="6">
        <f>IF(PobierzDaneLogistyczne!$I1445=0,"",_xlfn.NUMBERVALUE(PobierzDaneLogistyczne!$I1445,"."))</f>
        <v>0</v>
      </c>
      <c r="G1445" s="6">
        <f>IF(PobierzDaneLogistyczne!$J1445=0,"",_xlfn.NUMBERVALUE(PobierzDaneLogistyczne!$J1445,"."))</f>
        <v>0</v>
      </c>
      <c r="H1445" s="2" t="str">
        <f>IF(IF(PobierzDaneLogistyczne!$F1445=0,0,_xlfn.NUMBERVALUE(PobierzDaneLogistyczne!$F1445,"."))=0,"",IF(PobierzDaneLogistyczne!$F1445=0,0,_xlfn.NUMBERVALUE(PobierzDaneLogistyczne!$F1445,".")))</f>
        <v/>
      </c>
      <c r="I1445" s="2">
        <f>IF(IF(PobierzDaneLogistyczne!$Z1445=0,0,_xlfn.NUMBERVALUE(PobierzDaneLogistyczne!$Z1445,"."))=0,"",IF(PobierzDaneLogistyczne!$Z1445=0,0,_xlfn.NUMBERVALUE(PobierzDaneLogistyczne!$Z1445,".")))</f>
        <v>0.87</v>
      </c>
      <c r="J1445" s="1">
        <f>IF(PobierzDaneLogistyczne!$D1445=0,"",_xlfn.NUMBERVALUE(PobierzDaneLogistyczne!$D1445))</f>
        <v>4</v>
      </c>
      <c r="K1445" s="1">
        <f>IF(PobierzDaneLogistyczne!$E1445=0,"",_xlfn.NUMBERVALUE(PobierzDaneLogistyczne!$E1445))</f>
        <v>240</v>
      </c>
      <c r="L1445" s="1" t="str">
        <f>IF(MID(PobierzDaneLogistyczne!$O1445,1,3)="non"," ",_xlfn.NUMBERVALUE(PobierzDaneLogistyczne!$O1445))</f>
        <v xml:space="preserve"> </v>
      </c>
      <c r="M1445" s="6">
        <f>IF(PobierzDaneLogistyczne!$K1445=0,"",_xlfn.NUMBERVALUE(PobierzDaneLogistyczne!$K1445,"."))</f>
        <v>48</v>
      </c>
      <c r="N1445" s="6">
        <f>IF(PobierzDaneLogistyczne!$L1445=0,"",_xlfn.NUMBERVALUE(PobierzDaneLogistyczne!$L1445,"."))</f>
        <v>30</v>
      </c>
      <c r="O1445" s="6">
        <f>IF(PobierzDaneLogistyczne!$M1445=0,"",_xlfn.NUMBERVALUE(PobierzDaneLogistyczne!$M1445,"."))</f>
        <v>18</v>
      </c>
      <c r="P1445" s="2">
        <f>IF(PobierzDaneLogistyczne!$G1445=0,0,_xlfn.NUMBERVALUE(PobierzDaneLogistyczne!$G1445,"."))</f>
        <v>3.48</v>
      </c>
      <c r="Q1445" s="1" t="str">
        <f>IF(PobierzDaneLogistyczne!$R1445=0,"",PobierzDaneLogistyczne!$R1445)</f>
        <v/>
      </c>
      <c r="R1445" t="str">
        <f>IF(PobierzDaneLogistyczne!$S1445=0,"",PobierzDaneLogistyczne!$S1445)</f>
        <v/>
      </c>
      <c r="S1445" t="str">
        <f>IF(PobierzDaneLogistyczne!$T1445=0,"",PobierzDaneLogistyczne!$T1445)</f>
        <v/>
      </c>
      <c r="T1445" t="str">
        <f>IF(PobierzDaneLogistyczne!$U1445=0," ",PobierzDaneLogistyczne!$U1445)</f>
        <v/>
      </c>
      <c r="U1445" t="str">
        <f t="shared" si="70"/>
        <v/>
      </c>
      <c r="V1445" s="2" t="str">
        <f>IF(PobierzDaneLogistyczne!$V1445="","",_xlfn.NUMBERVALUE(PobierzDaneLogistyczne!$V1445,"."))</f>
        <v/>
      </c>
      <c r="W1445" s="2" t="str">
        <f>IF(IF(PobierzDaneLogistyczne!$W1445=0,0,_xlfn.NUMBERVALUE(PobierzDaneLogistyczne!$W1445,"."))=0,"",_xlfn.NUMBERVALUE(PobierzDaneLogistyczne!$W1445,"."))</f>
        <v/>
      </c>
      <c r="X1445" s="2" t="str">
        <f t="shared" si="71"/>
        <v/>
      </c>
      <c r="Y1445" s="2" t="str">
        <f t="shared" si="68"/>
        <v/>
      </c>
      <c r="Z1445" s="2" t="str">
        <f>IF(PobierzDaneLogistyczne!$Y1445="t","YES","")</f>
        <v/>
      </c>
      <c r="AA1445" s="4" t="str">
        <f>IF(PobierzDaneLogistyczne!$X1445="t","YES","")</f>
        <v>YES</v>
      </c>
      <c r="AB1445" t="str">
        <f>PobierzDaneLogistyczne!$N1445</f>
        <v>Grill pan</v>
      </c>
    </row>
    <row r="1446" spans="1:28" x14ac:dyDescent="0.3">
      <c r="A1446" s="5" t="str">
        <f>HYPERLINK(_xlfn.CONCAT("https://www.adler.com.pl/index.php/en/Main/Produkt/",B1446),PobierzDaneLogistyczne!$N1446)</f>
        <v>Fry pan 25 cm - ceramic pancake</v>
      </c>
      <c r="B1446" t="str">
        <f>PobierzDaneLogistyczne!$A1446</f>
        <v>cr_6704</v>
      </c>
      <c r="C1446" s="1">
        <f>IF(MID(PobierzDaneLogistyczne!$P1446,1,3)=""," ",_xlfn.NUMBERVALUE(PobierzDaneLogistyczne!$P1446))</f>
        <v>76151010</v>
      </c>
      <c r="D1446" s="1">
        <f>IF(MID(PobierzDaneLogistyczne!$C1446,1,3)="111"," ",_xlfn.NUMBERVALUE(PobierzDaneLogistyczne!$C1446))</f>
        <v>5908256833944</v>
      </c>
      <c r="E1446" s="6">
        <f>IF(PobierzDaneLogistyczne!$H1446=0,"",_xlfn.NUMBERVALUE(PobierzDaneLogistyczne!$H1446,"."))</f>
        <v>0</v>
      </c>
      <c r="F1446" s="6">
        <f>IF(PobierzDaneLogistyczne!$I1446=0,"",_xlfn.NUMBERVALUE(PobierzDaneLogistyczne!$I1446,"."))</f>
        <v>0</v>
      </c>
      <c r="G1446" s="6">
        <f>IF(PobierzDaneLogistyczne!$J1446=0,"",_xlfn.NUMBERVALUE(PobierzDaneLogistyczne!$J1446,"."))</f>
        <v>0</v>
      </c>
      <c r="H1446" s="2" t="str">
        <f>IF(IF(PobierzDaneLogistyczne!$F1446=0,0,_xlfn.NUMBERVALUE(PobierzDaneLogistyczne!$F1446,"."))=0,"",IF(PobierzDaneLogistyczne!$F1446=0,0,_xlfn.NUMBERVALUE(PobierzDaneLogistyczne!$F1446,".")))</f>
        <v/>
      </c>
      <c r="I1446" s="2">
        <f>IF(IF(PobierzDaneLogistyczne!$Z1446=0,0,_xlfn.NUMBERVALUE(PobierzDaneLogistyczne!$Z1446,"."))=0,"",IF(PobierzDaneLogistyczne!$Z1446=0,0,_xlfn.NUMBERVALUE(PobierzDaneLogistyczne!$Z1446,".")))</f>
        <v>0.61799999999999999</v>
      </c>
      <c r="J1446" s="1">
        <f>IF(PobierzDaneLogistyczne!$D1446=0,"",_xlfn.NUMBERVALUE(PobierzDaneLogistyczne!$D1446))</f>
        <v>8</v>
      </c>
      <c r="K1446" s="1">
        <f>IF(PobierzDaneLogistyczne!$E1446=0,"",_xlfn.NUMBERVALUE(PobierzDaneLogistyczne!$E1446))</f>
        <v>576</v>
      </c>
      <c r="L1446" s="1" t="str">
        <f>IF(MID(PobierzDaneLogistyczne!$O1446,1,3)="non"," ",_xlfn.NUMBERVALUE(PobierzDaneLogistyczne!$O1446))</f>
        <v xml:space="preserve"> </v>
      </c>
      <c r="M1446" s="6">
        <f>IF(PobierzDaneLogistyczne!$K1446=0,"",_xlfn.NUMBERVALUE(PobierzDaneLogistyczne!$K1446,"."))</f>
        <v>42</v>
      </c>
      <c r="N1446" s="6">
        <f>IF(PobierzDaneLogistyczne!$L1446=0,"",_xlfn.NUMBERVALUE(PobierzDaneLogistyczne!$L1446,"."))</f>
        <v>27</v>
      </c>
      <c r="O1446" s="6">
        <f>IF(PobierzDaneLogistyczne!$M1446=0,"",_xlfn.NUMBERVALUE(PobierzDaneLogistyczne!$M1446,"."))</f>
        <v>16</v>
      </c>
      <c r="P1446" s="2">
        <f>IF(PobierzDaneLogistyczne!$G1446=0,0,_xlfn.NUMBERVALUE(PobierzDaneLogistyczne!$G1446,"."))</f>
        <v>4.944</v>
      </c>
      <c r="Q1446" s="1" t="str">
        <f>IF(PobierzDaneLogistyczne!$R1446=0,"",PobierzDaneLogistyczne!$R1446)</f>
        <v/>
      </c>
      <c r="R1446" t="str">
        <f>IF(PobierzDaneLogistyczne!$S1446=0,"",PobierzDaneLogistyczne!$S1446)</f>
        <v/>
      </c>
      <c r="S1446" t="str">
        <f>IF(PobierzDaneLogistyczne!$T1446=0,"",PobierzDaneLogistyczne!$T1446)</f>
        <v/>
      </c>
      <c r="T1446" t="str">
        <f>IF(PobierzDaneLogistyczne!$U1446=0," ",PobierzDaneLogistyczne!$U1446)</f>
        <v/>
      </c>
      <c r="U1446" t="str">
        <f t="shared" si="70"/>
        <v/>
      </c>
      <c r="V1446" s="2" t="str">
        <f>IF(PobierzDaneLogistyczne!$V1446="","",_xlfn.NUMBERVALUE(PobierzDaneLogistyczne!$V1446,"."))</f>
        <v/>
      </c>
      <c r="W1446" s="2" t="str">
        <f>IF(IF(PobierzDaneLogistyczne!$W1446=0,0,_xlfn.NUMBERVALUE(PobierzDaneLogistyczne!$W1446,"."))=0,"",_xlfn.NUMBERVALUE(PobierzDaneLogistyczne!$W1446,"."))</f>
        <v/>
      </c>
      <c r="X1446" s="2" t="str">
        <f t="shared" si="71"/>
        <v/>
      </c>
      <c r="Y1446" s="2" t="str">
        <f t="shared" si="68"/>
        <v/>
      </c>
      <c r="Z1446" s="2" t="str">
        <f>IF(PobierzDaneLogistyczne!$Y1446="t","YES","")</f>
        <v/>
      </c>
      <c r="AA1446" s="4" t="str">
        <f>IF(PobierzDaneLogistyczne!$X1446="t","YES","")</f>
        <v>YES</v>
      </c>
      <c r="AB1446" t="str">
        <f>PobierzDaneLogistyczne!$N1446</f>
        <v>Fry pan 25 cm - ceramic pancake</v>
      </c>
    </row>
    <row r="1447" spans="1:28" x14ac:dyDescent="0.3">
      <c r="A1447" s="5" t="str">
        <f>HYPERLINK(_xlfn.CONCAT("https://www.adler.com.pl/index.php/en/Main/Produkt/",B1447),PobierzDaneLogistyczne!$N1447)</f>
        <v>Lid glass 24 cm universal</v>
      </c>
      <c r="B1447" t="str">
        <f>PobierzDaneLogistyczne!$A1447</f>
        <v>cr_6705</v>
      </c>
      <c r="C1447" s="1">
        <f>IF(MID(PobierzDaneLogistyczne!$P1447,1,3)=""," ",_xlfn.NUMBERVALUE(PobierzDaneLogistyczne!$P1447))</f>
        <v>85102000</v>
      </c>
      <c r="D1447" s="1">
        <f>IF(MID(PobierzDaneLogistyczne!$C1447,1,3)="111"," ",_xlfn.NUMBERVALUE(PobierzDaneLogistyczne!$C1447))</f>
        <v>5908256834552</v>
      </c>
      <c r="E1447" s="6">
        <f>IF(PobierzDaneLogistyczne!$H1447=0,"",_xlfn.NUMBERVALUE(PobierzDaneLogistyczne!$H1447,"."))</f>
        <v>24</v>
      </c>
      <c r="F1447" s="6">
        <f>IF(PobierzDaneLogistyczne!$I1447=0,"",_xlfn.NUMBERVALUE(PobierzDaneLogistyczne!$I1447,"."))</f>
        <v>24</v>
      </c>
      <c r="G1447" s="6">
        <f>IF(PobierzDaneLogistyczne!$J1447=0,"",_xlfn.NUMBERVALUE(PobierzDaneLogistyczne!$J1447,"."))</f>
        <v>5</v>
      </c>
      <c r="H1447" s="2">
        <f>IF(IF(PobierzDaneLogistyczne!$F1447=0,0,_xlfn.NUMBERVALUE(PobierzDaneLogistyczne!$F1447,"."))=0,"",IF(PobierzDaneLogistyczne!$F1447=0,0,_xlfn.NUMBERVALUE(PobierzDaneLogistyczne!$F1447,".")))</f>
        <v>0.58399999999999996</v>
      </c>
      <c r="I1447" s="2">
        <f>IF(IF(PobierzDaneLogistyczne!$Z1447=0,0,_xlfn.NUMBERVALUE(PobierzDaneLogistyczne!$Z1447,"."))=0,"",IF(PobierzDaneLogistyczne!$Z1447=0,0,_xlfn.NUMBERVALUE(PobierzDaneLogistyczne!$Z1447,".")))</f>
        <v>0.625</v>
      </c>
      <c r="J1447" s="1">
        <f>IF(PobierzDaneLogistyczne!$D1447=0,"",_xlfn.NUMBERVALUE(PobierzDaneLogistyczne!$D1447))</f>
        <v>12</v>
      </c>
      <c r="K1447" s="1">
        <f>IF(PobierzDaneLogistyczne!$E1447=0,"",_xlfn.NUMBERVALUE(PobierzDaneLogistyczne!$E1447))</f>
        <v>360</v>
      </c>
      <c r="L1447" s="1" t="str">
        <f>IF(MID(PobierzDaneLogistyczne!$O1447,1,3)="non"," ",_xlfn.NUMBERVALUE(PobierzDaneLogistyczne!$O1447))</f>
        <v xml:space="preserve"> </v>
      </c>
      <c r="M1447" s="6">
        <f>IF(PobierzDaneLogistyczne!$K1447=0,"",_xlfn.NUMBERVALUE(PobierzDaneLogistyczne!$K1447,"."))</f>
        <v>50</v>
      </c>
      <c r="N1447" s="6">
        <f>IF(PobierzDaneLogistyczne!$L1447=0,"",_xlfn.NUMBERVALUE(PobierzDaneLogistyczne!$L1447,"."))</f>
        <v>25</v>
      </c>
      <c r="O1447" s="6">
        <f>IF(PobierzDaneLogistyczne!$M1447=0,"",_xlfn.NUMBERVALUE(PobierzDaneLogistyczne!$M1447,"."))</f>
        <v>34</v>
      </c>
      <c r="P1447" s="2">
        <f>IF(PobierzDaneLogistyczne!$G1447=0,0,_xlfn.NUMBERVALUE(PobierzDaneLogistyczne!$G1447,"."))</f>
        <v>7.5</v>
      </c>
      <c r="Q1447" s="1" t="str">
        <f>IF(PobierzDaneLogistyczne!$R1447=0,"",PobierzDaneLogistyczne!$R1447)</f>
        <v/>
      </c>
      <c r="R1447" t="str">
        <f>IF(PobierzDaneLogistyczne!$S1447=0,"",PobierzDaneLogistyczne!$S1447)</f>
        <v/>
      </c>
      <c r="S1447" t="str">
        <f>IF(PobierzDaneLogistyczne!$T1447=0,"",PobierzDaneLogistyczne!$T1447)</f>
        <v/>
      </c>
      <c r="T1447" t="str">
        <f>IF(PobierzDaneLogistyczne!$U1447=0," ",PobierzDaneLogistyczne!$U1447)</f>
        <v/>
      </c>
      <c r="U1447" t="str">
        <f t="shared" si="70"/>
        <v/>
      </c>
      <c r="V1447" s="2">
        <f>IF(PobierzDaneLogistyczne!$V1447="","",_xlfn.NUMBERVALUE(PobierzDaneLogistyczne!$V1447,"."))</f>
        <v>4.0000000000000001E-3</v>
      </c>
      <c r="W1447" s="2">
        <f>IF(IF(PobierzDaneLogistyczne!$W1447=0,0,_xlfn.NUMBERVALUE(PobierzDaneLogistyczne!$W1447,"."))=0,"",_xlfn.NUMBERVALUE(PobierzDaneLogistyczne!$W1447,"."))</f>
        <v>8.9999999999999993E-3</v>
      </c>
      <c r="X1447" s="2">
        <f t="shared" si="71"/>
        <v>2.8000000000000032E-2</v>
      </c>
      <c r="Y1447" s="2" t="str">
        <f t="shared" si="68"/>
        <v/>
      </c>
      <c r="Z1447" s="2" t="str">
        <f>IF(PobierzDaneLogistyczne!$Y1447="t","YES","")</f>
        <v/>
      </c>
      <c r="AA1447" s="4" t="str">
        <f>IF(PobierzDaneLogistyczne!$X1447="t","YES","")</f>
        <v>YES</v>
      </c>
      <c r="AB1447" t="str">
        <f>PobierzDaneLogistyczne!$N1447</f>
        <v>Lid glass 24 cm universal</v>
      </c>
    </row>
    <row r="1448" spans="1:28" x14ac:dyDescent="0.3">
      <c r="A1448" s="5" t="str">
        <f>HYPERLINK(_xlfn.CONCAT("https://www.adler.com.pl/index.php/en/Main/Produkt/",B1448),PobierzDaneLogistyczne!$N1448)</f>
        <v>Lid glass 28 cm universal</v>
      </c>
      <c r="B1448" t="str">
        <f>PobierzDaneLogistyczne!$A1448</f>
        <v>cr_6706</v>
      </c>
      <c r="C1448" s="1">
        <f>IF(MID(PobierzDaneLogistyczne!$P1448,1,3)=""," ",_xlfn.NUMBERVALUE(PobierzDaneLogistyczne!$P1448))</f>
        <v>85102000</v>
      </c>
      <c r="D1448" s="1">
        <f>IF(MID(PobierzDaneLogistyczne!$C1448,1,3)="111"," ",_xlfn.NUMBERVALUE(PobierzDaneLogistyczne!$C1448))</f>
        <v>5908256834569</v>
      </c>
      <c r="E1448" s="6">
        <f>IF(PobierzDaneLogistyczne!$H1448=0,"",_xlfn.NUMBERVALUE(PobierzDaneLogistyczne!$H1448,"."))</f>
        <v>28</v>
      </c>
      <c r="F1448" s="6">
        <f>IF(PobierzDaneLogistyczne!$I1448=0,"",_xlfn.NUMBERVALUE(PobierzDaneLogistyczne!$I1448,"."))</f>
        <v>28</v>
      </c>
      <c r="G1448" s="6">
        <f>IF(PobierzDaneLogistyczne!$J1448=0,"",_xlfn.NUMBERVALUE(PobierzDaneLogistyczne!$J1448,"."))</f>
        <v>7</v>
      </c>
      <c r="H1448" s="2">
        <f>IF(IF(PobierzDaneLogistyczne!$F1448=0,0,_xlfn.NUMBERVALUE(PobierzDaneLogistyczne!$F1448,"."))=0,"",IF(PobierzDaneLogistyczne!$F1448=0,0,_xlfn.NUMBERVALUE(PobierzDaneLogistyczne!$F1448,".")))</f>
        <v>0.77500000000000002</v>
      </c>
      <c r="I1448" s="2">
        <f>IF(IF(PobierzDaneLogistyczne!$Z1448=0,0,_xlfn.NUMBERVALUE(PobierzDaneLogistyczne!$Z1448,"."))=0,"",IF(PobierzDaneLogistyczne!$Z1448=0,0,_xlfn.NUMBERVALUE(PobierzDaneLogistyczne!$Z1448,".")))</f>
        <v>0.83899999999999997</v>
      </c>
      <c r="J1448" s="1">
        <f>IF(PobierzDaneLogistyczne!$D1448=0,"",_xlfn.NUMBERVALUE(PobierzDaneLogistyczne!$D1448))</f>
        <v>8</v>
      </c>
      <c r="K1448" s="1">
        <f>IF(PobierzDaneLogistyczne!$E1448=0,"",_xlfn.NUMBERVALUE(PobierzDaneLogistyczne!$E1448))</f>
        <v>336</v>
      </c>
      <c r="L1448" s="1" t="str">
        <f>IF(MID(PobierzDaneLogistyczne!$O1448,1,3)="non"," ",_xlfn.NUMBERVALUE(PobierzDaneLogistyczne!$O1448))</f>
        <v xml:space="preserve"> </v>
      </c>
      <c r="M1448" s="6">
        <f>IF(PobierzDaneLogistyczne!$K1448=0,"",_xlfn.NUMBERVALUE(PobierzDaneLogistyczne!$K1448,"."))</f>
        <v>58</v>
      </c>
      <c r="N1448" s="6">
        <f>IF(PobierzDaneLogistyczne!$L1448=0,"",_xlfn.NUMBERVALUE(PobierzDaneLogistyczne!$L1448,"."))</f>
        <v>23</v>
      </c>
      <c r="O1448" s="6">
        <f>IF(PobierzDaneLogistyczne!$M1448=0,"",_xlfn.NUMBERVALUE(PobierzDaneLogistyczne!$M1448,"."))</f>
        <v>29</v>
      </c>
      <c r="P1448" s="2">
        <f>IF(PobierzDaneLogistyczne!$G1448=0,0,_xlfn.NUMBERVALUE(PobierzDaneLogistyczne!$G1448,"."))</f>
        <v>6.7119999999999997</v>
      </c>
      <c r="Q1448" s="1" t="str">
        <f>IF(PobierzDaneLogistyczne!$R1448=0,"",PobierzDaneLogistyczne!$R1448)</f>
        <v/>
      </c>
      <c r="R1448" t="str">
        <f>IF(PobierzDaneLogistyczne!$S1448=0,"",PobierzDaneLogistyczne!$S1448)</f>
        <v/>
      </c>
      <c r="S1448" t="str">
        <f>IF(PobierzDaneLogistyczne!$T1448=0,"",PobierzDaneLogistyczne!$T1448)</f>
        <v/>
      </c>
      <c r="T1448" t="str">
        <f>IF(PobierzDaneLogistyczne!$U1448=0," ",PobierzDaneLogistyczne!$U1448)</f>
        <v/>
      </c>
      <c r="U1448" t="str">
        <f t="shared" si="70"/>
        <v/>
      </c>
      <c r="V1448" s="2">
        <f>IF(PobierzDaneLogistyczne!$V1448="","",_xlfn.NUMBERVALUE(PobierzDaneLogistyczne!$V1448,"."))</f>
        <v>8.0000000000000002E-3</v>
      </c>
      <c r="W1448" s="2">
        <f>IF(IF(PobierzDaneLogistyczne!$W1448=0,0,_xlfn.NUMBERVALUE(PobierzDaneLogistyczne!$W1448,"."))=0,"",_xlfn.NUMBERVALUE(PobierzDaneLogistyczne!$W1448,"."))</f>
        <v>8.9999999999999993E-3</v>
      </c>
      <c r="X1448" s="2">
        <f t="shared" si="71"/>
        <v>4.6999999999999945E-2</v>
      </c>
      <c r="Y1448" s="2" t="str">
        <f t="shared" si="68"/>
        <v/>
      </c>
      <c r="Z1448" s="2" t="str">
        <f>IF(PobierzDaneLogistyczne!$Y1448="t","YES","")</f>
        <v>YES</v>
      </c>
      <c r="AA1448" s="4" t="str">
        <f>IF(PobierzDaneLogistyczne!$X1448="t","YES","")</f>
        <v>YES</v>
      </c>
      <c r="AB1448" t="str">
        <f>PobierzDaneLogistyczne!$N1448</f>
        <v>Lid glass 28 cm universal</v>
      </c>
    </row>
    <row r="1449" spans="1:28" x14ac:dyDescent="0.3">
      <c r="A1449" s="5" t="str">
        <f>HYPERLINK(_xlfn.CONCAT("https://www.adler.com.pl/index.php/en/Main/Produkt/",B1449),PobierzDaneLogistyczne!$N1449)</f>
        <v>Knife sharpener</v>
      </c>
      <c r="B1449" t="str">
        <f>PobierzDaneLogistyczne!$A1449</f>
        <v>cr_6709</v>
      </c>
      <c r="C1449" s="1">
        <f>IF(MID(PobierzDaneLogistyczne!$P1449,1,3)=""," ",_xlfn.NUMBERVALUE(PobierzDaneLogistyczne!$P1449))</f>
        <v>82055100</v>
      </c>
      <c r="D1449" s="1">
        <f>IF(MID(PobierzDaneLogistyczne!$C1449,1,3)="111"," ",_xlfn.NUMBERVALUE(PobierzDaneLogistyczne!$C1449))</f>
        <v>5908256834408</v>
      </c>
      <c r="E1449" s="6">
        <f>IF(PobierzDaneLogistyczne!$H1449=0,"",_xlfn.NUMBERVALUE(PobierzDaneLogistyczne!$H1449,"."))</f>
        <v>22</v>
      </c>
      <c r="F1449" s="6">
        <f>IF(PobierzDaneLogistyczne!$I1449=0,"",_xlfn.NUMBERVALUE(PobierzDaneLogistyczne!$I1449,"."))</f>
        <v>6</v>
      </c>
      <c r="G1449" s="6">
        <f>IF(PobierzDaneLogistyczne!$J1449=0,"",_xlfn.NUMBERVALUE(PobierzDaneLogistyczne!$J1449,"."))</f>
        <v>8</v>
      </c>
      <c r="H1449" s="2">
        <f>IF(IF(PobierzDaneLogistyczne!$F1449=0,0,_xlfn.NUMBERVALUE(PobierzDaneLogistyczne!$F1449,"."))=0,"",IF(PobierzDaneLogistyczne!$F1449=0,0,_xlfn.NUMBERVALUE(PobierzDaneLogistyczne!$F1449,".")))</f>
        <v>0.19</v>
      </c>
      <c r="I1449" s="2">
        <f>IF(IF(PobierzDaneLogistyczne!$Z1449=0,0,_xlfn.NUMBERVALUE(PobierzDaneLogistyczne!$Z1449,"."))=0,"",IF(PobierzDaneLogistyczne!$Z1449=0,0,_xlfn.NUMBERVALUE(PobierzDaneLogistyczne!$Z1449,".")))</f>
        <v>0.27300000000000002</v>
      </c>
      <c r="J1449" s="1">
        <f>IF(PobierzDaneLogistyczne!$D1449=0,"",_xlfn.NUMBERVALUE(PobierzDaneLogistyczne!$D1449))</f>
        <v>32</v>
      </c>
      <c r="K1449" s="1">
        <f>IF(PobierzDaneLogistyczne!$E1449=0,"",_xlfn.NUMBERVALUE(PobierzDaneLogistyczne!$E1449))</f>
        <v>960</v>
      </c>
      <c r="L1449" s="1" t="str">
        <f>IF(MID(PobierzDaneLogistyczne!$O1449,1,3)="non"," ",_xlfn.NUMBERVALUE(PobierzDaneLogistyczne!$O1449))</f>
        <v xml:space="preserve"> </v>
      </c>
      <c r="M1449" s="6">
        <f>IF(PobierzDaneLogistyczne!$K1449=0,"",_xlfn.NUMBERVALUE(PobierzDaneLogistyczne!$K1449,"."))</f>
        <v>46</v>
      </c>
      <c r="N1449" s="6">
        <f>IF(PobierzDaneLogistyczne!$L1449=0,"",_xlfn.NUMBERVALUE(PobierzDaneLogistyczne!$L1449,"."))</f>
        <v>24.5</v>
      </c>
      <c r="O1449" s="6">
        <f>IF(PobierzDaneLogistyczne!$M1449=0,"",_xlfn.NUMBERVALUE(PobierzDaneLogistyczne!$M1449,"."))</f>
        <v>37</v>
      </c>
      <c r="P1449" s="2">
        <f>IF(PobierzDaneLogistyczne!$G1449=0,0,_xlfn.NUMBERVALUE(PobierzDaneLogistyczne!$G1449,"."))</f>
        <v>8.74</v>
      </c>
      <c r="Q1449" s="1" t="str">
        <f>IF(PobierzDaneLogistyczne!$R1449=0,"",PobierzDaneLogistyczne!$R1449)</f>
        <v/>
      </c>
      <c r="R1449" t="str">
        <f>IF(PobierzDaneLogistyczne!$S1449=0,"",PobierzDaneLogistyczne!$S1449)</f>
        <v/>
      </c>
      <c r="S1449" t="str">
        <f>IF(PobierzDaneLogistyczne!$T1449=0,"",PobierzDaneLogistyczne!$T1449)</f>
        <v/>
      </c>
      <c r="T1449" t="str">
        <f>IF(PobierzDaneLogistyczne!$U1449=0," ",PobierzDaneLogistyczne!$U1449)</f>
        <v/>
      </c>
      <c r="U1449" t="str">
        <f t="shared" si="70"/>
        <v/>
      </c>
      <c r="V1449" s="2">
        <f>IF(PobierzDaneLogistyczne!$V1449="","",_xlfn.NUMBERVALUE(PobierzDaneLogistyczne!$V1449,"."))</f>
        <v>2E-3</v>
      </c>
      <c r="W1449" s="2">
        <f>IF(IF(PobierzDaneLogistyczne!$W1449=0,0,_xlfn.NUMBERVALUE(PobierzDaneLogistyczne!$W1449,"."))=0,"",_xlfn.NUMBERVALUE(PobierzDaneLogistyczne!$W1449,"."))</f>
        <v>5.8999999999999997E-2</v>
      </c>
      <c r="X1449" s="2">
        <f t="shared" si="71"/>
        <v>2.200000000000002E-2</v>
      </c>
      <c r="Y1449" s="2" t="str">
        <f t="shared" si="68"/>
        <v/>
      </c>
      <c r="Z1449" s="2" t="str">
        <f>IF(PobierzDaneLogistyczne!$Y1449="t","YES","")</f>
        <v>YES</v>
      </c>
      <c r="AA1449" s="4" t="str">
        <f>IF(PobierzDaneLogistyczne!$X1449="t","YES","")</f>
        <v/>
      </c>
      <c r="AB1449" t="str">
        <f>PobierzDaneLogistyczne!$N1449</f>
        <v>Knife sharpener</v>
      </c>
    </row>
    <row r="1450" spans="1:28" x14ac:dyDescent="0.3">
      <c r="A1450" s="5" t="str">
        <f>HYPERLINK(_xlfn.CONCAT("https://www.adler.com.pl/index.php/en/Main/Produkt/",B1450),PobierzDaneLogistyczne!$N1450)</f>
        <v>Colander Collapsible silicone</v>
      </c>
      <c r="B1450" t="str">
        <f>PobierzDaneLogistyczne!$A1450</f>
        <v>cr_6712b</v>
      </c>
      <c r="C1450" s="1">
        <f>IF(MID(PobierzDaneLogistyczne!$P1450,1,3)=""," ",_xlfn.NUMBERVALUE(PobierzDaneLogistyczne!$P1450))</f>
        <v>39249000</v>
      </c>
      <c r="D1450" s="1">
        <f>IF(MID(PobierzDaneLogistyczne!$C1450,1,3)="111"," ",_xlfn.NUMBERVALUE(PobierzDaneLogistyczne!$C1450))</f>
        <v>5908256835368</v>
      </c>
      <c r="E1450" s="6">
        <f>IF(PobierzDaneLogistyczne!$H1450=0,"",_xlfn.NUMBERVALUE(PobierzDaneLogistyczne!$H1450,"."))</f>
        <v>28</v>
      </c>
      <c r="F1450" s="6">
        <f>IF(PobierzDaneLogistyczne!$I1450=0,"",_xlfn.NUMBERVALUE(PobierzDaneLogistyczne!$I1450,"."))</f>
        <v>22</v>
      </c>
      <c r="G1450" s="6">
        <f>IF(PobierzDaneLogistyczne!$J1450=0,"",_xlfn.NUMBERVALUE(PobierzDaneLogistyczne!$J1450,"."))</f>
        <v>2</v>
      </c>
      <c r="H1450" s="2">
        <f>IF(IF(PobierzDaneLogistyczne!$F1450=0,0,_xlfn.NUMBERVALUE(PobierzDaneLogistyczne!$F1450,"."))=0,"",IF(PobierzDaneLogistyczne!$F1450=0,0,_xlfn.NUMBERVALUE(PobierzDaneLogistyczne!$F1450,".")))</f>
        <v>0.20899999999999999</v>
      </c>
      <c r="I1450" s="2">
        <f>IF(IF(PobierzDaneLogistyczne!$Z1450=0,0,_xlfn.NUMBERVALUE(PobierzDaneLogistyczne!$Z1450,"."))=0,"",IF(PobierzDaneLogistyczne!$Z1450=0,0,_xlfn.NUMBERVALUE(PobierzDaneLogistyczne!$Z1450,".")))</f>
        <v>0.23799999999999999</v>
      </c>
      <c r="J1450" s="1">
        <f>IF(PobierzDaneLogistyczne!$D1450=0,"",_xlfn.NUMBERVALUE(PobierzDaneLogistyczne!$D1450))</f>
        <v>24</v>
      </c>
      <c r="K1450" s="1">
        <f>IF(PobierzDaneLogistyczne!$E1450=0,"",_xlfn.NUMBERVALUE(PobierzDaneLogistyczne!$E1450))</f>
        <v>600</v>
      </c>
      <c r="L1450" s="1" t="str">
        <f>IF(MID(PobierzDaneLogistyczne!$O1450,1,3)="non"," ",_xlfn.NUMBERVALUE(PobierzDaneLogistyczne!$O1450))</f>
        <v xml:space="preserve"> </v>
      </c>
      <c r="M1450" s="6">
        <f>IF(PobierzDaneLogistyczne!$K1450=0,"",_xlfn.NUMBERVALUE(PobierzDaneLogistyczne!$K1450,"."))</f>
        <v>47</v>
      </c>
      <c r="N1450" s="6">
        <f>IF(PobierzDaneLogistyczne!$L1450=0,"",_xlfn.NUMBERVALUE(PobierzDaneLogistyczne!$L1450,"."))</f>
        <v>30</v>
      </c>
      <c r="O1450" s="6">
        <f>IF(PobierzDaneLogistyczne!$M1450=0,"",_xlfn.NUMBERVALUE(PobierzDaneLogistyczne!$M1450,"."))</f>
        <v>26</v>
      </c>
      <c r="P1450" s="2">
        <f>IF(PobierzDaneLogistyczne!$G1450=0,0,_xlfn.NUMBERVALUE(PobierzDaneLogistyczne!$G1450,"."))</f>
        <v>5.7119999999999997</v>
      </c>
      <c r="Q1450" s="1" t="str">
        <f>IF(PobierzDaneLogistyczne!$R1450=0,"",PobierzDaneLogistyczne!$R1450)</f>
        <v/>
      </c>
      <c r="R1450" t="str">
        <f>IF(PobierzDaneLogistyczne!$S1450=0,"",PobierzDaneLogistyczne!$S1450)</f>
        <v/>
      </c>
      <c r="S1450" t="str">
        <f>IF(PobierzDaneLogistyczne!$T1450=0,"",PobierzDaneLogistyczne!$T1450)</f>
        <v/>
      </c>
      <c r="T1450" t="str">
        <f>IF(PobierzDaneLogistyczne!$U1450=0," ",PobierzDaneLogistyczne!$U1450)</f>
        <v/>
      </c>
      <c r="U1450" t="str">
        <f t="shared" si="70"/>
        <v/>
      </c>
      <c r="V1450" s="2">
        <f>IF(PobierzDaneLogistyczne!$V1450="","",_xlfn.NUMBERVALUE(PobierzDaneLogistyczne!$V1450,"."))</f>
        <v>2E-3</v>
      </c>
      <c r="W1450" s="2" t="str">
        <f>IF(IF(PobierzDaneLogistyczne!$W1450=0,0,_xlfn.NUMBERVALUE(PobierzDaneLogistyczne!$W1450,"."))=0,"",_xlfn.NUMBERVALUE(PobierzDaneLogistyczne!$W1450,"."))</f>
        <v/>
      </c>
      <c r="X1450" s="2" t="str">
        <f t="shared" si="71"/>
        <v/>
      </c>
      <c r="Y1450" s="2" t="str">
        <f t="shared" si="68"/>
        <v/>
      </c>
      <c r="Z1450" s="2" t="str">
        <f>IF(PobierzDaneLogistyczne!$Y1450="t","YES","")</f>
        <v>YES</v>
      </c>
      <c r="AA1450" s="4" t="str">
        <f>IF(PobierzDaneLogistyczne!$X1450="t","YES","")</f>
        <v>YES</v>
      </c>
      <c r="AB1450" t="str">
        <f>PobierzDaneLogistyczne!$N1450</f>
        <v>Colander Collapsible silicone</v>
      </c>
    </row>
    <row r="1451" spans="1:28" x14ac:dyDescent="0.3">
      <c r="A1451" s="5" t="str">
        <f>HYPERLINK(_xlfn.CONCAT("https://www.adler.com.pl/index.php/en/Main/Produkt/",B1451),PobierzDaneLogistyczne!$N1451)</f>
        <v>Colander Collapsible silicone</v>
      </c>
      <c r="B1451" t="str">
        <f>PobierzDaneLogistyczne!$A1451</f>
        <v>cr_6712g</v>
      </c>
      <c r="C1451" s="1">
        <f>IF(MID(PobierzDaneLogistyczne!$P1451,1,3)=""," ",_xlfn.NUMBERVALUE(PobierzDaneLogistyczne!$P1451))</f>
        <v>39249000</v>
      </c>
      <c r="D1451" s="1">
        <f>IF(MID(PobierzDaneLogistyczne!$C1451,1,3)="111"," ",_xlfn.NUMBERVALUE(PobierzDaneLogistyczne!$C1451))</f>
        <v>5908256835351</v>
      </c>
      <c r="E1451" s="6">
        <f>IF(PobierzDaneLogistyczne!$H1451=0,"",_xlfn.NUMBERVALUE(PobierzDaneLogistyczne!$H1451,"."))</f>
        <v>28</v>
      </c>
      <c r="F1451" s="6">
        <f>IF(PobierzDaneLogistyczne!$I1451=0,"",_xlfn.NUMBERVALUE(PobierzDaneLogistyczne!$I1451,"."))</f>
        <v>22</v>
      </c>
      <c r="G1451" s="6">
        <f>IF(PobierzDaneLogistyczne!$J1451=0,"",_xlfn.NUMBERVALUE(PobierzDaneLogistyczne!$J1451,"."))</f>
        <v>2</v>
      </c>
      <c r="H1451" s="2">
        <f>IF(IF(PobierzDaneLogistyczne!$F1451=0,0,_xlfn.NUMBERVALUE(PobierzDaneLogistyczne!$F1451,"."))=0,"",IF(PobierzDaneLogistyczne!$F1451=0,0,_xlfn.NUMBERVALUE(PobierzDaneLogistyczne!$F1451,".")))</f>
        <v>0.20899999999999999</v>
      </c>
      <c r="I1451" s="2">
        <f>IF(IF(PobierzDaneLogistyczne!$Z1451=0,0,_xlfn.NUMBERVALUE(PobierzDaneLogistyczne!$Z1451,"."))=0,"",IF(PobierzDaneLogistyczne!$Z1451=0,0,_xlfn.NUMBERVALUE(PobierzDaneLogistyczne!$Z1451,".")))</f>
        <v>0.23799999999999999</v>
      </c>
      <c r="J1451" s="1">
        <f>IF(PobierzDaneLogistyczne!$D1451=0,"",_xlfn.NUMBERVALUE(PobierzDaneLogistyczne!$D1451))</f>
        <v>24</v>
      </c>
      <c r="K1451" s="1">
        <f>IF(PobierzDaneLogistyczne!$E1451=0,"",_xlfn.NUMBERVALUE(PobierzDaneLogistyczne!$E1451))</f>
        <v>600</v>
      </c>
      <c r="L1451" s="1">
        <f>IF(MID(PobierzDaneLogistyczne!$O1451,1,3)="non"," ",_xlfn.NUMBERVALUE(PobierzDaneLogistyczne!$O1451))</f>
        <v>5902934832311</v>
      </c>
      <c r="M1451" s="6">
        <f>IF(PobierzDaneLogistyczne!$K1451=0,"",_xlfn.NUMBERVALUE(PobierzDaneLogistyczne!$K1451,"."))</f>
        <v>47</v>
      </c>
      <c r="N1451" s="6">
        <f>IF(PobierzDaneLogistyczne!$L1451=0,"",_xlfn.NUMBERVALUE(PobierzDaneLogistyczne!$L1451,"."))</f>
        <v>30</v>
      </c>
      <c r="O1451" s="6">
        <f>IF(PobierzDaneLogistyczne!$M1451=0,"",_xlfn.NUMBERVALUE(PobierzDaneLogistyczne!$M1451,"."))</f>
        <v>26</v>
      </c>
      <c r="P1451" s="2">
        <f>IF(PobierzDaneLogistyczne!$G1451=0,0,_xlfn.NUMBERVALUE(PobierzDaneLogistyczne!$G1451,"."))</f>
        <v>5.7119999999999997</v>
      </c>
      <c r="Q1451" s="1" t="str">
        <f>IF(PobierzDaneLogistyczne!$R1451=0,"",PobierzDaneLogistyczne!$R1451)</f>
        <v/>
      </c>
      <c r="R1451" t="str">
        <f>IF(PobierzDaneLogistyczne!$S1451=0,"",PobierzDaneLogistyczne!$S1451)</f>
        <v/>
      </c>
      <c r="S1451" t="str">
        <f>IF(PobierzDaneLogistyczne!$T1451=0,"",PobierzDaneLogistyczne!$T1451)</f>
        <v/>
      </c>
      <c r="T1451" t="str">
        <f>IF(PobierzDaneLogistyczne!$U1451=0," ",PobierzDaneLogistyczne!$U1451)</f>
        <v/>
      </c>
      <c r="U1451" t="str">
        <f t="shared" si="70"/>
        <v/>
      </c>
      <c r="V1451" s="2">
        <f>IF(PobierzDaneLogistyczne!$V1451="","",_xlfn.NUMBERVALUE(PobierzDaneLogistyczne!$V1451,"."))</f>
        <v>2E-3</v>
      </c>
      <c r="W1451" s="2" t="str">
        <f>IF(IF(PobierzDaneLogistyczne!$W1451=0,0,_xlfn.NUMBERVALUE(PobierzDaneLogistyczne!$W1451,"."))=0,"",_xlfn.NUMBERVALUE(PobierzDaneLogistyczne!$W1451,"."))</f>
        <v/>
      </c>
      <c r="X1451" s="2" t="str">
        <f t="shared" si="71"/>
        <v/>
      </c>
      <c r="Y1451" s="2" t="str">
        <f t="shared" si="68"/>
        <v/>
      </c>
      <c r="Z1451" s="2" t="str">
        <f>IF(PobierzDaneLogistyczne!$Y1451="t","YES","")</f>
        <v>YES</v>
      </c>
      <c r="AA1451" s="4" t="str">
        <f>IF(PobierzDaneLogistyczne!$X1451="t","YES","")</f>
        <v>YES</v>
      </c>
      <c r="AB1451" t="str">
        <f>PobierzDaneLogistyczne!$N1451</f>
        <v>Colander Collapsible silicone</v>
      </c>
    </row>
    <row r="1452" spans="1:28" x14ac:dyDescent="0.3">
      <c r="A1452" s="5" t="str">
        <f>HYPERLINK(_xlfn.CONCAT("https://www.adler.com.pl/index.php/en/Main/Produkt/",B1452),PobierzDaneLogistyczne!$N1452)</f>
        <v>Colander Collapsible silicone</v>
      </c>
      <c r="B1452" t="str">
        <f>PobierzDaneLogistyczne!$A1452</f>
        <v>cr_6712o</v>
      </c>
      <c r="C1452" s="1">
        <f>IF(MID(PobierzDaneLogistyczne!$P1452,1,3)=""," ",_xlfn.NUMBERVALUE(PobierzDaneLogistyczne!$P1452))</f>
        <v>39249000</v>
      </c>
      <c r="D1452" s="1">
        <f>IF(MID(PobierzDaneLogistyczne!$C1452,1,3)="111"," ",_xlfn.NUMBERVALUE(PobierzDaneLogistyczne!$C1452))</f>
        <v>5908256835344</v>
      </c>
      <c r="E1452" s="6">
        <f>IF(PobierzDaneLogistyczne!$H1452=0,"",_xlfn.NUMBERVALUE(PobierzDaneLogistyczne!$H1452,"."))</f>
        <v>28</v>
      </c>
      <c r="F1452" s="6">
        <f>IF(PobierzDaneLogistyczne!$I1452=0,"",_xlfn.NUMBERVALUE(PobierzDaneLogistyczne!$I1452,"."))</f>
        <v>22</v>
      </c>
      <c r="G1452" s="6">
        <f>IF(PobierzDaneLogistyczne!$J1452=0,"",_xlfn.NUMBERVALUE(PobierzDaneLogistyczne!$J1452,"."))</f>
        <v>2</v>
      </c>
      <c r="H1452" s="2">
        <f>IF(IF(PobierzDaneLogistyczne!$F1452=0,0,_xlfn.NUMBERVALUE(PobierzDaneLogistyczne!$F1452,"."))=0,"",IF(PobierzDaneLogistyczne!$F1452=0,0,_xlfn.NUMBERVALUE(PobierzDaneLogistyczne!$F1452,".")))</f>
        <v>0.20899999999999999</v>
      </c>
      <c r="I1452" s="2">
        <f>IF(IF(PobierzDaneLogistyczne!$Z1452=0,0,_xlfn.NUMBERVALUE(PobierzDaneLogistyczne!$Z1452,"."))=0,"",IF(PobierzDaneLogistyczne!$Z1452=0,0,_xlfn.NUMBERVALUE(PobierzDaneLogistyczne!$Z1452,".")))</f>
        <v>0.23799999999999999</v>
      </c>
      <c r="J1452" s="1">
        <f>IF(PobierzDaneLogistyczne!$D1452=0,"",_xlfn.NUMBERVALUE(PobierzDaneLogistyczne!$D1452))</f>
        <v>24</v>
      </c>
      <c r="K1452" s="1">
        <f>IF(PobierzDaneLogistyczne!$E1452=0,"",_xlfn.NUMBERVALUE(PobierzDaneLogistyczne!$E1452))</f>
        <v>600</v>
      </c>
      <c r="L1452" s="1" t="str">
        <f>IF(MID(PobierzDaneLogistyczne!$O1452,1,3)="non"," ",_xlfn.NUMBERVALUE(PobierzDaneLogistyczne!$O1452))</f>
        <v xml:space="preserve"> </v>
      </c>
      <c r="M1452" s="6">
        <f>IF(PobierzDaneLogistyczne!$K1452=0,"",_xlfn.NUMBERVALUE(PobierzDaneLogistyczne!$K1452,"."))</f>
        <v>47</v>
      </c>
      <c r="N1452" s="6">
        <f>IF(PobierzDaneLogistyczne!$L1452=0,"",_xlfn.NUMBERVALUE(PobierzDaneLogistyczne!$L1452,"."))</f>
        <v>30</v>
      </c>
      <c r="O1452" s="6">
        <f>IF(PobierzDaneLogistyczne!$M1452=0,"",_xlfn.NUMBERVALUE(PobierzDaneLogistyczne!$M1452,"."))</f>
        <v>26</v>
      </c>
      <c r="P1452" s="2">
        <f>IF(PobierzDaneLogistyczne!$G1452=0,0,_xlfn.NUMBERVALUE(PobierzDaneLogistyczne!$G1452,"."))</f>
        <v>5.7119999999999997</v>
      </c>
      <c r="Q1452" s="1" t="str">
        <f>IF(PobierzDaneLogistyczne!$R1452=0,"",PobierzDaneLogistyczne!$R1452)</f>
        <v/>
      </c>
      <c r="R1452" t="str">
        <f>IF(PobierzDaneLogistyczne!$S1452=0,"",PobierzDaneLogistyczne!$S1452)</f>
        <v/>
      </c>
      <c r="S1452" t="str">
        <f>IF(PobierzDaneLogistyczne!$T1452=0,"",PobierzDaneLogistyczne!$T1452)</f>
        <v/>
      </c>
      <c r="T1452" t="str">
        <f>IF(PobierzDaneLogistyczne!$U1452=0," ",PobierzDaneLogistyczne!$U1452)</f>
        <v/>
      </c>
      <c r="U1452" t="str">
        <f t="shared" si="70"/>
        <v/>
      </c>
      <c r="V1452" s="2">
        <f>IF(PobierzDaneLogistyczne!$V1452="","",_xlfn.NUMBERVALUE(PobierzDaneLogistyczne!$V1452,"."))</f>
        <v>2E-3</v>
      </c>
      <c r="W1452" s="2" t="str">
        <f>IF(IF(PobierzDaneLogistyczne!$W1452=0,0,_xlfn.NUMBERVALUE(PobierzDaneLogistyczne!$W1452,"."))=0,"",_xlfn.NUMBERVALUE(PobierzDaneLogistyczne!$W1452,"."))</f>
        <v/>
      </c>
      <c r="X1452" s="2" t="str">
        <f t="shared" si="71"/>
        <v/>
      </c>
      <c r="Y1452" s="2" t="str">
        <f t="shared" si="68"/>
        <v/>
      </c>
      <c r="Z1452" s="2" t="str">
        <f>IF(PobierzDaneLogistyczne!$Y1452="t","YES","")</f>
        <v>YES</v>
      </c>
      <c r="AA1452" s="4" t="str">
        <f>IF(PobierzDaneLogistyczne!$X1452="t","YES","")</f>
        <v>YES</v>
      </c>
      <c r="AB1452" t="str">
        <f>PobierzDaneLogistyczne!$N1452</f>
        <v>Colander Collapsible silicone</v>
      </c>
    </row>
    <row r="1453" spans="1:28" x14ac:dyDescent="0.3">
      <c r="A1453" s="5" t="str">
        <f>HYPERLINK(_xlfn.CONCAT("https://www.adler.com.pl/index.php/en/Main/Produkt/",B1453),PobierzDaneLogistyczne!$N1453)</f>
        <v>Salad spinner</v>
      </c>
      <c r="B1453" t="str">
        <f>PobierzDaneLogistyczne!$A1453</f>
        <v>cr_6713</v>
      </c>
      <c r="C1453" s="1">
        <f>IF(MID(PobierzDaneLogistyczne!$P1453,1,3)=""," ",_xlfn.NUMBERVALUE(PobierzDaneLogistyczne!$P1453))</f>
        <v>39249000</v>
      </c>
      <c r="D1453" s="1">
        <f>IF(MID(PobierzDaneLogistyczne!$C1453,1,3)="111"," ",_xlfn.NUMBERVALUE(PobierzDaneLogistyczne!$C1453))</f>
        <v>5908256834965</v>
      </c>
      <c r="E1453" s="6">
        <f>IF(PobierzDaneLogistyczne!$H1453=0,"",_xlfn.NUMBERVALUE(PobierzDaneLogistyczne!$H1453,"."))</f>
        <v>26</v>
      </c>
      <c r="F1453" s="6">
        <f>IF(PobierzDaneLogistyczne!$I1453=0,"",_xlfn.NUMBERVALUE(PobierzDaneLogistyczne!$I1453,"."))</f>
        <v>16.5</v>
      </c>
      <c r="G1453" s="6">
        <f>IF(PobierzDaneLogistyczne!$J1453=0,"",_xlfn.NUMBERVALUE(PobierzDaneLogistyczne!$J1453,"."))</f>
        <v>27</v>
      </c>
      <c r="H1453" s="2">
        <f>IF(IF(PobierzDaneLogistyczne!$F1453=0,0,_xlfn.NUMBERVALUE(PobierzDaneLogistyczne!$F1453,"."))=0,"",IF(PobierzDaneLogistyczne!$F1453=0,0,_xlfn.NUMBERVALUE(PobierzDaneLogistyczne!$F1453,".")))</f>
        <v>0.6</v>
      </c>
      <c r="I1453" s="2">
        <f>IF(IF(PobierzDaneLogistyczne!$Z1453=0,0,_xlfn.NUMBERVALUE(PobierzDaneLogistyczne!$Z1453,"."))=0,"",IF(PobierzDaneLogistyczne!$Z1453=0,0,_xlfn.NUMBERVALUE(PobierzDaneLogistyczne!$Z1453,".")))</f>
        <v>1.113</v>
      </c>
      <c r="J1453" s="1">
        <f>IF(PobierzDaneLogistyczne!$D1453=0,"",_xlfn.NUMBERVALUE(PobierzDaneLogistyczne!$D1453))</f>
        <v>8</v>
      </c>
      <c r="K1453" s="1">
        <f>IF(PobierzDaneLogistyczne!$E1453=0,"",_xlfn.NUMBERVALUE(PobierzDaneLogistyczne!$E1453))</f>
        <v>96</v>
      </c>
      <c r="L1453" s="1" t="str">
        <f>IF(MID(PobierzDaneLogistyczne!$O1453,1,3)="non"," ",_xlfn.NUMBERVALUE(PobierzDaneLogistyczne!$O1453))</f>
        <v xml:space="preserve"> </v>
      </c>
      <c r="M1453" s="6">
        <f>IF(PobierzDaneLogistyczne!$K1453=0,"",_xlfn.NUMBERVALUE(PobierzDaneLogistyczne!$K1453,"."))</f>
        <v>54.5</v>
      </c>
      <c r="N1453" s="6">
        <f>IF(PobierzDaneLogistyczne!$L1453=0,"",_xlfn.NUMBERVALUE(PobierzDaneLogistyczne!$L1453,"."))</f>
        <v>35.5</v>
      </c>
      <c r="O1453" s="6">
        <f>IF(PobierzDaneLogistyczne!$M1453=0,"",_xlfn.NUMBERVALUE(PobierzDaneLogistyczne!$M1453,"."))</f>
        <v>56.5</v>
      </c>
      <c r="P1453" s="2">
        <f>IF(PobierzDaneLogistyczne!$G1453=0,0,_xlfn.NUMBERVALUE(PobierzDaneLogistyczne!$G1453,"."))</f>
        <v>8.9039999999999999</v>
      </c>
      <c r="Q1453" s="1" t="str">
        <f>IF(PobierzDaneLogistyczne!$R1453=0,"",PobierzDaneLogistyczne!$R1453)</f>
        <v/>
      </c>
      <c r="R1453" t="str">
        <f>IF(PobierzDaneLogistyczne!$S1453=0,"",PobierzDaneLogistyczne!$S1453)</f>
        <v/>
      </c>
      <c r="S1453" t="str">
        <f>IF(PobierzDaneLogistyczne!$T1453=0,"",PobierzDaneLogistyczne!$T1453)</f>
        <v/>
      </c>
      <c r="T1453" t="str">
        <f>IF(PobierzDaneLogistyczne!$U1453=0," ",PobierzDaneLogistyczne!$U1453)</f>
        <v/>
      </c>
      <c r="U1453" t="str">
        <f t="shared" si="70"/>
        <v/>
      </c>
      <c r="V1453" s="2">
        <f>IF(PobierzDaneLogistyczne!$V1453="","",_xlfn.NUMBERVALUE(PobierzDaneLogistyczne!$V1453,"."))</f>
        <v>1.6E-2</v>
      </c>
      <c r="W1453" s="2" t="str">
        <f>IF(IF(PobierzDaneLogistyczne!$W1453=0,0,_xlfn.NUMBERVALUE(PobierzDaneLogistyczne!$W1453,"."))=0,"",_xlfn.NUMBERVALUE(PobierzDaneLogistyczne!$W1453,"."))</f>
        <v/>
      </c>
      <c r="X1453" s="2" t="str">
        <f t="shared" si="71"/>
        <v/>
      </c>
      <c r="Y1453" s="2" t="str">
        <f t="shared" si="68"/>
        <v/>
      </c>
      <c r="Z1453" s="2" t="str">
        <f>IF(PobierzDaneLogistyczne!$Y1453="t","YES","")</f>
        <v/>
      </c>
      <c r="AA1453" s="4" t="str">
        <f>IF(PobierzDaneLogistyczne!$X1453="t","YES","")</f>
        <v>YES</v>
      </c>
      <c r="AB1453" t="str">
        <f>PobierzDaneLogistyczne!$N1453</f>
        <v>Salad spinner</v>
      </c>
    </row>
    <row r="1454" spans="1:28" x14ac:dyDescent="0.3">
      <c r="A1454" s="5" t="str">
        <f>HYPERLINK(_xlfn.CONCAT("https://www.adler.com.pl/index.php/en/Main/Produkt/",B1454),PobierzDaneLogistyczne!$N1454)</f>
        <v>Oil/vinegar sprayer</v>
      </c>
      <c r="B1454" t="str">
        <f>PobierzDaneLogistyczne!$A1454</f>
        <v>cr_6714</v>
      </c>
      <c r="C1454" s="1">
        <f>IF(MID(PobierzDaneLogistyczne!$P1454,1,3)=""," ",_xlfn.NUMBERVALUE(PobierzDaneLogistyczne!$P1454))</f>
        <v>39241000</v>
      </c>
      <c r="D1454" s="1">
        <f>IF(MID(PobierzDaneLogistyczne!$C1454,1,3)="111"," ",_xlfn.NUMBERVALUE(PobierzDaneLogistyczne!$C1454))</f>
        <v>5908256835245</v>
      </c>
      <c r="E1454" s="6">
        <f>IF(PobierzDaneLogistyczne!$H1454=0,"",_xlfn.NUMBERVALUE(PobierzDaneLogistyczne!$H1454,"."))</f>
        <v>7</v>
      </c>
      <c r="F1454" s="6">
        <f>IF(PobierzDaneLogistyczne!$I1454=0,"",_xlfn.NUMBERVALUE(PobierzDaneLogistyczne!$I1454,"."))</f>
        <v>10</v>
      </c>
      <c r="G1454" s="6">
        <f>IF(PobierzDaneLogistyczne!$J1454=0,"",_xlfn.NUMBERVALUE(PobierzDaneLogistyczne!$J1454,"."))</f>
        <v>22</v>
      </c>
      <c r="H1454" s="2">
        <f>IF(IF(PobierzDaneLogistyczne!$F1454=0,0,_xlfn.NUMBERVALUE(PobierzDaneLogistyczne!$F1454,"."))=0,"",IF(PobierzDaneLogistyczne!$F1454=0,0,_xlfn.NUMBERVALUE(PobierzDaneLogistyczne!$F1454,".")))</f>
        <v>0.34200000000000003</v>
      </c>
      <c r="I1454" s="2">
        <f>IF(IF(PobierzDaneLogistyczne!$Z1454=0,0,_xlfn.NUMBERVALUE(PobierzDaneLogistyczne!$Z1454,"."))=0,"",IF(PobierzDaneLogistyczne!$Z1454=0,0,_xlfn.NUMBERVALUE(PobierzDaneLogistyczne!$Z1454,".")))</f>
        <v>0.36299999999999999</v>
      </c>
      <c r="J1454" s="1">
        <f>IF(PobierzDaneLogistyczne!$D1454=0,"",_xlfn.NUMBERVALUE(PobierzDaneLogistyczne!$D1454))</f>
        <v>24</v>
      </c>
      <c r="K1454" s="1">
        <f>IF(PobierzDaneLogistyczne!$E1454=0,"",_xlfn.NUMBERVALUE(PobierzDaneLogistyczne!$E1454))</f>
        <v>720</v>
      </c>
      <c r="L1454" s="1" t="str">
        <f>IF(MID(PobierzDaneLogistyczne!$O1454,1,3)="non"," ",_xlfn.NUMBERVALUE(PobierzDaneLogistyczne!$O1454))</f>
        <v xml:space="preserve"> </v>
      </c>
      <c r="M1454" s="6">
        <f>IF(PobierzDaneLogistyczne!$K1454=0,"",_xlfn.NUMBERVALUE(PobierzDaneLogistyczne!$K1454,"."))</f>
        <v>46</v>
      </c>
      <c r="N1454" s="6">
        <f>IF(PobierzDaneLogistyczne!$L1454=0,"",_xlfn.NUMBERVALUE(PobierzDaneLogistyczne!$L1454,"."))</f>
        <v>31</v>
      </c>
      <c r="O1454" s="6">
        <f>IF(PobierzDaneLogistyczne!$M1454=0,"",_xlfn.NUMBERVALUE(PobierzDaneLogistyczne!$M1454,"."))</f>
        <v>33</v>
      </c>
      <c r="P1454" s="2">
        <f>IF(PobierzDaneLogistyczne!$G1454=0,0,_xlfn.NUMBERVALUE(PobierzDaneLogistyczne!$G1454,"."))</f>
        <v>8.7119999999999997</v>
      </c>
      <c r="Q1454" s="1" t="str">
        <f>IF(PobierzDaneLogistyczne!$R1454=0,"",PobierzDaneLogistyczne!$R1454)</f>
        <v/>
      </c>
      <c r="R1454" t="str">
        <f>IF(PobierzDaneLogistyczne!$S1454=0,"",PobierzDaneLogistyczne!$S1454)</f>
        <v/>
      </c>
      <c r="S1454" t="str">
        <f>IF(PobierzDaneLogistyczne!$T1454=0,"",PobierzDaneLogistyczne!$T1454)</f>
        <v/>
      </c>
      <c r="T1454" t="str">
        <f>IF(PobierzDaneLogistyczne!$U1454=0," ",PobierzDaneLogistyczne!$U1454)</f>
        <v/>
      </c>
      <c r="U1454" t="str">
        <f t="shared" si="70"/>
        <v/>
      </c>
      <c r="V1454" s="2">
        <f>IF(PobierzDaneLogistyczne!$V1454="","",_xlfn.NUMBERVALUE(PobierzDaneLogistyczne!$V1454,"."))</f>
        <v>3.0000000000000001E-3</v>
      </c>
      <c r="W1454" s="2" t="str">
        <f>IF(IF(PobierzDaneLogistyczne!$W1454=0,0,_xlfn.NUMBERVALUE(PobierzDaneLogistyczne!$W1454,"."))=0,"",_xlfn.NUMBERVALUE(PobierzDaneLogistyczne!$W1454,"."))</f>
        <v/>
      </c>
      <c r="X1454" s="2" t="str">
        <f t="shared" si="71"/>
        <v/>
      </c>
      <c r="Y1454" s="2" t="str">
        <f t="shared" si="68"/>
        <v/>
      </c>
      <c r="Z1454" s="2" t="str">
        <f>IF(PobierzDaneLogistyczne!$Y1454="t","YES","")</f>
        <v/>
      </c>
      <c r="AA1454" s="4" t="str">
        <f>IF(PobierzDaneLogistyczne!$X1454="t","YES","")</f>
        <v>YES</v>
      </c>
      <c r="AB1454" t="str">
        <f>PobierzDaneLogistyczne!$N1454</f>
        <v>Oil/vinegar sprayer</v>
      </c>
    </row>
    <row r="1455" spans="1:28" x14ac:dyDescent="0.3">
      <c r="A1455" s="5" t="str">
        <f>HYPERLINK(_xlfn.CONCAT("https://www.adler.com.pl/index.php/en/Main/Produkt/",B1455),PobierzDaneLogistyczne!$N1455)</f>
        <v>Lid glass 22 cm universal</v>
      </c>
      <c r="B1455" t="str">
        <f>PobierzDaneLogistyczne!$A1455</f>
        <v>cr_6715</v>
      </c>
      <c r="C1455" s="1">
        <f>IF(MID(PobierzDaneLogistyczne!$P1455,1,3)=""," ",_xlfn.NUMBERVALUE(PobierzDaneLogistyczne!$P1455))</f>
        <v>85102000</v>
      </c>
      <c r="D1455" s="1">
        <f>IF(MID(PobierzDaneLogistyczne!$C1455,1,3)="111"," ",_xlfn.NUMBERVALUE(PobierzDaneLogistyczne!$C1455))</f>
        <v>5908256835566</v>
      </c>
      <c r="E1455" s="6">
        <f>IF(PobierzDaneLogistyczne!$H1455=0,"",_xlfn.NUMBERVALUE(PobierzDaneLogistyczne!$H1455,"."))</f>
        <v>22</v>
      </c>
      <c r="F1455" s="6">
        <f>IF(PobierzDaneLogistyczne!$I1455=0,"",_xlfn.NUMBERVALUE(PobierzDaneLogistyczne!$I1455,"."))</f>
        <v>22</v>
      </c>
      <c r="G1455" s="6">
        <f>IF(PobierzDaneLogistyczne!$J1455=0,"",_xlfn.NUMBERVALUE(PobierzDaneLogistyczne!$J1455,"."))</f>
        <v>2.5</v>
      </c>
      <c r="H1455" s="2">
        <f>IF(IF(PobierzDaneLogistyczne!$F1455=0,0,_xlfn.NUMBERVALUE(PobierzDaneLogistyczne!$F1455,"."))=0,"",IF(PobierzDaneLogistyczne!$F1455=0,0,_xlfn.NUMBERVALUE(PobierzDaneLogistyczne!$F1455,".")))</f>
        <v>0.41699999999999998</v>
      </c>
      <c r="I1455" s="2">
        <f>IF(IF(PobierzDaneLogistyczne!$Z1455=0,0,_xlfn.NUMBERVALUE(PobierzDaneLogistyczne!$Z1455,"."))=0,"",IF(PobierzDaneLogistyczne!$Z1455=0,0,_xlfn.NUMBERVALUE(PobierzDaneLogistyczne!$Z1455,".")))</f>
        <v>0.53</v>
      </c>
      <c r="J1455" s="1">
        <f>IF(PobierzDaneLogistyczne!$D1455=0,"",_xlfn.NUMBERVALUE(PobierzDaneLogistyczne!$D1455))</f>
        <v>12</v>
      </c>
      <c r="K1455" s="1">
        <f>IF(PobierzDaneLogistyczne!$E1455=0,"",_xlfn.NUMBERVALUE(PobierzDaneLogistyczne!$E1455))</f>
        <v>468</v>
      </c>
      <c r="L1455" s="1" t="str">
        <f>IF(MID(PobierzDaneLogistyczne!$O1455,1,3)="non"," ",_xlfn.NUMBERVALUE(PobierzDaneLogistyczne!$O1455))</f>
        <v xml:space="preserve"> </v>
      </c>
      <c r="M1455" s="6">
        <f>IF(PobierzDaneLogistyczne!$K1455=0,"",_xlfn.NUMBERVALUE(PobierzDaneLogistyczne!$K1455,"."))</f>
        <v>48</v>
      </c>
      <c r="N1455" s="6">
        <f>IF(PobierzDaneLogistyczne!$L1455=0,"",_xlfn.NUMBERVALUE(PobierzDaneLogistyczne!$L1455,"."))</f>
        <v>32</v>
      </c>
      <c r="O1455" s="6">
        <f>IF(PobierzDaneLogistyczne!$M1455=0,"",_xlfn.NUMBERVALUE(PobierzDaneLogistyczne!$M1455,"."))</f>
        <v>24</v>
      </c>
      <c r="P1455" s="2">
        <f>IF(PobierzDaneLogistyczne!$G1455=0,0,_xlfn.NUMBERVALUE(PobierzDaneLogistyczne!$G1455,"."))</f>
        <v>6.36</v>
      </c>
      <c r="Q1455" s="1" t="str">
        <f>IF(PobierzDaneLogistyczne!$R1455=0,"",PobierzDaneLogistyczne!$R1455)</f>
        <v/>
      </c>
      <c r="R1455" t="str">
        <f>IF(PobierzDaneLogistyczne!$S1455=0,"",PobierzDaneLogistyczne!$S1455)</f>
        <v/>
      </c>
      <c r="S1455" t="str">
        <f>IF(PobierzDaneLogistyczne!$T1455=0,"",PobierzDaneLogistyczne!$T1455)</f>
        <v/>
      </c>
      <c r="T1455" t="str">
        <f>IF(PobierzDaneLogistyczne!$U1455=0," ",PobierzDaneLogistyczne!$U1455)</f>
        <v/>
      </c>
      <c r="U1455" t="str">
        <f t="shared" si="70"/>
        <v/>
      </c>
      <c r="V1455" s="2">
        <f>IF(PobierzDaneLogistyczne!$V1455="","",_xlfn.NUMBERVALUE(PobierzDaneLogistyczne!$V1455,"."))</f>
        <v>2E-3</v>
      </c>
      <c r="W1455" s="2">
        <f>IF(IF(PobierzDaneLogistyczne!$W1455=0,0,_xlfn.NUMBERVALUE(PobierzDaneLogistyczne!$W1455,"."))=0,"",_xlfn.NUMBERVALUE(PobierzDaneLogistyczne!$W1455,"."))</f>
        <v>5.8999999999999997E-2</v>
      </c>
      <c r="X1455" s="2">
        <f t="shared" si="71"/>
        <v>5.2000000000000046E-2</v>
      </c>
      <c r="Y1455" s="2" t="str">
        <f t="shared" si="68"/>
        <v/>
      </c>
      <c r="Z1455" s="2" t="str">
        <f>IF(PobierzDaneLogistyczne!$Y1455="t","YES","")</f>
        <v>YES</v>
      </c>
      <c r="AA1455" s="4" t="str">
        <f>IF(PobierzDaneLogistyczne!$X1455="t","YES","")</f>
        <v>YES</v>
      </c>
      <c r="AB1455" t="str">
        <f>PobierzDaneLogistyczne!$N1455</f>
        <v>Lid glass 22 cm universal</v>
      </c>
    </row>
    <row r="1456" spans="1:28" x14ac:dyDescent="0.3">
      <c r="A1456" s="5" t="str">
        <f>HYPERLINK(_xlfn.CONCAT("https://www.adler.com.pl/index.php/en/Main/Produkt/",B1456),PobierzDaneLogistyczne!$N1456)</f>
        <v>Lid glass 30 cm universal</v>
      </c>
      <c r="B1456" t="str">
        <f>PobierzDaneLogistyczne!$A1456</f>
        <v>cr_6716</v>
      </c>
      <c r="C1456" s="1">
        <f>IF(MID(PobierzDaneLogistyczne!$P1456,1,3)=""," ",_xlfn.NUMBERVALUE(PobierzDaneLogistyczne!$P1456))</f>
        <v>85102000</v>
      </c>
      <c r="D1456" s="1">
        <f>IF(MID(PobierzDaneLogistyczne!$C1456,1,3)="111"," ",_xlfn.NUMBERVALUE(PobierzDaneLogistyczne!$C1456))</f>
        <v>5908256835559</v>
      </c>
      <c r="E1456" s="6">
        <f>IF(PobierzDaneLogistyczne!$H1456=0,"",_xlfn.NUMBERVALUE(PobierzDaneLogistyczne!$H1456,"."))</f>
        <v>0</v>
      </c>
      <c r="F1456" s="6">
        <f>IF(PobierzDaneLogistyczne!$I1456=0,"",_xlfn.NUMBERVALUE(PobierzDaneLogistyczne!$I1456,"."))</f>
        <v>0</v>
      </c>
      <c r="G1456" s="6">
        <f>IF(PobierzDaneLogistyczne!$J1456=0,"",_xlfn.NUMBERVALUE(PobierzDaneLogistyczne!$J1456,"."))</f>
        <v>0</v>
      </c>
      <c r="H1456" s="2">
        <f>IF(IF(PobierzDaneLogistyczne!$F1456=0,0,_xlfn.NUMBERVALUE(PobierzDaneLogistyczne!$F1456,"."))=0,"",IF(PobierzDaneLogistyczne!$F1456=0,0,_xlfn.NUMBERVALUE(PobierzDaneLogistyczne!$F1456,".")))</f>
        <v>0.75</v>
      </c>
      <c r="I1456" s="2">
        <f>IF(IF(PobierzDaneLogistyczne!$Z1456=0,0,_xlfn.NUMBERVALUE(PobierzDaneLogistyczne!$Z1456,"."))=0,"",IF(PobierzDaneLogistyczne!$Z1456=0,0,_xlfn.NUMBERVALUE(PobierzDaneLogistyczne!$Z1456,".")))</f>
        <v>0.90700000000000003</v>
      </c>
      <c r="J1456" s="1">
        <f>IF(PobierzDaneLogistyczne!$D1456=0,"",_xlfn.NUMBERVALUE(PobierzDaneLogistyczne!$D1456))</f>
        <v>8</v>
      </c>
      <c r="K1456" s="1">
        <f>IF(PobierzDaneLogistyczne!$E1456=0,"",_xlfn.NUMBERVALUE(PobierzDaneLogistyczne!$E1456))</f>
        <v>256</v>
      </c>
      <c r="L1456" s="1" t="str">
        <f>IF(MID(PobierzDaneLogistyczne!$O1456,1,3)="non"," ",_xlfn.NUMBERVALUE(PobierzDaneLogistyczne!$O1456))</f>
        <v xml:space="preserve"> </v>
      </c>
      <c r="M1456" s="6">
        <f>IF(PobierzDaneLogistyczne!$K1456=0,"",_xlfn.NUMBERVALUE(PobierzDaneLogistyczne!$K1456,"."))</f>
        <v>62</v>
      </c>
      <c r="N1456" s="6">
        <f>IF(PobierzDaneLogistyczne!$L1456=0,"",_xlfn.NUMBERVALUE(PobierzDaneLogistyczne!$L1456,"."))</f>
        <v>31</v>
      </c>
      <c r="O1456" s="6">
        <f>IF(PobierzDaneLogistyczne!$M1456=0,"",_xlfn.NUMBERVALUE(PobierzDaneLogistyczne!$M1456,"."))</f>
        <v>23</v>
      </c>
      <c r="P1456" s="2">
        <f>IF(PobierzDaneLogistyczne!$G1456=0,0,_xlfn.NUMBERVALUE(PobierzDaneLogistyczne!$G1456,"."))</f>
        <v>7.2560000000000002</v>
      </c>
      <c r="Q1456" s="1" t="str">
        <f>IF(PobierzDaneLogistyczne!$R1456=0,"",PobierzDaneLogistyczne!$R1456)</f>
        <v/>
      </c>
      <c r="R1456" t="str">
        <f>IF(PobierzDaneLogistyczne!$S1456=0,"",PobierzDaneLogistyczne!$S1456)</f>
        <v/>
      </c>
      <c r="S1456" t="str">
        <f>IF(PobierzDaneLogistyczne!$T1456=0,"",PobierzDaneLogistyczne!$T1456)</f>
        <v/>
      </c>
      <c r="T1456" t="str">
        <f>IF(PobierzDaneLogistyczne!$U1456=0," ",PobierzDaneLogistyczne!$U1456)</f>
        <v/>
      </c>
      <c r="U1456" t="str">
        <f t="shared" si="70"/>
        <v/>
      </c>
      <c r="V1456" s="2" t="str">
        <f>IF(PobierzDaneLogistyczne!$V1456="","",_xlfn.NUMBERVALUE(PobierzDaneLogistyczne!$V1456,"."))</f>
        <v/>
      </c>
      <c r="W1456" s="2" t="str">
        <f>IF(IF(PobierzDaneLogistyczne!$W1456=0,0,_xlfn.NUMBERVALUE(PobierzDaneLogistyczne!$W1456,"."))=0,"",_xlfn.NUMBERVALUE(PobierzDaneLogistyczne!$W1456,"."))</f>
        <v/>
      </c>
      <c r="X1456" s="2" t="str">
        <f t="shared" si="71"/>
        <v/>
      </c>
      <c r="Y1456" s="2" t="str">
        <f t="shared" si="68"/>
        <v/>
      </c>
      <c r="Z1456" s="2" t="str">
        <f>IF(PobierzDaneLogistyczne!$Y1456="t","YES","")</f>
        <v/>
      </c>
      <c r="AA1456" s="4" t="str">
        <f>IF(PobierzDaneLogistyczne!$X1456="t","YES","")</f>
        <v>YES</v>
      </c>
      <c r="AB1456" t="str">
        <f>PobierzDaneLogistyczne!$N1456</f>
        <v>Lid glass 30 cm universal</v>
      </c>
    </row>
    <row r="1457" spans="1:28" x14ac:dyDescent="0.3">
      <c r="A1457" s="5" t="str">
        <f>HYPERLINK(_xlfn.CONCAT("https://www.adler.com.pl/index.php/en/Main/Produkt/",B1457),PobierzDaneLogistyczne!$N1457)</f>
        <v>Bread storage steel 12 L</v>
      </c>
      <c r="B1457" t="str">
        <f>PobierzDaneLogistyczne!$A1457</f>
        <v>cr_6717</v>
      </c>
      <c r="C1457" s="1">
        <f>IF(MID(PobierzDaneLogistyczne!$P1457,1,3)=""," ",_xlfn.NUMBERVALUE(PobierzDaneLogistyczne!$P1457))</f>
        <v>73239300</v>
      </c>
      <c r="D1457" s="1">
        <f>IF(MID(PobierzDaneLogistyczne!$C1457,1,3)="111"," ",_xlfn.NUMBERVALUE(PobierzDaneLogistyczne!$C1457))</f>
        <v>5908256836075</v>
      </c>
      <c r="E1457" s="6">
        <f>IF(PobierzDaneLogistyczne!$H1457=0,"",_xlfn.NUMBERVALUE(PobierzDaneLogistyczne!$H1457,"."))</f>
        <v>43.5</v>
      </c>
      <c r="F1457" s="6">
        <f>IF(PobierzDaneLogistyczne!$I1457=0,"",_xlfn.NUMBERVALUE(PobierzDaneLogistyczne!$I1457,"."))</f>
        <v>18.5</v>
      </c>
      <c r="G1457" s="6">
        <f>IF(PobierzDaneLogistyczne!$J1457=0,"",_xlfn.NUMBERVALUE(PobierzDaneLogistyczne!$J1457,"."))</f>
        <v>28</v>
      </c>
      <c r="H1457" s="2">
        <f>IF(IF(PobierzDaneLogistyczne!$F1457=0,0,_xlfn.NUMBERVALUE(PobierzDaneLogistyczne!$F1457,"."))=0,"",IF(PobierzDaneLogistyczne!$F1457=0,0,_xlfn.NUMBERVALUE(PobierzDaneLogistyczne!$F1457,".")))</f>
        <v>1.1839999999999999</v>
      </c>
      <c r="I1457" s="2">
        <f>IF(IF(PobierzDaneLogistyczne!$Z1457=0,0,_xlfn.NUMBERVALUE(PobierzDaneLogistyczne!$Z1457,"."))=0,"",IF(PobierzDaneLogistyczne!$Z1457=0,0,_xlfn.NUMBERVALUE(PobierzDaneLogistyczne!$Z1457,".")))</f>
        <v>1.577</v>
      </c>
      <c r="J1457" s="1">
        <f>IF(PobierzDaneLogistyczne!$D1457=0,"",_xlfn.NUMBERVALUE(PobierzDaneLogistyczne!$D1457))</f>
        <v>4</v>
      </c>
      <c r="K1457" s="1">
        <f>IF(PobierzDaneLogistyczne!$E1457=0,"",_xlfn.NUMBERVALUE(PobierzDaneLogistyczne!$E1457))</f>
        <v>64</v>
      </c>
      <c r="L1457" s="1" t="str">
        <f>IF(MID(PobierzDaneLogistyczne!$O1457,1,3)="non"," ",_xlfn.NUMBERVALUE(PobierzDaneLogistyczne!$O1457))</f>
        <v xml:space="preserve"> </v>
      </c>
      <c r="M1457" s="6">
        <f>IF(PobierzDaneLogistyczne!$K1457=0,"",_xlfn.NUMBERVALUE(PobierzDaneLogistyczne!$K1457,"."))</f>
        <v>76</v>
      </c>
      <c r="N1457" s="6">
        <f>IF(PobierzDaneLogistyczne!$L1457=0,"",_xlfn.NUMBERVALUE(PobierzDaneLogistyczne!$L1457,"."))</f>
        <v>29</v>
      </c>
      <c r="O1457" s="6">
        <f>IF(PobierzDaneLogistyczne!$M1457=0,"",_xlfn.NUMBERVALUE(PobierzDaneLogistyczne!$M1457,"."))</f>
        <v>46</v>
      </c>
      <c r="P1457" s="2">
        <f>IF(PobierzDaneLogistyczne!$G1457=0,0,_xlfn.NUMBERVALUE(PobierzDaneLogistyczne!$G1457,"."))</f>
        <v>6.3079999999999998</v>
      </c>
      <c r="Q1457" s="1" t="str">
        <f>IF(PobierzDaneLogistyczne!$R1457=0,"",PobierzDaneLogistyczne!$R1457)</f>
        <v/>
      </c>
      <c r="R1457" t="str">
        <f>IF(PobierzDaneLogistyczne!$S1457=0,"",PobierzDaneLogistyczne!$S1457)</f>
        <v/>
      </c>
      <c r="S1457" t="str">
        <f>IF(PobierzDaneLogistyczne!$T1457=0,"",PobierzDaneLogistyczne!$T1457)</f>
        <v/>
      </c>
      <c r="T1457" t="str">
        <f>IF(PobierzDaneLogistyczne!$U1457=0," ",PobierzDaneLogistyczne!$U1457)</f>
        <v/>
      </c>
      <c r="U1457" t="str">
        <f t="shared" si="70"/>
        <v/>
      </c>
      <c r="V1457" s="2">
        <f>IF(PobierzDaneLogistyczne!$V1457="","",_xlfn.NUMBERVALUE(PobierzDaneLogistyczne!$V1457,"."))</f>
        <v>3.1E-2</v>
      </c>
      <c r="W1457" s="2" t="str">
        <f>IF(IF(PobierzDaneLogistyczne!$W1457=0,0,_xlfn.NUMBERVALUE(PobierzDaneLogistyczne!$W1457,"."))=0,"",_xlfn.NUMBERVALUE(PobierzDaneLogistyczne!$W1457,"."))</f>
        <v/>
      </c>
      <c r="X1457" s="2" t="str">
        <f t="shared" si="71"/>
        <v/>
      </c>
      <c r="Y1457" s="2" t="str">
        <f t="shared" si="68"/>
        <v/>
      </c>
      <c r="Z1457" s="2" t="str">
        <f>IF(PobierzDaneLogistyczne!$Y1457="t","YES","")</f>
        <v>YES</v>
      </c>
      <c r="AA1457" s="4" t="str">
        <f>IF(PobierzDaneLogistyczne!$X1457="t","YES","")</f>
        <v>YES</v>
      </c>
      <c r="AB1457" t="str">
        <f>PobierzDaneLogistyczne!$N1457</f>
        <v>Bread storage steel 12 L</v>
      </c>
    </row>
    <row r="1458" spans="1:28" x14ac:dyDescent="0.3">
      <c r="A1458" s="5" t="str">
        <f>HYPERLINK(_xlfn.CONCAT("https://www.adler.com.pl/index.php/en/Main/Produkt/",B1458),PobierzDaneLogistyczne!$N1458)</f>
        <v>Bread storage steel 12 L</v>
      </c>
      <c r="B1458" t="str">
        <f>PobierzDaneLogistyczne!$A1458</f>
        <v>cr_6717b</v>
      </c>
      <c r="C1458" s="1">
        <f>IF(MID(PobierzDaneLogistyczne!$P1458,1,3)=""," ",_xlfn.NUMBERVALUE(PobierzDaneLogistyczne!$P1458))</f>
        <v>73239300</v>
      </c>
      <c r="D1458" s="1">
        <f>IF(MID(PobierzDaneLogistyczne!$C1458,1,3)="111"," ",_xlfn.NUMBERVALUE(PobierzDaneLogistyczne!$C1458))</f>
        <v>5908256838000</v>
      </c>
      <c r="E1458" s="6">
        <f>IF(PobierzDaneLogistyczne!$H1458=0,"",_xlfn.NUMBERVALUE(PobierzDaneLogistyczne!$H1458,"."))</f>
        <v>43.5</v>
      </c>
      <c r="F1458" s="6">
        <f>IF(PobierzDaneLogistyczne!$I1458=0,"",_xlfn.NUMBERVALUE(PobierzDaneLogistyczne!$I1458,"."))</f>
        <v>18.5</v>
      </c>
      <c r="G1458" s="6">
        <f>IF(PobierzDaneLogistyczne!$J1458=0,"",_xlfn.NUMBERVALUE(PobierzDaneLogistyczne!$J1458,"."))</f>
        <v>28</v>
      </c>
      <c r="H1458" s="2">
        <f>IF(IF(PobierzDaneLogistyczne!$F1458=0,0,_xlfn.NUMBERVALUE(PobierzDaneLogistyczne!$F1458,"."))=0,"",IF(PobierzDaneLogistyczne!$F1458=0,0,_xlfn.NUMBERVALUE(PobierzDaneLogistyczne!$F1458,".")))</f>
        <v>1.1830000000000001</v>
      </c>
      <c r="I1458" s="2">
        <f>IF(IF(PobierzDaneLogistyczne!$Z1458=0,0,_xlfn.NUMBERVALUE(PobierzDaneLogistyczne!$Z1458,"."))=0,"",IF(PobierzDaneLogistyczne!$Z1458=0,0,_xlfn.NUMBERVALUE(PobierzDaneLogistyczne!$Z1458,".")))</f>
        <v>1.6879999999999999</v>
      </c>
      <c r="J1458" s="1">
        <f>IF(PobierzDaneLogistyczne!$D1458=0,"",_xlfn.NUMBERVALUE(PobierzDaneLogistyczne!$D1458))</f>
        <v>4</v>
      </c>
      <c r="K1458" s="1">
        <f>IF(PobierzDaneLogistyczne!$E1458=0,"",_xlfn.NUMBERVALUE(PobierzDaneLogistyczne!$E1458))</f>
        <v>64</v>
      </c>
      <c r="L1458" s="1" t="str">
        <f>IF(MID(PobierzDaneLogistyczne!$O1458,1,3)="non"," ",_xlfn.NUMBERVALUE(PobierzDaneLogistyczne!$O1458))</f>
        <v xml:space="preserve"> </v>
      </c>
      <c r="M1458" s="6">
        <f>IF(PobierzDaneLogistyczne!$K1458=0,"",_xlfn.NUMBERVALUE(PobierzDaneLogistyczne!$K1458,"."))</f>
        <v>76</v>
      </c>
      <c r="N1458" s="6">
        <f>IF(PobierzDaneLogistyczne!$L1458=0,"",_xlfn.NUMBERVALUE(PobierzDaneLogistyczne!$L1458,"."))</f>
        <v>29</v>
      </c>
      <c r="O1458" s="6">
        <f>IF(PobierzDaneLogistyczne!$M1458=0,"",_xlfn.NUMBERVALUE(PobierzDaneLogistyczne!$M1458,"."))</f>
        <v>46</v>
      </c>
      <c r="P1458" s="2">
        <f>IF(PobierzDaneLogistyczne!$G1458=0,0,_xlfn.NUMBERVALUE(PobierzDaneLogistyczne!$G1458,"."))</f>
        <v>6.7519999999999998</v>
      </c>
      <c r="Q1458" s="1" t="str">
        <f>IF(PobierzDaneLogistyczne!$R1458=0,"",PobierzDaneLogistyczne!$R1458)</f>
        <v/>
      </c>
      <c r="R1458" t="str">
        <f>IF(PobierzDaneLogistyczne!$S1458=0,"",PobierzDaneLogistyczne!$S1458)</f>
        <v/>
      </c>
      <c r="S1458" t="str">
        <f>IF(PobierzDaneLogistyczne!$T1458=0,"",PobierzDaneLogistyczne!$T1458)</f>
        <v/>
      </c>
      <c r="T1458" t="str">
        <f>IF(PobierzDaneLogistyczne!$U1458=0," ",PobierzDaneLogistyczne!$U1458)</f>
        <v/>
      </c>
      <c r="U1458" t="str">
        <f t="shared" si="70"/>
        <v/>
      </c>
      <c r="V1458" s="2">
        <f>IF(PobierzDaneLogistyczne!$V1458="","",_xlfn.NUMBERVALUE(PobierzDaneLogistyczne!$V1458,"."))</f>
        <v>3.1E-2</v>
      </c>
      <c r="W1458" s="2" t="str">
        <f>IF(IF(PobierzDaneLogistyczne!$W1458=0,0,_xlfn.NUMBERVALUE(PobierzDaneLogistyczne!$W1458,"."))=0,"",_xlfn.NUMBERVALUE(PobierzDaneLogistyczne!$W1458,"."))</f>
        <v/>
      </c>
      <c r="X1458" s="2" t="str">
        <f t="shared" si="71"/>
        <v/>
      </c>
      <c r="Y1458" s="2" t="str">
        <f t="shared" ref="Y1458:Y1521" si="72">IFERROR(IF(ROUND(P1458-(I1458*J1458),2)=0,"",P1458-(I1458*J1458)),"")</f>
        <v/>
      </c>
      <c r="Z1458" s="2" t="str">
        <f>IF(PobierzDaneLogistyczne!$Y1458="t","YES","")</f>
        <v/>
      </c>
      <c r="AA1458" s="4" t="str">
        <f>IF(PobierzDaneLogistyczne!$X1458="t","YES","")</f>
        <v>YES</v>
      </c>
      <c r="AB1458" t="str">
        <f>PobierzDaneLogistyczne!$N1458</f>
        <v>Bread storage steel 12 L</v>
      </c>
    </row>
    <row r="1459" spans="1:28" x14ac:dyDescent="0.3">
      <c r="A1459" s="5" t="str">
        <f>HYPERLINK(_xlfn.CONCAT("https://www.adler.com.pl/index.php/en/Main/Produkt/",B1459),PobierzDaneLogistyczne!$N1459)</f>
        <v>Bread storage steel 12 L</v>
      </c>
      <c r="B1459" t="str">
        <f>PobierzDaneLogistyczne!$A1459</f>
        <v>cr_6717g</v>
      </c>
      <c r="C1459" s="1">
        <f>IF(MID(PobierzDaneLogistyczne!$P1459,1,3)=""," ",_xlfn.NUMBERVALUE(PobierzDaneLogistyczne!$P1459))</f>
        <v>73239300</v>
      </c>
      <c r="D1459" s="1">
        <f>IF(MID(PobierzDaneLogistyczne!$C1459,1,3)="111"," ",_xlfn.NUMBERVALUE(PobierzDaneLogistyczne!$C1459))</f>
        <v>5908256836099</v>
      </c>
      <c r="E1459" s="6">
        <f>IF(PobierzDaneLogistyczne!$H1459=0,"",_xlfn.NUMBERVALUE(PobierzDaneLogistyczne!$H1459,"."))</f>
        <v>43.5</v>
      </c>
      <c r="F1459" s="6">
        <f>IF(PobierzDaneLogistyczne!$I1459=0,"",_xlfn.NUMBERVALUE(PobierzDaneLogistyczne!$I1459,"."))</f>
        <v>18.5</v>
      </c>
      <c r="G1459" s="6">
        <f>IF(PobierzDaneLogistyczne!$J1459=0,"",_xlfn.NUMBERVALUE(PobierzDaneLogistyczne!$J1459,"."))</f>
        <v>28</v>
      </c>
      <c r="H1459" s="2">
        <f>IF(IF(PobierzDaneLogistyczne!$F1459=0,0,_xlfn.NUMBERVALUE(PobierzDaneLogistyczne!$F1459,"."))=0,"",IF(PobierzDaneLogistyczne!$F1459=0,0,_xlfn.NUMBERVALUE(PobierzDaneLogistyczne!$F1459,".")))</f>
        <v>1.1839999999999999</v>
      </c>
      <c r="I1459" s="2">
        <f>IF(IF(PobierzDaneLogistyczne!$Z1459=0,0,_xlfn.NUMBERVALUE(PobierzDaneLogistyczne!$Z1459,"."))=0,"",IF(PobierzDaneLogistyczne!$Z1459=0,0,_xlfn.NUMBERVALUE(PobierzDaneLogistyczne!$Z1459,".")))</f>
        <v>1.577</v>
      </c>
      <c r="J1459" s="1">
        <f>IF(PobierzDaneLogistyczne!$D1459=0,"",_xlfn.NUMBERVALUE(PobierzDaneLogistyczne!$D1459))</f>
        <v>4</v>
      </c>
      <c r="K1459" s="1">
        <f>IF(PobierzDaneLogistyczne!$E1459=0,"",_xlfn.NUMBERVALUE(PobierzDaneLogistyczne!$E1459))</f>
        <v>64</v>
      </c>
      <c r="L1459" s="1" t="str">
        <f>IF(MID(PobierzDaneLogistyczne!$O1459,1,3)="non"," ",_xlfn.NUMBERVALUE(PobierzDaneLogistyczne!$O1459))</f>
        <v xml:space="preserve"> </v>
      </c>
      <c r="M1459" s="6">
        <f>IF(PobierzDaneLogistyczne!$K1459=0,"",_xlfn.NUMBERVALUE(PobierzDaneLogistyczne!$K1459,"."))</f>
        <v>76</v>
      </c>
      <c r="N1459" s="6">
        <f>IF(PobierzDaneLogistyczne!$L1459=0,"",_xlfn.NUMBERVALUE(PobierzDaneLogistyczne!$L1459,"."))</f>
        <v>29</v>
      </c>
      <c r="O1459" s="6">
        <f>IF(PobierzDaneLogistyczne!$M1459=0,"",_xlfn.NUMBERVALUE(PobierzDaneLogistyczne!$M1459,"."))</f>
        <v>46</v>
      </c>
      <c r="P1459" s="2">
        <f>IF(PobierzDaneLogistyczne!$G1459=0,0,_xlfn.NUMBERVALUE(PobierzDaneLogistyczne!$G1459,"."))</f>
        <v>6.3079999999999998</v>
      </c>
      <c r="Q1459" s="1" t="str">
        <f>IF(PobierzDaneLogistyczne!$R1459=0,"",PobierzDaneLogistyczne!$R1459)</f>
        <v/>
      </c>
      <c r="R1459" t="str">
        <f>IF(PobierzDaneLogistyczne!$S1459=0,"",PobierzDaneLogistyczne!$S1459)</f>
        <v/>
      </c>
      <c r="S1459" t="str">
        <f>IF(PobierzDaneLogistyczne!$T1459=0,"",PobierzDaneLogistyczne!$T1459)</f>
        <v/>
      </c>
      <c r="T1459" t="str">
        <f>IF(PobierzDaneLogistyczne!$U1459=0," ",PobierzDaneLogistyczne!$U1459)</f>
        <v/>
      </c>
      <c r="U1459" t="str">
        <f t="shared" si="70"/>
        <v/>
      </c>
      <c r="V1459" s="2">
        <f>IF(PobierzDaneLogistyczne!$V1459="","",_xlfn.NUMBERVALUE(PobierzDaneLogistyczne!$V1459,"."))</f>
        <v>3.1E-2</v>
      </c>
      <c r="W1459" s="2">
        <f>IF(IF(PobierzDaneLogistyczne!$W1459=0,0,_xlfn.NUMBERVALUE(PobierzDaneLogistyczne!$W1459,"."))=0,"",_xlfn.NUMBERVALUE(PobierzDaneLogistyczne!$W1459,"."))</f>
        <v>5.8999999999999997E-2</v>
      </c>
      <c r="X1459" s="2">
        <f t="shared" si="71"/>
        <v>0.30299999999999999</v>
      </c>
      <c r="Y1459" s="2" t="str">
        <f t="shared" si="72"/>
        <v/>
      </c>
      <c r="Z1459" s="2" t="str">
        <f>IF(PobierzDaneLogistyczne!$Y1459="t","YES","")</f>
        <v>YES</v>
      </c>
      <c r="AA1459" s="4" t="str">
        <f>IF(PobierzDaneLogistyczne!$X1459="t","YES","")</f>
        <v>YES</v>
      </c>
      <c r="AB1459" t="str">
        <f>PobierzDaneLogistyczne!$N1459</f>
        <v>Bread storage steel 12 L</v>
      </c>
    </row>
    <row r="1460" spans="1:28" x14ac:dyDescent="0.3">
      <c r="A1460" s="5" t="str">
        <f>HYPERLINK(_xlfn.CONCAT("https://www.adler.com.pl/index.php/en/Main/Produkt/",B1460),PobierzDaneLogistyczne!$N1460)</f>
        <v>Bread storage steel 12 L</v>
      </c>
      <c r="B1460" t="str">
        <f>PobierzDaneLogistyczne!$A1460</f>
        <v>cr_6717p</v>
      </c>
      <c r="C1460" s="1">
        <f>IF(MID(PobierzDaneLogistyczne!$P1460,1,3)=""," ",_xlfn.NUMBERVALUE(PobierzDaneLogistyczne!$P1460))</f>
        <v>73239300</v>
      </c>
      <c r="D1460" s="1">
        <f>IF(MID(PobierzDaneLogistyczne!$C1460,1,3)="111"," ",_xlfn.NUMBERVALUE(PobierzDaneLogistyczne!$C1460))</f>
        <v>5908256836082</v>
      </c>
      <c r="E1460" s="6">
        <f>IF(PobierzDaneLogistyczne!$H1460=0,"",_xlfn.NUMBERVALUE(PobierzDaneLogistyczne!$H1460,"."))</f>
        <v>43.5</v>
      </c>
      <c r="F1460" s="6">
        <f>IF(PobierzDaneLogistyczne!$I1460=0,"",_xlfn.NUMBERVALUE(PobierzDaneLogistyczne!$I1460,"."))</f>
        <v>18.5</v>
      </c>
      <c r="G1460" s="6">
        <f>IF(PobierzDaneLogistyczne!$J1460=0,"",_xlfn.NUMBERVALUE(PobierzDaneLogistyczne!$J1460,"."))</f>
        <v>28</v>
      </c>
      <c r="H1460" s="2">
        <f>IF(IF(PobierzDaneLogistyczne!$F1460=0,0,_xlfn.NUMBERVALUE(PobierzDaneLogistyczne!$F1460,"."))=0,"",IF(PobierzDaneLogistyczne!$F1460=0,0,_xlfn.NUMBERVALUE(PobierzDaneLogistyczne!$F1460,".")))</f>
        <v>1.1839999999999999</v>
      </c>
      <c r="I1460" s="2">
        <f>IF(IF(PobierzDaneLogistyczne!$Z1460=0,0,_xlfn.NUMBERVALUE(PobierzDaneLogistyczne!$Z1460,"."))=0,"",IF(PobierzDaneLogistyczne!$Z1460=0,0,_xlfn.NUMBERVALUE(PobierzDaneLogistyczne!$Z1460,".")))</f>
        <v>1.577</v>
      </c>
      <c r="J1460" s="1">
        <f>IF(PobierzDaneLogistyczne!$D1460=0,"",_xlfn.NUMBERVALUE(PobierzDaneLogistyczne!$D1460))</f>
        <v>4</v>
      </c>
      <c r="K1460" s="1">
        <f>IF(PobierzDaneLogistyczne!$E1460=0,"",_xlfn.NUMBERVALUE(PobierzDaneLogistyczne!$E1460))</f>
        <v>64</v>
      </c>
      <c r="L1460" s="1" t="str">
        <f>IF(MID(PobierzDaneLogistyczne!$O1460,1,3)="non"," ",_xlfn.NUMBERVALUE(PobierzDaneLogistyczne!$O1460))</f>
        <v xml:space="preserve"> </v>
      </c>
      <c r="M1460" s="6">
        <f>IF(PobierzDaneLogistyczne!$K1460=0,"",_xlfn.NUMBERVALUE(PobierzDaneLogistyczne!$K1460,"."))</f>
        <v>76</v>
      </c>
      <c r="N1460" s="6">
        <f>IF(PobierzDaneLogistyczne!$L1460=0,"",_xlfn.NUMBERVALUE(PobierzDaneLogistyczne!$L1460,"."))</f>
        <v>29</v>
      </c>
      <c r="O1460" s="6">
        <f>IF(PobierzDaneLogistyczne!$M1460=0,"",_xlfn.NUMBERVALUE(PobierzDaneLogistyczne!$M1460,"."))</f>
        <v>46</v>
      </c>
      <c r="P1460" s="2">
        <f>IF(PobierzDaneLogistyczne!$G1460=0,0,_xlfn.NUMBERVALUE(PobierzDaneLogistyczne!$G1460,"."))</f>
        <v>6.3079999999999998</v>
      </c>
      <c r="Q1460" s="1" t="str">
        <f>IF(PobierzDaneLogistyczne!$R1460=0,"",PobierzDaneLogistyczne!$R1460)</f>
        <v/>
      </c>
      <c r="R1460" t="str">
        <f>IF(PobierzDaneLogistyczne!$S1460=0,"",PobierzDaneLogistyczne!$S1460)</f>
        <v/>
      </c>
      <c r="S1460" t="str">
        <f>IF(PobierzDaneLogistyczne!$T1460=0,"",PobierzDaneLogistyczne!$T1460)</f>
        <v/>
      </c>
      <c r="T1460" t="str">
        <f>IF(PobierzDaneLogistyczne!$U1460=0," ",PobierzDaneLogistyczne!$U1460)</f>
        <v/>
      </c>
      <c r="U1460" t="str">
        <f t="shared" si="70"/>
        <v/>
      </c>
      <c r="V1460" s="2">
        <f>IF(PobierzDaneLogistyczne!$V1460="","",_xlfn.NUMBERVALUE(PobierzDaneLogistyczne!$V1460,"."))</f>
        <v>3.1E-2</v>
      </c>
      <c r="W1460" s="2" t="str">
        <f>IF(IF(PobierzDaneLogistyczne!$W1460=0,0,_xlfn.NUMBERVALUE(PobierzDaneLogistyczne!$W1460,"."))=0,"",_xlfn.NUMBERVALUE(PobierzDaneLogistyczne!$W1460,"."))</f>
        <v/>
      </c>
      <c r="X1460" s="2" t="str">
        <f t="shared" si="71"/>
        <v/>
      </c>
      <c r="Y1460" s="2" t="str">
        <f t="shared" si="72"/>
        <v/>
      </c>
      <c r="Z1460" s="2" t="str">
        <f>IF(PobierzDaneLogistyczne!$Y1460="t","YES","")</f>
        <v>YES</v>
      </c>
      <c r="AA1460" s="4" t="str">
        <f>IF(PobierzDaneLogistyczne!$X1460="t","YES","")</f>
        <v>YES</v>
      </c>
      <c r="AB1460" t="str">
        <f>PobierzDaneLogistyczne!$N1460</f>
        <v>Bread storage steel 12 L</v>
      </c>
    </row>
    <row r="1461" spans="1:28" x14ac:dyDescent="0.3">
      <c r="A1461" s="5" t="str">
        <f>HYPERLINK(_xlfn.CONCAT("https://www.adler.com.pl/index.php/en/Main/Produkt/",B1461),PobierzDaneLogistyczne!$N1461)</f>
        <v>Knife holder</v>
      </c>
      <c r="B1461" t="str">
        <f>PobierzDaneLogistyczne!$A1461</f>
        <v>cr_6718b</v>
      </c>
      <c r="C1461" s="1">
        <f>IF(MID(PobierzDaneLogistyczne!$P1461,1,3)=""," ",_xlfn.NUMBERVALUE(PobierzDaneLogistyczne!$P1461))</f>
        <v>39249000</v>
      </c>
      <c r="D1461" s="1">
        <f>IF(MID(PobierzDaneLogistyczne!$C1461,1,3)="111"," ",_xlfn.NUMBERVALUE(PobierzDaneLogistyczne!$C1461))</f>
        <v>5908256836730</v>
      </c>
      <c r="E1461" s="6">
        <f>IF(PobierzDaneLogistyczne!$H1461=0,"",_xlfn.NUMBERVALUE(PobierzDaneLogistyczne!$H1461,"."))</f>
        <v>11</v>
      </c>
      <c r="F1461" s="6">
        <f>IF(PobierzDaneLogistyczne!$I1461=0,"",_xlfn.NUMBERVALUE(PobierzDaneLogistyczne!$I1461,"."))</f>
        <v>11</v>
      </c>
      <c r="G1461" s="6">
        <f>IF(PobierzDaneLogistyczne!$J1461=0,"",_xlfn.NUMBERVALUE(PobierzDaneLogistyczne!$J1461,"."))</f>
        <v>23</v>
      </c>
      <c r="H1461" s="2">
        <f>IF(IF(PobierzDaneLogistyczne!$F1461=0,0,_xlfn.NUMBERVALUE(PobierzDaneLogistyczne!$F1461,"."))=0,"",IF(PobierzDaneLogistyczne!$F1461=0,0,_xlfn.NUMBERVALUE(PobierzDaneLogistyczne!$F1461,".")))</f>
        <v>1.389</v>
      </c>
      <c r="I1461" s="2">
        <f>IF(IF(PobierzDaneLogistyczne!$Z1461=0,0,_xlfn.NUMBERVALUE(PobierzDaneLogistyczne!$Z1461,"."))=0,"",IF(PobierzDaneLogistyczne!$Z1461=0,0,_xlfn.NUMBERVALUE(PobierzDaneLogistyczne!$Z1461,".")))</f>
        <v>1.5</v>
      </c>
      <c r="J1461" s="1">
        <f>IF(PobierzDaneLogistyczne!$D1461=0,"",_xlfn.NUMBERVALUE(PobierzDaneLogistyczne!$D1461))</f>
        <v>9</v>
      </c>
      <c r="K1461" s="1">
        <f>IF(PobierzDaneLogistyczne!$E1461=0,"",_xlfn.NUMBERVALUE(PobierzDaneLogistyczne!$E1461))</f>
        <v>378</v>
      </c>
      <c r="L1461" s="1" t="str">
        <f>IF(MID(PobierzDaneLogistyczne!$O1461,1,3)="non"," ",_xlfn.NUMBERVALUE(PobierzDaneLogistyczne!$O1461))</f>
        <v xml:space="preserve"> </v>
      </c>
      <c r="M1461" s="6">
        <f>IF(PobierzDaneLogistyczne!$K1461=0,"",_xlfn.NUMBERVALUE(PobierzDaneLogistyczne!$K1461,"."))</f>
        <v>37</v>
      </c>
      <c r="N1461" s="6">
        <f>IF(PobierzDaneLogistyczne!$L1461=0,"",_xlfn.NUMBERVALUE(PobierzDaneLogistyczne!$L1461,"."))</f>
        <v>36.5</v>
      </c>
      <c r="O1461" s="6">
        <f>IF(PobierzDaneLogistyczne!$M1461=0,"",_xlfn.NUMBERVALUE(PobierzDaneLogistyczne!$M1461,"."))</f>
        <v>24.5</v>
      </c>
      <c r="P1461" s="2">
        <f>IF(PobierzDaneLogistyczne!$G1461=0,0,_xlfn.NUMBERVALUE(PobierzDaneLogistyczne!$G1461,"."))</f>
        <v>13.5</v>
      </c>
      <c r="Q1461" s="1" t="str">
        <f>IF(PobierzDaneLogistyczne!$R1461=0,"",PobierzDaneLogistyczne!$R1461)</f>
        <v/>
      </c>
      <c r="R1461" t="str">
        <f>IF(PobierzDaneLogistyczne!$S1461=0,"",PobierzDaneLogistyczne!$S1461)</f>
        <v/>
      </c>
      <c r="S1461" t="str">
        <f>IF(PobierzDaneLogistyczne!$T1461=0,"",PobierzDaneLogistyczne!$T1461)</f>
        <v/>
      </c>
      <c r="T1461" t="str">
        <f>IF(PobierzDaneLogistyczne!$U1461=0," ",PobierzDaneLogistyczne!$U1461)</f>
        <v/>
      </c>
      <c r="U1461" t="str">
        <f t="shared" si="70"/>
        <v/>
      </c>
      <c r="V1461" s="2">
        <f>IF(PobierzDaneLogistyczne!$V1461="","",_xlfn.NUMBERVALUE(PobierzDaneLogistyczne!$V1461,"."))</f>
        <v>4.0000000000000001E-3</v>
      </c>
      <c r="W1461" s="2">
        <f>IF(IF(PobierzDaneLogistyczne!$W1461=0,0,_xlfn.NUMBERVALUE(PobierzDaneLogistyczne!$W1461,"."))=0,"",_xlfn.NUMBERVALUE(PobierzDaneLogistyczne!$W1461,"."))</f>
        <v>5.8999999999999997E-2</v>
      </c>
      <c r="X1461" s="2">
        <f t="shared" si="71"/>
        <v>4.7999999999999987E-2</v>
      </c>
      <c r="Y1461" s="2" t="str">
        <f t="shared" si="72"/>
        <v/>
      </c>
      <c r="Z1461" s="2" t="str">
        <f>IF(PobierzDaneLogistyczne!$Y1461="t","YES","")</f>
        <v>YES</v>
      </c>
      <c r="AA1461" s="4" t="str">
        <f>IF(PobierzDaneLogistyczne!$X1461="t","YES","")</f>
        <v/>
      </c>
      <c r="AB1461" t="str">
        <f>PobierzDaneLogistyczne!$N1461</f>
        <v>Knife holder</v>
      </c>
    </row>
    <row r="1462" spans="1:28" x14ac:dyDescent="0.3">
      <c r="A1462" s="5" t="str">
        <f>HYPERLINK(_xlfn.CONCAT("https://www.adler.com.pl/index.php/en/Main/Produkt/",B1462),PobierzDaneLogistyczne!$N1462)</f>
        <v>Knife holder</v>
      </c>
      <c r="B1462" t="str">
        <f>PobierzDaneLogistyczne!$A1462</f>
        <v>cr_6718g</v>
      </c>
      <c r="C1462" s="1">
        <f>IF(MID(PobierzDaneLogistyczne!$P1462,1,3)=""," ",_xlfn.NUMBERVALUE(PobierzDaneLogistyczne!$P1462))</f>
        <v>39249000</v>
      </c>
      <c r="D1462" s="1">
        <f>IF(MID(PobierzDaneLogistyczne!$C1462,1,3)="111"," ",_xlfn.NUMBERVALUE(PobierzDaneLogistyczne!$C1462))</f>
        <v>5908256836747</v>
      </c>
      <c r="E1462" s="6">
        <f>IF(PobierzDaneLogistyczne!$H1462=0,"",_xlfn.NUMBERVALUE(PobierzDaneLogistyczne!$H1462,"."))</f>
        <v>11</v>
      </c>
      <c r="F1462" s="6">
        <f>IF(PobierzDaneLogistyczne!$I1462=0,"",_xlfn.NUMBERVALUE(PobierzDaneLogistyczne!$I1462,"."))</f>
        <v>11</v>
      </c>
      <c r="G1462" s="6">
        <f>IF(PobierzDaneLogistyczne!$J1462=0,"",_xlfn.NUMBERVALUE(PobierzDaneLogistyczne!$J1462,"."))</f>
        <v>23</v>
      </c>
      <c r="H1462" s="2">
        <f>IF(IF(PobierzDaneLogistyczne!$F1462=0,0,_xlfn.NUMBERVALUE(PobierzDaneLogistyczne!$F1462,"."))=0,"",IF(PobierzDaneLogistyczne!$F1462=0,0,_xlfn.NUMBERVALUE(PobierzDaneLogistyczne!$F1462,".")))</f>
        <v>1.389</v>
      </c>
      <c r="I1462" s="2">
        <f>IF(IF(PobierzDaneLogistyczne!$Z1462=0,0,_xlfn.NUMBERVALUE(PobierzDaneLogistyczne!$Z1462,"."))=0,"",IF(PobierzDaneLogistyczne!$Z1462=0,0,_xlfn.NUMBERVALUE(PobierzDaneLogistyczne!$Z1462,".")))</f>
        <v>1.5</v>
      </c>
      <c r="J1462" s="1">
        <f>IF(PobierzDaneLogistyczne!$D1462=0,"",_xlfn.NUMBERVALUE(PobierzDaneLogistyczne!$D1462))</f>
        <v>9</v>
      </c>
      <c r="K1462" s="1">
        <f>IF(PobierzDaneLogistyczne!$E1462=0,"",_xlfn.NUMBERVALUE(PobierzDaneLogistyczne!$E1462))</f>
        <v>378</v>
      </c>
      <c r="L1462" s="1" t="str">
        <f>IF(MID(PobierzDaneLogistyczne!$O1462,1,3)="non"," ",_xlfn.NUMBERVALUE(PobierzDaneLogistyczne!$O1462))</f>
        <v xml:space="preserve"> </v>
      </c>
      <c r="M1462" s="6">
        <f>IF(PobierzDaneLogistyczne!$K1462=0,"",_xlfn.NUMBERVALUE(PobierzDaneLogistyczne!$K1462,"."))</f>
        <v>37</v>
      </c>
      <c r="N1462" s="6">
        <f>IF(PobierzDaneLogistyczne!$L1462=0,"",_xlfn.NUMBERVALUE(PobierzDaneLogistyczne!$L1462,"."))</f>
        <v>36.5</v>
      </c>
      <c r="O1462" s="6">
        <f>IF(PobierzDaneLogistyczne!$M1462=0,"",_xlfn.NUMBERVALUE(PobierzDaneLogistyczne!$M1462,"."))</f>
        <v>24.5</v>
      </c>
      <c r="P1462" s="2">
        <f>IF(PobierzDaneLogistyczne!$G1462=0,0,_xlfn.NUMBERVALUE(PobierzDaneLogistyczne!$G1462,"."))</f>
        <v>13.5</v>
      </c>
      <c r="Q1462" s="1" t="str">
        <f>IF(PobierzDaneLogistyczne!$R1462=0,"",PobierzDaneLogistyczne!$R1462)</f>
        <v/>
      </c>
      <c r="R1462" t="str">
        <f>IF(PobierzDaneLogistyczne!$S1462=0,"",PobierzDaneLogistyczne!$S1462)</f>
        <v/>
      </c>
      <c r="S1462" t="str">
        <f>IF(PobierzDaneLogistyczne!$T1462=0,"",PobierzDaneLogistyczne!$T1462)</f>
        <v/>
      </c>
      <c r="T1462" t="str">
        <f>IF(PobierzDaneLogistyczne!$U1462=0," ",PobierzDaneLogistyczne!$U1462)</f>
        <v/>
      </c>
      <c r="U1462" t="str">
        <f t="shared" si="70"/>
        <v/>
      </c>
      <c r="V1462" s="2">
        <f>IF(PobierzDaneLogistyczne!$V1462="","",_xlfn.NUMBERVALUE(PobierzDaneLogistyczne!$V1462,"."))</f>
        <v>4.0000000000000001E-3</v>
      </c>
      <c r="W1462" s="2" t="str">
        <f>IF(IF(PobierzDaneLogistyczne!$W1462=0,0,_xlfn.NUMBERVALUE(PobierzDaneLogistyczne!$W1462,"."))=0,"",_xlfn.NUMBERVALUE(PobierzDaneLogistyczne!$W1462,"."))</f>
        <v/>
      </c>
      <c r="X1462" s="2" t="str">
        <f t="shared" si="71"/>
        <v/>
      </c>
      <c r="Y1462" s="2" t="str">
        <f t="shared" si="72"/>
        <v/>
      </c>
      <c r="Z1462" s="2" t="str">
        <f>IF(PobierzDaneLogistyczne!$Y1462="t","YES","")</f>
        <v>YES</v>
      </c>
      <c r="AA1462" s="4" t="str">
        <f>IF(PobierzDaneLogistyczne!$X1462="t","YES","")</f>
        <v/>
      </c>
      <c r="AB1462" t="str">
        <f>PobierzDaneLogistyczne!$N1462</f>
        <v>Knife holder</v>
      </c>
    </row>
    <row r="1463" spans="1:28" x14ac:dyDescent="0.3">
      <c r="A1463" s="5" t="str">
        <f>HYPERLINK(_xlfn.CONCAT("https://www.adler.com.pl/index.php/en/Main/Produkt/",B1463),PobierzDaneLogistyczne!$N1463)</f>
        <v>Knife holder</v>
      </c>
      <c r="B1463" t="str">
        <f>PobierzDaneLogistyczne!$A1463</f>
        <v>cr_6718o</v>
      </c>
      <c r="C1463" s="1">
        <f>IF(MID(PobierzDaneLogistyczne!$P1463,1,3)=""," ",_xlfn.NUMBERVALUE(PobierzDaneLogistyczne!$P1463))</f>
        <v>39249000</v>
      </c>
      <c r="D1463" s="1">
        <f>IF(MID(PobierzDaneLogistyczne!$C1463,1,3)="111"," ",_xlfn.NUMBERVALUE(PobierzDaneLogistyczne!$C1463))</f>
        <v>5908256836754</v>
      </c>
      <c r="E1463" s="6">
        <f>IF(PobierzDaneLogistyczne!$H1463=0,"",_xlfn.NUMBERVALUE(PobierzDaneLogistyczne!$H1463,"."))</f>
        <v>11</v>
      </c>
      <c r="F1463" s="6">
        <f>IF(PobierzDaneLogistyczne!$I1463=0,"",_xlfn.NUMBERVALUE(PobierzDaneLogistyczne!$I1463,"."))</f>
        <v>11</v>
      </c>
      <c r="G1463" s="6">
        <f>IF(PobierzDaneLogistyczne!$J1463=0,"",_xlfn.NUMBERVALUE(PobierzDaneLogistyczne!$J1463,"."))</f>
        <v>23</v>
      </c>
      <c r="H1463" s="2">
        <f>IF(IF(PobierzDaneLogistyczne!$F1463=0,0,_xlfn.NUMBERVALUE(PobierzDaneLogistyczne!$F1463,"."))=0,"",IF(PobierzDaneLogistyczne!$F1463=0,0,_xlfn.NUMBERVALUE(PobierzDaneLogistyczne!$F1463,".")))</f>
        <v>1.389</v>
      </c>
      <c r="I1463" s="2">
        <f>IF(IF(PobierzDaneLogistyczne!$Z1463=0,0,_xlfn.NUMBERVALUE(PobierzDaneLogistyczne!$Z1463,"."))=0,"",IF(PobierzDaneLogistyczne!$Z1463=0,0,_xlfn.NUMBERVALUE(PobierzDaneLogistyczne!$Z1463,".")))</f>
        <v>1.5</v>
      </c>
      <c r="J1463" s="1">
        <f>IF(PobierzDaneLogistyczne!$D1463=0,"",_xlfn.NUMBERVALUE(PobierzDaneLogistyczne!$D1463))</f>
        <v>9</v>
      </c>
      <c r="K1463" s="1">
        <f>IF(PobierzDaneLogistyczne!$E1463=0,"",_xlfn.NUMBERVALUE(PobierzDaneLogistyczne!$E1463))</f>
        <v>378</v>
      </c>
      <c r="L1463" s="1" t="str">
        <f>IF(MID(PobierzDaneLogistyczne!$O1463,1,3)="non"," ",_xlfn.NUMBERVALUE(PobierzDaneLogistyczne!$O1463))</f>
        <v xml:space="preserve"> </v>
      </c>
      <c r="M1463" s="6">
        <f>IF(PobierzDaneLogistyczne!$K1463=0,"",_xlfn.NUMBERVALUE(PobierzDaneLogistyczne!$K1463,"."))</f>
        <v>37</v>
      </c>
      <c r="N1463" s="6">
        <f>IF(PobierzDaneLogistyczne!$L1463=0,"",_xlfn.NUMBERVALUE(PobierzDaneLogistyczne!$L1463,"."))</f>
        <v>36.5</v>
      </c>
      <c r="O1463" s="6">
        <f>IF(PobierzDaneLogistyczne!$M1463=0,"",_xlfn.NUMBERVALUE(PobierzDaneLogistyczne!$M1463,"."))</f>
        <v>24.5</v>
      </c>
      <c r="P1463" s="2">
        <f>IF(PobierzDaneLogistyczne!$G1463=0,0,_xlfn.NUMBERVALUE(PobierzDaneLogistyczne!$G1463,"."))</f>
        <v>13.5</v>
      </c>
      <c r="Q1463" s="1" t="str">
        <f>IF(PobierzDaneLogistyczne!$R1463=0,"",PobierzDaneLogistyczne!$R1463)</f>
        <v/>
      </c>
      <c r="R1463" t="str">
        <f>IF(PobierzDaneLogistyczne!$S1463=0,"",PobierzDaneLogistyczne!$S1463)</f>
        <v/>
      </c>
      <c r="S1463" t="str">
        <f>IF(PobierzDaneLogistyczne!$T1463=0,"",PobierzDaneLogistyczne!$T1463)</f>
        <v/>
      </c>
      <c r="T1463" t="str">
        <f>IF(PobierzDaneLogistyczne!$U1463=0," ",PobierzDaneLogistyczne!$U1463)</f>
        <v/>
      </c>
      <c r="U1463" t="str">
        <f t="shared" si="70"/>
        <v/>
      </c>
      <c r="V1463" s="2">
        <f>IF(PobierzDaneLogistyczne!$V1463="","",_xlfn.NUMBERVALUE(PobierzDaneLogistyczne!$V1463,"."))</f>
        <v>4.0000000000000001E-3</v>
      </c>
      <c r="W1463" s="2">
        <f>IF(IF(PobierzDaneLogistyczne!$W1463=0,0,_xlfn.NUMBERVALUE(PobierzDaneLogistyczne!$W1463,"."))=0,"",_xlfn.NUMBERVALUE(PobierzDaneLogistyczne!$W1463,"."))</f>
        <v>5.8999999999999997E-2</v>
      </c>
      <c r="X1463" s="2">
        <f t="shared" si="71"/>
        <v>4.7999999999999987E-2</v>
      </c>
      <c r="Y1463" s="2" t="str">
        <f t="shared" si="72"/>
        <v/>
      </c>
      <c r="Z1463" s="2" t="str">
        <f>IF(PobierzDaneLogistyczne!$Y1463="t","YES","")</f>
        <v/>
      </c>
      <c r="AA1463" s="4" t="str">
        <f>IF(PobierzDaneLogistyczne!$X1463="t","YES","")</f>
        <v>YES</v>
      </c>
      <c r="AB1463" t="str">
        <f>PobierzDaneLogistyczne!$N1463</f>
        <v>Knife holder</v>
      </c>
    </row>
    <row r="1464" spans="1:28" x14ac:dyDescent="0.3">
      <c r="A1464" s="5" t="str">
        <f>HYPERLINK(_xlfn.CONCAT("https://www.adler.com.pl/index.php/en/Main/Produkt/",B1464),PobierzDaneLogistyczne!$N1464)</f>
        <v>Knife holder</v>
      </c>
      <c r="B1464" t="str">
        <f>PobierzDaneLogistyczne!$A1464</f>
        <v>cr_6719</v>
      </c>
      <c r="C1464" s="1">
        <f>IF(MID(PobierzDaneLogistyczne!$P1464,1,3)=""," ",_xlfn.NUMBERVALUE(PobierzDaneLogistyczne!$P1464))</f>
        <v>39249000</v>
      </c>
      <c r="D1464" s="1">
        <f>IF(MID(PobierzDaneLogistyczne!$C1464,1,3)="111"," ",_xlfn.NUMBERVALUE(PobierzDaneLogistyczne!$C1464))</f>
        <v>5908256836464</v>
      </c>
      <c r="E1464" s="6">
        <f>IF(PobierzDaneLogistyczne!$H1464=0,"",_xlfn.NUMBERVALUE(PobierzDaneLogistyczne!$H1464,"."))</f>
        <v>0</v>
      </c>
      <c r="F1464" s="6">
        <f>IF(PobierzDaneLogistyczne!$I1464=0,"",_xlfn.NUMBERVALUE(PobierzDaneLogistyczne!$I1464,"."))</f>
        <v>0</v>
      </c>
      <c r="G1464" s="6">
        <f>IF(PobierzDaneLogistyczne!$J1464=0,"",_xlfn.NUMBERVALUE(PobierzDaneLogistyczne!$J1464,"."))</f>
        <v>0</v>
      </c>
      <c r="H1464" s="2">
        <f>IF(IF(PobierzDaneLogistyczne!$F1464=0,0,_xlfn.NUMBERVALUE(PobierzDaneLogistyczne!$F1464,"."))=0,"",IF(PobierzDaneLogistyczne!$F1464=0,0,_xlfn.NUMBERVALUE(PobierzDaneLogistyczne!$F1464,".")))</f>
        <v>1.6</v>
      </c>
      <c r="I1464" s="2">
        <f>IF(IF(PobierzDaneLogistyczne!$Z1464=0,0,_xlfn.NUMBERVALUE(PobierzDaneLogistyczne!$Z1464,"."))=0,"",IF(PobierzDaneLogistyczne!$Z1464=0,0,_xlfn.NUMBERVALUE(PobierzDaneLogistyczne!$Z1464,".")))</f>
        <v>1.8</v>
      </c>
      <c r="J1464" s="1">
        <f>IF(PobierzDaneLogistyczne!$D1464=0,"",_xlfn.NUMBERVALUE(PobierzDaneLogistyczne!$D1464))</f>
        <v>5</v>
      </c>
      <c r="K1464" s="1">
        <f>IF(PobierzDaneLogistyczne!$E1464=0,"",_xlfn.NUMBERVALUE(PobierzDaneLogistyczne!$E1464))</f>
        <v>385</v>
      </c>
      <c r="L1464" s="1" t="str">
        <f>IF(MID(PobierzDaneLogistyczne!$O1464,1,3)="non"," ",_xlfn.NUMBERVALUE(PobierzDaneLogistyczne!$O1464))</f>
        <v xml:space="preserve"> </v>
      </c>
      <c r="M1464" s="6">
        <f>IF(PobierzDaneLogistyczne!$K1464=0,"",_xlfn.NUMBERVALUE(PobierzDaneLogistyczne!$K1464,"."))</f>
        <v>57.5</v>
      </c>
      <c r="N1464" s="6">
        <f>IF(PobierzDaneLogistyczne!$L1464=0,"",_xlfn.NUMBERVALUE(PobierzDaneLogistyczne!$L1464,"."))</f>
        <v>13</v>
      </c>
      <c r="O1464" s="6">
        <f>IF(PobierzDaneLogistyczne!$M1464=0,"",_xlfn.NUMBERVALUE(PobierzDaneLogistyczne!$M1464,"."))</f>
        <v>24.5</v>
      </c>
      <c r="P1464" s="2">
        <f>IF(PobierzDaneLogistyczne!$G1464=0,0,_xlfn.NUMBERVALUE(PobierzDaneLogistyczne!$G1464,"."))</f>
        <v>9</v>
      </c>
      <c r="Q1464" s="1" t="str">
        <f>IF(PobierzDaneLogistyczne!$R1464=0,"",PobierzDaneLogistyczne!$R1464)</f>
        <v/>
      </c>
      <c r="R1464" t="str">
        <f>IF(PobierzDaneLogistyczne!$S1464=0,"",PobierzDaneLogistyczne!$S1464)</f>
        <v/>
      </c>
      <c r="S1464" t="str">
        <f>IF(PobierzDaneLogistyczne!$T1464=0,"",PobierzDaneLogistyczne!$T1464)</f>
        <v/>
      </c>
      <c r="T1464" t="str">
        <f>IF(PobierzDaneLogistyczne!$U1464=0," ",PobierzDaneLogistyczne!$U1464)</f>
        <v/>
      </c>
      <c r="U1464" t="str">
        <f t="shared" si="70"/>
        <v/>
      </c>
      <c r="V1464" s="2" t="str">
        <f>IF(PobierzDaneLogistyczne!$V1464="","",_xlfn.NUMBERVALUE(PobierzDaneLogistyczne!$V1464,"."))</f>
        <v/>
      </c>
      <c r="W1464" s="2" t="str">
        <f>IF(IF(PobierzDaneLogistyczne!$W1464=0,0,_xlfn.NUMBERVALUE(PobierzDaneLogistyczne!$W1464,"."))=0,"",_xlfn.NUMBERVALUE(PobierzDaneLogistyczne!$W1464,"."))</f>
        <v/>
      </c>
      <c r="X1464" s="2" t="str">
        <f t="shared" si="71"/>
        <v/>
      </c>
      <c r="Y1464" s="2" t="str">
        <f t="shared" si="72"/>
        <v/>
      </c>
      <c r="Z1464" s="2" t="str">
        <f>IF(PobierzDaneLogistyczne!$Y1464="t","YES","")</f>
        <v>YES</v>
      </c>
      <c r="AA1464" s="4" t="str">
        <f>IF(PobierzDaneLogistyczne!$X1464="t","YES","")</f>
        <v>YES</v>
      </c>
      <c r="AB1464" t="str">
        <f>PobierzDaneLogistyczne!$N1464</f>
        <v>Knife holder</v>
      </c>
    </row>
    <row r="1465" spans="1:28" x14ac:dyDescent="0.3">
      <c r="A1465" s="5" t="str">
        <f>HYPERLINK(_xlfn.CONCAT("https://www.adler.com.pl/index.php/en/Main/Produkt/",B1465),PobierzDaneLogistyczne!$N1465)</f>
        <v>Foldable cutting board</v>
      </c>
      <c r="B1465" t="str">
        <f>PobierzDaneLogistyczne!$A1465</f>
        <v>cr_6720</v>
      </c>
      <c r="C1465" s="1">
        <f>IF(MID(PobierzDaneLogistyczne!$P1465,1,3)=""," ",_xlfn.NUMBERVALUE(PobierzDaneLogistyczne!$P1465))</f>
        <v>39241000</v>
      </c>
      <c r="D1465" s="1">
        <f>IF(MID(PobierzDaneLogistyczne!$C1465,1,3)="111"," ",_xlfn.NUMBERVALUE(PobierzDaneLogistyczne!$C1465))</f>
        <v>5908256836617</v>
      </c>
      <c r="E1465" s="6">
        <f>IF(PobierzDaneLogistyczne!$H1465=0,"",_xlfn.NUMBERVALUE(PobierzDaneLogistyczne!$H1465,"."))</f>
        <v>0</v>
      </c>
      <c r="F1465" s="6">
        <f>IF(PobierzDaneLogistyczne!$I1465=0,"",_xlfn.NUMBERVALUE(PobierzDaneLogistyczne!$I1465,"."))</f>
        <v>0</v>
      </c>
      <c r="G1465" s="6">
        <f>IF(PobierzDaneLogistyczne!$J1465=0,"",_xlfn.NUMBERVALUE(PobierzDaneLogistyczne!$J1465,"."))</f>
        <v>0</v>
      </c>
      <c r="H1465" s="2">
        <f>IF(IF(PobierzDaneLogistyczne!$F1465=0,0,_xlfn.NUMBERVALUE(PobierzDaneLogistyczne!$F1465,"."))=0,"",IF(PobierzDaneLogistyczne!$F1465=0,0,_xlfn.NUMBERVALUE(PobierzDaneLogistyczne!$F1465,".")))</f>
        <v>0.15</v>
      </c>
      <c r="I1465" s="2">
        <f>IF(IF(PobierzDaneLogistyczne!$Z1465=0,0,_xlfn.NUMBERVALUE(PobierzDaneLogistyczne!$Z1465,"."))=0,"",IF(PobierzDaneLogistyczne!$Z1465=0,0,_xlfn.NUMBERVALUE(PobierzDaneLogistyczne!$Z1465,".")))</f>
        <v>0.17100000000000001</v>
      </c>
      <c r="J1465" s="1">
        <f>IF(PobierzDaneLogistyczne!$D1465=0,"",_xlfn.NUMBERVALUE(PobierzDaneLogistyczne!$D1465))</f>
        <v>48</v>
      </c>
      <c r="K1465" s="1">
        <f>IF(PobierzDaneLogistyczne!$E1465=0,"",_xlfn.NUMBERVALUE(PobierzDaneLogistyczne!$E1465))</f>
        <v>2304</v>
      </c>
      <c r="L1465" s="1" t="str">
        <f>IF(MID(PobierzDaneLogistyczne!$O1465,1,3)="non"," ",_xlfn.NUMBERVALUE(PobierzDaneLogistyczne!$O1465))</f>
        <v xml:space="preserve"> </v>
      </c>
      <c r="M1465" s="6">
        <f>IF(PobierzDaneLogistyczne!$K1465=0,"",_xlfn.NUMBERVALUE(PobierzDaneLogistyczne!$K1465,"."))</f>
        <v>38.5</v>
      </c>
      <c r="N1465" s="6">
        <f>IF(PobierzDaneLogistyczne!$L1465=0,"",_xlfn.NUMBERVALUE(PobierzDaneLogistyczne!$L1465,"."))</f>
        <v>22</v>
      </c>
      <c r="O1465" s="6">
        <f>IF(PobierzDaneLogistyczne!$M1465=0,"",_xlfn.NUMBERVALUE(PobierzDaneLogistyczne!$M1465,"."))</f>
        <v>24</v>
      </c>
      <c r="P1465" s="2">
        <f>IF(PobierzDaneLogistyczne!$G1465=0,0,_xlfn.NUMBERVALUE(PobierzDaneLogistyczne!$G1465,"."))</f>
        <v>8.2080000000000002</v>
      </c>
      <c r="Q1465" s="1" t="str">
        <f>IF(PobierzDaneLogistyczne!$R1465=0,"",PobierzDaneLogistyczne!$R1465)</f>
        <v/>
      </c>
      <c r="R1465" t="str">
        <f>IF(PobierzDaneLogistyczne!$S1465=0,"",PobierzDaneLogistyczne!$S1465)</f>
        <v/>
      </c>
      <c r="S1465" t="str">
        <f>IF(PobierzDaneLogistyczne!$T1465=0,"",PobierzDaneLogistyczne!$T1465)</f>
        <v/>
      </c>
      <c r="T1465" t="str">
        <f>IF(PobierzDaneLogistyczne!$U1465=0," ",PobierzDaneLogistyczne!$U1465)</f>
        <v/>
      </c>
      <c r="U1465" t="str">
        <f t="shared" si="70"/>
        <v/>
      </c>
      <c r="V1465" s="2" t="str">
        <f>IF(PobierzDaneLogistyczne!$V1465="","",_xlfn.NUMBERVALUE(PobierzDaneLogistyczne!$V1465,"."))</f>
        <v/>
      </c>
      <c r="W1465" s="2" t="str">
        <f>IF(IF(PobierzDaneLogistyczne!$W1465=0,0,_xlfn.NUMBERVALUE(PobierzDaneLogistyczne!$W1465,"."))=0,"",_xlfn.NUMBERVALUE(PobierzDaneLogistyczne!$W1465,"."))</f>
        <v/>
      </c>
      <c r="X1465" s="2" t="str">
        <f t="shared" si="71"/>
        <v/>
      </c>
      <c r="Y1465" s="2" t="str">
        <f t="shared" si="72"/>
        <v/>
      </c>
      <c r="Z1465" s="2" t="str">
        <f>IF(PobierzDaneLogistyczne!$Y1465="t","YES","")</f>
        <v/>
      </c>
      <c r="AA1465" s="4" t="str">
        <f>IF(PobierzDaneLogistyczne!$X1465="t","YES","")</f>
        <v>YES</v>
      </c>
      <c r="AB1465" t="str">
        <f>PobierzDaneLogistyczne!$N1465</f>
        <v>Foldable cutting board</v>
      </c>
    </row>
    <row r="1466" spans="1:28" x14ac:dyDescent="0.3">
      <c r="A1466" s="5" t="str">
        <f>HYPERLINK(_xlfn.CONCAT("https://www.adler.com.pl/index.php/en/Main/Produkt/",B1466),PobierzDaneLogistyczne!$N1466)</f>
        <v>Thermal jug 1,5 L steel</v>
      </c>
      <c r="B1466" t="str">
        <f>PobierzDaneLogistyczne!$A1466</f>
        <v>cr_6721</v>
      </c>
      <c r="C1466" s="1">
        <f>IF(MID(PobierzDaneLogistyczne!$P1466,1,3)=""," ",_xlfn.NUMBERVALUE(PobierzDaneLogistyczne!$P1466))</f>
        <v>96170000</v>
      </c>
      <c r="D1466" s="1">
        <f>IF(MID(PobierzDaneLogistyczne!$C1466,1,3)="111"," ",_xlfn.NUMBERVALUE(PobierzDaneLogistyczne!$C1466))</f>
        <v>5908256836549</v>
      </c>
      <c r="E1466" s="6">
        <f>IF(PobierzDaneLogistyczne!$H1466=0,"",_xlfn.NUMBERVALUE(PobierzDaneLogistyczne!$H1466,"."))</f>
        <v>0</v>
      </c>
      <c r="F1466" s="6">
        <f>IF(PobierzDaneLogistyczne!$I1466=0,"",_xlfn.NUMBERVALUE(PobierzDaneLogistyczne!$I1466,"."))</f>
        <v>0</v>
      </c>
      <c r="G1466" s="6">
        <f>IF(PobierzDaneLogistyczne!$J1466=0,"",_xlfn.NUMBERVALUE(PobierzDaneLogistyczne!$J1466,"."))</f>
        <v>0</v>
      </c>
      <c r="H1466" s="2">
        <f>IF(IF(PobierzDaneLogistyczne!$F1466=0,0,_xlfn.NUMBERVALUE(PobierzDaneLogistyczne!$F1466,"."))=0,"",IF(PobierzDaneLogistyczne!$F1466=0,0,_xlfn.NUMBERVALUE(PobierzDaneLogistyczne!$F1466,".")))</f>
        <v>0.75</v>
      </c>
      <c r="I1466" s="2">
        <f>IF(IF(PobierzDaneLogistyczne!$Z1466=0,0,_xlfn.NUMBERVALUE(PobierzDaneLogistyczne!$Z1466,"."))=0,"",IF(PobierzDaneLogistyczne!$Z1466=0,0,_xlfn.NUMBERVALUE(PobierzDaneLogistyczne!$Z1466,".")))</f>
        <v>1.1339999999999999</v>
      </c>
      <c r="J1466" s="1">
        <f>IF(PobierzDaneLogistyczne!$D1466=0,"",_xlfn.NUMBERVALUE(PobierzDaneLogistyczne!$D1466))</f>
        <v>6</v>
      </c>
      <c r="K1466" s="1">
        <f>IF(PobierzDaneLogistyczne!$E1466=0,"",_xlfn.NUMBERVALUE(PobierzDaneLogistyczne!$E1466))</f>
        <v>252</v>
      </c>
      <c r="L1466" s="1" t="str">
        <f>IF(MID(PobierzDaneLogistyczne!$O1466,1,3)="non"," ",_xlfn.NUMBERVALUE(PobierzDaneLogistyczne!$O1466))</f>
        <v xml:space="preserve"> </v>
      </c>
      <c r="M1466" s="6">
        <f>IF(PobierzDaneLogistyczne!$K1466=0,"",_xlfn.NUMBERVALUE(PobierzDaneLogistyczne!$K1466,"."))</f>
        <v>47</v>
      </c>
      <c r="N1466" s="6">
        <f>IF(PobierzDaneLogistyczne!$L1466=0,"",_xlfn.NUMBERVALUE(PobierzDaneLogistyczne!$L1466,"."))</f>
        <v>36</v>
      </c>
      <c r="O1466" s="6">
        <f>IF(PobierzDaneLogistyczne!$M1466=0,"",_xlfn.NUMBERVALUE(PobierzDaneLogistyczne!$M1466,"."))</f>
        <v>26.5</v>
      </c>
      <c r="P1466" s="2">
        <f>IF(PobierzDaneLogistyczne!$G1466=0,0,_xlfn.NUMBERVALUE(PobierzDaneLogistyczne!$G1466,"."))</f>
        <v>6.8040000000000003</v>
      </c>
      <c r="Q1466" s="1" t="str">
        <f>IF(PobierzDaneLogistyczne!$R1466=0,"",PobierzDaneLogistyczne!$R1466)</f>
        <v/>
      </c>
      <c r="R1466" t="str">
        <f>IF(PobierzDaneLogistyczne!$S1466=0,"",PobierzDaneLogistyczne!$S1466)</f>
        <v/>
      </c>
      <c r="S1466" t="str">
        <f>IF(PobierzDaneLogistyczne!$T1466=0,"",PobierzDaneLogistyczne!$T1466)</f>
        <v/>
      </c>
      <c r="T1466" t="str">
        <f>IF(PobierzDaneLogistyczne!$U1466=0," ",PobierzDaneLogistyczne!$U1466)</f>
        <v/>
      </c>
      <c r="U1466" t="str">
        <f t="shared" si="70"/>
        <v/>
      </c>
      <c r="V1466" s="2" t="str">
        <f>IF(PobierzDaneLogistyczne!$V1466="","",_xlfn.NUMBERVALUE(PobierzDaneLogistyczne!$V1466,"."))</f>
        <v/>
      </c>
      <c r="W1466" s="2">
        <f>IF(IF(PobierzDaneLogistyczne!$W1466=0,0,_xlfn.NUMBERVALUE(PobierzDaneLogistyczne!$W1466,"."))=0,"",_xlfn.NUMBERVALUE(PobierzDaneLogistyczne!$W1466,"."))</f>
        <v>5.8999999999999997E-2</v>
      </c>
      <c r="X1466" s="2" t="str">
        <f t="shared" si="71"/>
        <v/>
      </c>
      <c r="Y1466" s="2" t="str">
        <f t="shared" si="72"/>
        <v/>
      </c>
      <c r="Z1466" s="2" t="str">
        <f>IF(PobierzDaneLogistyczne!$Y1466="t","YES","")</f>
        <v>YES</v>
      </c>
      <c r="AA1466" s="4" t="str">
        <f>IF(PobierzDaneLogistyczne!$X1466="t","YES","")</f>
        <v>YES</v>
      </c>
      <c r="AB1466" t="str">
        <f>PobierzDaneLogistyczne!$N1466</f>
        <v>Thermal jug 1,5 L steel</v>
      </c>
    </row>
    <row r="1467" spans="1:28" ht="28.8" x14ac:dyDescent="0.3">
      <c r="A1467" s="5" t="str">
        <f>HYPERLINK(_xlfn.CONCAT("https://www.adler.com.pl/index.php/en/Main/Produkt/",B1467),PobierzDaneLogistyczne!$N1467)</f>
        <v>Thermal jug 1 L steel</v>
      </c>
      <c r="B1467" t="str">
        <f>PobierzDaneLogistyczne!$A1467</f>
        <v>cr_6722c</v>
      </c>
      <c r="C1467" s="1">
        <f>IF(MID(PobierzDaneLogistyczne!$P1467,1,3)=""," ",_xlfn.NUMBERVALUE(PobierzDaneLogistyczne!$P1467))</f>
        <v>96170000</v>
      </c>
      <c r="D1467" s="1">
        <f>IF(MID(PobierzDaneLogistyczne!$C1467,1,3)="111"," ",_xlfn.NUMBERVALUE(PobierzDaneLogistyczne!$C1467))</f>
        <v>5908256836532</v>
      </c>
      <c r="E1467" s="6">
        <f>IF(PobierzDaneLogistyczne!$H1467=0,"",_xlfn.NUMBERVALUE(PobierzDaneLogistyczne!$H1467,"."))</f>
        <v>0</v>
      </c>
      <c r="F1467" s="6">
        <f>IF(PobierzDaneLogistyczne!$I1467=0,"",_xlfn.NUMBERVALUE(PobierzDaneLogistyczne!$I1467,"."))</f>
        <v>0</v>
      </c>
      <c r="G1467" s="6">
        <f>IF(PobierzDaneLogistyczne!$J1467=0,"",_xlfn.NUMBERVALUE(PobierzDaneLogistyczne!$J1467,"."))</f>
        <v>0</v>
      </c>
      <c r="H1467" s="2">
        <f>IF(IF(PobierzDaneLogistyczne!$F1467=0,0,_xlfn.NUMBERVALUE(PobierzDaneLogistyczne!$F1467,"."))=0,"",IF(PobierzDaneLogistyczne!$F1467=0,0,_xlfn.NUMBERVALUE(PobierzDaneLogistyczne!$F1467,".")))</f>
        <v>1.125</v>
      </c>
      <c r="I1467" s="2">
        <f>IF(IF(PobierzDaneLogistyczne!$Z1467=0,0,_xlfn.NUMBERVALUE(PobierzDaneLogistyczne!$Z1467,"."))=0,"",IF(PobierzDaneLogistyczne!$Z1467=0,0,_xlfn.NUMBERVALUE(PobierzDaneLogistyczne!$Z1467,".")))</f>
        <v>1.2789999999999999</v>
      </c>
      <c r="J1467" s="1">
        <f>IF(PobierzDaneLogistyczne!$D1467=0,"",_xlfn.NUMBERVALUE(PobierzDaneLogistyczne!$D1467))</f>
        <v>8</v>
      </c>
      <c r="K1467" s="1">
        <f>IF(PobierzDaneLogistyczne!$E1467=0,"",_xlfn.NUMBERVALUE(PobierzDaneLogistyczne!$E1467))</f>
        <v>144</v>
      </c>
      <c r="L1467" s="1" t="str">
        <f>IF(MID(PobierzDaneLogistyczne!$O1467,1,3)="non"," ",_xlfn.NUMBERVALUE(PobierzDaneLogistyczne!$O1467))</f>
        <v xml:space="preserve"> </v>
      </c>
      <c r="M1467" s="6">
        <f>IF(PobierzDaneLogistyczne!$K1467=0,"",_xlfn.NUMBERVALUE(PobierzDaneLogistyczne!$K1467,"."))</f>
        <v>73</v>
      </c>
      <c r="N1467" s="6">
        <f>IF(PobierzDaneLogistyczne!$L1467=0,"",_xlfn.NUMBERVALUE(PobierzDaneLogistyczne!$L1467,"."))</f>
        <v>37</v>
      </c>
      <c r="O1467" s="6">
        <f>IF(PobierzDaneLogistyczne!$M1467=0,"",_xlfn.NUMBERVALUE(PobierzDaneLogistyczne!$M1467,"."))</f>
        <v>32.5</v>
      </c>
      <c r="P1467" s="2">
        <f>IF(PobierzDaneLogistyczne!$G1467=0,0,_xlfn.NUMBERVALUE(PobierzDaneLogistyczne!$G1467,"."))</f>
        <v>10.231999999999999</v>
      </c>
      <c r="Q1467" s="1" t="str">
        <f>IF(PobierzDaneLogistyczne!$R1467=0,"",PobierzDaneLogistyczne!$R1467)</f>
        <v/>
      </c>
      <c r="R1467" t="str">
        <f>IF(PobierzDaneLogistyczne!$S1467=0,"",PobierzDaneLogistyczne!$S1467)</f>
        <v/>
      </c>
      <c r="S1467" t="str">
        <f>IF(PobierzDaneLogistyczne!$T1467=0,"",PobierzDaneLogistyczne!$T1467)</f>
        <v/>
      </c>
      <c r="T1467" t="str">
        <f>IF(PobierzDaneLogistyczne!$U1467=0," ",PobierzDaneLogistyczne!$U1467)</f>
        <v/>
      </c>
      <c r="U1467" t="str">
        <f t="shared" si="70"/>
        <v/>
      </c>
      <c r="V1467" s="2" t="str">
        <f>IF(PobierzDaneLogistyczne!$V1467="","",_xlfn.NUMBERVALUE(PobierzDaneLogistyczne!$V1467,"."))</f>
        <v/>
      </c>
      <c r="W1467" s="2" t="str">
        <f>IF(IF(PobierzDaneLogistyczne!$W1467=0,0,_xlfn.NUMBERVALUE(PobierzDaneLogistyczne!$W1467,"."))=0,"",_xlfn.NUMBERVALUE(PobierzDaneLogistyczne!$W1467,"."))</f>
        <v/>
      </c>
      <c r="X1467" s="2" t="str">
        <f t="shared" si="71"/>
        <v/>
      </c>
      <c r="Y1467" s="2" t="str">
        <f t="shared" si="72"/>
        <v/>
      </c>
      <c r="Z1467" s="2" t="str">
        <f>IF(PobierzDaneLogistyczne!$Y1467="t","YES","")</f>
        <v/>
      </c>
      <c r="AA1467" s="4" t="str">
        <f>IF(PobierzDaneLogistyczne!$X1467="t","YES","")</f>
        <v>YES</v>
      </c>
      <c r="AB1467" t="str">
        <f>PobierzDaneLogistyczne!$N1467</f>
        <v>Thermal jug 1 L steel</v>
      </c>
    </row>
    <row r="1468" spans="1:28" x14ac:dyDescent="0.3">
      <c r="A1468" s="5" t="str">
        <f>HYPERLINK(_xlfn.CONCAT("https://www.adler.com.pl/index.php/en/Main/Produkt/",B1468),PobierzDaneLogistyczne!$N1468)</f>
        <v>Thermal jug 1 L steel</v>
      </c>
      <c r="B1468" t="str">
        <f>PobierzDaneLogistyczne!$A1468</f>
        <v>cr_6722t</v>
      </c>
      <c r="C1468" s="1">
        <f>IF(MID(PobierzDaneLogistyczne!$P1468,1,3)=""," ",_xlfn.NUMBERVALUE(PobierzDaneLogistyczne!$P1468))</f>
        <v>96170000</v>
      </c>
      <c r="D1468" s="1">
        <f>IF(MID(PobierzDaneLogistyczne!$C1468,1,3)="111"," ",_xlfn.NUMBERVALUE(PobierzDaneLogistyczne!$C1468))</f>
        <v>5908256836761</v>
      </c>
      <c r="E1468" s="6">
        <f>IF(PobierzDaneLogistyczne!$H1468=0,"",_xlfn.NUMBERVALUE(PobierzDaneLogistyczne!$H1468,"."))</f>
        <v>0</v>
      </c>
      <c r="F1468" s="6">
        <f>IF(PobierzDaneLogistyczne!$I1468=0,"",_xlfn.NUMBERVALUE(PobierzDaneLogistyczne!$I1468,"."))</f>
        <v>0</v>
      </c>
      <c r="G1468" s="6">
        <f>IF(PobierzDaneLogistyczne!$J1468=0,"",_xlfn.NUMBERVALUE(PobierzDaneLogistyczne!$J1468,"."))</f>
        <v>0</v>
      </c>
      <c r="H1468" s="2">
        <f>IF(IF(PobierzDaneLogistyczne!$F1468=0,0,_xlfn.NUMBERVALUE(PobierzDaneLogistyczne!$F1468,"."))=0,"",IF(PobierzDaneLogistyczne!$F1468=0,0,_xlfn.NUMBERVALUE(PobierzDaneLogistyczne!$F1468,".")))</f>
        <v>1.125</v>
      </c>
      <c r="I1468" s="2">
        <f>IF(IF(PobierzDaneLogistyczne!$Z1468=0,0,_xlfn.NUMBERVALUE(PobierzDaneLogistyczne!$Z1468,"."))=0,"",IF(PobierzDaneLogistyczne!$Z1468=0,0,_xlfn.NUMBERVALUE(PobierzDaneLogistyczne!$Z1468,".")))</f>
        <v>1.2789999999999999</v>
      </c>
      <c r="J1468" s="1">
        <f>IF(PobierzDaneLogistyczne!$D1468=0,"",_xlfn.NUMBERVALUE(PobierzDaneLogistyczne!$D1468))</f>
        <v>8</v>
      </c>
      <c r="K1468" s="1">
        <f>IF(PobierzDaneLogistyczne!$E1468=0,"",_xlfn.NUMBERVALUE(PobierzDaneLogistyczne!$E1468))</f>
        <v>144</v>
      </c>
      <c r="L1468" s="1" t="str">
        <f>IF(MID(PobierzDaneLogistyczne!$O1468,1,3)="non"," ",_xlfn.NUMBERVALUE(PobierzDaneLogistyczne!$O1468))</f>
        <v xml:space="preserve"> </v>
      </c>
      <c r="M1468" s="6">
        <f>IF(PobierzDaneLogistyczne!$K1468=0,"",_xlfn.NUMBERVALUE(PobierzDaneLogistyczne!$K1468,"."))</f>
        <v>73</v>
      </c>
      <c r="N1468" s="6">
        <f>IF(PobierzDaneLogistyczne!$L1468=0,"",_xlfn.NUMBERVALUE(PobierzDaneLogistyczne!$L1468,"."))</f>
        <v>37</v>
      </c>
      <c r="O1468" s="6">
        <f>IF(PobierzDaneLogistyczne!$M1468=0,"",_xlfn.NUMBERVALUE(PobierzDaneLogistyczne!$M1468,"."))</f>
        <v>32.5</v>
      </c>
      <c r="P1468" s="2">
        <f>IF(PobierzDaneLogistyczne!$G1468=0,0,_xlfn.NUMBERVALUE(PobierzDaneLogistyczne!$G1468,"."))</f>
        <v>10.231999999999999</v>
      </c>
      <c r="Q1468" s="1" t="str">
        <f>IF(PobierzDaneLogistyczne!$R1468=0,"",PobierzDaneLogistyczne!$R1468)</f>
        <v/>
      </c>
      <c r="R1468" t="str">
        <f>IF(PobierzDaneLogistyczne!$S1468=0,"",PobierzDaneLogistyczne!$S1468)</f>
        <v/>
      </c>
      <c r="S1468" t="str">
        <f>IF(PobierzDaneLogistyczne!$T1468=0,"",PobierzDaneLogistyczne!$T1468)</f>
        <v/>
      </c>
      <c r="T1468" t="str">
        <f>IF(PobierzDaneLogistyczne!$U1468=0," ",PobierzDaneLogistyczne!$U1468)</f>
        <v/>
      </c>
      <c r="U1468" t="str">
        <f t="shared" si="70"/>
        <v/>
      </c>
      <c r="V1468" s="2" t="str">
        <f>IF(PobierzDaneLogistyczne!$V1468="","",_xlfn.NUMBERVALUE(PobierzDaneLogistyczne!$V1468,"."))</f>
        <v/>
      </c>
      <c r="W1468" s="2" t="str">
        <f>IF(IF(PobierzDaneLogistyczne!$W1468=0,0,_xlfn.NUMBERVALUE(PobierzDaneLogistyczne!$W1468,"."))=0,"",_xlfn.NUMBERVALUE(PobierzDaneLogistyczne!$W1468,"."))</f>
        <v/>
      </c>
      <c r="X1468" s="2" t="str">
        <f t="shared" si="71"/>
        <v/>
      </c>
      <c r="Y1468" s="2" t="str">
        <f t="shared" si="72"/>
        <v/>
      </c>
      <c r="Z1468" s="2" t="str">
        <f>IF(PobierzDaneLogistyczne!$Y1468="t","YES","")</f>
        <v/>
      </c>
      <c r="AA1468" s="4" t="str">
        <f>IF(PobierzDaneLogistyczne!$X1468="t","YES","")</f>
        <v>YES</v>
      </c>
      <c r="AB1468" t="str">
        <f>PobierzDaneLogistyczne!$N1468</f>
        <v>Thermal jug 1 L steel</v>
      </c>
    </row>
    <row r="1469" spans="1:28" x14ac:dyDescent="0.3">
      <c r="A1469" s="5" t="str">
        <f>HYPERLINK(_xlfn.CONCAT("https://www.adler.com.pl/index.php/en/Main/Produkt/",B1469),PobierzDaneLogistyczne!$N1469)</f>
        <v>Pad silicone</v>
      </c>
      <c r="B1469" t="str">
        <f>PobierzDaneLogistyczne!$A1469</f>
        <v>cr_6723</v>
      </c>
      <c r="C1469" s="1">
        <f>IF(MID(PobierzDaneLogistyczne!$P1469,1,3)=""," ",_xlfn.NUMBERVALUE(PobierzDaneLogistyczne!$P1469))</f>
        <v>39241000</v>
      </c>
      <c r="D1469" s="1">
        <f>IF(MID(PobierzDaneLogistyczne!$C1469,1,3)="111"," ",_xlfn.NUMBERVALUE(PobierzDaneLogistyczne!$C1469))</f>
        <v>5908256836563</v>
      </c>
      <c r="E1469" s="6">
        <f>IF(PobierzDaneLogistyczne!$H1469=0,"",_xlfn.NUMBERVALUE(PobierzDaneLogistyczne!$H1469,"."))</f>
        <v>0</v>
      </c>
      <c r="F1469" s="6">
        <f>IF(PobierzDaneLogistyczne!$I1469=0,"",_xlfn.NUMBERVALUE(PobierzDaneLogistyczne!$I1469,"."))</f>
        <v>0</v>
      </c>
      <c r="G1469" s="6">
        <f>IF(PobierzDaneLogistyczne!$J1469=0,"",_xlfn.NUMBERVALUE(PobierzDaneLogistyczne!$J1469,"."))</f>
        <v>0</v>
      </c>
      <c r="H1469" s="2">
        <f>IF(IF(PobierzDaneLogistyczne!$F1469=0,0,_xlfn.NUMBERVALUE(PobierzDaneLogistyczne!$F1469,"."))=0,"",IF(PobierzDaneLogistyczne!$F1469=0,0,_xlfn.NUMBERVALUE(PobierzDaneLogistyczne!$F1469,".")))</f>
        <v>0.22</v>
      </c>
      <c r="I1469" s="2">
        <f>IF(IF(PobierzDaneLogistyczne!$Z1469=0,0,_xlfn.NUMBERVALUE(PobierzDaneLogistyczne!$Z1469,"."))=0,"",IF(PobierzDaneLogistyczne!$Z1469=0,0,_xlfn.NUMBERVALUE(PobierzDaneLogistyczne!$Z1469,".")))</f>
        <v>0.23200000000000001</v>
      </c>
      <c r="J1469" s="1">
        <f>IF(PobierzDaneLogistyczne!$D1469=0,"",_xlfn.NUMBERVALUE(PobierzDaneLogistyczne!$D1469))</f>
        <v>50</v>
      </c>
      <c r="K1469" s="1">
        <f>IF(PobierzDaneLogistyczne!$E1469=0,"",_xlfn.NUMBERVALUE(PobierzDaneLogistyczne!$E1469))</f>
        <v>3600</v>
      </c>
      <c r="L1469" s="1" t="str">
        <f>IF(MID(PobierzDaneLogistyczne!$O1469,1,3)="non"," ",_xlfn.NUMBERVALUE(PobierzDaneLogistyczne!$O1469))</f>
        <v xml:space="preserve"> </v>
      </c>
      <c r="M1469" s="6">
        <f>IF(PobierzDaneLogistyczne!$K1469=0,"",_xlfn.NUMBERVALUE(PobierzDaneLogistyczne!$K1469,"."))</f>
        <v>40</v>
      </c>
      <c r="N1469" s="6">
        <f>IF(PobierzDaneLogistyczne!$L1469=0,"",_xlfn.NUMBERVALUE(PobierzDaneLogistyczne!$L1469,"."))</f>
        <v>30</v>
      </c>
      <c r="O1469" s="6">
        <f>IF(PobierzDaneLogistyczne!$M1469=0,"",_xlfn.NUMBERVALUE(PobierzDaneLogistyczne!$M1469,"."))</f>
        <v>20</v>
      </c>
      <c r="P1469" s="2">
        <f>IF(PobierzDaneLogistyczne!$G1469=0,0,_xlfn.NUMBERVALUE(PobierzDaneLogistyczne!$G1469,"."))</f>
        <v>11.6</v>
      </c>
      <c r="Q1469" s="1" t="str">
        <f>IF(PobierzDaneLogistyczne!$R1469=0,"",PobierzDaneLogistyczne!$R1469)</f>
        <v/>
      </c>
      <c r="R1469" t="str">
        <f>IF(PobierzDaneLogistyczne!$S1469=0,"",PobierzDaneLogistyczne!$S1469)</f>
        <v/>
      </c>
      <c r="S1469" t="str">
        <f>IF(PobierzDaneLogistyczne!$T1469=0,"",PobierzDaneLogistyczne!$T1469)</f>
        <v/>
      </c>
      <c r="T1469" t="str">
        <f>IF(PobierzDaneLogistyczne!$U1469=0," ",PobierzDaneLogistyczne!$U1469)</f>
        <v/>
      </c>
      <c r="U1469" t="str">
        <f t="shared" si="70"/>
        <v/>
      </c>
      <c r="V1469" s="2" t="str">
        <f>IF(PobierzDaneLogistyczne!$V1469="","",_xlfn.NUMBERVALUE(PobierzDaneLogistyczne!$V1469,"."))</f>
        <v/>
      </c>
      <c r="W1469" s="2" t="str">
        <f>IF(IF(PobierzDaneLogistyczne!$W1469=0,0,_xlfn.NUMBERVALUE(PobierzDaneLogistyczne!$W1469,"."))=0,"",_xlfn.NUMBERVALUE(PobierzDaneLogistyczne!$W1469,"."))</f>
        <v/>
      </c>
      <c r="X1469" s="2" t="str">
        <f t="shared" si="71"/>
        <v/>
      </c>
      <c r="Y1469" s="2" t="str">
        <f t="shared" si="72"/>
        <v/>
      </c>
      <c r="Z1469" s="2" t="str">
        <f>IF(PobierzDaneLogistyczne!$Y1469="t","YES","")</f>
        <v/>
      </c>
      <c r="AA1469" s="4" t="str">
        <f>IF(PobierzDaneLogistyczne!$X1469="t","YES","")</f>
        <v>YES</v>
      </c>
      <c r="AB1469" t="str">
        <f>PobierzDaneLogistyczne!$N1469</f>
        <v>Pad silicone</v>
      </c>
    </row>
    <row r="1470" spans="1:28" ht="28.8" x14ac:dyDescent="0.3">
      <c r="A1470" s="5" t="str">
        <f>HYPERLINK(_xlfn.CONCAT("https://www.adler.com.pl/index.php/en/Main/Produkt/",B1470),PobierzDaneLogistyczne!$N1470)</f>
        <v>Rolling pin</v>
      </c>
      <c r="B1470" t="str">
        <f>PobierzDaneLogistyczne!$A1470</f>
        <v>cr_6724</v>
      </c>
      <c r="C1470" s="1">
        <f>IF(MID(PobierzDaneLogistyczne!$P1470,1,3)=""," ",_xlfn.NUMBERVALUE(PobierzDaneLogistyczne!$P1470))</f>
        <v>39241000</v>
      </c>
      <c r="D1470" s="1">
        <f>IF(MID(PobierzDaneLogistyczne!$C1470,1,3)="111"," ",_xlfn.NUMBERVALUE(PobierzDaneLogistyczne!$C1470))</f>
        <v>5908256836556</v>
      </c>
      <c r="E1470" s="6">
        <f>IF(PobierzDaneLogistyczne!$H1470=0,"",_xlfn.NUMBERVALUE(PobierzDaneLogistyczne!$H1470,"."))</f>
        <v>0</v>
      </c>
      <c r="F1470" s="6">
        <f>IF(PobierzDaneLogistyczne!$I1470=0,"",_xlfn.NUMBERVALUE(PobierzDaneLogistyczne!$I1470,"."))</f>
        <v>0</v>
      </c>
      <c r="G1470" s="6">
        <f>IF(PobierzDaneLogistyczne!$J1470=0,"",_xlfn.NUMBERVALUE(PobierzDaneLogistyczne!$J1470,"."))</f>
        <v>0</v>
      </c>
      <c r="H1470" s="2">
        <f>IF(IF(PobierzDaneLogistyczne!$F1470=0,0,_xlfn.NUMBERVALUE(PobierzDaneLogistyczne!$F1470,"."))=0,"",IF(PobierzDaneLogistyczne!$F1470=0,0,_xlfn.NUMBERVALUE(PobierzDaneLogistyczne!$F1470,".")))</f>
        <v>0.35</v>
      </c>
      <c r="I1470" s="2">
        <f>IF(IF(PobierzDaneLogistyczne!$Z1470=0,0,_xlfn.NUMBERVALUE(PobierzDaneLogistyczne!$Z1470,"."))=0,"",IF(PobierzDaneLogistyczne!$Z1470=0,0,_xlfn.NUMBERVALUE(PobierzDaneLogistyczne!$Z1470,".")))</f>
        <v>0.378</v>
      </c>
      <c r="J1470" s="1">
        <f>IF(PobierzDaneLogistyczne!$D1470=0,"",_xlfn.NUMBERVALUE(PobierzDaneLogistyczne!$D1470))</f>
        <v>36</v>
      </c>
      <c r="K1470" s="1">
        <f>IF(PobierzDaneLogistyczne!$E1470=0,"",_xlfn.NUMBERVALUE(PobierzDaneLogistyczne!$E1470))</f>
        <v>1080</v>
      </c>
      <c r="L1470" s="1" t="str">
        <f>IF(MID(PobierzDaneLogistyczne!$O1470,1,3)="non"," ",_xlfn.NUMBERVALUE(PobierzDaneLogistyczne!$O1470))</f>
        <v xml:space="preserve"> </v>
      </c>
      <c r="M1470" s="6">
        <f>IF(PobierzDaneLogistyczne!$K1470=0,"",_xlfn.NUMBERVALUE(PobierzDaneLogistyczne!$K1470,"."))</f>
        <v>42.3</v>
      </c>
      <c r="N1470" s="6">
        <f>IF(PobierzDaneLogistyczne!$L1470=0,"",_xlfn.NUMBERVALUE(PobierzDaneLogistyczne!$L1470,"."))</f>
        <v>35.5</v>
      </c>
      <c r="O1470" s="6">
        <f>IF(PobierzDaneLogistyczne!$M1470=0,"",_xlfn.NUMBERVALUE(PobierzDaneLogistyczne!$M1470,"."))</f>
        <v>35</v>
      </c>
      <c r="P1470" s="2">
        <f>IF(PobierzDaneLogistyczne!$G1470=0,0,_xlfn.NUMBERVALUE(PobierzDaneLogistyczne!$G1470,"."))</f>
        <v>13.608000000000001</v>
      </c>
      <c r="Q1470" s="1" t="str">
        <f>IF(PobierzDaneLogistyczne!$R1470=0,"",PobierzDaneLogistyczne!$R1470)</f>
        <v/>
      </c>
      <c r="R1470" t="str">
        <f>IF(PobierzDaneLogistyczne!$S1470=0,"",PobierzDaneLogistyczne!$S1470)</f>
        <v/>
      </c>
      <c r="S1470" t="str">
        <f>IF(PobierzDaneLogistyczne!$T1470=0,"",PobierzDaneLogistyczne!$T1470)</f>
        <v/>
      </c>
      <c r="T1470" t="str">
        <f>IF(PobierzDaneLogistyczne!$U1470=0," ",PobierzDaneLogistyczne!$U1470)</f>
        <v/>
      </c>
      <c r="U1470" t="str">
        <f t="shared" si="70"/>
        <v/>
      </c>
      <c r="V1470" s="2" t="str">
        <f>IF(PobierzDaneLogistyczne!$V1470="","",_xlfn.NUMBERVALUE(PobierzDaneLogistyczne!$V1470,"."))</f>
        <v/>
      </c>
      <c r="W1470" s="2" t="str">
        <f>IF(IF(PobierzDaneLogistyczne!$W1470=0,0,_xlfn.NUMBERVALUE(PobierzDaneLogistyczne!$W1470,"."))=0,"",_xlfn.NUMBERVALUE(PobierzDaneLogistyczne!$W1470,"."))</f>
        <v/>
      </c>
      <c r="X1470" s="2" t="str">
        <f t="shared" si="71"/>
        <v/>
      </c>
      <c r="Y1470" s="2" t="str">
        <f t="shared" si="72"/>
        <v/>
      </c>
      <c r="Z1470" s="2" t="str">
        <f>IF(PobierzDaneLogistyczne!$Y1470="t","YES","")</f>
        <v/>
      </c>
      <c r="AA1470" s="4" t="str">
        <f>IF(PobierzDaneLogistyczne!$X1470="t","YES","")</f>
        <v>YES</v>
      </c>
      <c r="AB1470" t="str">
        <f>PobierzDaneLogistyczne!$N1470</f>
        <v>Rolling pin</v>
      </c>
    </row>
    <row r="1471" spans="1:28" x14ac:dyDescent="0.3">
      <c r="A1471" s="5" t="str">
        <f>HYPERLINK(_xlfn.CONCAT("https://www.adler.com.pl/index.php/en/Main/Produkt/",B1471),PobierzDaneLogistyczne!$N1471)</f>
        <v>Pressure cooker 7 L</v>
      </c>
      <c r="B1471" t="str">
        <f>PobierzDaneLogistyczne!$A1471</f>
        <v>cr_6726</v>
      </c>
      <c r="C1471" s="1">
        <f>IF(MID(PobierzDaneLogistyczne!$P1471,1,3)=""," ",_xlfn.NUMBERVALUE(PobierzDaneLogistyczne!$P1471))</f>
        <v>85167970</v>
      </c>
      <c r="D1471" s="1">
        <f>IF(MID(PobierzDaneLogistyczne!$C1471,1,3)="111"," ",_xlfn.NUMBERVALUE(PobierzDaneLogistyczne!$C1471))</f>
        <v>5908256836174</v>
      </c>
      <c r="E1471" s="6">
        <f>IF(PobierzDaneLogistyczne!$H1471=0,"",_xlfn.NUMBERVALUE(PobierzDaneLogistyczne!$H1471,"."))</f>
        <v>0</v>
      </c>
      <c r="F1471" s="6">
        <f>IF(PobierzDaneLogistyczne!$I1471=0,"",_xlfn.NUMBERVALUE(PobierzDaneLogistyczne!$I1471,"."))</f>
        <v>0</v>
      </c>
      <c r="G1471" s="6">
        <f>IF(PobierzDaneLogistyczne!$J1471=0,"",_xlfn.NUMBERVALUE(PobierzDaneLogistyczne!$J1471,"."))</f>
        <v>0</v>
      </c>
      <c r="H1471" s="2">
        <f>IF(IF(PobierzDaneLogistyczne!$F1471=0,0,_xlfn.NUMBERVALUE(PobierzDaneLogistyczne!$F1471,"."))=0,"",IF(PobierzDaneLogistyczne!$F1471=0,0,_xlfn.NUMBERVALUE(PobierzDaneLogistyczne!$F1471,".")))</f>
        <v>3.4</v>
      </c>
      <c r="I1471" s="2">
        <f>IF(IF(PobierzDaneLogistyczne!$Z1471=0,0,_xlfn.NUMBERVALUE(PobierzDaneLogistyczne!$Z1471,"."))=0,"",IF(PobierzDaneLogistyczne!$Z1471=0,0,_xlfn.NUMBERVALUE(PobierzDaneLogistyczne!$Z1471,".")))</f>
        <v>5</v>
      </c>
      <c r="J1471" s="1">
        <f>IF(PobierzDaneLogistyczne!$D1471=0,"",_xlfn.NUMBERVALUE(PobierzDaneLogistyczne!$D1471))</f>
        <v>1</v>
      </c>
      <c r="K1471" s="1">
        <f>IF(PobierzDaneLogistyczne!$E1471=0,"",_xlfn.NUMBERVALUE(PobierzDaneLogistyczne!$E1471))</f>
        <v>56</v>
      </c>
      <c r="L1471" s="1" t="str">
        <f>IF(MID(PobierzDaneLogistyczne!$O1471,1,3)="non"," ",_xlfn.NUMBERVALUE(PobierzDaneLogistyczne!$O1471))</f>
        <v xml:space="preserve"> </v>
      </c>
      <c r="M1471" s="6">
        <f>IF(PobierzDaneLogistyczne!$K1471=0,"",_xlfn.NUMBERVALUE(PobierzDaneLogistyczne!$K1471,"."))</f>
        <v>38.5</v>
      </c>
      <c r="N1471" s="6">
        <f>IF(PobierzDaneLogistyczne!$L1471=0,"",_xlfn.NUMBERVALUE(PobierzDaneLogistyczne!$L1471,"."))</f>
        <v>28.5</v>
      </c>
      <c r="O1471" s="6">
        <f>IF(PobierzDaneLogistyczne!$M1471=0,"",_xlfn.NUMBERVALUE(PobierzDaneLogistyczne!$M1471,"."))</f>
        <v>26.5</v>
      </c>
      <c r="P1471" s="2">
        <f>IF(PobierzDaneLogistyczne!$G1471=0,0,_xlfn.NUMBERVALUE(PobierzDaneLogistyczne!$G1471,"."))</f>
        <v>5</v>
      </c>
      <c r="Q1471" s="1" t="str">
        <f>IF(PobierzDaneLogistyczne!$R1471=0,"",PobierzDaneLogistyczne!$R1471)</f>
        <v/>
      </c>
      <c r="R1471" t="str">
        <f>IF(PobierzDaneLogistyczne!$S1471=0,"",PobierzDaneLogistyczne!$S1471)</f>
        <v/>
      </c>
      <c r="S1471" t="str">
        <f>IF(PobierzDaneLogistyczne!$T1471=0,"",PobierzDaneLogistyczne!$T1471)</f>
        <v/>
      </c>
      <c r="T1471" t="str">
        <f>IF(PobierzDaneLogistyczne!$U1471=0," ",PobierzDaneLogistyczne!$U1471)</f>
        <v/>
      </c>
      <c r="U1471" t="str">
        <f t="shared" si="70"/>
        <v/>
      </c>
      <c r="V1471" s="2" t="str">
        <f>IF(PobierzDaneLogistyczne!$V1471="","",_xlfn.NUMBERVALUE(PobierzDaneLogistyczne!$V1471,"."))</f>
        <v/>
      </c>
      <c r="W1471" s="2" t="str">
        <f>IF(IF(PobierzDaneLogistyczne!$W1471=0,0,_xlfn.NUMBERVALUE(PobierzDaneLogistyczne!$W1471,"."))=0,"",_xlfn.NUMBERVALUE(PobierzDaneLogistyczne!$W1471,"."))</f>
        <v/>
      </c>
      <c r="X1471" s="2" t="str">
        <f t="shared" si="71"/>
        <v/>
      </c>
      <c r="Y1471" s="2" t="str">
        <f t="shared" si="72"/>
        <v/>
      </c>
      <c r="Z1471" s="2" t="str">
        <f>IF(PobierzDaneLogistyczne!$Y1471="t","YES","")</f>
        <v/>
      </c>
      <c r="AA1471" s="4" t="str">
        <f>IF(PobierzDaneLogistyczne!$X1471="t","YES","")</f>
        <v>YES</v>
      </c>
      <c r="AB1471" t="str">
        <f>PobierzDaneLogistyczne!$N1471</f>
        <v>Pressure cooker 7 L</v>
      </c>
    </row>
    <row r="1472" spans="1:28" x14ac:dyDescent="0.3">
      <c r="A1472" s="5" t="str">
        <f>HYPERLINK(_xlfn.CONCAT("https://www.adler.com.pl/index.php/en/Main/Produkt/",B1472),PobierzDaneLogistyczne!$N1472)</f>
        <v>Grill barbeque</v>
      </c>
      <c r="B1472" t="str">
        <f>PobierzDaneLogistyczne!$A1472</f>
        <v>cr_6737</v>
      </c>
      <c r="C1472" s="1">
        <f>IF(MID(PobierzDaneLogistyczne!$P1472,1,3)=""," ",_xlfn.NUMBERVALUE(PobierzDaneLogistyczne!$P1472))</f>
        <v>73211900</v>
      </c>
      <c r="D1472" s="1">
        <f>IF(MID(PobierzDaneLogistyczne!$C1472,1,3)="111"," ",_xlfn.NUMBERVALUE(PobierzDaneLogistyczne!$C1472))</f>
        <v>5908256837560</v>
      </c>
      <c r="E1472" s="6">
        <f>IF(PobierzDaneLogistyczne!$H1472=0,"",_xlfn.NUMBERVALUE(PobierzDaneLogistyczne!$H1472,"."))</f>
        <v>0</v>
      </c>
      <c r="F1472" s="6">
        <f>IF(PobierzDaneLogistyczne!$I1472=0,"",_xlfn.NUMBERVALUE(PobierzDaneLogistyczne!$I1472,"."))</f>
        <v>0</v>
      </c>
      <c r="G1472" s="6">
        <f>IF(PobierzDaneLogistyczne!$J1472=0,"",_xlfn.NUMBERVALUE(PobierzDaneLogistyczne!$J1472,"."))</f>
        <v>0</v>
      </c>
      <c r="H1472" s="2" t="str">
        <f>IF(IF(PobierzDaneLogistyczne!$F1472=0,0,_xlfn.NUMBERVALUE(PobierzDaneLogistyczne!$F1472,"."))=0,"",IF(PobierzDaneLogistyczne!$F1472=0,0,_xlfn.NUMBERVALUE(PobierzDaneLogistyczne!$F1472,".")))</f>
        <v/>
      </c>
      <c r="I1472" s="2">
        <f>IF(IF(PobierzDaneLogistyczne!$Z1472=0,0,_xlfn.NUMBERVALUE(PobierzDaneLogistyczne!$Z1472,"."))=0,"",IF(PobierzDaneLogistyczne!$Z1472=0,0,_xlfn.NUMBERVALUE(PobierzDaneLogistyczne!$Z1472,".")))</f>
        <v>16.399999999999999</v>
      </c>
      <c r="J1472" s="1">
        <f>IF(PobierzDaneLogistyczne!$D1472=0,"",_xlfn.NUMBERVALUE(PobierzDaneLogistyczne!$D1472))</f>
        <v>1</v>
      </c>
      <c r="K1472" s="1">
        <f>IF(PobierzDaneLogistyczne!$E1472=0,"",_xlfn.NUMBERVALUE(PobierzDaneLogistyczne!$E1472))</f>
        <v>42</v>
      </c>
      <c r="L1472" s="1" t="str">
        <f>IF(MID(PobierzDaneLogistyczne!$O1472,1,3)="non"," ",_xlfn.NUMBERVALUE(PobierzDaneLogistyczne!$O1472))</f>
        <v xml:space="preserve"> </v>
      </c>
      <c r="M1472" s="6">
        <f>IF(PobierzDaneLogistyczne!$K1472=0,"",_xlfn.NUMBERVALUE(PobierzDaneLogistyczne!$K1472,"."))</f>
        <v>57</v>
      </c>
      <c r="N1472" s="6">
        <f>IF(PobierzDaneLogistyczne!$L1472=0,"",_xlfn.NUMBERVALUE(PobierzDaneLogistyczne!$L1472,"."))</f>
        <v>57</v>
      </c>
      <c r="O1472" s="6">
        <f>IF(PobierzDaneLogistyczne!$M1472=0,"",_xlfn.NUMBERVALUE(PobierzDaneLogistyczne!$M1472,"."))</f>
        <v>27</v>
      </c>
      <c r="P1472" s="2">
        <f>IF(PobierzDaneLogistyczne!$G1472=0,0,_xlfn.NUMBERVALUE(PobierzDaneLogistyczne!$G1472,"."))</f>
        <v>16.399999999999999</v>
      </c>
      <c r="Q1472" s="1" t="str">
        <f>IF(PobierzDaneLogistyczne!$R1472=0,"",PobierzDaneLogistyczne!$R1472)</f>
        <v/>
      </c>
      <c r="R1472" t="str">
        <f>IF(PobierzDaneLogistyczne!$S1472=0,"",PobierzDaneLogistyczne!$S1472)</f>
        <v/>
      </c>
      <c r="S1472" t="str">
        <f>IF(PobierzDaneLogistyczne!$T1472=0,"",PobierzDaneLogistyczne!$T1472)</f>
        <v/>
      </c>
      <c r="T1472" t="str">
        <f>IF(PobierzDaneLogistyczne!$U1472=0," ",PobierzDaneLogistyczne!$U1472)</f>
        <v/>
      </c>
      <c r="U1472" t="str">
        <f t="shared" si="70"/>
        <v/>
      </c>
      <c r="V1472" s="2" t="str">
        <f>IF(PobierzDaneLogistyczne!$V1472="","",_xlfn.NUMBERVALUE(PobierzDaneLogistyczne!$V1472,"."))</f>
        <v/>
      </c>
      <c r="W1472" s="2" t="str">
        <f>IF(IF(PobierzDaneLogistyczne!$W1472=0,0,_xlfn.NUMBERVALUE(PobierzDaneLogistyczne!$W1472,"."))=0,"",_xlfn.NUMBERVALUE(PobierzDaneLogistyczne!$W1472,"."))</f>
        <v/>
      </c>
      <c r="X1472" s="2" t="str">
        <f t="shared" si="71"/>
        <v/>
      </c>
      <c r="Y1472" s="2" t="str">
        <f t="shared" si="72"/>
        <v/>
      </c>
      <c r="Z1472" s="2" t="str">
        <f>IF(PobierzDaneLogistyczne!$Y1472="t","YES","")</f>
        <v/>
      </c>
      <c r="AA1472" s="4" t="str">
        <f>IF(PobierzDaneLogistyczne!$X1472="t","YES","")</f>
        <v>YES</v>
      </c>
      <c r="AB1472" t="str">
        <f>PobierzDaneLogistyczne!$N1472</f>
        <v>Grill barbeque</v>
      </c>
    </row>
    <row r="1473" spans="1:28" ht="28.8" x14ac:dyDescent="0.3">
      <c r="A1473" s="5" t="str">
        <f>HYPERLINK(_xlfn.CONCAT("https://www.adler.com.pl/index.php/en/Main/Produkt/",B1473),PobierzDaneLogistyczne!$N1473)</f>
        <v>Grill barbeque</v>
      </c>
      <c r="B1473" t="str">
        <f>PobierzDaneLogistyczne!$A1473</f>
        <v>cr_6739</v>
      </c>
      <c r="C1473" s="1">
        <f>IF(MID(PobierzDaneLogistyczne!$P1473,1,3)=""," ",_xlfn.NUMBERVALUE(PobierzDaneLogistyczne!$P1473))</f>
        <v>73211900</v>
      </c>
      <c r="D1473" s="1">
        <f>IF(MID(PobierzDaneLogistyczne!$C1473,1,3)="111"," ",_xlfn.NUMBERVALUE(PobierzDaneLogistyczne!$C1473))</f>
        <v>5908256837584</v>
      </c>
      <c r="E1473" s="6">
        <f>IF(PobierzDaneLogistyczne!$H1473=0,"",_xlfn.NUMBERVALUE(PobierzDaneLogistyczne!$H1473,"."))</f>
        <v>0</v>
      </c>
      <c r="F1473" s="6">
        <f>IF(PobierzDaneLogistyczne!$I1473=0,"",_xlfn.NUMBERVALUE(PobierzDaneLogistyczne!$I1473,"."))</f>
        <v>0</v>
      </c>
      <c r="G1473" s="6">
        <f>IF(PobierzDaneLogistyczne!$J1473=0,"",_xlfn.NUMBERVALUE(PobierzDaneLogistyczne!$J1473,"."))</f>
        <v>0</v>
      </c>
      <c r="H1473" s="2">
        <f>IF(IF(PobierzDaneLogistyczne!$F1473=0,0,_xlfn.NUMBERVALUE(PobierzDaneLogistyczne!$F1473,"."))=0,"",IF(PobierzDaneLogistyczne!$F1473=0,0,_xlfn.NUMBERVALUE(PobierzDaneLogistyczne!$F1473,".")))</f>
        <v>6.2</v>
      </c>
      <c r="I1473" s="2">
        <f>IF(IF(PobierzDaneLogistyczne!$Z1473=0,0,_xlfn.NUMBERVALUE(PobierzDaneLogistyczne!$Z1473,"."))=0,"",IF(PobierzDaneLogistyczne!$Z1473=0,0,_xlfn.NUMBERVALUE(PobierzDaneLogistyczne!$Z1473,".")))</f>
        <v>8</v>
      </c>
      <c r="J1473" s="1">
        <f>IF(PobierzDaneLogistyczne!$D1473=0,"",_xlfn.NUMBERVALUE(PobierzDaneLogistyczne!$D1473))</f>
        <v>1</v>
      </c>
      <c r="K1473" s="1">
        <f>IF(PobierzDaneLogistyczne!$E1473=0,"",_xlfn.NUMBERVALUE(PobierzDaneLogistyczne!$E1473))</f>
        <v>48</v>
      </c>
      <c r="L1473" s="1" t="str">
        <f>IF(MID(PobierzDaneLogistyczne!$O1473,1,3)="non"," ",_xlfn.NUMBERVALUE(PobierzDaneLogistyczne!$O1473))</f>
        <v xml:space="preserve"> </v>
      </c>
      <c r="M1473" s="6">
        <f>IF(PobierzDaneLogistyczne!$K1473=0,"",_xlfn.NUMBERVALUE(PobierzDaneLogistyczne!$K1473,"."))</f>
        <v>48.5</v>
      </c>
      <c r="N1473" s="6">
        <f>IF(PobierzDaneLogistyczne!$L1473=0,"",_xlfn.NUMBERVALUE(PobierzDaneLogistyczne!$L1473,"."))</f>
        <v>48.5</v>
      </c>
      <c r="O1473" s="6">
        <f>IF(PobierzDaneLogistyczne!$M1473=0,"",_xlfn.NUMBERVALUE(PobierzDaneLogistyczne!$M1473,"."))</f>
        <v>23.2</v>
      </c>
      <c r="P1473" s="2">
        <f>IF(PobierzDaneLogistyczne!$G1473=0,0,_xlfn.NUMBERVALUE(PobierzDaneLogistyczne!$G1473,"."))</f>
        <v>8</v>
      </c>
      <c r="Q1473" s="1" t="str">
        <f>IF(PobierzDaneLogistyczne!$R1473=0,"",PobierzDaneLogistyczne!$R1473)</f>
        <v/>
      </c>
      <c r="R1473" t="str">
        <f>IF(PobierzDaneLogistyczne!$S1473=0,"",PobierzDaneLogistyczne!$S1473)</f>
        <v/>
      </c>
      <c r="S1473" t="str">
        <f>IF(PobierzDaneLogistyczne!$T1473=0,"",PobierzDaneLogistyczne!$T1473)</f>
        <v/>
      </c>
      <c r="T1473" t="str">
        <f>IF(PobierzDaneLogistyczne!$U1473=0," ",PobierzDaneLogistyczne!$U1473)</f>
        <v/>
      </c>
      <c r="U1473" t="str">
        <f t="shared" si="70"/>
        <v/>
      </c>
      <c r="V1473" s="2" t="str">
        <f>IF(PobierzDaneLogistyczne!$V1473="","",_xlfn.NUMBERVALUE(PobierzDaneLogistyczne!$V1473,"."))</f>
        <v/>
      </c>
      <c r="W1473" s="2" t="str">
        <f>IF(IF(PobierzDaneLogistyczne!$W1473=0,0,_xlfn.NUMBERVALUE(PobierzDaneLogistyczne!$W1473,"."))=0,"",_xlfn.NUMBERVALUE(PobierzDaneLogistyczne!$W1473,"."))</f>
        <v/>
      </c>
      <c r="X1473" s="2" t="str">
        <f t="shared" si="71"/>
        <v/>
      </c>
      <c r="Y1473" s="2" t="str">
        <f t="shared" si="72"/>
        <v/>
      </c>
      <c r="Z1473" s="2" t="str">
        <f>IF(PobierzDaneLogistyczne!$Y1473="t","YES","")</f>
        <v/>
      </c>
      <c r="AA1473" s="4" t="str">
        <f>IF(PobierzDaneLogistyczne!$X1473="t","YES","")</f>
        <v>YES</v>
      </c>
      <c r="AB1473" t="str">
        <f>PobierzDaneLogistyczne!$N1473</f>
        <v>Grill barbeque</v>
      </c>
    </row>
    <row r="1474" spans="1:28" x14ac:dyDescent="0.3">
      <c r="A1474" s="5" t="str">
        <f>HYPERLINK(_xlfn.CONCAT("https://www.adler.com.pl/index.php/en/Main/Produkt/",B1474),PobierzDaneLogistyczne!$N1474)</f>
        <v>Pressure cooker 6 L</v>
      </c>
      <c r="B1474" t="str">
        <f>PobierzDaneLogistyczne!$A1474</f>
        <v>cr_6740</v>
      </c>
      <c r="C1474" s="1">
        <f>IF(MID(PobierzDaneLogistyczne!$P1474,1,3)=""," ",_xlfn.NUMBERVALUE(PobierzDaneLogistyczne!$P1474))</f>
        <v>85167970</v>
      </c>
      <c r="D1474" s="1">
        <f>IF(MID(PobierzDaneLogistyczne!$C1474,1,3)="111"," ",_xlfn.NUMBERVALUE(PobierzDaneLogistyczne!$C1474))</f>
        <v>5908256838109</v>
      </c>
      <c r="E1474" s="6">
        <f>IF(PobierzDaneLogistyczne!$H1474=0,"",_xlfn.NUMBERVALUE(PobierzDaneLogistyczne!$H1474,"."))</f>
        <v>0</v>
      </c>
      <c r="F1474" s="6">
        <f>IF(PobierzDaneLogistyczne!$I1474=0,"",_xlfn.NUMBERVALUE(PobierzDaneLogistyczne!$I1474,"."))</f>
        <v>0</v>
      </c>
      <c r="G1474" s="6">
        <f>IF(PobierzDaneLogistyczne!$J1474=0,"",_xlfn.NUMBERVALUE(PobierzDaneLogistyczne!$J1474,"."))</f>
        <v>0</v>
      </c>
      <c r="H1474" s="2">
        <f>IF(IF(PobierzDaneLogistyczne!$F1474=0,0,_xlfn.NUMBERVALUE(PobierzDaneLogistyczne!$F1474,"."))=0,"",IF(PobierzDaneLogistyczne!$F1474=0,0,_xlfn.NUMBERVALUE(PobierzDaneLogistyczne!$F1474,".")))</f>
        <v>3</v>
      </c>
      <c r="I1474" s="2">
        <f>IF(IF(PobierzDaneLogistyczne!$Z1474=0,0,_xlfn.NUMBERVALUE(PobierzDaneLogistyczne!$Z1474,"."))=0,"",IF(PobierzDaneLogistyczne!$Z1474=0,0,_xlfn.NUMBERVALUE(PobierzDaneLogistyczne!$Z1474,".")))</f>
        <v>4.2699999999999996</v>
      </c>
      <c r="J1474" s="1">
        <f>IF(PobierzDaneLogistyczne!$D1474=0,"",_xlfn.NUMBERVALUE(PobierzDaneLogistyczne!$D1474))</f>
        <v>1</v>
      </c>
      <c r="K1474" s="1">
        <f>IF(PobierzDaneLogistyczne!$E1474=0,"",_xlfn.NUMBERVALUE(PobierzDaneLogistyczne!$E1474))</f>
        <v>42</v>
      </c>
      <c r="L1474" s="1" t="str">
        <f>IF(MID(PobierzDaneLogistyczne!$O1474,1,3)="non"," ",_xlfn.NUMBERVALUE(PobierzDaneLogistyczne!$O1474))</f>
        <v xml:space="preserve"> </v>
      </c>
      <c r="M1474" s="6">
        <f>IF(PobierzDaneLogistyczne!$K1474=0,"",_xlfn.NUMBERVALUE(PobierzDaneLogistyczne!$K1474,"."))</f>
        <v>43</v>
      </c>
      <c r="N1474" s="6">
        <f>IF(PobierzDaneLogistyczne!$L1474=0,"",_xlfn.NUMBERVALUE(PobierzDaneLogistyczne!$L1474,"."))</f>
        <v>28</v>
      </c>
      <c r="O1474" s="6">
        <f>IF(PobierzDaneLogistyczne!$M1474=0,"",_xlfn.NUMBERVALUE(PobierzDaneLogistyczne!$M1474,"."))</f>
        <v>25</v>
      </c>
      <c r="P1474" s="2">
        <f>IF(PobierzDaneLogistyczne!$G1474=0,0,_xlfn.NUMBERVALUE(PobierzDaneLogistyczne!$G1474,"."))</f>
        <v>4.2699999999999996</v>
      </c>
      <c r="Q1474" s="1" t="str">
        <f>IF(PobierzDaneLogistyczne!$R1474=0,"",PobierzDaneLogistyczne!$R1474)</f>
        <v/>
      </c>
      <c r="R1474" t="str">
        <f>IF(PobierzDaneLogistyczne!$S1474=0,"",PobierzDaneLogistyczne!$S1474)</f>
        <v/>
      </c>
      <c r="S1474" t="str">
        <f>IF(PobierzDaneLogistyczne!$T1474=0,"",PobierzDaneLogistyczne!$T1474)</f>
        <v/>
      </c>
      <c r="T1474" t="str">
        <f>IF(PobierzDaneLogistyczne!$U1474=0," ",PobierzDaneLogistyczne!$U1474)</f>
        <v/>
      </c>
      <c r="U1474" t="str">
        <f t="shared" si="70"/>
        <v/>
      </c>
      <c r="V1474" s="2" t="str">
        <f>IF(PobierzDaneLogistyczne!$V1474="","",_xlfn.NUMBERVALUE(PobierzDaneLogistyczne!$V1474,"."))</f>
        <v/>
      </c>
      <c r="W1474" s="2" t="str">
        <f>IF(IF(PobierzDaneLogistyczne!$W1474=0,0,_xlfn.NUMBERVALUE(PobierzDaneLogistyczne!$W1474,"."))=0,"",_xlfn.NUMBERVALUE(PobierzDaneLogistyczne!$W1474,"."))</f>
        <v/>
      </c>
      <c r="X1474" s="2" t="str">
        <f t="shared" si="71"/>
        <v/>
      </c>
      <c r="Y1474" s="2" t="str">
        <f t="shared" si="72"/>
        <v/>
      </c>
      <c r="Z1474" s="2" t="str">
        <f>IF(PobierzDaneLogistyczne!$Y1474="t","YES","")</f>
        <v/>
      </c>
      <c r="AA1474" s="4" t="str">
        <f>IF(PobierzDaneLogistyczne!$X1474="t","YES","")</f>
        <v>YES</v>
      </c>
      <c r="AB1474" t="str">
        <f>PobierzDaneLogistyczne!$N1474</f>
        <v>Pressure cooker 6 L</v>
      </c>
    </row>
    <row r="1475" spans="1:28" x14ac:dyDescent="0.3">
      <c r="A1475" s="5" t="str">
        <f>HYPERLINK(_xlfn.CONCAT("https://www.adler.com.pl/index.php/en/Main/Produkt/",B1475),PobierzDaneLogistyczne!$N1475)</f>
        <v xml:space="preserve">Vacuum cleaner 3 in 1 </v>
      </c>
      <c r="B1475" t="str">
        <f>PobierzDaneLogistyczne!$A1475</f>
        <v>cr_7001</v>
      </c>
      <c r="C1475" s="1">
        <f>IF(MID(PobierzDaneLogistyczne!$P1475,1,3)=""," ",_xlfn.NUMBERVALUE(PobierzDaneLogistyczne!$P1475))</f>
        <v>85081100</v>
      </c>
      <c r="D1475" s="1">
        <f>IF(MID(PobierzDaneLogistyczne!$C1475,1,3)="111"," ",_xlfn.NUMBERVALUE(PobierzDaneLogistyczne!$C1475))</f>
        <v>5908256830059</v>
      </c>
      <c r="E1475" s="6">
        <f>IF(PobierzDaneLogistyczne!$H1475=0,"",_xlfn.NUMBERVALUE(PobierzDaneLogistyczne!$H1475,"."))</f>
        <v>0</v>
      </c>
      <c r="F1475" s="6">
        <f>IF(PobierzDaneLogistyczne!$I1475=0,"",_xlfn.NUMBERVALUE(PobierzDaneLogistyczne!$I1475,"."))</f>
        <v>0</v>
      </c>
      <c r="G1475" s="6">
        <f>IF(PobierzDaneLogistyczne!$J1475=0,"",_xlfn.NUMBERVALUE(PobierzDaneLogistyczne!$J1475,"."))</f>
        <v>0</v>
      </c>
      <c r="H1475" s="2">
        <f>IF(IF(PobierzDaneLogistyczne!$F1475=0,0,_xlfn.NUMBERVALUE(PobierzDaneLogistyczne!$F1475,"."))=0,"",IF(PobierzDaneLogistyczne!$F1475=0,0,_xlfn.NUMBERVALUE(PobierzDaneLogistyczne!$F1475,".")))</f>
        <v>2.56</v>
      </c>
      <c r="I1475" s="2" t="str">
        <f>IF(IF(PobierzDaneLogistyczne!$Z1475=0,0,_xlfn.NUMBERVALUE(PobierzDaneLogistyczne!$Z1475,"."))=0,"",IF(PobierzDaneLogistyczne!$Z1475=0,0,_xlfn.NUMBERVALUE(PobierzDaneLogistyczne!$Z1475,".")))</f>
        <v/>
      </c>
      <c r="J1475" s="1">
        <f>IF(PobierzDaneLogistyczne!$D1475=0,"",_xlfn.NUMBERVALUE(PobierzDaneLogistyczne!$D1475))</f>
        <v>1</v>
      </c>
      <c r="K1475" s="1" t="str">
        <f>IF(PobierzDaneLogistyczne!$E1475=0,"",_xlfn.NUMBERVALUE(PobierzDaneLogistyczne!$E1475))</f>
        <v/>
      </c>
      <c r="L1475" s="1" t="str">
        <f>IF(MID(PobierzDaneLogistyczne!$O1475,1,3)="non"," ",_xlfn.NUMBERVALUE(PobierzDaneLogistyczne!$O1475))</f>
        <v xml:space="preserve"> </v>
      </c>
      <c r="M1475" s="6">
        <f>IF(PobierzDaneLogistyczne!$K1475=0,"",_xlfn.NUMBERVALUE(PobierzDaneLogistyczne!$K1475,"."))</f>
        <v>0</v>
      </c>
      <c r="N1475" s="6">
        <f>IF(PobierzDaneLogistyczne!$L1475=0,"",_xlfn.NUMBERVALUE(PobierzDaneLogistyczne!$L1475,"."))</f>
        <v>0</v>
      </c>
      <c r="O1475" s="6">
        <f>IF(PobierzDaneLogistyczne!$M1475=0,"",_xlfn.NUMBERVALUE(PobierzDaneLogistyczne!$M1475,"."))</f>
        <v>0</v>
      </c>
      <c r="P1475" s="2">
        <f>IF(PobierzDaneLogistyczne!$G1475=0,0,_xlfn.NUMBERVALUE(PobierzDaneLogistyczne!$G1475,"."))</f>
        <v>0</v>
      </c>
      <c r="Q1475" s="1">
        <f>IF(PobierzDaneLogistyczne!$R1475=0,"",PobierzDaneLogistyczne!$R1475)</f>
        <v>5</v>
      </c>
      <c r="R1475" t="str">
        <f>IF(PobierzDaneLogistyczne!$S1475=0,"",PobierzDaneLogistyczne!$S1475)</f>
        <v/>
      </c>
      <c r="S1475" t="str">
        <f>IF(PobierzDaneLogistyczne!$T1475=0,"",PobierzDaneLogistyczne!$T1475)</f>
        <v/>
      </c>
      <c r="T1475" t="str">
        <f>IF(PobierzDaneLogistyczne!$U1475=0," ",PobierzDaneLogistyczne!$U1475)</f>
        <v/>
      </c>
      <c r="U1475" t="str">
        <f t="shared" si="70"/>
        <v/>
      </c>
      <c r="V1475" s="2" t="str">
        <f>IF(PobierzDaneLogistyczne!$V1475="","",_xlfn.NUMBERVALUE(PobierzDaneLogistyczne!$V1475,"."))</f>
        <v/>
      </c>
      <c r="W1475" s="2">
        <f>IF(IF(PobierzDaneLogistyczne!$W1475=0,0,_xlfn.NUMBERVALUE(PobierzDaneLogistyczne!$W1475,"."))=0,"",_xlfn.NUMBERVALUE(PobierzDaneLogistyczne!$W1475,"."))</f>
        <v>5.8999999999999997E-2</v>
      </c>
      <c r="X1475" s="2" t="str">
        <f t="shared" si="71"/>
        <v/>
      </c>
      <c r="Y1475" s="2" t="str">
        <f t="shared" si="72"/>
        <v/>
      </c>
      <c r="Z1475" s="2" t="str">
        <f>IF(PobierzDaneLogistyczne!$Y1475="t","YES","")</f>
        <v>YES</v>
      </c>
      <c r="AA1475" s="4" t="str">
        <f>IF(PobierzDaneLogistyczne!$X1475="t","YES","")</f>
        <v>YES</v>
      </c>
      <c r="AB1475" t="str">
        <f>PobierzDaneLogistyczne!$N1475</f>
        <v xml:space="preserve">Vacuum cleaner 3 in 1 </v>
      </c>
    </row>
    <row r="1476" spans="1:28" x14ac:dyDescent="0.3">
      <c r="A1476" s="5" t="str">
        <f>HYPERLINK(_xlfn.CONCAT("https://www.adler.com.pl/index.php/en/Main/Produkt/",B1476),PobierzDaneLogistyczne!$N1476)</f>
        <v>Filter to CR 7001</v>
      </c>
      <c r="B1476" t="str">
        <f>PobierzDaneLogistyczne!$A1476</f>
        <v>cr_7001.1</v>
      </c>
      <c r="C1476" s="1" t="str">
        <f>IF(MID(PobierzDaneLogistyczne!$P1476,1,3)=""," ",_xlfn.NUMBERVALUE(PobierzDaneLogistyczne!$P1476))</f>
        <v xml:space="preserve"> </v>
      </c>
      <c r="D1476" s="1">
        <f>IF(MID(PobierzDaneLogistyczne!$C1476,1,3)="111"," ",_xlfn.NUMBERVALUE(PobierzDaneLogistyczne!$C1476))</f>
        <v>5902934830737</v>
      </c>
      <c r="E1476" s="6">
        <f>IF(PobierzDaneLogistyczne!$H1476=0,"",_xlfn.NUMBERVALUE(PobierzDaneLogistyczne!$H1476,"."))</f>
        <v>0</v>
      </c>
      <c r="F1476" s="6">
        <f>IF(PobierzDaneLogistyczne!$I1476=0,"",_xlfn.NUMBERVALUE(PobierzDaneLogistyczne!$I1476,"."))</f>
        <v>0</v>
      </c>
      <c r="G1476" s="6">
        <f>IF(PobierzDaneLogistyczne!$J1476=0,"",_xlfn.NUMBERVALUE(PobierzDaneLogistyczne!$J1476,"."))</f>
        <v>0</v>
      </c>
      <c r="H1476" s="2" t="str">
        <f>IF(IF(PobierzDaneLogistyczne!$F1476=0,0,_xlfn.NUMBERVALUE(PobierzDaneLogistyczne!$F1476,"."))=0,"",IF(PobierzDaneLogistyczne!$F1476=0,0,_xlfn.NUMBERVALUE(PobierzDaneLogistyczne!$F1476,".")))</f>
        <v/>
      </c>
      <c r="I1476" s="2" t="str">
        <f>IF(IF(PobierzDaneLogistyczne!$Z1476=0,0,_xlfn.NUMBERVALUE(PobierzDaneLogistyczne!$Z1476,"."))=0,"",IF(PobierzDaneLogistyczne!$Z1476=0,0,_xlfn.NUMBERVALUE(PobierzDaneLogistyczne!$Z1476,".")))</f>
        <v/>
      </c>
      <c r="J1476" s="1">
        <f>IF(PobierzDaneLogistyczne!$D1476=0,"",_xlfn.NUMBERVALUE(PobierzDaneLogistyczne!$D1476))</f>
        <v>1</v>
      </c>
      <c r="K1476" s="1">
        <f>IF(PobierzDaneLogistyczne!$E1476=0,"",_xlfn.NUMBERVALUE(PobierzDaneLogistyczne!$E1476))</f>
        <v>300</v>
      </c>
      <c r="L1476" s="1" t="str">
        <f>IF(MID(PobierzDaneLogistyczne!$O1476,1,3)="non"," ",_xlfn.NUMBERVALUE(PobierzDaneLogistyczne!$O1476))</f>
        <v xml:space="preserve"> </v>
      </c>
      <c r="M1476" s="6">
        <f>IF(PobierzDaneLogistyczne!$K1476=0,"",_xlfn.NUMBERVALUE(PobierzDaneLogistyczne!$K1476,"."))</f>
        <v>0</v>
      </c>
      <c r="N1476" s="6">
        <f>IF(PobierzDaneLogistyczne!$L1476=0,"",_xlfn.NUMBERVALUE(PobierzDaneLogistyczne!$L1476,"."))</f>
        <v>0</v>
      </c>
      <c r="O1476" s="6">
        <f>IF(PobierzDaneLogistyczne!$M1476=0,"",_xlfn.NUMBERVALUE(PobierzDaneLogistyczne!$M1476,"."))</f>
        <v>0</v>
      </c>
      <c r="P1476" s="2">
        <f>IF(PobierzDaneLogistyczne!$G1476=0,0,_xlfn.NUMBERVALUE(PobierzDaneLogistyczne!$G1476,"."))</f>
        <v>0</v>
      </c>
      <c r="Q1476" s="1" t="str">
        <f>IF(PobierzDaneLogistyczne!$R1476=0,"",PobierzDaneLogistyczne!$R1476)</f>
        <v/>
      </c>
      <c r="R1476" t="str">
        <f>IF(PobierzDaneLogistyczne!$S1476=0,"",PobierzDaneLogistyczne!$S1476)</f>
        <v/>
      </c>
      <c r="S1476" t="str">
        <f>IF(PobierzDaneLogistyczne!$T1476=0,"",PobierzDaneLogistyczne!$T1476)</f>
        <v/>
      </c>
      <c r="T1476" t="str">
        <f>IF(PobierzDaneLogistyczne!$U1476=0," ",PobierzDaneLogistyczne!$U1476)</f>
        <v/>
      </c>
      <c r="U1476" t="str">
        <f t="shared" ref="U1476:U1539" si="73">IFERROR(S1476*T1476,"")</f>
        <v/>
      </c>
      <c r="V1476" s="2" t="str">
        <f>IF(PobierzDaneLogistyczne!$V1476="","",_xlfn.NUMBERVALUE(PobierzDaneLogistyczne!$V1476,"."))</f>
        <v/>
      </c>
      <c r="W1476" s="2" t="str">
        <f>IF(IF(PobierzDaneLogistyczne!$W1476=0,0,_xlfn.NUMBERVALUE(PobierzDaneLogistyczne!$W1476,"."))=0,"",_xlfn.NUMBERVALUE(PobierzDaneLogistyczne!$W1476,"."))</f>
        <v/>
      </c>
      <c r="X1476" s="2" t="str">
        <f t="shared" ref="X1476:X1539" si="74">IFERROR(I1476-H1476-V1476-W1476,"")</f>
        <v/>
      </c>
      <c r="Y1476" s="2" t="str">
        <f t="shared" si="72"/>
        <v/>
      </c>
      <c r="Z1476" s="2" t="str">
        <f>IF(PobierzDaneLogistyczne!$Y1476="t","YES","")</f>
        <v>YES</v>
      </c>
      <c r="AA1476" s="4" t="str">
        <f>IF(PobierzDaneLogistyczne!$X1476="t","YES","")</f>
        <v>YES</v>
      </c>
      <c r="AB1476" t="str">
        <f>PobierzDaneLogistyczne!$N1476</f>
        <v>Filter to CR 7001</v>
      </c>
    </row>
    <row r="1477" spans="1:28" x14ac:dyDescent="0.3">
      <c r="A1477" s="5" t="str">
        <f>HYPERLINK(_xlfn.CONCAT("https://www.adler.com.pl/index.php/en/Main/Produkt/",B1477),PobierzDaneLogistyczne!$N1477)</f>
        <v>Steam mop 3in1 ECO</v>
      </c>
      <c r="B1477" t="str">
        <f>PobierzDaneLogistyczne!$A1477</f>
        <v>cr_7004</v>
      </c>
      <c r="C1477" s="1">
        <f>IF(MID(PobierzDaneLogistyczne!$P1477,1,3)=""," ",_xlfn.NUMBERVALUE(PobierzDaneLogistyczne!$P1477))</f>
        <v>85167970</v>
      </c>
      <c r="D1477" s="1">
        <f>IF(MID(PobierzDaneLogistyczne!$C1477,1,3)="111"," ",_xlfn.NUMBERVALUE(PobierzDaneLogistyczne!$C1477))</f>
        <v>5908256830820</v>
      </c>
      <c r="E1477" s="6">
        <f>IF(PobierzDaneLogistyczne!$H1477=0,"",_xlfn.NUMBERVALUE(PobierzDaneLogistyczne!$H1477,"."))</f>
        <v>60</v>
      </c>
      <c r="F1477" s="6">
        <f>IF(PobierzDaneLogistyczne!$I1477=0,"",_xlfn.NUMBERVALUE(PobierzDaneLogistyczne!$I1477,"."))</f>
        <v>24.5</v>
      </c>
      <c r="G1477" s="6">
        <f>IF(PobierzDaneLogistyczne!$J1477=0,"",_xlfn.NUMBERVALUE(PobierzDaneLogistyczne!$J1477,"."))</f>
        <v>21.5</v>
      </c>
      <c r="H1477" s="2" t="str">
        <f>IF(IF(PobierzDaneLogistyczne!$F1477=0,0,_xlfn.NUMBERVALUE(PobierzDaneLogistyczne!$F1477,"."))=0,"",IF(PobierzDaneLogistyczne!$F1477=0,0,_xlfn.NUMBERVALUE(PobierzDaneLogistyczne!$F1477,".")))</f>
        <v/>
      </c>
      <c r="I1477" s="2" t="str">
        <f>IF(IF(PobierzDaneLogistyczne!$Z1477=0,0,_xlfn.NUMBERVALUE(PobierzDaneLogistyczne!$Z1477,"."))=0,"",IF(PobierzDaneLogistyczne!$Z1477=0,0,_xlfn.NUMBERVALUE(PobierzDaneLogistyczne!$Z1477,".")))</f>
        <v/>
      </c>
      <c r="J1477" s="1">
        <f>IF(PobierzDaneLogistyczne!$D1477=0,"",_xlfn.NUMBERVALUE(PobierzDaneLogistyczne!$D1477))</f>
        <v>1</v>
      </c>
      <c r="K1477" s="1">
        <f>IF(PobierzDaneLogistyczne!$E1477=0,"",_xlfn.NUMBERVALUE(PobierzDaneLogistyczne!$E1477))</f>
        <v>40</v>
      </c>
      <c r="L1477" s="1" t="str">
        <f>IF(MID(PobierzDaneLogistyczne!$O1477,1,3)="non"," ",_xlfn.NUMBERVALUE(PobierzDaneLogistyczne!$O1477))</f>
        <v xml:space="preserve"> </v>
      </c>
      <c r="M1477" s="6">
        <f>IF(PobierzDaneLogistyczne!$K1477=0,"",_xlfn.NUMBERVALUE(PobierzDaneLogistyczne!$K1477,"."))</f>
        <v>61</v>
      </c>
      <c r="N1477" s="6">
        <f>IF(PobierzDaneLogistyczne!$L1477=0,"",_xlfn.NUMBERVALUE(PobierzDaneLogistyczne!$L1477,"."))</f>
        <v>26</v>
      </c>
      <c r="O1477" s="6">
        <f>IF(PobierzDaneLogistyczne!$M1477=0,"",_xlfn.NUMBERVALUE(PobierzDaneLogistyczne!$M1477,"."))</f>
        <v>23</v>
      </c>
      <c r="P1477" s="2">
        <f>IF(PobierzDaneLogistyczne!$G1477=0,0,_xlfn.NUMBERVALUE(PobierzDaneLogistyczne!$G1477,"."))</f>
        <v>0</v>
      </c>
      <c r="Q1477" s="1" t="str">
        <f>IF(PobierzDaneLogistyczne!$R1477=0,"",PobierzDaneLogistyczne!$R1477)</f>
        <v/>
      </c>
      <c r="R1477" t="str">
        <f>IF(PobierzDaneLogistyczne!$S1477=0,"",PobierzDaneLogistyczne!$S1477)</f>
        <v/>
      </c>
      <c r="S1477" t="str">
        <f>IF(PobierzDaneLogistyczne!$T1477=0,"",PobierzDaneLogistyczne!$T1477)</f>
        <v/>
      </c>
      <c r="T1477" t="str">
        <f>IF(PobierzDaneLogistyczne!$U1477=0," ",PobierzDaneLogistyczne!$U1477)</f>
        <v/>
      </c>
      <c r="U1477" t="str">
        <f t="shared" si="73"/>
        <v/>
      </c>
      <c r="V1477" s="2">
        <f>IF(PobierzDaneLogistyczne!$V1477="","",_xlfn.NUMBERVALUE(PobierzDaneLogistyczne!$V1477,"."))</f>
        <v>4.2999999999999997E-2</v>
      </c>
      <c r="W1477" s="2" t="str">
        <f>IF(IF(PobierzDaneLogistyczne!$W1477=0,0,_xlfn.NUMBERVALUE(PobierzDaneLogistyczne!$W1477,"."))=0,"",_xlfn.NUMBERVALUE(PobierzDaneLogistyczne!$W1477,"."))</f>
        <v/>
      </c>
      <c r="X1477" s="2" t="str">
        <f t="shared" si="74"/>
        <v/>
      </c>
      <c r="Y1477" s="2" t="str">
        <f t="shared" si="72"/>
        <v/>
      </c>
      <c r="Z1477" s="2" t="str">
        <f>IF(PobierzDaneLogistyczne!$Y1477="t","YES","")</f>
        <v/>
      </c>
      <c r="AA1477" s="4" t="str">
        <f>IF(PobierzDaneLogistyczne!$X1477="t","YES","")</f>
        <v>YES</v>
      </c>
      <c r="AB1477" t="str">
        <f>PobierzDaneLogistyczne!$N1477</f>
        <v>Steam mop 3in1 ECO</v>
      </c>
    </row>
    <row r="1478" spans="1:28" x14ac:dyDescent="0.3">
      <c r="A1478" s="5" t="str">
        <f>HYPERLINK(_xlfn.CONCAT("https://www.adler.com.pl/index.php/en/Main/Produkt/",B1478),PobierzDaneLogistyczne!$N1478)</f>
        <v>Steam mop - pads to CR 7004</v>
      </c>
      <c r="B1478" t="str">
        <f>PobierzDaneLogistyczne!$A1478</f>
        <v>cr_7005</v>
      </c>
      <c r="C1478" s="1">
        <f>IF(MID(PobierzDaneLogistyczne!$P1478,1,3)=""," ",_xlfn.NUMBERVALUE(PobierzDaneLogistyczne!$P1478))</f>
        <v>63071090</v>
      </c>
      <c r="D1478" s="1">
        <f>IF(MID(PobierzDaneLogistyczne!$C1478,1,3)="111"," ",_xlfn.NUMBERVALUE(PobierzDaneLogistyczne!$C1478))</f>
        <v>5908256830875</v>
      </c>
      <c r="E1478" s="6">
        <f>IF(PobierzDaneLogistyczne!$H1478=0,"",_xlfn.NUMBERVALUE(PobierzDaneLogistyczne!$H1478,"."))</f>
        <v>17</v>
      </c>
      <c r="F1478" s="6">
        <f>IF(PobierzDaneLogistyczne!$I1478=0,"",_xlfn.NUMBERVALUE(PobierzDaneLogistyczne!$I1478,"."))</f>
        <v>14.2</v>
      </c>
      <c r="G1478" s="6">
        <f>IF(PobierzDaneLogistyczne!$J1478=0,"",_xlfn.NUMBERVALUE(PobierzDaneLogistyczne!$J1478,"."))</f>
        <v>10</v>
      </c>
      <c r="H1478" s="2">
        <f>IF(IF(PobierzDaneLogistyczne!$F1478=0,0,_xlfn.NUMBERVALUE(PobierzDaneLogistyczne!$F1478,"."))=0,"",IF(PobierzDaneLogistyczne!$F1478=0,0,_xlfn.NUMBERVALUE(PobierzDaneLogistyczne!$F1478,".")))</f>
        <v>0.25</v>
      </c>
      <c r="I1478" s="2">
        <f>IF(IF(PobierzDaneLogistyczne!$Z1478=0,0,_xlfn.NUMBERVALUE(PobierzDaneLogistyczne!$Z1478,"."))=0,"",IF(PobierzDaneLogistyczne!$Z1478=0,0,_xlfn.NUMBERVALUE(PobierzDaneLogistyczne!$Z1478,".")))</f>
        <v>0.27500000000000002</v>
      </c>
      <c r="J1478" s="1">
        <f>IF(PobierzDaneLogistyczne!$D1478=0,"",_xlfn.NUMBERVALUE(PobierzDaneLogistyczne!$D1478))</f>
        <v>40</v>
      </c>
      <c r="K1478" s="1">
        <f>IF(PobierzDaneLogistyczne!$E1478=0,"",_xlfn.NUMBERVALUE(PobierzDaneLogistyczne!$E1478))</f>
        <v>480</v>
      </c>
      <c r="L1478" s="1" t="str">
        <f>IF(MID(PobierzDaneLogistyczne!$O1478,1,3)="non"," ",_xlfn.NUMBERVALUE(PobierzDaneLogistyczne!$O1478))</f>
        <v xml:space="preserve"> </v>
      </c>
      <c r="M1478" s="6">
        <f>IF(PobierzDaneLogistyczne!$K1478=0,"",_xlfn.NUMBERVALUE(PobierzDaneLogistyczne!$K1478,"."))</f>
        <v>0</v>
      </c>
      <c r="N1478" s="6">
        <f>IF(PobierzDaneLogistyczne!$L1478=0,"",_xlfn.NUMBERVALUE(PobierzDaneLogistyczne!$L1478,"."))</f>
        <v>0</v>
      </c>
      <c r="O1478" s="6">
        <f>IF(PobierzDaneLogistyczne!$M1478=0,"",_xlfn.NUMBERVALUE(PobierzDaneLogistyczne!$M1478,"."))</f>
        <v>0</v>
      </c>
      <c r="P1478" s="2">
        <f>IF(PobierzDaneLogistyczne!$G1478=0,0,_xlfn.NUMBERVALUE(PobierzDaneLogistyczne!$G1478,"."))</f>
        <v>11</v>
      </c>
      <c r="Q1478" s="1" t="str">
        <f>IF(PobierzDaneLogistyczne!$R1478=0,"",PobierzDaneLogistyczne!$R1478)</f>
        <v/>
      </c>
      <c r="R1478" t="str">
        <f>IF(PobierzDaneLogistyczne!$S1478=0,"",PobierzDaneLogistyczne!$S1478)</f>
        <v/>
      </c>
      <c r="S1478" t="str">
        <f>IF(PobierzDaneLogistyczne!$T1478=0,"",PobierzDaneLogistyczne!$T1478)</f>
        <v/>
      </c>
      <c r="T1478" t="str">
        <f>IF(PobierzDaneLogistyczne!$U1478=0," ",PobierzDaneLogistyczne!$U1478)</f>
        <v/>
      </c>
      <c r="U1478" t="str">
        <f t="shared" si="73"/>
        <v/>
      </c>
      <c r="V1478" s="2">
        <f>IF(PobierzDaneLogistyczne!$V1478="","",_xlfn.NUMBERVALUE(PobierzDaneLogistyczne!$V1478,"."))</f>
        <v>4.0000000000000001E-3</v>
      </c>
      <c r="W1478" s="2" t="str">
        <f>IF(IF(PobierzDaneLogistyczne!$W1478=0,0,_xlfn.NUMBERVALUE(PobierzDaneLogistyczne!$W1478,"."))=0,"",_xlfn.NUMBERVALUE(PobierzDaneLogistyczne!$W1478,"."))</f>
        <v/>
      </c>
      <c r="X1478" s="2" t="str">
        <f t="shared" si="74"/>
        <v/>
      </c>
      <c r="Y1478" s="2" t="str">
        <f t="shared" si="72"/>
        <v/>
      </c>
      <c r="Z1478" s="2" t="str">
        <f>IF(PobierzDaneLogistyczne!$Y1478="t","YES","")</f>
        <v/>
      </c>
      <c r="AA1478" s="4" t="str">
        <f>IF(PobierzDaneLogistyczne!$X1478="t","YES","")</f>
        <v>YES</v>
      </c>
      <c r="AB1478" t="str">
        <f>PobierzDaneLogistyczne!$N1478</f>
        <v>Steam mop - pads to CR 7004</v>
      </c>
    </row>
    <row r="1479" spans="1:28" x14ac:dyDescent="0.3">
      <c r="A1479" s="5" t="str">
        <f>HYPERLINK(_xlfn.CONCAT("https://www.adler.com.pl/index.php/en/Main/Produkt/",B1479),PobierzDaneLogistyczne!$N1479)</f>
        <v xml:space="preserve">Vacuum cleaner - bagless </v>
      </c>
      <c r="B1479" t="str">
        <f>PobierzDaneLogistyczne!$A1479</f>
        <v>cr_7009</v>
      </c>
      <c r="C1479" s="1">
        <f>IF(MID(PobierzDaneLogistyczne!$P1479,1,3)=""," ",_xlfn.NUMBERVALUE(PobierzDaneLogistyczne!$P1479))</f>
        <v>85081100</v>
      </c>
      <c r="D1479" s="1">
        <f>IF(MID(PobierzDaneLogistyczne!$C1479,1,3)="111"," ",_xlfn.NUMBERVALUE(PobierzDaneLogistyczne!$C1479))</f>
        <v>5908256832206</v>
      </c>
      <c r="E1479" s="6">
        <f>IF(PobierzDaneLogistyczne!$H1479=0,"",_xlfn.NUMBERVALUE(PobierzDaneLogistyczne!$H1479,"."))</f>
        <v>0</v>
      </c>
      <c r="F1479" s="6">
        <f>IF(PobierzDaneLogistyczne!$I1479=0,"",_xlfn.NUMBERVALUE(PobierzDaneLogistyczne!$I1479,"."))</f>
        <v>0</v>
      </c>
      <c r="G1479" s="6">
        <f>IF(PobierzDaneLogistyczne!$J1479=0,"",_xlfn.NUMBERVALUE(PobierzDaneLogistyczne!$J1479,"."))</f>
        <v>0</v>
      </c>
      <c r="H1479" s="2">
        <f>IF(IF(PobierzDaneLogistyczne!$F1479=0,0,_xlfn.NUMBERVALUE(PobierzDaneLogistyczne!$F1479,"."))=0,"",IF(PobierzDaneLogistyczne!$F1479=0,0,_xlfn.NUMBERVALUE(PobierzDaneLogistyczne!$F1479,".")))</f>
        <v>4</v>
      </c>
      <c r="I1479" s="2">
        <f>IF(IF(PobierzDaneLogistyczne!$Z1479=0,0,_xlfn.NUMBERVALUE(PobierzDaneLogistyczne!$Z1479,"."))=0,"",IF(PobierzDaneLogistyczne!$Z1479=0,0,_xlfn.NUMBERVALUE(PobierzDaneLogistyczne!$Z1479,".")))</f>
        <v>4.8</v>
      </c>
      <c r="J1479" s="1">
        <f>IF(PobierzDaneLogistyczne!$D1479=0,"",_xlfn.NUMBERVALUE(PobierzDaneLogistyczne!$D1479))</f>
        <v>1</v>
      </c>
      <c r="K1479" s="1">
        <f>IF(PobierzDaneLogistyczne!$E1479=0,"",_xlfn.NUMBERVALUE(PobierzDaneLogistyczne!$E1479))</f>
        <v>36</v>
      </c>
      <c r="L1479" s="1" t="str">
        <f>IF(MID(PobierzDaneLogistyczne!$O1479,1,3)="non"," ",_xlfn.NUMBERVALUE(PobierzDaneLogistyczne!$O1479))</f>
        <v xml:space="preserve"> </v>
      </c>
      <c r="M1479" s="6">
        <f>IF(PobierzDaneLogistyczne!$K1479=0,"",_xlfn.NUMBERVALUE(PobierzDaneLogistyczne!$K1479,"."))</f>
        <v>42.5</v>
      </c>
      <c r="N1479" s="6">
        <f>IF(PobierzDaneLogistyczne!$L1479=0,"",_xlfn.NUMBERVALUE(PobierzDaneLogistyczne!$L1479,"."))</f>
        <v>29</v>
      </c>
      <c r="O1479" s="6">
        <f>IF(PobierzDaneLogistyczne!$M1479=0,"",_xlfn.NUMBERVALUE(PobierzDaneLogistyczne!$M1479,"."))</f>
        <v>31.5</v>
      </c>
      <c r="P1479" s="2">
        <f>IF(PobierzDaneLogistyczne!$G1479=0,0,_xlfn.NUMBERVALUE(PobierzDaneLogistyczne!$G1479,"."))</f>
        <v>4.8</v>
      </c>
      <c r="Q1479" s="1" t="str">
        <f>IF(PobierzDaneLogistyczne!$R1479=0,"",PobierzDaneLogistyczne!$R1479)</f>
        <v/>
      </c>
      <c r="R1479" t="str">
        <f>IF(PobierzDaneLogistyczne!$S1479=0,"",PobierzDaneLogistyczne!$S1479)</f>
        <v/>
      </c>
      <c r="S1479" t="str">
        <f>IF(PobierzDaneLogistyczne!$T1479=0,"",PobierzDaneLogistyczne!$T1479)</f>
        <v/>
      </c>
      <c r="T1479" t="str">
        <f>IF(PobierzDaneLogistyczne!$U1479=0," ",PobierzDaneLogistyczne!$U1479)</f>
        <v/>
      </c>
      <c r="U1479" t="str">
        <f t="shared" si="73"/>
        <v/>
      </c>
      <c r="V1479" s="2" t="str">
        <f>IF(PobierzDaneLogistyczne!$V1479="","",_xlfn.NUMBERVALUE(PobierzDaneLogistyczne!$V1479,"."))</f>
        <v/>
      </c>
      <c r="W1479" s="2" t="str">
        <f>IF(IF(PobierzDaneLogistyczne!$W1479=0,0,_xlfn.NUMBERVALUE(PobierzDaneLogistyczne!$W1479,"."))=0,"",_xlfn.NUMBERVALUE(PobierzDaneLogistyczne!$W1479,"."))</f>
        <v/>
      </c>
      <c r="X1479" s="2" t="str">
        <f t="shared" si="74"/>
        <v/>
      </c>
      <c r="Y1479" s="2" t="str">
        <f t="shared" si="72"/>
        <v/>
      </c>
      <c r="Z1479" s="2" t="str">
        <f>IF(PobierzDaneLogistyczne!$Y1479="t","YES","")</f>
        <v/>
      </c>
      <c r="AA1479" s="4" t="str">
        <f>IF(PobierzDaneLogistyczne!$X1479="t","YES","")</f>
        <v>YES</v>
      </c>
      <c r="AB1479" t="str">
        <f>PobierzDaneLogistyczne!$N1479</f>
        <v xml:space="preserve">Vacuum cleaner - bagless </v>
      </c>
    </row>
    <row r="1480" spans="1:28" x14ac:dyDescent="0.3">
      <c r="A1480" s="5" t="str">
        <f>HYPERLINK(_xlfn.CONCAT("https://www.adler.com.pl/index.php/en/Main/Produkt/",B1480),PobierzDaneLogistyczne!$N1480)</f>
        <v>Steam mop 3in1 ECO</v>
      </c>
      <c r="B1480" t="str">
        <f>PobierzDaneLogistyczne!$A1480</f>
        <v>cr_7013</v>
      </c>
      <c r="C1480" s="1">
        <f>IF(MID(PobierzDaneLogistyczne!$P1480,1,3)=""," ",_xlfn.NUMBERVALUE(PobierzDaneLogistyczne!$P1480))</f>
        <v>85167970</v>
      </c>
      <c r="D1480" s="1">
        <f>IF(MID(PobierzDaneLogistyczne!$C1480,1,3)="111"," ",_xlfn.NUMBERVALUE(PobierzDaneLogistyczne!$C1480))</f>
        <v>5908256832855</v>
      </c>
      <c r="E1480" s="6">
        <f>IF(PobierzDaneLogistyczne!$H1480=0,"",_xlfn.NUMBERVALUE(PobierzDaneLogistyczne!$H1480,"."))</f>
        <v>0</v>
      </c>
      <c r="F1480" s="6">
        <f>IF(PobierzDaneLogistyczne!$I1480=0,"",_xlfn.NUMBERVALUE(PobierzDaneLogistyczne!$I1480,"."))</f>
        <v>0</v>
      </c>
      <c r="G1480" s="6">
        <f>IF(PobierzDaneLogistyczne!$J1480=0,"",_xlfn.NUMBERVALUE(PobierzDaneLogistyczne!$J1480,"."))</f>
        <v>0</v>
      </c>
      <c r="H1480" s="2">
        <f>IF(IF(PobierzDaneLogistyczne!$F1480=0,0,_xlfn.NUMBERVALUE(PobierzDaneLogistyczne!$F1480,"."))=0,"",IF(PobierzDaneLogistyczne!$F1480=0,0,_xlfn.NUMBERVALUE(PobierzDaneLogistyczne!$F1480,".")))</f>
        <v>3</v>
      </c>
      <c r="I1480" s="2">
        <f>IF(IF(PobierzDaneLogistyczne!$Z1480=0,0,_xlfn.NUMBERVALUE(PobierzDaneLogistyczne!$Z1480,"."))=0,"",IF(PobierzDaneLogistyczne!$Z1480=0,0,_xlfn.NUMBERVALUE(PobierzDaneLogistyczne!$Z1480,".")))</f>
        <v>3.5</v>
      </c>
      <c r="J1480" s="1">
        <f>IF(PobierzDaneLogistyczne!$D1480=0,"",_xlfn.NUMBERVALUE(PobierzDaneLogistyczne!$D1480))</f>
        <v>1</v>
      </c>
      <c r="K1480" s="1">
        <f>IF(PobierzDaneLogistyczne!$E1480=0,"",_xlfn.NUMBERVALUE(PobierzDaneLogistyczne!$E1480))</f>
        <v>78</v>
      </c>
      <c r="L1480" s="1" t="str">
        <f>IF(MID(PobierzDaneLogistyczne!$O1480,1,3)="non"," ",_xlfn.NUMBERVALUE(PobierzDaneLogistyczne!$O1480))</f>
        <v xml:space="preserve"> </v>
      </c>
      <c r="M1480" s="6">
        <f>IF(PobierzDaneLogistyczne!$K1480=0,"",_xlfn.NUMBERVALUE(PobierzDaneLogistyczne!$K1480,"."))</f>
        <v>60.5</v>
      </c>
      <c r="N1480" s="6">
        <f>IF(PobierzDaneLogistyczne!$L1480=0,"",_xlfn.NUMBERVALUE(PobierzDaneLogistyczne!$L1480,"."))</f>
        <v>24</v>
      </c>
      <c r="O1480" s="6">
        <f>IF(PobierzDaneLogistyczne!$M1480=0,"",_xlfn.NUMBERVALUE(PobierzDaneLogistyczne!$M1480,"."))</f>
        <v>15</v>
      </c>
      <c r="P1480" s="2">
        <f>IF(PobierzDaneLogistyczne!$G1480=0,0,_xlfn.NUMBERVALUE(PobierzDaneLogistyczne!$G1480,"."))</f>
        <v>3.5</v>
      </c>
      <c r="Q1480" s="1" t="str">
        <f>IF(PobierzDaneLogistyczne!$R1480=0,"",PobierzDaneLogistyczne!$R1480)</f>
        <v/>
      </c>
      <c r="R1480" t="str">
        <f>IF(PobierzDaneLogistyczne!$S1480=0,"",PobierzDaneLogistyczne!$S1480)</f>
        <v/>
      </c>
      <c r="S1480" t="str">
        <f>IF(PobierzDaneLogistyczne!$T1480=0,"",PobierzDaneLogistyczne!$T1480)</f>
        <v/>
      </c>
      <c r="T1480" t="str">
        <f>IF(PobierzDaneLogistyczne!$U1480=0," ",PobierzDaneLogistyczne!$U1480)</f>
        <v/>
      </c>
      <c r="U1480" t="str">
        <f t="shared" si="73"/>
        <v/>
      </c>
      <c r="V1480" s="2" t="str">
        <f>IF(PobierzDaneLogistyczne!$V1480="","",_xlfn.NUMBERVALUE(PobierzDaneLogistyczne!$V1480,"."))</f>
        <v/>
      </c>
      <c r="W1480" s="2" t="str">
        <f>IF(IF(PobierzDaneLogistyczne!$W1480=0,0,_xlfn.NUMBERVALUE(PobierzDaneLogistyczne!$W1480,"."))=0,"",_xlfn.NUMBERVALUE(PobierzDaneLogistyczne!$W1480,"."))</f>
        <v/>
      </c>
      <c r="X1480" s="2" t="str">
        <f t="shared" si="74"/>
        <v/>
      </c>
      <c r="Y1480" s="2" t="str">
        <f t="shared" si="72"/>
        <v/>
      </c>
      <c r="Z1480" s="2" t="str">
        <f>IF(PobierzDaneLogistyczne!$Y1480="t","YES","")</f>
        <v/>
      </c>
      <c r="AA1480" s="4" t="str">
        <f>IF(PobierzDaneLogistyczne!$X1480="t","YES","")</f>
        <v>YES</v>
      </c>
      <c r="AB1480" t="str">
        <f>PobierzDaneLogistyczne!$N1480</f>
        <v>Steam mop 3in1 ECO</v>
      </c>
    </row>
    <row r="1481" spans="1:28" x14ac:dyDescent="0.3">
      <c r="A1481" s="5" t="str">
        <f>HYPERLINK(_xlfn.CONCAT("https://www.adler.com.pl/index.php/en/Main/Produkt/",B1481),PobierzDaneLogistyczne!$N1481)</f>
        <v>Steam mop - pads to CR 7013</v>
      </c>
      <c r="B1481" t="str">
        <f>PobierzDaneLogistyczne!$A1481</f>
        <v>cr_7014</v>
      </c>
      <c r="C1481" s="1">
        <f>IF(MID(PobierzDaneLogistyczne!$P1481,1,3)=""," ",_xlfn.NUMBERVALUE(PobierzDaneLogistyczne!$P1481))</f>
        <v>63071090</v>
      </c>
      <c r="D1481" s="1">
        <f>IF(MID(PobierzDaneLogistyczne!$C1481,1,3)="111"," ",_xlfn.NUMBERVALUE(PobierzDaneLogistyczne!$C1481))</f>
        <v>5908256833043</v>
      </c>
      <c r="E1481" s="6">
        <f>IF(PobierzDaneLogistyczne!$H1481=0,"",_xlfn.NUMBERVALUE(PobierzDaneLogistyczne!$H1481,"."))</f>
        <v>0</v>
      </c>
      <c r="F1481" s="6">
        <f>IF(PobierzDaneLogistyczne!$I1481=0,"",_xlfn.NUMBERVALUE(PobierzDaneLogistyczne!$I1481,"."))</f>
        <v>0</v>
      </c>
      <c r="G1481" s="6">
        <f>IF(PobierzDaneLogistyczne!$J1481=0,"",_xlfn.NUMBERVALUE(PobierzDaneLogistyczne!$J1481,"."))</f>
        <v>0</v>
      </c>
      <c r="H1481" s="2">
        <f>IF(IF(PobierzDaneLogistyczne!$F1481=0,0,_xlfn.NUMBERVALUE(PobierzDaneLogistyczne!$F1481,"."))=0,"",IF(PobierzDaneLogistyczne!$F1481=0,0,_xlfn.NUMBERVALUE(PobierzDaneLogistyczne!$F1481,".")))</f>
        <v>0.32500000000000001</v>
      </c>
      <c r="I1481" s="2">
        <f>IF(IF(PobierzDaneLogistyczne!$Z1481=0,0,_xlfn.NUMBERVALUE(PobierzDaneLogistyczne!$Z1481,"."))=0,"",IF(PobierzDaneLogistyczne!$Z1481=0,0,_xlfn.NUMBERVALUE(PobierzDaneLogistyczne!$Z1481,".")))</f>
        <v>0.35899999999999999</v>
      </c>
      <c r="J1481" s="1">
        <f>IF(PobierzDaneLogistyczne!$D1481=0,"",_xlfn.NUMBERVALUE(PobierzDaneLogistyczne!$D1481))</f>
        <v>40</v>
      </c>
      <c r="K1481" s="1">
        <f>IF(PobierzDaneLogistyczne!$E1481=0,"",_xlfn.NUMBERVALUE(PobierzDaneLogistyczne!$E1481))</f>
        <v>480</v>
      </c>
      <c r="L1481" s="1" t="str">
        <f>IF(MID(PobierzDaneLogistyczne!$O1481,1,3)="non"," ",_xlfn.NUMBERVALUE(PobierzDaneLogistyczne!$O1481))</f>
        <v xml:space="preserve"> </v>
      </c>
      <c r="M1481" s="6">
        <f>IF(PobierzDaneLogistyczne!$K1481=0,"",_xlfn.NUMBERVALUE(PobierzDaneLogistyczne!$K1481,"."))</f>
        <v>59</v>
      </c>
      <c r="N1481" s="6">
        <f>IF(PobierzDaneLogistyczne!$L1481=0,"",_xlfn.NUMBERVALUE(PobierzDaneLogistyczne!$L1481,"."))</f>
        <v>35</v>
      </c>
      <c r="O1481" s="6">
        <f>IF(PobierzDaneLogistyczne!$M1481=0,"",_xlfn.NUMBERVALUE(PobierzDaneLogistyczne!$M1481,"."))</f>
        <v>53.5</v>
      </c>
      <c r="P1481" s="2">
        <f>IF(PobierzDaneLogistyczne!$G1481=0,0,_xlfn.NUMBERVALUE(PobierzDaneLogistyczne!$G1481,"."))</f>
        <v>14.36</v>
      </c>
      <c r="Q1481" s="1" t="str">
        <f>IF(PobierzDaneLogistyczne!$R1481=0,"",PobierzDaneLogistyczne!$R1481)</f>
        <v/>
      </c>
      <c r="R1481" t="str">
        <f>IF(PobierzDaneLogistyczne!$S1481=0,"",PobierzDaneLogistyczne!$S1481)</f>
        <v/>
      </c>
      <c r="S1481" t="str">
        <f>IF(PobierzDaneLogistyczne!$T1481=0,"",PobierzDaneLogistyczne!$T1481)</f>
        <v/>
      </c>
      <c r="T1481" t="str">
        <f>IF(PobierzDaneLogistyczne!$U1481=0," ",PobierzDaneLogistyczne!$U1481)</f>
        <v/>
      </c>
      <c r="U1481" t="str">
        <f t="shared" si="73"/>
        <v/>
      </c>
      <c r="V1481" s="2" t="str">
        <f>IF(PobierzDaneLogistyczne!$V1481="","",_xlfn.NUMBERVALUE(PobierzDaneLogistyczne!$V1481,"."))</f>
        <v/>
      </c>
      <c r="W1481" s="2" t="str">
        <f>IF(IF(PobierzDaneLogistyczne!$W1481=0,0,_xlfn.NUMBERVALUE(PobierzDaneLogistyczne!$W1481,"."))=0,"",_xlfn.NUMBERVALUE(PobierzDaneLogistyczne!$W1481,"."))</f>
        <v/>
      </c>
      <c r="X1481" s="2" t="str">
        <f t="shared" si="74"/>
        <v/>
      </c>
      <c r="Y1481" s="2" t="str">
        <f t="shared" si="72"/>
        <v/>
      </c>
      <c r="Z1481" s="2" t="str">
        <f>IF(PobierzDaneLogistyczne!$Y1481="t","YES","")</f>
        <v>YES</v>
      </c>
      <c r="AA1481" s="4" t="str">
        <f>IF(PobierzDaneLogistyczne!$X1481="t","YES","")</f>
        <v/>
      </c>
      <c r="AB1481" t="str">
        <f>PobierzDaneLogistyczne!$N1481</f>
        <v>Steam mop - pads to CR 7013</v>
      </c>
    </row>
    <row r="1482" spans="1:28" x14ac:dyDescent="0.3">
      <c r="A1482" s="5" t="str">
        <f>HYPERLINK(_xlfn.CONCAT("https://www.adler.com.pl/index.php/en/Main/Produkt/",B1482),PobierzDaneLogistyczne!$N1482)</f>
        <v>Vacuum cleaner</v>
      </c>
      <c r="B1482" t="str">
        <f>PobierzDaneLogistyczne!$A1482</f>
        <v>cr_7016</v>
      </c>
      <c r="C1482" s="1">
        <f>IF(MID(PobierzDaneLogistyczne!$P1482,1,3)=""," ",_xlfn.NUMBERVALUE(PobierzDaneLogistyczne!$P1482))</f>
        <v>85081100</v>
      </c>
      <c r="D1482" s="1">
        <f>IF(MID(PobierzDaneLogistyczne!$C1482,1,3)="111"," ",_xlfn.NUMBERVALUE(PobierzDaneLogistyczne!$C1482))</f>
        <v>5908256833654</v>
      </c>
      <c r="E1482" s="6">
        <f>IF(PobierzDaneLogistyczne!$H1482=0,"",_xlfn.NUMBERVALUE(PobierzDaneLogistyczne!$H1482,"."))</f>
        <v>0</v>
      </c>
      <c r="F1482" s="6">
        <f>IF(PobierzDaneLogistyczne!$I1482=0,"",_xlfn.NUMBERVALUE(PobierzDaneLogistyczne!$I1482,"."))</f>
        <v>0</v>
      </c>
      <c r="G1482" s="6">
        <f>IF(PobierzDaneLogistyczne!$J1482=0,"",_xlfn.NUMBERVALUE(PobierzDaneLogistyczne!$J1482,"."))</f>
        <v>0</v>
      </c>
      <c r="H1482" s="2">
        <f>IF(IF(PobierzDaneLogistyczne!$F1482=0,0,_xlfn.NUMBERVALUE(PobierzDaneLogistyczne!$F1482,"."))=0,"",IF(PobierzDaneLogistyczne!$F1482=0,0,_xlfn.NUMBERVALUE(PobierzDaneLogistyczne!$F1482,".")))</f>
        <v>6</v>
      </c>
      <c r="I1482" s="2">
        <f>IF(IF(PobierzDaneLogistyczne!$Z1482=0,0,_xlfn.NUMBERVALUE(PobierzDaneLogistyczne!$Z1482,"."))=0,"",IF(PobierzDaneLogistyczne!$Z1482=0,0,_xlfn.NUMBERVALUE(PobierzDaneLogistyczne!$Z1482,".")))</f>
        <v>7</v>
      </c>
      <c r="J1482" s="1">
        <f>IF(PobierzDaneLogistyczne!$D1482=0,"",_xlfn.NUMBERVALUE(PobierzDaneLogistyczne!$D1482))</f>
        <v>1</v>
      </c>
      <c r="K1482" s="1">
        <f>IF(PobierzDaneLogistyczne!$E1482=0,"",_xlfn.NUMBERVALUE(PobierzDaneLogistyczne!$E1482))</f>
        <v>36</v>
      </c>
      <c r="L1482" s="1" t="str">
        <f>IF(MID(PobierzDaneLogistyczne!$O1482,1,3)="non"," ",_xlfn.NUMBERVALUE(PobierzDaneLogistyczne!$O1482))</f>
        <v xml:space="preserve"> </v>
      </c>
      <c r="M1482" s="6">
        <f>IF(PobierzDaneLogistyczne!$K1482=0,"",_xlfn.NUMBERVALUE(PobierzDaneLogistyczne!$K1482,"."))</f>
        <v>44</v>
      </c>
      <c r="N1482" s="6">
        <f>IF(PobierzDaneLogistyczne!$L1482=0,"",_xlfn.NUMBERVALUE(PobierzDaneLogistyczne!$L1482,"."))</f>
        <v>30.5</v>
      </c>
      <c r="O1482" s="6">
        <f>IF(PobierzDaneLogistyczne!$M1482=0,"",_xlfn.NUMBERVALUE(PobierzDaneLogistyczne!$M1482,"."))</f>
        <v>28</v>
      </c>
      <c r="P1482" s="2">
        <f>IF(PobierzDaneLogistyczne!$G1482=0,0,_xlfn.NUMBERVALUE(PobierzDaneLogistyczne!$G1482,"."))</f>
        <v>7</v>
      </c>
      <c r="Q1482" s="1" t="str">
        <f>IF(PobierzDaneLogistyczne!$R1482=0,"",PobierzDaneLogistyczne!$R1482)</f>
        <v/>
      </c>
      <c r="R1482" t="str">
        <f>IF(PobierzDaneLogistyczne!$S1482=0,"",PobierzDaneLogistyczne!$S1482)</f>
        <v/>
      </c>
      <c r="S1482" t="str">
        <f>IF(PobierzDaneLogistyczne!$T1482=0,"",PobierzDaneLogistyczne!$T1482)</f>
        <v/>
      </c>
      <c r="T1482" t="str">
        <f>IF(PobierzDaneLogistyczne!$U1482=0," ",PobierzDaneLogistyczne!$U1482)</f>
        <v/>
      </c>
      <c r="U1482" t="str">
        <f t="shared" si="73"/>
        <v/>
      </c>
      <c r="V1482" s="2" t="str">
        <f>IF(PobierzDaneLogistyczne!$V1482="","",_xlfn.NUMBERVALUE(PobierzDaneLogistyczne!$V1482,"."))</f>
        <v/>
      </c>
      <c r="W1482" s="2" t="str">
        <f>IF(IF(PobierzDaneLogistyczne!$W1482=0,0,_xlfn.NUMBERVALUE(PobierzDaneLogistyczne!$W1482,"."))=0,"",_xlfn.NUMBERVALUE(PobierzDaneLogistyczne!$W1482,"."))</f>
        <v/>
      </c>
      <c r="X1482" s="2" t="str">
        <f t="shared" si="74"/>
        <v/>
      </c>
      <c r="Y1482" s="2" t="str">
        <f t="shared" si="72"/>
        <v/>
      </c>
      <c r="Z1482" s="2" t="str">
        <f>IF(PobierzDaneLogistyczne!$Y1482="t","YES","")</f>
        <v/>
      </c>
      <c r="AA1482" s="4" t="str">
        <f>IF(PobierzDaneLogistyczne!$X1482="t","YES","")</f>
        <v>YES</v>
      </c>
      <c r="AB1482" t="str">
        <f>PobierzDaneLogistyczne!$N1482</f>
        <v>Vacuum cleaner</v>
      </c>
    </row>
    <row r="1483" spans="1:28" x14ac:dyDescent="0.3">
      <c r="A1483" s="5" t="str">
        <f>HYPERLINK(_xlfn.CONCAT("https://www.adler.com.pl/index.php/en/Main/Produkt/",B1483),PobierzDaneLogistyczne!$N1483)</f>
        <v xml:space="preserve">Vacuum cleaner/Bags for CR 7016 </v>
      </c>
      <c r="B1483" t="str">
        <f>PobierzDaneLogistyczne!$A1483</f>
        <v>cr_7016.1</v>
      </c>
      <c r="C1483" s="1" t="str">
        <f>IF(MID(PobierzDaneLogistyczne!$P1483,1,3)=""," ",_xlfn.NUMBERVALUE(PobierzDaneLogistyczne!$P1483))</f>
        <v xml:space="preserve"> </v>
      </c>
      <c r="D1483" s="1">
        <f>IF(MID(PobierzDaneLogistyczne!$C1483,1,3)="111"," ",_xlfn.NUMBERVALUE(PobierzDaneLogistyczne!$C1483))</f>
        <v>5901362005724</v>
      </c>
      <c r="E1483" s="6">
        <f>IF(PobierzDaneLogistyczne!$H1483=0,"",_xlfn.NUMBERVALUE(PobierzDaneLogistyczne!$H1483,"."))</f>
        <v>0</v>
      </c>
      <c r="F1483" s="6">
        <f>IF(PobierzDaneLogistyczne!$I1483=0,"",_xlfn.NUMBERVALUE(PobierzDaneLogistyczne!$I1483,"."))</f>
        <v>0</v>
      </c>
      <c r="G1483" s="6">
        <f>IF(PobierzDaneLogistyczne!$J1483=0,"",_xlfn.NUMBERVALUE(PobierzDaneLogistyczne!$J1483,"."))</f>
        <v>0</v>
      </c>
      <c r="H1483" s="2">
        <f>IF(IF(PobierzDaneLogistyczne!$F1483=0,0,_xlfn.NUMBERVALUE(PobierzDaneLogistyczne!$F1483,"."))=0,"",IF(PobierzDaneLogistyczne!$F1483=0,0,_xlfn.NUMBERVALUE(PobierzDaneLogistyczne!$F1483,".")))</f>
        <v>8.3000000000000004E-2</v>
      </c>
      <c r="I1483" s="2">
        <f>IF(IF(PobierzDaneLogistyczne!$Z1483=0,0,_xlfn.NUMBERVALUE(PobierzDaneLogistyczne!$Z1483,"."))=0,"",IF(PobierzDaneLogistyczne!$Z1483=0,0,_xlfn.NUMBERVALUE(PobierzDaneLogistyczne!$Z1483,".")))</f>
        <v>0.14399999999999999</v>
      </c>
      <c r="J1483" s="1">
        <f>IF(PobierzDaneLogistyczne!$D1483=0,"",_xlfn.NUMBERVALUE(PobierzDaneLogistyczne!$D1483))</f>
        <v>1</v>
      </c>
      <c r="K1483" s="1">
        <f>IF(PobierzDaneLogistyczne!$E1483=0,"",_xlfn.NUMBERVALUE(PobierzDaneLogistyczne!$E1483))</f>
        <v>36</v>
      </c>
      <c r="L1483" s="1" t="str">
        <f>IF(MID(PobierzDaneLogistyczne!$O1483,1,3)="non"," ",_xlfn.NUMBERVALUE(PobierzDaneLogistyczne!$O1483))</f>
        <v xml:space="preserve"> </v>
      </c>
      <c r="M1483" s="6">
        <f>IF(PobierzDaneLogistyczne!$K1483=0,"",_xlfn.NUMBERVALUE(PobierzDaneLogistyczne!$K1483,"."))</f>
        <v>44</v>
      </c>
      <c r="N1483" s="6">
        <f>IF(PobierzDaneLogistyczne!$L1483=0,"",_xlfn.NUMBERVALUE(PobierzDaneLogistyczne!$L1483,"."))</f>
        <v>30.5</v>
      </c>
      <c r="O1483" s="6">
        <f>IF(PobierzDaneLogistyczne!$M1483=0,"",_xlfn.NUMBERVALUE(PobierzDaneLogistyczne!$M1483,"."))</f>
        <v>28</v>
      </c>
      <c r="P1483" s="2">
        <f>IF(PobierzDaneLogistyczne!$G1483=0,0,_xlfn.NUMBERVALUE(PobierzDaneLogistyczne!$G1483,"."))</f>
        <v>0.14399999999999999</v>
      </c>
      <c r="Q1483" s="1" t="str">
        <f>IF(PobierzDaneLogistyczne!$R1483=0,"",PobierzDaneLogistyczne!$R1483)</f>
        <v/>
      </c>
      <c r="R1483" t="str">
        <f>IF(PobierzDaneLogistyczne!$S1483=0,"",PobierzDaneLogistyczne!$S1483)</f>
        <v/>
      </c>
      <c r="S1483" t="str">
        <f>IF(PobierzDaneLogistyczne!$T1483=0,"",PobierzDaneLogistyczne!$T1483)</f>
        <v/>
      </c>
      <c r="T1483" t="str">
        <f>IF(PobierzDaneLogistyczne!$U1483=0," ",PobierzDaneLogistyczne!$U1483)</f>
        <v/>
      </c>
      <c r="U1483" t="str">
        <f t="shared" si="73"/>
        <v/>
      </c>
      <c r="V1483" s="2" t="str">
        <f>IF(PobierzDaneLogistyczne!$V1483="","",_xlfn.NUMBERVALUE(PobierzDaneLogistyczne!$V1483,"."))</f>
        <v/>
      </c>
      <c r="W1483" s="2">
        <f>IF(IF(PobierzDaneLogistyczne!$W1483=0,0,_xlfn.NUMBERVALUE(PobierzDaneLogistyczne!$W1483,"."))=0,"",_xlfn.NUMBERVALUE(PobierzDaneLogistyczne!$W1483,"."))</f>
        <v>5.8999999999999997E-2</v>
      </c>
      <c r="X1483" s="2" t="str">
        <f t="shared" si="74"/>
        <v/>
      </c>
      <c r="Y1483" s="2" t="str">
        <f t="shared" si="72"/>
        <v/>
      </c>
      <c r="Z1483" s="2" t="str">
        <f>IF(PobierzDaneLogistyczne!$Y1483="t","YES","")</f>
        <v>YES</v>
      </c>
      <c r="AA1483" s="4" t="str">
        <f>IF(PobierzDaneLogistyczne!$X1483="t","YES","")</f>
        <v>YES</v>
      </c>
      <c r="AB1483" t="str">
        <f>PobierzDaneLogistyczne!$N1483</f>
        <v xml:space="preserve">Vacuum cleaner/Bags for CR 7016 </v>
      </c>
    </row>
    <row r="1484" spans="1:28" ht="28.8" x14ac:dyDescent="0.3">
      <c r="A1484" s="5" t="str">
        <f>HYPERLINK(_xlfn.CONCAT("https://www.adler.com.pl/index.php/en/Main/Produkt/",B1484),PobierzDaneLogistyczne!$N1484)</f>
        <v xml:space="preserve">Swivel sweeper triangular </v>
      </c>
      <c r="B1484" t="str">
        <f>PobierzDaneLogistyczne!$A1484</f>
        <v>cr_7019</v>
      </c>
      <c r="C1484" s="1">
        <f>IF(MID(PobierzDaneLogistyczne!$P1484,1,3)=""," ",_xlfn.NUMBERVALUE(PobierzDaneLogistyczne!$P1484))</f>
        <v>85086000</v>
      </c>
      <c r="D1484" s="1">
        <f>IF(MID(PobierzDaneLogistyczne!$C1484,1,3)="111"," ",_xlfn.NUMBERVALUE(PobierzDaneLogistyczne!$C1484))</f>
        <v>5908256835009</v>
      </c>
      <c r="E1484" s="6">
        <f>IF(PobierzDaneLogistyczne!$H1484=0,"",_xlfn.NUMBERVALUE(PobierzDaneLogistyczne!$H1484,"."))</f>
        <v>35</v>
      </c>
      <c r="F1484" s="6">
        <f>IF(PobierzDaneLogistyczne!$I1484=0,"",_xlfn.NUMBERVALUE(PobierzDaneLogistyczne!$I1484,"."))</f>
        <v>10</v>
      </c>
      <c r="G1484" s="6">
        <f>IF(PobierzDaneLogistyczne!$J1484=0,"",_xlfn.NUMBERVALUE(PobierzDaneLogistyczne!$J1484,"."))</f>
        <v>31</v>
      </c>
      <c r="H1484" s="2">
        <f>IF(IF(PobierzDaneLogistyczne!$F1484=0,0,_xlfn.NUMBERVALUE(PobierzDaneLogistyczne!$F1484,"."))=0,"",IF(PobierzDaneLogistyczne!$F1484=0,0,_xlfn.NUMBERVALUE(PobierzDaneLogistyczne!$F1484,".")))</f>
        <v>1.1970000000000001</v>
      </c>
      <c r="I1484" s="2">
        <f>IF(IF(PobierzDaneLogistyczne!$Z1484=0,0,_xlfn.NUMBERVALUE(PobierzDaneLogistyczne!$Z1484,"."))=0,"",IF(PobierzDaneLogistyczne!$Z1484=0,0,_xlfn.NUMBERVALUE(PobierzDaneLogistyczne!$Z1484,".")))</f>
        <v>1.35</v>
      </c>
      <c r="J1484" s="1">
        <f>IF(PobierzDaneLogistyczne!$D1484=0,"",_xlfn.NUMBERVALUE(PobierzDaneLogistyczne!$D1484))</f>
        <v>1</v>
      </c>
      <c r="K1484" s="1">
        <f>IF(PobierzDaneLogistyczne!$E1484=0,"",_xlfn.NUMBERVALUE(PobierzDaneLogistyczne!$E1484))</f>
        <v>144</v>
      </c>
      <c r="L1484" s="1" t="str">
        <f>IF(MID(PobierzDaneLogistyczne!$O1484,1,3)="non"," ",_xlfn.NUMBERVALUE(PobierzDaneLogistyczne!$O1484))</f>
        <v xml:space="preserve"> </v>
      </c>
      <c r="M1484" s="6">
        <f>IF(PobierzDaneLogistyczne!$K1484=0,"",_xlfn.NUMBERVALUE(PobierzDaneLogistyczne!$K1484,"."))</f>
        <v>35</v>
      </c>
      <c r="N1484" s="6">
        <f>IF(PobierzDaneLogistyczne!$L1484=0,"",_xlfn.NUMBERVALUE(PobierzDaneLogistyczne!$L1484,"."))</f>
        <v>10</v>
      </c>
      <c r="O1484" s="6">
        <f>IF(PobierzDaneLogistyczne!$M1484=0,"",_xlfn.NUMBERVALUE(PobierzDaneLogistyczne!$M1484,"."))</f>
        <v>31</v>
      </c>
      <c r="P1484" s="2">
        <f>IF(PobierzDaneLogistyczne!$G1484=0,0,_xlfn.NUMBERVALUE(PobierzDaneLogistyczne!$G1484,"."))</f>
        <v>1.35</v>
      </c>
      <c r="Q1484" s="1">
        <f>IF(PobierzDaneLogistyczne!$R1484=0,"",PobierzDaneLogistyczne!$R1484)</f>
        <v>5</v>
      </c>
      <c r="R1484" t="str">
        <f>IF(PobierzDaneLogistyczne!$S1484=0,"",PobierzDaneLogistyczne!$S1484)</f>
        <v>Ni-MH</v>
      </c>
      <c r="S1484">
        <f>IF(PobierzDaneLogistyczne!$T1484=0,"",PobierzDaneLogistyczne!$T1484)</f>
        <v>4</v>
      </c>
      <c r="T1484" t="str">
        <f>IF(PobierzDaneLogistyczne!$U1484=0," ",PobierzDaneLogistyczne!$U1484)</f>
        <v>0.02</v>
      </c>
      <c r="U1484" t="str">
        <f t="shared" si="73"/>
        <v/>
      </c>
      <c r="V1484" s="2">
        <f>IF(PobierzDaneLogistyczne!$V1484="","",_xlfn.NUMBERVALUE(PobierzDaneLogistyczne!$V1484,"."))</f>
        <v>1.2999999999999999E-2</v>
      </c>
      <c r="W1484" s="2">
        <f>IF(IF(PobierzDaneLogistyczne!$W1484=0,0,_xlfn.NUMBERVALUE(PobierzDaneLogistyczne!$W1484,"."))=0,"",_xlfn.NUMBERVALUE(PobierzDaneLogistyczne!$W1484,"."))</f>
        <v>5.8999999999999997E-2</v>
      </c>
      <c r="X1484" s="2">
        <f t="shared" si="74"/>
        <v>8.1000000000000016E-2</v>
      </c>
      <c r="Y1484" s="2" t="str">
        <f t="shared" si="72"/>
        <v/>
      </c>
      <c r="Z1484" s="2" t="str">
        <f>IF(PobierzDaneLogistyczne!$Y1484="t","YES","")</f>
        <v>YES</v>
      </c>
      <c r="AA1484" s="4" t="str">
        <f>IF(PobierzDaneLogistyczne!$X1484="t","YES","")</f>
        <v/>
      </c>
      <c r="AB1484" t="str">
        <f>PobierzDaneLogistyczne!$N1484</f>
        <v xml:space="preserve">Swivel sweeper triangular </v>
      </c>
    </row>
    <row r="1485" spans="1:28" ht="28.8" x14ac:dyDescent="0.3">
      <c r="A1485" s="5" t="str">
        <f>HYPERLINK(_xlfn.CONCAT("https://www.adler.com.pl/index.php/en/Main/Produkt/",B1485),PobierzDaneLogistyczne!$N1485)</f>
        <v>Steam cleaner</v>
      </c>
      <c r="B1485" t="str">
        <f>PobierzDaneLogistyczne!$A1485</f>
        <v>cr_7021</v>
      </c>
      <c r="C1485" s="1">
        <f>IF(MID(PobierzDaneLogistyczne!$P1485,1,3)=""," ",_xlfn.NUMBERVALUE(PobierzDaneLogistyczne!$P1485))</f>
        <v>85168080</v>
      </c>
      <c r="D1485" s="1">
        <f>IF(MID(PobierzDaneLogistyczne!$C1485,1,3)="111"," ",_xlfn.NUMBERVALUE(PobierzDaneLogistyczne!$C1485))</f>
        <v>5908256835153</v>
      </c>
      <c r="E1485" s="6">
        <f>IF(PobierzDaneLogistyczne!$H1485=0,"",_xlfn.NUMBERVALUE(PobierzDaneLogistyczne!$H1485,"."))</f>
        <v>18</v>
      </c>
      <c r="F1485" s="6">
        <f>IF(PobierzDaneLogistyczne!$I1485=0,"",_xlfn.NUMBERVALUE(PobierzDaneLogistyczne!$I1485,"."))</f>
        <v>26</v>
      </c>
      <c r="G1485" s="6">
        <f>IF(PobierzDaneLogistyczne!$J1485=0,"",_xlfn.NUMBERVALUE(PobierzDaneLogistyczne!$J1485,"."))</f>
        <v>25</v>
      </c>
      <c r="H1485" s="2">
        <f>IF(IF(PobierzDaneLogistyczne!$F1485=0,0,_xlfn.NUMBERVALUE(PobierzDaneLogistyczne!$F1485,"."))=0,"",IF(PobierzDaneLogistyczne!$F1485=0,0,_xlfn.NUMBERVALUE(PobierzDaneLogistyczne!$F1485,".")))</f>
        <v>1.5469999999999999</v>
      </c>
      <c r="I1485" s="2">
        <f>IF(IF(PobierzDaneLogistyczne!$Z1485=0,0,_xlfn.NUMBERVALUE(PobierzDaneLogistyczne!$Z1485,"."))=0,"",IF(PobierzDaneLogistyczne!$Z1485=0,0,_xlfn.NUMBERVALUE(PobierzDaneLogistyczne!$Z1485,".")))</f>
        <v>1.92</v>
      </c>
      <c r="J1485" s="1">
        <f>IF(PobierzDaneLogistyczne!$D1485=0,"",_xlfn.NUMBERVALUE(PobierzDaneLogistyczne!$D1485))</f>
        <v>6</v>
      </c>
      <c r="K1485" s="1">
        <f>IF(PobierzDaneLogistyczne!$E1485=0,"",_xlfn.NUMBERVALUE(PobierzDaneLogistyczne!$E1485))</f>
        <v>108</v>
      </c>
      <c r="L1485" s="1">
        <f>IF(MID(PobierzDaneLogistyczne!$O1485,1,3)="non"," ",_xlfn.NUMBERVALUE(PobierzDaneLogistyczne!$O1485))</f>
        <v>5902934833431</v>
      </c>
      <c r="M1485" s="6">
        <f>IF(PobierzDaneLogistyczne!$K1485=0,"",_xlfn.NUMBERVALUE(PobierzDaneLogistyczne!$K1485,"."))</f>
        <v>28</v>
      </c>
      <c r="N1485" s="6">
        <f>IF(PobierzDaneLogistyczne!$L1485=0,"",_xlfn.NUMBERVALUE(PobierzDaneLogistyczne!$L1485,"."))</f>
        <v>49</v>
      </c>
      <c r="O1485" s="6">
        <f>IF(PobierzDaneLogistyczne!$M1485=0,"",_xlfn.NUMBERVALUE(PobierzDaneLogistyczne!$M1485,"."))</f>
        <v>54</v>
      </c>
      <c r="P1485" s="2">
        <f>IF(PobierzDaneLogistyczne!$G1485=0,0,_xlfn.NUMBERVALUE(PobierzDaneLogistyczne!$G1485,"."))</f>
        <v>12.13</v>
      </c>
      <c r="Q1485" s="1">
        <f>IF(PobierzDaneLogistyczne!$R1485=0,"",PobierzDaneLogistyczne!$R1485)</f>
        <v>5</v>
      </c>
      <c r="R1485" t="str">
        <f>IF(PobierzDaneLogistyczne!$S1485=0,"",PobierzDaneLogistyczne!$S1485)</f>
        <v/>
      </c>
      <c r="S1485" t="str">
        <f>IF(PobierzDaneLogistyczne!$T1485=0,"",PobierzDaneLogistyczne!$T1485)</f>
        <v/>
      </c>
      <c r="T1485" t="str">
        <f>IF(PobierzDaneLogistyczne!$U1485=0," ",PobierzDaneLogistyczne!$U1485)</f>
        <v/>
      </c>
      <c r="U1485" t="str">
        <f t="shared" si="73"/>
        <v/>
      </c>
      <c r="V1485" s="2">
        <f>IF(PobierzDaneLogistyczne!$V1485="","",_xlfn.NUMBERVALUE(PobierzDaneLogistyczne!$V1485,"."))</f>
        <v>1.6E-2</v>
      </c>
      <c r="W1485" s="2">
        <f>IF(IF(PobierzDaneLogistyczne!$W1485=0,0,_xlfn.NUMBERVALUE(PobierzDaneLogistyczne!$W1485,"."))=0,"",_xlfn.NUMBERVALUE(PobierzDaneLogistyczne!$W1485,"."))</f>
        <v>5.8999999999999997E-2</v>
      </c>
      <c r="X1485" s="2">
        <f t="shared" si="74"/>
        <v>0.29799999999999999</v>
      </c>
      <c r="Y1485" s="2">
        <f t="shared" si="72"/>
        <v>0.61000000000000121</v>
      </c>
      <c r="Z1485" s="2" t="str">
        <f>IF(PobierzDaneLogistyczne!$Y1485="t","YES","")</f>
        <v>YES</v>
      </c>
      <c r="AA1485" s="4" t="str">
        <f>IF(PobierzDaneLogistyczne!$X1485="t","YES","")</f>
        <v/>
      </c>
      <c r="AB1485" t="str">
        <f>PobierzDaneLogistyczne!$N1485</f>
        <v>Steam cleaner</v>
      </c>
    </row>
    <row r="1486" spans="1:28" x14ac:dyDescent="0.3">
      <c r="A1486" s="5" t="str">
        <f>HYPERLINK(_xlfn.CONCAT("https://www.adler.com.pl/index.php/en/Main/Produkt/",B1486),PobierzDaneLogistyczne!$N1486)</f>
        <v xml:space="preserve">Vacuum cleaner/Bags for CR 7023 </v>
      </c>
      <c r="B1486" t="str">
        <f>PobierzDaneLogistyczne!$A1486</f>
        <v>cr_7023.1</v>
      </c>
      <c r="C1486" s="1">
        <f>IF(MID(PobierzDaneLogistyczne!$P1486,1,3)=""," ",_xlfn.NUMBERVALUE(PobierzDaneLogistyczne!$P1486))</f>
        <v>85109000</v>
      </c>
      <c r="D1486" s="1">
        <f>IF(MID(PobierzDaneLogistyczne!$C1486,1,3)="111"," ",_xlfn.NUMBERVALUE(PobierzDaneLogistyczne!$C1486))</f>
        <v>5905857140716</v>
      </c>
      <c r="E1486" s="6">
        <f>IF(PobierzDaneLogistyczne!$H1486=0,"",_xlfn.NUMBERVALUE(PobierzDaneLogistyczne!$H1486,"."))</f>
        <v>21.5</v>
      </c>
      <c r="F1486" s="6">
        <f>IF(PobierzDaneLogistyczne!$I1486=0,"",_xlfn.NUMBERVALUE(PobierzDaneLogistyczne!$I1486,"."))</f>
        <v>2</v>
      </c>
      <c r="G1486" s="6">
        <f>IF(PobierzDaneLogistyczne!$J1486=0,"",_xlfn.NUMBERVALUE(PobierzDaneLogistyczne!$J1486,"."))</f>
        <v>31</v>
      </c>
      <c r="H1486" s="2">
        <f>IF(IF(PobierzDaneLogistyczne!$F1486=0,0,_xlfn.NUMBERVALUE(PobierzDaneLogistyczne!$F1486,"."))=0,"",IF(PobierzDaneLogistyczne!$F1486=0,0,_xlfn.NUMBERVALUE(PobierzDaneLogistyczne!$F1486,".")))</f>
        <v>8.3000000000000004E-2</v>
      </c>
      <c r="I1486" s="2">
        <f>IF(IF(PobierzDaneLogistyczne!$Z1486=0,0,_xlfn.NUMBERVALUE(PobierzDaneLogistyczne!$Z1486,"."))=0,"",IF(PobierzDaneLogistyczne!$Z1486=0,0,_xlfn.NUMBERVALUE(PobierzDaneLogistyczne!$Z1486,".")))</f>
        <v>8.5000000000000006E-2</v>
      </c>
      <c r="J1486" s="1">
        <f>IF(PobierzDaneLogistyczne!$D1486=0,"",_xlfn.NUMBERVALUE(PobierzDaneLogistyczne!$D1486))</f>
        <v>1</v>
      </c>
      <c r="K1486" s="1">
        <f>IF(PobierzDaneLogistyczne!$E1486=0,"",_xlfn.NUMBERVALUE(PobierzDaneLogistyczne!$E1486))</f>
        <v>30</v>
      </c>
      <c r="L1486" s="1" t="str">
        <f>IF(MID(PobierzDaneLogistyczne!$O1486,1,3)="non"," ",_xlfn.NUMBERVALUE(PobierzDaneLogistyczne!$O1486))</f>
        <v xml:space="preserve"> </v>
      </c>
      <c r="M1486" s="6">
        <f>IF(PobierzDaneLogistyczne!$K1486=0,"",_xlfn.NUMBERVALUE(PobierzDaneLogistyczne!$K1486,"."))</f>
        <v>48</v>
      </c>
      <c r="N1486" s="6">
        <f>IF(PobierzDaneLogistyczne!$L1486=0,"",_xlfn.NUMBERVALUE(PobierzDaneLogistyczne!$L1486,"."))</f>
        <v>35</v>
      </c>
      <c r="O1486" s="6">
        <f>IF(PobierzDaneLogistyczne!$M1486=0,"",_xlfn.NUMBERVALUE(PobierzDaneLogistyczne!$M1486,"."))</f>
        <v>29</v>
      </c>
      <c r="P1486" s="2">
        <f>IF(PobierzDaneLogistyczne!$G1486=0,0,_xlfn.NUMBERVALUE(PobierzDaneLogistyczne!$G1486,"."))</f>
        <v>0.14399999999999999</v>
      </c>
      <c r="Q1486" s="1" t="str">
        <f>IF(PobierzDaneLogistyczne!$R1486=0,"",PobierzDaneLogistyczne!$R1486)</f>
        <v/>
      </c>
      <c r="R1486" t="str">
        <f>IF(PobierzDaneLogistyczne!$S1486=0,"",PobierzDaneLogistyczne!$S1486)</f>
        <v/>
      </c>
      <c r="S1486" t="str">
        <f>IF(PobierzDaneLogistyczne!$T1486=0,"",PobierzDaneLogistyczne!$T1486)</f>
        <v/>
      </c>
      <c r="T1486" t="str">
        <f>IF(PobierzDaneLogistyczne!$U1486=0," ",PobierzDaneLogistyczne!$U1486)</f>
        <v/>
      </c>
      <c r="U1486" t="str">
        <f t="shared" si="73"/>
        <v/>
      </c>
      <c r="V1486" s="2">
        <f>IF(PobierzDaneLogistyczne!$V1486="","",_xlfn.NUMBERVALUE(PobierzDaneLogistyczne!$V1486,"."))</f>
        <v>2E-3</v>
      </c>
      <c r="W1486" s="2" t="str">
        <f>IF(IF(PobierzDaneLogistyczne!$W1486=0,0,_xlfn.NUMBERVALUE(PobierzDaneLogistyczne!$W1486,"."))=0,"",_xlfn.NUMBERVALUE(PobierzDaneLogistyczne!$W1486,"."))</f>
        <v/>
      </c>
      <c r="X1486" s="2" t="str">
        <f t="shared" si="74"/>
        <v/>
      </c>
      <c r="Y1486" s="2">
        <f t="shared" si="72"/>
        <v>5.8999999999999983E-2</v>
      </c>
      <c r="Z1486" s="2" t="str">
        <f>IF(PobierzDaneLogistyczne!$Y1486="t","YES","")</f>
        <v>YES</v>
      </c>
      <c r="AA1486" s="4" t="str">
        <f>IF(PobierzDaneLogistyczne!$X1486="t","YES","")</f>
        <v>YES</v>
      </c>
      <c r="AB1486" t="str">
        <f>PobierzDaneLogistyczne!$N1486</f>
        <v xml:space="preserve">Vacuum cleaner/Bags for CR 7023 </v>
      </c>
    </row>
    <row r="1487" spans="1:28" x14ac:dyDescent="0.3">
      <c r="A1487" s="5" t="str">
        <f>HYPERLINK(_xlfn.CONCAT("https://www.adler.com.pl/index.php/en/Main/Produkt/",B1487),PobierzDaneLogistyczne!$N1487)</f>
        <v>Vacuum cleaner</v>
      </c>
      <c r="B1487" t="str">
        <f>PobierzDaneLogistyczne!$A1487</f>
        <v>cr_7023g</v>
      </c>
      <c r="C1487" s="1">
        <f>IF(MID(PobierzDaneLogistyczne!$P1487,1,3)=""," ",_xlfn.NUMBERVALUE(PobierzDaneLogistyczne!$P1487))</f>
        <v>85081100</v>
      </c>
      <c r="D1487" s="1">
        <f>IF(MID(PobierzDaneLogistyczne!$C1487,1,3)="111"," ",_xlfn.NUMBERVALUE(PobierzDaneLogistyczne!$C1487))</f>
        <v>5908256836013</v>
      </c>
      <c r="E1487" s="6">
        <f>IF(PobierzDaneLogistyczne!$H1487=0,"",_xlfn.NUMBERVALUE(PobierzDaneLogistyczne!$H1487,"."))</f>
        <v>45</v>
      </c>
      <c r="F1487" s="6">
        <f>IF(PobierzDaneLogistyczne!$I1487=0,"",_xlfn.NUMBERVALUE(PobierzDaneLogistyczne!$I1487,"."))</f>
        <v>33</v>
      </c>
      <c r="G1487" s="6">
        <f>IF(PobierzDaneLogistyczne!$J1487=0,"",_xlfn.NUMBERVALUE(PobierzDaneLogistyczne!$J1487,"."))</f>
        <v>27</v>
      </c>
      <c r="H1487" s="2">
        <f>IF(IF(PobierzDaneLogistyczne!$F1487=0,0,_xlfn.NUMBERVALUE(PobierzDaneLogistyczne!$F1487,"."))=0,"",IF(PobierzDaneLogistyczne!$F1487=0,0,_xlfn.NUMBERVALUE(PobierzDaneLogistyczne!$F1487,".")))</f>
        <v>6.05</v>
      </c>
      <c r="I1487" s="2">
        <f>IF(IF(PobierzDaneLogistyczne!$Z1487=0,0,_xlfn.NUMBERVALUE(PobierzDaneLogistyczne!$Z1487,"."))=0,"",IF(PobierzDaneLogistyczne!$Z1487=0,0,_xlfn.NUMBERVALUE(PobierzDaneLogistyczne!$Z1487,".")))</f>
        <v>7.35</v>
      </c>
      <c r="J1487" s="1">
        <f>IF(PobierzDaneLogistyczne!$D1487=0,"",_xlfn.NUMBERVALUE(PobierzDaneLogistyczne!$D1487))</f>
        <v>1</v>
      </c>
      <c r="K1487" s="1">
        <f>IF(PobierzDaneLogistyczne!$E1487=0,"",_xlfn.NUMBERVALUE(PobierzDaneLogistyczne!$E1487))</f>
        <v>30</v>
      </c>
      <c r="L1487" s="1" t="str">
        <f>IF(MID(PobierzDaneLogistyczne!$O1487,1,3)="non"," ",_xlfn.NUMBERVALUE(PobierzDaneLogistyczne!$O1487))</f>
        <v xml:space="preserve"> </v>
      </c>
      <c r="M1487" s="6">
        <f>IF(PobierzDaneLogistyczne!$K1487=0,"",_xlfn.NUMBERVALUE(PobierzDaneLogistyczne!$K1487,"."))</f>
        <v>47.5</v>
      </c>
      <c r="N1487" s="6">
        <f>IF(PobierzDaneLogistyczne!$L1487=0,"",_xlfn.NUMBERVALUE(PobierzDaneLogistyczne!$L1487,"."))</f>
        <v>34.5</v>
      </c>
      <c r="O1487" s="6">
        <f>IF(PobierzDaneLogistyczne!$M1487=0,"",_xlfn.NUMBERVALUE(PobierzDaneLogistyczne!$M1487,"."))</f>
        <v>29</v>
      </c>
      <c r="P1487" s="2">
        <f>IF(PobierzDaneLogistyczne!$G1487=0,0,_xlfn.NUMBERVALUE(PobierzDaneLogistyczne!$G1487,"."))</f>
        <v>7.35</v>
      </c>
      <c r="Q1487" s="1" t="str">
        <f>IF(PobierzDaneLogistyczne!$R1487=0,"",PobierzDaneLogistyczne!$R1487)</f>
        <v/>
      </c>
      <c r="R1487" t="str">
        <f>IF(PobierzDaneLogistyczne!$S1487=0,"",PobierzDaneLogistyczne!$S1487)</f>
        <v/>
      </c>
      <c r="S1487" t="str">
        <f>IF(PobierzDaneLogistyczne!$T1487=0,"",PobierzDaneLogistyczne!$T1487)</f>
        <v/>
      </c>
      <c r="T1487" t="str">
        <f>IF(PobierzDaneLogistyczne!$U1487=0," ",PobierzDaneLogistyczne!$U1487)</f>
        <v/>
      </c>
      <c r="U1487" t="str">
        <f t="shared" si="73"/>
        <v/>
      </c>
      <c r="V1487" s="2">
        <f>IF(PobierzDaneLogistyczne!$V1487="","",_xlfn.NUMBERVALUE(PobierzDaneLogistyczne!$V1487,"."))</f>
        <v>5.3999999999999999E-2</v>
      </c>
      <c r="W1487" s="2" t="str">
        <f>IF(IF(PobierzDaneLogistyczne!$W1487=0,0,_xlfn.NUMBERVALUE(PobierzDaneLogistyczne!$W1487,"."))=0,"",_xlfn.NUMBERVALUE(PobierzDaneLogistyczne!$W1487,"."))</f>
        <v/>
      </c>
      <c r="X1487" s="2" t="str">
        <f t="shared" si="74"/>
        <v/>
      </c>
      <c r="Y1487" s="2" t="str">
        <f t="shared" si="72"/>
        <v/>
      </c>
      <c r="Z1487" s="2" t="str">
        <f>IF(PobierzDaneLogistyczne!$Y1487="t","YES","")</f>
        <v/>
      </c>
      <c r="AA1487" s="4" t="str">
        <f>IF(PobierzDaneLogistyczne!$X1487="t","YES","")</f>
        <v>YES</v>
      </c>
      <c r="AB1487" t="str">
        <f>PobierzDaneLogistyczne!$N1487</f>
        <v>Vacuum cleaner</v>
      </c>
    </row>
    <row r="1488" spans="1:28" ht="28.8" x14ac:dyDescent="0.3">
      <c r="A1488" s="5" t="str">
        <f>HYPERLINK(_xlfn.CONCAT("https://www.adler.com.pl/index.php/en/Main/Produkt/",B1488),PobierzDaneLogistyczne!$N1488)</f>
        <v>Vacuum cleaner</v>
      </c>
      <c r="B1488" t="str">
        <f>PobierzDaneLogistyczne!$A1488</f>
        <v>cr_7023r</v>
      </c>
      <c r="C1488" s="1">
        <f>IF(MID(PobierzDaneLogistyczne!$P1488,1,3)=""," ",_xlfn.NUMBERVALUE(PobierzDaneLogistyczne!$P1488))</f>
        <v>85081100</v>
      </c>
      <c r="D1488" s="1">
        <f>IF(MID(PobierzDaneLogistyczne!$C1488,1,3)="111"," ",_xlfn.NUMBERVALUE(PobierzDaneLogistyczne!$C1488))</f>
        <v>5908256836006</v>
      </c>
      <c r="E1488" s="6">
        <f>IF(PobierzDaneLogistyczne!$H1488=0,"",_xlfn.NUMBERVALUE(PobierzDaneLogistyczne!$H1488,"."))</f>
        <v>0</v>
      </c>
      <c r="F1488" s="6">
        <f>IF(PobierzDaneLogistyczne!$I1488=0,"",_xlfn.NUMBERVALUE(PobierzDaneLogistyczne!$I1488,"."))</f>
        <v>0</v>
      </c>
      <c r="G1488" s="6">
        <f>IF(PobierzDaneLogistyczne!$J1488=0,"",_xlfn.NUMBERVALUE(PobierzDaneLogistyczne!$J1488,"."))</f>
        <v>0</v>
      </c>
      <c r="H1488" s="2">
        <f>IF(IF(PobierzDaneLogistyczne!$F1488=0,0,_xlfn.NUMBERVALUE(PobierzDaneLogistyczne!$F1488,"."))=0,"",IF(PobierzDaneLogistyczne!$F1488=0,0,_xlfn.NUMBERVALUE(PobierzDaneLogistyczne!$F1488,".")))</f>
        <v>6.05</v>
      </c>
      <c r="I1488" s="2">
        <f>IF(IF(PobierzDaneLogistyczne!$Z1488=0,0,_xlfn.NUMBERVALUE(PobierzDaneLogistyczne!$Z1488,"."))=0,"",IF(PobierzDaneLogistyczne!$Z1488=0,0,_xlfn.NUMBERVALUE(PobierzDaneLogistyczne!$Z1488,".")))</f>
        <v>7.35</v>
      </c>
      <c r="J1488" s="1">
        <f>IF(PobierzDaneLogistyczne!$D1488=0,"",_xlfn.NUMBERVALUE(PobierzDaneLogistyczne!$D1488))</f>
        <v>1</v>
      </c>
      <c r="K1488" s="1">
        <f>IF(PobierzDaneLogistyczne!$E1488=0,"",_xlfn.NUMBERVALUE(PobierzDaneLogistyczne!$E1488))</f>
        <v>30</v>
      </c>
      <c r="L1488" s="1" t="str">
        <f>IF(MID(PobierzDaneLogistyczne!$O1488,1,3)="non"," ",_xlfn.NUMBERVALUE(PobierzDaneLogistyczne!$O1488))</f>
        <v xml:space="preserve"> </v>
      </c>
      <c r="M1488" s="6">
        <f>IF(PobierzDaneLogistyczne!$K1488=0,"",_xlfn.NUMBERVALUE(PobierzDaneLogistyczne!$K1488,"."))</f>
        <v>48</v>
      </c>
      <c r="N1488" s="6">
        <f>IF(PobierzDaneLogistyczne!$L1488=0,"",_xlfn.NUMBERVALUE(PobierzDaneLogistyczne!$L1488,"."))</f>
        <v>35</v>
      </c>
      <c r="O1488" s="6">
        <f>IF(PobierzDaneLogistyczne!$M1488=0,"",_xlfn.NUMBERVALUE(PobierzDaneLogistyczne!$M1488,"."))</f>
        <v>29</v>
      </c>
      <c r="P1488" s="2">
        <f>IF(PobierzDaneLogistyczne!$G1488=0,0,_xlfn.NUMBERVALUE(PobierzDaneLogistyczne!$G1488,"."))</f>
        <v>7.35</v>
      </c>
      <c r="Q1488" s="1">
        <f>IF(PobierzDaneLogistyczne!$R1488=0,"",PobierzDaneLogistyczne!$R1488)</f>
        <v>5</v>
      </c>
      <c r="R1488" t="str">
        <f>IF(PobierzDaneLogistyczne!$S1488=0,"",PobierzDaneLogistyczne!$S1488)</f>
        <v/>
      </c>
      <c r="S1488" t="str">
        <f>IF(PobierzDaneLogistyczne!$T1488=0,"",PobierzDaneLogistyczne!$T1488)</f>
        <v/>
      </c>
      <c r="T1488" t="str">
        <f>IF(PobierzDaneLogistyczne!$U1488=0," ",PobierzDaneLogistyczne!$U1488)</f>
        <v/>
      </c>
      <c r="U1488" t="str">
        <f t="shared" si="73"/>
        <v/>
      </c>
      <c r="V1488" s="2" t="str">
        <f>IF(PobierzDaneLogistyczne!$V1488="","",_xlfn.NUMBERVALUE(PobierzDaneLogistyczne!$V1488,"."))</f>
        <v/>
      </c>
      <c r="W1488" s="2" t="str">
        <f>IF(IF(PobierzDaneLogistyczne!$W1488=0,0,_xlfn.NUMBERVALUE(PobierzDaneLogistyczne!$W1488,"."))=0,"",_xlfn.NUMBERVALUE(PobierzDaneLogistyczne!$W1488,"."))</f>
        <v/>
      </c>
      <c r="X1488" s="2" t="str">
        <f t="shared" si="74"/>
        <v/>
      </c>
      <c r="Y1488" s="2" t="str">
        <f t="shared" si="72"/>
        <v/>
      </c>
      <c r="Z1488" s="2" t="str">
        <f>IF(PobierzDaneLogistyczne!$Y1488="t","YES","")</f>
        <v/>
      </c>
      <c r="AA1488" s="4" t="str">
        <f>IF(PobierzDaneLogistyczne!$X1488="t","YES","")</f>
        <v>YES</v>
      </c>
      <c r="AB1488" t="str">
        <f>PobierzDaneLogistyczne!$N1488</f>
        <v>Vacuum cleaner</v>
      </c>
    </row>
    <row r="1489" spans="1:28" x14ac:dyDescent="0.3">
      <c r="A1489" s="5" t="str">
        <f>HYPERLINK(_xlfn.CONCAT("https://www.adler.com.pl/index.php/en/Main/Produkt/",B1489),PobierzDaneLogistyczne!$N1489)</f>
        <v>Vacuum cleaner - robot sweeper</v>
      </c>
      <c r="B1489" t="str">
        <f>PobierzDaneLogistyczne!$A1489</f>
        <v>cr_7025</v>
      </c>
      <c r="C1489" s="1">
        <f>IF(MID(PobierzDaneLogistyczne!$P1489,1,3)=""," ",_xlfn.NUMBERVALUE(PobierzDaneLogistyczne!$P1489))</f>
        <v>85086000</v>
      </c>
      <c r="D1489" s="1">
        <f>IF(MID(PobierzDaneLogistyczne!$C1489,1,3)="111"," ",_xlfn.NUMBERVALUE(PobierzDaneLogistyczne!$C1489))</f>
        <v>5908256837249</v>
      </c>
      <c r="E1489" s="6">
        <f>IF(PobierzDaneLogistyczne!$H1489=0,"",_xlfn.NUMBERVALUE(PobierzDaneLogistyczne!$H1489,"."))</f>
        <v>40</v>
      </c>
      <c r="F1489" s="6">
        <f>IF(PobierzDaneLogistyczne!$I1489=0,"",_xlfn.NUMBERVALUE(PobierzDaneLogistyczne!$I1489,"."))</f>
        <v>36</v>
      </c>
      <c r="G1489" s="6">
        <f>IF(PobierzDaneLogistyczne!$J1489=0,"",_xlfn.NUMBERVALUE(PobierzDaneLogistyczne!$J1489,"."))</f>
        <v>36</v>
      </c>
      <c r="H1489" s="2">
        <f>IF(IF(PobierzDaneLogistyczne!$F1489=0,0,_xlfn.NUMBERVALUE(PobierzDaneLogistyczne!$F1489,"."))=0,"",IF(PobierzDaneLogistyczne!$F1489=0,0,_xlfn.NUMBERVALUE(PobierzDaneLogistyczne!$F1489,".")))</f>
        <v>2.5659999999999998</v>
      </c>
      <c r="I1489" s="2">
        <f>IF(IF(PobierzDaneLogistyczne!$Z1489=0,0,_xlfn.NUMBERVALUE(PobierzDaneLogistyczne!$Z1489,"."))=0,"",IF(PobierzDaneLogistyczne!$Z1489=0,0,_xlfn.NUMBERVALUE(PobierzDaneLogistyczne!$Z1489,".")))</f>
        <v>2.9</v>
      </c>
      <c r="J1489" s="1">
        <f>IF(PobierzDaneLogistyczne!$D1489=0,"",_xlfn.NUMBERVALUE(PobierzDaneLogistyczne!$D1489))</f>
        <v>3</v>
      </c>
      <c r="K1489" s="1">
        <f>IF(PobierzDaneLogistyczne!$E1489=0,"",_xlfn.NUMBERVALUE(PobierzDaneLogistyczne!$E1489))</f>
        <v>200</v>
      </c>
      <c r="L1489" s="1" t="str">
        <f>IF(MID(PobierzDaneLogistyczne!$O1489,1,3)="non"," ",_xlfn.NUMBERVALUE(PobierzDaneLogistyczne!$O1489))</f>
        <v xml:space="preserve"> </v>
      </c>
      <c r="M1489" s="6">
        <f>IF(PobierzDaneLogistyczne!$K1489=0,"",_xlfn.NUMBERVALUE(PobierzDaneLogistyczne!$K1489,"."))</f>
        <v>40</v>
      </c>
      <c r="N1489" s="6">
        <f>IF(PobierzDaneLogistyczne!$L1489=0,"",_xlfn.NUMBERVALUE(PobierzDaneLogistyczne!$L1489,"."))</f>
        <v>36</v>
      </c>
      <c r="O1489" s="6">
        <f>IF(PobierzDaneLogistyczne!$M1489=0,"",_xlfn.NUMBERVALUE(PobierzDaneLogistyczne!$M1489,"."))</f>
        <v>36</v>
      </c>
      <c r="P1489" s="2">
        <f>IF(PobierzDaneLogistyczne!$G1489=0,0,_xlfn.NUMBERVALUE(PobierzDaneLogistyczne!$G1489,"."))</f>
        <v>8.6999999999999993</v>
      </c>
      <c r="Q1489" s="1" t="str">
        <f>IF(PobierzDaneLogistyczne!$R1489=0,"",PobierzDaneLogistyczne!$R1489)</f>
        <v/>
      </c>
      <c r="R1489" t="str">
        <f>IF(PobierzDaneLogistyczne!$S1489=0,"",PobierzDaneLogistyczne!$S1489)</f>
        <v/>
      </c>
      <c r="S1489" t="str">
        <f>IF(PobierzDaneLogistyczne!$T1489=0,"",PobierzDaneLogistyczne!$T1489)</f>
        <v/>
      </c>
      <c r="T1489" t="str">
        <f>IF(PobierzDaneLogistyczne!$U1489=0," ",PobierzDaneLogistyczne!$U1489)</f>
        <v/>
      </c>
      <c r="U1489" t="str">
        <f t="shared" si="73"/>
        <v/>
      </c>
      <c r="V1489" s="2">
        <f>IF(PobierzDaneLogistyczne!$V1489="","",_xlfn.NUMBERVALUE(PobierzDaneLogistyczne!$V1489,"."))</f>
        <v>7.0000000000000007E-2</v>
      </c>
      <c r="W1489" s="2" t="str">
        <f>IF(IF(PobierzDaneLogistyczne!$W1489=0,0,_xlfn.NUMBERVALUE(PobierzDaneLogistyczne!$W1489,"."))=0,"",_xlfn.NUMBERVALUE(PobierzDaneLogistyczne!$W1489,"."))</f>
        <v/>
      </c>
      <c r="X1489" s="2" t="str">
        <f t="shared" si="74"/>
        <v/>
      </c>
      <c r="Y1489" s="2" t="str">
        <f t="shared" si="72"/>
        <v/>
      </c>
      <c r="Z1489" s="2" t="str">
        <f>IF(PobierzDaneLogistyczne!$Y1489="t","YES","")</f>
        <v>YES</v>
      </c>
      <c r="AA1489" s="4" t="str">
        <f>IF(PobierzDaneLogistyczne!$X1489="t","YES","")</f>
        <v>YES</v>
      </c>
      <c r="AB1489" t="str">
        <f>PobierzDaneLogistyczne!$N1489</f>
        <v>Vacuum cleaner - robot sweeper</v>
      </c>
    </row>
    <row r="1490" spans="1:28" x14ac:dyDescent="0.3">
      <c r="A1490" s="5" t="str">
        <f>HYPERLINK(_xlfn.CONCAT("https://www.adler.com.pl/index.php/en/Main/Produkt/",B1490),PobierzDaneLogistyczne!$N1490)</f>
        <v>Pressure cleaner</v>
      </c>
      <c r="B1490" t="str">
        <f>PobierzDaneLogistyczne!$A1490</f>
        <v>cr_7026</v>
      </c>
      <c r="C1490" s="1">
        <f>IF(MID(PobierzDaneLogistyczne!$P1490,1,3)=""," ",_xlfn.NUMBERVALUE(PobierzDaneLogistyczne!$P1490))</f>
        <v>84243008</v>
      </c>
      <c r="D1490" s="1">
        <f>IF(MID(PobierzDaneLogistyczne!$C1490,1,3)="111"," ",_xlfn.NUMBERVALUE(PobierzDaneLogistyczne!$C1490))</f>
        <v>5908256837454</v>
      </c>
      <c r="E1490" s="6">
        <f>IF(PobierzDaneLogistyczne!$H1490=0,"",_xlfn.NUMBERVALUE(PobierzDaneLogistyczne!$H1490,"."))</f>
        <v>33</v>
      </c>
      <c r="F1490" s="6">
        <f>IF(PobierzDaneLogistyczne!$I1490=0,"",_xlfn.NUMBERVALUE(PobierzDaneLogistyczne!$I1490,"."))</f>
        <v>60</v>
      </c>
      <c r="G1490" s="6">
        <f>IF(PobierzDaneLogistyczne!$J1490=0,"",_xlfn.NUMBERVALUE(PobierzDaneLogistyczne!$J1490,"."))</f>
        <v>33</v>
      </c>
      <c r="H1490" s="2">
        <f>IF(IF(PobierzDaneLogistyczne!$F1490=0,0,_xlfn.NUMBERVALUE(PobierzDaneLogistyczne!$F1490,"."))=0,"",IF(PobierzDaneLogistyczne!$F1490=0,0,_xlfn.NUMBERVALUE(PobierzDaneLogistyczne!$F1490,".")))</f>
        <v>7.6</v>
      </c>
      <c r="I1490" s="2">
        <f>IF(IF(PobierzDaneLogistyczne!$Z1490=0,0,_xlfn.NUMBERVALUE(PobierzDaneLogistyczne!$Z1490,"."))=0,"",IF(PobierzDaneLogistyczne!$Z1490=0,0,_xlfn.NUMBERVALUE(PobierzDaneLogistyczne!$Z1490,".")))</f>
        <v>9.8000000000000007</v>
      </c>
      <c r="J1490" s="1">
        <f>IF(PobierzDaneLogistyczne!$D1490=0,"",_xlfn.NUMBERVALUE(PobierzDaneLogistyczne!$D1490))</f>
        <v>1</v>
      </c>
      <c r="K1490" s="1">
        <f>IF(PobierzDaneLogistyczne!$E1490=0,"",_xlfn.NUMBERVALUE(PobierzDaneLogistyczne!$E1490))</f>
        <v>30</v>
      </c>
      <c r="L1490" s="1" t="str">
        <f>IF(MID(PobierzDaneLogistyczne!$O1490,1,3)="non"," ",_xlfn.NUMBERVALUE(PobierzDaneLogistyczne!$O1490))</f>
        <v xml:space="preserve"> </v>
      </c>
      <c r="M1490" s="6">
        <f>IF(PobierzDaneLogistyczne!$K1490=0,"",_xlfn.NUMBERVALUE(PobierzDaneLogistyczne!$K1490,"."))</f>
        <v>33</v>
      </c>
      <c r="N1490" s="6">
        <f>IF(PobierzDaneLogistyczne!$L1490=0,"",_xlfn.NUMBERVALUE(PobierzDaneLogistyczne!$L1490,"."))</f>
        <v>60</v>
      </c>
      <c r="O1490" s="6">
        <f>IF(PobierzDaneLogistyczne!$M1490=0,"",_xlfn.NUMBERVALUE(PobierzDaneLogistyczne!$M1490,"."))</f>
        <v>33</v>
      </c>
      <c r="P1490" s="2">
        <f>IF(PobierzDaneLogistyczne!$G1490=0,0,_xlfn.NUMBERVALUE(PobierzDaneLogistyczne!$G1490,"."))</f>
        <v>9.8000000000000007</v>
      </c>
      <c r="Q1490" s="1">
        <f>IF(PobierzDaneLogistyczne!$R1490=0,"",PobierzDaneLogistyczne!$R1490)</f>
        <v>4</v>
      </c>
      <c r="R1490" t="str">
        <f>IF(PobierzDaneLogistyczne!$S1490=0,"",PobierzDaneLogistyczne!$S1490)</f>
        <v/>
      </c>
      <c r="S1490" t="str">
        <f>IF(PobierzDaneLogistyczne!$T1490=0,"",PobierzDaneLogistyczne!$T1490)</f>
        <v/>
      </c>
      <c r="T1490" t="str">
        <f>IF(PobierzDaneLogistyczne!$U1490=0," ",PobierzDaneLogistyczne!$U1490)</f>
        <v/>
      </c>
      <c r="U1490" t="str">
        <f t="shared" si="73"/>
        <v/>
      </c>
      <c r="V1490" s="2">
        <f>IF(PobierzDaneLogistyczne!$V1490="","",_xlfn.NUMBERVALUE(PobierzDaneLogistyczne!$V1490,"."))</f>
        <v>8.7999999999999995E-2</v>
      </c>
      <c r="W1490" s="2">
        <f>IF(IF(PobierzDaneLogistyczne!$W1490=0,0,_xlfn.NUMBERVALUE(PobierzDaneLogistyczne!$W1490,"."))=0,"",_xlfn.NUMBERVALUE(PobierzDaneLogistyczne!$W1490,"."))</f>
        <v>5.8999999999999997E-2</v>
      </c>
      <c r="X1490" s="2">
        <f t="shared" si="74"/>
        <v>2.0530000000000008</v>
      </c>
      <c r="Y1490" s="2" t="str">
        <f t="shared" si="72"/>
        <v/>
      </c>
      <c r="Z1490" s="2" t="str">
        <f>IF(PobierzDaneLogistyczne!$Y1490="t","YES","")</f>
        <v/>
      </c>
      <c r="AA1490" s="4" t="str">
        <f>IF(PobierzDaneLogistyczne!$X1490="t","YES","")</f>
        <v>YES</v>
      </c>
      <c r="AB1490" t="str">
        <f>PobierzDaneLogistyczne!$N1490</f>
        <v>Pressure cleaner</v>
      </c>
    </row>
    <row r="1491" spans="1:28" x14ac:dyDescent="0.3">
      <c r="A1491" s="5" t="str">
        <f>HYPERLINK(_xlfn.CONCAT("https://www.adler.com.pl/index.php/en/Main/Produkt/",B1491),PobierzDaneLogistyczne!$N1491)</f>
        <v>Vacuum cleaner - handheld</v>
      </c>
      <c r="B1491" t="str">
        <f>PobierzDaneLogistyczne!$A1491</f>
        <v>cr_7027</v>
      </c>
      <c r="C1491" s="1">
        <f>IF(MID(PobierzDaneLogistyczne!$P1491,1,3)=""," ",_xlfn.NUMBERVALUE(PobierzDaneLogistyczne!$P1491))</f>
        <v>85081100</v>
      </c>
      <c r="D1491" s="1">
        <f>IF(MID(PobierzDaneLogistyczne!$C1491,1,3)="111"," ",_xlfn.NUMBERVALUE(PobierzDaneLogistyczne!$C1491))</f>
        <v>5908256837775</v>
      </c>
      <c r="E1491" s="6">
        <f>IF(PobierzDaneLogistyczne!$H1491=0,"",_xlfn.NUMBERVALUE(PobierzDaneLogistyczne!$H1491,"."))</f>
        <v>31.4</v>
      </c>
      <c r="F1491" s="6">
        <f>IF(PobierzDaneLogistyczne!$I1491=0,"",_xlfn.NUMBERVALUE(PobierzDaneLogistyczne!$I1491,"."))</f>
        <v>16</v>
      </c>
      <c r="G1491" s="6">
        <f>IF(PobierzDaneLogistyczne!$J1491=0,"",_xlfn.NUMBERVALUE(PobierzDaneLogistyczne!$J1491,"."))</f>
        <v>19.100000000000001</v>
      </c>
      <c r="H1491" s="2">
        <f>IF(IF(PobierzDaneLogistyczne!$F1491=0,0,_xlfn.NUMBERVALUE(PobierzDaneLogistyczne!$F1491,"."))=0,"",IF(PobierzDaneLogistyczne!$F1491=0,0,_xlfn.NUMBERVALUE(PobierzDaneLogistyczne!$F1491,".")))</f>
        <v>1.843</v>
      </c>
      <c r="I1491" s="2">
        <f>IF(IF(PobierzDaneLogistyczne!$Z1491=0,0,_xlfn.NUMBERVALUE(PobierzDaneLogistyczne!$Z1491,"."))=0,"",IF(PobierzDaneLogistyczne!$Z1491=0,0,_xlfn.NUMBERVALUE(PobierzDaneLogistyczne!$Z1491,".")))</f>
        <v>2.75</v>
      </c>
      <c r="J1491" s="1">
        <f>IF(PobierzDaneLogistyczne!$D1491=0,"",_xlfn.NUMBERVALUE(PobierzDaneLogistyczne!$D1491))</f>
        <v>6</v>
      </c>
      <c r="K1491" s="1">
        <f>IF(PobierzDaneLogistyczne!$E1491=0,"",_xlfn.NUMBERVALUE(PobierzDaneLogistyczne!$E1491))</f>
        <v>120</v>
      </c>
      <c r="L1491" s="1" t="str">
        <f>IF(MID(PobierzDaneLogistyczne!$O1491,1,3)="non"," ",_xlfn.NUMBERVALUE(PobierzDaneLogistyczne!$O1491))</f>
        <v xml:space="preserve"> </v>
      </c>
      <c r="M1491" s="6">
        <f>IF(PobierzDaneLogistyczne!$K1491=0,"",_xlfn.NUMBERVALUE(PobierzDaneLogistyczne!$K1491,"."))</f>
        <v>48.5</v>
      </c>
      <c r="N1491" s="6">
        <f>IF(PobierzDaneLogistyczne!$L1491=0,"",_xlfn.NUMBERVALUE(PobierzDaneLogistyczne!$L1491,"."))</f>
        <v>33.299999999999997</v>
      </c>
      <c r="O1491" s="6">
        <f>IF(PobierzDaneLogistyczne!$M1491=0,"",_xlfn.NUMBERVALUE(PobierzDaneLogistyczne!$M1491,"."))</f>
        <v>40.799999999999997</v>
      </c>
      <c r="P1491" s="2">
        <f>IF(PobierzDaneLogistyczne!$G1491=0,0,_xlfn.NUMBERVALUE(PobierzDaneLogistyczne!$G1491,"."))</f>
        <v>16.5</v>
      </c>
      <c r="Q1491" s="1">
        <f>IF(PobierzDaneLogistyczne!$R1491=0,"",PobierzDaneLogistyczne!$R1491)</f>
        <v>5</v>
      </c>
      <c r="R1491" t="str">
        <f>IF(PobierzDaneLogistyczne!$S1491=0,"",PobierzDaneLogistyczne!$S1491)</f>
        <v/>
      </c>
      <c r="S1491" t="str">
        <f>IF(PobierzDaneLogistyczne!$T1491=0,"",PobierzDaneLogistyczne!$T1491)</f>
        <v/>
      </c>
      <c r="T1491" t="str">
        <f>IF(PobierzDaneLogistyczne!$U1491=0," ",PobierzDaneLogistyczne!$U1491)</f>
        <v/>
      </c>
      <c r="U1491" t="str">
        <f t="shared" si="73"/>
        <v/>
      </c>
      <c r="V1491" s="2">
        <f>IF(PobierzDaneLogistyczne!$V1491="","",_xlfn.NUMBERVALUE(PobierzDaneLogistyczne!$V1491,"."))</f>
        <v>1.2999999999999999E-2</v>
      </c>
      <c r="W1491" s="2">
        <f>IF(IF(PobierzDaneLogistyczne!$W1491=0,0,_xlfn.NUMBERVALUE(PobierzDaneLogistyczne!$W1491,"."))=0,"",_xlfn.NUMBERVALUE(PobierzDaneLogistyczne!$W1491,"."))</f>
        <v>5.8999999999999997E-2</v>
      </c>
      <c r="X1491" s="2">
        <f t="shared" si="74"/>
        <v>0.83499999999999996</v>
      </c>
      <c r="Y1491" s="2" t="str">
        <f t="shared" si="72"/>
        <v/>
      </c>
      <c r="Z1491" s="2" t="str">
        <f>IF(PobierzDaneLogistyczne!$Y1491="t","YES","")</f>
        <v/>
      </c>
      <c r="AA1491" s="4" t="str">
        <f>IF(PobierzDaneLogistyczne!$X1491="t","YES","")</f>
        <v>YES</v>
      </c>
      <c r="AB1491" t="str">
        <f>PobierzDaneLogistyczne!$N1491</f>
        <v>Vacuum cleaner - handheld</v>
      </c>
    </row>
    <row r="1492" spans="1:28" x14ac:dyDescent="0.3">
      <c r="A1492" s="5" t="str">
        <f>HYPERLINK(_xlfn.CONCAT("https://www.adler.com.pl/index.php/en/Main/Produkt/",B1492),PobierzDaneLogistyczne!$N1492)</f>
        <v>Vacuum cleaner - filter</v>
      </c>
      <c r="B1492" t="str">
        <f>PobierzDaneLogistyczne!$A1492</f>
        <v>cr_7027.1</v>
      </c>
      <c r="C1492" s="1" t="str">
        <f>IF(MID(PobierzDaneLogistyczne!$P1492,1,3)=""," ",_xlfn.NUMBERVALUE(PobierzDaneLogistyczne!$P1492))</f>
        <v xml:space="preserve"> </v>
      </c>
      <c r="D1492" s="1" t="str">
        <f>IF(MID(PobierzDaneLogistyczne!$C1492,1,3)="111"," ",_xlfn.NUMBERVALUE(PobierzDaneLogistyczne!$C1492))</f>
        <v xml:space="preserve"> </v>
      </c>
      <c r="E1492" s="6">
        <f>IF(PobierzDaneLogistyczne!$H1492=0,"",_xlfn.NUMBERVALUE(PobierzDaneLogistyczne!$H1492,"."))</f>
        <v>0</v>
      </c>
      <c r="F1492" s="6">
        <f>IF(PobierzDaneLogistyczne!$I1492=0,"",_xlfn.NUMBERVALUE(PobierzDaneLogistyczne!$I1492,"."))</f>
        <v>0</v>
      </c>
      <c r="G1492" s="6">
        <f>IF(PobierzDaneLogistyczne!$J1492=0,"",_xlfn.NUMBERVALUE(PobierzDaneLogistyczne!$J1492,"."))</f>
        <v>0</v>
      </c>
      <c r="H1492" s="2">
        <f>IF(IF(PobierzDaneLogistyczne!$F1492=0,0,_xlfn.NUMBERVALUE(PobierzDaneLogistyczne!$F1492,"."))=0,"",IF(PobierzDaneLogistyczne!$F1492=0,0,_xlfn.NUMBERVALUE(PobierzDaneLogistyczne!$F1492,".")))</f>
        <v>8.3000000000000004E-2</v>
      </c>
      <c r="I1492" s="2">
        <f>IF(IF(PobierzDaneLogistyczne!$Z1492=0,0,_xlfn.NUMBERVALUE(PobierzDaneLogistyczne!$Z1492,"."))=0,"",IF(PobierzDaneLogistyczne!$Z1492=0,0,_xlfn.NUMBERVALUE(PobierzDaneLogistyczne!$Z1492,".")))</f>
        <v>0.14399999999999999</v>
      </c>
      <c r="J1492" s="1">
        <f>IF(PobierzDaneLogistyczne!$D1492=0,"",_xlfn.NUMBERVALUE(PobierzDaneLogistyczne!$D1492))</f>
        <v>1</v>
      </c>
      <c r="K1492" s="1">
        <f>IF(PobierzDaneLogistyczne!$E1492=0,"",_xlfn.NUMBERVALUE(PobierzDaneLogistyczne!$E1492))</f>
        <v>1</v>
      </c>
      <c r="L1492" s="1" t="str">
        <f>IF(MID(PobierzDaneLogistyczne!$O1492,1,3)="non"," ",_xlfn.NUMBERVALUE(PobierzDaneLogistyczne!$O1492))</f>
        <v xml:space="preserve"> </v>
      </c>
      <c r="M1492" s="6">
        <f>IF(PobierzDaneLogistyczne!$K1492=0,"",_xlfn.NUMBERVALUE(PobierzDaneLogistyczne!$K1492,"."))</f>
        <v>0</v>
      </c>
      <c r="N1492" s="6">
        <f>IF(PobierzDaneLogistyczne!$L1492=0,"",_xlfn.NUMBERVALUE(PobierzDaneLogistyczne!$L1492,"."))</f>
        <v>0</v>
      </c>
      <c r="O1492" s="6">
        <f>IF(PobierzDaneLogistyczne!$M1492=0,"",_xlfn.NUMBERVALUE(PobierzDaneLogistyczne!$M1492,"."))</f>
        <v>0</v>
      </c>
      <c r="P1492" s="2">
        <f>IF(PobierzDaneLogistyczne!$G1492=0,0,_xlfn.NUMBERVALUE(PobierzDaneLogistyczne!$G1492,"."))</f>
        <v>0.14399999999999999</v>
      </c>
      <c r="Q1492" s="1" t="str">
        <f>IF(PobierzDaneLogistyczne!$R1492=0,"",PobierzDaneLogistyczne!$R1492)</f>
        <v/>
      </c>
      <c r="R1492" t="str">
        <f>IF(PobierzDaneLogistyczne!$S1492=0,"",PobierzDaneLogistyczne!$S1492)</f>
        <v/>
      </c>
      <c r="S1492" t="str">
        <f>IF(PobierzDaneLogistyczne!$T1492=0,"",PobierzDaneLogistyczne!$T1492)</f>
        <v/>
      </c>
      <c r="T1492" t="str">
        <f>IF(PobierzDaneLogistyczne!$U1492=0," ",PobierzDaneLogistyczne!$U1492)</f>
        <v/>
      </c>
      <c r="U1492" t="str">
        <f t="shared" si="73"/>
        <v/>
      </c>
      <c r="V1492" s="2" t="str">
        <f>IF(PobierzDaneLogistyczne!$V1492="","",_xlfn.NUMBERVALUE(PobierzDaneLogistyczne!$V1492,"."))</f>
        <v/>
      </c>
      <c r="W1492" s="2">
        <f>IF(IF(PobierzDaneLogistyczne!$W1492=0,0,_xlfn.NUMBERVALUE(PobierzDaneLogistyczne!$W1492,"."))=0,"",_xlfn.NUMBERVALUE(PobierzDaneLogistyczne!$W1492,"."))</f>
        <v>5.8999999999999997E-2</v>
      </c>
      <c r="X1492" s="2" t="str">
        <f t="shared" si="74"/>
        <v/>
      </c>
      <c r="Y1492" s="2" t="str">
        <f t="shared" si="72"/>
        <v/>
      </c>
      <c r="Z1492" s="2" t="str">
        <f>IF(PobierzDaneLogistyczne!$Y1492="t","YES","")</f>
        <v>YES</v>
      </c>
      <c r="AA1492" s="4" t="str">
        <f>IF(PobierzDaneLogistyczne!$X1492="t","YES","")</f>
        <v>YES</v>
      </c>
      <c r="AB1492" t="str">
        <f>PobierzDaneLogistyczne!$N1492</f>
        <v>Vacuum cleaner - filter</v>
      </c>
    </row>
    <row r="1493" spans="1:28" x14ac:dyDescent="0.3">
      <c r="A1493" s="5" t="str">
        <f>HYPERLINK(_xlfn.CONCAT("https://www.adler.com.pl/index.php/en/Main/Produkt/",B1493),PobierzDaneLogistyczne!$N1493)</f>
        <v>Window washer</v>
      </c>
      <c r="B1493" t="str">
        <f>PobierzDaneLogistyczne!$A1493</f>
        <v>cr_7028</v>
      </c>
      <c r="C1493" s="1">
        <f>IF(MID(PobierzDaneLogistyczne!$P1493,1,3)=""," ",_xlfn.NUMBERVALUE(PobierzDaneLogistyczne!$P1493))</f>
        <v>85098000</v>
      </c>
      <c r="D1493" s="1">
        <f>IF(MID(PobierzDaneLogistyczne!$C1493,1,3)="111"," ",_xlfn.NUMBERVALUE(PobierzDaneLogistyczne!$C1493))</f>
        <v>5908256838123</v>
      </c>
      <c r="E1493" s="6">
        <f>IF(PobierzDaneLogistyczne!$H1493=0,"",_xlfn.NUMBERVALUE(PobierzDaneLogistyczne!$H1493,"."))</f>
        <v>0</v>
      </c>
      <c r="F1493" s="6">
        <f>IF(PobierzDaneLogistyczne!$I1493=0,"",_xlfn.NUMBERVALUE(PobierzDaneLogistyczne!$I1493,"."))</f>
        <v>0</v>
      </c>
      <c r="G1493" s="6">
        <f>IF(PobierzDaneLogistyczne!$J1493=0,"",_xlfn.NUMBERVALUE(PobierzDaneLogistyczne!$J1493,"."))</f>
        <v>0</v>
      </c>
      <c r="H1493" s="2">
        <f>IF(IF(PobierzDaneLogistyczne!$F1493=0,0,_xlfn.NUMBERVALUE(PobierzDaneLogistyczne!$F1493,"."))=0,"",IF(PobierzDaneLogistyczne!$F1493=0,0,_xlfn.NUMBERVALUE(PobierzDaneLogistyczne!$F1493,".")))</f>
        <v>0.75</v>
      </c>
      <c r="I1493" s="2">
        <f>IF(IF(PobierzDaneLogistyczne!$Z1493=0,0,_xlfn.NUMBERVALUE(PobierzDaneLogistyczne!$Z1493,"."))=0,"",IF(PobierzDaneLogistyczne!$Z1493=0,0,_xlfn.NUMBERVALUE(PobierzDaneLogistyczne!$Z1493,".")))</f>
        <v>0.98399999999999999</v>
      </c>
      <c r="J1493" s="1">
        <f>IF(PobierzDaneLogistyczne!$D1493=0,"",_xlfn.NUMBERVALUE(PobierzDaneLogistyczne!$D1493))</f>
        <v>12</v>
      </c>
      <c r="K1493" s="1" t="str">
        <f>IF(PobierzDaneLogistyczne!$E1493=0,"",_xlfn.NUMBERVALUE(PobierzDaneLogistyczne!$E1493))</f>
        <v/>
      </c>
      <c r="L1493" s="1" t="str">
        <f>IF(MID(PobierzDaneLogistyczne!$O1493,1,3)="non"," ",_xlfn.NUMBERVALUE(PobierzDaneLogistyczne!$O1493))</f>
        <v xml:space="preserve"> </v>
      </c>
      <c r="M1493" s="6">
        <f>IF(PobierzDaneLogistyczne!$K1493=0,"",_xlfn.NUMBERVALUE(PobierzDaneLogistyczne!$K1493,"."))</f>
        <v>0</v>
      </c>
      <c r="N1493" s="6">
        <f>IF(PobierzDaneLogistyczne!$L1493=0,"",_xlfn.NUMBERVALUE(PobierzDaneLogistyczne!$L1493,"."))</f>
        <v>0</v>
      </c>
      <c r="O1493" s="6">
        <f>IF(PobierzDaneLogistyczne!$M1493=0,"",_xlfn.NUMBERVALUE(PobierzDaneLogistyczne!$M1493,"."))</f>
        <v>0</v>
      </c>
      <c r="P1493" s="2">
        <f>IF(PobierzDaneLogistyczne!$G1493=0,0,_xlfn.NUMBERVALUE(PobierzDaneLogistyczne!$G1493,"."))</f>
        <v>11.808</v>
      </c>
      <c r="Q1493" s="1" t="str">
        <f>IF(PobierzDaneLogistyczne!$R1493=0,"",PobierzDaneLogistyczne!$R1493)</f>
        <v/>
      </c>
      <c r="R1493" t="str">
        <f>IF(PobierzDaneLogistyczne!$S1493=0,"",PobierzDaneLogistyczne!$S1493)</f>
        <v/>
      </c>
      <c r="S1493" t="str">
        <f>IF(PobierzDaneLogistyczne!$T1493=0,"",PobierzDaneLogistyczne!$T1493)</f>
        <v/>
      </c>
      <c r="T1493" t="str">
        <f>IF(PobierzDaneLogistyczne!$U1493=0," ",PobierzDaneLogistyczne!$U1493)</f>
        <v/>
      </c>
      <c r="U1493" t="str">
        <f t="shared" si="73"/>
        <v/>
      </c>
      <c r="V1493" s="2" t="str">
        <f>IF(PobierzDaneLogistyczne!$V1493="","",_xlfn.NUMBERVALUE(PobierzDaneLogistyczne!$V1493,"."))</f>
        <v/>
      </c>
      <c r="W1493" s="2" t="str">
        <f>IF(IF(PobierzDaneLogistyczne!$W1493=0,0,_xlfn.NUMBERVALUE(PobierzDaneLogistyczne!$W1493,"."))=0,"",_xlfn.NUMBERVALUE(PobierzDaneLogistyczne!$W1493,"."))</f>
        <v/>
      </c>
      <c r="X1493" s="2" t="str">
        <f t="shared" si="74"/>
        <v/>
      </c>
      <c r="Y1493" s="2" t="str">
        <f t="shared" si="72"/>
        <v/>
      </c>
      <c r="Z1493" s="2" t="str">
        <f>IF(PobierzDaneLogistyczne!$Y1493="t","YES","")</f>
        <v/>
      </c>
      <c r="AA1493" s="4" t="str">
        <f>IF(PobierzDaneLogistyczne!$X1493="t","YES","")</f>
        <v>YES</v>
      </c>
      <c r="AB1493" t="str">
        <f>PobierzDaneLogistyczne!$N1493</f>
        <v>Window washer</v>
      </c>
    </row>
    <row r="1494" spans="1:28" x14ac:dyDescent="0.3">
      <c r="A1494" s="5" t="str">
        <f>HYPERLINK(_xlfn.CONCAT("https://www.adler.com.pl/index.php/en/Main/Produkt/",B1494),PobierzDaneLogistyczne!$N1494)</f>
        <v>Power cleaning kit</v>
      </c>
      <c r="B1494" t="str">
        <f>PobierzDaneLogistyczne!$A1494</f>
        <v>cr_7029</v>
      </c>
      <c r="C1494" s="1">
        <f>IF(MID(PobierzDaneLogistyczne!$P1494,1,3)=""," ",_xlfn.NUMBERVALUE(PobierzDaneLogistyczne!$P1494))</f>
        <v>85098000</v>
      </c>
      <c r="D1494" s="1">
        <f>IF(MID(PobierzDaneLogistyczne!$C1494,1,3)="111"," ",_xlfn.NUMBERVALUE(PobierzDaneLogistyczne!$C1494))</f>
        <v>5908256838079</v>
      </c>
      <c r="E1494" s="6">
        <f>IF(PobierzDaneLogistyczne!$H1494=0,"",_xlfn.NUMBERVALUE(PobierzDaneLogistyczne!$H1494,"."))</f>
        <v>19</v>
      </c>
      <c r="F1494" s="6">
        <f>IF(PobierzDaneLogistyczne!$I1494=0,"",_xlfn.NUMBERVALUE(PobierzDaneLogistyczne!$I1494,"."))</f>
        <v>12</v>
      </c>
      <c r="G1494" s="6">
        <f>IF(PobierzDaneLogistyczne!$J1494=0,"",_xlfn.NUMBERVALUE(PobierzDaneLogistyczne!$J1494,"."))</f>
        <v>11</v>
      </c>
      <c r="H1494" s="2">
        <f>IF(IF(PobierzDaneLogistyczne!$F1494=0,0,_xlfn.NUMBERVALUE(PobierzDaneLogistyczne!$F1494,"."))=0,"",IF(PobierzDaneLogistyczne!$F1494=0,0,_xlfn.NUMBERVALUE(PobierzDaneLogistyczne!$F1494,".")))</f>
        <v>1.65</v>
      </c>
      <c r="I1494" s="2">
        <f>IF(IF(PobierzDaneLogistyczne!$Z1494=0,0,_xlfn.NUMBERVALUE(PobierzDaneLogistyczne!$Z1494,"."))=0,"",IF(PobierzDaneLogistyczne!$Z1494=0,0,_xlfn.NUMBERVALUE(PobierzDaneLogistyczne!$Z1494,".")))</f>
        <v>1.8169999999999999</v>
      </c>
      <c r="J1494" s="1">
        <f>IF(PobierzDaneLogistyczne!$D1494=0,"",_xlfn.NUMBERVALUE(PobierzDaneLogistyczne!$D1494))</f>
        <v>6</v>
      </c>
      <c r="K1494" s="1">
        <f>IF(PobierzDaneLogistyczne!$E1494=0,"",_xlfn.NUMBERVALUE(PobierzDaneLogistyczne!$E1494))</f>
        <v>120</v>
      </c>
      <c r="L1494" s="1" t="str">
        <f>IF(MID(PobierzDaneLogistyczne!$O1494,1,3)="non"," ",_xlfn.NUMBERVALUE(PobierzDaneLogistyczne!$O1494))</f>
        <v xml:space="preserve"> </v>
      </c>
      <c r="M1494" s="6">
        <f>IF(PobierzDaneLogistyczne!$K1494=0,"",_xlfn.NUMBERVALUE(PobierzDaneLogistyczne!$K1494,"."))</f>
        <v>60</v>
      </c>
      <c r="N1494" s="6">
        <f>IF(PobierzDaneLogistyczne!$L1494=0,"",_xlfn.NUMBERVALUE(PobierzDaneLogistyczne!$L1494,"."))</f>
        <v>38</v>
      </c>
      <c r="O1494" s="6">
        <f>IF(PobierzDaneLogistyczne!$M1494=0,"",_xlfn.NUMBERVALUE(PobierzDaneLogistyczne!$M1494,"."))</f>
        <v>33</v>
      </c>
      <c r="P1494" s="2">
        <f>IF(PobierzDaneLogistyczne!$G1494=0,0,_xlfn.NUMBERVALUE(PobierzDaneLogistyczne!$G1494,"."))</f>
        <v>10.901999999999999</v>
      </c>
      <c r="Q1494" s="1">
        <f>IF(PobierzDaneLogistyczne!$R1494=0,"",PobierzDaneLogistyczne!$R1494)</f>
        <v>5</v>
      </c>
      <c r="R1494" t="str">
        <f>IF(PobierzDaneLogistyczne!$S1494=0,"",PobierzDaneLogistyczne!$S1494)</f>
        <v>Ni-MH</v>
      </c>
      <c r="S1494">
        <f>IF(PobierzDaneLogistyczne!$T1494=0,"",PobierzDaneLogistyczne!$T1494)</f>
        <v>1</v>
      </c>
      <c r="T1494" t="str">
        <f>IF(PobierzDaneLogistyczne!$U1494=0," ",PobierzDaneLogistyczne!$U1494)</f>
        <v>0.015</v>
      </c>
      <c r="U1494" t="str">
        <f t="shared" si="73"/>
        <v/>
      </c>
      <c r="V1494" s="2">
        <f>IF(PobierzDaneLogistyczne!$V1494="","",_xlfn.NUMBERVALUE(PobierzDaneLogistyczne!$V1494,"."))</f>
        <v>4.0000000000000001E-3</v>
      </c>
      <c r="W1494" s="2">
        <f>IF(IF(PobierzDaneLogistyczne!$W1494=0,0,_xlfn.NUMBERVALUE(PobierzDaneLogistyczne!$W1494,"."))=0,"",_xlfn.NUMBERVALUE(PobierzDaneLogistyczne!$W1494,"."))</f>
        <v>5.8999999999999997E-2</v>
      </c>
      <c r="X1494" s="2">
        <f t="shared" si="74"/>
        <v>0.10400000000000004</v>
      </c>
      <c r="Y1494" s="2" t="str">
        <f t="shared" si="72"/>
        <v/>
      </c>
      <c r="Z1494" s="2" t="str">
        <f>IF(PobierzDaneLogistyczne!$Y1494="t","YES","")</f>
        <v/>
      </c>
      <c r="AA1494" s="4" t="str">
        <f>IF(PobierzDaneLogistyczne!$X1494="t","YES","")</f>
        <v>YES</v>
      </c>
      <c r="AB1494" t="str">
        <f>PobierzDaneLogistyczne!$N1494</f>
        <v>Power cleaning kit</v>
      </c>
    </row>
    <row r="1495" spans="1:28" x14ac:dyDescent="0.3">
      <c r="A1495" s="5" t="str">
        <f>HYPERLINK(_xlfn.CONCAT("https://www.adler.com.pl/index.php/en/Main/Produkt/",B1495),PobierzDaneLogistyczne!$N1495)</f>
        <v xml:space="preserve">Car brushes </v>
      </c>
      <c r="B1495" t="str">
        <f>PobierzDaneLogistyczne!$A1495</f>
        <v>cr_7029.1</v>
      </c>
      <c r="C1495" s="1" t="str">
        <f>IF(MID(PobierzDaneLogistyczne!$P1495,1,3)=""," ",_xlfn.NUMBERVALUE(PobierzDaneLogistyczne!$P1495))</f>
        <v xml:space="preserve"> </v>
      </c>
      <c r="D1495" s="1">
        <f>IF(MID(PobierzDaneLogistyczne!$C1495,1,3)="111"," ",_xlfn.NUMBERVALUE(PobierzDaneLogistyczne!$C1495))</f>
        <v>5908256838215</v>
      </c>
      <c r="E1495" s="6">
        <f>IF(PobierzDaneLogistyczne!$H1495=0,"",_xlfn.NUMBERVALUE(PobierzDaneLogistyczne!$H1495,"."))</f>
        <v>12</v>
      </c>
      <c r="F1495" s="6">
        <f>IF(PobierzDaneLogistyczne!$I1495=0,"",_xlfn.NUMBERVALUE(PobierzDaneLogistyczne!$I1495,"."))</f>
        <v>12</v>
      </c>
      <c r="G1495" s="6">
        <f>IF(PobierzDaneLogistyczne!$J1495=0,"",_xlfn.NUMBERVALUE(PobierzDaneLogistyczne!$J1495,"."))</f>
        <v>12</v>
      </c>
      <c r="H1495" s="2">
        <f>IF(IF(PobierzDaneLogistyczne!$F1495=0,0,_xlfn.NUMBERVALUE(PobierzDaneLogistyczne!$F1495,"."))=0,"",IF(PobierzDaneLogistyczne!$F1495=0,0,_xlfn.NUMBERVALUE(PobierzDaneLogistyczne!$F1495,".")))</f>
        <v>0.312</v>
      </c>
      <c r="I1495" s="2">
        <f>IF(IF(PobierzDaneLogistyczne!$Z1495=0,0,_xlfn.NUMBERVALUE(PobierzDaneLogistyczne!$Z1495,"."))=0,"",IF(PobierzDaneLogistyczne!$Z1495=0,0,_xlfn.NUMBERVALUE(PobierzDaneLogistyczne!$Z1495,".")))</f>
        <v>0.378</v>
      </c>
      <c r="J1495" s="1">
        <f>IF(PobierzDaneLogistyczne!$D1495=0,"",_xlfn.NUMBERVALUE(PobierzDaneLogistyczne!$D1495))</f>
        <v>12</v>
      </c>
      <c r="K1495" s="1">
        <f>IF(PobierzDaneLogistyczne!$E1495=0,"",_xlfn.NUMBERVALUE(PobierzDaneLogistyczne!$E1495))</f>
        <v>240</v>
      </c>
      <c r="L1495" s="1" t="str">
        <f>IF(MID(PobierzDaneLogistyczne!$O1495,1,3)="non"," ",_xlfn.NUMBERVALUE(PobierzDaneLogistyczne!$O1495))</f>
        <v xml:space="preserve"> </v>
      </c>
      <c r="M1495" s="6">
        <f>IF(PobierzDaneLogistyczne!$K1495=0,"",_xlfn.NUMBERVALUE(PobierzDaneLogistyczne!$K1495,"."))</f>
        <v>55</v>
      </c>
      <c r="N1495" s="6">
        <f>IF(PobierzDaneLogistyczne!$L1495=0,"",_xlfn.NUMBERVALUE(PobierzDaneLogistyczne!$L1495,"."))</f>
        <v>26</v>
      </c>
      <c r="O1495" s="6">
        <f>IF(PobierzDaneLogistyczne!$M1495=0,"",_xlfn.NUMBERVALUE(PobierzDaneLogistyczne!$M1495,"."))</f>
        <v>36</v>
      </c>
      <c r="P1495" s="2">
        <f>IF(PobierzDaneLogistyczne!$G1495=0,0,_xlfn.NUMBERVALUE(PobierzDaneLogistyczne!$G1495,"."))</f>
        <v>4.5359999999999996</v>
      </c>
      <c r="Q1495" s="1" t="str">
        <f>IF(PobierzDaneLogistyczne!$R1495=0,"",PobierzDaneLogistyczne!$R1495)</f>
        <v/>
      </c>
      <c r="R1495" t="str">
        <f>IF(PobierzDaneLogistyczne!$S1495=0,"",PobierzDaneLogistyczne!$S1495)</f>
        <v/>
      </c>
      <c r="S1495" t="str">
        <f>IF(PobierzDaneLogistyczne!$T1495=0,"",PobierzDaneLogistyczne!$T1495)</f>
        <v/>
      </c>
      <c r="T1495" t="str">
        <f>IF(PobierzDaneLogistyczne!$U1495=0," ",PobierzDaneLogistyczne!$U1495)</f>
        <v/>
      </c>
      <c r="U1495" t="str">
        <f t="shared" si="73"/>
        <v/>
      </c>
      <c r="V1495" s="2" t="str">
        <f>IF(PobierzDaneLogistyczne!$V1495="","",_xlfn.NUMBERVALUE(PobierzDaneLogistyczne!$V1495,"."))</f>
        <v/>
      </c>
      <c r="W1495" s="2" t="str">
        <f>IF(IF(PobierzDaneLogistyczne!$W1495=0,0,_xlfn.NUMBERVALUE(PobierzDaneLogistyczne!$W1495,"."))=0,"",_xlfn.NUMBERVALUE(PobierzDaneLogistyczne!$W1495,"."))</f>
        <v/>
      </c>
      <c r="X1495" s="2" t="str">
        <f t="shared" si="74"/>
        <v/>
      </c>
      <c r="Y1495" s="2" t="str">
        <f t="shared" si="72"/>
        <v/>
      </c>
      <c r="Z1495" s="2" t="str">
        <f>IF(PobierzDaneLogistyczne!$Y1495="t","YES","")</f>
        <v>YES</v>
      </c>
      <c r="AA1495" s="4" t="str">
        <f>IF(PobierzDaneLogistyczne!$X1495="t","YES","")</f>
        <v/>
      </c>
      <c r="AB1495" t="str">
        <f>PobierzDaneLogistyczne!$N1495</f>
        <v xml:space="preserve">Car brushes </v>
      </c>
    </row>
    <row r="1496" spans="1:28" x14ac:dyDescent="0.3">
      <c r="A1496" s="5" t="str">
        <f>HYPERLINK(_xlfn.CONCAT("https://www.adler.com.pl/index.php/en/Main/Produkt/",B1496),PobierzDaneLogistyczne!$N1496)</f>
        <v>Vacuum cleaner - ash</v>
      </c>
      <c r="B1496" t="str">
        <f>PobierzDaneLogistyczne!$A1496</f>
        <v>cr_7030</v>
      </c>
      <c r="C1496" s="1">
        <f>IF(MID(PobierzDaneLogistyczne!$P1496,1,3)=""," ",_xlfn.NUMBERVALUE(PobierzDaneLogistyczne!$P1496))</f>
        <v>85081100</v>
      </c>
      <c r="D1496" s="1">
        <f>IF(MID(PobierzDaneLogistyczne!$C1496,1,3)="111"," ",_xlfn.NUMBERVALUE(PobierzDaneLogistyczne!$C1496))</f>
        <v>5908256838529</v>
      </c>
      <c r="E1496" s="6">
        <f>IF(PobierzDaneLogistyczne!$H1496=0,"",_xlfn.NUMBERVALUE(PobierzDaneLogistyczne!$H1496,"."))</f>
        <v>31</v>
      </c>
      <c r="F1496" s="6">
        <f>IF(PobierzDaneLogistyczne!$I1496=0,"",_xlfn.NUMBERVALUE(PobierzDaneLogistyczne!$I1496,"."))</f>
        <v>31</v>
      </c>
      <c r="G1496" s="6">
        <f>IF(PobierzDaneLogistyczne!$J1496=0,"",_xlfn.NUMBERVALUE(PobierzDaneLogistyczne!$J1496,"."))</f>
        <v>52.5</v>
      </c>
      <c r="H1496" s="2">
        <f>IF(IF(PobierzDaneLogistyczne!$F1496=0,0,_xlfn.NUMBERVALUE(PobierzDaneLogistyczne!$F1496,"."))=0,"",IF(PobierzDaneLogistyczne!$F1496=0,0,_xlfn.NUMBERVALUE(PobierzDaneLogistyczne!$F1496,".")))</f>
        <v>4.75</v>
      </c>
      <c r="I1496" s="2">
        <f>IF(IF(PobierzDaneLogistyczne!$Z1496=0,0,_xlfn.NUMBERVALUE(PobierzDaneLogistyczne!$Z1496,"."))=0,"",IF(PobierzDaneLogistyczne!$Z1496=0,0,_xlfn.NUMBERVALUE(PobierzDaneLogistyczne!$Z1496,".")))</f>
        <v>5.085</v>
      </c>
      <c r="J1496" s="1">
        <f>IF(PobierzDaneLogistyczne!$D1496=0,"",_xlfn.NUMBERVALUE(PobierzDaneLogistyczne!$D1496))</f>
        <v>1</v>
      </c>
      <c r="K1496" s="1">
        <f>IF(PobierzDaneLogistyczne!$E1496=0,"",_xlfn.NUMBERVALUE(PobierzDaneLogistyczne!$E1496))</f>
        <v>18</v>
      </c>
      <c r="L1496" s="1" t="str">
        <f>IF(MID(PobierzDaneLogistyczne!$O1496,1,3)="non"," ",_xlfn.NUMBERVALUE(PobierzDaneLogistyczne!$O1496))</f>
        <v xml:space="preserve"> </v>
      </c>
      <c r="M1496" s="6">
        <f>IF(PobierzDaneLogistyczne!$K1496=0,"",_xlfn.NUMBERVALUE(PobierzDaneLogistyczne!$K1496,"."))</f>
        <v>31</v>
      </c>
      <c r="N1496" s="6">
        <f>IF(PobierzDaneLogistyczne!$L1496=0,"",_xlfn.NUMBERVALUE(PobierzDaneLogistyczne!$L1496,"."))</f>
        <v>31</v>
      </c>
      <c r="O1496" s="6">
        <f>IF(PobierzDaneLogistyczne!$M1496=0,"",_xlfn.NUMBERVALUE(PobierzDaneLogistyczne!$M1496,"."))</f>
        <v>52.5</v>
      </c>
      <c r="P1496" s="2">
        <f>IF(PobierzDaneLogistyczne!$G1496=0,0,_xlfn.NUMBERVALUE(PobierzDaneLogistyczne!$G1496,"."))</f>
        <v>5.085</v>
      </c>
      <c r="Q1496" s="1">
        <f>IF(PobierzDaneLogistyczne!$R1496=0,"",PobierzDaneLogistyczne!$R1496)</f>
        <v>4</v>
      </c>
      <c r="R1496" t="str">
        <f>IF(PobierzDaneLogistyczne!$S1496=0,"",PobierzDaneLogistyczne!$S1496)</f>
        <v/>
      </c>
      <c r="S1496" t="str">
        <f>IF(PobierzDaneLogistyczne!$T1496=0,"",PobierzDaneLogistyczne!$T1496)</f>
        <v/>
      </c>
      <c r="T1496" t="str">
        <f>IF(PobierzDaneLogistyczne!$U1496=0," ",PobierzDaneLogistyczne!$U1496)</f>
        <v/>
      </c>
      <c r="U1496" t="str">
        <f t="shared" si="73"/>
        <v/>
      </c>
      <c r="V1496" s="2">
        <f>IF(PobierzDaneLogistyczne!$V1496="","",_xlfn.NUMBERVALUE(PobierzDaneLogistyczne!$V1496,"."))</f>
        <v>6.8000000000000005E-2</v>
      </c>
      <c r="W1496" s="2">
        <f>IF(IF(PobierzDaneLogistyczne!$W1496=0,0,_xlfn.NUMBERVALUE(PobierzDaneLogistyczne!$W1496,"."))=0,"",_xlfn.NUMBERVALUE(PobierzDaneLogistyczne!$W1496,"."))</f>
        <v>5.8999999999999997E-2</v>
      </c>
      <c r="X1496" s="2">
        <f t="shared" si="74"/>
        <v>0.20799999999999996</v>
      </c>
      <c r="Y1496" s="2" t="str">
        <f t="shared" si="72"/>
        <v/>
      </c>
      <c r="Z1496" s="2" t="str">
        <f>IF(PobierzDaneLogistyczne!$Y1496="t","YES","")</f>
        <v>YES</v>
      </c>
      <c r="AA1496" s="4" t="str">
        <f>IF(PobierzDaneLogistyczne!$X1496="t","YES","")</f>
        <v>YES</v>
      </c>
      <c r="AB1496" t="str">
        <f>PobierzDaneLogistyczne!$N1496</f>
        <v>Vacuum cleaner - ash</v>
      </c>
    </row>
    <row r="1497" spans="1:28" x14ac:dyDescent="0.3">
      <c r="A1497" s="5" t="str">
        <f>HYPERLINK(_xlfn.CONCAT("https://www.adler.com.pl/index.php/en/Main/Produkt/",B1497),PobierzDaneLogistyczne!$N1497)</f>
        <v>Vacuum Filter for CR 7030</v>
      </c>
      <c r="B1497" t="str">
        <f>PobierzDaneLogistyczne!$A1497</f>
        <v>cr_7030.1</v>
      </c>
      <c r="C1497" s="1">
        <f>IF(MID(PobierzDaneLogistyczne!$P1497,1,3)=""," ",_xlfn.NUMBERVALUE(PobierzDaneLogistyczne!$P1497))</f>
        <v>85087000</v>
      </c>
      <c r="D1497" s="1">
        <f>IF(MID(PobierzDaneLogistyczne!$C1497,1,3)="111"," ",_xlfn.NUMBERVALUE(PobierzDaneLogistyczne!$C1497))</f>
        <v>5902934830614</v>
      </c>
      <c r="E1497" s="6">
        <f>IF(PobierzDaneLogistyczne!$H1497=0,"",_xlfn.NUMBERVALUE(PobierzDaneLogistyczne!$H1497,"."))</f>
        <v>0</v>
      </c>
      <c r="F1497" s="6">
        <f>IF(PobierzDaneLogistyczne!$I1497=0,"",_xlfn.NUMBERVALUE(PobierzDaneLogistyczne!$I1497,"."))</f>
        <v>0</v>
      </c>
      <c r="G1497" s="6">
        <f>IF(PobierzDaneLogistyczne!$J1497=0,"",_xlfn.NUMBERVALUE(PobierzDaneLogistyczne!$J1497,"."))</f>
        <v>0</v>
      </c>
      <c r="H1497" s="2">
        <f>IF(IF(PobierzDaneLogistyczne!$F1497=0,0,_xlfn.NUMBERVALUE(PobierzDaneLogistyczne!$F1497,"."))=0,"",IF(PobierzDaneLogistyczne!$F1497=0,0,_xlfn.NUMBERVALUE(PobierzDaneLogistyczne!$F1497,".")))</f>
        <v>0.14899999999999999</v>
      </c>
      <c r="I1497" s="2">
        <f>IF(IF(PobierzDaneLogistyczne!$Z1497=0,0,_xlfn.NUMBERVALUE(PobierzDaneLogistyczne!$Z1497,"."))=0,"",IF(PobierzDaneLogistyczne!$Z1497=0,0,_xlfn.NUMBERVALUE(PobierzDaneLogistyczne!$Z1497,".")))</f>
        <v>0.16400000000000001</v>
      </c>
      <c r="J1497" s="1">
        <f>IF(PobierzDaneLogistyczne!$D1497=0,"",_xlfn.NUMBERVALUE(PobierzDaneLogistyczne!$D1497))</f>
        <v>75</v>
      </c>
      <c r="K1497" s="1">
        <f>IF(PobierzDaneLogistyczne!$E1497=0,"",_xlfn.NUMBERVALUE(PobierzDaneLogistyczne!$E1497))</f>
        <v>18</v>
      </c>
      <c r="L1497" s="1" t="str">
        <f>IF(MID(PobierzDaneLogistyczne!$O1497,1,3)="non"," ",_xlfn.NUMBERVALUE(PobierzDaneLogistyczne!$O1497))</f>
        <v xml:space="preserve"> </v>
      </c>
      <c r="M1497" s="6">
        <f>IF(PobierzDaneLogistyczne!$K1497=0,"",_xlfn.NUMBERVALUE(PobierzDaneLogistyczne!$K1497,"."))</f>
        <v>33.5</v>
      </c>
      <c r="N1497" s="6">
        <f>IF(PobierzDaneLogistyczne!$L1497=0,"",_xlfn.NUMBERVALUE(PobierzDaneLogistyczne!$L1497,"."))</f>
        <v>33.5</v>
      </c>
      <c r="O1497" s="6">
        <f>IF(PobierzDaneLogistyczne!$M1497=0,"",_xlfn.NUMBERVALUE(PobierzDaneLogistyczne!$M1497,"."))</f>
        <v>56</v>
      </c>
      <c r="P1497" s="2">
        <f>IF(PobierzDaneLogistyczne!$G1497=0,0,_xlfn.NUMBERVALUE(PobierzDaneLogistyczne!$G1497,"."))</f>
        <v>12.3</v>
      </c>
      <c r="Q1497" s="1" t="str">
        <f>IF(PobierzDaneLogistyczne!$R1497=0,"",PobierzDaneLogistyczne!$R1497)</f>
        <v/>
      </c>
      <c r="R1497" t="str">
        <f>IF(PobierzDaneLogistyczne!$S1497=0,"",PobierzDaneLogistyczne!$S1497)</f>
        <v/>
      </c>
      <c r="S1497" t="str">
        <f>IF(PobierzDaneLogistyczne!$T1497=0,"",PobierzDaneLogistyczne!$T1497)</f>
        <v/>
      </c>
      <c r="T1497" t="str">
        <f>IF(PobierzDaneLogistyczne!$U1497=0," ",PobierzDaneLogistyczne!$U1497)</f>
        <v/>
      </c>
      <c r="U1497" t="str">
        <f t="shared" si="73"/>
        <v/>
      </c>
      <c r="V1497" s="2" t="str">
        <f>IF(PobierzDaneLogistyczne!$V1497="","",_xlfn.NUMBERVALUE(PobierzDaneLogistyczne!$V1497,"."))</f>
        <v/>
      </c>
      <c r="W1497" s="2">
        <f>IF(IF(PobierzDaneLogistyczne!$W1497=0,0,_xlfn.NUMBERVALUE(PobierzDaneLogistyczne!$W1497,"."))=0,"",_xlfn.NUMBERVALUE(PobierzDaneLogistyczne!$W1497,"."))</f>
        <v>5.8999999999999997E-2</v>
      </c>
      <c r="X1497" s="2" t="str">
        <f t="shared" si="74"/>
        <v/>
      </c>
      <c r="Y1497" s="2" t="str">
        <f t="shared" si="72"/>
        <v/>
      </c>
      <c r="Z1497" s="2" t="str">
        <f>IF(PobierzDaneLogistyczne!$Y1497="t","YES","")</f>
        <v>YES</v>
      </c>
      <c r="AA1497" s="4" t="str">
        <f>IF(PobierzDaneLogistyczne!$X1497="t","YES","")</f>
        <v>YES</v>
      </c>
      <c r="AB1497" t="str">
        <f>PobierzDaneLogistyczne!$N1497</f>
        <v>Vacuum Filter for CR 7030</v>
      </c>
    </row>
    <row r="1498" spans="1:28" ht="28.8" x14ac:dyDescent="0.3">
      <c r="A1498" s="5" t="str">
        <f>HYPERLINK(_xlfn.CONCAT("https://www.adler.com.pl/index.php/en/Main/Produkt/",B1498),PobierzDaneLogistyczne!$N1498)</f>
        <v>Vacuum cleaner - handheld</v>
      </c>
      <c r="B1498" t="str">
        <f>PobierzDaneLogistyczne!$A1498</f>
        <v>cr_7032</v>
      </c>
      <c r="C1498" s="1">
        <f>IF(MID(PobierzDaneLogistyczne!$P1498,1,3)=""," ",_xlfn.NUMBERVALUE(PobierzDaneLogistyczne!$P1498))</f>
        <v>85081100</v>
      </c>
      <c r="D1498" s="1">
        <f>IF(MID(PobierzDaneLogistyczne!$C1498,1,3)="111"," ",_xlfn.NUMBERVALUE(PobierzDaneLogistyczne!$C1498))</f>
        <v>5908256839175</v>
      </c>
      <c r="E1498" s="6">
        <f>IF(PobierzDaneLogistyczne!$H1498=0,"",_xlfn.NUMBERVALUE(PobierzDaneLogistyczne!$H1498,"."))</f>
        <v>0</v>
      </c>
      <c r="F1498" s="6">
        <f>IF(PobierzDaneLogistyczne!$I1498=0,"",_xlfn.NUMBERVALUE(PobierzDaneLogistyczne!$I1498,"."))</f>
        <v>0</v>
      </c>
      <c r="G1498" s="6">
        <f>IF(PobierzDaneLogistyczne!$J1498=0,"",_xlfn.NUMBERVALUE(PobierzDaneLogistyczne!$J1498,"."))</f>
        <v>0</v>
      </c>
      <c r="H1498" s="2">
        <f>IF(IF(PobierzDaneLogistyczne!$F1498=0,0,_xlfn.NUMBERVALUE(PobierzDaneLogistyczne!$F1498,"."))=0,"",IF(PobierzDaneLogistyczne!$F1498=0,0,_xlfn.NUMBERVALUE(PobierzDaneLogistyczne!$F1498,".")))</f>
        <v>1.2</v>
      </c>
      <c r="I1498" s="2">
        <f>IF(IF(PobierzDaneLogistyczne!$Z1498=0,0,_xlfn.NUMBERVALUE(PobierzDaneLogistyczne!$Z1498,"."))=0,"",IF(PobierzDaneLogistyczne!$Z1498=0,0,_xlfn.NUMBERVALUE(PobierzDaneLogistyczne!$Z1498,".")))</f>
        <v>1.367</v>
      </c>
      <c r="J1498" s="1">
        <f>IF(PobierzDaneLogistyczne!$D1498=0,"",_xlfn.NUMBERVALUE(PobierzDaneLogistyczne!$D1498))</f>
        <v>6</v>
      </c>
      <c r="K1498" s="1">
        <f>IF(PobierzDaneLogistyczne!$E1498=0,"",_xlfn.NUMBERVALUE(PobierzDaneLogistyczne!$E1498))</f>
        <v>168</v>
      </c>
      <c r="L1498" s="1" t="str">
        <f>IF(MID(PobierzDaneLogistyczne!$O1498,1,3)="non"," ",_xlfn.NUMBERVALUE(PobierzDaneLogistyczne!$O1498))</f>
        <v xml:space="preserve"> </v>
      </c>
      <c r="M1498" s="6">
        <f>IF(PobierzDaneLogistyczne!$K1498=0,"",_xlfn.NUMBERVALUE(PobierzDaneLogistyczne!$K1498,"."))</f>
        <v>45.5</v>
      </c>
      <c r="N1498" s="6">
        <f>IF(PobierzDaneLogistyczne!$L1498=0,"",_xlfn.NUMBERVALUE(PobierzDaneLogistyczne!$L1498,"."))</f>
        <v>38.5</v>
      </c>
      <c r="O1498" s="6">
        <f>IF(PobierzDaneLogistyczne!$M1498=0,"",_xlfn.NUMBERVALUE(PobierzDaneLogistyczne!$M1498,"."))</f>
        <v>27</v>
      </c>
      <c r="P1498" s="2">
        <f>IF(PobierzDaneLogistyczne!$G1498=0,0,_xlfn.NUMBERVALUE(PobierzDaneLogistyczne!$G1498,"."))</f>
        <v>8.202</v>
      </c>
      <c r="Q1498" s="1">
        <f>IF(PobierzDaneLogistyczne!$R1498=0,"",PobierzDaneLogistyczne!$R1498)</f>
        <v>5</v>
      </c>
      <c r="R1498" t="str">
        <f>IF(PobierzDaneLogistyczne!$S1498=0,"",PobierzDaneLogistyczne!$S1498)</f>
        <v/>
      </c>
      <c r="S1498" t="str">
        <f>IF(PobierzDaneLogistyczne!$T1498=0,"",PobierzDaneLogistyczne!$T1498)</f>
        <v/>
      </c>
      <c r="T1498" t="str">
        <f>IF(PobierzDaneLogistyczne!$U1498=0," ",PobierzDaneLogistyczne!$U1498)</f>
        <v/>
      </c>
      <c r="U1498" t="str">
        <f t="shared" si="73"/>
        <v/>
      </c>
      <c r="V1498" s="2" t="str">
        <f>IF(PobierzDaneLogistyczne!$V1498="","",_xlfn.NUMBERVALUE(PobierzDaneLogistyczne!$V1498,"."))</f>
        <v/>
      </c>
      <c r="W1498" s="2" t="str">
        <f>IF(IF(PobierzDaneLogistyczne!$W1498=0,0,_xlfn.NUMBERVALUE(PobierzDaneLogistyczne!$W1498,"."))=0,"",_xlfn.NUMBERVALUE(PobierzDaneLogistyczne!$W1498,"."))</f>
        <v/>
      </c>
      <c r="X1498" s="2" t="str">
        <f t="shared" si="74"/>
        <v/>
      </c>
      <c r="Y1498" s="2" t="str">
        <f t="shared" si="72"/>
        <v/>
      </c>
      <c r="Z1498" s="2" t="str">
        <f>IF(PobierzDaneLogistyczne!$Y1498="t","YES","")</f>
        <v/>
      </c>
      <c r="AA1498" s="4" t="str">
        <f>IF(PobierzDaneLogistyczne!$X1498="t","YES","")</f>
        <v>YES</v>
      </c>
      <c r="AB1498" t="str">
        <f>PobierzDaneLogistyczne!$N1498</f>
        <v>Vacuum cleaner - handheld</v>
      </c>
    </row>
    <row r="1499" spans="1:28" x14ac:dyDescent="0.3">
      <c r="A1499" s="5" t="str">
        <f>HYPERLINK(_xlfn.CONCAT("https://www.adler.com.pl/index.php/en/Main/Produkt/",B1499),PobierzDaneLogistyczne!$N1499)</f>
        <v>Vacumm cleaner - Silent</v>
      </c>
      <c r="B1499" t="str">
        <f>PobierzDaneLogistyczne!$A1499</f>
        <v>cr_7037</v>
      </c>
      <c r="C1499" s="1">
        <f>IF(MID(PobierzDaneLogistyczne!$P1499,1,3)=""," ",_xlfn.NUMBERVALUE(PobierzDaneLogistyczne!$P1499))</f>
        <v>85081100</v>
      </c>
      <c r="D1499" s="1">
        <f>IF(MID(PobierzDaneLogistyczne!$C1499,1,3)="111"," ",_xlfn.NUMBERVALUE(PobierzDaneLogistyczne!$C1499))</f>
        <v>5902934831185</v>
      </c>
      <c r="E1499" s="6">
        <f>IF(PobierzDaneLogistyczne!$H1499=0,"",_xlfn.NUMBERVALUE(PobierzDaneLogistyczne!$H1499,"."))</f>
        <v>33.5</v>
      </c>
      <c r="F1499" s="6">
        <f>IF(PobierzDaneLogistyczne!$I1499=0,"",_xlfn.NUMBERVALUE(PobierzDaneLogistyczne!$I1499,"."))</f>
        <v>55</v>
      </c>
      <c r="G1499" s="6">
        <f>IF(PobierzDaneLogistyczne!$J1499=0,"",_xlfn.NUMBERVALUE(PobierzDaneLogistyczne!$J1499,"."))</f>
        <v>34.5</v>
      </c>
      <c r="H1499" s="2">
        <f>IF(IF(PobierzDaneLogistyczne!$F1499=0,0,_xlfn.NUMBERVALUE(PobierzDaneLogistyczne!$F1499,"."))=0,"",IF(PobierzDaneLogistyczne!$F1499=0,0,_xlfn.NUMBERVALUE(PobierzDaneLogistyczne!$F1499,".")))</f>
        <v>8.0069999999999997</v>
      </c>
      <c r="I1499" s="2">
        <f>IF(IF(PobierzDaneLogistyczne!$Z1499=0,0,_xlfn.NUMBERVALUE(PobierzDaneLogistyczne!$Z1499,"."))=0,"",IF(PobierzDaneLogistyczne!$Z1499=0,0,_xlfn.NUMBERVALUE(PobierzDaneLogistyczne!$Z1499,".")))</f>
        <v>8.18</v>
      </c>
      <c r="J1499" s="1">
        <f>IF(PobierzDaneLogistyczne!$D1499=0,"",_xlfn.NUMBERVALUE(PobierzDaneLogistyczne!$D1499))</f>
        <v>1</v>
      </c>
      <c r="K1499" s="1">
        <f>IF(PobierzDaneLogistyczne!$E1499=0,"",_xlfn.NUMBERVALUE(PobierzDaneLogistyczne!$E1499))</f>
        <v>20</v>
      </c>
      <c r="L1499" s="1" t="str">
        <f>IF(MID(PobierzDaneLogistyczne!$O1499,1,3)="non"," ",_xlfn.NUMBERVALUE(PobierzDaneLogistyczne!$O1499))</f>
        <v xml:space="preserve"> </v>
      </c>
      <c r="M1499" s="6">
        <f>IF(PobierzDaneLogistyczne!$K1499=0,"",_xlfn.NUMBERVALUE(PobierzDaneLogistyczne!$K1499,"."))</f>
        <v>33.5</v>
      </c>
      <c r="N1499" s="6">
        <f>IF(PobierzDaneLogistyczne!$L1499=0,"",_xlfn.NUMBERVALUE(PobierzDaneLogistyczne!$L1499,"."))</f>
        <v>55</v>
      </c>
      <c r="O1499" s="6">
        <f>IF(PobierzDaneLogistyczne!$M1499=0,"",_xlfn.NUMBERVALUE(PobierzDaneLogistyczne!$M1499,"."))</f>
        <v>34.5</v>
      </c>
      <c r="P1499" s="2">
        <f>IF(PobierzDaneLogistyczne!$G1499=0,0,_xlfn.NUMBERVALUE(PobierzDaneLogistyczne!$G1499,"."))</f>
        <v>8.18</v>
      </c>
      <c r="Q1499" s="1">
        <f>IF(PobierzDaneLogistyczne!$R1499=0,"",PobierzDaneLogistyczne!$R1499)</f>
        <v>4</v>
      </c>
      <c r="R1499" t="str">
        <f>IF(PobierzDaneLogistyczne!$S1499=0,"",PobierzDaneLogistyczne!$S1499)</f>
        <v/>
      </c>
      <c r="S1499" t="str">
        <f>IF(PobierzDaneLogistyczne!$T1499=0,"",PobierzDaneLogistyczne!$T1499)</f>
        <v/>
      </c>
      <c r="T1499" t="str">
        <f>IF(PobierzDaneLogistyczne!$U1499=0," ",PobierzDaneLogistyczne!$U1499)</f>
        <v/>
      </c>
      <c r="U1499" t="str">
        <f t="shared" si="73"/>
        <v/>
      </c>
      <c r="V1499" s="2">
        <f>IF(PobierzDaneLogistyczne!$V1499="","",_xlfn.NUMBERVALUE(PobierzDaneLogistyczne!$V1499,"."))</f>
        <v>8.5000000000000006E-2</v>
      </c>
      <c r="W1499" s="2">
        <f>IF(IF(PobierzDaneLogistyczne!$W1499=0,0,_xlfn.NUMBERVALUE(PobierzDaneLogistyczne!$W1499,"."))=0,"",_xlfn.NUMBERVALUE(PobierzDaneLogistyczne!$W1499,"."))</f>
        <v>5.8999999999999997E-2</v>
      </c>
      <c r="X1499" s="2">
        <f t="shared" si="74"/>
        <v>2.900000000000004E-2</v>
      </c>
      <c r="Y1499" s="2" t="str">
        <f t="shared" si="72"/>
        <v/>
      </c>
      <c r="Z1499" s="2" t="str">
        <f>IF(PobierzDaneLogistyczne!$Y1499="t","YES","")</f>
        <v>YES</v>
      </c>
      <c r="AA1499" s="4" t="str">
        <f>IF(PobierzDaneLogistyczne!$X1499="t","YES","")</f>
        <v/>
      </c>
      <c r="AB1499" t="str">
        <f>PobierzDaneLogistyczne!$N1499</f>
        <v>Vacumm cleaner - Silent</v>
      </c>
    </row>
    <row r="1500" spans="1:28" x14ac:dyDescent="0.3">
      <c r="A1500" s="5" t="str">
        <f>HYPERLINK(_xlfn.CONCAT("https://www.adler.com.pl/index.php/en/Main/Produkt/",B1500),PobierzDaneLogistyczne!$N1500)</f>
        <v>Set of 4 dust bags For CR 7037, AD7041 AD7007</v>
      </c>
      <c r="B1500" t="str">
        <f>PobierzDaneLogistyczne!$A1500</f>
        <v>cr_7037.1</v>
      </c>
      <c r="C1500" s="1">
        <f>IF(MID(PobierzDaneLogistyczne!$P1500,1,3)=""," ",_xlfn.NUMBERVALUE(PobierzDaneLogistyczne!$P1500))</f>
        <v>85087000</v>
      </c>
      <c r="D1500" s="1">
        <f>IF(MID(PobierzDaneLogistyczne!$C1500,1,3)="111"," ",_xlfn.NUMBERVALUE(PobierzDaneLogistyczne!$C1500))</f>
        <v>5901362005717</v>
      </c>
      <c r="E1500" s="6">
        <f>IF(PobierzDaneLogistyczne!$H1500=0,"",_xlfn.NUMBERVALUE(PobierzDaneLogistyczne!$H1500,"."))</f>
        <v>16.5</v>
      </c>
      <c r="F1500" s="6">
        <f>IF(PobierzDaneLogistyczne!$I1500=0,"",_xlfn.NUMBERVALUE(PobierzDaneLogistyczne!$I1500,"."))</f>
        <v>5</v>
      </c>
      <c r="G1500" s="6">
        <f>IF(PobierzDaneLogistyczne!$J1500=0,"",_xlfn.NUMBERVALUE(PobierzDaneLogistyczne!$J1500,"."))</f>
        <v>24</v>
      </c>
      <c r="H1500" s="2">
        <f>IF(IF(PobierzDaneLogistyczne!$F1500=0,0,_xlfn.NUMBERVALUE(PobierzDaneLogistyczne!$F1500,"."))=0,"",IF(PobierzDaneLogistyczne!$F1500=0,0,_xlfn.NUMBERVALUE(PobierzDaneLogistyczne!$F1500,".")))</f>
        <v>8.3000000000000004E-2</v>
      </c>
      <c r="I1500" s="2">
        <f>IF(IF(PobierzDaneLogistyczne!$Z1500=0,0,_xlfn.NUMBERVALUE(PobierzDaneLogistyczne!$Z1500,"."))=0,"",IF(PobierzDaneLogistyczne!$Z1500=0,0,_xlfn.NUMBERVALUE(PobierzDaneLogistyczne!$Z1500,".")))</f>
        <v>8.3299999999999999E-2</v>
      </c>
      <c r="J1500" s="1">
        <f>IF(PobierzDaneLogistyczne!$D1500=0,"",_xlfn.NUMBERVALUE(PobierzDaneLogistyczne!$D1500))</f>
        <v>6</v>
      </c>
      <c r="K1500" s="1">
        <f>IF(PobierzDaneLogistyczne!$E1500=0,"",_xlfn.NUMBERVALUE(PobierzDaneLogistyczne!$E1500))</f>
        <v>504</v>
      </c>
      <c r="L1500" s="1">
        <f>IF(MID(PobierzDaneLogistyczne!$O1500,1,3)="non"," ",_xlfn.NUMBERVALUE(PobierzDaneLogistyczne!$O1500))</f>
        <v>5903887803540</v>
      </c>
      <c r="M1500" s="6">
        <f>IF(PobierzDaneLogistyczne!$K1500=0,"",_xlfn.NUMBERVALUE(PobierzDaneLogistyczne!$K1500,"."))</f>
        <v>17.5</v>
      </c>
      <c r="N1500" s="6">
        <f>IF(PobierzDaneLogistyczne!$L1500=0,"",_xlfn.NUMBERVALUE(PobierzDaneLogistyczne!$L1500,"."))</f>
        <v>35</v>
      </c>
      <c r="O1500" s="6">
        <f>IF(PobierzDaneLogistyczne!$M1500=0,"",_xlfn.NUMBERVALUE(PobierzDaneLogistyczne!$M1500,"."))</f>
        <v>25</v>
      </c>
      <c r="P1500" s="2">
        <f>IF(PobierzDaneLogistyczne!$G1500=0,0,_xlfn.NUMBERVALUE(PobierzDaneLogistyczne!$G1500,"."))</f>
        <v>1</v>
      </c>
      <c r="Q1500" s="1" t="str">
        <f>IF(PobierzDaneLogistyczne!$R1500=0,"",PobierzDaneLogistyczne!$R1500)</f>
        <v/>
      </c>
      <c r="R1500" t="str">
        <f>IF(PobierzDaneLogistyczne!$S1500=0,"",PobierzDaneLogistyczne!$S1500)</f>
        <v/>
      </c>
      <c r="S1500" t="str">
        <f>IF(PobierzDaneLogistyczne!$T1500=0,"",PobierzDaneLogistyczne!$T1500)</f>
        <v/>
      </c>
      <c r="T1500" t="str">
        <f>IF(PobierzDaneLogistyczne!$U1500=0," ",PobierzDaneLogistyczne!$U1500)</f>
        <v/>
      </c>
      <c r="U1500" t="str">
        <f t="shared" si="73"/>
        <v/>
      </c>
      <c r="V1500" s="2">
        <f>IF(PobierzDaneLogistyczne!$V1500="","",_xlfn.NUMBERVALUE(PobierzDaneLogistyczne!$V1500,"."))</f>
        <v>3.0000000000000001E-3</v>
      </c>
      <c r="W1500" s="2" t="str">
        <f>IF(IF(PobierzDaneLogistyczne!$W1500=0,0,_xlfn.NUMBERVALUE(PobierzDaneLogistyczne!$W1500,"."))=0,"",_xlfn.NUMBERVALUE(PobierzDaneLogistyczne!$W1500,"."))</f>
        <v/>
      </c>
      <c r="X1500" s="2" t="str">
        <f t="shared" si="74"/>
        <v/>
      </c>
      <c r="Y1500" s="2">
        <f t="shared" si="72"/>
        <v>0.50019999999999998</v>
      </c>
      <c r="Z1500" s="2" t="str">
        <f>IF(PobierzDaneLogistyczne!$Y1500="t","YES","")</f>
        <v>YES</v>
      </c>
      <c r="AA1500" s="4" t="str">
        <f>IF(PobierzDaneLogistyczne!$X1500="t","YES","")</f>
        <v/>
      </c>
      <c r="AB1500" t="str">
        <f>PobierzDaneLogistyczne!$N1500</f>
        <v>Set of 4 dust bags For CR 7037, AD7041 AD7007</v>
      </c>
    </row>
    <row r="1501" spans="1:28" x14ac:dyDescent="0.3">
      <c r="A1501" s="5" t="str">
        <f>HYPERLINK(_xlfn.CONCAT("https://www.adler.com.pl/index.php/en/Main/Produkt/",B1501),PobierzDaneLogistyczne!$N1501)</f>
        <v>Hepa and outlet filter set for CR7037</v>
      </c>
      <c r="B1501" t="str">
        <f>PobierzDaneLogistyczne!$A1501</f>
        <v>cr_7037.2</v>
      </c>
      <c r="C1501" s="1">
        <f>IF(MID(PobierzDaneLogistyczne!$P1501,1,3)=""," ",_xlfn.NUMBERVALUE(PobierzDaneLogistyczne!$P1501))</f>
        <v>85087000</v>
      </c>
      <c r="D1501" s="1">
        <f>IF(MID(PobierzDaneLogistyczne!$C1501,1,3)="111"," ",_xlfn.NUMBERVALUE(PobierzDaneLogistyczne!$C1501))</f>
        <v>5902934831260</v>
      </c>
      <c r="E1501" s="6">
        <f>IF(PobierzDaneLogistyczne!$H1501=0,"",_xlfn.NUMBERVALUE(PobierzDaneLogistyczne!$H1501,"."))</f>
        <v>10</v>
      </c>
      <c r="F1501" s="6">
        <f>IF(PobierzDaneLogistyczne!$I1501=0,"",_xlfn.NUMBERVALUE(PobierzDaneLogistyczne!$I1501,"."))</f>
        <v>6</v>
      </c>
      <c r="G1501" s="6">
        <f>IF(PobierzDaneLogistyczne!$J1501=0,"",_xlfn.NUMBERVALUE(PobierzDaneLogistyczne!$J1501,"."))</f>
        <v>4</v>
      </c>
      <c r="H1501" s="2">
        <f>IF(IF(PobierzDaneLogistyczne!$F1501=0,0,_xlfn.NUMBERVALUE(PobierzDaneLogistyczne!$F1501,"."))=0,"",IF(PobierzDaneLogistyczne!$F1501=0,0,_xlfn.NUMBERVALUE(PobierzDaneLogistyczne!$F1501,".")))</f>
        <v>6.8000000000000005E-2</v>
      </c>
      <c r="I1501" s="2">
        <f>IF(IF(PobierzDaneLogistyczne!$Z1501=0,0,_xlfn.NUMBERVALUE(PobierzDaneLogistyczne!$Z1501,"."))=0,"",IF(PobierzDaneLogistyczne!$Z1501=0,0,_xlfn.NUMBERVALUE(PobierzDaneLogistyczne!$Z1501,".")))</f>
        <v>0.08</v>
      </c>
      <c r="J1501" s="1">
        <f>IF(PobierzDaneLogistyczne!$D1501=0,"",_xlfn.NUMBERVALUE(PobierzDaneLogistyczne!$D1501))</f>
        <v>25</v>
      </c>
      <c r="K1501" s="1">
        <f>IF(PobierzDaneLogistyczne!$E1501=0,"",_xlfn.NUMBERVALUE(PobierzDaneLogistyczne!$E1501))</f>
        <v>1000</v>
      </c>
      <c r="L1501" s="1" t="str">
        <f>IF(MID(PobierzDaneLogistyczne!$O1501,1,3)="non"," ",_xlfn.NUMBERVALUE(PobierzDaneLogistyczne!$O1501))</f>
        <v xml:space="preserve"> </v>
      </c>
      <c r="M1501" s="6">
        <f>IF(PobierzDaneLogistyczne!$K1501=0,"",_xlfn.NUMBERVALUE(PobierzDaneLogistyczne!$K1501,"."))</f>
        <v>50</v>
      </c>
      <c r="N1501" s="6">
        <f>IF(PobierzDaneLogistyczne!$L1501=0,"",_xlfn.NUMBERVALUE(PobierzDaneLogistyczne!$L1501,"."))</f>
        <v>30</v>
      </c>
      <c r="O1501" s="6">
        <f>IF(PobierzDaneLogistyczne!$M1501=0,"",_xlfn.NUMBERVALUE(PobierzDaneLogistyczne!$M1501,"."))</f>
        <v>15</v>
      </c>
      <c r="P1501" s="2">
        <f>IF(PobierzDaneLogistyczne!$G1501=0,0,_xlfn.NUMBERVALUE(PobierzDaneLogistyczne!$G1501,"."))</f>
        <v>2</v>
      </c>
      <c r="Q1501" s="1" t="str">
        <f>IF(PobierzDaneLogistyczne!$R1501=0,"",PobierzDaneLogistyczne!$R1501)</f>
        <v/>
      </c>
      <c r="R1501" t="str">
        <f>IF(PobierzDaneLogistyczne!$S1501=0,"",PobierzDaneLogistyczne!$S1501)</f>
        <v/>
      </c>
      <c r="S1501" t="str">
        <f>IF(PobierzDaneLogistyczne!$T1501=0,"",PobierzDaneLogistyczne!$T1501)</f>
        <v/>
      </c>
      <c r="T1501" t="str">
        <f>IF(PobierzDaneLogistyczne!$U1501=0," ",PobierzDaneLogistyczne!$U1501)</f>
        <v/>
      </c>
      <c r="U1501" t="str">
        <f t="shared" si="73"/>
        <v/>
      </c>
      <c r="V1501" s="2" t="str">
        <f>IF(PobierzDaneLogistyczne!$V1501="","",_xlfn.NUMBERVALUE(PobierzDaneLogistyczne!$V1501,"."))</f>
        <v/>
      </c>
      <c r="W1501" s="2" t="str">
        <f>IF(IF(PobierzDaneLogistyczne!$W1501=0,0,_xlfn.NUMBERVALUE(PobierzDaneLogistyczne!$W1501,"."))=0,"",_xlfn.NUMBERVALUE(PobierzDaneLogistyczne!$W1501,"."))</f>
        <v/>
      </c>
      <c r="X1501" s="2" t="str">
        <f t="shared" si="74"/>
        <v/>
      </c>
      <c r="Y1501" s="2" t="str">
        <f t="shared" si="72"/>
        <v/>
      </c>
      <c r="Z1501" s="2" t="str">
        <f>IF(PobierzDaneLogistyczne!$Y1501="t","YES","")</f>
        <v/>
      </c>
      <c r="AA1501" s="4" t="str">
        <f>IF(PobierzDaneLogistyczne!$X1501="t","YES","")</f>
        <v/>
      </c>
      <c r="AB1501" t="str">
        <f>PobierzDaneLogistyczne!$N1501</f>
        <v>Hepa and outlet filter set for CR7037</v>
      </c>
    </row>
    <row r="1502" spans="1:28" x14ac:dyDescent="0.3">
      <c r="A1502" s="5" t="str">
        <f>HYPERLINK(_xlfn.CONCAT("https://www.adler.com.pl/index.php/en/Main/Produkt/",B1502),PobierzDaneLogistyczne!$N1502)</f>
        <v>Bagless Vacuumcleaner</v>
      </c>
      <c r="B1502" t="str">
        <f>PobierzDaneLogistyczne!$A1502</f>
        <v>cr_7039</v>
      </c>
      <c r="C1502" s="1">
        <f>IF(MID(PobierzDaneLogistyczne!$P1502,1,3)=""," ",_xlfn.NUMBERVALUE(PobierzDaneLogistyczne!$P1502))</f>
        <v>85081100</v>
      </c>
      <c r="D1502" s="1">
        <f>IF(MID(PobierzDaneLogistyczne!$C1502,1,3)="111"," ",_xlfn.NUMBERVALUE(PobierzDaneLogistyczne!$C1502))</f>
        <v>5902934835633</v>
      </c>
      <c r="E1502" s="6">
        <f>IF(PobierzDaneLogistyczne!$H1502=0,"",_xlfn.NUMBERVALUE(PobierzDaneLogistyczne!$H1502,"."))</f>
        <v>42</v>
      </c>
      <c r="F1502" s="6">
        <f>IF(PobierzDaneLogistyczne!$I1502=0,"",_xlfn.NUMBERVALUE(PobierzDaneLogistyczne!$I1502,"."))</f>
        <v>30.5</v>
      </c>
      <c r="G1502" s="6">
        <f>IF(PobierzDaneLogistyczne!$J1502=0,"",_xlfn.NUMBERVALUE(PobierzDaneLogistyczne!$J1502,"."))</f>
        <v>28</v>
      </c>
      <c r="H1502" s="2">
        <f>IF(IF(PobierzDaneLogistyczne!$F1502=0,0,_xlfn.NUMBERVALUE(PobierzDaneLogistyczne!$F1502,"."))=0,"",IF(PobierzDaneLogistyczne!$F1502=0,0,_xlfn.NUMBERVALUE(PobierzDaneLogistyczne!$F1502,".")))</f>
        <v>3.55</v>
      </c>
      <c r="I1502" s="2">
        <f>IF(IF(PobierzDaneLogistyczne!$Z1502=0,0,_xlfn.NUMBERVALUE(PobierzDaneLogistyczne!$Z1502,"."))=0,"",IF(PobierzDaneLogistyczne!$Z1502=0,0,_xlfn.NUMBERVALUE(PobierzDaneLogistyczne!$Z1502,".")))</f>
        <v>4.6500000000000004</v>
      </c>
      <c r="J1502" s="1">
        <f>IF(PobierzDaneLogistyczne!$D1502=0,"",_xlfn.NUMBERVALUE(PobierzDaneLogistyczne!$D1502))</f>
        <v>1</v>
      </c>
      <c r="K1502" s="1">
        <f>IF(PobierzDaneLogistyczne!$E1502=0,"",_xlfn.NUMBERVALUE(PobierzDaneLogistyczne!$E1502))</f>
        <v>36</v>
      </c>
      <c r="L1502" s="1" t="str">
        <f>IF(MID(PobierzDaneLogistyczne!$O1502,1,3)="non"," ",_xlfn.NUMBERVALUE(PobierzDaneLogistyczne!$O1502))</f>
        <v xml:space="preserve"> </v>
      </c>
      <c r="M1502" s="6">
        <f>IF(PobierzDaneLogistyczne!$K1502=0,"",_xlfn.NUMBERVALUE(PobierzDaneLogistyczne!$K1502,"."))</f>
        <v>43</v>
      </c>
      <c r="N1502" s="6">
        <f>IF(PobierzDaneLogistyczne!$L1502=0,"",_xlfn.NUMBERVALUE(PobierzDaneLogistyczne!$L1502,"."))</f>
        <v>32</v>
      </c>
      <c r="O1502" s="6">
        <f>IF(PobierzDaneLogistyczne!$M1502=0,"",_xlfn.NUMBERVALUE(PobierzDaneLogistyczne!$M1502,"."))</f>
        <v>29.5</v>
      </c>
      <c r="P1502" s="2">
        <f>IF(PobierzDaneLogistyczne!$G1502=0,0,_xlfn.NUMBERVALUE(PobierzDaneLogistyczne!$G1502,"."))</f>
        <v>4.6500000000000004</v>
      </c>
      <c r="Q1502" s="1">
        <f>IF(PobierzDaneLogistyczne!$R1502=0,"",PobierzDaneLogistyczne!$R1502)</f>
        <v>5</v>
      </c>
      <c r="R1502" t="str">
        <f>IF(PobierzDaneLogistyczne!$S1502=0,"",PobierzDaneLogistyczne!$S1502)</f>
        <v/>
      </c>
      <c r="S1502" t="str">
        <f>IF(PobierzDaneLogistyczne!$T1502=0,"",PobierzDaneLogistyczne!$T1502)</f>
        <v/>
      </c>
      <c r="T1502" t="str">
        <f>IF(PobierzDaneLogistyczne!$U1502=0," ",PobierzDaneLogistyczne!$U1502)</f>
        <v/>
      </c>
      <c r="U1502" t="str">
        <f t="shared" si="73"/>
        <v/>
      </c>
      <c r="V1502" s="2">
        <f>IF(PobierzDaneLogistyczne!$V1502="","",_xlfn.NUMBERVALUE(PobierzDaneLogistyczne!$V1502,"."))</f>
        <v>7.6999999999999999E-2</v>
      </c>
      <c r="W1502" s="2">
        <f>IF(IF(PobierzDaneLogistyczne!$W1502=0,0,_xlfn.NUMBERVALUE(PobierzDaneLogistyczne!$W1502,"."))=0,"",_xlfn.NUMBERVALUE(PobierzDaneLogistyczne!$W1502,"."))</f>
        <v>0.08</v>
      </c>
      <c r="X1502" s="2">
        <f t="shared" si="74"/>
        <v>0.94300000000000062</v>
      </c>
      <c r="Y1502" s="2" t="str">
        <f t="shared" si="72"/>
        <v/>
      </c>
      <c r="Z1502" s="2" t="str">
        <f>IF(PobierzDaneLogistyczne!$Y1502="t","YES","")</f>
        <v>YES</v>
      </c>
      <c r="AA1502" s="4" t="str">
        <f>IF(PobierzDaneLogistyczne!$X1502="t","YES","")</f>
        <v>YES</v>
      </c>
      <c r="AB1502" t="str">
        <f>PobierzDaneLogistyczne!$N1502</f>
        <v>Bagless Vacuumcleaner</v>
      </c>
    </row>
    <row r="1503" spans="1:28" x14ac:dyDescent="0.3">
      <c r="A1503" s="5" t="str">
        <f>HYPERLINK(_xlfn.CONCAT("https://www.adler.com.pl/index.php/en/Main/Produkt/",B1503),PobierzDaneLogistyczne!$N1503)</f>
        <v>Filter set for CR 7039</v>
      </c>
      <c r="B1503" t="str">
        <f>PobierzDaneLogistyczne!$A1503</f>
        <v>cr_7039.1</v>
      </c>
      <c r="C1503" s="1">
        <f>IF(MID(PobierzDaneLogistyczne!$P1503,1,3)=""," ",_xlfn.NUMBERVALUE(PobierzDaneLogistyczne!$P1503))</f>
        <v>85087000</v>
      </c>
      <c r="D1503" s="1">
        <f>IF(MID(PobierzDaneLogistyczne!$C1503,1,3)="111"," ",_xlfn.NUMBERVALUE(PobierzDaneLogistyczne!$C1503))</f>
        <v>5902934837569</v>
      </c>
      <c r="E1503" s="6">
        <f>IF(PobierzDaneLogistyczne!$H1503=0,"",_xlfn.NUMBERVALUE(PobierzDaneLogistyczne!$H1503,"."))</f>
        <v>12.5</v>
      </c>
      <c r="F1503" s="6">
        <f>IF(PobierzDaneLogistyczne!$I1503=0,"",_xlfn.NUMBERVALUE(PobierzDaneLogistyczne!$I1503,"."))</f>
        <v>6</v>
      </c>
      <c r="G1503" s="6">
        <f>IF(PobierzDaneLogistyczne!$J1503=0,"",_xlfn.NUMBERVALUE(PobierzDaneLogistyczne!$J1503,"."))</f>
        <v>12.5</v>
      </c>
      <c r="H1503" s="2" t="str">
        <f>IF(IF(PobierzDaneLogistyczne!$F1503=0,0,_xlfn.NUMBERVALUE(PobierzDaneLogistyczne!$F1503,"."))=0,"",IF(PobierzDaneLogistyczne!$F1503=0,0,_xlfn.NUMBERVALUE(PobierzDaneLogistyczne!$F1503,".")))</f>
        <v/>
      </c>
      <c r="I1503" s="2" t="str">
        <f>IF(IF(PobierzDaneLogistyczne!$Z1503=0,0,_xlfn.NUMBERVALUE(PobierzDaneLogistyczne!$Z1503,"."))=0,"",IF(PobierzDaneLogistyczne!$Z1503=0,0,_xlfn.NUMBERVALUE(PobierzDaneLogistyczne!$Z1503,".")))</f>
        <v/>
      </c>
      <c r="J1503" s="1">
        <f>IF(PobierzDaneLogistyczne!$D1503=0,"",_xlfn.NUMBERVALUE(PobierzDaneLogistyczne!$D1503))</f>
        <v>50</v>
      </c>
      <c r="K1503" s="1">
        <f>IF(PobierzDaneLogistyczne!$E1503=0,"",_xlfn.NUMBERVALUE(PobierzDaneLogistyczne!$E1503))</f>
        <v>1300</v>
      </c>
      <c r="L1503" s="1">
        <f>IF(MID(PobierzDaneLogistyczne!$O1503,1,3)="non"," ",_xlfn.NUMBERVALUE(PobierzDaneLogistyczne!$O1503))</f>
        <v>5902934837576</v>
      </c>
      <c r="M1503" s="6">
        <f>IF(PobierzDaneLogistyczne!$K1503=0,"",_xlfn.NUMBERVALUE(PobierzDaneLogistyczne!$K1503,"."))</f>
        <v>62</v>
      </c>
      <c r="N1503" s="6">
        <f>IF(PobierzDaneLogistyczne!$L1503=0,"",_xlfn.NUMBERVALUE(PobierzDaneLogistyczne!$L1503,"."))</f>
        <v>14</v>
      </c>
      <c r="O1503" s="6">
        <f>IF(PobierzDaneLogistyczne!$M1503=0,"",_xlfn.NUMBERVALUE(PobierzDaneLogistyczne!$M1503,"."))</f>
        <v>66</v>
      </c>
      <c r="P1503" s="2">
        <f>IF(PobierzDaneLogistyczne!$G1503=0,0,_xlfn.NUMBERVALUE(PobierzDaneLogistyczne!$G1503,"."))</f>
        <v>0</v>
      </c>
      <c r="Q1503" s="1" t="str">
        <f>IF(PobierzDaneLogistyczne!$R1503=0,"",PobierzDaneLogistyczne!$R1503)</f>
        <v/>
      </c>
      <c r="R1503" t="str">
        <f>IF(PobierzDaneLogistyczne!$S1503=0,"",PobierzDaneLogistyczne!$S1503)</f>
        <v/>
      </c>
      <c r="S1503" t="str">
        <f>IF(PobierzDaneLogistyczne!$T1503=0,"",PobierzDaneLogistyczne!$T1503)</f>
        <v/>
      </c>
      <c r="T1503" t="str">
        <f>IF(PobierzDaneLogistyczne!$U1503=0," ",PobierzDaneLogistyczne!$U1503)</f>
        <v/>
      </c>
      <c r="U1503" t="str">
        <f t="shared" si="73"/>
        <v/>
      </c>
      <c r="V1503" s="2" t="str">
        <f>IF(PobierzDaneLogistyczne!$V1503="","",_xlfn.NUMBERVALUE(PobierzDaneLogistyczne!$V1503,"."))</f>
        <v/>
      </c>
      <c r="W1503" s="2" t="str">
        <f>IF(IF(PobierzDaneLogistyczne!$W1503=0,0,_xlfn.NUMBERVALUE(PobierzDaneLogistyczne!$W1503,"."))=0,"",_xlfn.NUMBERVALUE(PobierzDaneLogistyczne!$W1503,"."))</f>
        <v/>
      </c>
      <c r="X1503" s="2" t="str">
        <f t="shared" si="74"/>
        <v/>
      </c>
      <c r="Y1503" s="2" t="str">
        <f t="shared" si="72"/>
        <v/>
      </c>
      <c r="Z1503" s="2" t="str">
        <f>IF(PobierzDaneLogistyczne!$Y1503="t","YES","")</f>
        <v>YES</v>
      </c>
      <c r="AA1503" s="4" t="str">
        <f>IF(PobierzDaneLogistyczne!$X1503="t","YES","")</f>
        <v/>
      </c>
      <c r="AB1503" t="str">
        <f>PobierzDaneLogistyczne!$N1503</f>
        <v>Filter set for CR 7039</v>
      </c>
    </row>
    <row r="1504" spans="1:28" x14ac:dyDescent="0.3">
      <c r="A1504" s="5" t="str">
        <f>HYPERLINK(_xlfn.CONCAT("https://www.adler.com.pl/index.php/en/Main/Produkt/",B1504),PobierzDaneLogistyczne!$N1504)</f>
        <v>Professional industrial vacuum cleaner with tool socket</v>
      </c>
      <c r="B1504" t="str">
        <f>PobierzDaneLogistyczne!$A1504</f>
        <v>cr_7045</v>
      </c>
      <c r="C1504" s="1">
        <f>IF(MID(PobierzDaneLogistyczne!$P1504,1,3)=""," ",_xlfn.NUMBERVALUE(PobierzDaneLogistyczne!$P1504))</f>
        <v>85081900</v>
      </c>
      <c r="D1504" s="1">
        <f>IF(MID(PobierzDaneLogistyczne!$C1504,1,3)="111"," ",_xlfn.NUMBERVALUE(PobierzDaneLogistyczne!$C1504))</f>
        <v>5902934839907</v>
      </c>
      <c r="E1504" s="6">
        <f>IF(PobierzDaneLogistyczne!$H1504=0,"",_xlfn.NUMBERVALUE(PobierzDaneLogistyczne!$H1504,"."))</f>
        <v>34</v>
      </c>
      <c r="F1504" s="6">
        <f>IF(PobierzDaneLogistyczne!$I1504=0,"",_xlfn.NUMBERVALUE(PobierzDaneLogistyczne!$I1504,"."))</f>
        <v>35</v>
      </c>
      <c r="G1504" s="6">
        <f>IF(PobierzDaneLogistyczne!$J1504=0,"",_xlfn.NUMBERVALUE(PobierzDaneLogistyczne!$J1504,"."))</f>
        <v>55.5</v>
      </c>
      <c r="H1504" s="2">
        <f>IF(IF(PobierzDaneLogistyczne!$F1504=0,0,_xlfn.NUMBERVALUE(PobierzDaneLogistyczne!$F1504,"."))=0,"",IF(PobierzDaneLogistyczne!$F1504=0,0,_xlfn.NUMBERVALUE(PobierzDaneLogistyczne!$F1504,".")))</f>
        <v>9.15</v>
      </c>
      <c r="I1504" s="2">
        <f>IF(IF(PobierzDaneLogistyczne!$Z1504=0,0,_xlfn.NUMBERVALUE(PobierzDaneLogistyczne!$Z1504,"."))=0,"",IF(PobierzDaneLogistyczne!$Z1504=0,0,_xlfn.NUMBERVALUE(PobierzDaneLogistyczne!$Z1504,".")))</f>
        <v>10.15</v>
      </c>
      <c r="J1504" s="1">
        <f>IF(PobierzDaneLogistyczne!$D1504=0,"",_xlfn.NUMBERVALUE(PobierzDaneLogistyczne!$D1504))</f>
        <v>1</v>
      </c>
      <c r="K1504" s="1">
        <f>IF(PobierzDaneLogistyczne!$E1504=0,"",_xlfn.NUMBERVALUE(PobierzDaneLogistyczne!$E1504))</f>
        <v>18</v>
      </c>
      <c r="L1504" s="1" t="str">
        <f>IF(MID(PobierzDaneLogistyczne!$O1504,1,3)="non"," ",_xlfn.NUMBERVALUE(PobierzDaneLogistyczne!$O1504))</f>
        <v xml:space="preserve"> </v>
      </c>
      <c r="M1504" s="6">
        <f>IF(PobierzDaneLogistyczne!$K1504=0,"",_xlfn.NUMBERVALUE(PobierzDaneLogistyczne!$K1504,"."))</f>
        <v>34.5</v>
      </c>
      <c r="N1504" s="6">
        <f>IF(PobierzDaneLogistyczne!$L1504=0,"",_xlfn.NUMBERVALUE(PobierzDaneLogistyczne!$L1504,"."))</f>
        <v>35.5</v>
      </c>
      <c r="O1504" s="6">
        <f>IF(PobierzDaneLogistyczne!$M1504=0,"",_xlfn.NUMBERVALUE(PobierzDaneLogistyczne!$M1504,"."))</f>
        <v>56</v>
      </c>
      <c r="P1504" s="2">
        <f>IF(PobierzDaneLogistyczne!$G1504=0,0,_xlfn.NUMBERVALUE(PobierzDaneLogistyczne!$G1504,"."))</f>
        <v>10.15</v>
      </c>
      <c r="Q1504" s="1">
        <f>IF(PobierzDaneLogistyczne!$R1504=0,"",PobierzDaneLogistyczne!$R1504)</f>
        <v>4</v>
      </c>
      <c r="R1504" t="str">
        <f>IF(PobierzDaneLogistyczne!$S1504=0,"",PobierzDaneLogistyczne!$S1504)</f>
        <v/>
      </c>
      <c r="S1504" t="str">
        <f>IF(PobierzDaneLogistyczne!$T1504=0,"",PobierzDaneLogistyczne!$T1504)</f>
        <v/>
      </c>
      <c r="T1504" t="str">
        <f>IF(PobierzDaneLogistyczne!$U1504=0," ",PobierzDaneLogistyczne!$U1504)</f>
        <v/>
      </c>
      <c r="U1504" t="str">
        <f t="shared" si="73"/>
        <v/>
      </c>
      <c r="V1504" s="2">
        <f>IF(PobierzDaneLogistyczne!$V1504="","",_xlfn.NUMBERVALUE(PobierzDaneLogistyczne!$V1504,"."))</f>
        <v>4.8000000000000001E-2</v>
      </c>
      <c r="W1504" s="2">
        <f>IF(IF(PobierzDaneLogistyczne!$W1504=0,0,_xlfn.NUMBERVALUE(PobierzDaneLogistyczne!$W1504,"."))=0,"",_xlfn.NUMBERVALUE(PobierzDaneLogistyczne!$W1504,"."))</f>
        <v>0.217</v>
      </c>
      <c r="X1504" s="2">
        <f t="shared" si="74"/>
        <v>0.73499999999999999</v>
      </c>
      <c r="Y1504" s="2" t="str">
        <f t="shared" si="72"/>
        <v/>
      </c>
      <c r="Z1504" s="2" t="str">
        <f>IF(PobierzDaneLogistyczne!$Y1504="t","YES","")</f>
        <v>YES</v>
      </c>
      <c r="AA1504" s="4" t="str">
        <f>IF(PobierzDaneLogistyczne!$X1504="t","YES","")</f>
        <v/>
      </c>
      <c r="AB1504" t="str">
        <f>PobierzDaneLogistyczne!$N1504</f>
        <v>Professional industrial vacuum cleaner with tool socket</v>
      </c>
    </row>
    <row r="1505" spans="1:28" x14ac:dyDescent="0.3">
      <c r="A1505" s="5" t="str">
        <f>HYPERLINK(_xlfn.CONCAT("https://www.adler.com.pl/index.php/en/Main/Produkt/",B1505),PobierzDaneLogistyczne!$N1505)</f>
        <v>Non woven bag set 5 pcs.</v>
      </c>
      <c r="B1505" t="str">
        <f>PobierzDaneLogistyczne!$A1505</f>
        <v>cr_7045.1</v>
      </c>
      <c r="C1505" s="1">
        <f>IF(MID(PobierzDaneLogistyczne!$P1505,1,3)=""," ",_xlfn.NUMBERVALUE(PobierzDaneLogistyczne!$P1505))</f>
        <v>85087000</v>
      </c>
      <c r="D1505" s="1">
        <f>IF(MID(PobierzDaneLogistyczne!$C1505,1,3)="111"," ",_xlfn.NUMBERVALUE(PobierzDaneLogistyczne!$C1505))</f>
        <v>5901362007216</v>
      </c>
      <c r="E1505" s="6">
        <f>IF(PobierzDaneLogistyczne!$H1505=0,"",_xlfn.NUMBERVALUE(PobierzDaneLogistyczne!$H1505,"."))</f>
        <v>5</v>
      </c>
      <c r="F1505" s="6">
        <f>IF(PobierzDaneLogistyczne!$I1505=0,"",_xlfn.NUMBERVALUE(PobierzDaneLogistyczne!$I1505,"."))</f>
        <v>14</v>
      </c>
      <c r="G1505" s="6">
        <f>IF(PobierzDaneLogistyczne!$J1505=0,"",_xlfn.NUMBERVALUE(PobierzDaneLogistyczne!$J1505,"."))</f>
        <v>14</v>
      </c>
      <c r="H1505" s="2">
        <f>IF(IF(PobierzDaneLogistyczne!$F1505=0,0,_xlfn.NUMBERVALUE(PobierzDaneLogistyczne!$F1505,"."))=0,"",IF(PobierzDaneLogistyczne!$F1505=0,0,_xlfn.NUMBERVALUE(PobierzDaneLogistyczne!$F1505,".")))</f>
        <v>7.4999999999999997E-2</v>
      </c>
      <c r="I1505" s="2">
        <f>IF(IF(PobierzDaneLogistyczne!$Z1505=0,0,_xlfn.NUMBERVALUE(PobierzDaneLogistyczne!$Z1505,"."))=0,"",IF(PobierzDaneLogistyczne!$Z1505=0,0,_xlfn.NUMBERVALUE(PobierzDaneLogistyczne!$Z1505,".")))</f>
        <v>0.40200000000000002</v>
      </c>
      <c r="J1505" s="1">
        <f>IF(PobierzDaneLogistyczne!$D1505=0,"",_xlfn.NUMBERVALUE(PobierzDaneLogistyczne!$D1505))</f>
        <v>10</v>
      </c>
      <c r="K1505" s="1">
        <f>IF(PobierzDaneLogistyczne!$E1505=0,"",_xlfn.NUMBERVALUE(PobierzDaneLogistyczne!$E1505))</f>
        <v>720</v>
      </c>
      <c r="L1505" s="1">
        <f>IF(MID(PobierzDaneLogistyczne!$O1505,1,3)="non"," ",_xlfn.NUMBERVALUE(PobierzDaneLogistyczne!$O1505))</f>
        <v>5902934839921</v>
      </c>
      <c r="M1505" s="6">
        <f>IF(PobierzDaneLogistyczne!$K1505=0,"",_xlfn.NUMBERVALUE(PobierzDaneLogistyczne!$K1505,"."))</f>
        <v>15</v>
      </c>
      <c r="N1505" s="6">
        <f>IF(PobierzDaneLogistyczne!$L1505=0,"",_xlfn.NUMBERVALUE(PobierzDaneLogistyczne!$L1505,"."))</f>
        <v>15</v>
      </c>
      <c r="O1505" s="6">
        <f>IF(PobierzDaneLogistyczne!$M1505=0,"",_xlfn.NUMBERVALUE(PobierzDaneLogistyczne!$M1505,"."))</f>
        <v>15</v>
      </c>
      <c r="P1505" s="2">
        <f>IF(PobierzDaneLogistyczne!$G1505=0,0,_xlfn.NUMBERVALUE(PobierzDaneLogistyczne!$G1505,"."))</f>
        <v>4.82</v>
      </c>
      <c r="Q1505" s="1" t="str">
        <f>IF(PobierzDaneLogistyczne!$R1505=0,"",PobierzDaneLogistyczne!$R1505)</f>
        <v/>
      </c>
      <c r="R1505" t="str">
        <f>IF(PobierzDaneLogistyczne!$S1505=0,"",PobierzDaneLogistyczne!$S1505)</f>
        <v/>
      </c>
      <c r="S1505" t="str">
        <f>IF(PobierzDaneLogistyczne!$T1505=0,"",PobierzDaneLogistyczne!$T1505)</f>
        <v/>
      </c>
      <c r="T1505" t="str">
        <f>IF(PobierzDaneLogistyczne!$U1505=0," ",PobierzDaneLogistyczne!$U1505)</f>
        <v/>
      </c>
      <c r="U1505" t="str">
        <f t="shared" si="73"/>
        <v/>
      </c>
      <c r="V1505" s="2">
        <f>IF(PobierzDaneLogistyczne!$V1505="","",_xlfn.NUMBERVALUE(PobierzDaneLogistyczne!$V1505,"."))</f>
        <v>0.05</v>
      </c>
      <c r="W1505" s="2" t="str">
        <f>IF(IF(PobierzDaneLogistyczne!$W1505=0,0,_xlfn.NUMBERVALUE(PobierzDaneLogistyczne!$W1505,"."))=0,"",_xlfn.NUMBERVALUE(PobierzDaneLogistyczne!$W1505,"."))</f>
        <v/>
      </c>
      <c r="X1505" s="2" t="str">
        <f t="shared" si="74"/>
        <v/>
      </c>
      <c r="Y1505" s="2">
        <f t="shared" si="72"/>
        <v>0.79999999999999982</v>
      </c>
      <c r="Z1505" s="2" t="str">
        <f>IF(PobierzDaneLogistyczne!$Y1505="t","YES","")</f>
        <v>YES</v>
      </c>
      <c r="AA1505" s="4" t="str">
        <f>IF(PobierzDaneLogistyczne!$X1505="t","YES","")</f>
        <v/>
      </c>
      <c r="AB1505" t="str">
        <f>PobierzDaneLogistyczne!$N1505</f>
        <v>Non woven bag set 5 pcs.</v>
      </c>
    </row>
    <row r="1506" spans="1:28" ht="28.8" x14ac:dyDescent="0.3">
      <c r="A1506" s="5" t="str">
        <f>HYPERLINK(_xlfn.CONCAT("https://www.adler.com.pl/index.php/en/Main/Produkt/",B1506),PobierzDaneLogistyczne!$N1506)</f>
        <v>Plastic hose</v>
      </c>
      <c r="B1506" t="str">
        <f>PobierzDaneLogistyczne!$A1506</f>
        <v>cr_7045.2</v>
      </c>
      <c r="C1506" s="1">
        <f>IF(MID(PobierzDaneLogistyczne!$P1506,1,3)=""," ",_xlfn.NUMBERVALUE(PobierzDaneLogistyczne!$P1506))</f>
        <v>85087000</v>
      </c>
      <c r="D1506" s="1">
        <f>IF(MID(PobierzDaneLogistyczne!$C1506,1,3)="111"," ",_xlfn.NUMBERVALUE(PobierzDaneLogistyczne!$C1506))</f>
        <v>5902934839938</v>
      </c>
      <c r="E1506" s="6">
        <f>IF(PobierzDaneLogistyczne!$H1506=0,"",_xlfn.NUMBERVALUE(PobierzDaneLogistyczne!$H1506,"."))</f>
        <v>0</v>
      </c>
      <c r="F1506" s="6">
        <f>IF(PobierzDaneLogistyczne!$I1506=0,"",_xlfn.NUMBERVALUE(PobierzDaneLogistyczne!$I1506,"."))</f>
        <v>0</v>
      </c>
      <c r="G1506" s="6">
        <f>IF(PobierzDaneLogistyczne!$J1506=0,"",_xlfn.NUMBERVALUE(PobierzDaneLogistyczne!$J1506,"."))</f>
        <v>0</v>
      </c>
      <c r="H1506" s="2" t="str">
        <f>IF(IF(PobierzDaneLogistyczne!$F1506=0,0,_xlfn.NUMBERVALUE(PobierzDaneLogistyczne!$F1506,"."))=0,"",IF(PobierzDaneLogistyczne!$F1506=0,0,_xlfn.NUMBERVALUE(PobierzDaneLogistyczne!$F1506,".")))</f>
        <v/>
      </c>
      <c r="I1506" s="2" t="str">
        <f>IF(IF(PobierzDaneLogistyczne!$Z1506=0,0,_xlfn.NUMBERVALUE(PobierzDaneLogistyczne!$Z1506,"."))=0,"",IF(PobierzDaneLogistyczne!$Z1506=0,0,_xlfn.NUMBERVALUE(PobierzDaneLogistyczne!$Z1506,".")))</f>
        <v/>
      </c>
      <c r="J1506" s="1">
        <f>IF(PobierzDaneLogistyczne!$D1506=0,"",_xlfn.NUMBERVALUE(PobierzDaneLogistyczne!$D1506))</f>
        <v>5</v>
      </c>
      <c r="K1506" s="1">
        <f>IF(PobierzDaneLogistyczne!$E1506=0,"",_xlfn.NUMBERVALUE(PobierzDaneLogistyczne!$E1506))</f>
        <v>120</v>
      </c>
      <c r="L1506" s="1">
        <f>IF(MID(PobierzDaneLogistyczne!$O1506,1,3)="non"," ",_xlfn.NUMBERVALUE(PobierzDaneLogistyczne!$O1506))</f>
        <v>5902934839945</v>
      </c>
      <c r="M1506" s="6">
        <f>IF(PobierzDaneLogistyczne!$K1506=0,"",_xlfn.NUMBERVALUE(PobierzDaneLogistyczne!$K1506,"."))</f>
        <v>40</v>
      </c>
      <c r="N1506" s="6">
        <f>IF(PobierzDaneLogistyczne!$L1506=0,"",_xlfn.NUMBERVALUE(PobierzDaneLogistyczne!$L1506,"."))</f>
        <v>40</v>
      </c>
      <c r="O1506" s="6">
        <f>IF(PobierzDaneLogistyczne!$M1506=0,"",_xlfn.NUMBERVALUE(PobierzDaneLogistyczne!$M1506,"."))</f>
        <v>40</v>
      </c>
      <c r="P1506" s="2">
        <f>IF(PobierzDaneLogistyczne!$G1506=0,0,_xlfn.NUMBERVALUE(PobierzDaneLogistyczne!$G1506,"."))</f>
        <v>0</v>
      </c>
      <c r="Q1506" s="1" t="str">
        <f>IF(PobierzDaneLogistyczne!$R1506=0,"",PobierzDaneLogistyczne!$R1506)</f>
        <v/>
      </c>
      <c r="R1506" t="str">
        <f>IF(PobierzDaneLogistyczne!$S1506=0,"",PobierzDaneLogistyczne!$S1506)</f>
        <v/>
      </c>
      <c r="S1506" t="str">
        <f>IF(PobierzDaneLogistyczne!$T1506=0,"",PobierzDaneLogistyczne!$T1506)</f>
        <v/>
      </c>
      <c r="T1506" t="str">
        <f>IF(PobierzDaneLogistyczne!$U1506=0," ",PobierzDaneLogistyczne!$U1506)</f>
        <v/>
      </c>
      <c r="U1506" t="str">
        <f t="shared" si="73"/>
        <v/>
      </c>
      <c r="V1506" s="2" t="str">
        <f>IF(PobierzDaneLogistyczne!$V1506="","",_xlfn.NUMBERVALUE(PobierzDaneLogistyczne!$V1506,"."))</f>
        <v/>
      </c>
      <c r="W1506" s="2" t="str">
        <f>IF(IF(PobierzDaneLogistyczne!$W1506=0,0,_xlfn.NUMBERVALUE(PobierzDaneLogistyczne!$W1506,"."))=0,"",_xlfn.NUMBERVALUE(PobierzDaneLogistyczne!$W1506,"."))</f>
        <v/>
      </c>
      <c r="X1506" s="2" t="str">
        <f t="shared" si="74"/>
        <v/>
      </c>
      <c r="Y1506" s="2" t="str">
        <f t="shared" si="72"/>
        <v/>
      </c>
      <c r="Z1506" s="2" t="str">
        <f>IF(PobierzDaneLogistyczne!$Y1506="t","YES","")</f>
        <v>YES</v>
      </c>
      <c r="AA1506" s="4" t="str">
        <f>IF(PobierzDaneLogistyczne!$X1506="t","YES","")</f>
        <v/>
      </c>
      <c r="AB1506" t="str">
        <f>PobierzDaneLogistyczne!$N1506</f>
        <v>Plastic hose</v>
      </c>
    </row>
    <row r="1507" spans="1:28" x14ac:dyDescent="0.3">
      <c r="A1507" s="5" t="str">
        <f>HYPERLINK(_xlfn.CONCAT("https://www.adler.com.pl/index.php/en/Main/Produkt/",B1507),PobierzDaneLogistyczne!$N1507)</f>
        <v xml:space="preserve">Sponge filter </v>
      </c>
      <c r="B1507" t="str">
        <f>PobierzDaneLogistyczne!$A1507</f>
        <v>cr_7045.3</v>
      </c>
      <c r="C1507" s="1">
        <f>IF(MID(PobierzDaneLogistyczne!$P1507,1,3)=""," ",_xlfn.NUMBERVALUE(PobierzDaneLogistyczne!$P1507))</f>
        <v>85087000</v>
      </c>
      <c r="D1507" s="1">
        <f>IF(MID(PobierzDaneLogistyczne!$C1507,1,3)="111"," ",_xlfn.NUMBERVALUE(PobierzDaneLogistyczne!$C1507))</f>
        <v>5902934839952</v>
      </c>
      <c r="E1507" s="6">
        <f>IF(PobierzDaneLogistyczne!$H1507=0,"",_xlfn.NUMBERVALUE(PobierzDaneLogistyczne!$H1507,"."))</f>
        <v>0</v>
      </c>
      <c r="F1507" s="6">
        <f>IF(PobierzDaneLogistyczne!$I1507=0,"",_xlfn.NUMBERVALUE(PobierzDaneLogistyczne!$I1507,"."))</f>
        <v>0</v>
      </c>
      <c r="G1507" s="6">
        <f>IF(PobierzDaneLogistyczne!$J1507=0,"",_xlfn.NUMBERVALUE(PobierzDaneLogistyczne!$J1507,"."))</f>
        <v>0</v>
      </c>
      <c r="H1507" s="2" t="str">
        <f>IF(IF(PobierzDaneLogistyczne!$F1507=0,0,_xlfn.NUMBERVALUE(PobierzDaneLogistyczne!$F1507,"."))=0,"",IF(PobierzDaneLogistyczne!$F1507=0,0,_xlfn.NUMBERVALUE(PobierzDaneLogistyczne!$F1507,".")))</f>
        <v/>
      </c>
      <c r="I1507" s="2" t="str">
        <f>IF(IF(PobierzDaneLogistyczne!$Z1507=0,0,_xlfn.NUMBERVALUE(PobierzDaneLogistyczne!$Z1507,"."))=0,"",IF(PobierzDaneLogistyczne!$Z1507=0,0,_xlfn.NUMBERVALUE(PobierzDaneLogistyczne!$Z1507,".")))</f>
        <v/>
      </c>
      <c r="J1507" s="1">
        <f>IF(PobierzDaneLogistyczne!$D1507=0,"",_xlfn.NUMBERVALUE(PobierzDaneLogistyczne!$D1507))</f>
        <v>100</v>
      </c>
      <c r="K1507" s="1">
        <f>IF(PobierzDaneLogistyczne!$E1507=0,"",_xlfn.NUMBERVALUE(PobierzDaneLogistyczne!$E1507))</f>
        <v>600</v>
      </c>
      <c r="L1507" s="1">
        <f>IF(MID(PobierzDaneLogistyczne!$O1507,1,3)="non"," ",_xlfn.NUMBERVALUE(PobierzDaneLogistyczne!$O1507))</f>
        <v>5902934839969</v>
      </c>
      <c r="M1507" s="6">
        <f>IF(PobierzDaneLogistyczne!$K1507=0,"",_xlfn.NUMBERVALUE(PobierzDaneLogistyczne!$K1507,"."))</f>
        <v>80</v>
      </c>
      <c r="N1507" s="6">
        <f>IF(PobierzDaneLogistyczne!$L1507=0,"",_xlfn.NUMBERVALUE(PobierzDaneLogistyczne!$L1507,"."))</f>
        <v>60</v>
      </c>
      <c r="O1507" s="6">
        <f>IF(PobierzDaneLogistyczne!$M1507=0,"",_xlfn.NUMBERVALUE(PobierzDaneLogistyczne!$M1507,"."))</f>
        <v>60</v>
      </c>
      <c r="P1507" s="2">
        <f>IF(PobierzDaneLogistyczne!$G1507=0,0,_xlfn.NUMBERVALUE(PobierzDaneLogistyczne!$G1507,"."))</f>
        <v>0</v>
      </c>
      <c r="Q1507" s="1" t="str">
        <f>IF(PobierzDaneLogistyczne!$R1507=0,"",PobierzDaneLogistyczne!$R1507)</f>
        <v/>
      </c>
      <c r="R1507" t="str">
        <f>IF(PobierzDaneLogistyczne!$S1507=0,"",PobierzDaneLogistyczne!$S1507)</f>
        <v/>
      </c>
      <c r="S1507" t="str">
        <f>IF(PobierzDaneLogistyczne!$T1507=0,"",PobierzDaneLogistyczne!$T1507)</f>
        <v/>
      </c>
      <c r="T1507" t="str">
        <f>IF(PobierzDaneLogistyczne!$U1507=0," ",PobierzDaneLogistyczne!$U1507)</f>
        <v/>
      </c>
      <c r="U1507" t="str">
        <f t="shared" si="73"/>
        <v/>
      </c>
      <c r="V1507" s="2" t="str">
        <f>IF(PobierzDaneLogistyczne!$V1507="","",_xlfn.NUMBERVALUE(PobierzDaneLogistyczne!$V1507,"."))</f>
        <v/>
      </c>
      <c r="W1507" s="2" t="str">
        <f>IF(IF(PobierzDaneLogistyczne!$W1507=0,0,_xlfn.NUMBERVALUE(PobierzDaneLogistyczne!$W1507,"."))=0,"",_xlfn.NUMBERVALUE(PobierzDaneLogistyczne!$W1507,"."))</f>
        <v/>
      </c>
      <c r="X1507" s="2" t="str">
        <f t="shared" si="74"/>
        <v/>
      </c>
      <c r="Y1507" s="2" t="str">
        <f t="shared" si="72"/>
        <v/>
      </c>
      <c r="Z1507" s="2" t="str">
        <f>IF(PobierzDaneLogistyczne!$Y1507="t","YES","")</f>
        <v>YES</v>
      </c>
      <c r="AA1507" s="4" t="str">
        <f>IF(PobierzDaneLogistyczne!$X1507="t","YES","")</f>
        <v/>
      </c>
      <c r="AB1507" t="str">
        <f>PobierzDaneLogistyczne!$N1507</f>
        <v xml:space="preserve">Sponge filter </v>
      </c>
    </row>
    <row r="1508" spans="1:28" ht="28.8" x14ac:dyDescent="0.3">
      <c r="A1508" s="5" t="str">
        <f>HYPERLINK(_xlfn.CONCAT("https://www.adler.com.pl/index.php/en/Main/Produkt/",B1508),PobierzDaneLogistyczne!$N1508)</f>
        <v>HEPA filter</v>
      </c>
      <c r="B1508" t="str">
        <f>PobierzDaneLogistyczne!$A1508</f>
        <v>cr_7045.4</v>
      </c>
      <c r="C1508" s="1">
        <f>IF(MID(PobierzDaneLogistyczne!$P1508,1,3)=""," ",_xlfn.NUMBERVALUE(PobierzDaneLogistyczne!$P1508))</f>
        <v>85087000</v>
      </c>
      <c r="D1508" s="1">
        <f>IF(MID(PobierzDaneLogistyczne!$C1508,1,3)="111"," ",_xlfn.NUMBERVALUE(PobierzDaneLogistyczne!$C1508))</f>
        <v>5902934839976</v>
      </c>
      <c r="E1508" s="6">
        <f>IF(PobierzDaneLogistyczne!$H1508=0,"",_xlfn.NUMBERVALUE(PobierzDaneLogistyczne!$H1508,"."))</f>
        <v>0</v>
      </c>
      <c r="F1508" s="6">
        <f>IF(PobierzDaneLogistyczne!$I1508=0,"",_xlfn.NUMBERVALUE(PobierzDaneLogistyczne!$I1508,"."))</f>
        <v>0</v>
      </c>
      <c r="G1508" s="6">
        <f>IF(PobierzDaneLogistyczne!$J1508=0,"",_xlfn.NUMBERVALUE(PobierzDaneLogistyczne!$J1508,"."))</f>
        <v>0</v>
      </c>
      <c r="H1508" s="2" t="str">
        <f>IF(IF(PobierzDaneLogistyczne!$F1508=0,0,_xlfn.NUMBERVALUE(PobierzDaneLogistyczne!$F1508,"."))=0,"",IF(PobierzDaneLogistyczne!$F1508=0,0,_xlfn.NUMBERVALUE(PobierzDaneLogistyczne!$F1508,".")))</f>
        <v/>
      </c>
      <c r="I1508" s="2" t="str">
        <f>IF(IF(PobierzDaneLogistyczne!$Z1508=0,0,_xlfn.NUMBERVALUE(PobierzDaneLogistyczne!$Z1508,"."))=0,"",IF(PobierzDaneLogistyczne!$Z1508=0,0,_xlfn.NUMBERVALUE(PobierzDaneLogistyczne!$Z1508,".")))</f>
        <v/>
      </c>
      <c r="J1508" s="1">
        <f>IF(PobierzDaneLogistyczne!$D1508=0,"",_xlfn.NUMBERVALUE(PobierzDaneLogistyczne!$D1508))</f>
        <v>84</v>
      </c>
      <c r="K1508" s="1">
        <f>IF(PobierzDaneLogistyczne!$E1508=0,"",_xlfn.NUMBERVALUE(PobierzDaneLogistyczne!$E1508))</f>
        <v>2016</v>
      </c>
      <c r="L1508" s="1">
        <f>IF(MID(PobierzDaneLogistyczne!$O1508,1,3)="non"," ",_xlfn.NUMBERVALUE(PobierzDaneLogistyczne!$O1508))</f>
        <v>5902934839983</v>
      </c>
      <c r="M1508" s="6">
        <f>IF(PobierzDaneLogistyczne!$K1508=0,"",_xlfn.NUMBERVALUE(PobierzDaneLogistyczne!$K1508,"."))</f>
        <v>40</v>
      </c>
      <c r="N1508" s="6">
        <f>IF(PobierzDaneLogistyczne!$L1508=0,"",_xlfn.NUMBERVALUE(PobierzDaneLogistyczne!$L1508,"."))</f>
        <v>40</v>
      </c>
      <c r="O1508" s="6">
        <f>IF(PobierzDaneLogistyczne!$M1508=0,"",_xlfn.NUMBERVALUE(PobierzDaneLogistyczne!$M1508,"."))</f>
        <v>40</v>
      </c>
      <c r="P1508" s="2">
        <f>IF(PobierzDaneLogistyczne!$G1508=0,0,_xlfn.NUMBERVALUE(PobierzDaneLogistyczne!$G1508,"."))</f>
        <v>0</v>
      </c>
      <c r="Q1508" s="1" t="str">
        <f>IF(PobierzDaneLogistyczne!$R1508=0,"",PobierzDaneLogistyczne!$R1508)</f>
        <v/>
      </c>
      <c r="R1508" t="str">
        <f>IF(PobierzDaneLogistyczne!$S1508=0,"",PobierzDaneLogistyczne!$S1508)</f>
        <v/>
      </c>
      <c r="S1508" t="str">
        <f>IF(PobierzDaneLogistyczne!$T1508=0,"",PobierzDaneLogistyczne!$T1508)</f>
        <v/>
      </c>
      <c r="T1508" t="str">
        <f>IF(PobierzDaneLogistyczne!$U1508=0," ",PobierzDaneLogistyczne!$U1508)</f>
        <v/>
      </c>
      <c r="U1508" t="str">
        <f t="shared" si="73"/>
        <v/>
      </c>
      <c r="V1508" s="2" t="str">
        <f>IF(PobierzDaneLogistyczne!$V1508="","",_xlfn.NUMBERVALUE(PobierzDaneLogistyczne!$V1508,"."))</f>
        <v/>
      </c>
      <c r="W1508" s="2" t="str">
        <f>IF(IF(PobierzDaneLogistyczne!$W1508=0,0,_xlfn.NUMBERVALUE(PobierzDaneLogistyczne!$W1508,"."))=0,"",_xlfn.NUMBERVALUE(PobierzDaneLogistyczne!$W1508,"."))</f>
        <v/>
      </c>
      <c r="X1508" s="2" t="str">
        <f t="shared" si="74"/>
        <v/>
      </c>
      <c r="Y1508" s="2" t="str">
        <f t="shared" si="72"/>
        <v/>
      </c>
      <c r="Z1508" s="2" t="str">
        <f>IF(PobierzDaneLogistyczne!$Y1508="t","YES","")</f>
        <v>YES</v>
      </c>
      <c r="AA1508" s="4" t="str">
        <f>IF(PobierzDaneLogistyczne!$X1508="t","YES","")</f>
        <v/>
      </c>
      <c r="AB1508" t="str">
        <f>PobierzDaneLogistyczne!$N1508</f>
        <v>HEPA filter</v>
      </c>
    </row>
    <row r="1509" spans="1:28" x14ac:dyDescent="0.3">
      <c r="A1509" s="5" t="str">
        <f>HYPERLINK(_xlfn.CONCAT("https://www.adler.com.pl/index.php/en/Main/Produkt/",B1509),PobierzDaneLogistyczne!$N1509)</f>
        <v>Cotton filter</v>
      </c>
      <c r="B1509" t="str">
        <f>PobierzDaneLogistyczne!$A1509</f>
        <v>cr_7045.5</v>
      </c>
      <c r="C1509" s="1">
        <f>IF(MID(PobierzDaneLogistyczne!$P1509,1,3)=""," ",_xlfn.NUMBERVALUE(PobierzDaneLogistyczne!$P1509))</f>
        <v>85087000</v>
      </c>
      <c r="D1509" s="1">
        <f>IF(MID(PobierzDaneLogistyczne!$C1509,1,3)="111"," ",_xlfn.NUMBERVALUE(PobierzDaneLogistyczne!$C1509))</f>
        <v>5902934839990</v>
      </c>
      <c r="E1509" s="6">
        <f>IF(PobierzDaneLogistyczne!$H1509=0,"",_xlfn.NUMBERVALUE(PobierzDaneLogistyczne!$H1509,"."))</f>
        <v>0</v>
      </c>
      <c r="F1509" s="6">
        <f>IF(PobierzDaneLogistyczne!$I1509=0,"",_xlfn.NUMBERVALUE(PobierzDaneLogistyczne!$I1509,"."))</f>
        <v>0</v>
      </c>
      <c r="G1509" s="6">
        <f>IF(PobierzDaneLogistyczne!$J1509=0,"",_xlfn.NUMBERVALUE(PobierzDaneLogistyczne!$J1509,"."))</f>
        <v>0</v>
      </c>
      <c r="H1509" s="2" t="str">
        <f>IF(IF(PobierzDaneLogistyczne!$F1509=0,0,_xlfn.NUMBERVALUE(PobierzDaneLogistyczne!$F1509,"."))=0,"",IF(PobierzDaneLogistyczne!$F1509=0,0,_xlfn.NUMBERVALUE(PobierzDaneLogistyczne!$F1509,".")))</f>
        <v/>
      </c>
      <c r="I1509" s="2" t="str">
        <f>IF(IF(PobierzDaneLogistyczne!$Z1509=0,0,_xlfn.NUMBERVALUE(PobierzDaneLogistyczne!$Z1509,"."))=0,"",IF(PobierzDaneLogistyczne!$Z1509=0,0,_xlfn.NUMBERVALUE(PobierzDaneLogistyczne!$Z1509,".")))</f>
        <v/>
      </c>
      <c r="J1509" s="1">
        <f>IF(PobierzDaneLogistyczne!$D1509=0,"",_xlfn.NUMBERVALUE(PobierzDaneLogistyczne!$D1509))</f>
        <v>50</v>
      </c>
      <c r="K1509" s="1">
        <f>IF(PobierzDaneLogistyczne!$E1509=0,"",_xlfn.NUMBERVALUE(PobierzDaneLogistyczne!$E1509))</f>
        <v>1200</v>
      </c>
      <c r="L1509" s="1">
        <f>IF(MID(PobierzDaneLogistyczne!$O1509,1,3)="non"," ",_xlfn.NUMBERVALUE(PobierzDaneLogistyczne!$O1509))</f>
        <v>5903887800006</v>
      </c>
      <c r="M1509" s="6">
        <f>IF(PobierzDaneLogistyczne!$K1509=0,"",_xlfn.NUMBERVALUE(PobierzDaneLogistyczne!$K1509,"."))</f>
        <v>40</v>
      </c>
      <c r="N1509" s="6">
        <f>IF(PobierzDaneLogistyczne!$L1509=0,"",_xlfn.NUMBERVALUE(PobierzDaneLogistyczne!$L1509,"."))</f>
        <v>40</v>
      </c>
      <c r="O1509" s="6">
        <f>IF(PobierzDaneLogistyczne!$M1509=0,"",_xlfn.NUMBERVALUE(PobierzDaneLogistyczne!$M1509,"."))</f>
        <v>40</v>
      </c>
      <c r="P1509" s="2">
        <f>IF(PobierzDaneLogistyczne!$G1509=0,0,_xlfn.NUMBERVALUE(PobierzDaneLogistyczne!$G1509,"."))</f>
        <v>0</v>
      </c>
      <c r="Q1509" s="1" t="str">
        <f>IF(PobierzDaneLogistyczne!$R1509=0,"",PobierzDaneLogistyczne!$R1509)</f>
        <v/>
      </c>
      <c r="R1509" t="str">
        <f>IF(PobierzDaneLogistyczne!$S1509=0,"",PobierzDaneLogistyczne!$S1509)</f>
        <v/>
      </c>
      <c r="S1509" t="str">
        <f>IF(PobierzDaneLogistyczne!$T1509=0,"",PobierzDaneLogistyczne!$T1509)</f>
        <v/>
      </c>
      <c r="T1509" t="str">
        <f>IF(PobierzDaneLogistyczne!$U1509=0," ",PobierzDaneLogistyczne!$U1509)</f>
        <v/>
      </c>
      <c r="U1509" t="str">
        <f t="shared" si="73"/>
        <v/>
      </c>
      <c r="V1509" s="2" t="str">
        <f>IF(PobierzDaneLogistyczne!$V1509="","",_xlfn.NUMBERVALUE(PobierzDaneLogistyczne!$V1509,"."))</f>
        <v/>
      </c>
      <c r="W1509" s="2" t="str">
        <f>IF(IF(PobierzDaneLogistyczne!$W1509=0,0,_xlfn.NUMBERVALUE(PobierzDaneLogistyczne!$W1509,"."))=0,"",_xlfn.NUMBERVALUE(PobierzDaneLogistyczne!$W1509,"."))</f>
        <v/>
      </c>
      <c r="X1509" s="2" t="str">
        <f t="shared" si="74"/>
        <v/>
      </c>
      <c r="Y1509" s="2" t="str">
        <f t="shared" si="72"/>
        <v/>
      </c>
      <c r="Z1509" s="2" t="str">
        <f>IF(PobierzDaneLogistyczne!$Y1509="t","YES","")</f>
        <v>YES</v>
      </c>
      <c r="AA1509" s="4" t="str">
        <f>IF(PobierzDaneLogistyczne!$X1509="t","YES","")</f>
        <v/>
      </c>
      <c r="AB1509" t="str">
        <f>PobierzDaneLogistyczne!$N1509</f>
        <v>Cotton filter</v>
      </c>
    </row>
    <row r="1510" spans="1:28" x14ac:dyDescent="0.3">
      <c r="A1510" s="5" t="str">
        <f>HYPERLINK(_xlfn.CONCAT("https://www.adler.com.pl/index.php/en/Main/Produkt/",B1510),PobierzDaneLogistyczne!$N1510)</f>
        <v>Professional floor brush</v>
      </c>
      <c r="B1510" t="str">
        <f>PobierzDaneLogistyczne!$A1510</f>
        <v>cr_7045.6</v>
      </c>
      <c r="C1510" s="1">
        <f>IF(MID(PobierzDaneLogistyczne!$P1510,1,3)=""," ",_xlfn.NUMBERVALUE(PobierzDaneLogistyczne!$P1510))</f>
        <v>85087000</v>
      </c>
      <c r="D1510" s="1">
        <f>IF(MID(PobierzDaneLogistyczne!$C1510,1,3)="111"," ",_xlfn.NUMBERVALUE(PobierzDaneLogistyczne!$C1510))</f>
        <v>5903887800013</v>
      </c>
      <c r="E1510" s="6">
        <f>IF(PobierzDaneLogistyczne!$H1510=0,"",_xlfn.NUMBERVALUE(PobierzDaneLogistyczne!$H1510,"."))</f>
        <v>0</v>
      </c>
      <c r="F1510" s="6">
        <f>IF(PobierzDaneLogistyczne!$I1510=0,"",_xlfn.NUMBERVALUE(PobierzDaneLogistyczne!$I1510,"."))</f>
        <v>0</v>
      </c>
      <c r="G1510" s="6">
        <f>IF(PobierzDaneLogistyczne!$J1510=0,"",_xlfn.NUMBERVALUE(PobierzDaneLogistyczne!$J1510,"."))</f>
        <v>0</v>
      </c>
      <c r="H1510" s="2" t="str">
        <f>IF(IF(PobierzDaneLogistyczne!$F1510=0,0,_xlfn.NUMBERVALUE(PobierzDaneLogistyczne!$F1510,"."))=0,"",IF(PobierzDaneLogistyczne!$F1510=0,0,_xlfn.NUMBERVALUE(PobierzDaneLogistyczne!$F1510,".")))</f>
        <v/>
      </c>
      <c r="I1510" s="2" t="str">
        <f>IF(IF(PobierzDaneLogistyczne!$Z1510=0,0,_xlfn.NUMBERVALUE(PobierzDaneLogistyczne!$Z1510,"."))=0,"",IF(PobierzDaneLogistyczne!$Z1510=0,0,_xlfn.NUMBERVALUE(PobierzDaneLogistyczne!$Z1510,".")))</f>
        <v/>
      </c>
      <c r="J1510" s="1">
        <f>IF(PobierzDaneLogistyczne!$D1510=0,"",_xlfn.NUMBERVALUE(PobierzDaneLogistyczne!$D1510))</f>
        <v>100</v>
      </c>
      <c r="K1510" s="1">
        <f>IF(PobierzDaneLogistyczne!$E1510=0,"",_xlfn.NUMBERVALUE(PobierzDaneLogistyczne!$E1510))</f>
        <v>600</v>
      </c>
      <c r="L1510" s="1">
        <f>IF(MID(PobierzDaneLogistyczne!$O1510,1,3)="non"," ",_xlfn.NUMBERVALUE(PobierzDaneLogistyczne!$O1510))</f>
        <v>5903887800020</v>
      </c>
      <c r="M1510" s="6">
        <f>IF(PobierzDaneLogistyczne!$K1510=0,"",_xlfn.NUMBERVALUE(PobierzDaneLogistyczne!$K1510,"."))</f>
        <v>80</v>
      </c>
      <c r="N1510" s="6">
        <f>IF(PobierzDaneLogistyczne!$L1510=0,"",_xlfn.NUMBERVALUE(PobierzDaneLogistyczne!$L1510,"."))</f>
        <v>60</v>
      </c>
      <c r="O1510" s="6">
        <f>IF(PobierzDaneLogistyczne!$M1510=0,"",_xlfn.NUMBERVALUE(PobierzDaneLogistyczne!$M1510,"."))</f>
        <v>60</v>
      </c>
      <c r="P1510" s="2">
        <f>IF(PobierzDaneLogistyczne!$G1510=0,0,_xlfn.NUMBERVALUE(PobierzDaneLogistyczne!$G1510,"."))</f>
        <v>0</v>
      </c>
      <c r="Q1510" s="1" t="str">
        <f>IF(PobierzDaneLogistyczne!$R1510=0,"",PobierzDaneLogistyczne!$R1510)</f>
        <v/>
      </c>
      <c r="R1510" t="str">
        <f>IF(PobierzDaneLogistyczne!$S1510=0,"",PobierzDaneLogistyczne!$S1510)</f>
        <v/>
      </c>
      <c r="S1510" t="str">
        <f>IF(PobierzDaneLogistyczne!$T1510=0,"",PobierzDaneLogistyczne!$T1510)</f>
        <v/>
      </c>
      <c r="T1510" t="str">
        <f>IF(PobierzDaneLogistyczne!$U1510=0," ",PobierzDaneLogistyczne!$U1510)</f>
        <v/>
      </c>
      <c r="U1510" t="str">
        <f t="shared" si="73"/>
        <v/>
      </c>
      <c r="V1510" s="2" t="str">
        <f>IF(PobierzDaneLogistyczne!$V1510="","",_xlfn.NUMBERVALUE(PobierzDaneLogistyczne!$V1510,"."))</f>
        <v/>
      </c>
      <c r="W1510" s="2" t="str">
        <f>IF(IF(PobierzDaneLogistyczne!$W1510=0,0,_xlfn.NUMBERVALUE(PobierzDaneLogistyczne!$W1510,"."))=0,"",_xlfn.NUMBERVALUE(PobierzDaneLogistyczne!$W1510,"."))</f>
        <v/>
      </c>
      <c r="X1510" s="2" t="str">
        <f t="shared" si="74"/>
        <v/>
      </c>
      <c r="Y1510" s="2" t="str">
        <f t="shared" si="72"/>
        <v/>
      </c>
      <c r="Z1510" s="2" t="str">
        <f>IF(PobierzDaneLogistyczne!$Y1510="t","YES","")</f>
        <v>YES</v>
      </c>
      <c r="AA1510" s="4" t="str">
        <f>IF(PobierzDaneLogistyczne!$X1510="t","YES","")</f>
        <v/>
      </c>
      <c r="AB1510" t="str">
        <f>PobierzDaneLogistyczne!$N1510</f>
        <v>Professional floor brush</v>
      </c>
    </row>
    <row r="1511" spans="1:28" x14ac:dyDescent="0.3">
      <c r="A1511" s="5" t="str">
        <f>HYPERLINK(_xlfn.CONCAT("https://www.adler.com.pl/index.php/en/Main/Produkt/",B1511),PobierzDaneLogistyczne!$N1511)</f>
        <v>Universal floor brush</v>
      </c>
      <c r="B1511" t="str">
        <f>PobierzDaneLogistyczne!$A1511</f>
        <v>cr_7045.7</v>
      </c>
      <c r="C1511" s="1">
        <f>IF(MID(PobierzDaneLogistyczne!$P1511,1,3)=""," ",_xlfn.NUMBERVALUE(PobierzDaneLogistyczne!$P1511))</f>
        <v>85087000</v>
      </c>
      <c r="D1511" s="1">
        <f>IF(MID(PobierzDaneLogistyczne!$C1511,1,3)="111"," ",_xlfn.NUMBERVALUE(PobierzDaneLogistyczne!$C1511))</f>
        <v>5903887800037</v>
      </c>
      <c r="E1511" s="6">
        <f>IF(PobierzDaneLogistyczne!$H1511=0,"",_xlfn.NUMBERVALUE(PobierzDaneLogistyczne!$H1511,"."))</f>
        <v>0</v>
      </c>
      <c r="F1511" s="6">
        <f>IF(PobierzDaneLogistyczne!$I1511=0,"",_xlfn.NUMBERVALUE(PobierzDaneLogistyczne!$I1511,"."))</f>
        <v>0</v>
      </c>
      <c r="G1511" s="6">
        <f>IF(PobierzDaneLogistyczne!$J1511=0,"",_xlfn.NUMBERVALUE(PobierzDaneLogistyczne!$J1511,"."))</f>
        <v>0</v>
      </c>
      <c r="H1511" s="2" t="str">
        <f>IF(IF(PobierzDaneLogistyczne!$F1511=0,0,_xlfn.NUMBERVALUE(PobierzDaneLogistyczne!$F1511,"."))=0,"",IF(PobierzDaneLogistyczne!$F1511=0,0,_xlfn.NUMBERVALUE(PobierzDaneLogistyczne!$F1511,".")))</f>
        <v/>
      </c>
      <c r="I1511" s="2" t="str">
        <f>IF(IF(PobierzDaneLogistyczne!$Z1511=0,0,_xlfn.NUMBERVALUE(PobierzDaneLogistyczne!$Z1511,"."))=0,"",IF(PobierzDaneLogistyczne!$Z1511=0,0,_xlfn.NUMBERVALUE(PobierzDaneLogistyczne!$Z1511,".")))</f>
        <v/>
      </c>
      <c r="J1511" s="1">
        <f>IF(PobierzDaneLogistyczne!$D1511=0,"",_xlfn.NUMBERVALUE(PobierzDaneLogistyczne!$D1511))</f>
        <v>100</v>
      </c>
      <c r="K1511" s="1">
        <f>IF(PobierzDaneLogistyczne!$E1511=0,"",_xlfn.NUMBERVALUE(PobierzDaneLogistyczne!$E1511))</f>
        <v>600</v>
      </c>
      <c r="L1511" s="1">
        <f>IF(MID(PobierzDaneLogistyczne!$O1511,1,3)="non"," ",_xlfn.NUMBERVALUE(PobierzDaneLogistyczne!$O1511))</f>
        <v>5903887800044</v>
      </c>
      <c r="M1511" s="6">
        <f>IF(PobierzDaneLogistyczne!$K1511=0,"",_xlfn.NUMBERVALUE(PobierzDaneLogistyczne!$K1511,"."))</f>
        <v>80</v>
      </c>
      <c r="N1511" s="6">
        <f>IF(PobierzDaneLogistyczne!$L1511=0,"",_xlfn.NUMBERVALUE(PobierzDaneLogistyczne!$L1511,"."))</f>
        <v>60</v>
      </c>
      <c r="O1511" s="6">
        <f>IF(PobierzDaneLogistyczne!$M1511=0,"",_xlfn.NUMBERVALUE(PobierzDaneLogistyczne!$M1511,"."))</f>
        <v>60</v>
      </c>
      <c r="P1511" s="2">
        <f>IF(PobierzDaneLogistyczne!$G1511=0,0,_xlfn.NUMBERVALUE(PobierzDaneLogistyczne!$G1511,"."))</f>
        <v>0</v>
      </c>
      <c r="Q1511" s="1" t="str">
        <f>IF(PobierzDaneLogistyczne!$R1511=0,"",PobierzDaneLogistyczne!$R1511)</f>
        <v/>
      </c>
      <c r="R1511" t="str">
        <f>IF(PobierzDaneLogistyczne!$S1511=0,"",PobierzDaneLogistyczne!$S1511)</f>
        <v/>
      </c>
      <c r="S1511" t="str">
        <f>IF(PobierzDaneLogistyczne!$T1511=0,"",PobierzDaneLogistyczne!$T1511)</f>
        <v/>
      </c>
      <c r="T1511" t="str">
        <f>IF(PobierzDaneLogistyczne!$U1511=0," ",PobierzDaneLogistyczne!$U1511)</f>
        <v/>
      </c>
      <c r="U1511" t="str">
        <f t="shared" si="73"/>
        <v/>
      </c>
      <c r="V1511" s="2" t="str">
        <f>IF(PobierzDaneLogistyczne!$V1511="","",_xlfn.NUMBERVALUE(PobierzDaneLogistyczne!$V1511,"."))</f>
        <v/>
      </c>
      <c r="W1511" s="2" t="str">
        <f>IF(IF(PobierzDaneLogistyczne!$W1511=0,0,_xlfn.NUMBERVALUE(PobierzDaneLogistyczne!$W1511,"."))=0,"",_xlfn.NUMBERVALUE(PobierzDaneLogistyczne!$W1511,"."))</f>
        <v/>
      </c>
      <c r="X1511" s="2" t="str">
        <f t="shared" si="74"/>
        <v/>
      </c>
      <c r="Y1511" s="2" t="str">
        <f t="shared" si="72"/>
        <v/>
      </c>
      <c r="Z1511" s="2" t="str">
        <f>IF(PobierzDaneLogistyczne!$Y1511="t","YES","")</f>
        <v>YES</v>
      </c>
      <c r="AA1511" s="4" t="str">
        <f>IF(PobierzDaneLogistyczne!$X1511="t","YES","")</f>
        <v/>
      </c>
      <c r="AB1511" t="str">
        <f>PobierzDaneLogistyczne!$N1511</f>
        <v>Universal floor brush</v>
      </c>
    </row>
    <row r="1512" spans="1:28" ht="28.8" x14ac:dyDescent="0.3">
      <c r="A1512" s="5" t="str">
        <f>HYPERLINK(_xlfn.CONCAT("https://www.adler.com.pl/index.php/en/Main/Produkt/",B1512),PobierzDaneLogistyczne!$N1512)</f>
        <v>Air outlet filter</v>
      </c>
      <c r="B1512" t="str">
        <f>PobierzDaneLogistyczne!$A1512</f>
        <v>cr_7045.8</v>
      </c>
      <c r="C1512" s="1">
        <f>IF(MID(PobierzDaneLogistyczne!$P1512,1,3)=""," ",_xlfn.NUMBERVALUE(PobierzDaneLogistyczne!$P1512))</f>
        <v>85087000</v>
      </c>
      <c r="D1512" s="1">
        <f>IF(MID(PobierzDaneLogistyczne!$C1512,1,3)="111"," ",_xlfn.NUMBERVALUE(PobierzDaneLogistyczne!$C1512))</f>
        <v>5903887800365</v>
      </c>
      <c r="E1512" s="6">
        <f>IF(PobierzDaneLogistyczne!$H1512=0,"",_xlfn.NUMBERVALUE(PobierzDaneLogistyczne!$H1512,"."))</f>
        <v>0</v>
      </c>
      <c r="F1512" s="6">
        <f>IF(PobierzDaneLogistyczne!$I1512=0,"",_xlfn.NUMBERVALUE(PobierzDaneLogistyczne!$I1512,"."))</f>
        <v>0</v>
      </c>
      <c r="G1512" s="6">
        <f>IF(PobierzDaneLogistyczne!$J1512=0,"",_xlfn.NUMBERVALUE(PobierzDaneLogistyczne!$J1512,"."))</f>
        <v>0</v>
      </c>
      <c r="H1512" s="2" t="str">
        <f>IF(IF(PobierzDaneLogistyczne!$F1512=0,0,_xlfn.NUMBERVALUE(PobierzDaneLogistyczne!$F1512,"."))=0,"",IF(PobierzDaneLogistyczne!$F1512=0,0,_xlfn.NUMBERVALUE(PobierzDaneLogistyczne!$F1512,".")))</f>
        <v/>
      </c>
      <c r="I1512" s="2" t="str">
        <f>IF(IF(PobierzDaneLogistyczne!$Z1512=0,0,_xlfn.NUMBERVALUE(PobierzDaneLogistyczne!$Z1512,"."))=0,"",IF(PobierzDaneLogistyczne!$Z1512=0,0,_xlfn.NUMBERVALUE(PobierzDaneLogistyczne!$Z1512,".")))</f>
        <v/>
      </c>
      <c r="J1512" s="1">
        <f>IF(PobierzDaneLogistyczne!$D1512=0,"",_xlfn.NUMBERVALUE(PobierzDaneLogistyczne!$D1512))</f>
        <v>50</v>
      </c>
      <c r="K1512" s="1">
        <f>IF(PobierzDaneLogistyczne!$E1512=0,"",_xlfn.NUMBERVALUE(PobierzDaneLogistyczne!$E1512))</f>
        <v>1200</v>
      </c>
      <c r="L1512" s="1">
        <f>IF(MID(PobierzDaneLogistyczne!$O1512,1,3)="non"," ",_xlfn.NUMBERVALUE(PobierzDaneLogistyczne!$O1512))</f>
        <v>5903887800372</v>
      </c>
      <c r="M1512" s="6">
        <f>IF(PobierzDaneLogistyczne!$K1512=0,"",_xlfn.NUMBERVALUE(PobierzDaneLogistyczne!$K1512,"."))</f>
        <v>40</v>
      </c>
      <c r="N1512" s="6">
        <f>IF(PobierzDaneLogistyczne!$L1512=0,"",_xlfn.NUMBERVALUE(PobierzDaneLogistyczne!$L1512,"."))</f>
        <v>40</v>
      </c>
      <c r="O1512" s="6">
        <f>IF(PobierzDaneLogistyczne!$M1512=0,"",_xlfn.NUMBERVALUE(PobierzDaneLogistyczne!$M1512,"."))</f>
        <v>40</v>
      </c>
      <c r="P1512" s="2">
        <f>IF(PobierzDaneLogistyczne!$G1512=0,0,_xlfn.NUMBERVALUE(PobierzDaneLogistyczne!$G1512,"."))</f>
        <v>0</v>
      </c>
      <c r="Q1512" s="1" t="str">
        <f>IF(PobierzDaneLogistyczne!$R1512=0,"",PobierzDaneLogistyczne!$R1512)</f>
        <v/>
      </c>
      <c r="R1512" t="str">
        <f>IF(PobierzDaneLogistyczne!$S1512=0,"",PobierzDaneLogistyczne!$S1512)</f>
        <v/>
      </c>
      <c r="S1512" t="str">
        <f>IF(PobierzDaneLogistyczne!$T1512=0,"",PobierzDaneLogistyczne!$T1512)</f>
        <v/>
      </c>
      <c r="T1512" t="str">
        <f>IF(PobierzDaneLogistyczne!$U1512=0," ",PobierzDaneLogistyczne!$U1512)</f>
        <v/>
      </c>
      <c r="U1512" t="str">
        <f t="shared" si="73"/>
        <v/>
      </c>
      <c r="V1512" s="2" t="str">
        <f>IF(PobierzDaneLogistyczne!$V1512="","",_xlfn.NUMBERVALUE(PobierzDaneLogistyczne!$V1512,"."))</f>
        <v/>
      </c>
      <c r="W1512" s="2" t="str">
        <f>IF(IF(PobierzDaneLogistyczne!$W1512=0,0,_xlfn.NUMBERVALUE(PobierzDaneLogistyczne!$W1512,"."))=0,"",_xlfn.NUMBERVALUE(PobierzDaneLogistyczne!$W1512,"."))</f>
        <v/>
      </c>
      <c r="X1512" s="2" t="str">
        <f t="shared" si="74"/>
        <v/>
      </c>
      <c r="Y1512" s="2" t="str">
        <f t="shared" si="72"/>
        <v/>
      </c>
      <c r="Z1512" s="2" t="str">
        <f>IF(PobierzDaneLogistyczne!$Y1512="t","YES","")</f>
        <v>YES</v>
      </c>
      <c r="AA1512" s="4" t="str">
        <f>IF(PobierzDaneLogistyczne!$X1512="t","YES","")</f>
        <v/>
      </c>
      <c r="AB1512" t="str">
        <f>PobierzDaneLogistyczne!$N1512</f>
        <v>Air outlet filter</v>
      </c>
    </row>
    <row r="1513" spans="1:28" x14ac:dyDescent="0.3">
      <c r="A1513" s="5" t="str">
        <f>HYPERLINK(_xlfn.CONCAT("https://www.adler.com.pl/index.php/en/Main/Produkt/",B1513),PobierzDaneLogistyczne!$N1513)</f>
        <v>Construction gasket</v>
      </c>
      <c r="B1513" t="str">
        <f>PobierzDaneLogistyczne!$A1513</f>
        <v>cr_7045.9</v>
      </c>
      <c r="C1513" s="1">
        <f>IF(MID(PobierzDaneLogistyczne!$P1513,1,3)=""," ",_xlfn.NUMBERVALUE(PobierzDaneLogistyczne!$P1513))</f>
        <v>85087000</v>
      </c>
      <c r="D1513" s="1">
        <f>IF(MID(PobierzDaneLogistyczne!$C1513,1,3)="111"," ",_xlfn.NUMBERVALUE(PobierzDaneLogistyczne!$C1513))</f>
        <v>5903887800389</v>
      </c>
      <c r="E1513" s="6">
        <f>IF(PobierzDaneLogistyczne!$H1513=0,"",_xlfn.NUMBERVALUE(PobierzDaneLogistyczne!$H1513,"."))</f>
        <v>0</v>
      </c>
      <c r="F1513" s="6">
        <f>IF(PobierzDaneLogistyczne!$I1513=0,"",_xlfn.NUMBERVALUE(PobierzDaneLogistyczne!$I1513,"."))</f>
        <v>0</v>
      </c>
      <c r="G1513" s="6">
        <f>IF(PobierzDaneLogistyczne!$J1513=0,"",_xlfn.NUMBERVALUE(PobierzDaneLogistyczne!$J1513,"."))</f>
        <v>0</v>
      </c>
      <c r="H1513" s="2" t="str">
        <f>IF(IF(PobierzDaneLogistyczne!$F1513=0,0,_xlfn.NUMBERVALUE(PobierzDaneLogistyczne!$F1513,"."))=0,"",IF(PobierzDaneLogistyczne!$F1513=0,0,_xlfn.NUMBERVALUE(PobierzDaneLogistyczne!$F1513,".")))</f>
        <v/>
      </c>
      <c r="I1513" s="2" t="str">
        <f>IF(IF(PobierzDaneLogistyczne!$Z1513=0,0,_xlfn.NUMBERVALUE(PobierzDaneLogistyczne!$Z1513,"."))=0,"",IF(PobierzDaneLogistyczne!$Z1513=0,0,_xlfn.NUMBERVALUE(PobierzDaneLogistyczne!$Z1513,".")))</f>
        <v/>
      </c>
      <c r="J1513" s="1">
        <f>IF(PobierzDaneLogistyczne!$D1513=0,"",_xlfn.NUMBERVALUE(PobierzDaneLogistyczne!$D1513))</f>
        <v>50</v>
      </c>
      <c r="K1513" s="1">
        <f>IF(PobierzDaneLogistyczne!$E1513=0,"",_xlfn.NUMBERVALUE(PobierzDaneLogistyczne!$E1513))</f>
        <v>1200</v>
      </c>
      <c r="L1513" s="1">
        <f>IF(MID(PobierzDaneLogistyczne!$O1513,1,3)="non"," ",_xlfn.NUMBERVALUE(PobierzDaneLogistyczne!$O1513))</f>
        <v>5903887800396</v>
      </c>
      <c r="M1513" s="6">
        <f>IF(PobierzDaneLogistyczne!$K1513=0,"",_xlfn.NUMBERVALUE(PobierzDaneLogistyczne!$K1513,"."))</f>
        <v>40</v>
      </c>
      <c r="N1513" s="6">
        <f>IF(PobierzDaneLogistyczne!$L1513=0,"",_xlfn.NUMBERVALUE(PobierzDaneLogistyczne!$L1513,"."))</f>
        <v>40</v>
      </c>
      <c r="O1513" s="6">
        <f>IF(PobierzDaneLogistyczne!$M1513=0,"",_xlfn.NUMBERVALUE(PobierzDaneLogistyczne!$M1513,"."))</f>
        <v>40</v>
      </c>
      <c r="P1513" s="2">
        <f>IF(PobierzDaneLogistyczne!$G1513=0,0,_xlfn.NUMBERVALUE(PobierzDaneLogistyczne!$G1513,"."))</f>
        <v>0</v>
      </c>
      <c r="Q1513" s="1" t="str">
        <f>IF(PobierzDaneLogistyczne!$R1513=0,"",PobierzDaneLogistyczne!$R1513)</f>
        <v/>
      </c>
      <c r="R1513" t="str">
        <f>IF(PobierzDaneLogistyczne!$S1513=0,"",PobierzDaneLogistyczne!$S1513)</f>
        <v/>
      </c>
      <c r="S1513" t="str">
        <f>IF(PobierzDaneLogistyczne!$T1513=0,"",PobierzDaneLogistyczne!$T1513)</f>
        <v/>
      </c>
      <c r="T1513" t="str">
        <f>IF(PobierzDaneLogistyczne!$U1513=0," ",PobierzDaneLogistyczne!$U1513)</f>
        <v/>
      </c>
      <c r="U1513" t="str">
        <f t="shared" si="73"/>
        <v/>
      </c>
      <c r="V1513" s="2" t="str">
        <f>IF(PobierzDaneLogistyczne!$V1513="","",_xlfn.NUMBERVALUE(PobierzDaneLogistyczne!$V1513,"."))</f>
        <v/>
      </c>
      <c r="W1513" s="2" t="str">
        <f>IF(IF(PobierzDaneLogistyczne!$W1513=0,0,_xlfn.NUMBERVALUE(PobierzDaneLogistyczne!$W1513,"."))=0,"",_xlfn.NUMBERVALUE(PobierzDaneLogistyczne!$W1513,"."))</f>
        <v/>
      </c>
      <c r="X1513" s="2" t="str">
        <f t="shared" si="74"/>
        <v/>
      </c>
      <c r="Y1513" s="2" t="str">
        <f t="shared" si="72"/>
        <v/>
      </c>
      <c r="Z1513" s="2" t="str">
        <f>IF(PobierzDaneLogistyczne!$Y1513="t","YES","")</f>
        <v>YES</v>
      </c>
      <c r="AA1513" s="4" t="str">
        <f>IF(PobierzDaneLogistyczne!$X1513="t","YES","")</f>
        <v/>
      </c>
      <c r="AB1513" t="str">
        <f>PobierzDaneLogistyczne!$N1513</f>
        <v>Construction gasket</v>
      </c>
    </row>
    <row r="1514" spans="1:28" x14ac:dyDescent="0.3">
      <c r="A1514" s="5" t="str">
        <f>HYPERLINK(_xlfn.CONCAT("https://www.adler.com.pl/index.php/en/Main/Produkt/",B1514),PobierzDaneLogistyczne!$N1514)</f>
        <v>Bagless vacuum cleaner CR 7046</v>
      </c>
      <c r="B1514" t="str">
        <f>PobierzDaneLogistyczne!$A1514</f>
        <v>cr_7046</v>
      </c>
      <c r="C1514" s="1">
        <f>IF(MID(PobierzDaneLogistyczne!$P1514,1,3)=""," ",_xlfn.NUMBERVALUE(PobierzDaneLogistyczne!$P1514))</f>
        <v>85081100</v>
      </c>
      <c r="D1514" s="1">
        <f>IF(MID(PobierzDaneLogistyczne!$C1514,1,3)="111"," ",_xlfn.NUMBERVALUE(PobierzDaneLogistyczne!$C1514))</f>
        <v>5903887802055</v>
      </c>
      <c r="E1514" s="6">
        <f>IF(PobierzDaneLogistyczne!$H1514=0,"",_xlfn.NUMBERVALUE(PobierzDaneLogistyczne!$H1514,"."))</f>
        <v>44.5</v>
      </c>
      <c r="F1514" s="6">
        <f>IF(PobierzDaneLogistyczne!$I1514=0,"",_xlfn.NUMBERVALUE(PobierzDaneLogistyczne!$I1514,"."))</f>
        <v>16</v>
      </c>
      <c r="G1514" s="6">
        <f>IF(PobierzDaneLogistyczne!$J1514=0,"",_xlfn.NUMBERVALUE(PobierzDaneLogistyczne!$J1514,"."))</f>
        <v>17.5</v>
      </c>
      <c r="H1514" s="2">
        <f>IF(IF(PobierzDaneLogistyczne!$F1514=0,0,_xlfn.NUMBERVALUE(PobierzDaneLogistyczne!$F1514,"."))=0,"",IF(PobierzDaneLogistyczne!$F1514=0,0,_xlfn.NUMBERVALUE(PobierzDaneLogistyczne!$F1514,".")))</f>
        <v>1.68</v>
      </c>
      <c r="I1514" s="2">
        <f>IF(IF(PobierzDaneLogistyczne!$Z1514=0,0,_xlfn.NUMBERVALUE(PobierzDaneLogistyczne!$Z1514,"."))=0,"",IF(PobierzDaneLogistyczne!$Z1514=0,0,_xlfn.NUMBERVALUE(PobierzDaneLogistyczne!$Z1514,".")))</f>
        <v>2.016</v>
      </c>
      <c r="J1514" s="1">
        <f>IF(PobierzDaneLogistyczne!$D1514=0,"",_xlfn.NUMBERVALUE(PobierzDaneLogistyczne!$D1514))</f>
        <v>6</v>
      </c>
      <c r="K1514" s="1">
        <f>IF(PobierzDaneLogistyczne!$E1514=0,"",_xlfn.NUMBERVALUE(PobierzDaneLogistyczne!$E1514))</f>
        <v>96</v>
      </c>
      <c r="L1514" s="1">
        <f>IF(MID(PobierzDaneLogistyczne!$O1514,1,3)="non"," ",_xlfn.NUMBERVALUE(PobierzDaneLogistyczne!$O1514))</f>
        <v>5903887802062</v>
      </c>
      <c r="M1514" s="6">
        <f>IF(PobierzDaneLogistyczne!$K1514=0,"",_xlfn.NUMBERVALUE(PobierzDaneLogistyczne!$K1514,"."))</f>
        <v>49</v>
      </c>
      <c r="N1514" s="6">
        <f>IF(PobierzDaneLogistyczne!$L1514=0,"",_xlfn.NUMBERVALUE(PobierzDaneLogistyczne!$L1514,"."))</f>
        <v>45.5</v>
      </c>
      <c r="O1514" s="6">
        <f>IF(PobierzDaneLogistyczne!$M1514=0,"",_xlfn.NUMBERVALUE(PobierzDaneLogistyczne!$M1514,"."))</f>
        <v>37</v>
      </c>
      <c r="P1514" s="2">
        <f>IF(PobierzDaneLogistyczne!$G1514=0,0,_xlfn.NUMBERVALUE(PobierzDaneLogistyczne!$G1514,"."))</f>
        <v>12.096</v>
      </c>
      <c r="Q1514" s="1">
        <f>IF(PobierzDaneLogistyczne!$R1514=0,"",PobierzDaneLogistyczne!$R1514)</f>
        <v>5</v>
      </c>
      <c r="R1514" t="str">
        <f>IF(PobierzDaneLogistyczne!$S1514=0,"",PobierzDaneLogistyczne!$S1514)</f>
        <v>Li-Ion</v>
      </c>
      <c r="S1514">
        <f>IF(PobierzDaneLogistyczne!$T1514=0,"",PobierzDaneLogistyczne!$T1514)</f>
        <v>2</v>
      </c>
      <c r="T1514" t="str">
        <f>IF(PobierzDaneLogistyczne!$U1514=0," ",PobierzDaneLogistyczne!$U1514)</f>
        <v>0.045</v>
      </c>
      <c r="U1514" t="str">
        <f t="shared" si="73"/>
        <v/>
      </c>
      <c r="V1514" s="2">
        <f>IF(PobierzDaneLogistyczne!$V1514="","",_xlfn.NUMBERVALUE(PobierzDaneLogistyczne!$V1514,"."))</f>
        <v>2.7E-2</v>
      </c>
      <c r="W1514" s="2">
        <f>IF(IF(PobierzDaneLogistyczne!$W1514=0,0,_xlfn.NUMBERVALUE(PobierzDaneLogistyczne!$W1514,"."))=0,"",_xlfn.NUMBERVALUE(PobierzDaneLogistyczne!$W1514,"."))</f>
        <v>8.5000000000000006E-2</v>
      </c>
      <c r="X1514" s="2">
        <f t="shared" si="74"/>
        <v>0.22400000000000003</v>
      </c>
      <c r="Y1514" s="2" t="str">
        <f t="shared" si="72"/>
        <v/>
      </c>
      <c r="Z1514" s="2" t="str">
        <f>IF(PobierzDaneLogistyczne!$Y1514="t","YES","")</f>
        <v>YES</v>
      </c>
      <c r="AA1514" s="4" t="str">
        <f>IF(PobierzDaneLogistyczne!$X1514="t","YES","")</f>
        <v/>
      </c>
      <c r="AB1514" t="str">
        <f>PobierzDaneLogistyczne!$N1514</f>
        <v>Bagless vacuum cleaner CR 7046</v>
      </c>
    </row>
    <row r="1515" spans="1:28" x14ac:dyDescent="0.3">
      <c r="A1515" s="5" t="str">
        <f>HYPERLINK(_xlfn.CONCAT("https://www.adler.com.pl/index.php/en/Main/Produkt/",B1515),PobierzDaneLogistyczne!$N1515)</f>
        <v>Filter for CR 7046</v>
      </c>
      <c r="B1515" t="str">
        <f>PobierzDaneLogistyczne!$A1515</f>
        <v>cr_7046.1</v>
      </c>
      <c r="C1515" s="1">
        <f>IF(MID(PobierzDaneLogistyczne!$P1515,1,3)=""," ",_xlfn.NUMBERVALUE(PobierzDaneLogistyczne!$P1515))</f>
        <v>84213925</v>
      </c>
      <c r="D1515" s="1">
        <f>IF(MID(PobierzDaneLogistyczne!$C1515,1,3)="111"," ",_xlfn.NUMBERVALUE(PobierzDaneLogistyczne!$C1515))</f>
        <v>5903887803175</v>
      </c>
      <c r="E1515" s="6">
        <f>IF(PobierzDaneLogistyczne!$H1515=0,"",_xlfn.NUMBERVALUE(PobierzDaneLogistyczne!$H1515,"."))</f>
        <v>8.3000000000000007</v>
      </c>
      <c r="F1515" s="6">
        <f>IF(PobierzDaneLogistyczne!$I1515=0,"",_xlfn.NUMBERVALUE(PobierzDaneLogistyczne!$I1515,"."))</f>
        <v>8</v>
      </c>
      <c r="G1515" s="6">
        <f>IF(PobierzDaneLogistyczne!$J1515=0,"",_xlfn.NUMBERVALUE(PobierzDaneLogistyczne!$J1515,"."))</f>
        <v>4.8</v>
      </c>
      <c r="H1515" s="2">
        <f>IF(IF(PobierzDaneLogistyczne!$F1515=0,0,_xlfn.NUMBERVALUE(PobierzDaneLogistyczne!$F1515,"."))=0,"",IF(PobierzDaneLogistyczne!$F1515=0,0,_xlfn.NUMBERVALUE(PobierzDaneLogistyczne!$F1515,".")))</f>
        <v>0.12</v>
      </c>
      <c r="I1515" s="2">
        <f>IF(IF(PobierzDaneLogistyczne!$Z1515=0,0,_xlfn.NUMBERVALUE(PobierzDaneLogistyczne!$Z1515,"."))=0,"",IF(PobierzDaneLogistyczne!$Z1515=0,0,_xlfn.NUMBERVALUE(PobierzDaneLogistyczne!$Z1515,".")))</f>
        <v>0.12</v>
      </c>
      <c r="J1515" s="1">
        <f>IF(PobierzDaneLogistyczne!$D1515=0,"",_xlfn.NUMBERVALUE(PobierzDaneLogistyczne!$D1515))</f>
        <v>1</v>
      </c>
      <c r="K1515" s="1">
        <f>IF(PobierzDaneLogistyczne!$E1515=0,"",_xlfn.NUMBERVALUE(PobierzDaneLogistyczne!$E1515))</f>
        <v>7000</v>
      </c>
      <c r="L1515" s="1" t="str">
        <f>IF(MID(PobierzDaneLogistyczne!$O1515,1,3)="non"," ",_xlfn.NUMBERVALUE(PobierzDaneLogistyczne!$O1515))</f>
        <v xml:space="preserve"> </v>
      </c>
      <c r="M1515" s="6">
        <f>IF(PobierzDaneLogistyczne!$K1515=0,"",_xlfn.NUMBERVALUE(PobierzDaneLogistyczne!$K1515,"."))</f>
        <v>40</v>
      </c>
      <c r="N1515" s="6">
        <f>IF(PobierzDaneLogistyczne!$L1515=0,"",_xlfn.NUMBERVALUE(PobierzDaneLogistyczne!$L1515,"."))</f>
        <v>12</v>
      </c>
      <c r="O1515" s="6">
        <f>IF(PobierzDaneLogistyczne!$M1515=0,"",_xlfn.NUMBERVALUE(PobierzDaneLogistyczne!$M1515,"."))</f>
        <v>26.5</v>
      </c>
      <c r="P1515" s="2">
        <f>IF(PobierzDaneLogistyczne!$G1515=0,0,_xlfn.NUMBERVALUE(PobierzDaneLogistyczne!$G1515,"."))</f>
        <v>0.12</v>
      </c>
      <c r="Q1515" s="1" t="str">
        <f>IF(PobierzDaneLogistyczne!$R1515=0,"",PobierzDaneLogistyczne!$R1515)</f>
        <v/>
      </c>
      <c r="R1515" t="str">
        <f>IF(PobierzDaneLogistyczne!$S1515=0,"",PobierzDaneLogistyczne!$S1515)</f>
        <v/>
      </c>
      <c r="S1515" t="str">
        <f>IF(PobierzDaneLogistyczne!$T1515=0,"",PobierzDaneLogistyczne!$T1515)</f>
        <v/>
      </c>
      <c r="T1515" t="str">
        <f>IF(PobierzDaneLogistyczne!$U1515=0," ",PobierzDaneLogistyczne!$U1515)</f>
        <v/>
      </c>
      <c r="U1515" t="str">
        <f t="shared" si="73"/>
        <v/>
      </c>
      <c r="V1515" s="2">
        <f>IF(PobierzDaneLogistyczne!$V1515="","",_xlfn.NUMBERVALUE(PobierzDaneLogistyczne!$V1515,"."))</f>
        <v>0.01</v>
      </c>
      <c r="W1515" s="2" t="str">
        <f>IF(IF(PobierzDaneLogistyczne!$W1515=0,0,_xlfn.NUMBERVALUE(PobierzDaneLogistyczne!$W1515,"."))=0,"",_xlfn.NUMBERVALUE(PobierzDaneLogistyczne!$W1515,"."))</f>
        <v/>
      </c>
      <c r="X1515" s="2" t="str">
        <f t="shared" si="74"/>
        <v/>
      </c>
      <c r="Y1515" s="2" t="str">
        <f t="shared" si="72"/>
        <v/>
      </c>
      <c r="Z1515" s="2" t="str">
        <f>IF(PobierzDaneLogistyczne!$Y1515="t","YES","")</f>
        <v>YES</v>
      </c>
      <c r="AA1515" s="4" t="str">
        <f>IF(PobierzDaneLogistyczne!$X1515="t","YES","")</f>
        <v/>
      </c>
      <c r="AB1515" t="str">
        <f>PobierzDaneLogistyczne!$N1515</f>
        <v>Filter for CR 7046</v>
      </c>
    </row>
    <row r="1516" spans="1:28" x14ac:dyDescent="0.3">
      <c r="A1516" s="5" t="str">
        <f>HYPERLINK(_xlfn.CONCAT("https://www.adler.com.pl/index.php/en/Main/Produkt/",B1516),PobierzDaneLogistyczne!$N1516)</f>
        <v>Fan 45 cm - velocity fan</v>
      </c>
      <c r="B1516" t="str">
        <f>PobierzDaneLogistyczne!$A1516</f>
        <v>cr_7306</v>
      </c>
      <c r="C1516" s="1">
        <f>IF(MID(PobierzDaneLogistyczne!$P1516,1,3)=""," ",_xlfn.NUMBERVALUE(PobierzDaneLogistyczne!$P1516))</f>
        <v>84145995</v>
      </c>
      <c r="D1516" s="1">
        <f>IF(MID(PobierzDaneLogistyczne!$C1516,1,3)="111"," ",_xlfn.NUMBERVALUE(PobierzDaneLogistyczne!$C1516))</f>
        <v>5908256831490</v>
      </c>
      <c r="E1516" s="6">
        <f>IF(PobierzDaneLogistyczne!$H1516=0,"",_xlfn.NUMBERVALUE(PobierzDaneLogistyczne!$H1516,"."))</f>
        <v>54</v>
      </c>
      <c r="F1516" s="6">
        <f>IF(PobierzDaneLogistyczne!$I1516=0,"",_xlfn.NUMBERVALUE(PobierzDaneLogistyczne!$I1516,"."))</f>
        <v>21</v>
      </c>
      <c r="G1516" s="6">
        <f>IF(PobierzDaneLogistyczne!$J1516=0,"",_xlfn.NUMBERVALUE(PobierzDaneLogistyczne!$J1516,"."))</f>
        <v>56</v>
      </c>
      <c r="H1516" s="2">
        <f>IF(IF(PobierzDaneLogistyczne!$F1516=0,0,_xlfn.NUMBERVALUE(PobierzDaneLogistyczne!$F1516,"."))=0,"",IF(PobierzDaneLogistyczne!$F1516=0,0,_xlfn.NUMBERVALUE(PobierzDaneLogistyczne!$F1516,".")))</f>
        <v>5</v>
      </c>
      <c r="I1516" s="2">
        <f>IF(IF(PobierzDaneLogistyczne!$Z1516=0,0,_xlfn.NUMBERVALUE(PobierzDaneLogistyczne!$Z1516,"."))=0,"",IF(PobierzDaneLogistyczne!$Z1516=0,0,_xlfn.NUMBERVALUE(PobierzDaneLogistyczne!$Z1516,".")))</f>
        <v>6</v>
      </c>
      <c r="J1516" s="1">
        <f>IF(PobierzDaneLogistyczne!$D1516=0,"",_xlfn.NUMBERVALUE(PobierzDaneLogistyczne!$D1516))</f>
        <v>1</v>
      </c>
      <c r="K1516" s="1">
        <f>IF(PobierzDaneLogistyczne!$E1516=0,"",_xlfn.NUMBERVALUE(PobierzDaneLogistyczne!$E1516))</f>
        <v>21</v>
      </c>
      <c r="L1516" s="1" t="str">
        <f>IF(MID(PobierzDaneLogistyczne!$O1516,1,3)="non"," ",_xlfn.NUMBERVALUE(PobierzDaneLogistyczne!$O1516))</f>
        <v xml:space="preserve"> </v>
      </c>
      <c r="M1516" s="6">
        <f>IF(PobierzDaneLogistyczne!$K1516=0,"",_xlfn.NUMBERVALUE(PobierzDaneLogistyczne!$K1516,"."))</f>
        <v>57.5</v>
      </c>
      <c r="N1516" s="6">
        <f>IF(PobierzDaneLogistyczne!$L1516=0,"",_xlfn.NUMBERVALUE(PobierzDaneLogistyczne!$L1516,"."))</f>
        <v>21</v>
      </c>
      <c r="O1516" s="6">
        <f>IF(PobierzDaneLogistyczne!$M1516=0,"",_xlfn.NUMBERVALUE(PobierzDaneLogistyczne!$M1516,"."))</f>
        <v>56</v>
      </c>
      <c r="P1516" s="2">
        <f>IF(PobierzDaneLogistyczne!$G1516=0,0,_xlfn.NUMBERVALUE(PobierzDaneLogistyczne!$G1516,"."))</f>
        <v>6</v>
      </c>
      <c r="Q1516" s="1">
        <f>IF(PobierzDaneLogistyczne!$R1516=0,"",PobierzDaneLogistyczne!$R1516)</f>
        <v>4</v>
      </c>
      <c r="R1516" t="str">
        <f>IF(PobierzDaneLogistyczne!$S1516=0,"",PobierzDaneLogistyczne!$S1516)</f>
        <v/>
      </c>
      <c r="S1516" t="str">
        <f>IF(PobierzDaneLogistyczne!$T1516=0,"",PobierzDaneLogistyczne!$T1516)</f>
        <v/>
      </c>
      <c r="T1516" t="str">
        <f>IF(PobierzDaneLogistyczne!$U1516=0," ",PobierzDaneLogistyczne!$U1516)</f>
        <v/>
      </c>
      <c r="U1516" t="str">
        <f t="shared" si="73"/>
        <v/>
      </c>
      <c r="V1516" s="2">
        <f>IF(PobierzDaneLogistyczne!$V1516="","",_xlfn.NUMBERVALUE(PobierzDaneLogistyczne!$V1516,"."))</f>
        <v>7.8E-2</v>
      </c>
      <c r="W1516" s="2" t="str">
        <f>IF(IF(PobierzDaneLogistyczne!$W1516=0,0,_xlfn.NUMBERVALUE(PobierzDaneLogistyczne!$W1516,"."))=0,"",_xlfn.NUMBERVALUE(PobierzDaneLogistyczne!$W1516,"."))</f>
        <v/>
      </c>
      <c r="X1516" s="2" t="str">
        <f t="shared" si="74"/>
        <v/>
      </c>
      <c r="Y1516" s="2" t="str">
        <f t="shared" si="72"/>
        <v/>
      </c>
      <c r="Z1516" s="2" t="str">
        <f>IF(PobierzDaneLogistyczne!$Y1516="t","YES","")</f>
        <v>YES</v>
      </c>
      <c r="AA1516" s="4" t="str">
        <f>IF(PobierzDaneLogistyczne!$X1516="t","YES","")</f>
        <v/>
      </c>
      <c r="AB1516" t="str">
        <f>PobierzDaneLogistyczne!$N1516</f>
        <v>Fan 45 cm - velocity fan</v>
      </c>
    </row>
    <row r="1517" spans="1:28" x14ac:dyDescent="0.3">
      <c r="A1517" s="5" t="str">
        <f>HYPERLINK(_xlfn.CONCAT("https://www.adler.com.pl/index.php/en/Main/Produkt/",B1517),PobierzDaneLogistyczne!$N1517)</f>
        <v xml:space="preserve">Stand Fan 45 cm - velocity </v>
      </c>
      <c r="B1517" t="str">
        <f>PobierzDaneLogistyczne!$A1517</f>
        <v>cr_7307</v>
      </c>
      <c r="C1517" s="1">
        <f>IF(MID(PobierzDaneLogistyczne!$P1517,1,3)=""," ",_xlfn.NUMBERVALUE(PobierzDaneLogistyczne!$P1517))</f>
        <v>84145995</v>
      </c>
      <c r="D1517" s="1">
        <f>IF(MID(PobierzDaneLogistyczne!$C1517,1,3)="111"," ",_xlfn.NUMBERVALUE(PobierzDaneLogistyczne!$C1517))</f>
        <v>5908256831506</v>
      </c>
      <c r="E1517" s="6">
        <f>IF(PobierzDaneLogistyczne!$H1517=0,"",_xlfn.NUMBERVALUE(PobierzDaneLogistyczne!$H1517,"."))</f>
        <v>57</v>
      </c>
      <c r="F1517" s="6">
        <f>IF(PobierzDaneLogistyczne!$I1517=0,"",_xlfn.NUMBERVALUE(PobierzDaneLogistyczne!$I1517,"."))</f>
        <v>25</v>
      </c>
      <c r="G1517" s="6">
        <f>IF(PobierzDaneLogistyczne!$J1517=0,"",_xlfn.NUMBERVALUE(PobierzDaneLogistyczne!$J1517,"."))</f>
        <v>56.5</v>
      </c>
      <c r="H1517" s="2">
        <f>IF(IF(PobierzDaneLogistyczne!$F1517=0,0,_xlfn.NUMBERVALUE(PobierzDaneLogistyczne!$F1517,"."))=0,"",IF(PobierzDaneLogistyczne!$F1517=0,0,_xlfn.NUMBERVALUE(PobierzDaneLogistyczne!$F1517,".")))</f>
        <v>7.7549999999999999</v>
      </c>
      <c r="I1517" s="2">
        <f>IF(IF(PobierzDaneLogistyczne!$Z1517=0,0,_xlfn.NUMBERVALUE(PobierzDaneLogistyczne!$Z1517,"."))=0,"",IF(PobierzDaneLogistyczne!$Z1517=0,0,_xlfn.NUMBERVALUE(PobierzDaneLogistyczne!$Z1517,".")))</f>
        <v>9.24</v>
      </c>
      <c r="J1517" s="1">
        <f>IF(PobierzDaneLogistyczne!$D1517=0,"",_xlfn.NUMBERVALUE(PobierzDaneLogistyczne!$D1517))</f>
        <v>1</v>
      </c>
      <c r="K1517" s="1">
        <f>IF(PobierzDaneLogistyczne!$E1517=0,"",_xlfn.NUMBERVALUE(PobierzDaneLogistyczne!$E1517))</f>
        <v>18</v>
      </c>
      <c r="L1517" s="1" t="str">
        <f>IF(MID(PobierzDaneLogistyczne!$O1517,1,3)="non"," ",_xlfn.NUMBERVALUE(PobierzDaneLogistyczne!$O1517))</f>
        <v xml:space="preserve"> </v>
      </c>
      <c r="M1517" s="6">
        <f>IF(PobierzDaneLogistyczne!$K1517=0,"",_xlfn.NUMBERVALUE(PobierzDaneLogistyczne!$K1517,"."))</f>
        <v>57</v>
      </c>
      <c r="N1517" s="6">
        <f>IF(PobierzDaneLogistyczne!$L1517=0,"",_xlfn.NUMBERVALUE(PobierzDaneLogistyczne!$L1517,"."))</f>
        <v>25</v>
      </c>
      <c r="O1517" s="6">
        <f>IF(PobierzDaneLogistyczne!$M1517=0,"",_xlfn.NUMBERVALUE(PobierzDaneLogistyczne!$M1517,"."))</f>
        <v>56.5</v>
      </c>
      <c r="P1517" s="2">
        <f>IF(PobierzDaneLogistyczne!$G1517=0,0,_xlfn.NUMBERVALUE(PobierzDaneLogistyczne!$G1517,"."))</f>
        <v>9.24</v>
      </c>
      <c r="Q1517" s="1">
        <f>IF(PobierzDaneLogistyczne!$R1517=0,"",PobierzDaneLogistyczne!$R1517)</f>
        <v>4</v>
      </c>
      <c r="R1517" t="str">
        <f>IF(PobierzDaneLogistyczne!$S1517=0,"",PobierzDaneLogistyczne!$S1517)</f>
        <v/>
      </c>
      <c r="S1517" t="str">
        <f>IF(PobierzDaneLogistyczne!$T1517=0,"",PobierzDaneLogistyczne!$T1517)</f>
        <v/>
      </c>
      <c r="T1517" t="str">
        <f>IF(PobierzDaneLogistyczne!$U1517=0," ",PobierzDaneLogistyczne!$U1517)</f>
        <v/>
      </c>
      <c r="U1517" t="str">
        <f t="shared" si="73"/>
        <v/>
      </c>
      <c r="V1517" s="2">
        <f>IF(PobierzDaneLogistyczne!$V1517="","",_xlfn.NUMBERVALUE(PobierzDaneLogistyczne!$V1517,"."))</f>
        <v>0.129</v>
      </c>
      <c r="W1517" s="2">
        <f>IF(IF(PobierzDaneLogistyczne!$W1517=0,0,_xlfn.NUMBERVALUE(PobierzDaneLogistyczne!$W1517,"."))=0,"",_xlfn.NUMBERVALUE(PobierzDaneLogistyczne!$W1517,"."))</f>
        <v>5.8999999999999997E-2</v>
      </c>
      <c r="X1517" s="2">
        <f t="shared" si="74"/>
        <v>1.2970000000000004</v>
      </c>
      <c r="Y1517" s="2" t="str">
        <f t="shared" si="72"/>
        <v/>
      </c>
      <c r="Z1517" s="2" t="str">
        <f>IF(PobierzDaneLogistyczne!$Y1517="t","YES","")</f>
        <v>YES</v>
      </c>
      <c r="AA1517" s="4" t="str">
        <f>IF(PobierzDaneLogistyczne!$X1517="t","YES","")</f>
        <v/>
      </c>
      <c r="AB1517" t="str">
        <f>PobierzDaneLogistyczne!$N1517</f>
        <v xml:space="preserve">Stand Fan 45 cm - velocity </v>
      </c>
    </row>
    <row r="1518" spans="1:28" x14ac:dyDescent="0.3">
      <c r="A1518" s="5" t="str">
        <f>HYPERLINK(_xlfn.CONCAT("https://www.adler.com.pl/index.php/en/Main/Produkt/",B1518),PobierzDaneLogistyczne!$N1518)</f>
        <v>Fan 40 cm - metal</v>
      </c>
      <c r="B1518" t="str">
        <f>PobierzDaneLogistyczne!$A1518</f>
        <v>cr_7312b</v>
      </c>
      <c r="C1518" s="1">
        <f>IF(MID(PobierzDaneLogistyczne!$P1518,1,3)=""," ",_xlfn.NUMBERVALUE(PobierzDaneLogistyczne!$P1518))</f>
        <v>84145995</v>
      </c>
      <c r="D1518" s="1">
        <f>IF(MID(PobierzDaneLogistyczne!$C1518,1,3)="111"," ",_xlfn.NUMBERVALUE(PobierzDaneLogistyczne!$C1518))</f>
        <v>5908256833593</v>
      </c>
      <c r="E1518" s="6">
        <f>IF(PobierzDaneLogistyczne!$H1518=0,"",_xlfn.NUMBERVALUE(PobierzDaneLogistyczne!$H1518,"."))</f>
        <v>47</v>
      </c>
      <c r="F1518" s="6">
        <f>IF(PobierzDaneLogistyczne!$I1518=0,"",_xlfn.NUMBERVALUE(PobierzDaneLogistyczne!$I1518,"."))</f>
        <v>13</v>
      </c>
      <c r="G1518" s="6">
        <f>IF(PobierzDaneLogistyczne!$J1518=0,"",_xlfn.NUMBERVALUE(PobierzDaneLogistyczne!$J1518,"."))</f>
        <v>58.7</v>
      </c>
      <c r="H1518" s="2">
        <f>IF(IF(PobierzDaneLogistyczne!$F1518=0,0,_xlfn.NUMBERVALUE(PobierzDaneLogistyczne!$F1518,"."))=0,"",IF(PobierzDaneLogistyczne!$F1518=0,0,_xlfn.NUMBERVALUE(PobierzDaneLogistyczne!$F1518,".")))</f>
        <v>6.3</v>
      </c>
      <c r="I1518" s="2">
        <f>IF(IF(PobierzDaneLogistyczne!$Z1518=0,0,_xlfn.NUMBERVALUE(PobierzDaneLogistyczne!$Z1518,"."))=0,"",IF(PobierzDaneLogistyczne!$Z1518=0,0,_xlfn.NUMBERVALUE(PobierzDaneLogistyczne!$Z1518,".")))</f>
        <v>7.6</v>
      </c>
      <c r="J1518" s="1">
        <f>IF(PobierzDaneLogistyczne!$D1518=0,"",_xlfn.NUMBERVALUE(PobierzDaneLogistyczne!$D1518))</f>
        <v>1</v>
      </c>
      <c r="K1518" s="1">
        <f>IF(PobierzDaneLogistyczne!$E1518=0,"",_xlfn.NUMBERVALUE(PobierzDaneLogistyczne!$E1518))</f>
        <v>24</v>
      </c>
      <c r="L1518" s="1" t="str">
        <f>IF(MID(PobierzDaneLogistyczne!$O1518,1,3)="non"," ",_xlfn.NUMBERVALUE(PobierzDaneLogistyczne!$O1518))</f>
        <v xml:space="preserve"> </v>
      </c>
      <c r="M1518" s="6">
        <f>IF(PobierzDaneLogistyczne!$K1518=0,"",_xlfn.NUMBERVALUE(PobierzDaneLogistyczne!$K1518,"."))</f>
        <v>48</v>
      </c>
      <c r="N1518" s="6">
        <f>IF(PobierzDaneLogistyczne!$L1518=0,"",_xlfn.NUMBERVALUE(PobierzDaneLogistyczne!$L1518,"."))</f>
        <v>17.5</v>
      </c>
      <c r="O1518" s="6">
        <f>IF(PobierzDaneLogistyczne!$M1518=0,"",_xlfn.NUMBERVALUE(PobierzDaneLogistyczne!$M1518,"."))</f>
        <v>61.5</v>
      </c>
      <c r="P1518" s="2">
        <f>IF(PobierzDaneLogistyczne!$G1518=0,0,_xlfn.NUMBERVALUE(PobierzDaneLogistyczne!$G1518,"."))</f>
        <v>7.6</v>
      </c>
      <c r="Q1518" s="1">
        <f>IF(PobierzDaneLogistyczne!$R1518=0,"",PobierzDaneLogistyczne!$R1518)</f>
        <v>4</v>
      </c>
      <c r="R1518" t="str">
        <f>IF(PobierzDaneLogistyczne!$S1518=0,"",PobierzDaneLogistyczne!$S1518)</f>
        <v/>
      </c>
      <c r="S1518" t="str">
        <f>IF(PobierzDaneLogistyczne!$T1518=0,"",PobierzDaneLogistyczne!$T1518)</f>
        <v/>
      </c>
      <c r="T1518" t="str">
        <f>IF(PobierzDaneLogistyczne!$U1518=0," ",PobierzDaneLogistyczne!$U1518)</f>
        <v/>
      </c>
      <c r="U1518" t="str">
        <f t="shared" si="73"/>
        <v/>
      </c>
      <c r="V1518" s="2">
        <f>IF(PobierzDaneLogistyczne!$V1518="","",_xlfn.NUMBERVALUE(PobierzDaneLogistyczne!$V1518,"."))</f>
        <v>4.8000000000000001E-2</v>
      </c>
      <c r="W1518" s="2" t="str">
        <f>IF(IF(PobierzDaneLogistyczne!$W1518=0,0,_xlfn.NUMBERVALUE(PobierzDaneLogistyczne!$W1518,"."))=0,"",_xlfn.NUMBERVALUE(PobierzDaneLogistyczne!$W1518,"."))</f>
        <v/>
      </c>
      <c r="X1518" s="2" t="str">
        <f t="shared" si="74"/>
        <v/>
      </c>
      <c r="Y1518" s="2" t="str">
        <f t="shared" si="72"/>
        <v/>
      </c>
      <c r="Z1518" s="2" t="str">
        <f>IF(PobierzDaneLogistyczne!$Y1518="t","YES","")</f>
        <v/>
      </c>
      <c r="AA1518" s="4" t="str">
        <f>IF(PobierzDaneLogistyczne!$X1518="t","YES","")</f>
        <v>YES</v>
      </c>
      <c r="AB1518" t="str">
        <f>PobierzDaneLogistyczne!$N1518</f>
        <v>Fan 40 cm - metal</v>
      </c>
    </row>
    <row r="1519" spans="1:28" x14ac:dyDescent="0.3">
      <c r="A1519" s="5" t="str">
        <f>HYPERLINK(_xlfn.CONCAT("https://www.adler.com.pl/index.php/en/Main/Produkt/",B1519),PobierzDaneLogistyczne!$N1519)</f>
        <v>Fan 40 cm - metal</v>
      </c>
      <c r="B1519" t="str">
        <f>PobierzDaneLogistyczne!$A1519</f>
        <v>cr_7312g</v>
      </c>
      <c r="C1519" s="1">
        <f>IF(MID(PobierzDaneLogistyczne!$P1519,1,3)=""," ",_xlfn.NUMBERVALUE(PobierzDaneLogistyczne!$P1519))</f>
        <v>84145995</v>
      </c>
      <c r="D1519" s="1">
        <f>IF(MID(PobierzDaneLogistyczne!$C1519,1,3)="111"," ",_xlfn.NUMBERVALUE(PobierzDaneLogistyczne!$C1519))</f>
        <v>5908256834491</v>
      </c>
      <c r="E1519" s="6">
        <f>IF(PobierzDaneLogistyczne!$H1519=0,"",_xlfn.NUMBERVALUE(PobierzDaneLogistyczne!$H1519,"."))</f>
        <v>47</v>
      </c>
      <c r="F1519" s="6">
        <f>IF(PobierzDaneLogistyczne!$I1519=0,"",_xlfn.NUMBERVALUE(PobierzDaneLogistyczne!$I1519,"."))</f>
        <v>13</v>
      </c>
      <c r="G1519" s="6">
        <f>IF(PobierzDaneLogistyczne!$J1519=0,"",_xlfn.NUMBERVALUE(PobierzDaneLogistyczne!$J1519,"."))</f>
        <v>58.7</v>
      </c>
      <c r="H1519" s="2">
        <f>IF(IF(PobierzDaneLogistyczne!$F1519=0,0,_xlfn.NUMBERVALUE(PobierzDaneLogistyczne!$F1519,"."))=0,"",IF(PobierzDaneLogistyczne!$F1519=0,0,_xlfn.NUMBERVALUE(PobierzDaneLogistyczne!$F1519,".")))</f>
        <v>6.3</v>
      </c>
      <c r="I1519" s="2">
        <f>IF(IF(PobierzDaneLogistyczne!$Z1519=0,0,_xlfn.NUMBERVALUE(PobierzDaneLogistyczne!$Z1519,"."))=0,"",IF(PobierzDaneLogistyczne!$Z1519=0,0,_xlfn.NUMBERVALUE(PobierzDaneLogistyczne!$Z1519,".")))</f>
        <v>7.6</v>
      </c>
      <c r="J1519" s="1">
        <f>IF(PobierzDaneLogistyczne!$D1519=0,"",_xlfn.NUMBERVALUE(PobierzDaneLogistyczne!$D1519))</f>
        <v>1</v>
      </c>
      <c r="K1519" s="1">
        <f>IF(PobierzDaneLogistyczne!$E1519=0,"",_xlfn.NUMBERVALUE(PobierzDaneLogistyczne!$E1519))</f>
        <v>24</v>
      </c>
      <c r="L1519" s="1" t="str">
        <f>IF(MID(PobierzDaneLogistyczne!$O1519,1,3)="non"," ",_xlfn.NUMBERVALUE(PobierzDaneLogistyczne!$O1519))</f>
        <v xml:space="preserve"> </v>
      </c>
      <c r="M1519" s="6">
        <f>IF(PobierzDaneLogistyczne!$K1519=0,"",_xlfn.NUMBERVALUE(PobierzDaneLogistyczne!$K1519,"."))</f>
        <v>48</v>
      </c>
      <c r="N1519" s="6">
        <f>IF(PobierzDaneLogistyczne!$L1519=0,"",_xlfn.NUMBERVALUE(PobierzDaneLogistyczne!$L1519,"."))</f>
        <v>17.5</v>
      </c>
      <c r="O1519" s="6">
        <f>IF(PobierzDaneLogistyczne!$M1519=0,"",_xlfn.NUMBERVALUE(PobierzDaneLogistyczne!$M1519,"."))</f>
        <v>61.5</v>
      </c>
      <c r="P1519" s="2">
        <f>IF(PobierzDaneLogistyczne!$G1519=0,0,_xlfn.NUMBERVALUE(PobierzDaneLogistyczne!$G1519,"."))</f>
        <v>7.6</v>
      </c>
      <c r="Q1519" s="1" t="str">
        <f>IF(PobierzDaneLogistyczne!$R1519=0,"",PobierzDaneLogistyczne!$R1519)</f>
        <v/>
      </c>
      <c r="R1519" t="str">
        <f>IF(PobierzDaneLogistyczne!$S1519=0,"",PobierzDaneLogistyczne!$S1519)</f>
        <v/>
      </c>
      <c r="S1519" t="str">
        <f>IF(PobierzDaneLogistyczne!$T1519=0,"",PobierzDaneLogistyczne!$T1519)</f>
        <v/>
      </c>
      <c r="T1519" t="str">
        <f>IF(PobierzDaneLogistyczne!$U1519=0," ",PobierzDaneLogistyczne!$U1519)</f>
        <v/>
      </c>
      <c r="U1519" t="str">
        <f t="shared" si="73"/>
        <v/>
      </c>
      <c r="V1519" s="2">
        <f>IF(PobierzDaneLogistyczne!$V1519="","",_xlfn.NUMBERVALUE(PobierzDaneLogistyczne!$V1519,"."))</f>
        <v>4.8000000000000001E-2</v>
      </c>
      <c r="W1519" s="2" t="str">
        <f>IF(IF(PobierzDaneLogistyczne!$W1519=0,0,_xlfn.NUMBERVALUE(PobierzDaneLogistyczne!$W1519,"."))=0,"",_xlfn.NUMBERVALUE(PobierzDaneLogistyczne!$W1519,"."))</f>
        <v/>
      </c>
      <c r="X1519" s="2" t="str">
        <f t="shared" si="74"/>
        <v/>
      </c>
      <c r="Y1519" s="2" t="str">
        <f t="shared" si="72"/>
        <v/>
      </c>
      <c r="Z1519" s="2" t="str">
        <f>IF(PobierzDaneLogistyczne!$Y1519="t","YES","")</f>
        <v/>
      </c>
      <c r="AA1519" s="4" t="str">
        <f>IF(PobierzDaneLogistyczne!$X1519="t","YES","")</f>
        <v>YES</v>
      </c>
      <c r="AB1519" t="str">
        <f>PobierzDaneLogistyczne!$N1519</f>
        <v>Fan 40 cm - metal</v>
      </c>
    </row>
    <row r="1520" spans="1:28" x14ac:dyDescent="0.3">
      <c r="A1520" s="5" t="str">
        <f>HYPERLINK(_xlfn.CONCAT("https://www.adler.com.pl/index.php/en/Main/Produkt/",B1520),PobierzDaneLogistyczne!$N1520)</f>
        <v>Fan 40 cm - metal</v>
      </c>
      <c r="B1520" t="str">
        <f>PobierzDaneLogistyczne!$A1520</f>
        <v>cr_7312r</v>
      </c>
      <c r="C1520" s="1">
        <f>IF(MID(PobierzDaneLogistyczne!$P1520,1,3)=""," ",_xlfn.NUMBERVALUE(PobierzDaneLogistyczne!$P1520))</f>
        <v>84145995</v>
      </c>
      <c r="D1520" s="1">
        <f>IF(MID(PobierzDaneLogistyczne!$C1520,1,3)="111"," ",_xlfn.NUMBERVALUE(PobierzDaneLogistyczne!$C1520))</f>
        <v>5908256834484</v>
      </c>
      <c r="E1520" s="6">
        <f>IF(PobierzDaneLogistyczne!$H1520=0,"",_xlfn.NUMBERVALUE(PobierzDaneLogistyczne!$H1520,"."))</f>
        <v>47</v>
      </c>
      <c r="F1520" s="6">
        <f>IF(PobierzDaneLogistyczne!$I1520=0,"",_xlfn.NUMBERVALUE(PobierzDaneLogistyczne!$I1520,"."))</f>
        <v>13</v>
      </c>
      <c r="G1520" s="6">
        <f>IF(PobierzDaneLogistyczne!$J1520=0,"",_xlfn.NUMBERVALUE(PobierzDaneLogistyczne!$J1520,"."))</f>
        <v>58.7</v>
      </c>
      <c r="H1520" s="2">
        <f>IF(IF(PobierzDaneLogistyczne!$F1520=0,0,_xlfn.NUMBERVALUE(PobierzDaneLogistyczne!$F1520,"."))=0,"",IF(PobierzDaneLogistyczne!$F1520=0,0,_xlfn.NUMBERVALUE(PobierzDaneLogistyczne!$F1520,".")))</f>
        <v>6.3</v>
      </c>
      <c r="I1520" s="2">
        <f>IF(IF(PobierzDaneLogistyczne!$Z1520=0,0,_xlfn.NUMBERVALUE(PobierzDaneLogistyczne!$Z1520,"."))=0,"",IF(PobierzDaneLogistyczne!$Z1520=0,0,_xlfn.NUMBERVALUE(PobierzDaneLogistyczne!$Z1520,".")))</f>
        <v>7.6</v>
      </c>
      <c r="J1520" s="1">
        <f>IF(PobierzDaneLogistyczne!$D1520=0,"",_xlfn.NUMBERVALUE(PobierzDaneLogistyczne!$D1520))</f>
        <v>1</v>
      </c>
      <c r="K1520" s="1">
        <f>IF(PobierzDaneLogistyczne!$E1520=0,"",_xlfn.NUMBERVALUE(PobierzDaneLogistyczne!$E1520))</f>
        <v>24</v>
      </c>
      <c r="L1520" s="1" t="str">
        <f>IF(MID(PobierzDaneLogistyczne!$O1520,1,3)="non"," ",_xlfn.NUMBERVALUE(PobierzDaneLogistyczne!$O1520))</f>
        <v xml:space="preserve"> </v>
      </c>
      <c r="M1520" s="6">
        <f>IF(PobierzDaneLogistyczne!$K1520=0,"",_xlfn.NUMBERVALUE(PobierzDaneLogistyczne!$K1520,"."))</f>
        <v>48</v>
      </c>
      <c r="N1520" s="6">
        <f>IF(PobierzDaneLogistyczne!$L1520=0,"",_xlfn.NUMBERVALUE(PobierzDaneLogistyczne!$L1520,"."))</f>
        <v>17.5</v>
      </c>
      <c r="O1520" s="6">
        <f>IF(PobierzDaneLogistyczne!$M1520=0,"",_xlfn.NUMBERVALUE(PobierzDaneLogistyczne!$M1520,"."))</f>
        <v>61.5</v>
      </c>
      <c r="P1520" s="2">
        <f>IF(PobierzDaneLogistyczne!$G1520=0,0,_xlfn.NUMBERVALUE(PobierzDaneLogistyczne!$G1520,"."))</f>
        <v>7.6</v>
      </c>
      <c r="Q1520" s="1" t="str">
        <f>IF(PobierzDaneLogistyczne!$R1520=0,"",PobierzDaneLogistyczne!$R1520)</f>
        <v/>
      </c>
      <c r="R1520" t="str">
        <f>IF(PobierzDaneLogistyczne!$S1520=0,"",PobierzDaneLogistyczne!$S1520)</f>
        <v/>
      </c>
      <c r="S1520" t="str">
        <f>IF(PobierzDaneLogistyczne!$T1520=0,"",PobierzDaneLogistyczne!$T1520)</f>
        <v/>
      </c>
      <c r="T1520" t="str">
        <f>IF(PobierzDaneLogistyczne!$U1520=0," ",PobierzDaneLogistyczne!$U1520)</f>
        <v/>
      </c>
      <c r="U1520" t="str">
        <f t="shared" si="73"/>
        <v/>
      </c>
      <c r="V1520" s="2">
        <f>IF(PobierzDaneLogistyczne!$V1520="","",_xlfn.NUMBERVALUE(PobierzDaneLogistyczne!$V1520,"."))</f>
        <v>4.8000000000000001E-2</v>
      </c>
      <c r="W1520" s="2" t="str">
        <f>IF(IF(PobierzDaneLogistyczne!$W1520=0,0,_xlfn.NUMBERVALUE(PobierzDaneLogistyczne!$W1520,"."))=0,"",_xlfn.NUMBERVALUE(PobierzDaneLogistyczne!$W1520,"."))</f>
        <v/>
      </c>
      <c r="X1520" s="2" t="str">
        <f t="shared" si="74"/>
        <v/>
      </c>
      <c r="Y1520" s="2" t="str">
        <f t="shared" si="72"/>
        <v/>
      </c>
      <c r="Z1520" s="2" t="str">
        <f>IF(PobierzDaneLogistyczne!$Y1520="t","YES","")</f>
        <v/>
      </c>
      <c r="AA1520" s="4" t="str">
        <f>IF(PobierzDaneLogistyczne!$X1520="t","YES","")</f>
        <v>YES</v>
      </c>
      <c r="AB1520" t="str">
        <f>PobierzDaneLogistyczne!$N1520</f>
        <v>Fan 40 cm - metal</v>
      </c>
    </row>
    <row r="1521" spans="1:28" x14ac:dyDescent="0.3">
      <c r="A1521" s="5" t="str">
        <f>HYPERLINK(_xlfn.CONCAT("https://www.adler.com.pl/index.php/en/Main/Produkt/",B1521),PobierzDaneLogistyczne!$N1521)</f>
        <v>Velocity Fan 50 cm</v>
      </c>
      <c r="B1521" t="str">
        <f>PobierzDaneLogistyczne!$A1521</f>
        <v>cr_7313</v>
      </c>
      <c r="C1521" s="1">
        <f>IF(MID(PobierzDaneLogistyczne!$P1521,1,3)=""," ",_xlfn.NUMBERVALUE(PobierzDaneLogistyczne!$P1521))</f>
        <v>84145995</v>
      </c>
      <c r="D1521" s="1">
        <f>IF(MID(PobierzDaneLogistyczne!$C1521,1,3)="111"," ",_xlfn.NUMBERVALUE(PobierzDaneLogistyczne!$C1521))</f>
        <v>5908256835290</v>
      </c>
      <c r="E1521" s="6">
        <f>IF(PobierzDaneLogistyczne!$H1521=0,"",_xlfn.NUMBERVALUE(PobierzDaneLogistyczne!$H1521,"."))</f>
        <v>22.5</v>
      </c>
      <c r="F1521" s="6">
        <f>IF(PobierzDaneLogistyczne!$I1521=0,"",_xlfn.NUMBERVALUE(PobierzDaneLogistyczne!$I1521,"."))</f>
        <v>61.5</v>
      </c>
      <c r="G1521" s="6">
        <f>IF(PobierzDaneLogistyczne!$J1521=0,"",_xlfn.NUMBERVALUE(PobierzDaneLogistyczne!$J1521,"."))</f>
        <v>62</v>
      </c>
      <c r="H1521" s="2">
        <f>IF(IF(PobierzDaneLogistyczne!$F1521=0,0,_xlfn.NUMBERVALUE(PobierzDaneLogistyczne!$F1521,"."))=0,"",IF(PobierzDaneLogistyczne!$F1521=0,0,_xlfn.NUMBERVALUE(PobierzDaneLogistyczne!$F1521,".")))</f>
        <v>5.9</v>
      </c>
      <c r="I1521" s="2">
        <f>IF(IF(PobierzDaneLogistyczne!$Z1521=0,0,_xlfn.NUMBERVALUE(PobierzDaneLogistyczne!$Z1521,"."))=0,"",IF(PobierzDaneLogistyczne!$Z1521=0,0,_xlfn.NUMBERVALUE(PobierzDaneLogistyczne!$Z1521,".")))</f>
        <v>7.75</v>
      </c>
      <c r="J1521" s="1">
        <f>IF(PobierzDaneLogistyczne!$D1521=0,"",_xlfn.NUMBERVALUE(PobierzDaneLogistyczne!$D1521))</f>
        <v>1</v>
      </c>
      <c r="K1521" s="1">
        <f>IF(PobierzDaneLogistyczne!$E1521=0,"",_xlfn.NUMBERVALUE(PobierzDaneLogistyczne!$E1521))</f>
        <v>15</v>
      </c>
      <c r="L1521" s="1" t="str">
        <f>IF(MID(PobierzDaneLogistyczne!$O1521,1,3)="non"," ",_xlfn.NUMBERVALUE(PobierzDaneLogistyczne!$O1521))</f>
        <v xml:space="preserve"> </v>
      </c>
      <c r="M1521" s="6">
        <f>IF(PobierzDaneLogistyczne!$K1521=0,"",_xlfn.NUMBERVALUE(PobierzDaneLogistyczne!$K1521,"."))</f>
        <v>63.5</v>
      </c>
      <c r="N1521" s="6">
        <f>IF(PobierzDaneLogistyczne!$L1521=0,"",_xlfn.NUMBERVALUE(PobierzDaneLogistyczne!$L1521,"."))</f>
        <v>23</v>
      </c>
      <c r="O1521" s="6">
        <f>IF(PobierzDaneLogistyczne!$M1521=0,"",_xlfn.NUMBERVALUE(PobierzDaneLogistyczne!$M1521,"."))</f>
        <v>62</v>
      </c>
      <c r="P1521" s="2">
        <f>IF(PobierzDaneLogistyczne!$G1521=0,0,_xlfn.NUMBERVALUE(PobierzDaneLogistyczne!$G1521,"."))</f>
        <v>7.75</v>
      </c>
      <c r="Q1521" s="1" t="str">
        <f>IF(PobierzDaneLogistyczne!$R1521=0,"",PobierzDaneLogistyczne!$R1521)</f>
        <v/>
      </c>
      <c r="R1521" t="str">
        <f>IF(PobierzDaneLogistyczne!$S1521=0,"",PobierzDaneLogistyczne!$S1521)</f>
        <v/>
      </c>
      <c r="S1521" t="str">
        <f>IF(PobierzDaneLogistyczne!$T1521=0,"",PobierzDaneLogistyczne!$T1521)</f>
        <v/>
      </c>
      <c r="T1521" t="str">
        <f>IF(PobierzDaneLogistyczne!$U1521=0," ",PobierzDaneLogistyczne!$U1521)</f>
        <v/>
      </c>
      <c r="U1521" t="str">
        <f t="shared" si="73"/>
        <v/>
      </c>
      <c r="V1521" s="2">
        <f>IF(PobierzDaneLogistyczne!$V1521="","",_xlfn.NUMBERVALUE(PobierzDaneLogistyczne!$V1521,"."))</f>
        <v>0.115</v>
      </c>
      <c r="W1521" s="2" t="str">
        <f>IF(IF(PobierzDaneLogistyczne!$W1521=0,0,_xlfn.NUMBERVALUE(PobierzDaneLogistyczne!$W1521,"."))=0,"",_xlfn.NUMBERVALUE(PobierzDaneLogistyczne!$W1521,"."))</f>
        <v/>
      </c>
      <c r="X1521" s="2" t="str">
        <f t="shared" si="74"/>
        <v/>
      </c>
      <c r="Y1521" s="2" t="str">
        <f t="shared" si="72"/>
        <v/>
      </c>
      <c r="Z1521" s="2" t="str">
        <f>IF(PobierzDaneLogistyczne!$Y1521="t","YES","")</f>
        <v/>
      </c>
      <c r="AA1521" s="4" t="str">
        <f>IF(PobierzDaneLogistyczne!$X1521="t","YES","")</f>
        <v>YES</v>
      </c>
      <c r="AB1521" t="str">
        <f>PobierzDaneLogistyczne!$N1521</f>
        <v>Velocity Fan 50 cm</v>
      </c>
    </row>
    <row r="1522" spans="1:28" ht="28.8" x14ac:dyDescent="0.3">
      <c r="A1522" s="5" t="str">
        <f>HYPERLINK(_xlfn.CONCAT("https://www.adler.com.pl/index.php/en/Main/Produkt/",B1522),PobierzDaneLogistyczne!$N1522)</f>
        <v>Fan 45 cm - metal with remote control</v>
      </c>
      <c r="B1522" t="str">
        <f>PobierzDaneLogistyczne!$A1522</f>
        <v>cr_7314</v>
      </c>
      <c r="C1522" s="1">
        <f>IF(MID(PobierzDaneLogistyczne!$P1522,1,3)=""," ",_xlfn.NUMBERVALUE(PobierzDaneLogistyczne!$P1522))</f>
        <v>84145995</v>
      </c>
      <c r="D1522" s="1">
        <f>IF(MID(PobierzDaneLogistyczne!$C1522,1,3)="111"," ",_xlfn.NUMBERVALUE(PobierzDaneLogistyczne!$C1522))</f>
        <v>5908256835306</v>
      </c>
      <c r="E1522" s="6">
        <f>IF(PobierzDaneLogistyczne!$H1522=0,"",_xlfn.NUMBERVALUE(PobierzDaneLogistyczne!$H1522,"."))</f>
        <v>53.5</v>
      </c>
      <c r="F1522" s="6">
        <f>IF(PobierzDaneLogistyczne!$I1522=0,"",_xlfn.NUMBERVALUE(PobierzDaneLogistyczne!$I1522,"."))</f>
        <v>14</v>
      </c>
      <c r="G1522" s="6">
        <f>IF(PobierzDaneLogistyczne!$J1522=0,"",_xlfn.NUMBERVALUE(PobierzDaneLogistyczne!$J1522,"."))</f>
        <v>64</v>
      </c>
      <c r="H1522" s="2">
        <f>IF(IF(PobierzDaneLogistyczne!$F1522=0,0,_xlfn.NUMBERVALUE(PobierzDaneLogistyczne!$F1522,"."))=0,"",IF(PobierzDaneLogistyczne!$F1522=0,0,_xlfn.NUMBERVALUE(PobierzDaneLogistyczne!$F1522,".")))</f>
        <v>6.617</v>
      </c>
      <c r="I1522" s="2">
        <f>IF(IF(PobierzDaneLogistyczne!$Z1522=0,0,_xlfn.NUMBERVALUE(PobierzDaneLogistyczne!$Z1522,"."))=0,"",IF(PobierzDaneLogistyczne!$Z1522=0,0,_xlfn.NUMBERVALUE(PobierzDaneLogistyczne!$Z1522,".")))</f>
        <v>7.3</v>
      </c>
      <c r="J1522" s="1">
        <f>IF(PobierzDaneLogistyczne!$D1522=0,"",_xlfn.NUMBERVALUE(PobierzDaneLogistyczne!$D1522))</f>
        <v>1</v>
      </c>
      <c r="K1522" s="1">
        <f>IF(PobierzDaneLogistyczne!$E1522=0,"",_xlfn.NUMBERVALUE(PobierzDaneLogistyczne!$E1522))</f>
        <v>27</v>
      </c>
      <c r="L1522" s="1" t="str">
        <f>IF(MID(PobierzDaneLogistyczne!$O1522,1,3)="non"," ",_xlfn.NUMBERVALUE(PobierzDaneLogistyczne!$O1522))</f>
        <v xml:space="preserve"> </v>
      </c>
      <c r="M1522" s="6">
        <f>IF(PobierzDaneLogistyczne!$K1522=0,"",_xlfn.NUMBERVALUE(PobierzDaneLogistyczne!$K1522,"."))</f>
        <v>55</v>
      </c>
      <c r="N1522" s="6">
        <f>IF(PobierzDaneLogistyczne!$L1522=0,"",_xlfn.NUMBERVALUE(PobierzDaneLogistyczne!$L1522,"."))</f>
        <v>15.5</v>
      </c>
      <c r="O1522" s="6">
        <f>IF(PobierzDaneLogistyczne!$M1522=0,"",_xlfn.NUMBERVALUE(PobierzDaneLogistyczne!$M1522,"."))</f>
        <v>66</v>
      </c>
      <c r="P1522" s="2">
        <f>IF(PobierzDaneLogistyczne!$G1522=0,0,_xlfn.NUMBERVALUE(PobierzDaneLogistyczne!$G1522,"."))</f>
        <v>7.3</v>
      </c>
      <c r="Q1522" s="1">
        <f>IF(PobierzDaneLogistyczne!$R1522=0,"",PobierzDaneLogistyczne!$R1522)</f>
        <v>4</v>
      </c>
      <c r="R1522" t="str">
        <f>IF(PobierzDaneLogistyczne!$S1522=0,"",PobierzDaneLogistyczne!$S1522)</f>
        <v/>
      </c>
      <c r="S1522" t="str">
        <f>IF(PobierzDaneLogistyczne!$T1522=0,"",PobierzDaneLogistyczne!$T1522)</f>
        <v/>
      </c>
      <c r="T1522" t="str">
        <f>IF(PobierzDaneLogistyczne!$U1522=0," ",PobierzDaneLogistyczne!$U1522)</f>
        <v/>
      </c>
      <c r="U1522" t="str">
        <f t="shared" si="73"/>
        <v/>
      </c>
      <c r="V1522" s="2">
        <f>IF(PobierzDaneLogistyczne!$V1522="","",_xlfn.NUMBERVALUE(PobierzDaneLogistyczne!$V1522,"."))</f>
        <v>7.5999999999999998E-2</v>
      </c>
      <c r="W1522" s="2" t="str">
        <f>IF(IF(PobierzDaneLogistyczne!$W1522=0,0,_xlfn.NUMBERVALUE(PobierzDaneLogistyczne!$W1522,"."))=0,"",_xlfn.NUMBERVALUE(PobierzDaneLogistyczne!$W1522,"."))</f>
        <v/>
      </c>
      <c r="X1522" s="2" t="str">
        <f t="shared" si="74"/>
        <v/>
      </c>
      <c r="Y1522" s="2" t="str">
        <f t="shared" ref="Y1522:Y1585" si="75">IFERROR(IF(ROUND(P1522-(I1522*J1522),2)=0,"",P1522-(I1522*J1522)),"")</f>
        <v/>
      </c>
      <c r="Z1522" s="2" t="str">
        <f>IF(PobierzDaneLogistyczne!$Y1522="t","YES","")</f>
        <v>YES</v>
      </c>
      <c r="AA1522" s="4" t="str">
        <f>IF(PobierzDaneLogistyczne!$X1522="t","YES","")</f>
        <v/>
      </c>
      <c r="AB1522" t="str">
        <f>PobierzDaneLogistyczne!$N1522</f>
        <v>Fan 45 cm - metal with remote control</v>
      </c>
    </row>
    <row r="1523" spans="1:28" ht="28.8" x14ac:dyDescent="0.3">
      <c r="A1523" s="5" t="str">
        <f>HYPERLINK(_xlfn.CONCAT("https://www.adler.com.pl/index.php/en/Main/Produkt/",B1523),PobierzDaneLogistyczne!$N1523)</f>
        <v>Velocity Mist Fan</v>
      </c>
      <c r="B1523" t="str">
        <f>PobierzDaneLogistyczne!$A1523</f>
        <v>cr_7315</v>
      </c>
      <c r="C1523" s="1">
        <f>IF(MID(PobierzDaneLogistyczne!$P1523,1,3)=""," ",_xlfn.NUMBERVALUE(PobierzDaneLogistyczne!$P1523))</f>
        <v>84145995</v>
      </c>
      <c r="D1523" s="1">
        <f>IF(MID(PobierzDaneLogistyczne!$C1523,1,3)="111"," ",_xlfn.NUMBERVALUE(PobierzDaneLogistyczne!$C1523))</f>
        <v>5908256835498</v>
      </c>
      <c r="E1523" s="6">
        <f>IF(PobierzDaneLogistyczne!$H1523=0,"",_xlfn.NUMBERVALUE(PobierzDaneLogistyczne!$H1523,"."))</f>
        <v>0</v>
      </c>
      <c r="F1523" s="6">
        <f>IF(PobierzDaneLogistyczne!$I1523=0,"",_xlfn.NUMBERVALUE(PobierzDaneLogistyczne!$I1523,"."))</f>
        <v>0</v>
      </c>
      <c r="G1523" s="6">
        <f>IF(PobierzDaneLogistyczne!$J1523=0,"",_xlfn.NUMBERVALUE(PobierzDaneLogistyczne!$J1523,"."))</f>
        <v>0</v>
      </c>
      <c r="H1523" s="2" t="str">
        <f>IF(IF(PobierzDaneLogistyczne!$F1523=0,0,_xlfn.NUMBERVALUE(PobierzDaneLogistyczne!$F1523,"."))=0,"",IF(PobierzDaneLogistyczne!$F1523=0,0,_xlfn.NUMBERVALUE(PobierzDaneLogistyczne!$F1523,".")))</f>
        <v/>
      </c>
      <c r="I1523" s="2" t="str">
        <f>IF(IF(PobierzDaneLogistyczne!$Z1523=0,0,_xlfn.NUMBERVALUE(PobierzDaneLogistyczne!$Z1523,"."))=0,"",IF(PobierzDaneLogistyczne!$Z1523=0,0,_xlfn.NUMBERVALUE(PobierzDaneLogistyczne!$Z1523,".")))</f>
        <v/>
      </c>
      <c r="J1523" s="1">
        <f>IF(PobierzDaneLogistyczne!$D1523=0,"",_xlfn.NUMBERVALUE(PobierzDaneLogistyczne!$D1523))</f>
        <v>1</v>
      </c>
      <c r="K1523" s="1">
        <f>IF(PobierzDaneLogistyczne!$E1523=0,"",_xlfn.NUMBERVALUE(PobierzDaneLogistyczne!$E1523))</f>
        <v>8</v>
      </c>
      <c r="L1523" s="1" t="str">
        <f>IF(MID(PobierzDaneLogistyczne!$O1523,1,3)="non"," ",_xlfn.NUMBERVALUE(PobierzDaneLogistyczne!$O1523))</f>
        <v xml:space="preserve"> </v>
      </c>
      <c r="M1523" s="6">
        <f>IF(PobierzDaneLogistyczne!$K1523=0,"",_xlfn.NUMBERVALUE(PobierzDaneLogistyczne!$K1523,"."))</f>
        <v>63.5</v>
      </c>
      <c r="N1523" s="6">
        <f>IF(PobierzDaneLogistyczne!$L1523=0,"",_xlfn.NUMBERVALUE(PobierzDaneLogistyczne!$L1523,"."))</f>
        <v>41.5</v>
      </c>
      <c r="O1523" s="6">
        <f>IF(PobierzDaneLogistyczne!$M1523=0,"",_xlfn.NUMBERVALUE(PobierzDaneLogistyczne!$M1523,"."))</f>
        <v>65.5</v>
      </c>
      <c r="P1523" s="2">
        <f>IF(PobierzDaneLogistyczne!$G1523=0,0,_xlfn.NUMBERVALUE(PobierzDaneLogistyczne!$G1523,"."))</f>
        <v>0</v>
      </c>
      <c r="Q1523" s="1" t="str">
        <f>IF(PobierzDaneLogistyczne!$R1523=0,"",PobierzDaneLogistyczne!$R1523)</f>
        <v/>
      </c>
      <c r="R1523" t="str">
        <f>IF(PobierzDaneLogistyczne!$S1523=0,"",PobierzDaneLogistyczne!$S1523)</f>
        <v/>
      </c>
      <c r="S1523" t="str">
        <f>IF(PobierzDaneLogistyczne!$T1523=0,"",PobierzDaneLogistyczne!$T1523)</f>
        <v/>
      </c>
      <c r="T1523" t="str">
        <f>IF(PobierzDaneLogistyczne!$U1523=0," ",PobierzDaneLogistyczne!$U1523)</f>
        <v/>
      </c>
      <c r="U1523" t="str">
        <f t="shared" si="73"/>
        <v/>
      </c>
      <c r="V1523" s="2" t="str">
        <f>IF(PobierzDaneLogistyczne!$V1523="","",_xlfn.NUMBERVALUE(PobierzDaneLogistyczne!$V1523,"."))</f>
        <v/>
      </c>
      <c r="W1523" s="2" t="str">
        <f>IF(IF(PobierzDaneLogistyczne!$W1523=0,0,_xlfn.NUMBERVALUE(PobierzDaneLogistyczne!$W1523,"."))=0,"",_xlfn.NUMBERVALUE(PobierzDaneLogistyczne!$W1523,"."))</f>
        <v/>
      </c>
      <c r="X1523" s="2" t="str">
        <f t="shared" si="74"/>
        <v/>
      </c>
      <c r="Y1523" s="2" t="str">
        <f t="shared" si="75"/>
        <v/>
      </c>
      <c r="Z1523" s="2" t="str">
        <f>IF(PobierzDaneLogistyczne!$Y1523="t","YES","")</f>
        <v/>
      </c>
      <c r="AA1523" s="4" t="str">
        <f>IF(PobierzDaneLogistyczne!$X1523="t","YES","")</f>
        <v>YES</v>
      </c>
      <c r="AB1523" t="str">
        <f>PobierzDaneLogistyczne!$N1523</f>
        <v>Velocity Mist Fan</v>
      </c>
    </row>
    <row r="1524" spans="1:28" ht="28.8" x14ac:dyDescent="0.3">
      <c r="A1524" s="5" t="str">
        <f>HYPERLINK(_xlfn.CONCAT("https://www.adler.com.pl/index.php/en/Main/Produkt/",B1524),PobierzDaneLogistyczne!$N1524)</f>
        <v>Fan 45 cm - velocity with breeze</v>
      </c>
      <c r="B1524" t="str">
        <f>PobierzDaneLogistyczne!$A1524</f>
        <v>cr_7316</v>
      </c>
      <c r="C1524" s="1">
        <f>IF(MID(PobierzDaneLogistyczne!$P1524,1,3)=""," ",_xlfn.NUMBERVALUE(PobierzDaneLogistyczne!$P1524))</f>
        <v>84145995</v>
      </c>
      <c r="D1524" s="1">
        <f>IF(MID(PobierzDaneLogistyczne!$C1524,1,3)="111"," ",_xlfn.NUMBERVALUE(PobierzDaneLogistyczne!$C1524))</f>
        <v>5908256837805</v>
      </c>
      <c r="E1524" s="6">
        <f>IF(PobierzDaneLogistyczne!$H1524=0,"",_xlfn.NUMBERVALUE(PobierzDaneLogistyczne!$H1524,"."))</f>
        <v>0</v>
      </c>
      <c r="F1524" s="6">
        <f>IF(PobierzDaneLogistyczne!$I1524=0,"",_xlfn.NUMBERVALUE(PobierzDaneLogistyczne!$I1524,"."))</f>
        <v>0</v>
      </c>
      <c r="G1524" s="6">
        <f>IF(PobierzDaneLogistyczne!$J1524=0,"",_xlfn.NUMBERVALUE(PobierzDaneLogistyczne!$J1524,"."))</f>
        <v>0</v>
      </c>
      <c r="H1524" s="2">
        <f>IF(IF(PobierzDaneLogistyczne!$F1524=0,0,_xlfn.NUMBERVALUE(PobierzDaneLogistyczne!$F1524,"."))=0,"",IF(PobierzDaneLogistyczne!$F1524=0,0,_xlfn.NUMBERVALUE(PobierzDaneLogistyczne!$F1524,".")))</f>
        <v>8.5</v>
      </c>
      <c r="I1524" s="2">
        <f>IF(IF(PobierzDaneLogistyczne!$Z1524=0,0,_xlfn.NUMBERVALUE(PobierzDaneLogistyczne!$Z1524,"."))=0,"",IF(PobierzDaneLogistyczne!$Z1524=0,0,_xlfn.NUMBERVALUE(PobierzDaneLogistyczne!$Z1524,".")))</f>
        <v>10</v>
      </c>
      <c r="J1524" s="1">
        <f>IF(PobierzDaneLogistyczne!$D1524=0,"",_xlfn.NUMBERVALUE(PobierzDaneLogistyczne!$D1524))</f>
        <v>1</v>
      </c>
      <c r="K1524" s="1">
        <f>IF(PobierzDaneLogistyczne!$E1524=0,"",_xlfn.NUMBERVALUE(PobierzDaneLogistyczne!$E1524))</f>
        <v>9</v>
      </c>
      <c r="L1524" s="1" t="str">
        <f>IF(MID(PobierzDaneLogistyczne!$O1524,1,3)="non"," ",_xlfn.NUMBERVALUE(PobierzDaneLogistyczne!$O1524))</f>
        <v xml:space="preserve"> </v>
      </c>
      <c r="M1524" s="6">
        <f>IF(PobierzDaneLogistyczne!$K1524=0,"",_xlfn.NUMBERVALUE(PobierzDaneLogistyczne!$K1524,"."))</f>
        <v>38</v>
      </c>
      <c r="N1524" s="6">
        <f>IF(PobierzDaneLogistyczne!$L1524=0,"",_xlfn.NUMBERVALUE(PobierzDaneLogistyczne!$L1524,"."))</f>
        <v>73</v>
      </c>
      <c r="O1524" s="6">
        <f>IF(PobierzDaneLogistyczne!$M1524=0,"",_xlfn.NUMBERVALUE(PobierzDaneLogistyczne!$M1524,"."))</f>
        <v>49</v>
      </c>
      <c r="P1524" s="2">
        <f>IF(PobierzDaneLogistyczne!$G1524=0,0,_xlfn.NUMBERVALUE(PobierzDaneLogistyczne!$G1524,"."))</f>
        <v>10</v>
      </c>
      <c r="Q1524" s="1" t="str">
        <f>IF(PobierzDaneLogistyczne!$R1524=0,"",PobierzDaneLogistyczne!$R1524)</f>
        <v/>
      </c>
      <c r="R1524" t="str">
        <f>IF(PobierzDaneLogistyczne!$S1524=0,"",PobierzDaneLogistyczne!$S1524)</f>
        <v/>
      </c>
      <c r="S1524" t="str">
        <f>IF(PobierzDaneLogistyczne!$T1524=0,"",PobierzDaneLogistyczne!$T1524)</f>
        <v/>
      </c>
      <c r="T1524" t="str">
        <f>IF(PobierzDaneLogistyczne!$U1524=0," ",PobierzDaneLogistyczne!$U1524)</f>
        <v/>
      </c>
      <c r="U1524" t="str">
        <f t="shared" si="73"/>
        <v/>
      </c>
      <c r="V1524" s="2" t="str">
        <f>IF(PobierzDaneLogistyczne!$V1524="","",_xlfn.NUMBERVALUE(PobierzDaneLogistyczne!$V1524,"."))</f>
        <v/>
      </c>
      <c r="W1524" s="2" t="str">
        <f>IF(IF(PobierzDaneLogistyczne!$W1524=0,0,_xlfn.NUMBERVALUE(PobierzDaneLogistyczne!$W1524,"."))=0,"",_xlfn.NUMBERVALUE(PobierzDaneLogistyczne!$W1524,"."))</f>
        <v/>
      </c>
      <c r="X1524" s="2" t="str">
        <f t="shared" si="74"/>
        <v/>
      </c>
      <c r="Y1524" s="2" t="str">
        <f t="shared" si="75"/>
        <v/>
      </c>
      <c r="Z1524" s="2" t="str">
        <f>IF(PobierzDaneLogistyczne!$Y1524="t","YES","")</f>
        <v/>
      </c>
      <c r="AA1524" s="4" t="str">
        <f>IF(PobierzDaneLogistyczne!$X1524="t","YES","")</f>
        <v>YES</v>
      </c>
      <c r="AB1524" t="str">
        <f>PobierzDaneLogistyczne!$N1524</f>
        <v>Fan 45 cm - velocity with breeze</v>
      </c>
    </row>
    <row r="1525" spans="1:28" ht="28.8" x14ac:dyDescent="0.3">
      <c r="A1525" s="5" t="str">
        <f>HYPERLINK(_xlfn.CONCAT("https://www.adler.com.pl/index.php/en/Main/Produkt/",B1525),PobierzDaneLogistyczne!$N1525)</f>
        <v>Easy Air Cooler- LED 7 colors</v>
      </c>
      <c r="B1525" t="str">
        <f>PobierzDaneLogistyczne!$A1525</f>
        <v>cr_7318</v>
      </c>
      <c r="C1525" s="1">
        <f>IF(MID(PobierzDaneLogistyczne!$P1525,1,3)=""," ",_xlfn.NUMBERVALUE(PobierzDaneLogistyczne!$P1525))</f>
        <v>84158300</v>
      </c>
      <c r="D1525" s="1">
        <f>IF(MID(PobierzDaneLogistyczne!$C1525,1,3)="111"," ",_xlfn.NUMBERVALUE(PobierzDaneLogistyczne!$C1525))</f>
        <v>5902934831208</v>
      </c>
      <c r="E1525" s="6">
        <f>IF(PobierzDaneLogistyczne!$H1525=0,"",_xlfn.NUMBERVALUE(PobierzDaneLogistyczne!$H1525,"."))</f>
        <v>17</v>
      </c>
      <c r="F1525" s="6">
        <f>IF(PobierzDaneLogistyczne!$I1525=0,"",_xlfn.NUMBERVALUE(PobierzDaneLogistyczne!$I1525,"."))</f>
        <v>47</v>
      </c>
      <c r="G1525" s="6">
        <f>IF(PobierzDaneLogistyczne!$J1525=0,"",_xlfn.NUMBERVALUE(PobierzDaneLogistyczne!$J1525,"."))</f>
        <v>44</v>
      </c>
      <c r="H1525" s="2">
        <f>IF(IF(PobierzDaneLogistyczne!$F1525=0,0,_xlfn.NUMBERVALUE(PobierzDaneLogistyczne!$F1525,"."))=0,"",IF(PobierzDaneLogistyczne!$F1525=0,0,_xlfn.NUMBERVALUE(PobierzDaneLogistyczne!$F1525,".")))</f>
        <v>0.89</v>
      </c>
      <c r="I1525" s="2">
        <f>IF(IF(PobierzDaneLogistyczne!$Z1525=0,0,_xlfn.NUMBERVALUE(PobierzDaneLogistyczne!$Z1525,"."))=0,"",IF(PobierzDaneLogistyczne!$Z1525=0,0,_xlfn.NUMBERVALUE(PobierzDaneLogistyczne!$Z1525,".")))</f>
        <v>2.1</v>
      </c>
      <c r="J1525" s="1">
        <f>IF(PobierzDaneLogistyczne!$D1525=0,"",_xlfn.NUMBERVALUE(PobierzDaneLogistyczne!$D1525))</f>
        <v>16</v>
      </c>
      <c r="K1525" s="1">
        <f>IF(PobierzDaneLogistyczne!$E1525=0,"",_xlfn.NUMBERVALUE(PobierzDaneLogistyczne!$E1525))</f>
        <v>32</v>
      </c>
      <c r="L1525" s="1" t="str">
        <f>IF(MID(PobierzDaneLogistyczne!$O1525,1,3)="non"," ",_xlfn.NUMBERVALUE(PobierzDaneLogistyczne!$O1525))</f>
        <v xml:space="preserve"> </v>
      </c>
      <c r="M1525" s="6">
        <f>IF(PobierzDaneLogistyczne!$K1525=0,"",_xlfn.NUMBERVALUE(PobierzDaneLogistyczne!$K1525,"."))</f>
        <v>48</v>
      </c>
      <c r="N1525" s="6">
        <f>IF(PobierzDaneLogistyczne!$L1525=0,"",_xlfn.NUMBERVALUE(PobierzDaneLogistyczne!$L1525,"."))</f>
        <v>72</v>
      </c>
      <c r="O1525" s="6">
        <f>IF(PobierzDaneLogistyczne!$M1525=0,"",_xlfn.NUMBERVALUE(PobierzDaneLogistyczne!$M1525,"."))</f>
        <v>45</v>
      </c>
      <c r="P1525" s="2">
        <f>IF(PobierzDaneLogistyczne!$G1525=0,0,_xlfn.NUMBERVALUE(PobierzDaneLogistyczne!$G1525,"."))</f>
        <v>33.6</v>
      </c>
      <c r="Q1525" s="1">
        <f>IF(PobierzDaneLogistyczne!$R1525=0,"",PobierzDaneLogistyczne!$R1525)</f>
        <v>5</v>
      </c>
      <c r="R1525" t="str">
        <f>IF(PobierzDaneLogistyczne!$S1525=0,"",PobierzDaneLogistyczne!$S1525)</f>
        <v/>
      </c>
      <c r="S1525" t="str">
        <f>IF(PobierzDaneLogistyczne!$T1525=0,"",PobierzDaneLogistyczne!$T1525)</f>
        <v/>
      </c>
      <c r="T1525" t="str">
        <f>IF(PobierzDaneLogistyczne!$U1525=0," ",PobierzDaneLogistyczne!$U1525)</f>
        <v/>
      </c>
      <c r="U1525" t="str">
        <f t="shared" si="73"/>
        <v/>
      </c>
      <c r="V1525" s="2">
        <f>IF(PobierzDaneLogistyczne!$V1525="","",_xlfn.NUMBERVALUE(PobierzDaneLogistyczne!$V1525,"."))</f>
        <v>2.5999999999999999E-2</v>
      </c>
      <c r="W1525" s="2">
        <f>IF(IF(PobierzDaneLogistyczne!$W1525=0,0,_xlfn.NUMBERVALUE(PobierzDaneLogistyczne!$W1525,"."))=0,"",_xlfn.NUMBERVALUE(PobierzDaneLogistyczne!$W1525,"."))</f>
        <v>3.5000000000000003E-2</v>
      </c>
      <c r="X1525" s="2">
        <f t="shared" si="74"/>
        <v>1.149</v>
      </c>
      <c r="Y1525" s="2" t="str">
        <f t="shared" si="75"/>
        <v/>
      </c>
      <c r="Z1525" s="2" t="str">
        <f>IF(PobierzDaneLogistyczne!$Y1525="t","YES","")</f>
        <v>YES</v>
      </c>
      <c r="AA1525" s="4" t="str">
        <f>IF(PobierzDaneLogistyczne!$X1525="t","YES","")</f>
        <v>YES</v>
      </c>
      <c r="AB1525" t="str">
        <f>PobierzDaneLogistyczne!$N1525</f>
        <v>Easy Air Cooler- LED 7 colors</v>
      </c>
    </row>
    <row r="1526" spans="1:28" ht="28.8" x14ac:dyDescent="0.3">
      <c r="A1526" s="5" t="str">
        <f>HYPERLINK(_xlfn.CONCAT("https://www.adler.com.pl/index.php/en/Main/Produkt/",B1526),PobierzDaneLogistyczne!$N1526)</f>
        <v>Fan Tower 107cm / 42"</v>
      </c>
      <c r="B1526" t="str">
        <f>PobierzDaneLogistyczne!$A1526</f>
        <v>cr_7320</v>
      </c>
      <c r="C1526" s="1">
        <f>IF(MID(PobierzDaneLogistyczne!$P1526,1,3)=""," ",_xlfn.NUMBERVALUE(PobierzDaneLogistyczne!$P1526))</f>
        <v>84145100</v>
      </c>
      <c r="D1526" s="1">
        <f>IF(MID(PobierzDaneLogistyczne!$C1526,1,3)="111"," ",_xlfn.NUMBERVALUE(PobierzDaneLogistyczne!$C1526))</f>
        <v>5902934835343</v>
      </c>
      <c r="E1526" s="6">
        <f>IF(PobierzDaneLogistyczne!$H1526=0,"",_xlfn.NUMBERVALUE(PobierzDaneLogistyczne!$H1526,"."))</f>
        <v>21</v>
      </c>
      <c r="F1526" s="6">
        <f>IF(PobierzDaneLogistyczne!$I1526=0,"",_xlfn.NUMBERVALUE(PobierzDaneLogistyczne!$I1526,"."))</f>
        <v>21.5</v>
      </c>
      <c r="G1526" s="6">
        <f>IF(PobierzDaneLogistyczne!$J1526=0,"",_xlfn.NUMBERVALUE(PobierzDaneLogistyczne!$J1526,"."))</f>
        <v>109</v>
      </c>
      <c r="H1526" s="2">
        <f>IF(IF(PobierzDaneLogistyczne!$F1526=0,0,_xlfn.NUMBERVALUE(PobierzDaneLogistyczne!$F1526,"."))=0,"",IF(PobierzDaneLogistyczne!$F1526=0,0,_xlfn.NUMBERVALUE(PobierzDaneLogistyczne!$F1526,".")))</f>
        <v>4.5</v>
      </c>
      <c r="I1526" s="2">
        <f>IF(IF(PobierzDaneLogistyczne!$Z1526=0,0,_xlfn.NUMBERVALUE(PobierzDaneLogistyczne!$Z1526,"."))=0,"",IF(PobierzDaneLogistyczne!$Z1526=0,0,_xlfn.NUMBERVALUE(PobierzDaneLogistyczne!$Z1526,".")))</f>
        <v>5.89</v>
      </c>
      <c r="J1526" s="1">
        <f>IF(PobierzDaneLogistyczne!$D1526=0,"",_xlfn.NUMBERVALUE(PobierzDaneLogistyczne!$D1526))</f>
        <v>1</v>
      </c>
      <c r="K1526" s="1">
        <f>IF(PobierzDaneLogistyczne!$E1526=0,"",_xlfn.NUMBERVALUE(PobierzDaneLogistyczne!$E1526))</f>
        <v>21</v>
      </c>
      <c r="L1526" s="1" t="str">
        <f>IF(MID(PobierzDaneLogistyczne!$O1526,1,3)="non"," ",_xlfn.NUMBERVALUE(PobierzDaneLogistyczne!$O1526))</f>
        <v xml:space="preserve"> </v>
      </c>
      <c r="M1526" s="6">
        <f>IF(PobierzDaneLogistyczne!$K1526=0,"",_xlfn.NUMBERVALUE(PobierzDaneLogistyczne!$K1526,"."))</f>
        <v>21.5</v>
      </c>
      <c r="N1526" s="6">
        <f>IF(PobierzDaneLogistyczne!$L1526=0,"",_xlfn.NUMBERVALUE(PobierzDaneLogistyczne!$L1526,"."))</f>
        <v>25.5</v>
      </c>
      <c r="O1526" s="6">
        <f>IF(PobierzDaneLogistyczne!$M1526=0,"",_xlfn.NUMBERVALUE(PobierzDaneLogistyczne!$M1526,"."))</f>
        <v>109.5</v>
      </c>
      <c r="P1526" s="2">
        <f>IF(PobierzDaneLogistyczne!$G1526=0,0,_xlfn.NUMBERVALUE(PobierzDaneLogistyczne!$G1526,"."))</f>
        <v>5.89</v>
      </c>
      <c r="Q1526" s="1">
        <f>IF(PobierzDaneLogistyczne!$R1526=0,"",PobierzDaneLogistyczne!$R1526)</f>
        <v>4</v>
      </c>
      <c r="R1526" t="str">
        <f>IF(PobierzDaneLogistyczne!$S1526=0,"",PobierzDaneLogistyczne!$S1526)</f>
        <v>CR</v>
      </c>
      <c r="S1526">
        <f>IF(PobierzDaneLogistyczne!$T1526=0,"",PobierzDaneLogistyczne!$T1526)</f>
        <v>1</v>
      </c>
      <c r="T1526" t="str">
        <f>IF(PobierzDaneLogistyczne!$U1526=0," ",PobierzDaneLogistyczne!$U1526)</f>
        <v>0.003</v>
      </c>
      <c r="U1526" t="str">
        <f t="shared" si="73"/>
        <v/>
      </c>
      <c r="V1526" s="2">
        <f>IF(PobierzDaneLogistyczne!$V1526="","",_xlfn.NUMBERVALUE(PobierzDaneLogistyczne!$V1526,"."))</f>
        <v>0.19</v>
      </c>
      <c r="W1526" s="2">
        <f>IF(IF(PobierzDaneLogistyczne!$W1526=0,0,_xlfn.NUMBERVALUE(PobierzDaneLogistyczne!$W1526,"."))=0,"",_xlfn.NUMBERVALUE(PobierzDaneLogistyczne!$W1526,"."))</f>
        <v>7.5999999999999998E-2</v>
      </c>
      <c r="X1526" s="2">
        <f t="shared" si="74"/>
        <v>1.1239999999999997</v>
      </c>
      <c r="Y1526" s="2" t="str">
        <f t="shared" si="75"/>
        <v/>
      </c>
      <c r="Z1526" s="2" t="str">
        <f>IF(PobierzDaneLogistyczne!$Y1526="t","YES","")</f>
        <v>YES</v>
      </c>
      <c r="AA1526" s="4" t="str">
        <f>IF(PobierzDaneLogistyczne!$X1526="t","YES","")</f>
        <v/>
      </c>
      <c r="AB1526" t="str">
        <f>PobierzDaneLogistyczne!$N1526</f>
        <v>Fan Tower 107cm / 42"</v>
      </c>
    </row>
    <row r="1527" spans="1:28" ht="28.8" x14ac:dyDescent="0.3">
      <c r="A1527" s="5" t="str">
        <f>HYPERLINK(_xlfn.CONCAT("https://www.adler.com.pl/index.php/en/Main/Produkt/",B1527),PobierzDaneLogistyczne!$N1527)</f>
        <v>Easy Air Cooler- LED 7 colors</v>
      </c>
      <c r="B1527" t="str">
        <f>PobierzDaneLogistyczne!$A1527</f>
        <v>cr_7321</v>
      </c>
      <c r="C1527" s="1">
        <f>IF(MID(PobierzDaneLogistyczne!$P1527,1,3)=""," ",_xlfn.NUMBERVALUE(PobierzDaneLogistyczne!$P1527))</f>
        <v>84145100</v>
      </c>
      <c r="D1527" s="1">
        <f>IF(MID(PobierzDaneLogistyczne!$C1527,1,3)="111"," ",_xlfn.NUMBERVALUE(PobierzDaneLogistyczne!$C1527))</f>
        <v>5902934834964</v>
      </c>
      <c r="E1527" s="6">
        <f>IF(PobierzDaneLogistyczne!$H1527=0,"",_xlfn.NUMBERVALUE(PobierzDaneLogistyczne!$H1527,"."))</f>
        <v>18</v>
      </c>
      <c r="F1527" s="6">
        <f>IF(PobierzDaneLogistyczne!$I1527=0,"",_xlfn.NUMBERVALUE(PobierzDaneLogistyczne!$I1527,"."))</f>
        <v>18</v>
      </c>
      <c r="G1527" s="6">
        <f>IF(PobierzDaneLogistyczne!$J1527=0,"",_xlfn.NUMBERVALUE(PobierzDaneLogistyczne!$J1527,"."))</f>
        <v>21</v>
      </c>
      <c r="H1527" s="2">
        <f>IF(IF(PobierzDaneLogistyczne!$F1527=0,0,_xlfn.NUMBERVALUE(PobierzDaneLogistyczne!$F1527,"."))=0,"",IF(PobierzDaneLogistyczne!$F1527=0,0,_xlfn.NUMBERVALUE(PobierzDaneLogistyczne!$F1527,".")))</f>
        <v>0.91300000000000003</v>
      </c>
      <c r="I1527" s="2">
        <f>IF(IF(PobierzDaneLogistyczne!$Z1527=0,0,_xlfn.NUMBERVALUE(PobierzDaneLogistyczne!$Z1527,"."))=0,"",IF(PobierzDaneLogistyczne!$Z1527=0,0,_xlfn.NUMBERVALUE(PobierzDaneLogistyczne!$Z1527,".")))</f>
        <v>1.1100000000000001</v>
      </c>
      <c r="J1527" s="1">
        <f>IF(PobierzDaneLogistyczne!$D1527=0,"",_xlfn.NUMBERVALUE(PobierzDaneLogistyczne!$D1527))</f>
        <v>16</v>
      </c>
      <c r="K1527" s="1">
        <f>IF(PobierzDaneLogistyczne!$E1527=0,"",_xlfn.NUMBERVALUE(PobierzDaneLogistyczne!$E1527))</f>
        <v>192</v>
      </c>
      <c r="L1527" s="1">
        <f>IF(MID(PobierzDaneLogistyczne!$O1527,1,3)="non"," ",_xlfn.NUMBERVALUE(PobierzDaneLogistyczne!$O1527))</f>
        <v>5902934834971</v>
      </c>
      <c r="M1527" s="6">
        <f>IF(PobierzDaneLogistyczne!$K1527=0,"",_xlfn.NUMBERVALUE(PobierzDaneLogistyczne!$K1527,"."))</f>
        <v>72</v>
      </c>
      <c r="N1527" s="6">
        <f>IF(PobierzDaneLogistyczne!$L1527=0,"",_xlfn.NUMBERVALUE(PobierzDaneLogistyczne!$L1527,"."))</f>
        <v>37</v>
      </c>
      <c r="O1527" s="6">
        <f>IF(PobierzDaneLogistyczne!$M1527=0,"",_xlfn.NUMBERVALUE(PobierzDaneLogistyczne!$M1527,"."))</f>
        <v>44.1</v>
      </c>
      <c r="P1527" s="2">
        <f>IF(PobierzDaneLogistyczne!$G1527=0,0,_xlfn.NUMBERVALUE(PobierzDaneLogistyczne!$G1527,"."))</f>
        <v>17.760000000000002</v>
      </c>
      <c r="Q1527" s="1">
        <f>IF(PobierzDaneLogistyczne!$R1527=0,"",PobierzDaneLogistyczne!$R1527)</f>
        <v>4</v>
      </c>
      <c r="R1527" t="str">
        <f>IF(PobierzDaneLogistyczne!$S1527=0,"",PobierzDaneLogistyczne!$S1527)</f>
        <v/>
      </c>
      <c r="S1527" t="str">
        <f>IF(PobierzDaneLogistyczne!$T1527=0,"",PobierzDaneLogistyczne!$T1527)</f>
        <v/>
      </c>
      <c r="T1527" t="str">
        <f>IF(PobierzDaneLogistyczne!$U1527=0," ",PobierzDaneLogistyczne!$U1527)</f>
        <v/>
      </c>
      <c r="U1527" t="str">
        <f t="shared" si="73"/>
        <v/>
      </c>
      <c r="V1527" s="2">
        <f>IF(PobierzDaneLogistyczne!$V1527="","",_xlfn.NUMBERVALUE(PobierzDaneLogistyczne!$V1527,"."))</f>
        <v>2.5999999999999999E-2</v>
      </c>
      <c r="W1527" s="2">
        <f>IF(IF(PobierzDaneLogistyczne!$W1527=0,0,_xlfn.NUMBERVALUE(PobierzDaneLogistyczne!$W1527,"."))=0,"",_xlfn.NUMBERVALUE(PobierzDaneLogistyczne!$W1527,"."))</f>
        <v>3.5000000000000003E-2</v>
      </c>
      <c r="X1527" s="2">
        <f t="shared" si="74"/>
        <v>0.13600000000000007</v>
      </c>
      <c r="Y1527" s="2" t="str">
        <f t="shared" si="75"/>
        <v/>
      </c>
      <c r="Z1527" s="2" t="str">
        <f>IF(PobierzDaneLogistyczne!$Y1527="t","YES","")</f>
        <v>YES</v>
      </c>
      <c r="AA1527" s="4" t="str">
        <f>IF(PobierzDaneLogistyczne!$X1527="t","YES","")</f>
        <v>YES</v>
      </c>
      <c r="AB1527" t="str">
        <f>PobierzDaneLogistyczne!$N1527</f>
        <v>Easy Air Cooler- LED 7 colors</v>
      </c>
    </row>
    <row r="1528" spans="1:28" ht="28.8" x14ac:dyDescent="0.3">
      <c r="A1528" s="5" t="str">
        <f>HYPERLINK(_xlfn.CONCAT("https://www.adler.com.pl/index.php/en/Main/Produkt/",B1528),PobierzDaneLogistyczne!$N1528)</f>
        <v>Filter for Easy Air Cooler- LED 7 colors</v>
      </c>
      <c r="B1528" t="str">
        <f>PobierzDaneLogistyczne!$A1528</f>
        <v>cr_7321.1</v>
      </c>
      <c r="C1528" s="1" t="str">
        <f>IF(MID(PobierzDaneLogistyczne!$P1528,1,3)=""," ",_xlfn.NUMBERVALUE(PobierzDaneLogistyczne!$P1528))</f>
        <v xml:space="preserve"> </v>
      </c>
      <c r="D1528" s="1">
        <f>IF(MID(PobierzDaneLogistyczne!$C1528,1,3)="111"," ",_xlfn.NUMBERVALUE(PobierzDaneLogistyczne!$C1528))</f>
        <v>5902934834988</v>
      </c>
      <c r="E1528" s="6">
        <f>IF(PobierzDaneLogistyczne!$H1528=0,"",_xlfn.NUMBERVALUE(PobierzDaneLogistyczne!$H1528,"."))</f>
        <v>13.5</v>
      </c>
      <c r="F1528" s="6">
        <f>IF(PobierzDaneLogistyczne!$I1528=0,"",_xlfn.NUMBERVALUE(PobierzDaneLogistyczne!$I1528,"."))</f>
        <v>12.3</v>
      </c>
      <c r="G1528" s="6">
        <f>IF(PobierzDaneLogistyczne!$J1528=0,"",_xlfn.NUMBERVALUE(PobierzDaneLogistyczne!$J1528,"."))</f>
        <v>11.8</v>
      </c>
      <c r="H1528" s="2">
        <f>IF(IF(PobierzDaneLogistyczne!$F1528=0,0,_xlfn.NUMBERVALUE(PobierzDaneLogistyczne!$F1528,"."))=0,"",IF(PobierzDaneLogistyczne!$F1528=0,0,_xlfn.NUMBERVALUE(PobierzDaneLogistyczne!$F1528,".")))</f>
        <v>0.17899999999999999</v>
      </c>
      <c r="I1528" s="2">
        <f>IF(IF(PobierzDaneLogistyczne!$Z1528=0,0,_xlfn.NUMBERVALUE(PobierzDaneLogistyczne!$Z1528,"."))=0,"",IF(PobierzDaneLogistyczne!$Z1528=0,0,_xlfn.NUMBERVALUE(PobierzDaneLogistyczne!$Z1528,".")))</f>
        <v>0.251</v>
      </c>
      <c r="J1528" s="1">
        <f>IF(PobierzDaneLogistyczne!$D1528=0,"",_xlfn.NUMBERVALUE(PobierzDaneLogistyczne!$D1528))</f>
        <v>60</v>
      </c>
      <c r="K1528" s="1">
        <f>IF(PobierzDaneLogistyczne!$E1528=0,"",_xlfn.NUMBERVALUE(PobierzDaneLogistyczne!$E1528))</f>
        <v>1</v>
      </c>
      <c r="L1528" s="1">
        <f>IF(MID(PobierzDaneLogistyczne!$O1528,1,3)="non"," ",_xlfn.NUMBERVALUE(PobierzDaneLogistyczne!$O1528))</f>
        <v>5902934834995</v>
      </c>
      <c r="M1528" s="6">
        <f>IF(PobierzDaneLogistyczne!$K1528=0,"",_xlfn.NUMBERVALUE(PobierzDaneLogistyczne!$K1528,"."))</f>
        <v>60.5</v>
      </c>
      <c r="N1528" s="6">
        <f>IF(PobierzDaneLogistyczne!$L1528=0,"",_xlfn.NUMBERVALUE(PobierzDaneLogistyczne!$L1528,"."))</f>
        <v>52</v>
      </c>
      <c r="O1528" s="6">
        <f>IF(PobierzDaneLogistyczne!$M1528=0,"",_xlfn.NUMBERVALUE(PobierzDaneLogistyczne!$M1528,"."))</f>
        <v>41</v>
      </c>
      <c r="P1528" s="2">
        <f>IF(PobierzDaneLogistyczne!$G1528=0,0,_xlfn.NUMBERVALUE(PobierzDaneLogistyczne!$G1528,"."))</f>
        <v>15.15</v>
      </c>
      <c r="Q1528" s="1" t="str">
        <f>IF(PobierzDaneLogistyczne!$R1528=0,"",PobierzDaneLogistyczne!$R1528)</f>
        <v/>
      </c>
      <c r="R1528" t="str">
        <f>IF(PobierzDaneLogistyczne!$S1528=0,"",PobierzDaneLogistyczne!$S1528)</f>
        <v/>
      </c>
      <c r="S1528" t="str">
        <f>IF(PobierzDaneLogistyczne!$T1528=0,"",PobierzDaneLogistyczne!$T1528)</f>
        <v/>
      </c>
      <c r="T1528" t="str">
        <f>IF(PobierzDaneLogistyczne!$U1528=0," ",PobierzDaneLogistyczne!$U1528)</f>
        <v/>
      </c>
      <c r="U1528" t="str">
        <f t="shared" si="73"/>
        <v/>
      </c>
      <c r="V1528" s="2">
        <f>IF(PobierzDaneLogistyczne!$V1528="","",_xlfn.NUMBERVALUE(PobierzDaneLogistyczne!$V1528,"."))</f>
        <v>0</v>
      </c>
      <c r="W1528" s="2" t="str">
        <f>IF(IF(PobierzDaneLogistyczne!$W1528=0,0,_xlfn.NUMBERVALUE(PobierzDaneLogistyczne!$W1528,"."))=0,"",_xlfn.NUMBERVALUE(PobierzDaneLogistyczne!$W1528,"."))</f>
        <v/>
      </c>
      <c r="X1528" s="2" t="str">
        <f t="shared" si="74"/>
        <v/>
      </c>
      <c r="Y1528" s="2">
        <f t="shared" si="75"/>
        <v>8.9999999999999858E-2</v>
      </c>
      <c r="Z1528" s="2" t="str">
        <f>IF(PobierzDaneLogistyczne!$Y1528="t","YES","")</f>
        <v>YES</v>
      </c>
      <c r="AA1528" s="4" t="str">
        <f>IF(PobierzDaneLogistyczne!$X1528="t","YES","")</f>
        <v>YES</v>
      </c>
      <c r="AB1528" t="str">
        <f>PobierzDaneLogistyczne!$N1528</f>
        <v>Filter for Easy Air Cooler- LED 7 colors</v>
      </c>
    </row>
    <row r="1529" spans="1:28" ht="28.8" x14ac:dyDescent="0.3">
      <c r="A1529" s="5" t="str">
        <f>HYPERLINK(_xlfn.CONCAT("https://www.adler.com.pl/index.php/en/Main/Produkt/",B1529),PobierzDaneLogistyczne!$N1529)</f>
        <v>Tripod Loft fan 40cm / 16”</v>
      </c>
      <c r="B1529" t="str">
        <f>PobierzDaneLogistyczne!$A1529</f>
        <v>cr_7329</v>
      </c>
      <c r="C1529" s="1">
        <f>IF(MID(PobierzDaneLogistyczne!$P1529,1,3)=""," ",_xlfn.NUMBERVALUE(PobierzDaneLogistyczne!$P1529))</f>
        <v>84145100</v>
      </c>
      <c r="D1529" s="1">
        <f>IF(MID(PobierzDaneLogistyczne!$C1529,1,3)="111"," ",_xlfn.NUMBERVALUE(PobierzDaneLogistyczne!$C1529))</f>
        <v>5903887804165</v>
      </c>
      <c r="E1529" s="6">
        <f>IF(PobierzDaneLogistyczne!$H1529=0,"",_xlfn.NUMBERVALUE(PobierzDaneLogistyczne!$H1529,"."))</f>
        <v>67</v>
      </c>
      <c r="F1529" s="6">
        <f>IF(PobierzDaneLogistyczne!$I1529=0,"",_xlfn.NUMBERVALUE(PobierzDaneLogistyczne!$I1529,"."))</f>
        <v>30</v>
      </c>
      <c r="G1529" s="6">
        <f>IF(PobierzDaneLogistyczne!$J1529=0,"",_xlfn.NUMBERVALUE(PobierzDaneLogistyczne!$J1529,"."))</f>
        <v>46</v>
      </c>
      <c r="H1529" s="2">
        <f>IF(IF(PobierzDaneLogistyczne!$F1529=0,0,_xlfn.NUMBERVALUE(PobierzDaneLogistyczne!$F1529,"."))=0,"",IF(PobierzDaneLogistyczne!$F1529=0,0,_xlfn.NUMBERVALUE(PobierzDaneLogistyczne!$F1529,".")))</f>
        <v>6.5</v>
      </c>
      <c r="I1529" s="2">
        <f>IF(IF(PobierzDaneLogistyczne!$Z1529=0,0,_xlfn.NUMBERVALUE(PobierzDaneLogistyczne!$Z1529,"."))=0,"",IF(PobierzDaneLogistyczne!$Z1529=0,0,_xlfn.NUMBERVALUE(PobierzDaneLogistyczne!$Z1529,".")))</f>
        <v>6.9</v>
      </c>
      <c r="J1529" s="1">
        <f>IF(PobierzDaneLogistyczne!$D1529=0,"",_xlfn.NUMBERVALUE(PobierzDaneLogistyczne!$D1529))</f>
        <v>1</v>
      </c>
      <c r="K1529" s="1">
        <f>IF(PobierzDaneLogistyczne!$E1529=0,"",_xlfn.NUMBERVALUE(PobierzDaneLogistyczne!$E1529))</f>
        <v>15</v>
      </c>
      <c r="L1529" s="1" t="str">
        <f>IF(MID(PobierzDaneLogistyczne!$O1529,1,3)="non"," ",_xlfn.NUMBERVALUE(PobierzDaneLogistyczne!$O1529))</f>
        <v xml:space="preserve"> </v>
      </c>
      <c r="M1529" s="6">
        <f>IF(PobierzDaneLogistyczne!$K1529=0,"",_xlfn.NUMBERVALUE(PobierzDaneLogistyczne!$K1529,"."))</f>
        <v>68</v>
      </c>
      <c r="N1529" s="6">
        <f>IF(PobierzDaneLogistyczne!$L1529=0,"",_xlfn.NUMBERVALUE(PobierzDaneLogistyczne!$L1529,"."))</f>
        <v>32</v>
      </c>
      <c r="O1529" s="6">
        <f>IF(PobierzDaneLogistyczne!$M1529=0,"",_xlfn.NUMBERVALUE(PobierzDaneLogistyczne!$M1529,"."))</f>
        <v>48</v>
      </c>
      <c r="P1529" s="2">
        <f>IF(PobierzDaneLogistyczne!$G1529=0,0,_xlfn.NUMBERVALUE(PobierzDaneLogistyczne!$G1529,"."))</f>
        <v>6.9</v>
      </c>
      <c r="Q1529" s="1">
        <f>IF(PobierzDaneLogistyczne!$R1529=0,"",PobierzDaneLogistyczne!$R1529)</f>
        <v>4</v>
      </c>
      <c r="R1529" t="str">
        <f>IF(PobierzDaneLogistyczne!$S1529=0,"",PobierzDaneLogistyczne!$S1529)</f>
        <v/>
      </c>
      <c r="S1529" t="str">
        <f>IF(PobierzDaneLogistyczne!$T1529=0,"",PobierzDaneLogistyczne!$T1529)</f>
        <v/>
      </c>
      <c r="T1529" t="str">
        <f>IF(PobierzDaneLogistyczne!$U1529=0," ",PobierzDaneLogistyczne!$U1529)</f>
        <v/>
      </c>
      <c r="U1529" t="str">
        <f t="shared" si="73"/>
        <v/>
      </c>
      <c r="V1529" s="2">
        <f>IF(PobierzDaneLogistyczne!$V1529="","",_xlfn.NUMBERVALUE(PobierzDaneLogistyczne!$V1529,"."))</f>
        <v>7.6999999999999999E-2</v>
      </c>
      <c r="W1529" s="2">
        <f>IF(IF(PobierzDaneLogistyczne!$W1529=0,0,_xlfn.NUMBERVALUE(PobierzDaneLogistyczne!$W1529,"."))=0,"",_xlfn.NUMBERVALUE(PobierzDaneLogistyczne!$W1529,"."))</f>
        <v>0.27500000000000002</v>
      </c>
      <c r="X1529" s="2">
        <f t="shared" si="74"/>
        <v>4.800000000000032E-2</v>
      </c>
      <c r="Y1529" s="2" t="str">
        <f t="shared" si="75"/>
        <v/>
      </c>
      <c r="Z1529" s="2" t="str">
        <f>IF(PobierzDaneLogistyczne!$Y1529="t","YES","")</f>
        <v>YES</v>
      </c>
      <c r="AA1529" s="4" t="str">
        <f>IF(PobierzDaneLogistyczne!$X1529="t","YES","")</f>
        <v/>
      </c>
      <c r="AB1529" t="str">
        <f>PobierzDaneLogistyczne!$N1529</f>
        <v>Tripod Loft fan 40cm / 16”</v>
      </c>
    </row>
    <row r="1530" spans="1:28" ht="28.8" x14ac:dyDescent="0.3">
      <c r="A1530" s="5" t="str">
        <f>HYPERLINK(_xlfn.CONCAT("https://www.adler.com.pl/index.php/en/Main/Produkt/",B1530),PobierzDaneLogistyczne!$N1530)</f>
        <v>Blanket heating</v>
      </c>
      <c r="B1530" t="str">
        <f>PobierzDaneLogistyczne!$A1530</f>
        <v>cr_7405</v>
      </c>
      <c r="C1530" s="1">
        <f>IF(MID(PobierzDaneLogistyczne!$P1530,1,3)=""," ",_xlfn.NUMBERVALUE(PobierzDaneLogistyczne!$P1530))</f>
        <v>63011000</v>
      </c>
      <c r="D1530" s="1">
        <f>IF(MID(PobierzDaneLogistyczne!$C1530,1,3)="111"," ",_xlfn.NUMBERVALUE(PobierzDaneLogistyczne!$C1530))</f>
        <v>5908256831858</v>
      </c>
      <c r="E1530" s="6">
        <f>IF(PobierzDaneLogistyczne!$H1530=0,"",_xlfn.NUMBERVALUE(PobierzDaneLogistyczne!$H1530,"."))</f>
        <v>42</v>
      </c>
      <c r="F1530" s="6">
        <f>IF(PobierzDaneLogistyczne!$I1530=0,"",_xlfn.NUMBERVALUE(PobierzDaneLogistyczne!$I1530,"."))</f>
        <v>13</v>
      </c>
      <c r="G1530" s="6">
        <f>IF(PobierzDaneLogistyczne!$J1530=0,"",_xlfn.NUMBERVALUE(PobierzDaneLogistyczne!$J1530,"."))</f>
        <v>32</v>
      </c>
      <c r="H1530" s="2">
        <f>IF(IF(PobierzDaneLogistyczne!$F1530=0,0,_xlfn.NUMBERVALUE(PobierzDaneLogistyczne!$F1530,"."))=0,"",IF(PobierzDaneLogistyczne!$F1530=0,0,_xlfn.NUMBERVALUE(PobierzDaneLogistyczne!$F1530,".")))</f>
        <v>1.3</v>
      </c>
      <c r="I1530" s="2">
        <f>IF(IF(PobierzDaneLogistyczne!$Z1530=0,0,_xlfn.NUMBERVALUE(PobierzDaneLogistyczne!$Z1530,"."))=0,"",IF(PobierzDaneLogistyczne!$Z1530=0,0,_xlfn.NUMBERVALUE(PobierzDaneLogistyczne!$Z1530,".")))</f>
        <v>1.8</v>
      </c>
      <c r="J1530" s="1">
        <f>IF(PobierzDaneLogistyczne!$D1530=0,"",_xlfn.NUMBERVALUE(PobierzDaneLogistyczne!$D1530))</f>
        <v>1</v>
      </c>
      <c r="K1530" s="1">
        <f>IF(PobierzDaneLogistyczne!$E1530=0,"",_xlfn.NUMBERVALUE(PobierzDaneLogistyczne!$E1530))</f>
        <v>90</v>
      </c>
      <c r="L1530" s="1" t="str">
        <f>IF(MID(PobierzDaneLogistyczne!$O1530,1,3)="non"," ",_xlfn.NUMBERVALUE(PobierzDaneLogistyczne!$O1530))</f>
        <v xml:space="preserve"> </v>
      </c>
      <c r="M1530" s="6">
        <f>IF(PobierzDaneLogistyczne!$K1530=0,"",_xlfn.NUMBERVALUE(PobierzDaneLogistyczne!$K1530,"."))</f>
        <v>41</v>
      </c>
      <c r="N1530" s="6">
        <f>IF(PobierzDaneLogistyczne!$L1530=0,"",_xlfn.NUMBERVALUE(PobierzDaneLogistyczne!$L1530,"."))</f>
        <v>62</v>
      </c>
      <c r="O1530" s="6">
        <f>IF(PobierzDaneLogistyczne!$M1530=0,"",_xlfn.NUMBERVALUE(PobierzDaneLogistyczne!$M1530,"."))</f>
        <v>32</v>
      </c>
      <c r="P1530" s="2">
        <f>IF(PobierzDaneLogistyczne!$G1530=0,0,_xlfn.NUMBERVALUE(PobierzDaneLogistyczne!$G1530,"."))</f>
        <v>1.8</v>
      </c>
      <c r="Q1530" s="1">
        <f>IF(PobierzDaneLogistyczne!$R1530=0,"",PobierzDaneLogistyczne!$R1530)</f>
        <v>5</v>
      </c>
      <c r="R1530" t="str">
        <f>IF(PobierzDaneLogistyczne!$S1530=0,"",PobierzDaneLogistyczne!$S1530)</f>
        <v/>
      </c>
      <c r="S1530" t="str">
        <f>IF(PobierzDaneLogistyczne!$T1530=0,"",PobierzDaneLogistyczne!$T1530)</f>
        <v/>
      </c>
      <c r="T1530" t="str">
        <f>IF(PobierzDaneLogistyczne!$U1530=0," ",PobierzDaneLogistyczne!$U1530)</f>
        <v/>
      </c>
      <c r="U1530" t="str">
        <f t="shared" si="73"/>
        <v/>
      </c>
      <c r="V1530" s="2">
        <f>IF(PobierzDaneLogistyczne!$V1530="","",_xlfn.NUMBERVALUE(PobierzDaneLogistyczne!$V1530,"."))</f>
        <v>2.4E-2</v>
      </c>
      <c r="W1530" s="2">
        <f>IF(IF(PobierzDaneLogistyczne!$W1530=0,0,_xlfn.NUMBERVALUE(PobierzDaneLogistyczne!$W1530,"."))=0,"",_xlfn.NUMBERVALUE(PobierzDaneLogistyczne!$W1530,"."))</f>
        <v>5.8999999999999997E-2</v>
      </c>
      <c r="X1530" s="2">
        <f t="shared" si="74"/>
        <v>0.41699999999999998</v>
      </c>
      <c r="Y1530" s="2" t="str">
        <f t="shared" si="75"/>
        <v/>
      </c>
      <c r="Z1530" s="2" t="str">
        <f>IF(PobierzDaneLogistyczne!$Y1530="t","YES","")</f>
        <v/>
      </c>
      <c r="AA1530" s="4" t="str">
        <f>IF(PobierzDaneLogistyczne!$X1530="t","YES","")</f>
        <v>YES</v>
      </c>
      <c r="AB1530" t="str">
        <f>PobierzDaneLogistyczne!$N1530</f>
        <v>Blanket heating</v>
      </c>
    </row>
    <row r="1531" spans="1:28" x14ac:dyDescent="0.3">
      <c r="A1531" s="5" t="str">
        <f>HYPERLINK(_xlfn.CONCAT("https://www.adler.com.pl/index.php/en/Main/Produkt/",B1531),PobierzDaneLogistyczne!$N1531)</f>
        <v>Blanket heating</v>
      </c>
      <c r="B1531" t="str">
        <f>PobierzDaneLogistyczne!$A1531</f>
        <v>cr_7406</v>
      </c>
      <c r="C1531" s="1">
        <f>IF(MID(PobierzDaneLogistyczne!$P1531,1,3)=""," ",_xlfn.NUMBERVALUE(PobierzDaneLogistyczne!$P1531))</f>
        <v>63011000</v>
      </c>
      <c r="D1531" s="1">
        <f>IF(MID(PobierzDaneLogistyczne!$C1531,1,3)="111"," ",_xlfn.NUMBERVALUE(PobierzDaneLogistyczne!$C1531))</f>
        <v>5908256830455</v>
      </c>
      <c r="E1531" s="6">
        <f>IF(PobierzDaneLogistyczne!$H1531=0,"",_xlfn.NUMBERVALUE(PobierzDaneLogistyczne!$H1531,"."))</f>
        <v>42</v>
      </c>
      <c r="F1531" s="6">
        <f>IF(PobierzDaneLogistyczne!$I1531=0,"",_xlfn.NUMBERVALUE(PobierzDaneLogistyczne!$I1531,"."))</f>
        <v>16</v>
      </c>
      <c r="G1531" s="6">
        <f>IF(PobierzDaneLogistyczne!$J1531=0,"",_xlfn.NUMBERVALUE(PobierzDaneLogistyczne!$J1531,"."))</f>
        <v>36</v>
      </c>
      <c r="H1531" s="2">
        <f>IF(IF(PobierzDaneLogistyczne!$F1531=0,0,_xlfn.NUMBERVALUE(PobierzDaneLogistyczne!$F1531,"."))=0,"",IF(PobierzDaneLogistyczne!$F1531=0,0,_xlfn.NUMBERVALUE(PobierzDaneLogistyczne!$F1531,".")))</f>
        <v>2.7</v>
      </c>
      <c r="I1531" s="2">
        <f>IF(IF(PobierzDaneLogistyczne!$Z1531=0,0,_xlfn.NUMBERVALUE(PobierzDaneLogistyczne!$Z1531,"."))=0,"",IF(PobierzDaneLogistyczne!$Z1531=0,0,_xlfn.NUMBERVALUE(PobierzDaneLogistyczne!$Z1531,".")))</f>
        <v>3</v>
      </c>
      <c r="J1531" s="1">
        <f>IF(PobierzDaneLogistyczne!$D1531=0,"",_xlfn.NUMBERVALUE(PobierzDaneLogistyczne!$D1531))</f>
        <v>1</v>
      </c>
      <c r="K1531" s="1">
        <f>IF(PobierzDaneLogistyczne!$E1531=0,"",_xlfn.NUMBERVALUE(PobierzDaneLogistyczne!$E1531))</f>
        <v>30</v>
      </c>
      <c r="L1531" s="1" t="str">
        <f>IF(MID(PobierzDaneLogistyczne!$O1531,1,3)="non"," ",_xlfn.NUMBERVALUE(PobierzDaneLogistyczne!$O1531))</f>
        <v xml:space="preserve"> </v>
      </c>
      <c r="M1531" s="6">
        <f>IF(PobierzDaneLogistyczne!$K1531=0,"",_xlfn.NUMBERVALUE(PobierzDaneLogistyczne!$K1531,"."))</f>
        <v>42</v>
      </c>
      <c r="N1531" s="6">
        <f>IF(PobierzDaneLogistyczne!$L1531=0,"",_xlfn.NUMBERVALUE(PobierzDaneLogistyczne!$L1531,"."))</f>
        <v>16</v>
      </c>
      <c r="O1531" s="6">
        <f>IF(PobierzDaneLogistyczne!$M1531=0,"",_xlfn.NUMBERVALUE(PobierzDaneLogistyczne!$M1531,"."))</f>
        <v>36</v>
      </c>
      <c r="P1531" s="2">
        <f>IF(PobierzDaneLogistyczne!$G1531=0,0,_xlfn.NUMBERVALUE(PobierzDaneLogistyczne!$G1531,"."))</f>
        <v>3</v>
      </c>
      <c r="Q1531" s="1">
        <f>IF(PobierzDaneLogistyczne!$R1531=0,"",PobierzDaneLogistyczne!$R1531)</f>
        <v>5</v>
      </c>
      <c r="R1531" t="str">
        <f>IF(PobierzDaneLogistyczne!$S1531=0,"",PobierzDaneLogistyczne!$S1531)</f>
        <v/>
      </c>
      <c r="S1531" t="str">
        <f>IF(PobierzDaneLogistyczne!$T1531=0,"",PobierzDaneLogistyczne!$T1531)</f>
        <v/>
      </c>
      <c r="T1531" t="str">
        <f>IF(PobierzDaneLogistyczne!$U1531=0," ",PobierzDaneLogistyczne!$U1531)</f>
        <v/>
      </c>
      <c r="U1531" t="str">
        <f t="shared" si="73"/>
        <v/>
      </c>
      <c r="V1531" s="2">
        <f>IF(PobierzDaneLogistyczne!$V1531="","",_xlfn.NUMBERVALUE(PobierzDaneLogistyczne!$V1531,"."))</f>
        <v>3.3000000000000002E-2</v>
      </c>
      <c r="W1531" s="2" t="str">
        <f>IF(IF(PobierzDaneLogistyczne!$W1531=0,0,_xlfn.NUMBERVALUE(PobierzDaneLogistyczne!$W1531,"."))=0,"",_xlfn.NUMBERVALUE(PobierzDaneLogistyczne!$W1531,"."))</f>
        <v/>
      </c>
      <c r="X1531" s="2" t="str">
        <f t="shared" si="74"/>
        <v/>
      </c>
      <c r="Y1531" s="2" t="str">
        <f t="shared" si="75"/>
        <v/>
      </c>
      <c r="Z1531" s="2" t="str">
        <f>IF(PobierzDaneLogistyczne!$Y1531="t","YES","")</f>
        <v/>
      </c>
      <c r="AA1531" s="4" t="str">
        <f>IF(PobierzDaneLogistyczne!$X1531="t","YES","")</f>
        <v>YES</v>
      </c>
      <c r="AB1531" t="str">
        <f>PobierzDaneLogistyczne!$N1531</f>
        <v>Blanket heating</v>
      </c>
    </row>
    <row r="1532" spans="1:28" ht="28.8" x14ac:dyDescent="0.3">
      <c r="A1532" s="5" t="str">
        <f>HYPERLINK(_xlfn.CONCAT("https://www.adler.com.pl/index.php/en/Main/Produkt/",B1532),PobierzDaneLogistyczne!$N1532)</f>
        <v>Blanket heating</v>
      </c>
      <c r="B1532" t="str">
        <f>PobierzDaneLogistyczne!$A1532</f>
        <v>cr_7407</v>
      </c>
      <c r="C1532" s="1">
        <f>IF(MID(PobierzDaneLogistyczne!$P1532,1,3)=""," ",_xlfn.NUMBERVALUE(PobierzDaneLogistyczne!$P1532))</f>
        <v>63011000</v>
      </c>
      <c r="D1532" s="1">
        <f>IF(MID(PobierzDaneLogistyczne!$C1532,1,3)="111"," ",_xlfn.NUMBERVALUE(PobierzDaneLogistyczne!$C1532))</f>
        <v>5908256831957</v>
      </c>
      <c r="E1532" s="6">
        <f>IF(PobierzDaneLogistyczne!$H1532=0,"",_xlfn.NUMBERVALUE(PobierzDaneLogistyczne!$H1532,"."))</f>
        <v>41.7</v>
      </c>
      <c r="F1532" s="6">
        <f>IF(PobierzDaneLogistyczne!$I1532=0,"",_xlfn.NUMBERVALUE(PobierzDaneLogistyczne!$I1532,"."))</f>
        <v>12.4</v>
      </c>
      <c r="G1532" s="6">
        <f>IF(PobierzDaneLogistyczne!$J1532=0,"",_xlfn.NUMBERVALUE(PobierzDaneLogistyczne!$J1532,"."))</f>
        <v>31.5</v>
      </c>
      <c r="H1532" s="2">
        <f>IF(IF(PobierzDaneLogistyczne!$F1532=0,0,_xlfn.NUMBERVALUE(PobierzDaneLogistyczne!$F1532,"."))=0,"",IF(PobierzDaneLogistyczne!$F1532=0,0,_xlfn.NUMBERVALUE(PobierzDaneLogistyczne!$F1532,".")))</f>
        <v>1.2</v>
      </c>
      <c r="I1532" s="2">
        <f>IF(IF(PobierzDaneLogistyczne!$Z1532=0,0,_xlfn.NUMBERVALUE(PobierzDaneLogistyczne!$Z1532,"."))=0,"",IF(PobierzDaneLogistyczne!$Z1532=0,0,_xlfn.NUMBERVALUE(PobierzDaneLogistyczne!$Z1532,".")))</f>
        <v>1.6990000000000001</v>
      </c>
      <c r="J1532" s="1">
        <f>IF(PobierzDaneLogistyczne!$D1532=0,"",_xlfn.NUMBERVALUE(PobierzDaneLogistyczne!$D1532))</f>
        <v>1</v>
      </c>
      <c r="K1532" s="1">
        <f>IF(PobierzDaneLogistyczne!$E1532=0,"",_xlfn.NUMBERVALUE(PobierzDaneLogistyczne!$E1532))</f>
        <v>90</v>
      </c>
      <c r="L1532" s="1" t="str">
        <f>IF(MID(PobierzDaneLogistyczne!$O1532,1,3)="non"," ",_xlfn.NUMBERVALUE(PobierzDaneLogistyczne!$O1532))</f>
        <v xml:space="preserve"> </v>
      </c>
      <c r="M1532" s="6">
        <f>IF(PobierzDaneLogistyczne!$K1532=0,"",_xlfn.NUMBERVALUE(PobierzDaneLogistyczne!$K1532,"."))</f>
        <v>41.7</v>
      </c>
      <c r="N1532" s="6">
        <f>IF(PobierzDaneLogistyczne!$L1532=0,"",_xlfn.NUMBERVALUE(PobierzDaneLogistyczne!$L1532,"."))</f>
        <v>12.4</v>
      </c>
      <c r="O1532" s="6">
        <f>IF(PobierzDaneLogistyczne!$M1532=0,"",_xlfn.NUMBERVALUE(PobierzDaneLogistyczne!$M1532,"."))</f>
        <v>31.5</v>
      </c>
      <c r="P1532" s="2">
        <f>IF(PobierzDaneLogistyczne!$G1532=0,0,_xlfn.NUMBERVALUE(PobierzDaneLogistyczne!$G1532,"."))</f>
        <v>1.6990000000000001</v>
      </c>
      <c r="Q1532" s="1">
        <f>IF(PobierzDaneLogistyczne!$R1532=0,"",PobierzDaneLogistyczne!$R1532)</f>
        <v>5</v>
      </c>
      <c r="R1532" t="str">
        <f>IF(PobierzDaneLogistyczne!$S1532=0,"",PobierzDaneLogistyczne!$S1532)</f>
        <v/>
      </c>
      <c r="S1532" t="str">
        <f>IF(PobierzDaneLogistyczne!$T1532=0,"",PobierzDaneLogistyczne!$T1532)</f>
        <v/>
      </c>
      <c r="T1532" t="str">
        <f>IF(PobierzDaneLogistyczne!$U1532=0," ",PobierzDaneLogistyczne!$U1532)</f>
        <v/>
      </c>
      <c r="U1532" t="str">
        <f t="shared" si="73"/>
        <v/>
      </c>
      <c r="V1532" s="2">
        <f>IF(PobierzDaneLogistyczne!$V1532="","",_xlfn.NUMBERVALUE(PobierzDaneLogistyczne!$V1532,"."))</f>
        <v>2.1999999999999999E-2</v>
      </c>
      <c r="W1532" s="2" t="str">
        <f>IF(IF(PobierzDaneLogistyczne!$W1532=0,0,_xlfn.NUMBERVALUE(PobierzDaneLogistyczne!$W1532,"."))=0,"",_xlfn.NUMBERVALUE(PobierzDaneLogistyczne!$W1532,"."))</f>
        <v/>
      </c>
      <c r="X1532" s="2" t="str">
        <f t="shared" si="74"/>
        <v/>
      </c>
      <c r="Y1532" s="2" t="str">
        <f t="shared" si="75"/>
        <v/>
      </c>
      <c r="Z1532" s="2" t="str">
        <f>IF(PobierzDaneLogistyczne!$Y1532="t","YES","")</f>
        <v/>
      </c>
      <c r="AA1532" s="4" t="str">
        <f>IF(PobierzDaneLogistyczne!$X1532="t","YES","")</f>
        <v>YES</v>
      </c>
      <c r="AB1532" t="str">
        <f>PobierzDaneLogistyczne!$N1532</f>
        <v>Blanket heating</v>
      </c>
    </row>
    <row r="1533" spans="1:28" ht="28.8" x14ac:dyDescent="0.3">
      <c r="A1533" s="5" t="str">
        <f>HYPERLINK(_xlfn.CONCAT("https://www.adler.com.pl/index.php/en/Main/Produkt/",B1533),PobierzDaneLogistyczne!$N1533)</f>
        <v>Blanket heating</v>
      </c>
      <c r="B1533" t="str">
        <f>PobierzDaneLogistyczne!$A1533</f>
        <v>cr_7408</v>
      </c>
      <c r="C1533" s="1">
        <f>IF(MID(PobierzDaneLogistyczne!$P1533,1,3)=""," ",_xlfn.NUMBERVALUE(PobierzDaneLogistyczne!$P1533))</f>
        <v>63011000</v>
      </c>
      <c r="D1533" s="1">
        <f>IF(MID(PobierzDaneLogistyczne!$C1533,1,3)="111"," ",_xlfn.NUMBERVALUE(PobierzDaneLogistyczne!$C1533))</f>
        <v>5908256831964</v>
      </c>
      <c r="E1533" s="6">
        <f>IF(PobierzDaneLogistyczne!$H1533=0,"",_xlfn.NUMBERVALUE(PobierzDaneLogistyczne!$H1533,"."))</f>
        <v>41</v>
      </c>
      <c r="F1533" s="6">
        <f>IF(PobierzDaneLogistyczne!$I1533=0,"",_xlfn.NUMBERVALUE(PobierzDaneLogistyczne!$I1533,"."))</f>
        <v>14.5</v>
      </c>
      <c r="G1533" s="6">
        <f>IF(PobierzDaneLogistyczne!$J1533=0,"",_xlfn.NUMBERVALUE(PobierzDaneLogistyczne!$J1533,"."))</f>
        <v>38.5</v>
      </c>
      <c r="H1533" s="2">
        <f>IF(IF(PobierzDaneLogistyczne!$F1533=0,0,_xlfn.NUMBERVALUE(PobierzDaneLogistyczne!$F1533,"."))=0,"",IF(PobierzDaneLogistyczne!$F1533=0,0,_xlfn.NUMBERVALUE(PobierzDaneLogistyczne!$F1533,".")))</f>
        <v>2.15</v>
      </c>
      <c r="I1533" s="2">
        <f>IF(IF(PobierzDaneLogistyczne!$Z1533=0,0,_xlfn.NUMBERVALUE(PobierzDaneLogistyczne!$Z1533,"."))=0,"",IF(PobierzDaneLogistyczne!$Z1533=0,0,_xlfn.NUMBERVALUE(PobierzDaneLogistyczne!$Z1533,".")))</f>
        <v>2.8</v>
      </c>
      <c r="J1533" s="1">
        <f>IF(PobierzDaneLogistyczne!$D1533=0,"",_xlfn.NUMBERVALUE(PobierzDaneLogistyczne!$D1533))</f>
        <v>1</v>
      </c>
      <c r="K1533" s="1">
        <f>IF(PobierzDaneLogistyczne!$E1533=0,"",_xlfn.NUMBERVALUE(PobierzDaneLogistyczne!$E1533))</f>
        <v>60</v>
      </c>
      <c r="L1533" s="1" t="str">
        <f>IF(MID(PobierzDaneLogistyczne!$O1533,1,3)="non"," ",_xlfn.NUMBERVALUE(PobierzDaneLogistyczne!$O1533))</f>
        <v xml:space="preserve"> </v>
      </c>
      <c r="M1533" s="6">
        <f>IF(PobierzDaneLogistyczne!$K1533=0,"",_xlfn.NUMBERVALUE(PobierzDaneLogistyczne!$K1533,"."))</f>
        <v>42</v>
      </c>
      <c r="N1533" s="6">
        <f>IF(PobierzDaneLogistyczne!$L1533=0,"",_xlfn.NUMBERVALUE(PobierzDaneLogistyczne!$L1533,"."))</f>
        <v>16.5</v>
      </c>
      <c r="O1533" s="6">
        <f>IF(PobierzDaneLogistyczne!$M1533=0,"",_xlfn.NUMBERVALUE(PobierzDaneLogistyczne!$M1533,"."))</f>
        <v>40</v>
      </c>
      <c r="P1533" s="2">
        <f>IF(PobierzDaneLogistyczne!$G1533=0,0,_xlfn.NUMBERVALUE(PobierzDaneLogistyczne!$G1533,"."))</f>
        <v>2.8</v>
      </c>
      <c r="Q1533" s="1">
        <f>IF(PobierzDaneLogistyczne!$R1533=0,"",PobierzDaneLogistyczne!$R1533)</f>
        <v>5</v>
      </c>
      <c r="R1533" t="str">
        <f>IF(PobierzDaneLogistyczne!$S1533=0,"",PobierzDaneLogistyczne!$S1533)</f>
        <v/>
      </c>
      <c r="S1533" t="str">
        <f>IF(PobierzDaneLogistyczne!$T1533=0,"",PobierzDaneLogistyczne!$T1533)</f>
        <v/>
      </c>
      <c r="T1533" t="str">
        <f>IF(PobierzDaneLogistyczne!$U1533=0," ",PobierzDaneLogistyczne!$U1533)</f>
        <v/>
      </c>
      <c r="U1533" t="str">
        <f t="shared" si="73"/>
        <v/>
      </c>
      <c r="V1533" s="2">
        <f>IF(PobierzDaneLogistyczne!$V1533="","",_xlfn.NUMBERVALUE(PobierzDaneLogistyczne!$V1533,"."))</f>
        <v>3.1E-2</v>
      </c>
      <c r="W1533" s="2">
        <f>IF(IF(PobierzDaneLogistyczne!$W1533=0,0,_xlfn.NUMBERVALUE(PobierzDaneLogistyczne!$W1533,"."))=0,"",_xlfn.NUMBERVALUE(PobierzDaneLogistyczne!$W1533,"."))</f>
        <v>5.8999999999999997E-2</v>
      </c>
      <c r="X1533" s="2">
        <f t="shared" si="74"/>
        <v>0.55999999999999983</v>
      </c>
      <c r="Y1533" s="2" t="str">
        <f t="shared" si="75"/>
        <v/>
      </c>
      <c r="Z1533" s="2" t="str">
        <f>IF(PobierzDaneLogistyczne!$Y1533="t","YES","")</f>
        <v>YES</v>
      </c>
      <c r="AA1533" s="4" t="str">
        <f>IF(PobierzDaneLogistyczne!$X1533="t","YES","")</f>
        <v>YES</v>
      </c>
      <c r="AB1533" t="str">
        <f>PobierzDaneLogistyczne!$N1533</f>
        <v>Blanket heating</v>
      </c>
    </row>
    <row r="1534" spans="1:28" ht="28.8" x14ac:dyDescent="0.3">
      <c r="A1534" s="5" t="str">
        <f>HYPERLINK(_xlfn.CONCAT("https://www.adler.com.pl/index.php/en/Main/Produkt/",B1534),PobierzDaneLogistyczne!$N1534)</f>
        <v>Heating and massage shoe</v>
      </c>
      <c r="B1534" t="str">
        <f>PobierzDaneLogistyczne!$A1534</f>
        <v>cr_7411</v>
      </c>
      <c r="C1534" s="1">
        <f>IF(MID(PobierzDaneLogistyczne!$P1534,1,3)=""," ",_xlfn.NUMBERVALUE(PobierzDaneLogistyczne!$P1534))</f>
        <v>90191010</v>
      </c>
      <c r="D1534" s="1">
        <f>IF(MID(PobierzDaneLogistyczne!$C1534,1,3)="111"," ",_xlfn.NUMBERVALUE(PobierzDaneLogistyczne!$C1534))</f>
        <v>5908256834767</v>
      </c>
      <c r="E1534" s="6">
        <f>IF(PobierzDaneLogistyczne!$H1534=0,"",_xlfn.NUMBERVALUE(PobierzDaneLogistyczne!$H1534,"."))</f>
        <v>0</v>
      </c>
      <c r="F1534" s="6">
        <f>IF(PobierzDaneLogistyczne!$I1534=0,"",_xlfn.NUMBERVALUE(PobierzDaneLogistyczne!$I1534,"."))</f>
        <v>0</v>
      </c>
      <c r="G1534" s="6">
        <f>IF(PobierzDaneLogistyczne!$J1534=0,"",_xlfn.NUMBERVALUE(PobierzDaneLogistyczne!$J1534,"."))</f>
        <v>0</v>
      </c>
      <c r="H1534" s="2">
        <f>IF(IF(PobierzDaneLogistyczne!$F1534=0,0,_xlfn.NUMBERVALUE(PobierzDaneLogistyczne!$F1534,"."))=0,"",IF(PobierzDaneLogistyczne!$F1534=0,0,_xlfn.NUMBERVALUE(PobierzDaneLogistyczne!$F1534,".")))</f>
        <v>1.3779999999999999</v>
      </c>
      <c r="I1534" s="2">
        <f>IF(IF(PobierzDaneLogistyczne!$Z1534=0,0,_xlfn.NUMBERVALUE(PobierzDaneLogistyczne!$Z1534,"."))=0,"",IF(PobierzDaneLogistyczne!$Z1534=0,0,_xlfn.NUMBERVALUE(PobierzDaneLogistyczne!$Z1534,".")))</f>
        <v>1.629</v>
      </c>
      <c r="J1534" s="1">
        <f>IF(PobierzDaneLogistyczne!$D1534=0,"",_xlfn.NUMBERVALUE(PobierzDaneLogistyczne!$D1534))</f>
        <v>4</v>
      </c>
      <c r="K1534" s="1">
        <f>IF(PobierzDaneLogistyczne!$E1534=0,"",_xlfn.NUMBERVALUE(PobierzDaneLogistyczne!$E1534))</f>
        <v>96</v>
      </c>
      <c r="L1534" s="1" t="str">
        <f>IF(MID(PobierzDaneLogistyczne!$O1534,1,3)="non"," ",_xlfn.NUMBERVALUE(PobierzDaneLogistyczne!$O1534))</f>
        <v xml:space="preserve"> </v>
      </c>
      <c r="M1534" s="6">
        <f>IF(PobierzDaneLogistyczne!$K1534=0,"",_xlfn.NUMBERVALUE(PobierzDaneLogistyczne!$K1534,"."))</f>
        <v>55</v>
      </c>
      <c r="N1534" s="6">
        <f>IF(PobierzDaneLogistyczne!$L1534=0,"",_xlfn.NUMBERVALUE(PobierzDaneLogistyczne!$L1534,"."))</f>
        <v>34</v>
      </c>
      <c r="O1534" s="6">
        <f>IF(PobierzDaneLogistyczne!$M1534=0,"",_xlfn.NUMBERVALUE(PobierzDaneLogistyczne!$M1534,"."))</f>
        <v>32</v>
      </c>
      <c r="P1534" s="2">
        <f>IF(PobierzDaneLogistyczne!$G1534=0,0,_xlfn.NUMBERVALUE(PobierzDaneLogistyczne!$G1534,"."))</f>
        <v>6.516</v>
      </c>
      <c r="Q1534" s="1" t="str">
        <f>IF(PobierzDaneLogistyczne!$R1534=0,"",PobierzDaneLogistyczne!$R1534)</f>
        <v/>
      </c>
      <c r="R1534" t="str">
        <f>IF(PobierzDaneLogistyczne!$S1534=0,"",PobierzDaneLogistyczne!$S1534)</f>
        <v/>
      </c>
      <c r="S1534" t="str">
        <f>IF(PobierzDaneLogistyczne!$T1534=0,"",PobierzDaneLogistyczne!$T1534)</f>
        <v/>
      </c>
      <c r="T1534" t="str">
        <f>IF(PobierzDaneLogistyczne!$U1534=0," ",PobierzDaneLogistyczne!$U1534)</f>
        <v/>
      </c>
      <c r="U1534" t="str">
        <f t="shared" si="73"/>
        <v/>
      </c>
      <c r="V1534" s="2" t="str">
        <f>IF(PobierzDaneLogistyczne!$V1534="","",_xlfn.NUMBERVALUE(PobierzDaneLogistyczne!$V1534,"."))</f>
        <v/>
      </c>
      <c r="W1534" s="2" t="str">
        <f>IF(IF(PobierzDaneLogistyczne!$W1534=0,0,_xlfn.NUMBERVALUE(PobierzDaneLogistyczne!$W1534,"."))=0,"",_xlfn.NUMBERVALUE(PobierzDaneLogistyczne!$W1534,"."))</f>
        <v/>
      </c>
      <c r="X1534" s="2" t="str">
        <f t="shared" si="74"/>
        <v/>
      </c>
      <c r="Y1534" s="2" t="str">
        <f t="shared" si="75"/>
        <v/>
      </c>
      <c r="Z1534" s="2" t="str">
        <f>IF(PobierzDaneLogistyczne!$Y1534="t","YES","")</f>
        <v/>
      </c>
      <c r="AA1534" s="4" t="str">
        <f>IF(PobierzDaneLogistyczne!$X1534="t","YES","")</f>
        <v>YES</v>
      </c>
      <c r="AB1534" t="str">
        <f>PobierzDaneLogistyczne!$N1534</f>
        <v>Heating and massage shoe</v>
      </c>
    </row>
    <row r="1535" spans="1:28" ht="28.8" x14ac:dyDescent="0.3">
      <c r="A1535" s="5" t="str">
        <f>HYPERLINK(_xlfn.CONCAT("https://www.adler.com.pl/index.php/en/Main/Produkt/",B1535),PobierzDaneLogistyczne!$N1535)</f>
        <v>Blanket heating</v>
      </c>
      <c r="B1535" t="str">
        <f>PobierzDaneLogistyczne!$A1535</f>
        <v>cr_7412</v>
      </c>
      <c r="C1535" s="1">
        <f>IF(MID(PobierzDaneLogistyczne!$P1535,1,3)=""," ",_xlfn.NUMBERVALUE(PobierzDaneLogistyczne!$P1535))</f>
        <v>63011000</v>
      </c>
      <c r="D1535" s="1">
        <f>IF(MID(PobierzDaneLogistyczne!$C1535,1,3)="111"," ",_xlfn.NUMBERVALUE(PobierzDaneLogistyczne!$C1535))</f>
        <v>5908256839830</v>
      </c>
      <c r="E1535" s="6">
        <f>IF(PobierzDaneLogistyczne!$H1535=0,"",_xlfn.NUMBERVALUE(PobierzDaneLogistyczne!$H1535,"."))</f>
        <v>0</v>
      </c>
      <c r="F1535" s="6">
        <f>IF(PobierzDaneLogistyczne!$I1535=0,"",_xlfn.NUMBERVALUE(PobierzDaneLogistyczne!$I1535,"."))</f>
        <v>0</v>
      </c>
      <c r="G1535" s="6">
        <f>IF(PobierzDaneLogistyczne!$J1535=0,"",_xlfn.NUMBERVALUE(PobierzDaneLogistyczne!$J1535,"."))</f>
        <v>0</v>
      </c>
      <c r="H1535" s="2">
        <f>IF(IF(PobierzDaneLogistyczne!$F1535=0,0,_xlfn.NUMBERVALUE(PobierzDaneLogistyczne!$F1535,"."))=0,"",IF(PobierzDaneLogistyczne!$F1535=0,0,_xlfn.NUMBERVALUE(PobierzDaneLogistyczne!$F1535,".")))</f>
        <v>1.4</v>
      </c>
      <c r="I1535" s="2">
        <f>IF(IF(PobierzDaneLogistyczne!$Z1535=0,0,_xlfn.NUMBERVALUE(PobierzDaneLogistyczne!$Z1535,"."))=0,"",IF(PobierzDaneLogistyczne!$Z1535=0,0,_xlfn.NUMBERVALUE(PobierzDaneLogistyczne!$Z1535,".")))</f>
        <v>1.7</v>
      </c>
      <c r="J1535" s="1">
        <f>IF(PobierzDaneLogistyczne!$D1535=0,"",_xlfn.NUMBERVALUE(PobierzDaneLogistyczne!$D1535))</f>
        <v>1</v>
      </c>
      <c r="K1535" s="1">
        <f>IF(PobierzDaneLogistyczne!$E1535=0,"",_xlfn.NUMBERVALUE(PobierzDaneLogistyczne!$E1535))</f>
        <v>62</v>
      </c>
      <c r="L1535" s="1" t="str">
        <f>IF(MID(PobierzDaneLogistyczne!$O1535,1,3)="non"," ",_xlfn.NUMBERVALUE(PobierzDaneLogistyczne!$O1535))</f>
        <v xml:space="preserve"> </v>
      </c>
      <c r="M1535" s="6">
        <f>IF(PobierzDaneLogistyczne!$K1535=0,"",_xlfn.NUMBERVALUE(PobierzDaneLogistyczne!$K1535,"."))</f>
        <v>0</v>
      </c>
      <c r="N1535" s="6">
        <f>IF(PobierzDaneLogistyczne!$L1535=0,"",_xlfn.NUMBERVALUE(PobierzDaneLogistyczne!$L1535,"."))</f>
        <v>0</v>
      </c>
      <c r="O1535" s="6">
        <f>IF(PobierzDaneLogistyczne!$M1535=0,"",_xlfn.NUMBERVALUE(PobierzDaneLogistyczne!$M1535,"."))</f>
        <v>0</v>
      </c>
      <c r="P1535" s="2">
        <f>IF(PobierzDaneLogistyczne!$G1535=0,0,_xlfn.NUMBERVALUE(PobierzDaneLogistyczne!$G1535,"."))</f>
        <v>1.7</v>
      </c>
      <c r="Q1535" s="1">
        <f>IF(PobierzDaneLogistyczne!$R1535=0,"",PobierzDaneLogistyczne!$R1535)</f>
        <v>4</v>
      </c>
      <c r="R1535" t="str">
        <f>IF(PobierzDaneLogistyczne!$S1535=0,"",PobierzDaneLogistyczne!$S1535)</f>
        <v/>
      </c>
      <c r="S1535" t="str">
        <f>IF(PobierzDaneLogistyczne!$T1535=0,"",PobierzDaneLogistyczne!$T1535)</f>
        <v/>
      </c>
      <c r="T1535" t="str">
        <f>IF(PobierzDaneLogistyczne!$U1535=0," ",PobierzDaneLogistyczne!$U1535)</f>
        <v/>
      </c>
      <c r="U1535" t="str">
        <f t="shared" si="73"/>
        <v/>
      </c>
      <c r="V1535" s="2" t="str">
        <f>IF(PobierzDaneLogistyczne!$V1535="","",_xlfn.NUMBERVALUE(PobierzDaneLogistyczne!$V1535,"."))</f>
        <v/>
      </c>
      <c r="W1535" s="2" t="str">
        <f>IF(IF(PobierzDaneLogistyczne!$W1535=0,0,_xlfn.NUMBERVALUE(PobierzDaneLogistyczne!$W1535,"."))=0,"",_xlfn.NUMBERVALUE(PobierzDaneLogistyczne!$W1535,"."))</f>
        <v/>
      </c>
      <c r="X1535" s="2" t="str">
        <f t="shared" si="74"/>
        <v/>
      </c>
      <c r="Y1535" s="2" t="str">
        <f t="shared" si="75"/>
        <v/>
      </c>
      <c r="Z1535" s="2" t="str">
        <f>IF(PobierzDaneLogistyczne!$Y1535="t","YES","")</f>
        <v/>
      </c>
      <c r="AA1535" s="4" t="str">
        <f>IF(PobierzDaneLogistyczne!$X1535="t","YES","")</f>
        <v>YES</v>
      </c>
      <c r="AB1535" t="str">
        <f>PobierzDaneLogistyczne!$N1535</f>
        <v>Blanket heating</v>
      </c>
    </row>
    <row r="1536" spans="1:28" x14ac:dyDescent="0.3">
      <c r="A1536" s="5" t="str">
        <f>HYPERLINK(_xlfn.CONCAT("https://www.adler.com.pl/index.php/en/Main/Produkt/",B1536),PobierzDaneLogistyczne!$N1536)</f>
        <v>Blanket heating</v>
      </c>
      <c r="B1536" t="str">
        <f>PobierzDaneLogistyczne!$A1536</f>
        <v>cr_7413</v>
      </c>
      <c r="C1536" s="1">
        <f>IF(MID(PobierzDaneLogistyczne!$P1536,1,3)=""," ",_xlfn.NUMBERVALUE(PobierzDaneLogistyczne!$P1536))</f>
        <v>63011000</v>
      </c>
      <c r="D1536" s="1">
        <f>IF(MID(PobierzDaneLogistyczne!$C1536,1,3)="111"," ",_xlfn.NUMBERVALUE(PobierzDaneLogistyczne!$C1536))</f>
        <v>5908256839847</v>
      </c>
      <c r="E1536" s="6">
        <f>IF(PobierzDaneLogistyczne!$H1536=0,"",_xlfn.NUMBERVALUE(PobierzDaneLogistyczne!$H1536,"."))</f>
        <v>42</v>
      </c>
      <c r="F1536" s="6">
        <f>IF(PobierzDaneLogistyczne!$I1536=0,"",_xlfn.NUMBERVALUE(PobierzDaneLogistyczne!$I1536,"."))</f>
        <v>17</v>
      </c>
      <c r="G1536" s="6">
        <f>IF(PobierzDaneLogistyczne!$J1536=0,"",_xlfn.NUMBERVALUE(PobierzDaneLogistyczne!$J1536,"."))</f>
        <v>37</v>
      </c>
      <c r="H1536" s="2">
        <f>IF(IF(PobierzDaneLogistyczne!$F1536=0,0,_xlfn.NUMBERVALUE(PobierzDaneLogistyczne!$F1536,"."))=0,"",IF(PobierzDaneLogistyczne!$F1536=0,0,_xlfn.NUMBERVALUE(PobierzDaneLogistyczne!$F1536,".")))</f>
        <v>2.2000000000000002</v>
      </c>
      <c r="I1536" s="2">
        <f>IF(IF(PobierzDaneLogistyczne!$Z1536=0,0,_xlfn.NUMBERVALUE(PobierzDaneLogistyczne!$Z1536,"."))=0,"",IF(PobierzDaneLogistyczne!$Z1536=0,0,_xlfn.NUMBERVALUE(PobierzDaneLogistyczne!$Z1536,".")))</f>
        <v>2.95</v>
      </c>
      <c r="J1536" s="1">
        <f>IF(PobierzDaneLogistyczne!$D1536=0,"",_xlfn.NUMBERVALUE(PobierzDaneLogistyczne!$D1536))</f>
        <v>1</v>
      </c>
      <c r="K1536" s="1">
        <f>IF(PobierzDaneLogistyczne!$E1536=0,"",_xlfn.NUMBERVALUE(PobierzDaneLogistyczne!$E1536))</f>
        <v>55</v>
      </c>
      <c r="L1536" s="1" t="str">
        <f>IF(MID(PobierzDaneLogistyczne!$O1536,1,3)="non"," ",_xlfn.NUMBERVALUE(PobierzDaneLogistyczne!$O1536))</f>
        <v xml:space="preserve"> </v>
      </c>
      <c r="M1536" s="6">
        <f>IF(PobierzDaneLogistyczne!$K1536=0,"",_xlfn.NUMBERVALUE(PobierzDaneLogistyczne!$K1536,"."))</f>
        <v>41.5</v>
      </c>
      <c r="N1536" s="6">
        <f>IF(PobierzDaneLogistyczne!$L1536=0,"",_xlfn.NUMBERVALUE(PobierzDaneLogistyczne!$L1536,"."))</f>
        <v>53</v>
      </c>
      <c r="O1536" s="6">
        <f>IF(PobierzDaneLogistyczne!$M1536=0,"",_xlfn.NUMBERVALUE(PobierzDaneLogistyczne!$M1536,"."))</f>
        <v>37.5</v>
      </c>
      <c r="P1536" s="2">
        <f>IF(PobierzDaneLogistyczne!$G1536=0,0,_xlfn.NUMBERVALUE(PobierzDaneLogistyczne!$G1536,"."))</f>
        <v>2.95</v>
      </c>
      <c r="Q1536" s="1" t="str">
        <f>IF(PobierzDaneLogistyczne!$R1536=0,"",PobierzDaneLogistyczne!$R1536)</f>
        <v/>
      </c>
      <c r="R1536" t="str">
        <f>IF(PobierzDaneLogistyczne!$S1536=0,"",PobierzDaneLogistyczne!$S1536)</f>
        <v/>
      </c>
      <c r="S1536" t="str">
        <f>IF(PobierzDaneLogistyczne!$T1536=0,"",PobierzDaneLogistyczne!$T1536)</f>
        <v/>
      </c>
      <c r="T1536" t="str">
        <f>IF(PobierzDaneLogistyczne!$U1536=0," ",PobierzDaneLogistyczne!$U1536)</f>
        <v/>
      </c>
      <c r="U1536" t="str">
        <f t="shared" si="73"/>
        <v/>
      </c>
      <c r="V1536" s="2">
        <f>IF(PobierzDaneLogistyczne!$V1536="","",_xlfn.NUMBERVALUE(PobierzDaneLogistyczne!$V1536,"."))</f>
        <v>3.5999999999999997E-2</v>
      </c>
      <c r="W1536" s="2" t="str">
        <f>IF(IF(PobierzDaneLogistyczne!$W1536=0,0,_xlfn.NUMBERVALUE(PobierzDaneLogistyczne!$W1536,"."))=0,"",_xlfn.NUMBERVALUE(PobierzDaneLogistyczne!$W1536,"."))</f>
        <v/>
      </c>
      <c r="X1536" s="2" t="str">
        <f t="shared" si="74"/>
        <v/>
      </c>
      <c r="Y1536" s="2" t="str">
        <f t="shared" si="75"/>
        <v/>
      </c>
      <c r="Z1536" s="2" t="str">
        <f>IF(PobierzDaneLogistyczne!$Y1536="t","YES","")</f>
        <v/>
      </c>
      <c r="AA1536" s="4" t="str">
        <f>IF(PobierzDaneLogistyczne!$X1536="t","YES","")</f>
        <v>YES</v>
      </c>
      <c r="AB1536" t="str">
        <f>PobierzDaneLogistyczne!$N1536</f>
        <v>Blanket heating</v>
      </c>
    </row>
    <row r="1537" spans="1:28" x14ac:dyDescent="0.3">
      <c r="A1537" s="5" t="str">
        <f>HYPERLINK(_xlfn.CONCAT("https://www.adler.com.pl/index.php/en/Main/Produkt/",B1537),PobierzDaneLogistyczne!$N1537)</f>
        <v>Blanket heating</v>
      </c>
      <c r="B1537" t="str">
        <f>PobierzDaneLogistyczne!$A1537</f>
        <v>cr_7414</v>
      </c>
      <c r="C1537" s="1">
        <f>IF(MID(PobierzDaneLogistyczne!$P1537,1,3)=""," ",_xlfn.NUMBERVALUE(PobierzDaneLogistyczne!$P1537))</f>
        <v>63011000</v>
      </c>
      <c r="D1537" s="1">
        <f>IF(MID(PobierzDaneLogistyczne!$C1537,1,3)="111"," ",_xlfn.NUMBERVALUE(PobierzDaneLogistyczne!$C1537))</f>
        <v>5902934830768</v>
      </c>
      <c r="E1537" s="6">
        <f>IF(PobierzDaneLogistyczne!$H1537=0,"",_xlfn.NUMBERVALUE(PobierzDaneLogistyczne!$H1537,"."))</f>
        <v>41</v>
      </c>
      <c r="F1537" s="6">
        <f>IF(PobierzDaneLogistyczne!$I1537=0,"",_xlfn.NUMBERVALUE(PobierzDaneLogistyczne!$I1537,"."))</f>
        <v>11.5</v>
      </c>
      <c r="G1537" s="6">
        <f>IF(PobierzDaneLogistyczne!$J1537=0,"",_xlfn.NUMBERVALUE(PobierzDaneLogistyczne!$J1537,"."))</f>
        <v>31</v>
      </c>
      <c r="H1537" s="2">
        <f>IF(IF(PobierzDaneLogistyczne!$F1537=0,0,_xlfn.NUMBERVALUE(PobierzDaneLogistyczne!$F1537,"."))=0,"",IF(PobierzDaneLogistyczne!$F1537=0,0,_xlfn.NUMBERVALUE(PobierzDaneLogistyczne!$F1537,".")))</f>
        <v>1.4</v>
      </c>
      <c r="I1537" s="2">
        <f>IF(IF(PobierzDaneLogistyczne!$Z1537=0,0,_xlfn.NUMBERVALUE(PobierzDaneLogistyczne!$Z1537,"."))=0,"",IF(PobierzDaneLogistyczne!$Z1537=0,0,_xlfn.NUMBERVALUE(PobierzDaneLogistyczne!$Z1537,".")))</f>
        <v>1.7</v>
      </c>
      <c r="J1537" s="1">
        <f>IF(PobierzDaneLogistyczne!$D1537=0,"",_xlfn.NUMBERVALUE(PobierzDaneLogistyczne!$D1537))</f>
        <v>1</v>
      </c>
      <c r="K1537" s="1">
        <f>IF(PobierzDaneLogistyczne!$E1537=0,"",_xlfn.NUMBERVALUE(PobierzDaneLogistyczne!$E1537))</f>
        <v>160</v>
      </c>
      <c r="L1537" s="1" t="str">
        <f>IF(MID(PobierzDaneLogistyczne!$O1537,1,3)="non"," ",_xlfn.NUMBERVALUE(PobierzDaneLogistyczne!$O1537))</f>
        <v xml:space="preserve"> </v>
      </c>
      <c r="M1537" s="6">
        <f>IF(PobierzDaneLogistyczne!$K1537=0,"",_xlfn.NUMBERVALUE(PobierzDaneLogistyczne!$K1537,"."))</f>
        <v>41.5</v>
      </c>
      <c r="N1537" s="6">
        <f>IF(PobierzDaneLogistyczne!$L1537=0,"",_xlfn.NUMBERVALUE(PobierzDaneLogistyczne!$L1537,"."))</f>
        <v>13</v>
      </c>
      <c r="O1537" s="6">
        <f>IF(PobierzDaneLogistyczne!$M1537=0,"",_xlfn.NUMBERVALUE(PobierzDaneLogistyczne!$M1537,"."))</f>
        <v>32</v>
      </c>
      <c r="P1537" s="2">
        <f>IF(PobierzDaneLogistyczne!$G1537=0,0,_xlfn.NUMBERVALUE(PobierzDaneLogistyczne!$G1537,"."))</f>
        <v>1.7</v>
      </c>
      <c r="Q1537" s="1">
        <f>IF(PobierzDaneLogistyczne!$R1537=0,"",PobierzDaneLogistyczne!$R1537)</f>
        <v>5</v>
      </c>
      <c r="R1537" t="str">
        <f>IF(PobierzDaneLogistyczne!$S1537=0,"",PobierzDaneLogistyczne!$S1537)</f>
        <v/>
      </c>
      <c r="S1537" t="str">
        <f>IF(PobierzDaneLogistyczne!$T1537=0,"",PobierzDaneLogistyczne!$T1537)</f>
        <v/>
      </c>
      <c r="T1537" t="str">
        <f>IF(PobierzDaneLogistyczne!$U1537=0," ",PobierzDaneLogistyczne!$U1537)</f>
        <v/>
      </c>
      <c r="U1537" t="str">
        <f t="shared" si="73"/>
        <v/>
      </c>
      <c r="V1537" s="2">
        <f>IF(PobierzDaneLogistyczne!$V1537="","",_xlfn.NUMBERVALUE(PobierzDaneLogistyczne!$V1537,"."))</f>
        <v>0.02</v>
      </c>
      <c r="W1537" s="2" t="str">
        <f>IF(IF(PobierzDaneLogistyczne!$W1537=0,0,_xlfn.NUMBERVALUE(PobierzDaneLogistyczne!$W1537,"."))=0,"",_xlfn.NUMBERVALUE(PobierzDaneLogistyczne!$W1537,"."))</f>
        <v/>
      </c>
      <c r="X1537" s="2" t="str">
        <f t="shared" si="74"/>
        <v/>
      </c>
      <c r="Y1537" s="2" t="str">
        <f t="shared" si="75"/>
        <v/>
      </c>
      <c r="Z1537" s="2" t="str">
        <f>IF(PobierzDaneLogistyczne!$Y1537="t","YES","")</f>
        <v/>
      </c>
      <c r="AA1537" s="4" t="str">
        <f>IF(PobierzDaneLogistyczne!$X1537="t","YES","")</f>
        <v>YES</v>
      </c>
      <c r="AB1537" t="str">
        <f>PobierzDaneLogistyczne!$N1537</f>
        <v>Blanket heating</v>
      </c>
    </row>
    <row r="1538" spans="1:28" x14ac:dyDescent="0.3">
      <c r="A1538" s="5" t="str">
        <f>HYPERLINK(_xlfn.CONCAT("https://www.adler.com.pl/index.php/en/Main/Produkt/",B1538),PobierzDaneLogistyczne!$N1538)</f>
        <v>Electirc heating under-blanket with timer (1)</v>
      </c>
      <c r="B1538" t="str">
        <f>PobierzDaneLogistyczne!$A1538</f>
        <v>cr_7416</v>
      </c>
      <c r="C1538" s="1">
        <f>IF(MID(PobierzDaneLogistyczne!$P1538,1,3)=""," ",_xlfn.NUMBERVALUE(PobierzDaneLogistyczne!$P1538))</f>
        <v>63011000</v>
      </c>
      <c r="D1538" s="1">
        <f>IF(MID(PobierzDaneLogistyczne!$C1538,1,3)="111"," ",_xlfn.NUMBERVALUE(PobierzDaneLogistyczne!$C1538))</f>
        <v>5902934832465</v>
      </c>
      <c r="E1538" s="6">
        <f>IF(PobierzDaneLogistyczne!$H1538=0,"",_xlfn.NUMBERVALUE(PobierzDaneLogistyczne!$H1538,"."))</f>
        <v>38</v>
      </c>
      <c r="F1538" s="6">
        <f>IF(PobierzDaneLogistyczne!$I1538=0,"",_xlfn.NUMBERVALUE(PobierzDaneLogistyczne!$I1538,"."))</f>
        <v>35</v>
      </c>
      <c r="G1538" s="6">
        <f>IF(PobierzDaneLogistyczne!$J1538=0,"",_xlfn.NUMBERVALUE(PobierzDaneLogistyczne!$J1538,"."))</f>
        <v>12.5</v>
      </c>
      <c r="H1538" s="2">
        <f>IF(IF(PobierzDaneLogistyczne!$F1538=0,0,_xlfn.NUMBERVALUE(PobierzDaneLogistyczne!$F1538,"."))=0,"",IF(PobierzDaneLogistyczne!$F1538=0,0,_xlfn.NUMBERVALUE(PobierzDaneLogistyczne!$F1538,".")))</f>
        <v>1.39</v>
      </c>
      <c r="I1538" s="2">
        <f>IF(IF(PobierzDaneLogistyczne!$Z1538=0,0,_xlfn.NUMBERVALUE(PobierzDaneLogistyczne!$Z1538,"."))=0,"",IF(PobierzDaneLogistyczne!$Z1538=0,0,_xlfn.NUMBERVALUE(PobierzDaneLogistyczne!$Z1538,".")))</f>
        <v>2.4750000000000001</v>
      </c>
      <c r="J1538" s="1">
        <f>IF(PobierzDaneLogistyczne!$D1538=0,"",_xlfn.NUMBERVALUE(PobierzDaneLogistyczne!$D1538))</f>
        <v>4</v>
      </c>
      <c r="K1538" s="1">
        <f>IF(PobierzDaneLogistyczne!$E1538=0,"",_xlfn.NUMBERVALUE(PobierzDaneLogistyczne!$E1538))</f>
        <v>72</v>
      </c>
      <c r="L1538" s="1">
        <f>IF(MID(PobierzDaneLogistyczne!$O1538,1,3)="non"," ",_xlfn.NUMBERVALUE(PobierzDaneLogistyczne!$O1538))</f>
        <v>5902934832472</v>
      </c>
      <c r="M1538" s="6">
        <f>IF(PobierzDaneLogistyczne!$K1538=0,"",_xlfn.NUMBERVALUE(PobierzDaneLogistyczne!$K1538,"."))</f>
        <v>41</v>
      </c>
      <c r="N1538" s="6">
        <f>IF(PobierzDaneLogistyczne!$L1538=0,"",_xlfn.NUMBERVALUE(PobierzDaneLogistyczne!$L1538,"."))</f>
        <v>53</v>
      </c>
      <c r="O1538" s="6">
        <f>IF(PobierzDaneLogistyczne!$M1538=0,"",_xlfn.NUMBERVALUE(PobierzDaneLogistyczne!$M1538,"."))</f>
        <v>37</v>
      </c>
      <c r="P1538" s="2">
        <f>IF(PobierzDaneLogistyczne!$G1538=0,0,_xlfn.NUMBERVALUE(PobierzDaneLogistyczne!$G1538,"."))</f>
        <v>9.9</v>
      </c>
      <c r="Q1538" s="1">
        <f>IF(PobierzDaneLogistyczne!$R1538=0,"",PobierzDaneLogistyczne!$R1538)</f>
        <v>4</v>
      </c>
      <c r="R1538" t="str">
        <f>IF(PobierzDaneLogistyczne!$S1538=0,"",PobierzDaneLogistyczne!$S1538)</f>
        <v/>
      </c>
      <c r="S1538" t="str">
        <f>IF(PobierzDaneLogistyczne!$T1538=0,"",PobierzDaneLogistyczne!$T1538)</f>
        <v/>
      </c>
      <c r="T1538" t="str">
        <f>IF(PobierzDaneLogistyczne!$U1538=0," ",PobierzDaneLogistyczne!$U1538)</f>
        <v/>
      </c>
      <c r="U1538" t="str">
        <f t="shared" si="73"/>
        <v/>
      </c>
      <c r="V1538" s="2">
        <f>IF(PobierzDaneLogistyczne!$V1538="","",_xlfn.NUMBERVALUE(PobierzDaneLogistyczne!$V1538,"."))</f>
        <v>2.3E-2</v>
      </c>
      <c r="W1538" s="2">
        <f>IF(IF(PobierzDaneLogistyczne!$W1538=0,0,_xlfn.NUMBERVALUE(PobierzDaneLogistyczne!$W1538,"."))=0,"",_xlfn.NUMBERVALUE(PobierzDaneLogistyczne!$W1538,"."))</f>
        <v>5.8999999999999997E-2</v>
      </c>
      <c r="X1538" s="2">
        <f t="shared" si="74"/>
        <v>1.0030000000000003</v>
      </c>
      <c r="Y1538" s="2" t="str">
        <f t="shared" si="75"/>
        <v/>
      </c>
      <c r="Z1538" s="2" t="str">
        <f>IF(PobierzDaneLogistyczne!$Y1538="t","YES","")</f>
        <v>YES</v>
      </c>
      <c r="AA1538" s="4" t="str">
        <f>IF(PobierzDaneLogistyczne!$X1538="t","YES","")</f>
        <v/>
      </c>
      <c r="AB1538" t="str">
        <f>PobierzDaneLogistyczne!$N1538</f>
        <v>Electirc heating under-blanket with timer (1)</v>
      </c>
    </row>
    <row r="1539" spans="1:28" x14ac:dyDescent="0.3">
      <c r="A1539" s="5" t="str">
        <f>HYPERLINK(_xlfn.CONCAT("https://www.adler.com.pl/index.php/en/Main/Produkt/",B1539),PobierzDaneLogistyczne!$N1539)</f>
        <v>Electirc heating under-blanket with timer (2)</v>
      </c>
      <c r="B1539" t="str">
        <f>PobierzDaneLogistyczne!$A1539</f>
        <v>cr_7417</v>
      </c>
      <c r="C1539" s="1">
        <f>IF(MID(PobierzDaneLogistyczne!$P1539,1,3)=""," ",_xlfn.NUMBERVALUE(PobierzDaneLogistyczne!$P1539))</f>
        <v>63011000</v>
      </c>
      <c r="D1539" s="1">
        <f>IF(MID(PobierzDaneLogistyczne!$C1539,1,3)="111"," ",_xlfn.NUMBERVALUE(PobierzDaneLogistyczne!$C1539))</f>
        <v>5902934832489</v>
      </c>
      <c r="E1539" s="6">
        <f>IF(PobierzDaneLogistyczne!$H1539=0,"",_xlfn.NUMBERVALUE(PobierzDaneLogistyczne!$H1539,"."))</f>
        <v>44.5</v>
      </c>
      <c r="F1539" s="6">
        <f>IF(PobierzDaneLogistyczne!$I1539=0,"",_xlfn.NUMBERVALUE(PobierzDaneLogistyczne!$I1539,"."))</f>
        <v>44.5</v>
      </c>
      <c r="G1539" s="6">
        <f>IF(PobierzDaneLogistyczne!$J1539=0,"",_xlfn.NUMBERVALUE(PobierzDaneLogistyczne!$J1539,"."))</f>
        <v>14</v>
      </c>
      <c r="H1539" s="2">
        <f>IF(IF(PobierzDaneLogistyczne!$F1539=0,0,_xlfn.NUMBERVALUE(PobierzDaneLogistyczne!$F1539,"."))=0,"",IF(PobierzDaneLogistyczne!$F1539=0,0,_xlfn.NUMBERVALUE(PobierzDaneLogistyczne!$F1539,".")))</f>
        <v>2.3199999999999998</v>
      </c>
      <c r="I1539" s="2">
        <f>IF(IF(PobierzDaneLogistyczne!$Z1539=0,0,_xlfn.NUMBERVALUE(PobierzDaneLogistyczne!$Z1539,"."))=0,"",IF(PobierzDaneLogistyczne!$Z1539=0,0,_xlfn.NUMBERVALUE(PobierzDaneLogistyczne!$Z1539,".")))</f>
        <v>3.3170000000000002</v>
      </c>
      <c r="J1539" s="1">
        <f>IF(PobierzDaneLogistyczne!$D1539=0,"",_xlfn.NUMBERVALUE(PobierzDaneLogistyczne!$D1539))</f>
        <v>3</v>
      </c>
      <c r="K1539" s="1">
        <f>IF(PobierzDaneLogistyczne!$E1539=0,"",_xlfn.NUMBERVALUE(PobierzDaneLogistyczne!$E1539))</f>
        <v>24</v>
      </c>
      <c r="L1539" s="1">
        <f>IF(MID(PobierzDaneLogistyczne!$O1539,1,3)="non"," ",_xlfn.NUMBERVALUE(PobierzDaneLogistyczne!$O1539))</f>
        <v>5902934832496</v>
      </c>
      <c r="M1539" s="6">
        <f>IF(PobierzDaneLogistyczne!$K1539=0,"",_xlfn.NUMBERVALUE(PobierzDaneLogistyczne!$K1539,"."))</f>
        <v>47.5</v>
      </c>
      <c r="N1539" s="6">
        <f>IF(PobierzDaneLogistyczne!$L1539=0,"",_xlfn.NUMBERVALUE(PobierzDaneLogistyczne!$L1539,"."))</f>
        <v>45</v>
      </c>
      <c r="O1539" s="6">
        <f>IF(PobierzDaneLogistyczne!$M1539=0,"",_xlfn.NUMBERVALUE(PobierzDaneLogistyczne!$M1539,"."))</f>
        <v>46.5</v>
      </c>
      <c r="P1539" s="2">
        <f>IF(PobierzDaneLogistyczne!$G1539=0,0,_xlfn.NUMBERVALUE(PobierzDaneLogistyczne!$G1539,"."))</f>
        <v>9.9495000000000005</v>
      </c>
      <c r="Q1539" s="1">
        <f>IF(PobierzDaneLogistyczne!$R1539=0,"",PobierzDaneLogistyczne!$R1539)</f>
        <v>4</v>
      </c>
      <c r="R1539" t="str">
        <f>IF(PobierzDaneLogistyczne!$S1539=0,"",PobierzDaneLogistyczne!$S1539)</f>
        <v/>
      </c>
      <c r="S1539" t="str">
        <f>IF(PobierzDaneLogistyczne!$T1539=0,"",PobierzDaneLogistyczne!$T1539)</f>
        <v/>
      </c>
      <c r="T1539" t="str">
        <f>IF(PobierzDaneLogistyczne!$U1539=0," ",PobierzDaneLogistyczne!$U1539)</f>
        <v/>
      </c>
      <c r="U1539" t="str">
        <f t="shared" si="73"/>
        <v/>
      </c>
      <c r="V1539" s="2">
        <f>IF(PobierzDaneLogistyczne!$V1539="","",_xlfn.NUMBERVALUE(PobierzDaneLogistyczne!$V1539,"."))</f>
        <v>3.3000000000000002E-2</v>
      </c>
      <c r="W1539" s="2">
        <f>IF(IF(PobierzDaneLogistyczne!$W1539=0,0,_xlfn.NUMBERVALUE(PobierzDaneLogistyczne!$W1539,"."))=0,"",_xlfn.NUMBERVALUE(PobierzDaneLogistyczne!$W1539,"."))</f>
        <v>5.8999999999999997E-2</v>
      </c>
      <c r="X1539" s="2">
        <f t="shared" si="74"/>
        <v>0.90500000000000025</v>
      </c>
      <c r="Y1539" s="2" t="str">
        <f t="shared" si="75"/>
        <v/>
      </c>
      <c r="Z1539" s="2" t="str">
        <f>IF(PobierzDaneLogistyczne!$Y1539="t","YES","")</f>
        <v>YES</v>
      </c>
      <c r="AA1539" s="4" t="str">
        <f>IF(PobierzDaneLogistyczne!$X1539="t","YES","")</f>
        <v/>
      </c>
      <c r="AB1539" t="str">
        <f>PobierzDaneLogistyczne!$N1539</f>
        <v>Electirc heating under-blanket with timer (2)</v>
      </c>
    </row>
    <row r="1540" spans="1:28" x14ac:dyDescent="0.3">
      <c r="A1540" s="5" t="str">
        <f>HYPERLINK(_xlfn.CONCAT("https://www.adler.com.pl/index.php/en/Main/Produkt/",B1540),PobierzDaneLogistyczne!$N1540)</f>
        <v>Electirc heating throw-blanket with timer (1) SUPER SOFT</v>
      </c>
      <c r="B1540" t="str">
        <f>PobierzDaneLogistyczne!$A1540</f>
        <v>cr_7418</v>
      </c>
      <c r="C1540" s="1">
        <f>IF(MID(PobierzDaneLogistyczne!$P1540,1,3)=""," ",_xlfn.NUMBERVALUE(PobierzDaneLogistyczne!$P1540))</f>
        <v>63011000</v>
      </c>
      <c r="D1540" s="1">
        <f>IF(MID(PobierzDaneLogistyczne!$C1540,1,3)="111"," ",_xlfn.NUMBERVALUE(PobierzDaneLogistyczne!$C1540))</f>
        <v>5902934832649</v>
      </c>
      <c r="E1540" s="6">
        <f>IF(PobierzDaneLogistyczne!$H1540=0,"",_xlfn.NUMBERVALUE(PobierzDaneLogistyczne!$H1540,"."))</f>
        <v>13</v>
      </c>
      <c r="F1540" s="6">
        <f>IF(PobierzDaneLogistyczne!$I1540=0,"",_xlfn.NUMBERVALUE(PobierzDaneLogistyczne!$I1540,"."))</f>
        <v>42</v>
      </c>
      <c r="G1540" s="6">
        <f>IF(PobierzDaneLogistyczne!$J1540=0,"",_xlfn.NUMBERVALUE(PobierzDaneLogistyczne!$J1540,"."))</f>
        <v>33</v>
      </c>
      <c r="H1540" s="2">
        <f>IF(IF(PobierzDaneLogistyczne!$F1540=0,0,_xlfn.NUMBERVALUE(PobierzDaneLogistyczne!$F1540,"."))=0,"",IF(PobierzDaneLogistyczne!$F1540=0,0,_xlfn.NUMBERVALUE(PobierzDaneLogistyczne!$F1540,".")))</f>
        <v>1.7</v>
      </c>
      <c r="I1540" s="2">
        <f>IF(IF(PobierzDaneLogistyczne!$Z1540=0,0,_xlfn.NUMBERVALUE(PobierzDaneLogistyczne!$Z1540,"."))=0,"",IF(PobierzDaneLogistyczne!$Z1540=0,0,_xlfn.NUMBERVALUE(PobierzDaneLogistyczne!$Z1540,".")))</f>
        <v>2.25</v>
      </c>
      <c r="J1540" s="1">
        <f>IF(PobierzDaneLogistyczne!$D1540=0,"",_xlfn.NUMBERVALUE(PobierzDaneLogistyczne!$D1540))</f>
        <v>5</v>
      </c>
      <c r="K1540" s="1">
        <f>IF(PobierzDaneLogistyczne!$E1540=0,"",_xlfn.NUMBERVALUE(PobierzDaneLogistyczne!$E1540))</f>
        <v>60</v>
      </c>
      <c r="L1540" s="1">
        <f>IF(MID(PobierzDaneLogistyczne!$O1540,1,3)="non"," ",_xlfn.NUMBERVALUE(PobierzDaneLogistyczne!$O1540))</f>
        <v>5902934832656</v>
      </c>
      <c r="M1540" s="6">
        <f>IF(PobierzDaneLogistyczne!$K1540=0,"",_xlfn.NUMBERVALUE(PobierzDaneLogistyczne!$K1540,"."))</f>
        <v>36</v>
      </c>
      <c r="N1540" s="6">
        <f>IF(PobierzDaneLogistyczne!$L1540=0,"",_xlfn.NUMBERVALUE(PobierzDaneLogistyczne!$L1540,"."))</f>
        <v>68</v>
      </c>
      <c r="O1540" s="6">
        <f>IF(PobierzDaneLogistyczne!$M1540=0,"",_xlfn.NUMBERVALUE(PobierzDaneLogistyczne!$M1540,"."))</f>
        <v>44</v>
      </c>
      <c r="P1540" s="2">
        <f>IF(PobierzDaneLogistyczne!$G1540=0,0,_xlfn.NUMBERVALUE(PobierzDaneLogistyczne!$G1540,"."))</f>
        <v>12.4</v>
      </c>
      <c r="Q1540" s="1">
        <f>IF(PobierzDaneLogistyczne!$R1540=0,"",PobierzDaneLogistyczne!$R1540)</f>
        <v>4</v>
      </c>
      <c r="R1540" t="str">
        <f>IF(PobierzDaneLogistyczne!$S1540=0,"",PobierzDaneLogistyczne!$S1540)</f>
        <v/>
      </c>
      <c r="S1540" t="str">
        <f>IF(PobierzDaneLogistyczne!$T1540=0,"",PobierzDaneLogistyczne!$T1540)</f>
        <v/>
      </c>
      <c r="T1540" t="str">
        <f>IF(PobierzDaneLogistyczne!$U1540=0," ",PobierzDaneLogistyczne!$U1540)</f>
        <v/>
      </c>
      <c r="U1540" t="str">
        <f t="shared" ref="U1540:U1603" si="76">IFERROR(S1540*T1540,"")</f>
        <v/>
      </c>
      <c r="V1540" s="2">
        <f>IF(PobierzDaneLogistyczne!$V1540="","",_xlfn.NUMBERVALUE(PobierzDaneLogistyczne!$V1540,"."))</f>
        <v>2.5000000000000001E-2</v>
      </c>
      <c r="W1540" s="2">
        <f>IF(IF(PobierzDaneLogistyczne!$W1540=0,0,_xlfn.NUMBERVALUE(PobierzDaneLogistyczne!$W1540,"."))=0,"",_xlfn.NUMBERVALUE(PobierzDaneLogistyczne!$W1540,"."))</f>
        <v>5.8999999999999997E-2</v>
      </c>
      <c r="X1540" s="2">
        <f t="shared" ref="X1540:X1603" si="77">IFERROR(I1540-H1540-V1540-W1540,"")</f>
        <v>0.46600000000000003</v>
      </c>
      <c r="Y1540" s="2">
        <f t="shared" si="75"/>
        <v>1.1500000000000004</v>
      </c>
      <c r="Z1540" s="2" t="str">
        <f>IF(PobierzDaneLogistyczne!$Y1540="t","YES","")</f>
        <v>YES</v>
      </c>
      <c r="AA1540" s="4" t="str">
        <f>IF(PobierzDaneLogistyczne!$X1540="t","YES","")</f>
        <v/>
      </c>
      <c r="AB1540" t="str">
        <f>PobierzDaneLogistyczne!$N1540</f>
        <v>Electirc heating throw-blanket with timer (1) SUPER SOFT</v>
      </c>
    </row>
    <row r="1541" spans="1:28" ht="28.8" x14ac:dyDescent="0.3">
      <c r="A1541" s="5" t="str">
        <f>HYPERLINK(_xlfn.CONCAT("https://www.adler.com.pl/index.php/en/Main/Produkt/",B1541),PobierzDaneLogistyczne!$N1541)</f>
        <v>Electirc heating under-blanket with timer (2)</v>
      </c>
      <c r="B1541" t="str">
        <f>PobierzDaneLogistyczne!$A1541</f>
        <v>cr_7421</v>
      </c>
      <c r="C1541" s="1">
        <f>IF(MID(PobierzDaneLogistyczne!$P1541,1,3)=""," ",_xlfn.NUMBERVALUE(PobierzDaneLogistyczne!$P1541))</f>
        <v>63011000</v>
      </c>
      <c r="D1541" s="1">
        <f>IF(MID(PobierzDaneLogistyczne!$C1541,1,3)="111"," ",_xlfn.NUMBERVALUE(PobierzDaneLogistyczne!$C1541))</f>
        <v>5902934832601</v>
      </c>
      <c r="E1541" s="6">
        <f>IF(PobierzDaneLogistyczne!$H1541=0,"",_xlfn.NUMBERVALUE(PobierzDaneLogistyczne!$H1541,"."))</f>
        <v>49</v>
      </c>
      <c r="F1541" s="6">
        <f>IF(PobierzDaneLogistyczne!$I1541=0,"",_xlfn.NUMBERVALUE(PobierzDaneLogistyczne!$I1541,"."))</f>
        <v>45.5</v>
      </c>
      <c r="G1541" s="6">
        <f>IF(PobierzDaneLogistyczne!$J1541=0,"",_xlfn.NUMBERVALUE(PobierzDaneLogistyczne!$J1541,"."))</f>
        <v>20.5</v>
      </c>
      <c r="H1541" s="2">
        <f>IF(IF(PobierzDaneLogistyczne!$F1541=0,0,_xlfn.NUMBERVALUE(PobierzDaneLogistyczne!$F1541,"."))=0,"",IF(PobierzDaneLogistyczne!$F1541=0,0,_xlfn.NUMBERVALUE(PobierzDaneLogistyczne!$F1541,".")))</f>
        <v>3.1</v>
      </c>
      <c r="I1541" s="2">
        <f>IF(IF(PobierzDaneLogistyczne!$Z1541=0,0,_xlfn.NUMBERVALUE(PobierzDaneLogistyczne!$Z1541,"."))=0,"",IF(PobierzDaneLogistyczne!$Z1541=0,0,_xlfn.NUMBERVALUE(PobierzDaneLogistyczne!$Z1541,".")))</f>
        <v>4.9800000000000004</v>
      </c>
      <c r="J1541" s="1">
        <f>IF(PobierzDaneLogistyczne!$D1541=0,"",_xlfn.NUMBERVALUE(PobierzDaneLogistyczne!$D1541))</f>
        <v>2</v>
      </c>
      <c r="K1541" s="1">
        <f>IF(PobierzDaneLogistyczne!$E1541=0,"",_xlfn.NUMBERVALUE(PobierzDaneLogistyczne!$E1541))</f>
        <v>16</v>
      </c>
      <c r="L1541" s="1">
        <f>IF(MID(PobierzDaneLogistyczne!$O1541,1,3)="non"," ",_xlfn.NUMBERVALUE(PobierzDaneLogistyczne!$O1541))</f>
        <v>5902934832618</v>
      </c>
      <c r="M1541" s="6">
        <f>IF(PobierzDaneLogistyczne!$K1541=0,"",_xlfn.NUMBERVALUE(PobierzDaneLogistyczne!$K1541,"."))</f>
        <v>52</v>
      </c>
      <c r="N1541" s="6">
        <f>IF(PobierzDaneLogistyczne!$L1541=0,"",_xlfn.NUMBERVALUE(PobierzDaneLogistyczne!$L1541,"."))</f>
        <v>44</v>
      </c>
      <c r="O1541" s="6">
        <f>IF(PobierzDaneLogistyczne!$M1541=0,"",_xlfn.NUMBERVALUE(PobierzDaneLogistyczne!$M1541,"."))</f>
        <v>48</v>
      </c>
      <c r="P1541" s="2">
        <f>IF(PobierzDaneLogistyczne!$G1541=0,0,_xlfn.NUMBERVALUE(PobierzDaneLogistyczne!$G1541,"."))</f>
        <v>9.9600000000000009</v>
      </c>
      <c r="Q1541" s="1">
        <f>IF(PobierzDaneLogistyczne!$R1541=0,"",PobierzDaneLogistyczne!$R1541)</f>
        <v>4</v>
      </c>
      <c r="R1541" t="str">
        <f>IF(PobierzDaneLogistyczne!$S1541=0,"",PobierzDaneLogistyczne!$S1541)</f>
        <v/>
      </c>
      <c r="S1541" t="str">
        <f>IF(PobierzDaneLogistyczne!$T1541=0,"",PobierzDaneLogistyczne!$T1541)</f>
        <v/>
      </c>
      <c r="T1541" t="str">
        <f>IF(PobierzDaneLogistyczne!$U1541=0," ",PobierzDaneLogistyczne!$U1541)</f>
        <v/>
      </c>
      <c r="U1541" t="str">
        <f t="shared" si="76"/>
        <v/>
      </c>
      <c r="V1541" s="2">
        <f>IF(PobierzDaneLogistyczne!$V1541="","",_xlfn.NUMBERVALUE(PobierzDaneLogistyczne!$V1541,"."))</f>
        <v>5.3999999999999999E-2</v>
      </c>
      <c r="W1541" s="2">
        <f>IF(IF(PobierzDaneLogistyczne!$W1541=0,0,_xlfn.NUMBERVALUE(PobierzDaneLogistyczne!$W1541,"."))=0,"",_xlfn.NUMBERVALUE(PobierzDaneLogistyczne!$W1541,"."))</f>
        <v>5.8999999999999997E-2</v>
      </c>
      <c r="X1541" s="2">
        <f t="shared" si="77"/>
        <v>1.7670000000000003</v>
      </c>
      <c r="Y1541" s="2" t="str">
        <f t="shared" si="75"/>
        <v/>
      </c>
      <c r="Z1541" s="2" t="str">
        <f>IF(PobierzDaneLogistyczne!$Y1541="t","YES","")</f>
        <v>YES</v>
      </c>
      <c r="AA1541" s="4" t="str">
        <f>IF(PobierzDaneLogistyczne!$X1541="t","YES","")</f>
        <v/>
      </c>
      <c r="AB1541" t="str">
        <f>PobierzDaneLogistyczne!$N1541</f>
        <v>Electirc heating under-blanket with timer (2)</v>
      </c>
    </row>
    <row r="1542" spans="1:28" ht="28.8" x14ac:dyDescent="0.3">
      <c r="A1542" s="5" t="str">
        <f>HYPERLINK(_xlfn.CONCAT("https://www.adler.com.pl/index.php/en/Main/Produkt/",B1542),PobierzDaneLogistyczne!$N1542)</f>
        <v>Electirc heating under-blanket with timer (1)</v>
      </c>
      <c r="B1542" t="str">
        <f>PobierzDaneLogistyczne!$A1542</f>
        <v>cr_7422</v>
      </c>
      <c r="C1542" s="1">
        <f>IF(MID(PobierzDaneLogistyczne!$P1542,1,3)=""," ",_xlfn.NUMBERVALUE(PobierzDaneLogistyczne!$P1542))</f>
        <v>63011000</v>
      </c>
      <c r="D1542" s="1">
        <f>IF(MID(PobierzDaneLogistyczne!$C1542,1,3)="111"," ",_xlfn.NUMBERVALUE(PobierzDaneLogistyczne!$C1542))</f>
        <v>5902934832625</v>
      </c>
      <c r="E1542" s="6">
        <f>IF(PobierzDaneLogistyczne!$H1542=0,"",_xlfn.NUMBERVALUE(PobierzDaneLogistyczne!$H1542,"."))</f>
        <v>17</v>
      </c>
      <c r="F1542" s="6">
        <f>IF(PobierzDaneLogistyczne!$I1542=0,"",_xlfn.NUMBERVALUE(PobierzDaneLogistyczne!$I1542,"."))</f>
        <v>40</v>
      </c>
      <c r="G1542" s="6">
        <f>IF(PobierzDaneLogistyczne!$J1542=0,"",_xlfn.NUMBERVALUE(PobierzDaneLogistyczne!$J1542,"."))</f>
        <v>37</v>
      </c>
      <c r="H1542" s="2">
        <f>IF(IF(PobierzDaneLogistyczne!$F1542=0,0,_xlfn.NUMBERVALUE(PobierzDaneLogistyczne!$F1542,"."))=0,"",IF(PobierzDaneLogistyczne!$F1542=0,0,_xlfn.NUMBERVALUE(PobierzDaneLogistyczne!$F1542,".")))</f>
        <v>1.75</v>
      </c>
      <c r="I1542" s="2">
        <f>IF(IF(PobierzDaneLogistyczne!$Z1542=0,0,_xlfn.NUMBERVALUE(PobierzDaneLogistyczne!$Z1542,"."))=0,"",IF(PobierzDaneLogistyczne!$Z1542=0,0,_xlfn.NUMBERVALUE(PobierzDaneLogistyczne!$Z1542,".")))</f>
        <v>2.96</v>
      </c>
      <c r="J1542" s="1">
        <f>IF(PobierzDaneLogistyczne!$D1542=0,"",_xlfn.NUMBERVALUE(PobierzDaneLogistyczne!$D1542))</f>
        <v>3</v>
      </c>
      <c r="K1542" s="1">
        <f>IF(PobierzDaneLogistyczne!$E1542=0,"",_xlfn.NUMBERVALUE(PobierzDaneLogistyczne!$E1542))</f>
        <v>48</v>
      </c>
      <c r="L1542" s="1">
        <f>IF(MID(PobierzDaneLogistyczne!$O1542,1,3)="non"," ",_xlfn.NUMBERVALUE(PobierzDaneLogistyczne!$O1542))</f>
        <v>5902934832632</v>
      </c>
      <c r="M1542" s="6">
        <f>IF(PobierzDaneLogistyczne!$K1542=0,"",_xlfn.NUMBERVALUE(PobierzDaneLogistyczne!$K1542,"."))</f>
        <v>42.5</v>
      </c>
      <c r="N1542" s="6">
        <f>IF(PobierzDaneLogistyczne!$L1542=0,"",_xlfn.NUMBERVALUE(PobierzDaneLogistyczne!$L1542,"."))</f>
        <v>52.5</v>
      </c>
      <c r="O1542" s="6">
        <f>IF(PobierzDaneLogistyczne!$M1542=0,"",_xlfn.NUMBERVALUE(PobierzDaneLogistyczne!$M1542,"."))</f>
        <v>39</v>
      </c>
      <c r="P1542" s="2">
        <f>IF(PobierzDaneLogistyczne!$G1542=0,0,_xlfn.NUMBERVALUE(PobierzDaneLogistyczne!$G1542,"."))</f>
        <v>8.8800000000000008</v>
      </c>
      <c r="Q1542" s="1">
        <f>IF(PobierzDaneLogistyczne!$R1542=0,"",PobierzDaneLogistyczne!$R1542)</f>
        <v>4</v>
      </c>
      <c r="R1542" t="str">
        <f>IF(PobierzDaneLogistyczne!$S1542=0,"",PobierzDaneLogistyczne!$S1542)</f>
        <v/>
      </c>
      <c r="S1542" t="str">
        <f>IF(PobierzDaneLogistyczne!$T1542=0,"",PobierzDaneLogistyczne!$T1542)</f>
        <v/>
      </c>
      <c r="T1542" t="str">
        <f>IF(PobierzDaneLogistyczne!$U1542=0," ",PobierzDaneLogistyczne!$U1542)</f>
        <v/>
      </c>
      <c r="U1542" t="str">
        <f t="shared" si="76"/>
        <v/>
      </c>
      <c r="V1542" s="2">
        <f>IF(PobierzDaneLogistyczne!$V1542="","",_xlfn.NUMBERVALUE(PobierzDaneLogistyczne!$V1542,"."))</f>
        <v>4.2000000000000003E-2</v>
      </c>
      <c r="W1542" s="2">
        <f>IF(IF(PobierzDaneLogistyczne!$W1542=0,0,_xlfn.NUMBERVALUE(PobierzDaneLogistyczne!$W1542,"."))=0,"",_xlfn.NUMBERVALUE(PobierzDaneLogistyczne!$W1542,"."))</f>
        <v>5.8999999999999997E-2</v>
      </c>
      <c r="X1542" s="2">
        <f t="shared" si="77"/>
        <v>1.109</v>
      </c>
      <c r="Y1542" s="2" t="str">
        <f t="shared" si="75"/>
        <v/>
      </c>
      <c r="Z1542" s="2" t="str">
        <f>IF(PobierzDaneLogistyczne!$Y1542="t","YES","")</f>
        <v>YES</v>
      </c>
      <c r="AA1542" s="4" t="str">
        <f>IF(PobierzDaneLogistyczne!$X1542="t","YES","")</f>
        <v/>
      </c>
      <c r="AB1542" t="str">
        <f>PobierzDaneLogistyczne!$N1542</f>
        <v>Electirc heating under-blanket with timer (1)</v>
      </c>
    </row>
    <row r="1543" spans="1:28" ht="28.8" x14ac:dyDescent="0.3">
      <c r="A1543" s="5" t="str">
        <f>HYPERLINK(_xlfn.CONCAT("https://www.adler.com.pl/index.php/en/Main/Produkt/",B1543),PobierzDaneLogistyczne!$N1543)</f>
        <v>Electirc heating under-blanket with timer (1)</v>
      </c>
      <c r="B1543" t="str">
        <f>PobierzDaneLogistyczne!$A1543</f>
        <v>cr_7423</v>
      </c>
      <c r="C1543" s="1">
        <f>IF(MID(PobierzDaneLogistyczne!$P1543,1,3)=""," ",_xlfn.NUMBERVALUE(PobierzDaneLogistyczne!$P1543))</f>
        <v>63011000</v>
      </c>
      <c r="D1543" s="1">
        <f>IF(MID(PobierzDaneLogistyczne!$C1543,1,3)="111"," ",_xlfn.NUMBERVALUE(PobierzDaneLogistyczne!$C1543))</f>
        <v>5902934832502</v>
      </c>
      <c r="E1543" s="6">
        <f>IF(PobierzDaneLogistyczne!$H1543=0,"",_xlfn.NUMBERVALUE(PobierzDaneLogistyczne!$H1543,"."))</f>
        <v>41.2</v>
      </c>
      <c r="F1543" s="6">
        <f>IF(PobierzDaneLogistyczne!$I1543=0,"",_xlfn.NUMBERVALUE(PobierzDaneLogistyczne!$I1543,"."))</f>
        <v>31.2</v>
      </c>
      <c r="G1543" s="6">
        <f>IF(PobierzDaneLogistyczne!$J1543=0,"",_xlfn.NUMBERVALUE(PobierzDaneLogistyczne!$J1543,"."))</f>
        <v>9.1999999999999993</v>
      </c>
      <c r="H1543" s="2">
        <f>IF(IF(PobierzDaneLogistyczne!$F1543=0,0,_xlfn.NUMBERVALUE(PobierzDaneLogistyczne!$F1543,"."))=0,"",IF(PobierzDaneLogistyczne!$F1543=0,0,_xlfn.NUMBERVALUE(PobierzDaneLogistyczne!$F1543,".")))</f>
        <v>1.18</v>
      </c>
      <c r="I1543" s="2">
        <f>IF(IF(PobierzDaneLogistyczne!$Z1543=0,0,_xlfn.NUMBERVALUE(PobierzDaneLogistyczne!$Z1543,"."))=0,"",IF(PobierzDaneLogistyczne!$Z1543=0,0,_xlfn.NUMBERVALUE(PobierzDaneLogistyczne!$Z1543,".")))</f>
        <v>1.6</v>
      </c>
      <c r="J1543" s="1">
        <f>IF(PobierzDaneLogistyczne!$D1543=0,"",_xlfn.NUMBERVALUE(PobierzDaneLogistyczne!$D1543))</f>
        <v>7</v>
      </c>
      <c r="K1543" s="1">
        <f>IF(PobierzDaneLogistyczne!$E1543=0,"",_xlfn.NUMBERVALUE(PobierzDaneLogistyczne!$E1543))</f>
        <v>70</v>
      </c>
      <c r="L1543" s="1">
        <f>IF(MID(PobierzDaneLogistyczne!$O1543,1,3)="non"," ",_xlfn.NUMBERVALUE(PobierzDaneLogistyczne!$O1543))</f>
        <v>5902934832519</v>
      </c>
      <c r="M1543" s="6">
        <f>IF(PobierzDaneLogistyczne!$K1543=0,"",_xlfn.NUMBERVALUE(PobierzDaneLogistyczne!$K1543,"."))</f>
        <v>45.5</v>
      </c>
      <c r="N1543" s="6">
        <f>IF(PobierzDaneLogistyczne!$L1543=0,"",_xlfn.NUMBERVALUE(PobierzDaneLogistyczne!$L1543,"."))</f>
        <v>77</v>
      </c>
      <c r="O1543" s="6">
        <f>IF(PobierzDaneLogistyczne!$M1543=0,"",_xlfn.NUMBERVALUE(PobierzDaneLogistyczne!$M1543,"."))</f>
        <v>35.5</v>
      </c>
      <c r="P1543" s="2">
        <f>IF(PobierzDaneLogistyczne!$G1543=0,0,_xlfn.NUMBERVALUE(PobierzDaneLogistyczne!$G1543,"."))</f>
        <v>14.2</v>
      </c>
      <c r="Q1543" s="1">
        <f>IF(PobierzDaneLogistyczne!$R1543=0,"",PobierzDaneLogistyczne!$R1543)</f>
        <v>4</v>
      </c>
      <c r="R1543" t="str">
        <f>IF(PobierzDaneLogistyczne!$S1543=0,"",PobierzDaneLogistyczne!$S1543)</f>
        <v/>
      </c>
      <c r="S1543" t="str">
        <f>IF(PobierzDaneLogistyczne!$T1543=0,"",PobierzDaneLogistyczne!$T1543)</f>
        <v/>
      </c>
      <c r="T1543" t="str">
        <f>IF(PobierzDaneLogistyczne!$U1543=0," ",PobierzDaneLogistyczne!$U1543)</f>
        <v/>
      </c>
      <c r="U1543" t="str">
        <f t="shared" si="76"/>
        <v/>
      </c>
      <c r="V1543" s="2">
        <f>IF(PobierzDaneLogistyczne!$V1543="","",_xlfn.NUMBERVALUE(PobierzDaneLogistyczne!$V1543,"."))</f>
        <v>1.7999999999999999E-2</v>
      </c>
      <c r="W1543" s="2">
        <f>IF(IF(PobierzDaneLogistyczne!$W1543=0,0,_xlfn.NUMBERVALUE(PobierzDaneLogistyczne!$W1543,"."))=0,"",_xlfn.NUMBERVALUE(PobierzDaneLogistyczne!$W1543,"."))</f>
        <v>9.9000000000000005E-2</v>
      </c>
      <c r="X1543" s="2">
        <f t="shared" si="77"/>
        <v>0.30300000000000016</v>
      </c>
      <c r="Y1543" s="2">
        <f t="shared" si="75"/>
        <v>2.9999999999999982</v>
      </c>
      <c r="Z1543" s="2" t="str">
        <f>IF(PobierzDaneLogistyczne!$Y1543="t","YES","")</f>
        <v>YES</v>
      </c>
      <c r="AA1543" s="4" t="str">
        <f>IF(PobierzDaneLogistyczne!$X1543="t","YES","")</f>
        <v/>
      </c>
      <c r="AB1543" t="str">
        <f>PobierzDaneLogistyczne!$N1543</f>
        <v>Electirc heating under-blanket with timer (1)</v>
      </c>
    </row>
    <row r="1544" spans="1:28" ht="28.8" x14ac:dyDescent="0.3">
      <c r="A1544" s="5" t="str">
        <f>HYPERLINK(_xlfn.CONCAT("https://www.adler.com.pl/index.php/en/Main/Produkt/",B1544),PobierzDaneLogistyczne!$N1544)</f>
        <v>Electirc heating under-blanket with timer (2)</v>
      </c>
      <c r="B1544" t="str">
        <f>PobierzDaneLogistyczne!$A1544</f>
        <v>cr_7424</v>
      </c>
      <c r="C1544" s="1">
        <f>IF(MID(PobierzDaneLogistyczne!$P1544,1,3)=""," ",_xlfn.NUMBERVALUE(PobierzDaneLogistyczne!$P1544))</f>
        <v>63011000</v>
      </c>
      <c r="D1544" s="1">
        <f>IF(MID(PobierzDaneLogistyczne!$C1544,1,3)="111"," ",_xlfn.NUMBERVALUE(PobierzDaneLogistyczne!$C1544))</f>
        <v>5902934832526</v>
      </c>
      <c r="E1544" s="6">
        <f>IF(PobierzDaneLogistyczne!$H1544=0,"",_xlfn.NUMBERVALUE(PobierzDaneLogistyczne!$H1544,"."))</f>
        <v>44.2</v>
      </c>
      <c r="F1544" s="6">
        <f>IF(PobierzDaneLogistyczne!$I1544=0,"",_xlfn.NUMBERVALUE(PobierzDaneLogistyczne!$I1544,"."))</f>
        <v>46.7</v>
      </c>
      <c r="G1544" s="6">
        <f>IF(PobierzDaneLogistyczne!$J1544=0,"",_xlfn.NUMBERVALUE(PobierzDaneLogistyczne!$J1544,"."))</f>
        <v>13.2</v>
      </c>
      <c r="H1544" s="2">
        <f>IF(IF(PobierzDaneLogistyczne!$F1544=0,0,_xlfn.NUMBERVALUE(PobierzDaneLogistyczne!$F1544,"."))=0,"",IF(PobierzDaneLogistyczne!$F1544=0,0,_xlfn.NUMBERVALUE(PobierzDaneLogistyczne!$F1544,".")))</f>
        <v>2.35</v>
      </c>
      <c r="I1544" s="2">
        <f>IF(IF(PobierzDaneLogistyczne!$Z1544=0,0,_xlfn.NUMBERVALUE(PobierzDaneLogistyczne!$Z1544,"."))=0,"",IF(PobierzDaneLogistyczne!$Z1544=0,0,_xlfn.NUMBERVALUE(PobierzDaneLogistyczne!$Z1544,".")))</f>
        <v>2.9</v>
      </c>
      <c r="J1544" s="1">
        <f>IF(PobierzDaneLogistyczne!$D1544=0,"",_xlfn.NUMBERVALUE(PobierzDaneLogistyczne!$D1544))</f>
        <v>5</v>
      </c>
      <c r="K1544" s="1">
        <f>IF(PobierzDaneLogistyczne!$E1544=0,"",_xlfn.NUMBERVALUE(PobierzDaneLogistyczne!$E1544))</f>
        <v>40</v>
      </c>
      <c r="L1544" s="1">
        <f>IF(MID(PobierzDaneLogistyczne!$O1544,1,3)="non"," ",_xlfn.NUMBERVALUE(PobierzDaneLogistyczne!$O1544))</f>
        <v>5902934832533</v>
      </c>
      <c r="M1544" s="6">
        <f>IF(PobierzDaneLogistyczne!$K1544=0,"",_xlfn.NUMBERVALUE(PobierzDaneLogistyczne!$K1544,"."))</f>
        <v>46.5</v>
      </c>
      <c r="N1544" s="6">
        <f>IF(PobierzDaneLogistyczne!$L1544=0,"",_xlfn.NUMBERVALUE(PobierzDaneLogistyczne!$L1544,"."))</f>
        <v>76</v>
      </c>
      <c r="O1544" s="6">
        <f>IF(PobierzDaneLogistyczne!$M1544=0,"",_xlfn.NUMBERVALUE(PobierzDaneLogistyczne!$M1544,"."))</f>
        <v>47.6</v>
      </c>
      <c r="P1544" s="2">
        <f>IF(PobierzDaneLogistyczne!$G1544=0,0,_xlfn.NUMBERVALUE(PobierzDaneLogistyczne!$G1544,"."))</f>
        <v>18.72</v>
      </c>
      <c r="Q1544" s="1">
        <f>IF(PobierzDaneLogistyczne!$R1544=0,"",PobierzDaneLogistyczne!$R1544)</f>
        <v>4</v>
      </c>
      <c r="R1544" t="str">
        <f>IF(PobierzDaneLogistyczne!$S1544=0,"",PobierzDaneLogistyczne!$S1544)</f>
        <v/>
      </c>
      <c r="S1544" t="str">
        <f>IF(PobierzDaneLogistyczne!$T1544=0,"",PobierzDaneLogistyczne!$T1544)</f>
        <v/>
      </c>
      <c r="T1544" t="str">
        <f>IF(PobierzDaneLogistyczne!$U1544=0," ",PobierzDaneLogistyczne!$U1544)</f>
        <v/>
      </c>
      <c r="U1544" t="str">
        <f t="shared" si="76"/>
        <v/>
      </c>
      <c r="V1544" s="2">
        <f>IF(PobierzDaneLogistyczne!$V1544="","",_xlfn.NUMBERVALUE(PobierzDaneLogistyczne!$V1544,"."))</f>
        <v>2.7E-2</v>
      </c>
      <c r="W1544" s="2">
        <f>IF(IF(PobierzDaneLogistyczne!$W1544=0,0,_xlfn.NUMBERVALUE(PobierzDaneLogistyczne!$W1544,"."))=0,"",_xlfn.NUMBERVALUE(PobierzDaneLogistyczne!$W1544,"."))</f>
        <v>9.9000000000000005E-2</v>
      </c>
      <c r="X1544" s="2">
        <f t="shared" si="77"/>
        <v>0.42399999999999982</v>
      </c>
      <c r="Y1544" s="2">
        <f t="shared" si="75"/>
        <v>4.2199999999999989</v>
      </c>
      <c r="Z1544" s="2" t="str">
        <f>IF(PobierzDaneLogistyczne!$Y1544="t","YES","")</f>
        <v>YES</v>
      </c>
      <c r="AA1544" s="4" t="str">
        <f>IF(PobierzDaneLogistyczne!$X1544="t","YES","")</f>
        <v/>
      </c>
      <c r="AB1544" t="str">
        <f>PobierzDaneLogistyczne!$N1544</f>
        <v>Electirc heating under-blanket with timer (2)</v>
      </c>
    </row>
    <row r="1545" spans="1:28" x14ac:dyDescent="0.3">
      <c r="A1545" s="5" t="str">
        <f>HYPERLINK(_xlfn.CONCAT("https://www.adler.com.pl/index.php/en/Main/Produkt/",B1545),PobierzDaneLogistyczne!$N1545)</f>
        <v>Electric heating pad - grey color</v>
      </c>
      <c r="B1545" t="str">
        <f>PobierzDaneLogistyczne!$A1545</f>
        <v>cr_7428</v>
      </c>
      <c r="C1545" s="1">
        <f>IF(MID(PobierzDaneLogistyczne!$P1545,1,3)=""," ",_xlfn.NUMBERVALUE(PobierzDaneLogistyczne!$P1545))</f>
        <v>63011000</v>
      </c>
      <c r="D1545" s="1">
        <f>IF(MID(PobierzDaneLogistyczne!$C1545,1,3)="111"," ",_xlfn.NUMBERVALUE(PobierzDaneLogistyczne!$C1545))</f>
        <v>5902934837118</v>
      </c>
      <c r="E1545" s="6">
        <f>IF(PobierzDaneLogistyczne!$H1545=0,"",_xlfn.NUMBERVALUE(PobierzDaneLogistyczne!$H1545,"."))</f>
        <v>37</v>
      </c>
      <c r="F1545" s="6">
        <f>IF(PobierzDaneLogistyczne!$I1545=0,"",_xlfn.NUMBERVALUE(PobierzDaneLogistyczne!$I1545,"."))</f>
        <v>11</v>
      </c>
      <c r="G1545" s="6">
        <f>IF(PobierzDaneLogistyczne!$J1545=0,"",_xlfn.NUMBERVALUE(PobierzDaneLogistyczne!$J1545,"."))</f>
        <v>36</v>
      </c>
      <c r="H1545" s="2">
        <f>IF(IF(PobierzDaneLogistyczne!$F1545=0,0,_xlfn.NUMBERVALUE(PobierzDaneLogistyczne!$F1545,"."))=0,"",IF(PobierzDaneLogistyczne!$F1545=0,0,_xlfn.NUMBERVALUE(PobierzDaneLogistyczne!$F1545,".")))</f>
        <v>0.69</v>
      </c>
      <c r="I1545" s="2">
        <f>IF(IF(PobierzDaneLogistyczne!$Z1545=0,0,_xlfn.NUMBERVALUE(PobierzDaneLogistyczne!$Z1545,"."))=0,"",IF(PobierzDaneLogistyczne!$Z1545=0,0,_xlfn.NUMBERVALUE(PobierzDaneLogistyczne!$Z1545,".")))</f>
        <v>1.7</v>
      </c>
      <c r="J1545" s="1">
        <f>IF(PobierzDaneLogistyczne!$D1545=0,"",_xlfn.NUMBERVALUE(PobierzDaneLogistyczne!$D1545))</f>
        <v>6</v>
      </c>
      <c r="K1545" s="1">
        <f>IF(PobierzDaneLogistyczne!$E1545=0,"",_xlfn.NUMBERVALUE(PobierzDaneLogistyczne!$E1545))</f>
        <v>72</v>
      </c>
      <c r="L1545" s="1">
        <f>IF(MID(PobierzDaneLogistyczne!$O1545,1,3)="non"," ",_xlfn.NUMBERVALUE(PobierzDaneLogistyczne!$O1545))</f>
        <v>5902934837125</v>
      </c>
      <c r="M1545" s="6">
        <f>IF(PobierzDaneLogistyczne!$K1545=0,"",_xlfn.NUMBERVALUE(PobierzDaneLogistyczne!$K1545,"."))</f>
        <v>66.5</v>
      </c>
      <c r="N1545" s="6">
        <f>IF(PobierzDaneLogistyczne!$L1545=0,"",_xlfn.NUMBERVALUE(PobierzDaneLogistyczne!$L1545,"."))</f>
        <v>39</v>
      </c>
      <c r="O1545" s="6">
        <f>IF(PobierzDaneLogistyczne!$M1545=0,"",_xlfn.NUMBERVALUE(PobierzDaneLogistyczne!$M1545,"."))</f>
        <v>39</v>
      </c>
      <c r="P1545" s="2">
        <f>IF(PobierzDaneLogistyczne!$G1545=0,0,_xlfn.NUMBERVALUE(PobierzDaneLogistyczne!$G1545,"."))</f>
        <v>10.199999999999999</v>
      </c>
      <c r="Q1545" s="1">
        <f>IF(PobierzDaneLogistyczne!$R1545=0,"",PobierzDaneLogistyczne!$R1545)</f>
        <v>5</v>
      </c>
      <c r="R1545" t="str">
        <f>IF(PobierzDaneLogistyczne!$S1545=0,"",PobierzDaneLogistyczne!$S1545)</f>
        <v/>
      </c>
      <c r="S1545" t="str">
        <f>IF(PobierzDaneLogistyczne!$T1545=0,"",PobierzDaneLogistyczne!$T1545)</f>
        <v/>
      </c>
      <c r="T1545" t="str">
        <f>IF(PobierzDaneLogistyczne!$U1545=0," ",PobierzDaneLogistyczne!$U1545)</f>
        <v/>
      </c>
      <c r="U1545" t="str">
        <f t="shared" si="76"/>
        <v/>
      </c>
      <c r="V1545" s="2">
        <f>IF(PobierzDaneLogistyczne!$V1545="","",_xlfn.NUMBERVALUE(PobierzDaneLogistyczne!$V1545,"."))</f>
        <v>1.4E-2</v>
      </c>
      <c r="W1545" s="2">
        <f>IF(IF(PobierzDaneLogistyczne!$W1545=0,0,_xlfn.NUMBERVALUE(PobierzDaneLogistyczne!$W1545,"."))=0,"",_xlfn.NUMBERVALUE(PobierzDaneLogistyczne!$W1545,"."))</f>
        <v>7.5999999999999998E-2</v>
      </c>
      <c r="X1545" s="2">
        <f t="shared" si="77"/>
        <v>0.92</v>
      </c>
      <c r="Y1545" s="2" t="str">
        <f t="shared" si="75"/>
        <v/>
      </c>
      <c r="Z1545" s="2" t="str">
        <f>IF(PobierzDaneLogistyczne!$Y1545="t","YES","")</f>
        <v>YES</v>
      </c>
      <c r="AA1545" s="4" t="str">
        <f>IF(PobierzDaneLogistyczne!$X1545="t","YES","")</f>
        <v/>
      </c>
      <c r="AB1545" t="str">
        <f>PobierzDaneLogistyczne!$N1545</f>
        <v>Electric heating pad - grey color</v>
      </c>
    </row>
    <row r="1546" spans="1:28" x14ac:dyDescent="0.3">
      <c r="A1546" s="5" t="str">
        <f>HYPERLINK(_xlfn.CONCAT("https://www.adler.com.pl/index.php/en/Main/Produkt/",B1546),PobierzDaneLogistyczne!$N1546)</f>
        <v>Electirc heating throw-blanket with timer (1) SUPER SOFT</v>
      </c>
      <c r="B1546" t="str">
        <f>PobierzDaneLogistyczne!$A1546</f>
        <v>cr_7430</v>
      </c>
      <c r="C1546" s="1">
        <f>IF(MID(PobierzDaneLogistyczne!$P1546,1,3)=""," ",_xlfn.NUMBERVALUE(PobierzDaneLogistyczne!$P1546))</f>
        <v>63011000</v>
      </c>
      <c r="D1546" s="1">
        <f>IF(MID(PobierzDaneLogistyczne!$C1546,1,3)="111"," ",_xlfn.NUMBERVALUE(PobierzDaneLogistyczne!$C1546))</f>
        <v>5902934837132</v>
      </c>
      <c r="E1546" s="6">
        <f>IF(PobierzDaneLogistyczne!$H1546=0,"",_xlfn.NUMBERVALUE(PobierzDaneLogistyczne!$H1546,"."))</f>
        <v>42</v>
      </c>
      <c r="F1546" s="6">
        <f>IF(PobierzDaneLogistyczne!$I1546=0,"",_xlfn.NUMBERVALUE(PobierzDaneLogistyczne!$I1546,"."))</f>
        <v>13</v>
      </c>
      <c r="G1546" s="6">
        <f>IF(PobierzDaneLogistyczne!$J1546=0,"",_xlfn.NUMBERVALUE(PobierzDaneLogistyczne!$J1546,"."))</f>
        <v>33</v>
      </c>
      <c r="H1546" s="2">
        <f>IF(IF(PobierzDaneLogistyczne!$F1546=0,0,_xlfn.NUMBERVALUE(PobierzDaneLogistyczne!$F1546,"."))=0,"",IF(PobierzDaneLogistyczne!$F1546=0,0,_xlfn.NUMBERVALUE(PobierzDaneLogistyczne!$F1546,".")))</f>
        <v>1.6</v>
      </c>
      <c r="I1546" s="2">
        <f>IF(IF(PobierzDaneLogistyczne!$Z1546=0,0,_xlfn.NUMBERVALUE(PobierzDaneLogistyczne!$Z1546,"."))=0,"",IF(PobierzDaneLogistyczne!$Z1546=0,0,_xlfn.NUMBERVALUE(PobierzDaneLogistyczne!$Z1546,".")))</f>
        <v>2.1419999999999999</v>
      </c>
      <c r="J1546" s="1">
        <f>IF(PobierzDaneLogistyczne!$D1546=0,"",_xlfn.NUMBERVALUE(PobierzDaneLogistyczne!$D1546))</f>
        <v>5</v>
      </c>
      <c r="K1546" s="1">
        <f>IF(PobierzDaneLogistyczne!$E1546=0,"",_xlfn.NUMBERVALUE(PobierzDaneLogistyczne!$E1546))</f>
        <v>60</v>
      </c>
      <c r="L1546" s="1">
        <f>IF(MID(PobierzDaneLogistyczne!$O1546,1,3)="non"," ",_xlfn.NUMBERVALUE(PobierzDaneLogistyczne!$O1546))</f>
        <v>5902934837149</v>
      </c>
      <c r="M1546" s="6">
        <f>IF(PobierzDaneLogistyczne!$K1546=0,"",_xlfn.NUMBERVALUE(PobierzDaneLogistyczne!$K1546,"."))</f>
        <v>68</v>
      </c>
      <c r="N1546" s="6">
        <f>IF(PobierzDaneLogistyczne!$L1546=0,"",_xlfn.NUMBERVALUE(PobierzDaneLogistyczne!$L1546,"."))</f>
        <v>35</v>
      </c>
      <c r="O1546" s="6">
        <f>IF(PobierzDaneLogistyczne!$M1546=0,"",_xlfn.NUMBERVALUE(PobierzDaneLogistyczne!$M1546,"."))</f>
        <v>44</v>
      </c>
      <c r="P1546" s="2">
        <f>IF(PobierzDaneLogistyczne!$G1546=0,0,_xlfn.NUMBERVALUE(PobierzDaneLogistyczne!$G1546,"."))</f>
        <v>10.71</v>
      </c>
      <c r="Q1546" s="1">
        <f>IF(PobierzDaneLogistyczne!$R1546=0,"",PobierzDaneLogistyczne!$R1546)</f>
        <v>4</v>
      </c>
      <c r="R1546" t="str">
        <f>IF(PobierzDaneLogistyczne!$S1546=0,"",PobierzDaneLogistyczne!$S1546)</f>
        <v/>
      </c>
      <c r="S1546" t="str">
        <f>IF(PobierzDaneLogistyczne!$T1546=0,"",PobierzDaneLogistyczne!$T1546)</f>
        <v/>
      </c>
      <c r="T1546" t="str">
        <f>IF(PobierzDaneLogistyczne!$U1546=0," ",PobierzDaneLogistyczne!$U1546)</f>
        <v/>
      </c>
      <c r="U1546" t="str">
        <f t="shared" si="76"/>
        <v/>
      </c>
      <c r="V1546" s="2">
        <f>IF(PobierzDaneLogistyczne!$V1546="","",_xlfn.NUMBERVALUE(PobierzDaneLogistyczne!$V1546,"."))</f>
        <v>1.7999999999999999E-2</v>
      </c>
      <c r="W1546" s="2">
        <f>IF(IF(PobierzDaneLogistyczne!$W1546=0,0,_xlfn.NUMBERVALUE(PobierzDaneLogistyczne!$W1546,"."))=0,"",_xlfn.NUMBERVALUE(PobierzDaneLogistyczne!$W1546,"."))</f>
        <v>8.6999999999999994E-2</v>
      </c>
      <c r="X1546" s="2">
        <f t="shared" si="77"/>
        <v>0.43699999999999983</v>
      </c>
      <c r="Y1546" s="2" t="str">
        <f t="shared" si="75"/>
        <v/>
      </c>
      <c r="Z1546" s="2" t="str">
        <f>IF(PobierzDaneLogistyczne!$Y1546="t","YES","")</f>
        <v>YES</v>
      </c>
      <c r="AA1546" s="4" t="str">
        <f>IF(PobierzDaneLogistyczne!$X1546="t","YES","")</f>
        <v>YES</v>
      </c>
      <c r="AB1546" t="str">
        <f>PobierzDaneLogistyczne!$N1546</f>
        <v>Electirc heating throw-blanket with timer (1) SUPER SOFT</v>
      </c>
    </row>
    <row r="1547" spans="1:28" ht="28.8" x14ac:dyDescent="0.3">
      <c r="A1547" s="5" t="str">
        <f>HYPERLINK(_xlfn.CONCAT("https://www.adler.com.pl/index.php/en/Main/Produkt/",B1547),PobierzDaneLogistyczne!$N1547)</f>
        <v>Heated den for animals</v>
      </c>
      <c r="B1547" t="str">
        <f>PobierzDaneLogistyczne!$A1547</f>
        <v>cr_7431</v>
      </c>
      <c r="C1547" s="1">
        <f>IF(MID(PobierzDaneLogistyczne!$P1547,1,3)=""," ",_xlfn.NUMBERVALUE(PobierzDaneLogistyczne!$P1547))</f>
        <v>94049090</v>
      </c>
      <c r="D1547" s="1">
        <f>IF(MID(PobierzDaneLogistyczne!$C1547,1,3)="111"," ",_xlfn.NUMBERVALUE(PobierzDaneLogistyczne!$C1547))</f>
        <v>5903887801195</v>
      </c>
      <c r="E1547" s="6">
        <f>IF(PobierzDaneLogistyczne!$H1547=0,"",_xlfn.NUMBERVALUE(PobierzDaneLogistyczne!$H1547,"."))</f>
        <v>0</v>
      </c>
      <c r="F1547" s="6">
        <f>IF(PobierzDaneLogistyczne!$I1547=0,"",_xlfn.NUMBERVALUE(PobierzDaneLogistyczne!$I1547,"."))</f>
        <v>0</v>
      </c>
      <c r="G1547" s="6">
        <f>IF(PobierzDaneLogistyczne!$J1547=0,"",_xlfn.NUMBERVALUE(PobierzDaneLogistyczne!$J1547,"."))</f>
        <v>0</v>
      </c>
      <c r="H1547" s="2">
        <f>IF(IF(PobierzDaneLogistyczne!$F1547=0,0,_xlfn.NUMBERVALUE(PobierzDaneLogistyczne!$F1547,"."))=0,"",IF(PobierzDaneLogistyczne!$F1547=0,0,_xlfn.NUMBERVALUE(PobierzDaneLogistyczne!$F1547,".")))</f>
        <v>1.6</v>
      </c>
      <c r="I1547" s="2">
        <f>IF(IF(PobierzDaneLogistyczne!$Z1547=0,0,_xlfn.NUMBERVALUE(PobierzDaneLogistyczne!$Z1547,"."))=0,"",IF(PobierzDaneLogistyczne!$Z1547=0,0,_xlfn.NUMBERVALUE(PobierzDaneLogistyczne!$Z1547,".")))</f>
        <v>2.625</v>
      </c>
      <c r="J1547" s="1">
        <f>IF(PobierzDaneLogistyczne!$D1547=0,"",_xlfn.NUMBERVALUE(PobierzDaneLogistyczne!$D1547))</f>
        <v>4</v>
      </c>
      <c r="K1547" s="1">
        <f>IF(PobierzDaneLogistyczne!$E1547=0,"",_xlfn.NUMBERVALUE(PobierzDaneLogistyczne!$E1547))</f>
        <v>32</v>
      </c>
      <c r="L1547" s="1">
        <f>IF(MID(PobierzDaneLogistyczne!$O1547,1,3)="non"," ",_xlfn.NUMBERVALUE(PobierzDaneLogistyczne!$O1547))</f>
        <v>5903887801201</v>
      </c>
      <c r="M1547" s="6">
        <f>IF(PobierzDaneLogistyczne!$K1547=0,"",_xlfn.NUMBERVALUE(PobierzDaneLogistyczne!$K1547,"."))</f>
        <v>72</v>
      </c>
      <c r="N1547" s="6">
        <f>IF(PobierzDaneLogistyczne!$L1547=0,"",_xlfn.NUMBERVALUE(PobierzDaneLogistyczne!$L1547,"."))</f>
        <v>42</v>
      </c>
      <c r="O1547" s="6">
        <f>IF(PobierzDaneLogistyczne!$M1547=0,"",_xlfn.NUMBERVALUE(PobierzDaneLogistyczne!$M1547,"."))</f>
        <v>54</v>
      </c>
      <c r="P1547" s="2">
        <f>IF(PobierzDaneLogistyczne!$G1547=0,0,_xlfn.NUMBERVALUE(PobierzDaneLogistyczne!$G1547,"."))</f>
        <v>10.5</v>
      </c>
      <c r="Q1547" s="1">
        <f>IF(PobierzDaneLogistyczne!$R1547=0,"",PobierzDaneLogistyczne!$R1547)</f>
        <v>4</v>
      </c>
      <c r="R1547" t="str">
        <f>IF(PobierzDaneLogistyczne!$S1547=0,"",PobierzDaneLogistyczne!$S1547)</f>
        <v/>
      </c>
      <c r="S1547" t="str">
        <f>IF(PobierzDaneLogistyczne!$T1547=0,"",PobierzDaneLogistyczne!$T1547)</f>
        <v/>
      </c>
      <c r="T1547" t="str">
        <f>IF(PobierzDaneLogistyczne!$U1547=0," ",PobierzDaneLogistyczne!$U1547)</f>
        <v/>
      </c>
      <c r="U1547" t="str">
        <f t="shared" si="76"/>
        <v/>
      </c>
      <c r="V1547" s="2">
        <f>IF(PobierzDaneLogistyczne!$V1547="","",_xlfn.NUMBERVALUE(PobierzDaneLogistyczne!$V1547,"."))</f>
        <v>0.16400000000000001</v>
      </c>
      <c r="W1547" s="2">
        <f>IF(IF(PobierzDaneLogistyczne!$W1547=0,0,_xlfn.NUMBERVALUE(PobierzDaneLogistyczne!$W1547,"."))=0,"",_xlfn.NUMBERVALUE(PobierzDaneLogistyczne!$W1547,"."))</f>
        <v>8.5999999999999993E-2</v>
      </c>
      <c r="X1547" s="2">
        <f t="shared" si="77"/>
        <v>0.77499999999999991</v>
      </c>
      <c r="Y1547" s="2" t="str">
        <f t="shared" si="75"/>
        <v/>
      </c>
      <c r="Z1547" s="2" t="str">
        <f>IF(PobierzDaneLogistyczne!$Y1547="t","YES","")</f>
        <v/>
      </c>
      <c r="AA1547" s="4" t="str">
        <f>IF(PobierzDaneLogistyczne!$X1547="t","YES","")</f>
        <v/>
      </c>
      <c r="AB1547" t="str">
        <f>PobierzDaneLogistyczne!$N1547</f>
        <v>Heated den for animals</v>
      </c>
    </row>
    <row r="1548" spans="1:28" x14ac:dyDescent="0.3">
      <c r="A1548" s="5" t="str">
        <f>HYPERLINK(_xlfn.CONCAT("https://www.adler.com.pl/index.php/en/Main/Produkt/",B1548),PobierzDaneLogistyczne!$N1548)</f>
        <v>Electirc heating throw-blanket with timer (1) SUPER SOFT</v>
      </c>
      <c r="B1548" t="str">
        <f>PobierzDaneLogistyczne!$A1548</f>
        <v>cr_7434</v>
      </c>
      <c r="C1548" s="1">
        <f>IF(MID(PobierzDaneLogistyczne!$P1548,1,3)=""," ",_xlfn.NUMBERVALUE(PobierzDaneLogistyczne!$P1548))</f>
        <v>63011000</v>
      </c>
      <c r="D1548" s="1">
        <f>IF(MID(PobierzDaneLogistyczne!$C1548,1,3)="111"," ",_xlfn.NUMBERVALUE(PobierzDaneLogistyczne!$C1548))</f>
        <v>5903887806343</v>
      </c>
      <c r="E1548" s="6">
        <f>IF(PobierzDaneLogistyczne!$H1548=0,"",_xlfn.NUMBERVALUE(PobierzDaneLogistyczne!$H1548,"."))</f>
        <v>13</v>
      </c>
      <c r="F1548" s="6">
        <f>IF(PobierzDaneLogistyczne!$I1548=0,"",_xlfn.NUMBERVALUE(PobierzDaneLogistyczne!$I1548,"."))</f>
        <v>42</v>
      </c>
      <c r="G1548" s="6">
        <f>IF(PobierzDaneLogistyczne!$J1548=0,"",_xlfn.NUMBERVALUE(PobierzDaneLogistyczne!$J1548,"."))</f>
        <v>33</v>
      </c>
      <c r="H1548" s="2">
        <f>IF(IF(PobierzDaneLogistyczne!$F1548=0,0,_xlfn.NUMBERVALUE(PobierzDaneLogistyczne!$F1548,"."))=0,"",IF(PobierzDaneLogistyczne!$F1548=0,0,_xlfn.NUMBERVALUE(PobierzDaneLogistyczne!$F1548,".")))</f>
        <v>1.7</v>
      </c>
      <c r="I1548" s="2">
        <f>IF(IF(PobierzDaneLogistyczne!$Z1548=0,0,_xlfn.NUMBERVALUE(PobierzDaneLogistyczne!$Z1548,"."))=0,"",IF(PobierzDaneLogistyczne!$Z1548=0,0,_xlfn.NUMBERVALUE(PobierzDaneLogistyczne!$Z1548,".")))</f>
        <v>2.25</v>
      </c>
      <c r="J1548" s="1">
        <f>IF(PobierzDaneLogistyczne!$D1548=0,"",_xlfn.NUMBERVALUE(PobierzDaneLogistyczne!$D1548))</f>
        <v>5</v>
      </c>
      <c r="K1548" s="1">
        <f>IF(PobierzDaneLogistyczne!$E1548=0,"",_xlfn.NUMBERVALUE(PobierzDaneLogistyczne!$E1548))</f>
        <v>60</v>
      </c>
      <c r="L1548" s="1">
        <f>IF(MID(PobierzDaneLogistyczne!$O1548,1,3)="non"," ",_xlfn.NUMBERVALUE(PobierzDaneLogistyczne!$O1548))</f>
        <v>5903887806350</v>
      </c>
      <c r="M1548" s="6">
        <f>IF(PobierzDaneLogistyczne!$K1548=0,"",_xlfn.NUMBERVALUE(PobierzDaneLogistyczne!$K1548,"."))</f>
        <v>36</v>
      </c>
      <c r="N1548" s="6">
        <f>IF(PobierzDaneLogistyczne!$L1548=0,"",_xlfn.NUMBERVALUE(PobierzDaneLogistyczne!$L1548,"."))</f>
        <v>68</v>
      </c>
      <c r="O1548" s="6">
        <f>IF(PobierzDaneLogistyczne!$M1548=0,"",_xlfn.NUMBERVALUE(PobierzDaneLogistyczne!$M1548,"."))</f>
        <v>44</v>
      </c>
      <c r="P1548" s="2">
        <f>IF(PobierzDaneLogistyczne!$G1548=0,0,_xlfn.NUMBERVALUE(PobierzDaneLogistyczne!$G1548,"."))</f>
        <v>12.4</v>
      </c>
      <c r="Q1548" s="1">
        <f>IF(PobierzDaneLogistyczne!$R1548=0,"",PobierzDaneLogistyczne!$R1548)</f>
        <v>4</v>
      </c>
      <c r="R1548" t="str">
        <f>IF(PobierzDaneLogistyczne!$S1548=0,"",PobierzDaneLogistyczne!$S1548)</f>
        <v/>
      </c>
      <c r="S1548" t="str">
        <f>IF(PobierzDaneLogistyczne!$T1548=0,"",PobierzDaneLogistyczne!$T1548)</f>
        <v/>
      </c>
      <c r="T1548" t="str">
        <f>IF(PobierzDaneLogistyczne!$U1548=0," ",PobierzDaneLogistyczne!$U1548)</f>
        <v/>
      </c>
      <c r="U1548" t="str">
        <f t="shared" si="76"/>
        <v/>
      </c>
      <c r="V1548" s="2">
        <f>IF(PobierzDaneLogistyczne!$V1548="","",_xlfn.NUMBERVALUE(PobierzDaneLogistyczne!$V1548,"."))</f>
        <v>2.5000000000000001E-2</v>
      </c>
      <c r="W1548" s="2">
        <f>IF(IF(PobierzDaneLogistyczne!$W1548=0,0,_xlfn.NUMBERVALUE(PobierzDaneLogistyczne!$W1548,"."))=0,"",_xlfn.NUMBERVALUE(PobierzDaneLogistyczne!$W1548,"."))</f>
        <v>5.8999999999999997E-2</v>
      </c>
      <c r="X1548" s="2">
        <f t="shared" si="77"/>
        <v>0.46600000000000003</v>
      </c>
      <c r="Y1548" s="2">
        <f t="shared" si="75"/>
        <v>1.1500000000000004</v>
      </c>
      <c r="Z1548" s="2" t="str">
        <f>IF(PobierzDaneLogistyczne!$Y1548="t","YES","")</f>
        <v>YES</v>
      </c>
      <c r="AA1548" s="4" t="str">
        <f>IF(PobierzDaneLogistyczne!$X1548="t","YES","")</f>
        <v/>
      </c>
      <c r="AB1548" t="str">
        <f>PobierzDaneLogistyczne!$N1548</f>
        <v>Electirc heating throw-blanket with timer (1) SUPER SOFT</v>
      </c>
    </row>
    <row r="1549" spans="1:28" ht="28.8" x14ac:dyDescent="0.3">
      <c r="A1549" s="5" t="str">
        <f>HYPERLINK(_xlfn.CONCAT("https://www.adler.com.pl/index.php/en/Main/Produkt/",B1549),PobierzDaneLogistyczne!$N1549)</f>
        <v>Electirc heating under-blanket with timer (1)</v>
      </c>
      <c r="B1549" t="str">
        <f>PobierzDaneLogistyczne!$A1549</f>
        <v>cr_7435</v>
      </c>
      <c r="C1549" s="1">
        <f>IF(MID(PobierzDaneLogistyczne!$P1549,1,3)=""," ",_xlfn.NUMBERVALUE(PobierzDaneLogistyczne!$P1549))</f>
        <v>63011000</v>
      </c>
      <c r="D1549" s="1">
        <f>IF(MID(PobierzDaneLogistyczne!$C1549,1,3)="111"," ",_xlfn.NUMBERVALUE(PobierzDaneLogistyczne!$C1549))</f>
        <v>5903887807364</v>
      </c>
      <c r="E1549" s="6">
        <f>IF(PobierzDaneLogistyczne!$H1549=0,"",_xlfn.NUMBERVALUE(PobierzDaneLogistyczne!$H1549,"."))</f>
        <v>42.8</v>
      </c>
      <c r="F1549" s="6">
        <f>IF(PobierzDaneLogistyczne!$I1549=0,"",_xlfn.NUMBERVALUE(PobierzDaneLogistyczne!$I1549,"."))</f>
        <v>10.1</v>
      </c>
      <c r="G1549" s="6">
        <f>IF(PobierzDaneLogistyczne!$J1549=0,"",_xlfn.NUMBERVALUE(PobierzDaneLogistyczne!$J1549,"."))</f>
        <v>33</v>
      </c>
      <c r="H1549" s="2">
        <f>IF(IF(PobierzDaneLogistyczne!$F1549=0,0,_xlfn.NUMBERVALUE(PobierzDaneLogistyczne!$F1549,"."))=0,"",IF(PobierzDaneLogistyczne!$F1549=0,0,_xlfn.NUMBERVALUE(PobierzDaneLogistyczne!$F1549,".")))</f>
        <v>1.18</v>
      </c>
      <c r="I1549" s="2">
        <f>IF(IF(PobierzDaneLogistyczne!$Z1549=0,0,_xlfn.NUMBERVALUE(PobierzDaneLogistyczne!$Z1549,"."))=0,"",IF(PobierzDaneLogistyczne!$Z1549=0,0,_xlfn.NUMBERVALUE(PobierzDaneLogistyczne!$Z1549,".")))</f>
        <v>1.6</v>
      </c>
      <c r="J1549" s="1">
        <f>IF(PobierzDaneLogistyczne!$D1549=0,"",_xlfn.NUMBERVALUE(PobierzDaneLogistyczne!$D1549))</f>
        <v>7</v>
      </c>
      <c r="K1549" s="1">
        <f>IF(PobierzDaneLogistyczne!$E1549=0,"",_xlfn.NUMBERVALUE(PobierzDaneLogistyczne!$E1549))</f>
        <v>70</v>
      </c>
      <c r="L1549" s="1">
        <f>IF(MID(PobierzDaneLogistyczne!$O1549,1,3)="non"," ",_xlfn.NUMBERVALUE(PobierzDaneLogistyczne!$O1549))</f>
        <v>5903887807371</v>
      </c>
      <c r="M1549" s="6">
        <f>IF(PobierzDaneLogistyczne!$K1549=0,"",_xlfn.NUMBERVALUE(PobierzDaneLogistyczne!$K1549,"."))</f>
        <v>45</v>
      </c>
      <c r="N1549" s="6">
        <f>IF(PobierzDaneLogistyczne!$L1549=0,"",_xlfn.NUMBERVALUE(PobierzDaneLogistyczne!$L1549,"."))</f>
        <v>35</v>
      </c>
      <c r="O1549" s="6">
        <f>IF(PobierzDaneLogistyczne!$M1549=0,"",_xlfn.NUMBERVALUE(PobierzDaneLogistyczne!$M1549,"."))</f>
        <v>77</v>
      </c>
      <c r="P1549" s="2">
        <f>IF(PobierzDaneLogistyczne!$G1549=0,0,_xlfn.NUMBERVALUE(PobierzDaneLogistyczne!$G1549,"."))</f>
        <v>14.56</v>
      </c>
      <c r="Q1549" s="1" t="str">
        <f>IF(PobierzDaneLogistyczne!$R1549=0,"",PobierzDaneLogistyczne!$R1549)</f>
        <v/>
      </c>
      <c r="R1549" t="str">
        <f>IF(PobierzDaneLogistyczne!$S1549=0,"",PobierzDaneLogistyczne!$S1549)</f>
        <v/>
      </c>
      <c r="S1549" t="str">
        <f>IF(PobierzDaneLogistyczne!$T1549=0,"",PobierzDaneLogistyczne!$T1549)</f>
        <v/>
      </c>
      <c r="T1549" t="str">
        <f>IF(PobierzDaneLogistyczne!$U1549=0," ",PobierzDaneLogistyczne!$U1549)</f>
        <v/>
      </c>
      <c r="U1549" t="str">
        <f t="shared" si="76"/>
        <v/>
      </c>
      <c r="V1549" s="2">
        <f>IF(PobierzDaneLogistyczne!$V1549="","",_xlfn.NUMBERVALUE(PobierzDaneLogistyczne!$V1549,"."))</f>
        <v>0.02</v>
      </c>
      <c r="W1549" s="2">
        <f>IF(IF(PobierzDaneLogistyczne!$W1549=0,0,_xlfn.NUMBERVALUE(PobierzDaneLogistyczne!$W1549,"."))=0,"",_xlfn.NUMBERVALUE(PobierzDaneLogistyczne!$W1549,"."))</f>
        <v>0.112</v>
      </c>
      <c r="X1549" s="2">
        <f t="shared" si="77"/>
        <v>0.28800000000000014</v>
      </c>
      <c r="Y1549" s="2">
        <f t="shared" si="75"/>
        <v>3.3599999999999994</v>
      </c>
      <c r="Z1549" s="2" t="str">
        <f>IF(PobierzDaneLogistyczne!$Y1549="t","YES","")</f>
        <v>YES</v>
      </c>
      <c r="AA1549" s="4" t="str">
        <f>IF(PobierzDaneLogistyczne!$X1549="t","YES","")</f>
        <v/>
      </c>
      <c r="AB1549" t="str">
        <f>PobierzDaneLogistyczne!$N1549</f>
        <v>Electirc heating under-blanket with timer (1)</v>
      </c>
    </row>
    <row r="1550" spans="1:28" x14ac:dyDescent="0.3">
      <c r="A1550" s="5" t="str">
        <f>HYPERLINK(_xlfn.CONCAT("https://www.adler.com.pl/index.php/en/Main/Produkt/",B1550),PobierzDaneLogistyczne!$N1550)</f>
        <v>Electirc heating under-blanket with timer (2)</v>
      </c>
      <c r="B1550" t="str">
        <f>PobierzDaneLogistyczne!$A1550</f>
        <v>cr_7436</v>
      </c>
      <c r="C1550" s="1">
        <f>IF(MID(PobierzDaneLogistyczne!$P1550,1,3)=""," ",_xlfn.NUMBERVALUE(PobierzDaneLogistyczne!$P1550))</f>
        <v>63011000</v>
      </c>
      <c r="D1550" s="1">
        <f>IF(MID(PobierzDaneLogistyczne!$C1550,1,3)="111"," ",_xlfn.NUMBERVALUE(PobierzDaneLogistyczne!$C1550))</f>
        <v>5903887807388</v>
      </c>
      <c r="E1550" s="6">
        <f>IF(PobierzDaneLogistyczne!$H1550=0,"",_xlfn.NUMBERVALUE(PobierzDaneLogistyczne!$H1550,"."))</f>
        <v>44</v>
      </c>
      <c r="F1550" s="6">
        <f>IF(PobierzDaneLogistyczne!$I1550=0,"",_xlfn.NUMBERVALUE(PobierzDaneLogistyczne!$I1550,"."))</f>
        <v>13.2</v>
      </c>
      <c r="G1550" s="6">
        <f>IF(PobierzDaneLogistyczne!$J1550=0,"",_xlfn.NUMBERVALUE(PobierzDaneLogistyczne!$J1550,"."))</f>
        <v>44</v>
      </c>
      <c r="H1550" s="2">
        <f>IF(IF(PobierzDaneLogistyczne!$F1550=0,0,_xlfn.NUMBERVALUE(PobierzDaneLogistyczne!$F1550,"."))=0,"",IF(PobierzDaneLogistyczne!$F1550=0,0,_xlfn.NUMBERVALUE(PobierzDaneLogistyczne!$F1550,".")))</f>
        <v>2.36</v>
      </c>
      <c r="I1550" s="2">
        <f>IF(IF(PobierzDaneLogistyczne!$Z1550=0,0,_xlfn.NUMBERVALUE(PobierzDaneLogistyczne!$Z1550,"."))=0,"",IF(PobierzDaneLogistyczne!$Z1550=0,0,_xlfn.NUMBERVALUE(PobierzDaneLogistyczne!$Z1550,".")))</f>
        <v>2.94</v>
      </c>
      <c r="J1550" s="1">
        <f>IF(PobierzDaneLogistyczne!$D1550=0,"",_xlfn.NUMBERVALUE(PobierzDaneLogistyczne!$D1550))</f>
        <v>5</v>
      </c>
      <c r="K1550" s="1">
        <f>IF(PobierzDaneLogistyczne!$E1550=0,"",_xlfn.NUMBERVALUE(PobierzDaneLogistyczne!$E1550))</f>
        <v>40</v>
      </c>
      <c r="L1550" s="1">
        <f>IF(MID(PobierzDaneLogistyczne!$O1550,1,3)="non"," ",_xlfn.NUMBERVALUE(PobierzDaneLogistyczne!$O1550))</f>
        <v>5903887807395</v>
      </c>
      <c r="M1550" s="6">
        <f>IF(PobierzDaneLogistyczne!$K1550=0,"",_xlfn.NUMBERVALUE(PobierzDaneLogistyczne!$K1550,"."))</f>
        <v>44</v>
      </c>
      <c r="N1550" s="6">
        <f>IF(PobierzDaneLogistyczne!$L1550=0,"",_xlfn.NUMBERVALUE(PobierzDaneLogistyczne!$L1550,"."))</f>
        <v>75.5</v>
      </c>
      <c r="O1550" s="6">
        <f>IF(PobierzDaneLogistyczne!$M1550=0,"",_xlfn.NUMBERVALUE(PobierzDaneLogistyczne!$M1550,"."))</f>
        <v>47</v>
      </c>
      <c r="P1550" s="2">
        <f>IF(PobierzDaneLogistyczne!$G1550=0,0,_xlfn.NUMBERVALUE(PobierzDaneLogistyczne!$G1550,"."))</f>
        <v>18.66</v>
      </c>
      <c r="Q1550" s="1" t="str">
        <f>IF(PobierzDaneLogistyczne!$R1550=0,"",PobierzDaneLogistyczne!$R1550)</f>
        <v/>
      </c>
      <c r="R1550" t="str">
        <f>IF(PobierzDaneLogistyczne!$S1550=0,"",PobierzDaneLogistyczne!$S1550)</f>
        <v/>
      </c>
      <c r="S1550" t="str">
        <f>IF(PobierzDaneLogistyczne!$T1550=0,"",PobierzDaneLogistyczne!$T1550)</f>
        <v/>
      </c>
      <c r="T1550" t="str">
        <f>IF(PobierzDaneLogistyczne!$U1550=0," ",PobierzDaneLogistyczne!$U1550)</f>
        <v/>
      </c>
      <c r="U1550" t="str">
        <f t="shared" si="76"/>
        <v/>
      </c>
      <c r="V1550" s="2">
        <f>IF(PobierzDaneLogistyczne!$V1550="","",_xlfn.NUMBERVALUE(PobierzDaneLogistyczne!$V1550,"."))</f>
        <v>2.4E-2</v>
      </c>
      <c r="W1550" s="2">
        <f>IF(IF(PobierzDaneLogistyczne!$W1550=0,0,_xlfn.NUMBERVALUE(PobierzDaneLogistyczne!$W1550,"."))=0,"",_xlfn.NUMBERVALUE(PobierzDaneLogistyczne!$W1550,"."))</f>
        <v>0.112</v>
      </c>
      <c r="X1550" s="2">
        <f t="shared" si="77"/>
        <v>0.44400000000000006</v>
      </c>
      <c r="Y1550" s="2">
        <f t="shared" si="75"/>
        <v>3.9600000000000009</v>
      </c>
      <c r="Z1550" s="2" t="str">
        <f>IF(PobierzDaneLogistyczne!$Y1550="t","YES","")</f>
        <v>YES</v>
      </c>
      <c r="AA1550" s="4" t="str">
        <f>IF(PobierzDaneLogistyczne!$X1550="t","YES","")</f>
        <v/>
      </c>
      <c r="AB1550" t="str">
        <f>PobierzDaneLogistyczne!$N1550</f>
        <v>Electirc heating under-blanket with timer (2)</v>
      </c>
    </row>
    <row r="1551" spans="1:28" ht="28.8" x14ac:dyDescent="0.3">
      <c r="A1551" s="5" t="str">
        <f>HYPERLINK(_xlfn.CONCAT("https://www.adler.com.pl/index.php/en/Main/Produkt/",B1551),PobierzDaneLogistyczne!$N1551)</f>
        <v>Electric hot water bottle CR 7438</v>
      </c>
      <c r="B1551" t="str">
        <f>PobierzDaneLogistyczne!$A1551</f>
        <v>cr_7438</v>
      </c>
      <c r="C1551" s="1">
        <f>IF(MID(PobierzDaneLogistyczne!$P1551,1,3)=""," ",_xlfn.NUMBERVALUE(PobierzDaneLogistyczne!$P1551))</f>
        <v>85167970</v>
      </c>
      <c r="D1551" s="1">
        <f>IF(MID(PobierzDaneLogistyczne!$C1551,1,3)="111"," ",_xlfn.NUMBERVALUE(PobierzDaneLogistyczne!$C1551))</f>
        <v>5905575901071</v>
      </c>
      <c r="E1551" s="6">
        <f>IF(PobierzDaneLogistyczne!$H1551=0,"",_xlfn.NUMBERVALUE(PobierzDaneLogistyczne!$H1551,"."))</f>
        <v>35</v>
      </c>
      <c r="F1551" s="6">
        <f>IF(PobierzDaneLogistyczne!$I1551=0,"",_xlfn.NUMBERVALUE(PobierzDaneLogistyczne!$I1551,"."))</f>
        <v>15.1</v>
      </c>
      <c r="G1551" s="6">
        <f>IF(PobierzDaneLogistyczne!$J1551=0,"",_xlfn.NUMBERVALUE(PobierzDaneLogistyczne!$J1551,"."))</f>
        <v>8.5</v>
      </c>
      <c r="H1551" s="2">
        <f>IF(IF(PobierzDaneLogistyczne!$F1551=0,0,_xlfn.NUMBERVALUE(PobierzDaneLogistyczne!$F1551,"."))=0,"",IF(PobierzDaneLogistyczne!$F1551=0,0,_xlfn.NUMBERVALUE(PobierzDaneLogistyczne!$F1551,".")))</f>
        <v>2</v>
      </c>
      <c r="I1551" s="2">
        <f>IF(IF(PobierzDaneLogistyczne!$Z1551=0,0,_xlfn.NUMBERVALUE(PobierzDaneLogistyczne!$Z1551,"."))=0,"",IF(PobierzDaneLogistyczne!$Z1551=0,0,_xlfn.NUMBERVALUE(PobierzDaneLogistyczne!$Z1551,".")))</f>
        <v>2.31</v>
      </c>
      <c r="J1551" s="1">
        <f>IF(PobierzDaneLogistyczne!$D1551=0,"",_xlfn.NUMBERVALUE(PobierzDaneLogistyczne!$D1551))</f>
        <v>8</v>
      </c>
      <c r="K1551" s="1">
        <f>IF(PobierzDaneLogistyczne!$E1551=0,"",_xlfn.NUMBERVALUE(PobierzDaneLogistyczne!$E1551))</f>
        <v>240</v>
      </c>
      <c r="L1551" s="1">
        <f>IF(MID(PobierzDaneLogistyczne!$O1551,1,3)="non"," ",_xlfn.NUMBERVALUE(PobierzDaneLogistyczne!$O1551))</f>
        <v>5905575901088</v>
      </c>
      <c r="M1551" s="6">
        <f>IF(PobierzDaneLogistyczne!$K1551=0,"",_xlfn.NUMBERVALUE(PobierzDaneLogistyczne!$K1551,"."))</f>
        <v>36.5</v>
      </c>
      <c r="N1551" s="6">
        <f>IF(PobierzDaneLogistyczne!$L1551=0,"",_xlfn.NUMBERVALUE(PobierzDaneLogistyczne!$L1551,"."))</f>
        <v>33.200000000000003</v>
      </c>
      <c r="O1551" s="6">
        <f>IF(PobierzDaneLogistyczne!$M1551=0,"",_xlfn.NUMBERVALUE(PobierzDaneLogistyczne!$M1551,"."))</f>
        <v>36.700000000000003</v>
      </c>
      <c r="P1551" s="2">
        <f>IF(PobierzDaneLogistyczne!$G1551=0,0,_xlfn.NUMBERVALUE(PobierzDaneLogistyczne!$G1551,"."))</f>
        <v>19.149999999999999</v>
      </c>
      <c r="Q1551" s="1">
        <f>IF(PobierzDaneLogistyczne!$R1551=0,"",PobierzDaneLogistyczne!$R1551)</f>
        <v>5</v>
      </c>
      <c r="R1551" t="str">
        <f>IF(PobierzDaneLogistyczne!$S1551=0,"",PobierzDaneLogistyczne!$S1551)</f>
        <v/>
      </c>
      <c r="S1551" t="str">
        <f>IF(PobierzDaneLogistyczne!$T1551=0,"",PobierzDaneLogistyczne!$T1551)</f>
        <v/>
      </c>
      <c r="T1551" t="str">
        <f>IF(PobierzDaneLogistyczne!$U1551=0," ",PobierzDaneLogistyczne!$U1551)</f>
        <v/>
      </c>
      <c r="U1551" t="str">
        <f t="shared" si="76"/>
        <v/>
      </c>
      <c r="V1551" s="2">
        <f>IF(PobierzDaneLogistyczne!$V1551="","",_xlfn.NUMBERVALUE(PobierzDaneLogistyczne!$V1551,"."))</f>
        <v>7.0000000000000001E-3</v>
      </c>
      <c r="W1551" s="2">
        <f>IF(IF(PobierzDaneLogistyczne!$W1551=0,0,_xlfn.NUMBERVALUE(PobierzDaneLogistyczne!$W1551,"."))=0,"",_xlfn.NUMBERVALUE(PobierzDaneLogistyczne!$W1551,"."))</f>
        <v>0.08</v>
      </c>
      <c r="X1551" s="2">
        <f t="shared" si="77"/>
        <v>0.22300000000000003</v>
      </c>
      <c r="Y1551" s="2">
        <f t="shared" si="75"/>
        <v>0.66999999999999815</v>
      </c>
      <c r="Z1551" s="2" t="str">
        <f>IF(PobierzDaneLogistyczne!$Y1551="t","YES","")</f>
        <v>YES</v>
      </c>
      <c r="AA1551" s="4" t="str">
        <f>IF(PobierzDaneLogistyczne!$X1551="t","YES","")</f>
        <v/>
      </c>
      <c r="AB1551" t="str">
        <f>PobierzDaneLogistyczne!$N1551</f>
        <v>Electric hot water bottle CR 7438</v>
      </c>
    </row>
    <row r="1552" spans="1:28" x14ac:dyDescent="0.3">
      <c r="A1552" s="5" t="str">
        <f>HYPERLINK(_xlfn.CONCAT("https://www.adler.com.pl/index.php/en/Main/Produkt/",B1552),PobierzDaneLogistyczne!$N1552)</f>
        <v>Heater fan</v>
      </c>
      <c r="B1552" t="str">
        <f>PobierzDaneLogistyczne!$A1552</f>
        <v>cr_7706g</v>
      </c>
      <c r="C1552" s="1">
        <f>IF(MID(PobierzDaneLogistyczne!$P1552,1,3)=""," ",_xlfn.NUMBERVALUE(PobierzDaneLogistyczne!$P1552))</f>
        <v>85162991</v>
      </c>
      <c r="D1552" s="1">
        <f>IF(MID(PobierzDaneLogistyczne!$C1552,1,3)="111"," ",_xlfn.NUMBERVALUE(PobierzDaneLogistyczne!$C1552))</f>
        <v>5908256836723</v>
      </c>
      <c r="E1552" s="6">
        <f>IF(PobierzDaneLogistyczne!$H1552=0,"",_xlfn.NUMBERVALUE(PobierzDaneLogistyczne!$H1552,"."))</f>
        <v>0</v>
      </c>
      <c r="F1552" s="6">
        <f>IF(PobierzDaneLogistyczne!$I1552=0,"",_xlfn.NUMBERVALUE(PobierzDaneLogistyczne!$I1552,"."))</f>
        <v>0</v>
      </c>
      <c r="G1552" s="6">
        <f>IF(PobierzDaneLogistyczne!$J1552=0,"",_xlfn.NUMBERVALUE(PobierzDaneLogistyczne!$J1552,"."))</f>
        <v>0</v>
      </c>
      <c r="H1552" s="2">
        <f>IF(IF(PobierzDaneLogistyczne!$F1552=0,0,_xlfn.NUMBERVALUE(PobierzDaneLogistyczne!$F1552,"."))=0,"",IF(PobierzDaneLogistyczne!$F1552=0,0,_xlfn.NUMBERVALUE(PobierzDaneLogistyczne!$F1552,".")))</f>
        <v>0.9</v>
      </c>
      <c r="I1552" s="2">
        <f>IF(IF(PobierzDaneLogistyczne!$Z1552=0,0,_xlfn.NUMBERVALUE(PobierzDaneLogistyczne!$Z1552,"."))=0,"",IF(PobierzDaneLogistyczne!$Z1552=0,0,_xlfn.NUMBERVALUE(PobierzDaneLogistyczne!$Z1552,".")))</f>
        <v>1.222</v>
      </c>
      <c r="J1552" s="1">
        <f>IF(PobierzDaneLogistyczne!$D1552=0,"",_xlfn.NUMBERVALUE(PobierzDaneLogistyczne!$D1552))</f>
        <v>6</v>
      </c>
      <c r="K1552" s="1">
        <f>IF(PobierzDaneLogistyczne!$E1552=0,"",_xlfn.NUMBERVALUE(PobierzDaneLogistyczne!$E1552))</f>
        <v>126</v>
      </c>
      <c r="L1552" s="1" t="str">
        <f>IF(MID(PobierzDaneLogistyczne!$O1552,1,3)="non"," ",_xlfn.NUMBERVALUE(PobierzDaneLogistyczne!$O1552))</f>
        <v xml:space="preserve"> </v>
      </c>
      <c r="M1552" s="6">
        <f>IF(PobierzDaneLogistyczne!$K1552=0,"",_xlfn.NUMBERVALUE(PobierzDaneLogistyczne!$K1552,"."))</f>
        <v>42</v>
      </c>
      <c r="N1552" s="6">
        <f>IF(PobierzDaneLogistyczne!$L1552=0,"",_xlfn.NUMBERVALUE(PobierzDaneLogistyczne!$L1552,"."))</f>
        <v>20</v>
      </c>
      <c r="O1552" s="6">
        <f>IF(PobierzDaneLogistyczne!$M1552=0,"",_xlfn.NUMBERVALUE(PobierzDaneLogistyczne!$M1552,"."))</f>
        <v>49</v>
      </c>
      <c r="P1552" s="2">
        <f>IF(PobierzDaneLogistyczne!$G1552=0,0,_xlfn.NUMBERVALUE(PobierzDaneLogistyczne!$G1552,"."))</f>
        <v>7.3319999999999999</v>
      </c>
      <c r="Q1552" s="1" t="str">
        <f>IF(PobierzDaneLogistyczne!$R1552=0,"",PobierzDaneLogistyczne!$R1552)</f>
        <v/>
      </c>
      <c r="R1552" t="str">
        <f>IF(PobierzDaneLogistyczne!$S1552=0,"",PobierzDaneLogistyczne!$S1552)</f>
        <v/>
      </c>
      <c r="S1552" t="str">
        <f>IF(PobierzDaneLogistyczne!$T1552=0,"",PobierzDaneLogistyczne!$T1552)</f>
        <v/>
      </c>
      <c r="T1552" t="str">
        <f>IF(PobierzDaneLogistyczne!$U1552=0," ",PobierzDaneLogistyczne!$U1552)</f>
        <v/>
      </c>
      <c r="U1552" t="str">
        <f t="shared" si="76"/>
        <v/>
      </c>
      <c r="V1552" s="2" t="str">
        <f>IF(PobierzDaneLogistyczne!$V1552="","",_xlfn.NUMBERVALUE(PobierzDaneLogistyczne!$V1552,"."))</f>
        <v/>
      </c>
      <c r="W1552" s="2" t="str">
        <f>IF(IF(PobierzDaneLogistyczne!$W1552=0,0,_xlfn.NUMBERVALUE(PobierzDaneLogistyczne!$W1552,"."))=0,"",_xlfn.NUMBERVALUE(PobierzDaneLogistyczne!$W1552,"."))</f>
        <v/>
      </c>
      <c r="X1552" s="2" t="str">
        <f t="shared" si="77"/>
        <v/>
      </c>
      <c r="Y1552" s="2" t="str">
        <f t="shared" si="75"/>
        <v/>
      </c>
      <c r="Z1552" s="2" t="str">
        <f>IF(PobierzDaneLogistyczne!$Y1552="t","YES","")</f>
        <v/>
      </c>
      <c r="AA1552" s="4" t="str">
        <f>IF(PobierzDaneLogistyczne!$X1552="t","YES","")</f>
        <v>YES</v>
      </c>
      <c r="AB1552" t="str">
        <f>PobierzDaneLogistyczne!$N1552</f>
        <v>Heater fan</v>
      </c>
    </row>
    <row r="1553" spans="1:28" ht="28.8" x14ac:dyDescent="0.3">
      <c r="A1553" s="5" t="str">
        <f>HYPERLINK(_xlfn.CONCAT("https://www.adler.com.pl/index.php/en/Main/Produkt/",B1553),PobierzDaneLogistyczne!$N1553)</f>
        <v>Heater fan</v>
      </c>
      <c r="B1553" t="str">
        <f>PobierzDaneLogistyczne!$A1553</f>
        <v>cr_7706r</v>
      </c>
      <c r="C1553" s="1">
        <f>IF(MID(PobierzDaneLogistyczne!$P1553,1,3)=""," ",_xlfn.NUMBERVALUE(PobierzDaneLogistyczne!$P1553))</f>
        <v>85162991</v>
      </c>
      <c r="D1553" s="1">
        <f>IF(MID(PobierzDaneLogistyczne!$C1553,1,3)="111"," ",_xlfn.NUMBERVALUE(PobierzDaneLogistyczne!$C1553))</f>
        <v>5908256836716</v>
      </c>
      <c r="E1553" s="6">
        <f>IF(PobierzDaneLogistyczne!$H1553=0,"",_xlfn.NUMBERVALUE(PobierzDaneLogistyczne!$H1553,"."))</f>
        <v>0</v>
      </c>
      <c r="F1553" s="6">
        <f>IF(PobierzDaneLogistyczne!$I1553=0,"",_xlfn.NUMBERVALUE(PobierzDaneLogistyczne!$I1553,"."))</f>
        <v>0</v>
      </c>
      <c r="G1553" s="6">
        <f>IF(PobierzDaneLogistyczne!$J1553=0,"",_xlfn.NUMBERVALUE(PobierzDaneLogistyczne!$J1553,"."))</f>
        <v>0</v>
      </c>
      <c r="H1553" s="2">
        <f>IF(IF(PobierzDaneLogistyczne!$F1553=0,0,_xlfn.NUMBERVALUE(PobierzDaneLogistyczne!$F1553,"."))=0,"",IF(PobierzDaneLogistyczne!$F1553=0,0,_xlfn.NUMBERVALUE(PobierzDaneLogistyczne!$F1553,".")))</f>
        <v>0.9</v>
      </c>
      <c r="I1553" s="2">
        <f>IF(IF(PobierzDaneLogistyczne!$Z1553=0,0,_xlfn.NUMBERVALUE(PobierzDaneLogistyczne!$Z1553,"."))=0,"",IF(PobierzDaneLogistyczne!$Z1553=0,0,_xlfn.NUMBERVALUE(PobierzDaneLogistyczne!$Z1553,".")))</f>
        <v>1.222</v>
      </c>
      <c r="J1553" s="1">
        <f>IF(PobierzDaneLogistyczne!$D1553=0,"",_xlfn.NUMBERVALUE(PobierzDaneLogistyczne!$D1553))</f>
        <v>6</v>
      </c>
      <c r="K1553" s="1">
        <f>IF(PobierzDaneLogistyczne!$E1553=0,"",_xlfn.NUMBERVALUE(PobierzDaneLogistyczne!$E1553))</f>
        <v>126</v>
      </c>
      <c r="L1553" s="1" t="str">
        <f>IF(MID(PobierzDaneLogistyczne!$O1553,1,3)="non"," ",_xlfn.NUMBERVALUE(PobierzDaneLogistyczne!$O1553))</f>
        <v xml:space="preserve"> </v>
      </c>
      <c r="M1553" s="6">
        <f>IF(PobierzDaneLogistyczne!$K1553=0,"",_xlfn.NUMBERVALUE(PobierzDaneLogistyczne!$K1553,"."))</f>
        <v>42</v>
      </c>
      <c r="N1553" s="6">
        <f>IF(PobierzDaneLogistyczne!$L1553=0,"",_xlfn.NUMBERVALUE(PobierzDaneLogistyczne!$L1553,"."))</f>
        <v>20</v>
      </c>
      <c r="O1553" s="6">
        <f>IF(PobierzDaneLogistyczne!$M1553=0,"",_xlfn.NUMBERVALUE(PobierzDaneLogistyczne!$M1553,"."))</f>
        <v>49</v>
      </c>
      <c r="P1553" s="2">
        <f>IF(PobierzDaneLogistyczne!$G1553=0,0,_xlfn.NUMBERVALUE(PobierzDaneLogistyczne!$G1553,"."))</f>
        <v>7.3319999999999999</v>
      </c>
      <c r="Q1553" s="1">
        <f>IF(PobierzDaneLogistyczne!$R1553=0,"",PobierzDaneLogistyczne!$R1553)</f>
        <v>5</v>
      </c>
      <c r="R1553" t="str">
        <f>IF(PobierzDaneLogistyczne!$S1553=0,"",PobierzDaneLogistyczne!$S1553)</f>
        <v/>
      </c>
      <c r="S1553" t="str">
        <f>IF(PobierzDaneLogistyczne!$T1553=0,"",PobierzDaneLogistyczne!$T1553)</f>
        <v/>
      </c>
      <c r="T1553" t="str">
        <f>IF(PobierzDaneLogistyczne!$U1553=0," ",PobierzDaneLogistyczne!$U1553)</f>
        <v/>
      </c>
      <c r="U1553" t="str">
        <f t="shared" si="76"/>
        <v/>
      </c>
      <c r="V1553" s="2" t="str">
        <f>IF(PobierzDaneLogistyczne!$V1553="","",_xlfn.NUMBERVALUE(PobierzDaneLogistyczne!$V1553,"."))</f>
        <v/>
      </c>
      <c r="W1553" s="2" t="str">
        <f>IF(IF(PobierzDaneLogistyczne!$W1553=0,0,_xlfn.NUMBERVALUE(PobierzDaneLogistyczne!$W1553,"."))=0,"",_xlfn.NUMBERVALUE(PobierzDaneLogistyczne!$W1553,"."))</f>
        <v/>
      </c>
      <c r="X1553" s="2" t="str">
        <f t="shared" si="77"/>
        <v/>
      </c>
      <c r="Y1553" s="2" t="str">
        <f t="shared" si="75"/>
        <v/>
      </c>
      <c r="Z1553" s="2" t="str">
        <f>IF(PobierzDaneLogistyczne!$Y1553="t","YES","")</f>
        <v/>
      </c>
      <c r="AA1553" s="4" t="str">
        <f>IF(PobierzDaneLogistyczne!$X1553="t","YES","")</f>
        <v>YES</v>
      </c>
      <c r="AB1553" t="str">
        <f>PobierzDaneLogistyczne!$N1553</f>
        <v>Heater fan</v>
      </c>
    </row>
    <row r="1554" spans="1:28" ht="28.8" x14ac:dyDescent="0.3">
      <c r="A1554" s="5" t="str">
        <f>HYPERLINK(_xlfn.CONCAT("https://www.adler.com.pl/index.php/en/Main/Produkt/",B1554),PobierzDaneLogistyczne!$N1554)</f>
        <v>Heater - Easy Heater</v>
      </c>
      <c r="B1554" t="str">
        <f>PobierzDaneLogistyczne!$A1554</f>
        <v>cr_7712</v>
      </c>
      <c r="C1554" s="1">
        <f>IF(MID(PobierzDaneLogistyczne!$P1554,1,3)=""," ",_xlfn.NUMBERVALUE(PobierzDaneLogistyczne!$P1554))</f>
        <v>85162991</v>
      </c>
      <c r="D1554" s="1">
        <f>IF(MID(PobierzDaneLogistyczne!$C1554,1,3)="111"," ",_xlfn.NUMBERVALUE(PobierzDaneLogistyczne!$C1554))</f>
        <v>5902934830331</v>
      </c>
      <c r="E1554" s="6">
        <f>IF(PobierzDaneLogistyczne!$H1554=0,"",_xlfn.NUMBERVALUE(PobierzDaneLogistyczne!$H1554,"."))</f>
        <v>12.5</v>
      </c>
      <c r="F1554" s="6">
        <f>IF(PobierzDaneLogistyczne!$I1554=0,"",_xlfn.NUMBERVALUE(PobierzDaneLogistyczne!$I1554,"."))</f>
        <v>13.5</v>
      </c>
      <c r="G1554" s="6">
        <f>IF(PobierzDaneLogistyczne!$J1554=0,"",_xlfn.NUMBERVALUE(PobierzDaneLogistyczne!$J1554,"."))</f>
        <v>20.5</v>
      </c>
      <c r="H1554" s="2">
        <f>IF(IF(PobierzDaneLogistyczne!$F1554=0,0,_xlfn.NUMBERVALUE(PobierzDaneLogistyczne!$F1554,"."))=0,"",IF(PobierzDaneLogistyczne!$F1554=0,0,_xlfn.NUMBERVALUE(PobierzDaneLogistyczne!$F1554,".")))</f>
        <v>0.4</v>
      </c>
      <c r="I1554" s="2">
        <f>IF(IF(PobierzDaneLogistyczne!$Z1554=0,0,_xlfn.NUMBERVALUE(PobierzDaneLogistyczne!$Z1554,"."))=0,"",IF(PobierzDaneLogistyczne!$Z1554=0,0,_xlfn.NUMBERVALUE(PobierzDaneLogistyczne!$Z1554,".")))</f>
        <v>0.57999999999999996</v>
      </c>
      <c r="J1554" s="1">
        <f>IF(PobierzDaneLogistyczne!$D1554=0,"",_xlfn.NUMBERVALUE(PobierzDaneLogistyczne!$D1554))</f>
        <v>4</v>
      </c>
      <c r="K1554" s="1">
        <f>IF(PobierzDaneLogistyczne!$E1554=0,"",_xlfn.NUMBERVALUE(PobierzDaneLogistyczne!$E1554))</f>
        <v>336</v>
      </c>
      <c r="L1554" s="1" t="str">
        <f>IF(MID(PobierzDaneLogistyczne!$O1554,1,3)="non"," ",_xlfn.NUMBERVALUE(PobierzDaneLogistyczne!$O1554))</f>
        <v xml:space="preserve"> </v>
      </c>
      <c r="M1554" s="6">
        <f>IF(PobierzDaneLogistyczne!$K1554=0,"",_xlfn.NUMBERVALUE(PobierzDaneLogistyczne!$K1554,"."))</f>
        <v>26</v>
      </c>
      <c r="N1554" s="6">
        <f>IF(PobierzDaneLogistyczne!$L1554=0,"",_xlfn.NUMBERVALUE(PobierzDaneLogistyczne!$L1554,"."))</f>
        <v>14</v>
      </c>
      <c r="O1554" s="6">
        <f>IF(PobierzDaneLogistyczne!$M1554=0,"",_xlfn.NUMBERVALUE(PobierzDaneLogistyczne!$M1554,"."))</f>
        <v>42</v>
      </c>
      <c r="P1554" s="2">
        <f>IF(PobierzDaneLogistyczne!$G1554=0,0,_xlfn.NUMBERVALUE(PobierzDaneLogistyczne!$G1554,"."))</f>
        <v>2.3199999999999998</v>
      </c>
      <c r="Q1554" s="1">
        <f>IF(PobierzDaneLogistyczne!$R1554=0,"",PobierzDaneLogistyczne!$R1554)</f>
        <v>5</v>
      </c>
      <c r="R1554" t="str">
        <f>IF(PobierzDaneLogistyczne!$S1554=0,"",PobierzDaneLogistyczne!$S1554)</f>
        <v/>
      </c>
      <c r="S1554" t="str">
        <f>IF(PobierzDaneLogistyczne!$T1554=0,"",PobierzDaneLogistyczne!$T1554)</f>
        <v/>
      </c>
      <c r="T1554" t="str">
        <f>IF(PobierzDaneLogistyczne!$U1554=0," ",PobierzDaneLogistyczne!$U1554)</f>
        <v/>
      </c>
      <c r="U1554" t="str">
        <f t="shared" si="76"/>
        <v/>
      </c>
      <c r="V1554" s="2">
        <f>IF(PobierzDaneLogistyczne!$V1554="","",_xlfn.NUMBERVALUE(PobierzDaneLogistyczne!$V1554,"."))</f>
        <v>5.0000000000000001E-3</v>
      </c>
      <c r="W1554" s="2">
        <f>IF(IF(PobierzDaneLogistyczne!$W1554=0,0,_xlfn.NUMBERVALUE(PobierzDaneLogistyczne!$W1554,"."))=0,"",_xlfn.NUMBERVALUE(PobierzDaneLogistyczne!$W1554,"."))</f>
        <v>5.8999999999999997E-2</v>
      </c>
      <c r="X1554" s="2">
        <f t="shared" si="77"/>
        <v>0.11599999999999994</v>
      </c>
      <c r="Y1554" s="2" t="str">
        <f t="shared" si="75"/>
        <v/>
      </c>
      <c r="Z1554" s="2" t="str">
        <f>IF(PobierzDaneLogistyczne!$Y1554="t","YES","")</f>
        <v>YES</v>
      </c>
      <c r="AA1554" s="4" t="str">
        <f>IF(PobierzDaneLogistyczne!$X1554="t","YES","")</f>
        <v>YES</v>
      </c>
      <c r="AB1554" t="str">
        <f>PobierzDaneLogistyczne!$N1554</f>
        <v>Heater - Easy Heater</v>
      </c>
    </row>
    <row r="1555" spans="1:28" ht="28.8" x14ac:dyDescent="0.3">
      <c r="A1555" s="5" t="str">
        <f>HYPERLINK(_xlfn.CONCAT("https://www.adler.com.pl/index.php/en/Main/Produkt/",B1555),PobierzDaneLogistyczne!$N1555)</f>
        <v>Heater - Easy Heater</v>
      </c>
      <c r="B1555" t="str">
        <f>PobierzDaneLogistyczne!$A1555</f>
        <v>cr_7715</v>
      </c>
      <c r="C1555" s="1">
        <f>IF(MID(PobierzDaneLogistyczne!$P1555,1,3)=""," ",_xlfn.NUMBERVALUE(PobierzDaneLogistyczne!$P1555))</f>
        <v>85162991</v>
      </c>
      <c r="D1555" s="1">
        <f>IF(MID(PobierzDaneLogistyczne!$C1555,1,3)="111"," ",_xlfn.NUMBERVALUE(PobierzDaneLogistyczne!$C1555))</f>
        <v>5902934831789</v>
      </c>
      <c r="E1555" s="6">
        <f>IF(PobierzDaneLogistyczne!$H1555=0,"",_xlfn.NUMBERVALUE(PobierzDaneLogistyczne!$H1555,"."))</f>
        <v>13</v>
      </c>
      <c r="F1555" s="6">
        <f>IF(PobierzDaneLogistyczne!$I1555=0,"",_xlfn.NUMBERVALUE(PobierzDaneLogistyczne!$I1555,"."))</f>
        <v>18.5</v>
      </c>
      <c r="G1555" s="6">
        <f>IF(PobierzDaneLogistyczne!$J1555=0,"",_xlfn.NUMBERVALUE(PobierzDaneLogistyczne!$J1555,"."))</f>
        <v>10.5</v>
      </c>
      <c r="H1555" s="2">
        <f>IF(IF(PobierzDaneLogistyczne!$F1555=0,0,_xlfn.NUMBERVALUE(PobierzDaneLogistyczne!$F1555,"."))=0,"",IF(PobierzDaneLogistyczne!$F1555=0,0,_xlfn.NUMBERVALUE(PobierzDaneLogistyczne!$F1555,".")))</f>
        <v>0.42</v>
      </c>
      <c r="I1555" s="2">
        <f>IF(IF(PobierzDaneLogistyczne!$Z1555=0,0,_xlfn.NUMBERVALUE(PobierzDaneLogistyczne!$Z1555,"."))=0,"",IF(PobierzDaneLogistyczne!$Z1555=0,0,_xlfn.NUMBERVALUE(PobierzDaneLogistyczne!$Z1555,".")))</f>
        <v>0.52600000000000002</v>
      </c>
      <c r="J1555" s="1">
        <f>IF(PobierzDaneLogistyczne!$D1555=0,"",_xlfn.NUMBERVALUE(PobierzDaneLogistyczne!$D1555))</f>
        <v>24</v>
      </c>
      <c r="K1555" s="1">
        <f>IF(PobierzDaneLogistyczne!$E1555=0,"",_xlfn.NUMBERVALUE(PobierzDaneLogistyczne!$E1555))</f>
        <v>720</v>
      </c>
      <c r="L1555" s="1">
        <f>IF(MID(PobierzDaneLogistyczne!$O1555,1,3)="non"," ",_xlfn.NUMBERVALUE(PobierzDaneLogistyczne!$O1555))</f>
        <v>5902934831772</v>
      </c>
      <c r="M1555" s="6">
        <f>IF(PobierzDaneLogistyczne!$K1555=0,"",_xlfn.NUMBERVALUE(PobierzDaneLogistyczne!$K1555,"."))</f>
        <v>41</v>
      </c>
      <c r="N1555" s="6">
        <f>IF(PobierzDaneLogistyczne!$L1555=0,"",_xlfn.NUMBERVALUE(PobierzDaneLogistyczne!$L1555,"."))</f>
        <v>39</v>
      </c>
      <c r="O1555" s="6">
        <f>IF(PobierzDaneLogistyczne!$M1555=0,"",_xlfn.NUMBERVALUE(PobierzDaneLogistyczne!$M1555,"."))</f>
        <v>44</v>
      </c>
      <c r="P1555" s="2">
        <f>IF(PobierzDaneLogistyczne!$G1555=0,0,_xlfn.NUMBERVALUE(PobierzDaneLogistyczne!$G1555,"."))</f>
        <v>12.814</v>
      </c>
      <c r="Q1555" s="1">
        <f>IF(PobierzDaneLogistyczne!$R1555=0,"",PobierzDaneLogistyczne!$R1555)</f>
        <v>5</v>
      </c>
      <c r="R1555" t="str">
        <f>IF(PobierzDaneLogistyczne!$S1555=0,"",PobierzDaneLogistyczne!$S1555)</f>
        <v/>
      </c>
      <c r="S1555" t="str">
        <f>IF(PobierzDaneLogistyczne!$T1555=0,"",PobierzDaneLogistyczne!$T1555)</f>
        <v/>
      </c>
      <c r="T1555" t="str">
        <f>IF(PobierzDaneLogistyczne!$U1555=0," ",PobierzDaneLogistyczne!$U1555)</f>
        <v/>
      </c>
      <c r="U1555" t="str">
        <f t="shared" si="76"/>
        <v/>
      </c>
      <c r="V1555" s="2">
        <f>IF(PobierzDaneLogistyczne!$V1555="","",_xlfn.NUMBERVALUE(PobierzDaneLogistyczne!$V1555,"."))</f>
        <v>3.0000000000000001E-3</v>
      </c>
      <c r="W1555" s="2">
        <f>IF(IF(PobierzDaneLogistyczne!$W1555=0,0,_xlfn.NUMBERVALUE(PobierzDaneLogistyczne!$W1555,"."))=0,"",_xlfn.NUMBERVALUE(PobierzDaneLogistyczne!$W1555,"."))</f>
        <v>5.8999999999999997E-2</v>
      </c>
      <c r="X1555" s="2">
        <f t="shared" si="77"/>
        <v>4.4000000000000039E-2</v>
      </c>
      <c r="Y1555" s="2">
        <f t="shared" si="75"/>
        <v>0.1899999999999995</v>
      </c>
      <c r="Z1555" s="2" t="str">
        <f>IF(PobierzDaneLogistyczne!$Y1555="t","YES","")</f>
        <v>YES</v>
      </c>
      <c r="AA1555" s="4" t="str">
        <f>IF(PobierzDaneLogistyczne!$X1555="t","YES","")</f>
        <v>YES</v>
      </c>
      <c r="AB1555" t="str">
        <f>PobierzDaneLogistyczne!$N1555</f>
        <v>Heater - Easy Heater</v>
      </c>
    </row>
    <row r="1556" spans="1:28" ht="28.8" x14ac:dyDescent="0.3">
      <c r="A1556" s="5" t="str">
        <f>HYPERLINK(_xlfn.CONCAT("https://www.adler.com.pl/index.php/en/Main/Produkt/",B1556),PobierzDaneLogistyczne!$N1556)</f>
        <v>Heater fan - ceramic</v>
      </c>
      <c r="B1556" t="str">
        <f>PobierzDaneLogistyczne!$A1556</f>
        <v>cr_7718</v>
      </c>
      <c r="C1556" s="1">
        <f>IF(MID(PobierzDaneLogistyczne!$P1556,1,3)=""," ",_xlfn.NUMBERVALUE(PobierzDaneLogistyczne!$P1556))</f>
        <v>85162991</v>
      </c>
      <c r="D1556" s="1">
        <f>IF(MID(PobierzDaneLogistyczne!$C1556,1,3)="111"," ",_xlfn.NUMBERVALUE(PobierzDaneLogistyczne!$C1556))</f>
        <v>5902934831529</v>
      </c>
      <c r="E1556" s="6">
        <f>IF(PobierzDaneLogistyczne!$H1556=0,"",_xlfn.NUMBERVALUE(PobierzDaneLogistyczne!$H1556,"."))</f>
        <v>18.5</v>
      </c>
      <c r="F1556" s="6">
        <f>IF(PobierzDaneLogistyczne!$I1556=0,"",_xlfn.NUMBERVALUE(PobierzDaneLogistyczne!$I1556,"."))</f>
        <v>26.5</v>
      </c>
      <c r="G1556" s="6">
        <f>IF(PobierzDaneLogistyczne!$J1556=0,"",_xlfn.NUMBERVALUE(PobierzDaneLogistyczne!$J1556,"."))</f>
        <v>16.5</v>
      </c>
      <c r="H1556" s="2">
        <f>IF(IF(PobierzDaneLogistyczne!$F1556=0,0,_xlfn.NUMBERVALUE(PobierzDaneLogistyczne!$F1556,"."))=0,"",IF(PobierzDaneLogistyczne!$F1556=0,0,_xlfn.NUMBERVALUE(PobierzDaneLogistyczne!$F1556,".")))</f>
        <v>1.5149999999999999</v>
      </c>
      <c r="I1556" s="2">
        <f>IF(IF(PobierzDaneLogistyczne!$Z1556=0,0,_xlfn.NUMBERVALUE(PobierzDaneLogistyczne!$Z1556,"."))=0,"",IF(PobierzDaneLogistyczne!$Z1556=0,0,_xlfn.NUMBERVALUE(PobierzDaneLogistyczne!$Z1556,".")))</f>
        <v>1.9179999999999999</v>
      </c>
      <c r="J1556" s="1">
        <f>IF(PobierzDaneLogistyczne!$D1556=0,"",_xlfn.NUMBERVALUE(PobierzDaneLogistyczne!$D1556))</f>
        <v>6</v>
      </c>
      <c r="K1556" s="1">
        <f>IF(PobierzDaneLogistyczne!$E1556=0,"",_xlfn.NUMBERVALUE(PobierzDaneLogistyczne!$E1556))</f>
        <v>126</v>
      </c>
      <c r="L1556" s="1">
        <f>IF(MID(PobierzDaneLogistyczne!$O1556,1,3)="non"," ",_xlfn.NUMBERVALUE(PobierzDaneLogistyczne!$O1556))</f>
        <v>5902934831697</v>
      </c>
      <c r="M1556" s="6">
        <f>IF(PobierzDaneLogistyczne!$K1556=0,"",_xlfn.NUMBERVALUE(PobierzDaneLogistyczne!$K1556,"."))</f>
        <v>52.5</v>
      </c>
      <c r="N1556" s="6">
        <f>IF(PobierzDaneLogistyczne!$L1556=0,"",_xlfn.NUMBERVALUE(PobierzDaneLogistyczne!$L1556,"."))</f>
        <v>56.5</v>
      </c>
      <c r="O1556" s="6">
        <f>IF(PobierzDaneLogistyczne!$M1556=0,"",_xlfn.NUMBERVALUE(PobierzDaneLogistyczne!$M1556,"."))</f>
        <v>20</v>
      </c>
      <c r="P1556" s="2">
        <f>IF(PobierzDaneLogistyczne!$G1556=0,0,_xlfn.NUMBERVALUE(PobierzDaneLogistyczne!$G1556,"."))</f>
        <v>11.505000000000001</v>
      </c>
      <c r="Q1556" s="1">
        <f>IF(PobierzDaneLogistyczne!$R1556=0,"",PobierzDaneLogistyczne!$R1556)</f>
        <v>5</v>
      </c>
      <c r="R1556" t="str">
        <f>IF(PobierzDaneLogistyczne!$S1556=0,"",PobierzDaneLogistyczne!$S1556)</f>
        <v/>
      </c>
      <c r="S1556" t="str">
        <f>IF(PobierzDaneLogistyczne!$T1556=0,"",PobierzDaneLogistyczne!$T1556)</f>
        <v/>
      </c>
      <c r="T1556" t="str">
        <f>IF(PobierzDaneLogistyczne!$U1556=0," ",PobierzDaneLogistyczne!$U1556)</f>
        <v/>
      </c>
      <c r="U1556" t="str">
        <f t="shared" si="76"/>
        <v/>
      </c>
      <c r="V1556" s="2">
        <f>IF(PobierzDaneLogistyczne!$V1556="","",_xlfn.NUMBERVALUE(PobierzDaneLogistyczne!$V1556,"."))</f>
        <v>1.0999999999999999E-2</v>
      </c>
      <c r="W1556" s="2">
        <f>IF(IF(PobierzDaneLogistyczne!$W1556=0,0,_xlfn.NUMBERVALUE(PobierzDaneLogistyczne!$W1556,"."))=0,"",_xlfn.NUMBERVALUE(PobierzDaneLogistyczne!$W1556,"."))</f>
        <v>5.8999999999999997E-2</v>
      </c>
      <c r="X1556" s="2">
        <f t="shared" si="77"/>
        <v>0.33300000000000002</v>
      </c>
      <c r="Y1556" s="2" t="str">
        <f t="shared" si="75"/>
        <v/>
      </c>
      <c r="Z1556" s="2" t="str">
        <f>IF(PobierzDaneLogistyczne!$Y1556="t","YES","")</f>
        <v>YES</v>
      </c>
      <c r="AA1556" s="4" t="str">
        <f>IF(PobierzDaneLogistyczne!$X1556="t","YES","")</f>
        <v>YES</v>
      </c>
      <c r="AB1556" t="str">
        <f>PobierzDaneLogistyczne!$N1556</f>
        <v>Heater fan - ceramic</v>
      </c>
    </row>
    <row r="1557" spans="1:28" ht="28.8" x14ac:dyDescent="0.3">
      <c r="A1557" s="5" t="str">
        <f>HYPERLINK(_xlfn.CONCAT("https://www.adler.com.pl/index.php/en/Main/Produkt/",B1557),PobierzDaneLogistyczne!$N1557)</f>
        <v>Ceramic fan heater LCD + Timer</v>
      </c>
      <c r="B1557" t="str">
        <f>PobierzDaneLogistyczne!$A1557</f>
        <v>cr_7720</v>
      </c>
      <c r="C1557" s="1">
        <f>IF(MID(PobierzDaneLogistyczne!$P1557,1,3)=""," ",_xlfn.NUMBERVALUE(PobierzDaneLogistyczne!$P1557))</f>
        <v>85162991</v>
      </c>
      <c r="D1557" s="1">
        <f>IF(MID(PobierzDaneLogistyczne!$C1557,1,3)="111"," ",_xlfn.NUMBERVALUE(PobierzDaneLogistyczne!$C1557))</f>
        <v>5902934837170</v>
      </c>
      <c r="E1557" s="6">
        <f>IF(PobierzDaneLogistyczne!$H1557=0,"",_xlfn.NUMBERVALUE(PobierzDaneLogistyczne!$H1557,"."))</f>
        <v>20.5</v>
      </c>
      <c r="F1557" s="6">
        <f>IF(PobierzDaneLogistyczne!$I1557=0,"",_xlfn.NUMBERVALUE(PobierzDaneLogistyczne!$I1557,"."))</f>
        <v>19.5</v>
      </c>
      <c r="G1557" s="6">
        <f>IF(PobierzDaneLogistyczne!$J1557=0,"",_xlfn.NUMBERVALUE(PobierzDaneLogistyczne!$J1557,"."))</f>
        <v>30.3</v>
      </c>
      <c r="H1557" s="2">
        <f>IF(IF(PobierzDaneLogistyczne!$F1557=0,0,_xlfn.NUMBERVALUE(PobierzDaneLogistyczne!$F1557,"."))=0,"",IF(PobierzDaneLogistyczne!$F1557=0,0,_xlfn.NUMBERVALUE(PobierzDaneLogistyczne!$F1557,".")))</f>
        <v>1.82</v>
      </c>
      <c r="I1557" s="2">
        <f>IF(IF(PobierzDaneLogistyczne!$Z1557=0,0,_xlfn.NUMBERVALUE(PobierzDaneLogistyczne!$Z1557,"."))=0,"",IF(PobierzDaneLogistyczne!$Z1557=0,0,_xlfn.NUMBERVALUE(PobierzDaneLogistyczne!$Z1557,".")))</f>
        <v>2.12</v>
      </c>
      <c r="J1557" s="1">
        <f>IF(PobierzDaneLogistyczne!$D1557=0,"",_xlfn.NUMBERVALUE(PobierzDaneLogistyczne!$D1557))</f>
        <v>6</v>
      </c>
      <c r="K1557" s="1">
        <f>IF(PobierzDaneLogistyczne!$E1557=0,"",_xlfn.NUMBERVALUE(PobierzDaneLogistyczne!$E1557))</f>
        <v>96</v>
      </c>
      <c r="L1557" s="1">
        <f>IF(MID(PobierzDaneLogistyczne!$O1557,1,3)="non"," ",_xlfn.NUMBERVALUE(PobierzDaneLogistyczne!$O1557))</f>
        <v>5902934837187</v>
      </c>
      <c r="M1557" s="6">
        <f>IF(PobierzDaneLogistyczne!$K1557=0,"",_xlfn.NUMBERVALUE(PobierzDaneLogistyczne!$K1557,"."))</f>
        <v>42.5</v>
      </c>
      <c r="N1557" s="6">
        <f>IF(PobierzDaneLogistyczne!$L1557=0,"",_xlfn.NUMBERVALUE(PobierzDaneLogistyczne!$L1557,"."))</f>
        <v>33.5</v>
      </c>
      <c r="O1557" s="6">
        <f>IF(PobierzDaneLogistyczne!$M1557=0,"",_xlfn.NUMBERVALUE(PobierzDaneLogistyczne!$M1557,"."))</f>
        <v>60.5</v>
      </c>
      <c r="P1557" s="2">
        <f>IF(PobierzDaneLogistyczne!$G1557=0,0,_xlfn.NUMBERVALUE(PobierzDaneLogistyczne!$G1557,"."))</f>
        <v>12.72</v>
      </c>
      <c r="Q1557" s="1">
        <f>IF(PobierzDaneLogistyczne!$R1557=0,"",PobierzDaneLogistyczne!$R1557)</f>
        <v>5</v>
      </c>
      <c r="R1557" t="str">
        <f>IF(PobierzDaneLogistyczne!$S1557=0,"",PobierzDaneLogistyczne!$S1557)</f>
        <v/>
      </c>
      <c r="S1557" t="str">
        <f>IF(PobierzDaneLogistyczne!$T1557=0,"",PobierzDaneLogistyczne!$T1557)</f>
        <v/>
      </c>
      <c r="T1557" t="str">
        <f>IF(PobierzDaneLogistyczne!$U1557=0," ",PobierzDaneLogistyczne!$U1557)</f>
        <v/>
      </c>
      <c r="U1557" t="str">
        <f t="shared" si="76"/>
        <v/>
      </c>
      <c r="V1557" s="2">
        <f>IF(PobierzDaneLogistyczne!$V1557="","",_xlfn.NUMBERVALUE(PobierzDaneLogistyczne!$V1557,"."))</f>
        <v>3.7999999999999999E-2</v>
      </c>
      <c r="W1557" s="2">
        <f>IF(IF(PobierzDaneLogistyczne!$W1557=0,0,_xlfn.NUMBERVALUE(PobierzDaneLogistyczne!$W1557,"."))=0,"",_xlfn.NUMBERVALUE(PobierzDaneLogistyczne!$W1557,"."))</f>
        <v>9.6000000000000002E-2</v>
      </c>
      <c r="X1557" s="2">
        <f t="shared" si="77"/>
        <v>0.16600000000000006</v>
      </c>
      <c r="Y1557" s="2" t="str">
        <f t="shared" si="75"/>
        <v/>
      </c>
      <c r="Z1557" s="2" t="str">
        <f>IF(PobierzDaneLogistyczne!$Y1557="t","YES","")</f>
        <v/>
      </c>
      <c r="AA1557" s="4" t="str">
        <f>IF(PobierzDaneLogistyczne!$X1557="t","YES","")</f>
        <v>YES</v>
      </c>
      <c r="AB1557" t="str">
        <f>PobierzDaneLogistyczne!$N1557</f>
        <v>Ceramic fan heater LCD + Timer</v>
      </c>
    </row>
    <row r="1558" spans="1:28" ht="28.8" x14ac:dyDescent="0.3">
      <c r="A1558" s="5" t="str">
        <f>HYPERLINK(_xlfn.CONCAT("https://www.adler.com.pl/index.php/en/Main/Produkt/",B1558),PobierzDaneLogistyczne!$N1558)</f>
        <v>Convection glass heater LCD with remote control</v>
      </c>
      <c r="B1558" t="str">
        <f>PobierzDaneLogistyczne!$A1558</f>
        <v>cr_7721</v>
      </c>
      <c r="C1558" s="1">
        <f>IF(MID(PobierzDaneLogistyczne!$P1558,1,3)=""," ",_xlfn.NUMBERVALUE(PobierzDaneLogistyczne!$P1558))</f>
        <v>85162950</v>
      </c>
      <c r="D1558" s="1">
        <f>IF(MID(PobierzDaneLogistyczne!$C1558,1,3)="111"," ",_xlfn.NUMBERVALUE(PobierzDaneLogistyczne!$C1558))</f>
        <v>5902934837408</v>
      </c>
      <c r="E1558" s="6">
        <f>IF(PobierzDaneLogistyczne!$H1558=0,"",_xlfn.NUMBERVALUE(PobierzDaneLogistyczne!$H1558,"."))</f>
        <v>75</v>
      </c>
      <c r="F1558" s="6">
        <f>IF(PobierzDaneLogistyczne!$I1558=0,"",_xlfn.NUMBERVALUE(PobierzDaneLogistyczne!$I1558,"."))</f>
        <v>14.5</v>
      </c>
      <c r="G1558" s="6">
        <f>IF(PobierzDaneLogistyczne!$J1558=0,"",_xlfn.NUMBERVALUE(PobierzDaneLogistyczne!$J1558,"."))</f>
        <v>52</v>
      </c>
      <c r="H1558" s="2">
        <f>IF(IF(PobierzDaneLogistyczne!$F1558=0,0,_xlfn.NUMBERVALUE(PobierzDaneLogistyczne!$F1558,"."))=0,"",IF(PobierzDaneLogistyczne!$F1558=0,0,_xlfn.NUMBERVALUE(PobierzDaneLogistyczne!$F1558,".")))</f>
        <v>5.75</v>
      </c>
      <c r="I1558" s="2">
        <f>IF(IF(PobierzDaneLogistyczne!$Z1558=0,0,_xlfn.NUMBERVALUE(PobierzDaneLogistyczne!$Z1558,"."))=0,"",IF(PobierzDaneLogistyczne!$Z1558=0,0,_xlfn.NUMBERVALUE(PobierzDaneLogistyczne!$Z1558,".")))</f>
        <v>6.76</v>
      </c>
      <c r="J1558" s="1">
        <f>IF(PobierzDaneLogistyczne!$D1558=0,"",_xlfn.NUMBERVALUE(PobierzDaneLogistyczne!$D1558))</f>
        <v>1</v>
      </c>
      <c r="K1558" s="1">
        <f>IF(PobierzDaneLogistyczne!$E1558=0,"",_xlfn.NUMBERVALUE(PobierzDaneLogistyczne!$E1558))</f>
        <v>21</v>
      </c>
      <c r="L1558" s="1" t="str">
        <f>IF(MID(PobierzDaneLogistyczne!$O1558,1,3)="non"," ",_xlfn.NUMBERVALUE(PobierzDaneLogistyczne!$O1558))</f>
        <v xml:space="preserve"> </v>
      </c>
      <c r="M1558" s="6">
        <f>IF(PobierzDaneLogistyczne!$K1558=0,"",_xlfn.NUMBERVALUE(PobierzDaneLogistyczne!$K1558,"."))</f>
        <v>76</v>
      </c>
      <c r="N1558" s="6">
        <f>IF(PobierzDaneLogistyczne!$L1558=0,"",_xlfn.NUMBERVALUE(PobierzDaneLogistyczne!$L1558,"."))</f>
        <v>15</v>
      </c>
      <c r="O1558" s="6">
        <f>IF(PobierzDaneLogistyczne!$M1558=0,"",_xlfn.NUMBERVALUE(PobierzDaneLogistyczne!$M1558,"."))</f>
        <v>53.5</v>
      </c>
      <c r="P1558" s="2">
        <f>IF(PobierzDaneLogistyczne!$G1558=0,0,_xlfn.NUMBERVALUE(PobierzDaneLogistyczne!$G1558,"."))</f>
        <v>6.8959999999999999</v>
      </c>
      <c r="Q1558" s="1">
        <f>IF(PobierzDaneLogistyczne!$R1558=0,"",PobierzDaneLogistyczne!$R1558)</f>
        <v>5</v>
      </c>
      <c r="R1558" t="str">
        <f>IF(PobierzDaneLogistyczne!$S1558=0,"",PobierzDaneLogistyczne!$S1558)</f>
        <v>CR</v>
      </c>
      <c r="S1558">
        <f>IF(PobierzDaneLogistyczne!$T1558=0,"",PobierzDaneLogistyczne!$T1558)</f>
        <v>1</v>
      </c>
      <c r="T1558" t="str">
        <f>IF(PobierzDaneLogistyczne!$U1558=0," ",PobierzDaneLogistyczne!$U1558)</f>
        <v>0.003</v>
      </c>
      <c r="U1558" t="str">
        <f t="shared" si="76"/>
        <v/>
      </c>
      <c r="V1558" s="2">
        <f>IF(PobierzDaneLogistyczne!$V1558="","",_xlfn.NUMBERVALUE(PobierzDaneLogistyczne!$V1558,"."))</f>
        <v>0.187</v>
      </c>
      <c r="W1558" s="2">
        <f>IF(IF(PobierzDaneLogistyczne!$W1558=0,0,_xlfn.NUMBERVALUE(PobierzDaneLogistyczne!$W1558,"."))=0,"",_xlfn.NUMBERVALUE(PobierzDaneLogistyczne!$W1558,"."))</f>
        <v>0.13700000000000001</v>
      </c>
      <c r="X1558" s="2">
        <f t="shared" si="77"/>
        <v>0.68599999999999972</v>
      </c>
      <c r="Y1558" s="2">
        <f t="shared" si="75"/>
        <v>0.13600000000000012</v>
      </c>
      <c r="Z1558" s="2" t="str">
        <f>IF(PobierzDaneLogistyczne!$Y1558="t","YES","")</f>
        <v>YES</v>
      </c>
      <c r="AA1558" s="4" t="str">
        <f>IF(PobierzDaneLogistyczne!$X1558="t","YES","")</f>
        <v/>
      </c>
      <c r="AB1558" t="str">
        <f>PobierzDaneLogistyczne!$N1558</f>
        <v>Convection glass heater LCD with remote control</v>
      </c>
    </row>
    <row r="1559" spans="1:28" ht="28.8" x14ac:dyDescent="0.3">
      <c r="A1559" s="5" t="str">
        <f>HYPERLINK(_xlfn.CONCAT("https://www.adler.com.pl/index.php/en/Main/Produkt/",B1559),PobierzDaneLogistyczne!$N1559)</f>
        <v xml:space="preserve">Ceramic fan heat tower LCD + Remote control + Timer </v>
      </c>
      <c r="B1559" t="str">
        <f>PobierzDaneLogistyczne!$A1559</f>
        <v>cr_7722</v>
      </c>
      <c r="C1559" s="1">
        <f>IF(MID(PobierzDaneLogistyczne!$P1559,1,3)=""," ",_xlfn.NUMBERVALUE(PobierzDaneLogistyczne!$P1559))</f>
        <v>85162991</v>
      </c>
      <c r="D1559" s="1">
        <f>IF(MID(PobierzDaneLogistyczne!$C1559,1,3)="111"," ",_xlfn.NUMBERVALUE(PobierzDaneLogistyczne!$C1559))</f>
        <v>5902934837194</v>
      </c>
      <c r="E1559" s="6">
        <f>IF(PobierzDaneLogistyczne!$H1559=0,"",_xlfn.NUMBERVALUE(PobierzDaneLogistyczne!$H1559,"."))</f>
        <v>25.5</v>
      </c>
      <c r="F1559" s="6">
        <f>IF(PobierzDaneLogistyczne!$I1559=0,"",_xlfn.NUMBERVALUE(PobierzDaneLogistyczne!$I1559,"."))</f>
        <v>25</v>
      </c>
      <c r="G1559" s="6">
        <f>IF(PobierzDaneLogistyczne!$J1559=0,"",_xlfn.NUMBERVALUE(PobierzDaneLogistyczne!$J1559,"."))</f>
        <v>78.5</v>
      </c>
      <c r="H1559" s="2">
        <f>IF(IF(PobierzDaneLogistyczne!$F1559=0,0,_xlfn.NUMBERVALUE(PobierzDaneLogistyczne!$F1559,"."))=0,"",IF(PobierzDaneLogistyczne!$F1559=0,0,_xlfn.NUMBERVALUE(PobierzDaneLogistyczne!$F1559,".")))</f>
        <v>4.16</v>
      </c>
      <c r="I1559" s="2">
        <f>IF(IF(PobierzDaneLogistyczne!$Z1559=0,0,_xlfn.NUMBERVALUE(PobierzDaneLogistyczne!$Z1559,"."))=0,"",IF(PobierzDaneLogistyczne!$Z1559=0,0,_xlfn.NUMBERVALUE(PobierzDaneLogistyczne!$Z1559,".")))</f>
        <v>5.12</v>
      </c>
      <c r="J1559" s="1">
        <f>IF(PobierzDaneLogistyczne!$D1559=0,"",_xlfn.NUMBERVALUE(PobierzDaneLogistyczne!$D1559))</f>
        <v>1</v>
      </c>
      <c r="K1559" s="1">
        <f>IF(PobierzDaneLogistyczne!$E1559=0,"",_xlfn.NUMBERVALUE(PobierzDaneLogistyczne!$E1559))</f>
        <v>24</v>
      </c>
      <c r="L1559" s="1" t="str">
        <f>IF(MID(PobierzDaneLogistyczne!$O1559,1,3)="non"," ",_xlfn.NUMBERVALUE(PobierzDaneLogistyczne!$O1559))</f>
        <v xml:space="preserve"> </v>
      </c>
      <c r="M1559" s="6">
        <f>IF(PobierzDaneLogistyczne!$K1559=0,"",_xlfn.NUMBERVALUE(PobierzDaneLogistyczne!$K1559,"."))</f>
        <v>26.5</v>
      </c>
      <c r="N1559" s="6">
        <f>IF(PobierzDaneLogistyczne!$L1559=0,"",_xlfn.NUMBERVALUE(PobierzDaneLogistyczne!$L1559,"."))</f>
        <v>26.5</v>
      </c>
      <c r="O1559" s="6">
        <f>IF(PobierzDaneLogistyczne!$M1559=0,"",_xlfn.NUMBERVALUE(PobierzDaneLogistyczne!$M1559,"."))</f>
        <v>81</v>
      </c>
      <c r="P1559" s="2">
        <f>IF(PobierzDaneLogistyczne!$G1559=0,0,_xlfn.NUMBERVALUE(PobierzDaneLogistyczne!$G1559,"."))</f>
        <v>5.44</v>
      </c>
      <c r="Q1559" s="1">
        <f>IF(PobierzDaneLogistyczne!$R1559=0,"",PobierzDaneLogistyczne!$R1559)</f>
        <v>4</v>
      </c>
      <c r="R1559" t="str">
        <f>IF(PobierzDaneLogistyczne!$S1559=0,"",PobierzDaneLogistyczne!$S1559)</f>
        <v>CR</v>
      </c>
      <c r="S1559">
        <f>IF(PobierzDaneLogistyczne!$T1559=0,"",PobierzDaneLogistyczne!$T1559)</f>
        <v>1</v>
      </c>
      <c r="T1559" t="str">
        <f>IF(PobierzDaneLogistyczne!$U1559=0," ",PobierzDaneLogistyczne!$U1559)</f>
        <v>0.002</v>
      </c>
      <c r="U1559" t="str">
        <f t="shared" si="76"/>
        <v/>
      </c>
      <c r="V1559" s="2">
        <f>IF(PobierzDaneLogistyczne!$V1559="","",_xlfn.NUMBERVALUE(PobierzDaneLogistyczne!$V1559,"."))</f>
        <v>0.14099999999999999</v>
      </c>
      <c r="W1559" s="2">
        <f>IF(IF(PobierzDaneLogistyczne!$W1559=0,0,_xlfn.NUMBERVALUE(PobierzDaneLogistyczne!$W1559,"."))=0,"",_xlfn.NUMBERVALUE(PobierzDaneLogistyczne!$W1559,"."))</f>
        <v>0.107</v>
      </c>
      <c r="X1559" s="2">
        <f t="shared" si="77"/>
        <v>0.71199999999999997</v>
      </c>
      <c r="Y1559" s="2">
        <f t="shared" si="75"/>
        <v>0.32000000000000028</v>
      </c>
      <c r="Z1559" s="2" t="str">
        <f>IF(PobierzDaneLogistyczne!$Y1559="t","YES","")</f>
        <v>YES</v>
      </c>
      <c r="AA1559" s="4" t="str">
        <f>IF(PobierzDaneLogistyczne!$X1559="t","YES","")</f>
        <v/>
      </c>
      <c r="AB1559" t="str">
        <f>PobierzDaneLogistyczne!$N1559</f>
        <v xml:space="preserve">Ceramic fan heat tower LCD + Remote control + Timer </v>
      </c>
    </row>
    <row r="1560" spans="1:28" ht="28.8" x14ac:dyDescent="0.3">
      <c r="A1560" s="5" t="str">
        <f>HYPERLINK(_xlfn.CONCAT("https://www.adler.com.pl/index.php/en/Main/Produkt/",B1560),PobierzDaneLogistyczne!$N1560)</f>
        <v>Convection heater LCD with remote control</v>
      </c>
      <c r="B1560" t="str">
        <f>PobierzDaneLogistyczne!$A1560</f>
        <v>cr_7724</v>
      </c>
      <c r="C1560" s="1">
        <f>IF(MID(PobierzDaneLogistyczne!$P1560,1,3)=""," ",_xlfn.NUMBERVALUE(PobierzDaneLogistyczne!$P1560))</f>
        <v>85162950</v>
      </c>
      <c r="D1560" s="1">
        <f>IF(MID(PobierzDaneLogistyczne!$C1560,1,3)="111"," ",_xlfn.NUMBERVALUE(PobierzDaneLogistyczne!$C1560))</f>
        <v>5902934837392</v>
      </c>
      <c r="E1560" s="6">
        <f>IF(PobierzDaneLogistyczne!$H1560=0,"",_xlfn.NUMBERVALUE(PobierzDaneLogistyczne!$H1560,"."))</f>
        <v>15.5</v>
      </c>
      <c r="F1560" s="6">
        <f>IF(PobierzDaneLogistyczne!$I1560=0,"",_xlfn.NUMBERVALUE(PobierzDaneLogistyczne!$I1560,"."))</f>
        <v>77.5</v>
      </c>
      <c r="G1560" s="6">
        <f>IF(PobierzDaneLogistyczne!$J1560=0,"",_xlfn.NUMBERVALUE(PobierzDaneLogistyczne!$J1560,"."))</f>
        <v>43</v>
      </c>
      <c r="H1560" s="2">
        <f>IF(IF(PobierzDaneLogistyczne!$F1560=0,0,_xlfn.NUMBERVALUE(PobierzDaneLogistyczne!$F1560,"."))=0,"",IF(PobierzDaneLogistyczne!$F1560=0,0,_xlfn.NUMBERVALUE(PobierzDaneLogistyczne!$F1560,".")))</f>
        <v>4.9000000000000004</v>
      </c>
      <c r="I1560" s="2">
        <f>IF(IF(PobierzDaneLogistyczne!$Z1560=0,0,_xlfn.NUMBERVALUE(PobierzDaneLogistyczne!$Z1560,"."))=0,"",IF(PobierzDaneLogistyczne!$Z1560=0,0,_xlfn.NUMBERVALUE(PobierzDaneLogistyczne!$Z1560,".")))</f>
        <v>5.46</v>
      </c>
      <c r="J1560" s="1">
        <f>IF(PobierzDaneLogistyczne!$D1560=0,"",_xlfn.NUMBERVALUE(PobierzDaneLogistyczne!$D1560))</f>
        <v>1</v>
      </c>
      <c r="K1560" s="1">
        <f>IF(PobierzDaneLogistyczne!$E1560=0,"",_xlfn.NUMBERVALUE(PobierzDaneLogistyczne!$E1560))</f>
        <v>24</v>
      </c>
      <c r="L1560" s="1" t="str">
        <f>IF(MID(PobierzDaneLogistyczne!$O1560,1,3)="non"," ",_xlfn.NUMBERVALUE(PobierzDaneLogistyczne!$O1560))</f>
        <v xml:space="preserve"> </v>
      </c>
      <c r="M1560" s="6">
        <f>IF(PobierzDaneLogistyczne!$K1560=0,"",_xlfn.NUMBERVALUE(PobierzDaneLogistyczne!$K1560,"."))</f>
        <v>17.5</v>
      </c>
      <c r="N1560" s="6">
        <f>IF(PobierzDaneLogistyczne!$L1560=0,"",_xlfn.NUMBERVALUE(PobierzDaneLogistyczne!$L1560,"."))</f>
        <v>78.5</v>
      </c>
      <c r="O1560" s="6">
        <f>IF(PobierzDaneLogistyczne!$M1560=0,"",_xlfn.NUMBERVALUE(PobierzDaneLogistyczne!$M1560,"."))</f>
        <v>45</v>
      </c>
      <c r="P1560" s="2">
        <f>IF(PobierzDaneLogistyczne!$G1560=0,0,_xlfn.NUMBERVALUE(PobierzDaneLogistyczne!$G1560,"."))</f>
        <v>5.46</v>
      </c>
      <c r="Q1560" s="1">
        <f>IF(PobierzDaneLogistyczne!$R1560=0,"",PobierzDaneLogistyczne!$R1560)</f>
        <v>4</v>
      </c>
      <c r="R1560" t="str">
        <f>IF(PobierzDaneLogistyczne!$S1560=0,"",PobierzDaneLogistyczne!$S1560)</f>
        <v>CR</v>
      </c>
      <c r="S1560">
        <f>IF(PobierzDaneLogistyczne!$T1560=0,"",PobierzDaneLogistyczne!$T1560)</f>
        <v>1</v>
      </c>
      <c r="T1560" t="str">
        <f>IF(PobierzDaneLogistyczne!$U1560=0," ",PobierzDaneLogistyczne!$U1560)</f>
        <v>0.003</v>
      </c>
      <c r="U1560" t="str">
        <f t="shared" si="76"/>
        <v/>
      </c>
      <c r="V1560" s="2">
        <f>IF(PobierzDaneLogistyczne!$V1560="","",_xlfn.NUMBERVALUE(PobierzDaneLogistyczne!$V1560,"."))</f>
        <v>0.21099999999999999</v>
      </c>
      <c r="W1560" s="2">
        <f>IF(IF(PobierzDaneLogistyczne!$W1560=0,0,_xlfn.NUMBERVALUE(PobierzDaneLogistyczne!$W1560,"."))=0,"",_xlfn.NUMBERVALUE(PobierzDaneLogistyczne!$W1560,"."))</f>
        <v>0.13700000000000001</v>
      </c>
      <c r="X1560" s="2">
        <f t="shared" si="77"/>
        <v>0.21199999999999963</v>
      </c>
      <c r="Y1560" s="2" t="str">
        <f t="shared" si="75"/>
        <v/>
      </c>
      <c r="Z1560" s="2" t="str">
        <f>IF(PobierzDaneLogistyczne!$Y1560="t","YES","")</f>
        <v>YES</v>
      </c>
      <c r="AA1560" s="4" t="str">
        <f>IF(PobierzDaneLogistyczne!$X1560="t","YES","")</f>
        <v>YES</v>
      </c>
      <c r="AB1560" t="str">
        <f>PobierzDaneLogistyczne!$N1560</f>
        <v>Convection heater LCD with remote control</v>
      </c>
    </row>
    <row r="1561" spans="1:28" x14ac:dyDescent="0.3">
      <c r="A1561" s="5" t="str">
        <f>HYPERLINK(_xlfn.CONCAT("https://www.adler.com.pl/index.php/en/Main/Produkt/",B1561),PobierzDaneLogistyczne!$N1561)</f>
        <v>Ceramic heater with LED</v>
      </c>
      <c r="B1561" t="str">
        <f>PobierzDaneLogistyczne!$A1561</f>
        <v>cr_7732</v>
      </c>
      <c r="C1561" s="1">
        <f>IF(MID(PobierzDaneLogistyczne!$P1561,1,3)=""," ",_xlfn.NUMBERVALUE(PobierzDaneLogistyczne!$P1561))</f>
        <v>85162991</v>
      </c>
      <c r="D1561" s="1">
        <f>IF(MID(PobierzDaneLogistyczne!$C1561,1,3)="111"," ",_xlfn.NUMBERVALUE(PobierzDaneLogistyczne!$C1561))</f>
        <v>5903887801430</v>
      </c>
      <c r="E1561" s="6">
        <f>IF(PobierzDaneLogistyczne!$H1561=0,"",_xlfn.NUMBERVALUE(PobierzDaneLogistyczne!$H1561,"."))</f>
        <v>17</v>
      </c>
      <c r="F1561" s="6">
        <f>IF(PobierzDaneLogistyczne!$I1561=0,"",_xlfn.NUMBERVALUE(PobierzDaneLogistyczne!$I1561,"."))</f>
        <v>23</v>
      </c>
      <c r="G1561" s="6">
        <f>IF(PobierzDaneLogistyczne!$J1561=0,"",_xlfn.NUMBERVALUE(PobierzDaneLogistyczne!$J1561,"."))</f>
        <v>24</v>
      </c>
      <c r="H1561" s="2">
        <f>IF(IF(PobierzDaneLogistyczne!$F1561=0,0,_xlfn.NUMBERVALUE(PobierzDaneLogistyczne!$F1561,"."))=0,"",IF(PobierzDaneLogistyczne!$F1561=0,0,_xlfn.NUMBERVALUE(PobierzDaneLogistyczne!$F1561,".")))</f>
        <v>1.1200000000000001</v>
      </c>
      <c r="I1561" s="2">
        <f>IF(IF(PobierzDaneLogistyczne!$Z1561=0,0,_xlfn.NUMBERVALUE(PobierzDaneLogistyczne!$Z1561,"."))=0,"",IF(PobierzDaneLogistyczne!$Z1561=0,0,_xlfn.NUMBERVALUE(PobierzDaneLogistyczne!$Z1561,".")))</f>
        <v>1.42</v>
      </c>
      <c r="J1561" s="1">
        <f>IF(PobierzDaneLogistyczne!$D1561=0,"",_xlfn.NUMBERVALUE(PobierzDaneLogistyczne!$D1561))</f>
        <v>6</v>
      </c>
      <c r="K1561" s="1">
        <f>IF(PobierzDaneLogistyczne!$E1561=0,"",_xlfn.NUMBERVALUE(PobierzDaneLogistyczne!$E1561))</f>
        <v>126</v>
      </c>
      <c r="L1561" s="1">
        <f>IF(MID(PobierzDaneLogistyczne!$O1561,1,3)="non"," ",_xlfn.NUMBERVALUE(PobierzDaneLogistyczne!$O1561))</f>
        <v>5903887801447</v>
      </c>
      <c r="M1561" s="6">
        <f>IF(PobierzDaneLogistyczne!$K1561=0,"",_xlfn.NUMBERVALUE(PobierzDaneLogistyczne!$K1561,"."))</f>
        <v>24</v>
      </c>
      <c r="N1561" s="6">
        <f>IF(PobierzDaneLogistyczne!$L1561=0,"",_xlfn.NUMBERVALUE(PobierzDaneLogistyczne!$L1561,"."))</f>
        <v>53</v>
      </c>
      <c r="O1561" s="6">
        <f>IF(PobierzDaneLogistyczne!$M1561=0,"",_xlfn.NUMBERVALUE(PobierzDaneLogistyczne!$M1561,"."))</f>
        <v>50</v>
      </c>
      <c r="P1561" s="2">
        <f>IF(PobierzDaneLogistyczne!$G1561=0,0,_xlfn.NUMBERVALUE(PobierzDaneLogistyczne!$G1561,"."))</f>
        <v>9.1</v>
      </c>
      <c r="Q1561" s="1">
        <f>IF(PobierzDaneLogistyczne!$R1561=0,"",PobierzDaneLogistyczne!$R1561)</f>
        <v>5</v>
      </c>
      <c r="R1561" t="str">
        <f>IF(PobierzDaneLogistyczne!$S1561=0,"",PobierzDaneLogistyczne!$S1561)</f>
        <v/>
      </c>
      <c r="S1561" t="str">
        <f>IF(PobierzDaneLogistyczne!$T1561=0,"",PobierzDaneLogistyczne!$T1561)</f>
        <v/>
      </c>
      <c r="T1561" t="str">
        <f>IF(PobierzDaneLogistyczne!$U1561=0," ",PobierzDaneLogistyczne!$U1561)</f>
        <v/>
      </c>
      <c r="U1561" t="str">
        <f t="shared" si="76"/>
        <v/>
      </c>
      <c r="V1561" s="2">
        <f>IF(PobierzDaneLogistyczne!$V1561="","",_xlfn.NUMBERVALUE(PobierzDaneLogistyczne!$V1561,"."))</f>
        <v>6.2E-2</v>
      </c>
      <c r="W1561" s="2">
        <f>IF(IF(PobierzDaneLogistyczne!$W1561=0,0,_xlfn.NUMBERVALUE(PobierzDaneLogistyczne!$W1561,"."))=0,"",_xlfn.NUMBERVALUE(PobierzDaneLogistyczne!$W1561,"."))</f>
        <v>0.115</v>
      </c>
      <c r="X1561" s="2">
        <f t="shared" si="77"/>
        <v>0.12299999999999982</v>
      </c>
      <c r="Y1561" s="2">
        <f t="shared" si="75"/>
        <v>0.58000000000000007</v>
      </c>
      <c r="Z1561" s="2" t="str">
        <f>IF(PobierzDaneLogistyczne!$Y1561="t","YES","")</f>
        <v>YES</v>
      </c>
      <c r="AA1561" s="4" t="str">
        <f>IF(PobierzDaneLogistyczne!$X1561="t","YES","")</f>
        <v/>
      </c>
      <c r="AB1561" t="str">
        <f>PobierzDaneLogistyczne!$N1561</f>
        <v>Ceramic heater with LED</v>
      </c>
    </row>
    <row r="1562" spans="1:28" x14ac:dyDescent="0.3">
      <c r="A1562" s="5" t="str">
        <f>HYPERLINK(_xlfn.CONCAT("https://www.adler.com.pl/index.php/en/Main/Produkt/",B1562),PobierzDaneLogistyczne!$N1562)</f>
        <v>Patio heater - standing</v>
      </c>
      <c r="B1562" t="str">
        <f>PobierzDaneLogistyczne!$A1562</f>
        <v>cr_7737</v>
      </c>
      <c r="C1562" s="1">
        <f>IF(MID(PobierzDaneLogistyczne!$P1562,1,3)=""," ",_xlfn.NUMBERVALUE(PobierzDaneLogistyczne!$P1562))</f>
        <v>85162999</v>
      </c>
      <c r="D1562" s="1">
        <f>IF(MID(PobierzDaneLogistyczne!$C1562,1,3)="111"," ",_xlfn.NUMBERVALUE(PobierzDaneLogistyczne!$C1562))</f>
        <v>5903887805360</v>
      </c>
      <c r="E1562" s="6">
        <f>IF(PobierzDaneLogistyczne!$H1562=0,"",_xlfn.NUMBERVALUE(PobierzDaneLogistyczne!$H1562,"."))</f>
        <v>53</v>
      </c>
      <c r="F1562" s="6">
        <f>IF(PobierzDaneLogistyczne!$I1562=0,"",_xlfn.NUMBERVALUE(PobierzDaneLogistyczne!$I1562,"."))</f>
        <v>23</v>
      </c>
      <c r="G1562" s="6">
        <f>IF(PobierzDaneLogistyczne!$J1562=0,"",_xlfn.NUMBERVALUE(PobierzDaneLogistyczne!$J1562,"."))</f>
        <v>49</v>
      </c>
      <c r="H1562" s="2">
        <f>IF(IF(PobierzDaneLogistyczne!$F1562=0,0,_xlfn.NUMBERVALUE(PobierzDaneLogistyczne!$F1562,"."))=0,"",IF(PobierzDaneLogistyczne!$F1562=0,0,_xlfn.NUMBERVALUE(PobierzDaneLogistyczne!$F1562,".")))</f>
        <v>8.92</v>
      </c>
      <c r="I1562" s="2">
        <f>IF(IF(PobierzDaneLogistyczne!$Z1562=0,0,_xlfn.NUMBERVALUE(PobierzDaneLogistyczne!$Z1562,"."))=0,"",IF(PobierzDaneLogistyczne!$Z1562=0,0,_xlfn.NUMBERVALUE(PobierzDaneLogistyczne!$Z1562,".")))</f>
        <v>9.9600000000000009</v>
      </c>
      <c r="J1562" s="1">
        <f>IF(PobierzDaneLogistyczne!$D1562=0,"",_xlfn.NUMBERVALUE(PobierzDaneLogistyczne!$D1562))</f>
        <v>1</v>
      </c>
      <c r="K1562" s="1">
        <f>IF(PobierzDaneLogistyczne!$E1562=0,"",_xlfn.NUMBERVALUE(PobierzDaneLogistyczne!$E1562))</f>
        <v>21</v>
      </c>
      <c r="L1562" s="1" t="str">
        <f>IF(MID(PobierzDaneLogistyczne!$O1562,1,3)="non"," ",_xlfn.NUMBERVALUE(PobierzDaneLogistyczne!$O1562))</f>
        <v xml:space="preserve"> </v>
      </c>
      <c r="M1562" s="6">
        <f>IF(PobierzDaneLogistyczne!$K1562=0,"",_xlfn.NUMBERVALUE(PobierzDaneLogistyczne!$K1562,"."))</f>
        <v>53</v>
      </c>
      <c r="N1562" s="6">
        <f>IF(PobierzDaneLogistyczne!$L1562=0,"",_xlfn.NUMBERVALUE(PobierzDaneLogistyczne!$L1562,"."))</f>
        <v>23</v>
      </c>
      <c r="O1562" s="6">
        <f>IF(PobierzDaneLogistyczne!$M1562=0,"",_xlfn.NUMBERVALUE(PobierzDaneLogistyczne!$M1562,"."))</f>
        <v>49</v>
      </c>
      <c r="P1562" s="2">
        <f>IF(PobierzDaneLogistyczne!$G1562=0,0,_xlfn.NUMBERVALUE(PobierzDaneLogistyczne!$G1562,"."))</f>
        <v>10.199999999999999</v>
      </c>
      <c r="Q1562" s="1">
        <f>IF(PobierzDaneLogistyczne!$R1562=0,"",PobierzDaneLogistyczne!$R1562)</f>
        <v>4</v>
      </c>
      <c r="R1562" t="str">
        <f>IF(PobierzDaneLogistyczne!$S1562=0,"",PobierzDaneLogistyczne!$S1562)</f>
        <v/>
      </c>
      <c r="S1562" t="str">
        <f>IF(PobierzDaneLogistyczne!$T1562=0,"",PobierzDaneLogistyczne!$T1562)</f>
        <v/>
      </c>
      <c r="T1562" t="str">
        <f>IF(PobierzDaneLogistyczne!$U1562=0," ",PobierzDaneLogistyczne!$U1562)</f>
        <v/>
      </c>
      <c r="U1562" t="str">
        <f t="shared" si="76"/>
        <v/>
      </c>
      <c r="V1562" s="2">
        <f>IF(PobierzDaneLogistyczne!$V1562="","",_xlfn.NUMBERVALUE(PobierzDaneLogistyczne!$V1562,"."))</f>
        <v>0.222</v>
      </c>
      <c r="W1562" s="2">
        <f>IF(IF(PobierzDaneLogistyczne!$W1562=0,0,_xlfn.NUMBERVALUE(PobierzDaneLogistyczne!$W1562,"."))=0,"",_xlfn.NUMBERVALUE(PobierzDaneLogistyczne!$W1562,"."))</f>
        <v>0.108</v>
      </c>
      <c r="X1562" s="2">
        <f t="shared" si="77"/>
        <v>0.71000000000000096</v>
      </c>
      <c r="Y1562" s="2">
        <f t="shared" si="75"/>
        <v>0.23999999999999844</v>
      </c>
      <c r="Z1562" s="2" t="str">
        <f>IF(PobierzDaneLogistyczne!$Y1562="t","YES","")</f>
        <v>YES</v>
      </c>
      <c r="AA1562" s="4" t="str">
        <f>IF(PobierzDaneLogistyczne!$X1562="t","YES","")</f>
        <v/>
      </c>
      <c r="AB1562" t="str">
        <f>PobierzDaneLogistyczne!$N1562</f>
        <v>Patio heater - standing</v>
      </c>
    </row>
    <row r="1563" spans="1:28" x14ac:dyDescent="0.3">
      <c r="A1563" s="5" t="str">
        <f>HYPERLINK(_xlfn.CONCAT("https://www.adler.com.pl/index.php/en/Main/Produkt/",B1563),PobierzDaneLogistyczne!$N1563)</f>
        <v>Convection fan heater LCD with remote control</v>
      </c>
      <c r="B1563" t="str">
        <f>PobierzDaneLogistyczne!$A1563</f>
        <v>cr_7739</v>
      </c>
      <c r="C1563" s="1">
        <f>IF(MID(PobierzDaneLogistyczne!$P1563,1,3)=""," ",_xlfn.NUMBERVALUE(PobierzDaneLogistyczne!$P1563))</f>
        <v>85162950</v>
      </c>
      <c r="D1563" s="1">
        <f>IF(MID(PobierzDaneLogistyczne!$C1563,1,3)="111"," ",_xlfn.NUMBERVALUE(PobierzDaneLogistyczne!$C1563))</f>
        <v>5903887806947</v>
      </c>
      <c r="E1563" s="6">
        <f>IF(PobierzDaneLogistyczne!$H1563=0,"",_xlfn.NUMBERVALUE(PobierzDaneLogistyczne!$H1563,"."))</f>
        <v>65.5</v>
      </c>
      <c r="F1563" s="6">
        <f>IF(PobierzDaneLogistyczne!$I1563=0,"",_xlfn.NUMBERVALUE(PobierzDaneLogistyczne!$I1563,"."))</f>
        <v>37</v>
      </c>
      <c r="G1563" s="6">
        <f>IF(PobierzDaneLogistyczne!$J1563=0,"",_xlfn.NUMBERVALUE(PobierzDaneLogistyczne!$J1563,"."))</f>
        <v>13.5</v>
      </c>
      <c r="H1563" s="2">
        <f>IF(IF(PobierzDaneLogistyczne!$F1563=0,0,_xlfn.NUMBERVALUE(PobierzDaneLogistyczne!$F1563,"."))=0,"",IF(PobierzDaneLogistyczne!$F1563=0,0,_xlfn.NUMBERVALUE(PobierzDaneLogistyczne!$F1563,".")))</f>
        <v>3.18</v>
      </c>
      <c r="I1563" s="2">
        <f>IF(IF(PobierzDaneLogistyczne!$Z1563=0,0,_xlfn.NUMBERVALUE(PobierzDaneLogistyczne!$Z1563,"."))=0,"",IF(PobierzDaneLogistyczne!$Z1563=0,0,_xlfn.NUMBERVALUE(PobierzDaneLogistyczne!$Z1563,".")))</f>
        <v>3.84</v>
      </c>
      <c r="J1563" s="1">
        <f>IF(PobierzDaneLogistyczne!$D1563=0,"",_xlfn.NUMBERVALUE(PobierzDaneLogistyczne!$D1563))</f>
        <v>1</v>
      </c>
      <c r="K1563" s="1">
        <f>IF(PobierzDaneLogistyczne!$E1563=0,"",_xlfn.NUMBERVALUE(PobierzDaneLogistyczne!$E1563))</f>
        <v>32</v>
      </c>
      <c r="L1563" s="1" t="str">
        <f>IF(MID(PobierzDaneLogistyczne!$O1563,1,3)="non"," ",_xlfn.NUMBERVALUE(PobierzDaneLogistyczne!$O1563))</f>
        <v xml:space="preserve"> </v>
      </c>
      <c r="M1563" s="6">
        <f>IF(PobierzDaneLogistyczne!$K1563=0,"",_xlfn.NUMBERVALUE(PobierzDaneLogistyczne!$K1563,"."))</f>
        <v>66.5</v>
      </c>
      <c r="N1563" s="6">
        <f>IF(PobierzDaneLogistyczne!$L1563=0,"",_xlfn.NUMBERVALUE(PobierzDaneLogistyczne!$L1563,"."))</f>
        <v>38.5</v>
      </c>
      <c r="O1563" s="6">
        <f>IF(PobierzDaneLogistyczne!$M1563=0,"",_xlfn.NUMBERVALUE(PobierzDaneLogistyczne!$M1563,"."))</f>
        <v>14.5</v>
      </c>
      <c r="P1563" s="2">
        <f>IF(PobierzDaneLogistyczne!$G1563=0,0,_xlfn.NUMBERVALUE(PobierzDaneLogistyczne!$G1563,"."))</f>
        <v>4.3600000000000003</v>
      </c>
      <c r="Q1563" s="1">
        <f>IF(PobierzDaneLogistyczne!$R1563=0,"",PobierzDaneLogistyczne!$R1563)</f>
        <v>4</v>
      </c>
      <c r="R1563" t="str">
        <f>IF(PobierzDaneLogistyczne!$S1563=0,"",PobierzDaneLogistyczne!$S1563)</f>
        <v/>
      </c>
      <c r="S1563" t="str">
        <f>IF(PobierzDaneLogistyczne!$T1563=0,"",PobierzDaneLogistyczne!$T1563)</f>
        <v/>
      </c>
      <c r="T1563" t="str">
        <f>IF(PobierzDaneLogistyczne!$U1563=0," ",PobierzDaneLogistyczne!$U1563)</f>
        <v/>
      </c>
      <c r="U1563" t="str">
        <f t="shared" si="76"/>
        <v/>
      </c>
      <c r="V1563" s="2">
        <f>IF(PobierzDaneLogistyczne!$V1563="","",_xlfn.NUMBERVALUE(PobierzDaneLogistyczne!$V1563,"."))</f>
        <v>5.5E-2</v>
      </c>
      <c r="W1563" s="2">
        <f>IF(IF(PobierzDaneLogistyczne!$W1563=0,0,_xlfn.NUMBERVALUE(PobierzDaneLogistyczne!$W1563,"."))=0,"",_xlfn.NUMBERVALUE(PobierzDaneLogistyczne!$W1563,"."))</f>
        <v>0.128</v>
      </c>
      <c r="X1563" s="2">
        <f t="shared" si="77"/>
        <v>0.47699999999999965</v>
      </c>
      <c r="Y1563" s="2">
        <f t="shared" si="75"/>
        <v>0.52000000000000046</v>
      </c>
      <c r="Z1563" s="2" t="str">
        <f>IF(PobierzDaneLogistyczne!$Y1563="t","YES","")</f>
        <v>YES</v>
      </c>
      <c r="AA1563" s="4" t="str">
        <f>IF(PobierzDaneLogistyczne!$X1563="t","YES","")</f>
        <v/>
      </c>
      <c r="AB1563" t="str">
        <f>PobierzDaneLogistyczne!$N1563</f>
        <v>Convection fan heater LCD with remote control</v>
      </c>
    </row>
    <row r="1564" spans="1:28" x14ac:dyDescent="0.3">
      <c r="A1564" s="5" t="str">
        <f>HYPERLINK(_xlfn.CONCAT("https://www.adler.com.pl/index.php/en/Main/Produkt/",B1564),PobierzDaneLogistyczne!$N1564)</f>
        <v>Ceramic fan heater 2400W</v>
      </c>
      <c r="B1564" t="str">
        <f>PobierzDaneLogistyczne!$A1564</f>
        <v>cr_7743</v>
      </c>
      <c r="C1564" s="1">
        <f>IF(MID(PobierzDaneLogistyczne!$P1564,1,3)=""," ",_xlfn.NUMBERVALUE(PobierzDaneLogistyczne!$P1564))</f>
        <v>85162999</v>
      </c>
      <c r="D1564" s="1">
        <f>IF(MID(PobierzDaneLogistyczne!$C1564,1,3)="111"," ",_xlfn.NUMBERVALUE(PobierzDaneLogistyczne!$C1564))</f>
        <v>5903887806473</v>
      </c>
      <c r="E1564" s="6">
        <f>IF(PobierzDaneLogistyczne!$H1564=0,"",_xlfn.NUMBERVALUE(PobierzDaneLogistyczne!$H1564,"."))</f>
        <v>23</v>
      </c>
      <c r="F1564" s="6">
        <f>IF(PobierzDaneLogistyczne!$I1564=0,"",_xlfn.NUMBERVALUE(PobierzDaneLogistyczne!$I1564,"."))</f>
        <v>26.7</v>
      </c>
      <c r="G1564" s="6">
        <f>IF(PobierzDaneLogistyczne!$J1564=0,"",_xlfn.NUMBERVALUE(PobierzDaneLogistyczne!$J1564,"."))</f>
        <v>17.5</v>
      </c>
      <c r="H1564" s="2">
        <f>IF(IF(PobierzDaneLogistyczne!$F1564=0,0,_xlfn.NUMBERVALUE(PobierzDaneLogistyczne!$F1564,"."))=0,"",IF(PobierzDaneLogistyczne!$F1564=0,0,_xlfn.NUMBERVALUE(PobierzDaneLogistyczne!$F1564,".")))</f>
        <v>1.74</v>
      </c>
      <c r="I1564" s="2">
        <f>IF(IF(PobierzDaneLogistyczne!$Z1564=0,0,_xlfn.NUMBERVALUE(PobierzDaneLogistyczne!$Z1564,"."))=0,"",IF(PobierzDaneLogistyczne!$Z1564=0,0,_xlfn.NUMBERVALUE(PobierzDaneLogistyczne!$Z1564,".")))</f>
        <v>2.12</v>
      </c>
      <c r="J1564" s="1">
        <f>IF(PobierzDaneLogistyczne!$D1564=0,"",_xlfn.NUMBERVALUE(PobierzDaneLogistyczne!$D1564))</f>
        <v>1</v>
      </c>
      <c r="K1564" s="1">
        <f>IF(PobierzDaneLogistyczne!$E1564=0,"",_xlfn.NUMBERVALUE(PobierzDaneLogistyczne!$E1564))</f>
        <v>120</v>
      </c>
      <c r="L1564" s="1" t="str">
        <f>IF(MID(PobierzDaneLogistyczne!$O1564,1,3)="non"," ",_xlfn.NUMBERVALUE(PobierzDaneLogistyczne!$O1564))</f>
        <v xml:space="preserve"> </v>
      </c>
      <c r="M1564" s="6">
        <f>IF(PobierzDaneLogistyczne!$K1564=0,"",_xlfn.NUMBERVALUE(PobierzDaneLogistyczne!$K1564,"."))</f>
        <v>24.5</v>
      </c>
      <c r="N1564" s="6">
        <f>IF(PobierzDaneLogistyczne!$L1564=0,"",_xlfn.NUMBERVALUE(PobierzDaneLogistyczne!$L1564,"."))</f>
        <v>28.2</v>
      </c>
      <c r="O1564" s="6">
        <f>IF(PobierzDaneLogistyczne!$M1564=0,"",_xlfn.NUMBERVALUE(PobierzDaneLogistyczne!$M1564,"."))</f>
        <v>19</v>
      </c>
      <c r="P1564" s="2">
        <f>IF(PobierzDaneLogistyczne!$G1564=0,0,_xlfn.NUMBERVALUE(PobierzDaneLogistyczne!$G1564,"."))</f>
        <v>2.2999999999999998</v>
      </c>
      <c r="Q1564" s="1">
        <f>IF(PobierzDaneLogistyczne!$R1564=0,"",PobierzDaneLogistyczne!$R1564)</f>
        <v>5</v>
      </c>
      <c r="R1564" t="str">
        <f>IF(PobierzDaneLogistyczne!$S1564=0,"",PobierzDaneLogistyczne!$S1564)</f>
        <v/>
      </c>
      <c r="S1564" t="str">
        <f>IF(PobierzDaneLogistyczne!$T1564=0,"",PobierzDaneLogistyczne!$T1564)</f>
        <v/>
      </c>
      <c r="T1564" t="str">
        <f>IF(PobierzDaneLogistyczne!$U1564=0," ",PobierzDaneLogistyczne!$U1564)</f>
        <v/>
      </c>
      <c r="U1564" t="str">
        <f t="shared" si="76"/>
        <v/>
      </c>
      <c r="V1564" s="2">
        <f>IF(PobierzDaneLogistyczne!$V1564="","",_xlfn.NUMBERVALUE(PobierzDaneLogistyczne!$V1564,"."))</f>
        <v>1E-3</v>
      </c>
      <c r="W1564" s="2">
        <f>IF(IF(PobierzDaneLogistyczne!$W1564=0,0,_xlfn.NUMBERVALUE(PobierzDaneLogistyczne!$W1564,"."))=0,"",_xlfn.NUMBERVALUE(PobierzDaneLogistyczne!$W1564,"."))</f>
        <v>8.5999999999999993E-2</v>
      </c>
      <c r="X1564" s="2">
        <f t="shared" si="77"/>
        <v>0.29300000000000015</v>
      </c>
      <c r="Y1564" s="2">
        <f t="shared" si="75"/>
        <v>0.17999999999999972</v>
      </c>
      <c r="Z1564" s="2" t="str">
        <f>IF(PobierzDaneLogistyczne!$Y1564="t","YES","")</f>
        <v>YES</v>
      </c>
      <c r="AA1564" s="4" t="str">
        <f>IF(PobierzDaneLogistyczne!$X1564="t","YES","")</f>
        <v/>
      </c>
      <c r="AB1564" t="str">
        <f>PobierzDaneLogistyczne!$N1564</f>
        <v>Ceramic fan heater 2400W</v>
      </c>
    </row>
    <row r="1565" spans="1:28" ht="28.8" x14ac:dyDescent="0.3">
      <c r="A1565" s="5" t="str">
        <f>HYPERLINK(_xlfn.CONCAT("https://www.adler.com.pl/index.php/en/Main/Produkt/",B1565),PobierzDaneLogistyczne!$N1565)</f>
        <v>Ceramic fan heat tower LCD + Remote control + Timer</v>
      </c>
      <c r="B1565" t="str">
        <f>PobierzDaneLogistyczne!$A1565</f>
        <v>cr_7745</v>
      </c>
      <c r="C1565" s="1">
        <f>IF(MID(PobierzDaneLogistyczne!$P1565,1,3)=""," ",_xlfn.NUMBERVALUE(PobierzDaneLogistyczne!$P1565))</f>
        <v>85162991</v>
      </c>
      <c r="D1565" s="1">
        <f>IF(MID(PobierzDaneLogistyczne!$C1565,1,3)="111"," ",_xlfn.NUMBERVALUE(PobierzDaneLogistyczne!$C1565))</f>
        <v>5903887809986</v>
      </c>
      <c r="E1565" s="6">
        <f>IF(PobierzDaneLogistyczne!$H1565=0,"",_xlfn.NUMBERVALUE(PobierzDaneLogistyczne!$H1565,"."))</f>
        <v>25.5</v>
      </c>
      <c r="F1565" s="6">
        <f>IF(PobierzDaneLogistyczne!$I1565=0,"",_xlfn.NUMBERVALUE(PobierzDaneLogistyczne!$I1565,"."))</f>
        <v>25.5</v>
      </c>
      <c r="G1565" s="6">
        <f>IF(PobierzDaneLogistyczne!$J1565=0,"",_xlfn.NUMBERVALUE(PobierzDaneLogistyczne!$J1565,"."))</f>
        <v>77</v>
      </c>
      <c r="H1565" s="2">
        <f>IF(IF(PobierzDaneLogistyczne!$F1565=0,0,_xlfn.NUMBERVALUE(PobierzDaneLogistyczne!$F1565,"."))=0,"",IF(PobierzDaneLogistyczne!$F1565=0,0,_xlfn.NUMBERVALUE(PobierzDaneLogistyczne!$F1565,".")))</f>
        <v>3.62</v>
      </c>
      <c r="I1565" s="2">
        <f>IF(IF(PobierzDaneLogistyczne!$Z1565=0,0,_xlfn.NUMBERVALUE(PobierzDaneLogistyczne!$Z1565,"."))=0,"",IF(PobierzDaneLogistyczne!$Z1565=0,0,_xlfn.NUMBERVALUE(PobierzDaneLogistyczne!$Z1565,".")))</f>
        <v>5.2</v>
      </c>
      <c r="J1565" s="1">
        <f>IF(PobierzDaneLogistyczne!$D1565=0,"",_xlfn.NUMBERVALUE(PobierzDaneLogistyczne!$D1565))</f>
        <v>1</v>
      </c>
      <c r="K1565" s="1">
        <f>IF(PobierzDaneLogistyczne!$E1565=0,"",_xlfn.NUMBERVALUE(PobierzDaneLogistyczne!$E1565))</f>
        <v>24</v>
      </c>
      <c r="L1565" s="1" t="str">
        <f>IF(MID(PobierzDaneLogistyczne!$O1565,1,3)="non"," ",_xlfn.NUMBERVALUE(PobierzDaneLogistyczne!$O1565))</f>
        <v xml:space="preserve"> </v>
      </c>
      <c r="M1565" s="6">
        <f>IF(PobierzDaneLogistyczne!$K1565=0,"",_xlfn.NUMBERVALUE(PobierzDaneLogistyczne!$K1565,"."))</f>
        <v>26</v>
      </c>
      <c r="N1565" s="6">
        <f>IF(PobierzDaneLogistyczne!$L1565=0,"",_xlfn.NUMBERVALUE(PobierzDaneLogistyczne!$L1565,"."))</f>
        <v>26</v>
      </c>
      <c r="O1565" s="6">
        <f>IF(PobierzDaneLogistyczne!$M1565=0,"",_xlfn.NUMBERVALUE(PobierzDaneLogistyczne!$M1565,"."))</f>
        <v>78</v>
      </c>
      <c r="P1565" s="2">
        <f>IF(PobierzDaneLogistyczne!$G1565=0,0,_xlfn.NUMBERVALUE(PobierzDaneLogistyczne!$G1565,"."))</f>
        <v>5.2</v>
      </c>
      <c r="Q1565" s="1">
        <f>IF(PobierzDaneLogistyczne!$R1565=0,"",PobierzDaneLogistyczne!$R1565)</f>
        <v>4</v>
      </c>
      <c r="R1565" t="str">
        <f>IF(PobierzDaneLogistyczne!$S1565=0,"",PobierzDaneLogistyczne!$S1565)</f>
        <v/>
      </c>
      <c r="S1565" t="str">
        <f>IF(PobierzDaneLogistyczne!$T1565=0,"",PobierzDaneLogistyczne!$T1565)</f>
        <v/>
      </c>
      <c r="T1565" t="str">
        <f>IF(PobierzDaneLogistyczne!$U1565=0," ",PobierzDaneLogistyczne!$U1565)</f>
        <v/>
      </c>
      <c r="U1565" t="str">
        <f t="shared" si="76"/>
        <v/>
      </c>
      <c r="V1565" s="2">
        <f>IF(PobierzDaneLogistyczne!$V1565="","",_xlfn.NUMBERVALUE(PobierzDaneLogistyczne!$V1565,"."))</f>
        <v>0.121</v>
      </c>
      <c r="W1565" s="2">
        <f>IF(IF(PobierzDaneLogistyczne!$W1565=0,0,_xlfn.NUMBERVALUE(PobierzDaneLogistyczne!$W1565,"."))=0,"",_xlfn.NUMBERVALUE(PobierzDaneLogistyczne!$W1565,"."))</f>
        <v>0.155</v>
      </c>
      <c r="X1565" s="2">
        <f t="shared" si="77"/>
        <v>1.304</v>
      </c>
      <c r="Y1565" s="2" t="str">
        <f t="shared" si="75"/>
        <v/>
      </c>
      <c r="Z1565" s="2" t="str">
        <f>IF(PobierzDaneLogistyczne!$Y1565="t","YES","")</f>
        <v>YES</v>
      </c>
      <c r="AA1565" s="4" t="str">
        <f>IF(PobierzDaneLogistyczne!$X1565="t","YES","")</f>
        <v/>
      </c>
      <c r="AB1565" t="str">
        <f>PobierzDaneLogistyczne!$N1565</f>
        <v>Ceramic fan heat tower LCD + Remote control + Timer</v>
      </c>
    </row>
    <row r="1566" spans="1:28" x14ac:dyDescent="0.3">
      <c r="A1566" s="5" t="str">
        <f>HYPERLINK(_xlfn.CONCAT("https://www.adler.com.pl/index.php/en/Main/Produkt/",B1566),PobierzDaneLogistyczne!$N1566)</f>
        <v>Bathroom heater</v>
      </c>
      <c r="B1566" t="str">
        <f>PobierzDaneLogistyczne!$A1566</f>
        <v>cr_7747</v>
      </c>
      <c r="C1566" s="1">
        <f>IF(MID(PobierzDaneLogistyczne!$P1566,1,3)=""," ",_xlfn.NUMBERVALUE(PobierzDaneLogistyczne!$P1566))</f>
        <v>85162950</v>
      </c>
      <c r="D1566" s="1">
        <f>IF(MID(PobierzDaneLogistyczne!$C1566,1,3)="111"," ",_xlfn.NUMBERVALUE(PobierzDaneLogistyczne!$C1566))</f>
        <v>5905575900043</v>
      </c>
      <c r="E1566" s="6">
        <f>IF(PobierzDaneLogistyczne!$H1566=0,"",_xlfn.NUMBERVALUE(PobierzDaneLogistyczne!$H1566,"."))</f>
        <v>17.5</v>
      </c>
      <c r="F1566" s="6">
        <f>IF(PobierzDaneLogistyczne!$I1566=0,"",_xlfn.NUMBERVALUE(PobierzDaneLogistyczne!$I1566,"."))</f>
        <v>36</v>
      </c>
      <c r="G1566" s="6">
        <f>IF(PobierzDaneLogistyczne!$J1566=0,"",_xlfn.NUMBERVALUE(PobierzDaneLogistyczne!$J1566,"."))</f>
        <v>35</v>
      </c>
      <c r="H1566" s="2">
        <f>IF(IF(PobierzDaneLogistyczne!$F1566=0,0,_xlfn.NUMBERVALUE(PobierzDaneLogistyczne!$F1566,"."))=0,"",IF(PobierzDaneLogistyczne!$F1566=0,0,_xlfn.NUMBERVALUE(PobierzDaneLogistyczne!$F1566,".")))</f>
        <v>2.7</v>
      </c>
      <c r="I1566" s="2">
        <f>IF(IF(PobierzDaneLogistyczne!$Z1566=0,0,_xlfn.NUMBERVALUE(PobierzDaneLogistyczne!$Z1566,"."))=0,"",IF(PobierzDaneLogistyczne!$Z1566=0,0,_xlfn.NUMBERVALUE(PobierzDaneLogistyczne!$Z1566,".")))</f>
        <v>2.15</v>
      </c>
      <c r="J1566" s="1">
        <f>IF(PobierzDaneLogistyczne!$D1566=0,"",_xlfn.NUMBERVALUE(PobierzDaneLogistyczne!$D1566))</f>
        <v>1</v>
      </c>
      <c r="K1566" s="1">
        <f>IF(PobierzDaneLogistyczne!$E1566=0,"",_xlfn.NUMBERVALUE(PobierzDaneLogistyczne!$E1566))</f>
        <v>60</v>
      </c>
      <c r="L1566" s="1" t="str">
        <f>IF(MID(PobierzDaneLogistyczne!$O1566,1,3)="non"," ",_xlfn.NUMBERVALUE(PobierzDaneLogistyczne!$O1566))</f>
        <v xml:space="preserve"> </v>
      </c>
      <c r="M1566" s="6">
        <f>IF(PobierzDaneLogistyczne!$K1566=0,"",_xlfn.NUMBERVALUE(PobierzDaneLogistyczne!$K1566,"."))</f>
        <v>17.5</v>
      </c>
      <c r="N1566" s="6">
        <f>IF(PobierzDaneLogistyczne!$L1566=0,"",_xlfn.NUMBERVALUE(PobierzDaneLogistyczne!$L1566,"."))</f>
        <v>36</v>
      </c>
      <c r="O1566" s="6">
        <f>IF(PobierzDaneLogistyczne!$M1566=0,"",_xlfn.NUMBERVALUE(PobierzDaneLogistyczne!$M1566,"."))</f>
        <v>35</v>
      </c>
      <c r="P1566" s="2">
        <f>IF(PobierzDaneLogistyczne!$G1566=0,0,_xlfn.NUMBERVALUE(PobierzDaneLogistyczne!$G1566,"."))</f>
        <v>3</v>
      </c>
      <c r="Q1566" s="1">
        <f>IF(PobierzDaneLogistyczne!$R1566=0,"",PobierzDaneLogistyczne!$R1566)</f>
        <v>5</v>
      </c>
      <c r="R1566" t="str">
        <f>IF(PobierzDaneLogistyczne!$S1566=0,"",PobierzDaneLogistyczne!$S1566)</f>
        <v>Li</v>
      </c>
      <c r="S1566">
        <f>IF(PobierzDaneLogistyczne!$T1566=0,"",PobierzDaneLogistyczne!$T1566)</f>
        <v>1</v>
      </c>
      <c r="T1566" t="str">
        <f>IF(PobierzDaneLogistyczne!$U1566=0," ",PobierzDaneLogistyczne!$U1566)</f>
        <v>0.002</v>
      </c>
      <c r="U1566" t="str">
        <f t="shared" si="76"/>
        <v/>
      </c>
      <c r="V1566" s="2">
        <f>IF(PobierzDaneLogistyczne!$V1566="","",_xlfn.NUMBERVALUE(PobierzDaneLogistyczne!$V1566,"."))</f>
        <v>7.9000000000000001E-2</v>
      </c>
      <c r="W1566" s="2">
        <f>IF(IF(PobierzDaneLogistyczne!$W1566=0,0,_xlfn.NUMBERVALUE(PobierzDaneLogistyczne!$W1566,"."))=0,"",_xlfn.NUMBERVALUE(PobierzDaneLogistyczne!$W1566,"."))</f>
        <v>0.215</v>
      </c>
      <c r="X1566" s="2">
        <f t="shared" si="77"/>
        <v>-0.84400000000000019</v>
      </c>
      <c r="Y1566" s="2">
        <f t="shared" si="75"/>
        <v>0.85000000000000009</v>
      </c>
      <c r="Z1566" s="2" t="str">
        <f>IF(PobierzDaneLogistyczne!$Y1566="t","YES","")</f>
        <v>YES</v>
      </c>
      <c r="AA1566" s="4" t="str">
        <f>IF(PobierzDaneLogistyczne!$X1566="t","YES","")</f>
        <v/>
      </c>
      <c r="AB1566" t="str">
        <f>PobierzDaneLogistyczne!$N1566</f>
        <v>Bathroom heater</v>
      </c>
    </row>
    <row r="1567" spans="1:28" x14ac:dyDescent="0.3">
      <c r="A1567" s="5" t="str">
        <f>HYPERLINK(_xlfn.CONCAT("https://www.adler.com.pl/index.php/en/Main/Produkt/",B1567),PobierzDaneLogistyczne!$N1567)</f>
        <v>Oil-filled LED radiator with remote control 9 ribs</v>
      </c>
      <c r="B1567" t="str">
        <f>PobierzDaneLogistyczne!$A1567</f>
        <v>cr_7810</v>
      </c>
      <c r="C1567" s="1">
        <f>IF(MID(PobierzDaneLogistyczne!$P1567,1,3)=""," ",_xlfn.NUMBERVALUE(PobierzDaneLogistyczne!$P1567))</f>
        <v>85162910</v>
      </c>
      <c r="D1567" s="1">
        <f>IF(MID(PobierzDaneLogistyczne!$C1567,1,3)="111"," ",_xlfn.NUMBERVALUE(PobierzDaneLogistyczne!$C1567))</f>
        <v>5902934836838</v>
      </c>
      <c r="E1567" s="6">
        <f>IF(PobierzDaneLogistyczne!$H1567=0,"",_xlfn.NUMBERVALUE(PobierzDaneLogistyczne!$H1567,"."))</f>
        <v>46</v>
      </c>
      <c r="F1567" s="6">
        <f>IF(PobierzDaneLogistyczne!$I1567=0,"",_xlfn.NUMBERVALUE(PobierzDaneLogistyczne!$I1567,"."))</f>
        <v>14</v>
      </c>
      <c r="G1567" s="6">
        <f>IF(PobierzDaneLogistyczne!$J1567=0,"",_xlfn.NUMBERVALUE(PobierzDaneLogistyczne!$J1567,"."))</f>
        <v>64.5</v>
      </c>
      <c r="H1567" s="2">
        <f>IF(IF(PobierzDaneLogistyczne!$F1567=0,0,_xlfn.NUMBERVALUE(PobierzDaneLogistyczne!$F1567,"."))=0,"",IF(PobierzDaneLogistyczne!$F1567=0,0,_xlfn.NUMBERVALUE(PobierzDaneLogistyczne!$F1567,".")))</f>
        <v>6.64</v>
      </c>
      <c r="I1567" s="2">
        <f>IF(IF(PobierzDaneLogistyczne!$Z1567=0,0,_xlfn.NUMBERVALUE(PobierzDaneLogistyczne!$Z1567,"."))=0,"",IF(PobierzDaneLogistyczne!$Z1567=0,0,_xlfn.NUMBERVALUE(PobierzDaneLogistyczne!$Z1567,".")))</f>
        <v>7.56</v>
      </c>
      <c r="J1567" s="1">
        <f>IF(PobierzDaneLogistyczne!$D1567=0,"",_xlfn.NUMBERVALUE(PobierzDaneLogistyczne!$D1567))</f>
        <v>1</v>
      </c>
      <c r="K1567" s="1">
        <f>IF(PobierzDaneLogistyczne!$E1567=0,"",_xlfn.NUMBERVALUE(PobierzDaneLogistyczne!$E1567))</f>
        <v>36</v>
      </c>
      <c r="L1567" s="1" t="str">
        <f>IF(MID(PobierzDaneLogistyczne!$O1567,1,3)="non"," ",_xlfn.NUMBERVALUE(PobierzDaneLogistyczne!$O1567))</f>
        <v xml:space="preserve"> </v>
      </c>
      <c r="M1567" s="6">
        <f>IF(PobierzDaneLogistyczne!$K1567=0,"",_xlfn.NUMBERVALUE(PobierzDaneLogistyczne!$K1567,"."))</f>
        <v>47</v>
      </c>
      <c r="N1567" s="6">
        <f>IF(PobierzDaneLogistyczne!$L1567=0,"",_xlfn.NUMBERVALUE(PobierzDaneLogistyczne!$L1567,"."))</f>
        <v>16</v>
      </c>
      <c r="O1567" s="6">
        <f>IF(PobierzDaneLogistyczne!$M1567=0,"",_xlfn.NUMBERVALUE(PobierzDaneLogistyczne!$M1567,"."))</f>
        <v>67.5</v>
      </c>
      <c r="P1567" s="2">
        <f>IF(PobierzDaneLogistyczne!$G1567=0,0,_xlfn.NUMBERVALUE(PobierzDaneLogistyczne!$G1567,"."))</f>
        <v>8.02</v>
      </c>
      <c r="Q1567" s="1">
        <f>IF(PobierzDaneLogistyczne!$R1567=0,"",PobierzDaneLogistyczne!$R1567)</f>
        <v>101</v>
      </c>
      <c r="R1567" t="str">
        <f>IF(PobierzDaneLogistyczne!$S1567=0,"",PobierzDaneLogistyczne!$S1567)</f>
        <v/>
      </c>
      <c r="S1567" t="str">
        <f>IF(PobierzDaneLogistyczne!$T1567=0,"",PobierzDaneLogistyczne!$T1567)</f>
        <v/>
      </c>
      <c r="T1567" t="str">
        <f>IF(PobierzDaneLogistyczne!$U1567=0," ",PobierzDaneLogistyczne!$U1567)</f>
        <v/>
      </c>
      <c r="U1567" t="str">
        <f t="shared" si="76"/>
        <v/>
      </c>
      <c r="V1567" s="2">
        <f>IF(PobierzDaneLogistyczne!$V1567="","",_xlfn.NUMBERVALUE(PobierzDaneLogistyczne!$V1567,"."))</f>
        <v>3.6999999999999998E-2</v>
      </c>
      <c r="W1567" s="2">
        <f>IF(IF(PobierzDaneLogistyczne!$W1567=0,0,_xlfn.NUMBERVALUE(PobierzDaneLogistyczne!$W1567,"."))=0,"",_xlfn.NUMBERVALUE(PobierzDaneLogistyczne!$W1567,"."))</f>
        <v>5.8999999999999997E-2</v>
      </c>
      <c r="X1567" s="2">
        <f t="shared" si="77"/>
        <v>0.82399999999999984</v>
      </c>
      <c r="Y1567" s="2">
        <f t="shared" si="75"/>
        <v>0.45999999999999996</v>
      </c>
      <c r="Z1567" s="2" t="str">
        <f>IF(PobierzDaneLogistyczne!$Y1567="t","YES","")</f>
        <v>YES</v>
      </c>
      <c r="AA1567" s="4" t="str">
        <f>IF(PobierzDaneLogistyczne!$X1567="t","YES","")</f>
        <v/>
      </c>
      <c r="AB1567" t="str">
        <f>PobierzDaneLogistyczne!$N1567</f>
        <v>Oil-filled LED radiator with remote control 9 ribs</v>
      </c>
    </row>
    <row r="1568" spans="1:28" x14ac:dyDescent="0.3">
      <c r="A1568" s="5" t="str">
        <f>HYPERLINK(_xlfn.CONCAT("https://www.adler.com.pl/index.php/en/Main/Produkt/",B1568),PobierzDaneLogistyczne!$N1568)</f>
        <v/>
      </c>
      <c r="B1568" t="str">
        <f>PobierzDaneLogistyczne!$A1568</f>
        <v>cr_7811</v>
      </c>
      <c r="C1568" s="1" t="str">
        <f>IF(MID(PobierzDaneLogistyczne!$P1568,1,3)=""," ",_xlfn.NUMBERVALUE(PobierzDaneLogistyczne!$P1568))</f>
        <v xml:space="preserve"> </v>
      </c>
      <c r="D1568" s="1">
        <f>IF(MID(PobierzDaneLogistyczne!$C1568,1,3)="111"," ",_xlfn.NUMBERVALUE(PobierzDaneLogistyczne!$C1568))</f>
        <v>0</v>
      </c>
      <c r="E1568" s="6">
        <f>IF(PobierzDaneLogistyczne!$H1568=0,"",_xlfn.NUMBERVALUE(PobierzDaneLogistyczne!$H1568,"."))</f>
        <v>25.4</v>
      </c>
      <c r="F1568" s="6">
        <f>IF(PobierzDaneLogistyczne!$I1568=0,"",_xlfn.NUMBERVALUE(PobierzDaneLogistyczne!$I1568,"."))</f>
        <v>24.5</v>
      </c>
      <c r="G1568" s="6">
        <f>IF(PobierzDaneLogistyczne!$J1568=0,"",_xlfn.NUMBERVALUE(PobierzDaneLogistyczne!$J1568,"."))</f>
        <v>14.5</v>
      </c>
      <c r="H1568" s="2" t="str">
        <f>IF(IF(PobierzDaneLogistyczne!$F1568=0,0,_xlfn.NUMBERVALUE(PobierzDaneLogistyczne!$F1568,"."))=0,"",IF(PobierzDaneLogistyczne!$F1568=0,0,_xlfn.NUMBERVALUE(PobierzDaneLogistyczne!$F1568,".")))</f>
        <v/>
      </c>
      <c r="I1568" s="2" t="str">
        <f>IF(IF(PobierzDaneLogistyczne!$Z1568=0,0,_xlfn.NUMBERVALUE(PobierzDaneLogistyczne!$Z1568,"."))=0,"",IF(PobierzDaneLogistyczne!$Z1568=0,0,_xlfn.NUMBERVALUE(PobierzDaneLogistyczne!$Z1568,".")))</f>
        <v/>
      </c>
      <c r="J1568" s="1">
        <f>IF(PobierzDaneLogistyczne!$D1568=0,"",_xlfn.NUMBERVALUE(PobierzDaneLogistyczne!$D1568))</f>
        <v>1</v>
      </c>
      <c r="K1568" s="1">
        <f>IF(PobierzDaneLogistyczne!$E1568=0,"",_xlfn.NUMBERVALUE(PobierzDaneLogistyczne!$E1568))</f>
        <v>1</v>
      </c>
      <c r="L1568" s="1" t="str">
        <f>IF(MID(PobierzDaneLogistyczne!$O1568,1,3)="non"," ",_xlfn.NUMBERVALUE(PobierzDaneLogistyczne!$O1568))</f>
        <v xml:space="preserve"> </v>
      </c>
      <c r="M1568" s="6">
        <f>IF(PobierzDaneLogistyczne!$K1568=0,"",_xlfn.NUMBERVALUE(PobierzDaneLogistyczne!$K1568,"."))</f>
        <v>0</v>
      </c>
      <c r="N1568" s="6">
        <f>IF(PobierzDaneLogistyczne!$L1568=0,"",_xlfn.NUMBERVALUE(PobierzDaneLogistyczne!$L1568,"."))</f>
        <v>0</v>
      </c>
      <c r="O1568" s="6">
        <f>IF(PobierzDaneLogistyczne!$M1568=0,"",_xlfn.NUMBERVALUE(PobierzDaneLogistyczne!$M1568,"."))</f>
        <v>0</v>
      </c>
      <c r="P1568" s="2">
        <f>IF(PobierzDaneLogistyczne!$G1568=0,0,_xlfn.NUMBERVALUE(PobierzDaneLogistyczne!$G1568,"."))</f>
        <v>0</v>
      </c>
      <c r="Q1568" s="1">
        <f>IF(PobierzDaneLogistyczne!$R1568=0,"",PobierzDaneLogistyczne!$R1568)</f>
        <v>101</v>
      </c>
      <c r="R1568" t="str">
        <f>IF(PobierzDaneLogistyczne!$S1568=0,"",PobierzDaneLogistyczne!$S1568)</f>
        <v/>
      </c>
      <c r="S1568" t="str">
        <f>IF(PobierzDaneLogistyczne!$T1568=0,"",PobierzDaneLogistyczne!$T1568)</f>
        <v/>
      </c>
      <c r="T1568" t="str">
        <f>IF(PobierzDaneLogistyczne!$U1568=0," ",PobierzDaneLogistyczne!$U1568)</f>
        <v/>
      </c>
      <c r="U1568" t="str">
        <f t="shared" si="76"/>
        <v/>
      </c>
      <c r="V1568" s="2" t="str">
        <f>IF(PobierzDaneLogistyczne!$V1568="","",_xlfn.NUMBERVALUE(PobierzDaneLogistyczne!$V1568,"."))</f>
        <v/>
      </c>
      <c r="W1568" s="2" t="str">
        <f>IF(IF(PobierzDaneLogistyczne!$W1568=0,0,_xlfn.NUMBERVALUE(PobierzDaneLogistyczne!$W1568,"."))=0,"",_xlfn.NUMBERVALUE(PobierzDaneLogistyczne!$W1568,"."))</f>
        <v/>
      </c>
      <c r="X1568" s="2" t="str">
        <f t="shared" si="77"/>
        <v/>
      </c>
      <c r="Y1568" s="2" t="str">
        <f t="shared" si="75"/>
        <v/>
      </c>
      <c r="Z1568" s="2" t="str">
        <f>IF(PobierzDaneLogistyczne!$Y1568="t","YES","")</f>
        <v/>
      </c>
      <c r="AA1568" s="4" t="str">
        <f>IF(PobierzDaneLogistyczne!$X1568="t","YES","")</f>
        <v>YES</v>
      </c>
      <c r="AB1568" t="str">
        <f>PobierzDaneLogistyczne!$N1568</f>
        <v/>
      </c>
    </row>
    <row r="1569" spans="1:28" x14ac:dyDescent="0.3">
      <c r="A1569" s="5" t="str">
        <f>HYPERLINK(_xlfn.CONCAT("https://www.adler.com.pl/index.php/en/Main/Produkt/",B1569),PobierzDaneLogistyczne!$N1569)</f>
        <v>Oil-filled LED radiator with remote control 7 ribs</v>
      </c>
      <c r="B1569" t="str">
        <f>PobierzDaneLogistyczne!$A1569</f>
        <v>cr_7812</v>
      </c>
      <c r="C1569" s="1">
        <f>IF(MID(PobierzDaneLogistyczne!$P1569,1,3)=""," ",_xlfn.NUMBERVALUE(PobierzDaneLogistyczne!$P1569))</f>
        <v>85162910</v>
      </c>
      <c r="D1569" s="1">
        <f>IF(MID(PobierzDaneLogistyczne!$C1569,1,3)="111"," ",_xlfn.NUMBERVALUE(PobierzDaneLogistyczne!$C1569))</f>
        <v>5903887801270</v>
      </c>
      <c r="E1569" s="6">
        <f>IF(PobierzDaneLogistyczne!$H1569=0,"",_xlfn.NUMBERVALUE(PobierzDaneLogistyczne!$H1569,"."))</f>
        <v>37.5</v>
      </c>
      <c r="F1569" s="6">
        <f>IF(PobierzDaneLogistyczne!$I1569=0,"",_xlfn.NUMBERVALUE(PobierzDaneLogistyczne!$I1569,"."))</f>
        <v>13.5</v>
      </c>
      <c r="G1569" s="6">
        <f>IF(PobierzDaneLogistyczne!$J1569=0,"",_xlfn.NUMBERVALUE(PobierzDaneLogistyczne!$J1569,"."))</f>
        <v>64.5</v>
      </c>
      <c r="H1569" s="2">
        <f>IF(IF(PobierzDaneLogistyczne!$F1569=0,0,_xlfn.NUMBERVALUE(PobierzDaneLogistyczne!$F1569,"."))=0,"",IF(PobierzDaneLogistyczne!$F1569=0,0,_xlfn.NUMBERVALUE(PobierzDaneLogistyczne!$F1569,".")))</f>
        <v>5.56</v>
      </c>
      <c r="I1569" s="2">
        <f>IF(IF(PobierzDaneLogistyczne!$Z1569=0,0,_xlfn.NUMBERVALUE(PobierzDaneLogistyczne!$Z1569,"."))=0,"",IF(PobierzDaneLogistyczne!$Z1569=0,0,_xlfn.NUMBERVALUE(PobierzDaneLogistyczne!$Z1569,".")))</f>
        <v>6.24</v>
      </c>
      <c r="J1569" s="1">
        <f>IF(PobierzDaneLogistyczne!$D1569=0,"",_xlfn.NUMBERVALUE(PobierzDaneLogistyczne!$D1569))</f>
        <v>1</v>
      </c>
      <c r="K1569" s="1">
        <f>IF(PobierzDaneLogistyczne!$E1569=0,"",_xlfn.NUMBERVALUE(PobierzDaneLogistyczne!$E1569))</f>
        <v>45</v>
      </c>
      <c r="L1569" s="1" t="str">
        <f>IF(MID(PobierzDaneLogistyczne!$O1569,1,3)="non"," ",_xlfn.NUMBERVALUE(PobierzDaneLogistyczne!$O1569))</f>
        <v xml:space="preserve"> </v>
      </c>
      <c r="M1569" s="6">
        <f>IF(PobierzDaneLogistyczne!$K1569=0,"",_xlfn.NUMBERVALUE(PobierzDaneLogistyczne!$K1569,"."))</f>
        <v>37.5</v>
      </c>
      <c r="N1569" s="6">
        <f>IF(PobierzDaneLogistyczne!$L1569=0,"",_xlfn.NUMBERVALUE(PobierzDaneLogistyczne!$L1569,"."))</f>
        <v>13.5</v>
      </c>
      <c r="O1569" s="6">
        <f>IF(PobierzDaneLogistyczne!$M1569=0,"",_xlfn.NUMBERVALUE(PobierzDaneLogistyczne!$M1569,"."))</f>
        <v>64.5</v>
      </c>
      <c r="P1569" s="2">
        <f>IF(PobierzDaneLogistyczne!$G1569=0,0,_xlfn.NUMBERVALUE(PobierzDaneLogistyczne!$G1569,"."))</f>
        <v>6.86</v>
      </c>
      <c r="Q1569" s="1">
        <f>IF(PobierzDaneLogistyczne!$R1569=0,"",PobierzDaneLogistyczne!$R1569)</f>
        <v>101</v>
      </c>
      <c r="R1569" t="str">
        <f>IF(PobierzDaneLogistyczne!$S1569=0,"",PobierzDaneLogistyczne!$S1569)</f>
        <v/>
      </c>
      <c r="S1569" t="str">
        <f>IF(PobierzDaneLogistyczne!$T1569=0,"",PobierzDaneLogistyczne!$T1569)</f>
        <v/>
      </c>
      <c r="T1569" t="str">
        <f>IF(PobierzDaneLogistyczne!$U1569=0," ",PobierzDaneLogistyczne!$U1569)</f>
        <v/>
      </c>
      <c r="U1569" t="str">
        <f t="shared" si="76"/>
        <v/>
      </c>
      <c r="V1569" s="2">
        <f>IF(PobierzDaneLogistyczne!$V1569="","",_xlfn.NUMBERVALUE(PobierzDaneLogistyczne!$V1569,"."))</f>
        <v>3.6999999999999998E-2</v>
      </c>
      <c r="W1569" s="2">
        <f>IF(IF(PobierzDaneLogistyczne!$W1569=0,0,_xlfn.NUMBERVALUE(PobierzDaneLogistyczne!$W1569,"."))=0,"",_xlfn.NUMBERVALUE(PobierzDaneLogistyczne!$W1569,"."))</f>
        <v>5.8999999999999997E-2</v>
      </c>
      <c r="X1569" s="2">
        <f t="shared" si="77"/>
        <v>0.58400000000000052</v>
      </c>
      <c r="Y1569" s="2">
        <f t="shared" si="75"/>
        <v>0.62000000000000011</v>
      </c>
      <c r="Z1569" s="2" t="str">
        <f>IF(PobierzDaneLogistyczne!$Y1569="t","YES","")</f>
        <v/>
      </c>
      <c r="AA1569" s="4" t="str">
        <f>IF(PobierzDaneLogistyczne!$X1569="t","YES","")</f>
        <v/>
      </c>
      <c r="AB1569" t="str">
        <f>PobierzDaneLogistyczne!$N1569</f>
        <v>Oil-filled LED radiator with remote control 7 ribs</v>
      </c>
    </row>
    <row r="1570" spans="1:28" ht="28.8" x14ac:dyDescent="0.3">
      <c r="A1570" s="5" t="str">
        <f>HYPERLINK(_xlfn.CONCAT("https://www.adler.com.pl/index.php/en/Main/Produkt/",B1570),PobierzDaneLogistyczne!$N1570)</f>
        <v>Oil-filled LED radiator with remote control 11 ribs</v>
      </c>
      <c r="B1570" t="str">
        <f>PobierzDaneLogistyczne!$A1570</f>
        <v>cr_7813</v>
      </c>
      <c r="C1570" s="1">
        <f>IF(MID(PobierzDaneLogistyczne!$P1570,1,3)=""," ",_xlfn.NUMBERVALUE(PobierzDaneLogistyczne!$P1570))</f>
        <v>85162910</v>
      </c>
      <c r="D1570" s="1">
        <f>IF(MID(PobierzDaneLogistyczne!$C1570,1,3)="111"," ",_xlfn.NUMBERVALUE(PobierzDaneLogistyczne!$C1570))</f>
        <v>5903887801287</v>
      </c>
      <c r="E1570" s="6">
        <f>IF(PobierzDaneLogistyczne!$H1570=0,"",_xlfn.NUMBERVALUE(PobierzDaneLogistyczne!$H1570,"."))</f>
        <v>51.5</v>
      </c>
      <c r="F1570" s="6">
        <f>IF(PobierzDaneLogistyczne!$I1570=0,"",_xlfn.NUMBERVALUE(PobierzDaneLogistyczne!$I1570,"."))</f>
        <v>14</v>
      </c>
      <c r="G1570" s="6">
        <f>IF(PobierzDaneLogistyczne!$J1570=0,"",_xlfn.NUMBERVALUE(PobierzDaneLogistyczne!$J1570,"."))</f>
        <v>64</v>
      </c>
      <c r="H1570" s="2">
        <f>IF(IF(PobierzDaneLogistyczne!$F1570=0,0,_xlfn.NUMBERVALUE(PobierzDaneLogistyczne!$F1570,"."))=0,"",IF(PobierzDaneLogistyczne!$F1570=0,0,_xlfn.NUMBERVALUE(PobierzDaneLogistyczne!$F1570,".")))</f>
        <v>7.82</v>
      </c>
      <c r="I1570" s="2">
        <f>IF(IF(PobierzDaneLogistyczne!$Z1570=0,0,_xlfn.NUMBERVALUE(PobierzDaneLogistyczne!$Z1570,"."))=0,"",IF(PobierzDaneLogistyczne!$Z1570=0,0,_xlfn.NUMBERVALUE(PobierzDaneLogistyczne!$Z1570,".")))</f>
        <v>8.8000000000000007</v>
      </c>
      <c r="J1570" s="1">
        <f>IF(PobierzDaneLogistyczne!$D1570=0,"",_xlfn.NUMBERVALUE(PobierzDaneLogistyczne!$D1570))</f>
        <v>1</v>
      </c>
      <c r="K1570" s="1">
        <f>IF(PobierzDaneLogistyczne!$E1570=0,"",_xlfn.NUMBERVALUE(PobierzDaneLogistyczne!$E1570))</f>
        <v>27</v>
      </c>
      <c r="L1570" s="1" t="str">
        <f>IF(MID(PobierzDaneLogistyczne!$O1570,1,3)="non"," ",_xlfn.NUMBERVALUE(PobierzDaneLogistyczne!$O1570))</f>
        <v xml:space="preserve"> </v>
      </c>
      <c r="M1570" s="6">
        <f>IF(PobierzDaneLogistyczne!$K1570=0,"",_xlfn.NUMBERVALUE(PobierzDaneLogistyczne!$K1570,"."))</f>
        <v>55</v>
      </c>
      <c r="N1570" s="6">
        <f>IF(PobierzDaneLogistyczne!$L1570=0,"",_xlfn.NUMBERVALUE(PobierzDaneLogistyczne!$L1570,"."))</f>
        <v>15.5</v>
      </c>
      <c r="O1570" s="6">
        <f>IF(PobierzDaneLogistyczne!$M1570=0,"",_xlfn.NUMBERVALUE(PobierzDaneLogistyczne!$M1570,"."))</f>
        <v>67.5</v>
      </c>
      <c r="P1570" s="2">
        <f>IF(PobierzDaneLogistyczne!$G1570=0,0,_xlfn.NUMBERVALUE(PobierzDaneLogistyczne!$G1570,"."))</f>
        <v>9.4</v>
      </c>
      <c r="Q1570" s="1">
        <f>IF(PobierzDaneLogistyczne!$R1570=0,"",PobierzDaneLogistyczne!$R1570)</f>
        <v>101</v>
      </c>
      <c r="R1570" t="str">
        <f>IF(PobierzDaneLogistyczne!$S1570=0,"",PobierzDaneLogistyczne!$S1570)</f>
        <v/>
      </c>
      <c r="S1570" t="str">
        <f>IF(PobierzDaneLogistyczne!$T1570=0,"",PobierzDaneLogistyczne!$T1570)</f>
        <v/>
      </c>
      <c r="T1570" t="str">
        <f>IF(PobierzDaneLogistyczne!$U1570=0," ",PobierzDaneLogistyczne!$U1570)</f>
        <v/>
      </c>
      <c r="U1570" t="str">
        <f t="shared" si="76"/>
        <v/>
      </c>
      <c r="V1570" s="2">
        <f>IF(PobierzDaneLogistyczne!$V1570="","",_xlfn.NUMBERVALUE(PobierzDaneLogistyczne!$V1570,"."))</f>
        <v>0.13</v>
      </c>
      <c r="W1570" s="2">
        <f>IF(IF(PobierzDaneLogistyczne!$W1570=0,0,_xlfn.NUMBERVALUE(PobierzDaneLogistyczne!$W1570,"."))=0,"",_xlfn.NUMBERVALUE(PobierzDaneLogistyczne!$W1570,"."))</f>
        <v>8.4000000000000005E-2</v>
      </c>
      <c r="X1570" s="2">
        <f t="shared" si="77"/>
        <v>0.76600000000000046</v>
      </c>
      <c r="Y1570" s="2">
        <f t="shared" si="75"/>
        <v>0.59999999999999964</v>
      </c>
      <c r="Z1570" s="2" t="str">
        <f>IF(PobierzDaneLogistyczne!$Y1570="t","YES","")</f>
        <v>YES</v>
      </c>
      <c r="AA1570" s="4" t="str">
        <f>IF(PobierzDaneLogistyczne!$X1570="t","YES","")</f>
        <v/>
      </c>
      <c r="AB1570" t="str">
        <f>PobierzDaneLogistyczne!$N1570</f>
        <v>Oil-filled LED radiator with remote control 11 ribs</v>
      </c>
    </row>
    <row r="1571" spans="1:28" ht="28.8" x14ac:dyDescent="0.3">
      <c r="A1571" s="5" t="str">
        <f>HYPERLINK(_xlfn.CONCAT("https://www.adler.com.pl/index.php/en/Main/Produkt/",B1571),PobierzDaneLogistyczne!$N1571)</f>
        <v>Oil-filled LED radiator with remote control 13 ribs</v>
      </c>
      <c r="B1571" t="str">
        <f>PobierzDaneLogistyczne!$A1571</f>
        <v>cr_7814</v>
      </c>
      <c r="C1571" s="1">
        <f>IF(MID(PobierzDaneLogistyczne!$P1571,1,3)=""," ",_xlfn.NUMBERVALUE(PobierzDaneLogistyczne!$P1571))</f>
        <v>85162910</v>
      </c>
      <c r="D1571" s="1">
        <f>IF(MID(PobierzDaneLogistyczne!$C1571,1,3)="111"," ",_xlfn.NUMBERVALUE(PobierzDaneLogistyczne!$C1571))</f>
        <v>5903887801294</v>
      </c>
      <c r="E1571" s="6">
        <f>IF(PobierzDaneLogistyczne!$H1571=0,"",_xlfn.NUMBERVALUE(PobierzDaneLogistyczne!$H1571,"."))</f>
        <v>59</v>
      </c>
      <c r="F1571" s="6">
        <f>IF(PobierzDaneLogistyczne!$I1571=0,"",_xlfn.NUMBERVALUE(PobierzDaneLogistyczne!$I1571,"."))</f>
        <v>15</v>
      </c>
      <c r="G1571" s="6">
        <f>IF(PobierzDaneLogistyczne!$J1571=0,"",_xlfn.NUMBERVALUE(PobierzDaneLogistyczne!$J1571,"."))</f>
        <v>63.5</v>
      </c>
      <c r="H1571" s="2">
        <f>IF(IF(PobierzDaneLogistyczne!$F1571=0,0,_xlfn.NUMBERVALUE(PobierzDaneLogistyczne!$F1571,"."))=0,"",IF(PobierzDaneLogistyczne!$F1571=0,0,_xlfn.NUMBERVALUE(PobierzDaneLogistyczne!$F1571,".")))</f>
        <v>9.01</v>
      </c>
      <c r="I1571" s="2">
        <f>IF(IF(PobierzDaneLogistyczne!$Z1571=0,0,_xlfn.NUMBERVALUE(PobierzDaneLogistyczne!$Z1571,"."))=0,"",IF(PobierzDaneLogistyczne!$Z1571=0,0,_xlfn.NUMBERVALUE(PobierzDaneLogistyczne!$Z1571,".")))</f>
        <v>10.039999999999999</v>
      </c>
      <c r="J1571" s="1">
        <f>IF(PobierzDaneLogistyczne!$D1571=0,"",_xlfn.NUMBERVALUE(PobierzDaneLogistyczne!$D1571))</f>
        <v>1</v>
      </c>
      <c r="K1571" s="1">
        <f>IF(PobierzDaneLogistyczne!$E1571=0,"",_xlfn.NUMBERVALUE(PobierzDaneLogistyczne!$E1571))</f>
        <v>27</v>
      </c>
      <c r="L1571" s="1" t="str">
        <f>IF(MID(PobierzDaneLogistyczne!$O1571,1,3)="non"," ",_xlfn.NUMBERVALUE(PobierzDaneLogistyczne!$O1571))</f>
        <v xml:space="preserve"> </v>
      </c>
      <c r="M1571" s="6">
        <f>IF(PobierzDaneLogistyczne!$K1571=0,"",_xlfn.NUMBERVALUE(PobierzDaneLogistyczne!$K1571,"."))</f>
        <v>63</v>
      </c>
      <c r="N1571" s="6">
        <f>IF(PobierzDaneLogistyczne!$L1571=0,"",_xlfn.NUMBERVALUE(PobierzDaneLogistyczne!$L1571,"."))</f>
        <v>15.5</v>
      </c>
      <c r="O1571" s="6">
        <f>IF(PobierzDaneLogistyczne!$M1571=0,"",_xlfn.NUMBERVALUE(PobierzDaneLogistyczne!$M1571,"."))</f>
        <v>66</v>
      </c>
      <c r="P1571" s="2">
        <f>IF(PobierzDaneLogistyczne!$G1571=0,0,_xlfn.NUMBERVALUE(PobierzDaneLogistyczne!$G1571,"."))</f>
        <v>10.72</v>
      </c>
      <c r="Q1571" s="1">
        <f>IF(PobierzDaneLogistyczne!$R1571=0,"",PobierzDaneLogistyczne!$R1571)</f>
        <v>101</v>
      </c>
      <c r="R1571" t="str">
        <f>IF(PobierzDaneLogistyczne!$S1571=0,"",PobierzDaneLogistyczne!$S1571)</f>
        <v/>
      </c>
      <c r="S1571" t="str">
        <f>IF(PobierzDaneLogistyczne!$T1571=0,"",PobierzDaneLogistyczne!$T1571)</f>
        <v/>
      </c>
      <c r="T1571" t="str">
        <f>IF(PobierzDaneLogistyczne!$U1571=0," ",PobierzDaneLogistyczne!$U1571)</f>
        <v/>
      </c>
      <c r="U1571" t="str">
        <f t="shared" si="76"/>
        <v/>
      </c>
      <c r="V1571" s="2">
        <f>IF(PobierzDaneLogistyczne!$V1571="","",_xlfn.NUMBERVALUE(PobierzDaneLogistyczne!$V1571,"."))</f>
        <v>0.15</v>
      </c>
      <c r="W1571" s="2">
        <f>IF(IF(PobierzDaneLogistyczne!$W1571=0,0,_xlfn.NUMBERVALUE(PobierzDaneLogistyczne!$W1571,"."))=0,"",_xlfn.NUMBERVALUE(PobierzDaneLogistyczne!$W1571,"."))</f>
        <v>8.4000000000000005E-2</v>
      </c>
      <c r="X1571" s="2">
        <f t="shared" si="77"/>
        <v>0.79599999999999937</v>
      </c>
      <c r="Y1571" s="2">
        <f t="shared" si="75"/>
        <v>0.68000000000000149</v>
      </c>
      <c r="Z1571" s="2" t="str">
        <f>IF(PobierzDaneLogistyczne!$Y1571="t","YES","")</f>
        <v>YES</v>
      </c>
      <c r="AA1571" s="4" t="str">
        <f>IF(PobierzDaneLogistyczne!$X1571="t","YES","")</f>
        <v/>
      </c>
      <c r="AB1571" t="str">
        <f>PobierzDaneLogistyczne!$N1571</f>
        <v>Oil-filled LED radiator with remote control 13 ribs</v>
      </c>
    </row>
    <row r="1572" spans="1:28" x14ac:dyDescent="0.3">
      <c r="A1572" s="5" t="str">
        <f>HYPERLINK(_xlfn.CONCAT("https://www.adler.com.pl/index.php/en/Main/Produkt/",B1572),PobierzDaneLogistyczne!$N1572)</f>
        <v>Oil-filled LED radiator with remote control 15 ribs</v>
      </c>
      <c r="B1572" t="str">
        <f>PobierzDaneLogistyczne!$A1572</f>
        <v>cr_7820</v>
      </c>
      <c r="C1572" s="1">
        <f>IF(MID(PobierzDaneLogistyczne!$P1572,1,3)=""," ",_xlfn.NUMBERVALUE(PobierzDaneLogistyczne!$P1572))</f>
        <v>85162910</v>
      </c>
      <c r="D1572" s="1">
        <f>IF(MID(PobierzDaneLogistyczne!$C1572,1,3)="111"," ",_xlfn.NUMBERVALUE(PobierzDaneLogistyczne!$C1572))</f>
        <v>5903887805940</v>
      </c>
      <c r="E1572" s="6">
        <f>IF(PobierzDaneLogistyczne!$H1572=0,"",_xlfn.NUMBERVALUE(PobierzDaneLogistyczne!$H1572,"."))</f>
        <v>14.5</v>
      </c>
      <c r="F1572" s="6">
        <f>IF(PobierzDaneLogistyczne!$I1572=0,"",_xlfn.NUMBERVALUE(PobierzDaneLogistyczne!$I1572,"."))</f>
        <v>66.5</v>
      </c>
      <c r="G1572" s="6">
        <f>IF(PobierzDaneLogistyczne!$J1572=0,"",_xlfn.NUMBERVALUE(PobierzDaneLogistyczne!$J1572,"."))</f>
        <v>64.5</v>
      </c>
      <c r="H1572" s="2">
        <f>IF(IF(PobierzDaneLogistyczne!$F1572=0,0,_xlfn.NUMBERVALUE(PobierzDaneLogistyczne!$F1572,"."))=0,"",IF(PobierzDaneLogistyczne!$F1572=0,0,_xlfn.NUMBERVALUE(PobierzDaneLogistyczne!$F1572,".")))</f>
        <v>12.2</v>
      </c>
      <c r="I1572" s="2">
        <f>IF(IF(PobierzDaneLogistyczne!$Z1572=0,0,_xlfn.NUMBERVALUE(PobierzDaneLogistyczne!$Z1572,"."))=0,"",IF(PobierzDaneLogistyczne!$Z1572=0,0,_xlfn.NUMBERVALUE(PobierzDaneLogistyczne!$Z1572,".")))</f>
        <v>13.16</v>
      </c>
      <c r="J1572" s="1">
        <f>IF(PobierzDaneLogistyczne!$D1572=0,"",_xlfn.NUMBERVALUE(PobierzDaneLogistyczne!$D1572))</f>
        <v>1</v>
      </c>
      <c r="K1572" s="1">
        <f>IF(PobierzDaneLogistyczne!$E1572=0,"",_xlfn.NUMBERVALUE(PobierzDaneLogistyczne!$E1572))</f>
        <v>24</v>
      </c>
      <c r="L1572" s="1" t="str">
        <f>IF(MID(PobierzDaneLogistyczne!$O1572,1,3)="non"," ",_xlfn.NUMBERVALUE(PobierzDaneLogistyczne!$O1572))</f>
        <v xml:space="preserve"> </v>
      </c>
      <c r="M1572" s="6">
        <f>IF(PobierzDaneLogistyczne!$K1572=0,"",_xlfn.NUMBERVALUE(PobierzDaneLogistyczne!$K1572,"."))</f>
        <v>15.5</v>
      </c>
      <c r="N1572" s="6">
        <f>IF(PobierzDaneLogistyczne!$L1572=0,"",_xlfn.NUMBERVALUE(PobierzDaneLogistyczne!$L1572,"."))</f>
        <v>67.5</v>
      </c>
      <c r="O1572" s="6">
        <f>IF(PobierzDaneLogistyczne!$M1572=0,"",_xlfn.NUMBERVALUE(PobierzDaneLogistyczne!$M1572,"."))</f>
        <v>66</v>
      </c>
      <c r="P1572" s="2">
        <f>IF(PobierzDaneLogistyczne!$G1572=0,0,_xlfn.NUMBERVALUE(PobierzDaneLogistyczne!$G1572,"."))</f>
        <v>14.22</v>
      </c>
      <c r="Q1572" s="1" t="str">
        <f>IF(PobierzDaneLogistyczne!$R1572=0,"",PobierzDaneLogistyczne!$R1572)</f>
        <v/>
      </c>
      <c r="R1572" t="str">
        <f>IF(PobierzDaneLogistyczne!$S1572=0,"",PobierzDaneLogistyczne!$S1572)</f>
        <v/>
      </c>
      <c r="S1572" t="str">
        <f>IF(PobierzDaneLogistyczne!$T1572=0,"",PobierzDaneLogistyczne!$T1572)</f>
        <v/>
      </c>
      <c r="T1572" t="str">
        <f>IF(PobierzDaneLogistyczne!$U1572=0," ",PobierzDaneLogistyczne!$U1572)</f>
        <v/>
      </c>
      <c r="U1572" t="str">
        <f t="shared" si="76"/>
        <v/>
      </c>
      <c r="V1572" s="2">
        <f>IF(PobierzDaneLogistyczne!$V1572="","",_xlfn.NUMBERVALUE(PobierzDaneLogistyczne!$V1572,"."))</f>
        <v>1.4999999999999999E-2</v>
      </c>
      <c r="W1572" s="2">
        <f>IF(IF(PobierzDaneLogistyczne!$W1572=0,0,_xlfn.NUMBERVALUE(PobierzDaneLogistyczne!$W1572,"."))=0,"",_xlfn.NUMBERVALUE(PobierzDaneLogistyczne!$W1572,"."))</f>
        <v>8.4000000000000005E-2</v>
      </c>
      <c r="X1572" s="2">
        <f t="shared" si="77"/>
        <v>0.86100000000000088</v>
      </c>
      <c r="Y1572" s="2">
        <f t="shared" si="75"/>
        <v>1.0600000000000005</v>
      </c>
      <c r="Z1572" s="2" t="str">
        <f>IF(PobierzDaneLogistyczne!$Y1572="t","YES","")</f>
        <v>YES</v>
      </c>
      <c r="AA1572" s="4" t="str">
        <f>IF(PobierzDaneLogistyczne!$X1572="t","YES","")</f>
        <v/>
      </c>
      <c r="AB1572" t="str">
        <f>PobierzDaneLogistyczne!$N1572</f>
        <v>Oil-filled LED radiator with remote control 15 ribs</v>
      </c>
    </row>
    <row r="1573" spans="1:28" x14ac:dyDescent="0.3">
      <c r="A1573" s="5" t="str">
        <f>HYPERLINK(_xlfn.CONCAT("https://www.adler.com.pl/index.php/en/Main/Produkt/",B1573),PobierzDaneLogistyczne!$N1573)</f>
        <v>Air Dehumidifier LCD (compressor)</v>
      </c>
      <c r="B1573" t="str">
        <f>PobierzDaneLogistyczne!$A1573</f>
        <v>cr_7851</v>
      </c>
      <c r="C1573" s="1">
        <f>IF(MID(PobierzDaneLogistyczne!$P1573,1,3)=""," ",_xlfn.NUMBERVALUE(PobierzDaneLogistyczne!$P1573))</f>
        <v>85098000</v>
      </c>
      <c r="D1573" s="1">
        <f>IF(MID(PobierzDaneLogistyczne!$C1573,1,3)="111"," ",_xlfn.NUMBERVALUE(PobierzDaneLogistyczne!$C1573))</f>
        <v>5903887802192</v>
      </c>
      <c r="E1573" s="6">
        <f>IF(PobierzDaneLogistyczne!$H1573=0,"",_xlfn.NUMBERVALUE(PobierzDaneLogistyczne!$H1573,"."))</f>
        <v>32</v>
      </c>
      <c r="F1573" s="6">
        <f>IF(PobierzDaneLogistyczne!$I1573=0,"",_xlfn.NUMBERVALUE(PobierzDaneLogistyczne!$I1573,"."))</f>
        <v>28.5</v>
      </c>
      <c r="G1573" s="6">
        <f>IF(PobierzDaneLogistyczne!$J1573=0,"",_xlfn.NUMBERVALUE(PobierzDaneLogistyczne!$J1573,"."))</f>
        <v>53</v>
      </c>
      <c r="H1573" s="2">
        <f>IF(IF(PobierzDaneLogistyczne!$F1573=0,0,_xlfn.NUMBERVALUE(PobierzDaneLogistyczne!$F1573,"."))=0,"",IF(PobierzDaneLogistyczne!$F1573=0,0,_xlfn.NUMBERVALUE(PobierzDaneLogistyczne!$F1573,".")))</f>
        <v>7.8</v>
      </c>
      <c r="I1573" s="2">
        <f>IF(IF(PobierzDaneLogistyczne!$Z1573=0,0,_xlfn.NUMBERVALUE(PobierzDaneLogistyczne!$Z1573,"."))=0,"",IF(PobierzDaneLogistyczne!$Z1573=0,0,_xlfn.NUMBERVALUE(PobierzDaneLogistyczne!$Z1573,".")))</f>
        <v>8.8000000000000007</v>
      </c>
      <c r="J1573" s="1">
        <f>IF(PobierzDaneLogistyczne!$D1573=0,"",_xlfn.NUMBERVALUE(PobierzDaneLogistyczne!$D1573))</f>
        <v>1</v>
      </c>
      <c r="K1573" s="1">
        <f>IF(PobierzDaneLogistyczne!$E1573=0,"",_xlfn.NUMBERVALUE(PobierzDaneLogistyczne!$E1573))</f>
        <v>24</v>
      </c>
      <c r="L1573" s="1" t="str">
        <f>IF(MID(PobierzDaneLogistyczne!$O1573,1,3)="non"," ",_xlfn.NUMBERVALUE(PobierzDaneLogistyczne!$O1573))</f>
        <v xml:space="preserve"> </v>
      </c>
      <c r="M1573" s="6">
        <f>IF(PobierzDaneLogistyczne!$K1573=0,"",_xlfn.NUMBERVALUE(PobierzDaneLogistyczne!$K1573,"."))</f>
        <v>32</v>
      </c>
      <c r="N1573" s="6">
        <f>IF(PobierzDaneLogistyczne!$L1573=0,"",_xlfn.NUMBERVALUE(PobierzDaneLogistyczne!$L1573,"."))</f>
        <v>28.5</v>
      </c>
      <c r="O1573" s="6">
        <f>IF(PobierzDaneLogistyczne!$M1573=0,"",_xlfn.NUMBERVALUE(PobierzDaneLogistyczne!$M1573,"."))</f>
        <v>53</v>
      </c>
      <c r="P1573" s="2">
        <f>IF(PobierzDaneLogistyczne!$G1573=0,0,_xlfn.NUMBERVALUE(PobierzDaneLogistyczne!$G1573,"."))</f>
        <v>8.8000000000000007</v>
      </c>
      <c r="Q1573" s="1">
        <f>IF(PobierzDaneLogistyczne!$R1573=0,"",PobierzDaneLogistyczne!$R1573)</f>
        <v>1</v>
      </c>
      <c r="R1573" t="str">
        <f>IF(PobierzDaneLogistyczne!$S1573=0,"",PobierzDaneLogistyczne!$S1573)</f>
        <v/>
      </c>
      <c r="S1573" t="str">
        <f>IF(PobierzDaneLogistyczne!$T1573=0,"",PobierzDaneLogistyczne!$T1573)</f>
        <v/>
      </c>
      <c r="T1573" t="str">
        <f>IF(PobierzDaneLogistyczne!$U1573=0," ",PobierzDaneLogistyczne!$U1573)</f>
        <v/>
      </c>
      <c r="U1573" t="str">
        <f t="shared" si="76"/>
        <v/>
      </c>
      <c r="V1573" s="2">
        <f>IF(PobierzDaneLogistyczne!$V1573="","",_xlfn.NUMBERVALUE(PobierzDaneLogistyczne!$V1573,"."))</f>
        <v>0.20699999999999999</v>
      </c>
      <c r="W1573" s="2">
        <f>IF(IF(PobierzDaneLogistyczne!$W1573=0,0,_xlfn.NUMBERVALUE(PobierzDaneLogistyczne!$W1573,"."))=0,"",_xlfn.NUMBERVALUE(PobierzDaneLogistyczne!$W1573,"."))</f>
        <v>0.18099999999999999</v>
      </c>
      <c r="X1573" s="2">
        <f t="shared" si="77"/>
        <v>0.61200000000000099</v>
      </c>
      <c r="Y1573" s="2" t="str">
        <f t="shared" si="75"/>
        <v/>
      </c>
      <c r="Z1573" s="2" t="str">
        <f>IF(PobierzDaneLogistyczne!$Y1573="t","YES","")</f>
        <v>YES</v>
      </c>
      <c r="AA1573" s="4" t="str">
        <f>IF(PobierzDaneLogistyczne!$X1573="t","YES","")</f>
        <v/>
      </c>
      <c r="AB1573" t="str">
        <f>PobierzDaneLogistyczne!$N1573</f>
        <v>Air Dehumidifier LCD (compressor)</v>
      </c>
    </row>
    <row r="1574" spans="1:28" x14ac:dyDescent="0.3">
      <c r="A1574" s="5" t="str">
        <f>HYPERLINK(_xlfn.CONCAT("https://www.adler.com.pl/index.php/en/Main/Produkt/",B1574),PobierzDaneLogistyczne!$N1574)</f>
        <v>Carbon air filter for CR7851 and AD7917</v>
      </c>
      <c r="B1574" t="str">
        <f>PobierzDaneLogistyczne!$A1574</f>
        <v>cr_7851.1</v>
      </c>
      <c r="C1574" s="1" t="str">
        <f>IF(MID(PobierzDaneLogistyczne!$P1574,1,3)=""," ",_xlfn.NUMBERVALUE(PobierzDaneLogistyczne!$P1574))</f>
        <v xml:space="preserve"> </v>
      </c>
      <c r="D1574" s="1">
        <f>IF(MID(PobierzDaneLogistyczne!$C1574,1,3)="111"," ",_xlfn.NUMBERVALUE(PobierzDaneLogistyczne!$C1574))</f>
        <v>5903887802208</v>
      </c>
      <c r="E1574" s="6">
        <f>IF(PobierzDaneLogistyczne!$H1574=0,"",_xlfn.NUMBERVALUE(PobierzDaneLogistyczne!$H1574,"."))</f>
        <v>0</v>
      </c>
      <c r="F1574" s="6">
        <f>IF(PobierzDaneLogistyczne!$I1574=0,"",_xlfn.NUMBERVALUE(PobierzDaneLogistyczne!$I1574,"."))</f>
        <v>0</v>
      </c>
      <c r="G1574" s="6">
        <f>IF(PobierzDaneLogistyczne!$J1574=0,"",_xlfn.NUMBERVALUE(PobierzDaneLogistyczne!$J1574,"."))</f>
        <v>0</v>
      </c>
      <c r="H1574" s="2" t="str">
        <f>IF(IF(PobierzDaneLogistyczne!$F1574=0,0,_xlfn.NUMBERVALUE(PobierzDaneLogistyczne!$F1574,"."))=0,"",IF(PobierzDaneLogistyczne!$F1574=0,0,_xlfn.NUMBERVALUE(PobierzDaneLogistyczne!$F1574,".")))</f>
        <v/>
      </c>
      <c r="I1574" s="2" t="str">
        <f>IF(IF(PobierzDaneLogistyczne!$Z1574=0,0,_xlfn.NUMBERVALUE(PobierzDaneLogistyczne!$Z1574,"."))=0,"",IF(PobierzDaneLogistyczne!$Z1574=0,0,_xlfn.NUMBERVALUE(PobierzDaneLogistyczne!$Z1574,".")))</f>
        <v/>
      </c>
      <c r="J1574" s="1">
        <f>IF(PobierzDaneLogistyczne!$D1574=0,"",_xlfn.NUMBERVALUE(PobierzDaneLogistyczne!$D1574))</f>
        <v>100</v>
      </c>
      <c r="K1574" s="1">
        <f>IF(PobierzDaneLogistyczne!$E1574=0,"",_xlfn.NUMBERVALUE(PobierzDaneLogistyczne!$E1574))</f>
        <v>2400</v>
      </c>
      <c r="L1574" s="1">
        <f>IF(MID(PobierzDaneLogistyczne!$O1574,1,3)="non"," ",_xlfn.NUMBERVALUE(PobierzDaneLogistyczne!$O1574))</f>
        <v>5903887802215</v>
      </c>
      <c r="M1574" s="6">
        <f>IF(PobierzDaneLogistyczne!$K1574=0,"",_xlfn.NUMBERVALUE(PobierzDaneLogistyczne!$K1574,"."))</f>
        <v>40</v>
      </c>
      <c r="N1574" s="6">
        <f>IF(PobierzDaneLogistyczne!$L1574=0,"",_xlfn.NUMBERVALUE(PobierzDaneLogistyczne!$L1574,"."))</f>
        <v>40</v>
      </c>
      <c r="O1574" s="6">
        <f>IF(PobierzDaneLogistyczne!$M1574=0,"",_xlfn.NUMBERVALUE(PobierzDaneLogistyczne!$M1574,"."))</f>
        <v>40</v>
      </c>
      <c r="P1574" s="2">
        <f>IF(PobierzDaneLogistyczne!$G1574=0,0,_xlfn.NUMBERVALUE(PobierzDaneLogistyczne!$G1574,"."))</f>
        <v>0</v>
      </c>
      <c r="Q1574" s="1" t="str">
        <f>IF(PobierzDaneLogistyczne!$R1574=0,"",PobierzDaneLogistyczne!$R1574)</f>
        <v/>
      </c>
      <c r="R1574" t="str">
        <f>IF(PobierzDaneLogistyczne!$S1574=0,"",PobierzDaneLogistyczne!$S1574)</f>
        <v/>
      </c>
      <c r="S1574" t="str">
        <f>IF(PobierzDaneLogistyczne!$T1574=0,"",PobierzDaneLogistyczne!$T1574)</f>
        <v/>
      </c>
      <c r="T1574" t="str">
        <f>IF(PobierzDaneLogistyczne!$U1574=0," ",PobierzDaneLogistyczne!$U1574)</f>
        <v/>
      </c>
      <c r="U1574" t="str">
        <f t="shared" si="76"/>
        <v/>
      </c>
      <c r="V1574" s="2" t="str">
        <f>IF(PobierzDaneLogistyczne!$V1574="","",_xlfn.NUMBERVALUE(PobierzDaneLogistyczne!$V1574,"."))</f>
        <v/>
      </c>
      <c r="W1574" s="2" t="str">
        <f>IF(IF(PobierzDaneLogistyczne!$W1574=0,0,_xlfn.NUMBERVALUE(PobierzDaneLogistyczne!$W1574,"."))=0,"",_xlfn.NUMBERVALUE(PobierzDaneLogistyczne!$W1574,"."))</f>
        <v/>
      </c>
      <c r="X1574" s="2" t="str">
        <f t="shared" si="77"/>
        <v/>
      </c>
      <c r="Y1574" s="2" t="str">
        <f t="shared" si="75"/>
        <v/>
      </c>
      <c r="Z1574" s="2" t="str">
        <f>IF(PobierzDaneLogistyczne!$Y1574="t","YES","")</f>
        <v>YES</v>
      </c>
      <c r="AA1574" s="4" t="str">
        <f>IF(PobierzDaneLogistyczne!$X1574="t","YES","")</f>
        <v/>
      </c>
      <c r="AB1574" t="str">
        <f>PobierzDaneLogistyczne!$N1574</f>
        <v>Carbon air filter for CR7851 and AD7917</v>
      </c>
    </row>
    <row r="1575" spans="1:28" x14ac:dyDescent="0.3">
      <c r="A1575" s="5" t="str">
        <f>HYPERLINK(_xlfn.CONCAT("https://www.adler.com.pl/index.php/en/Main/Produkt/",B1575),PobierzDaneLogistyczne!$N1575)</f>
        <v>PP air filter for CR 7851 and AD 7917</v>
      </c>
      <c r="B1575" t="str">
        <f>PobierzDaneLogistyczne!$A1575</f>
        <v>cr_7851.2</v>
      </c>
      <c r="C1575" s="1" t="str">
        <f>IF(MID(PobierzDaneLogistyczne!$P1575,1,3)=""," ",_xlfn.NUMBERVALUE(PobierzDaneLogistyczne!$P1575))</f>
        <v xml:space="preserve"> </v>
      </c>
      <c r="D1575" s="1">
        <f>IF(MID(PobierzDaneLogistyczne!$C1575,1,3)="111"," ",_xlfn.NUMBERVALUE(PobierzDaneLogistyczne!$C1575))</f>
        <v>5903887802222</v>
      </c>
      <c r="E1575" s="6">
        <f>IF(PobierzDaneLogistyczne!$H1575=0,"",_xlfn.NUMBERVALUE(PobierzDaneLogistyczne!$H1575,"."))</f>
        <v>0</v>
      </c>
      <c r="F1575" s="6">
        <f>IF(PobierzDaneLogistyczne!$I1575=0,"",_xlfn.NUMBERVALUE(PobierzDaneLogistyczne!$I1575,"."))</f>
        <v>0</v>
      </c>
      <c r="G1575" s="6">
        <f>IF(PobierzDaneLogistyczne!$J1575=0,"",_xlfn.NUMBERVALUE(PobierzDaneLogistyczne!$J1575,"."))</f>
        <v>0</v>
      </c>
      <c r="H1575" s="2" t="str">
        <f>IF(IF(PobierzDaneLogistyczne!$F1575=0,0,_xlfn.NUMBERVALUE(PobierzDaneLogistyczne!$F1575,"."))=0,"",IF(PobierzDaneLogistyczne!$F1575=0,0,_xlfn.NUMBERVALUE(PobierzDaneLogistyczne!$F1575,".")))</f>
        <v/>
      </c>
      <c r="I1575" s="2" t="str">
        <f>IF(IF(PobierzDaneLogistyczne!$Z1575=0,0,_xlfn.NUMBERVALUE(PobierzDaneLogistyczne!$Z1575,"."))=0,"",IF(PobierzDaneLogistyczne!$Z1575=0,0,_xlfn.NUMBERVALUE(PobierzDaneLogistyczne!$Z1575,".")))</f>
        <v/>
      </c>
      <c r="J1575" s="1">
        <f>IF(PobierzDaneLogistyczne!$D1575=0,"",_xlfn.NUMBERVALUE(PobierzDaneLogistyczne!$D1575))</f>
        <v>100</v>
      </c>
      <c r="K1575" s="1">
        <f>IF(PobierzDaneLogistyczne!$E1575=0,"",_xlfn.NUMBERVALUE(PobierzDaneLogistyczne!$E1575))</f>
        <v>2400</v>
      </c>
      <c r="L1575" s="1">
        <f>IF(MID(PobierzDaneLogistyczne!$O1575,1,3)="non"," ",_xlfn.NUMBERVALUE(PobierzDaneLogistyczne!$O1575))</f>
        <v>5903887802239</v>
      </c>
      <c r="M1575" s="6">
        <f>IF(PobierzDaneLogistyczne!$K1575=0,"",_xlfn.NUMBERVALUE(PobierzDaneLogistyczne!$K1575,"."))</f>
        <v>40</v>
      </c>
      <c r="N1575" s="6">
        <f>IF(PobierzDaneLogistyczne!$L1575=0,"",_xlfn.NUMBERVALUE(PobierzDaneLogistyczne!$L1575,"."))</f>
        <v>40</v>
      </c>
      <c r="O1575" s="6">
        <f>IF(PobierzDaneLogistyczne!$M1575=0,"",_xlfn.NUMBERVALUE(PobierzDaneLogistyczne!$M1575,"."))</f>
        <v>40</v>
      </c>
      <c r="P1575" s="2">
        <f>IF(PobierzDaneLogistyczne!$G1575=0,0,_xlfn.NUMBERVALUE(PobierzDaneLogistyczne!$G1575,"."))</f>
        <v>0</v>
      </c>
      <c r="Q1575" s="1" t="str">
        <f>IF(PobierzDaneLogistyczne!$R1575=0,"",PobierzDaneLogistyczne!$R1575)</f>
        <v/>
      </c>
      <c r="R1575" t="str">
        <f>IF(PobierzDaneLogistyczne!$S1575=0,"",PobierzDaneLogistyczne!$S1575)</f>
        <v/>
      </c>
      <c r="S1575" t="str">
        <f>IF(PobierzDaneLogistyczne!$T1575=0,"",PobierzDaneLogistyczne!$T1575)</f>
        <v/>
      </c>
      <c r="T1575" t="str">
        <f>IF(PobierzDaneLogistyczne!$U1575=0," ",PobierzDaneLogistyczne!$U1575)</f>
        <v/>
      </c>
      <c r="U1575" t="str">
        <f t="shared" si="76"/>
        <v/>
      </c>
      <c r="V1575" s="2" t="str">
        <f>IF(PobierzDaneLogistyczne!$V1575="","",_xlfn.NUMBERVALUE(PobierzDaneLogistyczne!$V1575,"."))</f>
        <v/>
      </c>
      <c r="W1575" s="2" t="str">
        <f>IF(IF(PobierzDaneLogistyczne!$W1575=0,0,_xlfn.NUMBERVALUE(PobierzDaneLogistyczne!$W1575,"."))=0,"",_xlfn.NUMBERVALUE(PobierzDaneLogistyczne!$W1575,"."))</f>
        <v/>
      </c>
      <c r="X1575" s="2" t="str">
        <f t="shared" si="77"/>
        <v/>
      </c>
      <c r="Y1575" s="2" t="str">
        <f t="shared" si="75"/>
        <v/>
      </c>
      <c r="Z1575" s="2" t="str">
        <f>IF(PobierzDaneLogistyczne!$Y1575="t","YES","")</f>
        <v>YES</v>
      </c>
      <c r="AA1575" s="4" t="str">
        <f>IF(PobierzDaneLogistyczne!$X1575="t","YES","")</f>
        <v/>
      </c>
      <c r="AB1575" t="str">
        <f>PobierzDaneLogistyczne!$N1575</f>
        <v>PP air filter for CR 7851 and AD 7917</v>
      </c>
    </row>
    <row r="1576" spans="1:28" x14ac:dyDescent="0.3">
      <c r="A1576" s="5" t="str">
        <f>HYPERLINK(_xlfn.CONCAT("https://www.adler.com.pl/index.php/en/Main/Produkt/",B1576),PobierzDaneLogistyczne!$N1576)</f>
        <v>Air conditioner 9000BTU with WIFI &amp; heating</v>
      </c>
      <c r="B1576" t="str">
        <f>PobierzDaneLogistyczne!$A1576</f>
        <v>cr_7853</v>
      </c>
      <c r="C1576" s="1">
        <f>IF(MID(PobierzDaneLogistyczne!$P1576,1,3)=""," ",_xlfn.NUMBERVALUE(PobierzDaneLogistyczne!$P1576))</f>
        <v>84158200</v>
      </c>
      <c r="D1576" s="1">
        <f>IF(MID(PobierzDaneLogistyczne!$C1576,1,3)="111"," ",_xlfn.NUMBERVALUE(PobierzDaneLogistyczne!$C1576))</f>
        <v>5903887804530</v>
      </c>
      <c r="E1576" s="6">
        <f>IF(PobierzDaneLogistyczne!$H1576=0,"",_xlfn.NUMBERVALUE(PobierzDaneLogistyczne!$H1576,"."))</f>
        <v>41</v>
      </c>
      <c r="F1576" s="6">
        <f>IF(PobierzDaneLogistyczne!$I1576=0,"",_xlfn.NUMBERVALUE(PobierzDaneLogistyczne!$I1576,"."))</f>
        <v>38.200000000000003</v>
      </c>
      <c r="G1576" s="6">
        <f>IF(PobierzDaneLogistyczne!$J1576=0,"",_xlfn.NUMBERVALUE(PobierzDaneLogistyczne!$J1576,"."))</f>
        <v>88</v>
      </c>
      <c r="H1576" s="2">
        <f>IF(IF(PobierzDaneLogistyczne!$F1576=0,0,_xlfn.NUMBERVALUE(PobierzDaneLogistyczne!$F1576,"."))=0,"",IF(PobierzDaneLogistyczne!$F1576=0,0,_xlfn.NUMBERVALUE(PobierzDaneLogistyczne!$F1576,".")))</f>
        <v>21.8</v>
      </c>
      <c r="I1576" s="2">
        <f>IF(IF(PobierzDaneLogistyczne!$Z1576=0,0,_xlfn.NUMBERVALUE(PobierzDaneLogistyczne!$Z1576,"."))=0,"",IF(PobierzDaneLogistyczne!$Z1576=0,0,_xlfn.NUMBERVALUE(PobierzDaneLogistyczne!$Z1576,".")))</f>
        <v>24.85</v>
      </c>
      <c r="J1576" s="1">
        <f>IF(PobierzDaneLogistyczne!$D1576=0,"",_xlfn.NUMBERVALUE(PobierzDaneLogistyczne!$D1576))</f>
        <v>1</v>
      </c>
      <c r="K1576" s="1">
        <f>IF(PobierzDaneLogistyczne!$E1576=0,"",_xlfn.NUMBERVALUE(PobierzDaneLogistyczne!$E1576))</f>
        <v>12</v>
      </c>
      <c r="L1576" s="1" t="str">
        <f>IF(MID(PobierzDaneLogistyczne!$O1576,1,3)="non"," ",_xlfn.NUMBERVALUE(PobierzDaneLogistyczne!$O1576))</f>
        <v xml:space="preserve"> </v>
      </c>
      <c r="M1576" s="6">
        <f>IF(PobierzDaneLogistyczne!$K1576=0,"",_xlfn.NUMBERVALUE(PobierzDaneLogistyczne!$K1576,"."))</f>
        <v>41</v>
      </c>
      <c r="N1576" s="6">
        <f>IF(PobierzDaneLogistyczne!$L1576=0,"",_xlfn.NUMBERVALUE(PobierzDaneLogistyczne!$L1576,"."))</f>
        <v>38.200000000000003</v>
      </c>
      <c r="O1576" s="6">
        <f>IF(PobierzDaneLogistyczne!$M1576=0,"",_xlfn.NUMBERVALUE(PobierzDaneLogistyczne!$M1576,"."))</f>
        <v>88</v>
      </c>
      <c r="P1576" s="2">
        <f>IF(PobierzDaneLogistyczne!$G1576=0,0,_xlfn.NUMBERVALUE(PobierzDaneLogistyczne!$G1576,"."))</f>
        <v>25</v>
      </c>
      <c r="Q1576" s="1">
        <f>IF(PobierzDaneLogistyczne!$R1576=0,"",PobierzDaneLogistyczne!$R1576)</f>
        <v>1</v>
      </c>
      <c r="R1576" t="str">
        <f>IF(PobierzDaneLogistyczne!$S1576=0,"",PobierzDaneLogistyczne!$S1576)</f>
        <v>Li-Ion</v>
      </c>
      <c r="S1576">
        <f>IF(PobierzDaneLogistyczne!$T1576=0,"",PobierzDaneLogistyczne!$T1576)</f>
        <v>1</v>
      </c>
      <c r="T1576" t="str">
        <f>IF(PobierzDaneLogistyczne!$U1576=0," ",PobierzDaneLogistyczne!$U1576)</f>
        <v>0.003</v>
      </c>
      <c r="U1576" t="str">
        <f t="shared" si="76"/>
        <v/>
      </c>
      <c r="V1576" s="2">
        <f>IF(PobierzDaneLogistyczne!$V1576="","",_xlfn.NUMBERVALUE(PobierzDaneLogistyczne!$V1576,"."))</f>
        <v>0.309</v>
      </c>
      <c r="W1576" s="2">
        <f>IF(IF(PobierzDaneLogistyczne!$W1576=0,0,_xlfn.NUMBERVALUE(PobierzDaneLogistyczne!$W1576,"."))=0,"",_xlfn.NUMBERVALUE(PobierzDaneLogistyczne!$W1576,"."))</f>
        <v>0.27600000000000002</v>
      </c>
      <c r="X1576" s="2">
        <f t="shared" si="77"/>
        <v>2.4650000000000007</v>
      </c>
      <c r="Y1576" s="2">
        <f t="shared" si="75"/>
        <v>0.14999999999999858</v>
      </c>
      <c r="Z1576" s="2" t="str">
        <f>IF(PobierzDaneLogistyczne!$Y1576="t","YES","")</f>
        <v>YES</v>
      </c>
      <c r="AA1576" s="4" t="str">
        <f>IF(PobierzDaneLogistyczne!$X1576="t","YES","")</f>
        <v/>
      </c>
      <c r="AB1576" t="str">
        <f>PobierzDaneLogistyczne!$N1576</f>
        <v>Air conditioner 9000BTU with WIFI &amp; heating</v>
      </c>
    </row>
    <row r="1577" spans="1:28" ht="28.8" x14ac:dyDescent="0.3">
      <c r="A1577" s="5" t="str">
        <f>HYPERLINK(_xlfn.CONCAT("https://www.adler.com.pl/index.php/en/Main/Produkt/",B1577),PobierzDaneLogistyczne!$N1577)</f>
        <v>Tower Air cooler 3in1</v>
      </c>
      <c r="B1577" t="str">
        <f>PobierzDaneLogistyczne!$A1577</f>
        <v>cr_7858</v>
      </c>
      <c r="C1577" s="1">
        <f>IF(MID(PobierzDaneLogistyczne!$P1577,1,3)=""," ",_xlfn.NUMBERVALUE(PobierzDaneLogistyczne!$P1577))</f>
        <v>84158300</v>
      </c>
      <c r="D1577" s="1">
        <f>IF(MID(PobierzDaneLogistyczne!$C1577,1,3)="111"," ",_xlfn.NUMBERVALUE(PobierzDaneLogistyczne!$C1577))</f>
        <v>5903887805216</v>
      </c>
      <c r="E1577" s="6">
        <f>IF(PobierzDaneLogistyczne!$H1577=0,"",_xlfn.NUMBERVALUE(PobierzDaneLogistyczne!$H1577,"."))</f>
        <v>33</v>
      </c>
      <c r="F1577" s="6">
        <f>IF(PobierzDaneLogistyczne!$I1577=0,"",_xlfn.NUMBERVALUE(PobierzDaneLogistyczne!$I1577,"."))</f>
        <v>27</v>
      </c>
      <c r="G1577" s="6">
        <f>IF(PobierzDaneLogistyczne!$J1577=0,"",_xlfn.NUMBERVALUE(PobierzDaneLogistyczne!$J1577,"."))</f>
        <v>87</v>
      </c>
      <c r="H1577" s="2">
        <f>IF(IF(PobierzDaneLogistyczne!$F1577=0,0,_xlfn.NUMBERVALUE(PobierzDaneLogistyczne!$F1577,"."))=0,"",IF(PobierzDaneLogistyczne!$F1577=0,0,_xlfn.NUMBERVALUE(PobierzDaneLogistyczne!$F1577,".")))</f>
        <v>4.04</v>
      </c>
      <c r="I1577" s="2">
        <f>IF(IF(PobierzDaneLogistyczne!$Z1577=0,0,_xlfn.NUMBERVALUE(PobierzDaneLogistyczne!$Z1577,"."))=0,"",IF(PobierzDaneLogistyczne!$Z1577=0,0,_xlfn.NUMBERVALUE(PobierzDaneLogistyczne!$Z1577,".")))</f>
        <v>5.7</v>
      </c>
      <c r="J1577" s="1">
        <f>IF(PobierzDaneLogistyczne!$D1577=0,"",_xlfn.NUMBERVALUE(PobierzDaneLogistyczne!$D1577))</f>
        <v>1</v>
      </c>
      <c r="K1577" s="1">
        <f>IF(PobierzDaneLogistyczne!$E1577=0,"",_xlfn.NUMBERVALUE(PobierzDaneLogistyczne!$E1577))</f>
        <v>16</v>
      </c>
      <c r="L1577" s="1" t="str">
        <f>IF(MID(PobierzDaneLogistyczne!$O1577,1,3)="non"," ",_xlfn.NUMBERVALUE(PobierzDaneLogistyczne!$O1577))</f>
        <v xml:space="preserve"> </v>
      </c>
      <c r="M1577" s="6">
        <f>IF(PobierzDaneLogistyczne!$K1577=0,"",_xlfn.NUMBERVALUE(PobierzDaneLogistyczne!$K1577,"."))</f>
        <v>33.5</v>
      </c>
      <c r="N1577" s="6">
        <f>IF(PobierzDaneLogistyczne!$L1577=0,"",_xlfn.NUMBERVALUE(PobierzDaneLogistyczne!$L1577,"."))</f>
        <v>27.5</v>
      </c>
      <c r="O1577" s="6">
        <f>IF(PobierzDaneLogistyczne!$M1577=0,"",_xlfn.NUMBERVALUE(PobierzDaneLogistyczne!$M1577,"."))</f>
        <v>88</v>
      </c>
      <c r="P1577" s="2">
        <f>IF(PobierzDaneLogistyczne!$G1577=0,0,_xlfn.NUMBERVALUE(PobierzDaneLogistyczne!$G1577,"."))</f>
        <v>5.7</v>
      </c>
      <c r="Q1577" s="1" t="str">
        <f>IF(PobierzDaneLogistyczne!$R1577=0,"",PobierzDaneLogistyczne!$R1577)</f>
        <v/>
      </c>
      <c r="R1577" t="str">
        <f>IF(PobierzDaneLogistyczne!$S1577=0,"",PobierzDaneLogistyczne!$S1577)</f>
        <v>Li-Ion</v>
      </c>
      <c r="S1577">
        <f>IF(PobierzDaneLogistyczne!$T1577=0,"",PobierzDaneLogistyczne!$T1577)</f>
        <v>1</v>
      </c>
      <c r="T1577" t="str">
        <f>IF(PobierzDaneLogistyczne!$U1577=0," ",PobierzDaneLogistyczne!$U1577)</f>
        <v>0.003</v>
      </c>
      <c r="U1577" t="str">
        <f t="shared" si="76"/>
        <v/>
      </c>
      <c r="V1577" s="2">
        <f>IF(PobierzDaneLogistyczne!$V1577="","",_xlfn.NUMBERVALUE(PobierzDaneLogistyczne!$V1577,"."))</f>
        <v>0.155</v>
      </c>
      <c r="W1577" s="2">
        <f>IF(IF(PobierzDaneLogistyczne!$W1577=0,0,_xlfn.NUMBERVALUE(PobierzDaneLogistyczne!$W1577,"."))=0,"",_xlfn.NUMBERVALUE(PobierzDaneLogistyczne!$W1577,"."))</f>
        <v>0.108</v>
      </c>
      <c r="X1577" s="2">
        <f t="shared" si="77"/>
        <v>1.397</v>
      </c>
      <c r="Y1577" s="2" t="str">
        <f t="shared" si="75"/>
        <v/>
      </c>
      <c r="Z1577" s="2" t="str">
        <f>IF(PobierzDaneLogistyczne!$Y1577="t","YES","")</f>
        <v>YES</v>
      </c>
      <c r="AA1577" s="4" t="str">
        <f>IF(PobierzDaneLogistyczne!$X1577="t","YES","")</f>
        <v/>
      </c>
      <c r="AB1577" t="str">
        <f>PobierzDaneLogistyczne!$N1577</f>
        <v>Tower Air cooler 3in1</v>
      </c>
    </row>
    <row r="1578" spans="1:28" ht="28.8" x14ac:dyDescent="0.3">
      <c r="A1578" s="5" t="str">
        <f>HYPERLINK(_xlfn.CONCAT("https://www.adler.com.pl/index.php/en/Main/Produkt/",B1578),PobierzDaneLogistyczne!$N1578)</f>
        <v>Air cooler 3in1</v>
      </c>
      <c r="B1578" t="str">
        <f>PobierzDaneLogistyczne!$A1578</f>
        <v>cr_7901</v>
      </c>
      <c r="C1578" s="1">
        <f>IF(MID(PobierzDaneLogistyczne!$P1578,1,3)=""," ",_xlfn.NUMBERVALUE(PobierzDaneLogistyczne!$P1578))</f>
        <v>84158300</v>
      </c>
      <c r="D1578" s="1">
        <f>IF(MID(PobierzDaneLogistyczne!$C1578,1,3)="111"," ",_xlfn.NUMBERVALUE(PobierzDaneLogistyczne!$C1578))</f>
        <v>5908256832497</v>
      </c>
      <c r="E1578" s="6">
        <f>IF(PobierzDaneLogistyczne!$H1578=0,"",_xlfn.NUMBERVALUE(PobierzDaneLogistyczne!$H1578,"."))</f>
        <v>0</v>
      </c>
      <c r="F1578" s="6">
        <f>IF(PobierzDaneLogistyczne!$I1578=0,"",_xlfn.NUMBERVALUE(PobierzDaneLogistyczne!$I1578,"."))</f>
        <v>0</v>
      </c>
      <c r="G1578" s="6">
        <f>IF(PobierzDaneLogistyczne!$J1578=0,"",_xlfn.NUMBERVALUE(PobierzDaneLogistyczne!$J1578,"."))</f>
        <v>0</v>
      </c>
      <c r="H1578" s="2" t="str">
        <f>IF(IF(PobierzDaneLogistyczne!$F1578=0,0,_xlfn.NUMBERVALUE(PobierzDaneLogistyczne!$F1578,"."))=0,"",IF(PobierzDaneLogistyczne!$F1578=0,0,_xlfn.NUMBERVALUE(PobierzDaneLogistyczne!$F1578,".")))</f>
        <v/>
      </c>
      <c r="I1578" s="2" t="str">
        <f>IF(IF(PobierzDaneLogistyczne!$Z1578=0,0,_xlfn.NUMBERVALUE(PobierzDaneLogistyczne!$Z1578,"."))=0,"",IF(PobierzDaneLogistyczne!$Z1578=0,0,_xlfn.NUMBERVALUE(PobierzDaneLogistyczne!$Z1578,".")))</f>
        <v/>
      </c>
      <c r="J1578" s="1">
        <f>IF(PobierzDaneLogistyczne!$D1578=0,"",_xlfn.NUMBERVALUE(PobierzDaneLogistyczne!$D1578))</f>
        <v>1</v>
      </c>
      <c r="K1578" s="1" t="str">
        <f>IF(PobierzDaneLogistyczne!$E1578=0,"",_xlfn.NUMBERVALUE(PobierzDaneLogistyczne!$E1578))</f>
        <v/>
      </c>
      <c r="L1578" s="1" t="str">
        <f>IF(MID(PobierzDaneLogistyczne!$O1578,1,3)="non"," ",_xlfn.NUMBERVALUE(PobierzDaneLogistyczne!$O1578))</f>
        <v xml:space="preserve"> </v>
      </c>
      <c r="M1578" s="6">
        <f>IF(PobierzDaneLogistyczne!$K1578=0,"",_xlfn.NUMBERVALUE(PobierzDaneLogistyczne!$K1578,"."))</f>
        <v>0</v>
      </c>
      <c r="N1578" s="6">
        <f>IF(PobierzDaneLogistyczne!$L1578=0,"",_xlfn.NUMBERVALUE(PobierzDaneLogistyczne!$L1578,"."))</f>
        <v>0</v>
      </c>
      <c r="O1578" s="6">
        <f>IF(PobierzDaneLogistyczne!$M1578=0,"",_xlfn.NUMBERVALUE(PobierzDaneLogistyczne!$M1578,"."))</f>
        <v>0</v>
      </c>
      <c r="P1578" s="2">
        <f>IF(PobierzDaneLogistyczne!$G1578=0,0,_xlfn.NUMBERVALUE(PobierzDaneLogistyczne!$G1578,"."))</f>
        <v>0</v>
      </c>
      <c r="Q1578" s="1">
        <f>IF(PobierzDaneLogistyczne!$R1578=0,"",PobierzDaneLogistyczne!$R1578)</f>
        <v>1</v>
      </c>
      <c r="R1578" t="str">
        <f>IF(PobierzDaneLogistyczne!$S1578=0,"",PobierzDaneLogistyczne!$S1578)</f>
        <v/>
      </c>
      <c r="S1578" t="str">
        <f>IF(PobierzDaneLogistyczne!$T1578=0,"",PobierzDaneLogistyczne!$T1578)</f>
        <v/>
      </c>
      <c r="T1578" t="str">
        <f>IF(PobierzDaneLogistyczne!$U1578=0," ",PobierzDaneLogistyczne!$U1578)</f>
        <v/>
      </c>
      <c r="U1578" t="str">
        <f t="shared" si="76"/>
        <v/>
      </c>
      <c r="V1578" s="2" t="str">
        <f>IF(PobierzDaneLogistyczne!$V1578="","",_xlfn.NUMBERVALUE(PobierzDaneLogistyczne!$V1578,"."))</f>
        <v/>
      </c>
      <c r="W1578" s="2" t="str">
        <f>IF(IF(PobierzDaneLogistyczne!$W1578=0,0,_xlfn.NUMBERVALUE(PobierzDaneLogistyczne!$W1578,"."))=0,"",_xlfn.NUMBERVALUE(PobierzDaneLogistyczne!$W1578,"."))</f>
        <v/>
      </c>
      <c r="X1578" s="2" t="str">
        <f t="shared" si="77"/>
        <v/>
      </c>
      <c r="Y1578" s="2" t="str">
        <f t="shared" si="75"/>
        <v/>
      </c>
      <c r="Z1578" s="2" t="str">
        <f>IF(PobierzDaneLogistyczne!$Y1578="t","YES","")</f>
        <v/>
      </c>
      <c r="AA1578" s="4" t="str">
        <f>IF(PobierzDaneLogistyczne!$X1578="t","YES","")</f>
        <v>YES</v>
      </c>
      <c r="AB1578" t="str">
        <f>PobierzDaneLogistyczne!$N1578</f>
        <v>Air cooler 3in1</v>
      </c>
    </row>
    <row r="1579" spans="1:28" ht="28.8" x14ac:dyDescent="0.3">
      <c r="A1579" s="5" t="str">
        <f>HYPERLINK(_xlfn.CONCAT("https://www.adler.com.pl/index.php/en/Main/Produkt/",B1579),PobierzDaneLogistyczne!$N1579)</f>
        <v>Air conditioner 9000 BTU</v>
      </c>
      <c r="B1579" t="str">
        <f>PobierzDaneLogistyczne!$A1579</f>
        <v>cr_7902</v>
      </c>
      <c r="C1579" s="1">
        <f>IF(MID(PobierzDaneLogistyczne!$P1579,1,3)=""," ",_xlfn.NUMBERVALUE(PobierzDaneLogistyczne!$P1579))</f>
        <v>84158200</v>
      </c>
      <c r="D1579" s="1">
        <f>IF(MID(PobierzDaneLogistyczne!$C1579,1,3)="111"," ",_xlfn.NUMBERVALUE(PobierzDaneLogistyczne!$C1579))</f>
        <v>5908256838314</v>
      </c>
      <c r="E1579" s="6">
        <f>IF(PobierzDaneLogistyczne!$H1579=0,"",_xlfn.NUMBERVALUE(PobierzDaneLogistyczne!$H1579,"."))</f>
        <v>40</v>
      </c>
      <c r="F1579" s="6">
        <f>IF(PobierzDaneLogistyczne!$I1579=0,"",_xlfn.NUMBERVALUE(PobierzDaneLogistyczne!$I1579,"."))</f>
        <v>35</v>
      </c>
      <c r="G1579" s="6">
        <f>IF(PobierzDaneLogistyczne!$J1579=0,"",_xlfn.NUMBERVALUE(PobierzDaneLogistyczne!$J1579,"."))</f>
        <v>88</v>
      </c>
      <c r="H1579" s="2">
        <f>IF(IF(PobierzDaneLogistyczne!$F1579=0,0,_xlfn.NUMBERVALUE(PobierzDaneLogistyczne!$F1579,"."))=0,"",IF(PobierzDaneLogistyczne!$F1579=0,0,_xlfn.NUMBERVALUE(PobierzDaneLogistyczne!$F1579,".")))</f>
        <v>21.617999999999999</v>
      </c>
      <c r="I1579" s="2">
        <f>IF(IF(PobierzDaneLogistyczne!$Z1579=0,0,_xlfn.NUMBERVALUE(PobierzDaneLogistyczne!$Z1579,"."))=0,"",IF(PobierzDaneLogistyczne!$Z1579=0,0,_xlfn.NUMBERVALUE(PobierzDaneLogistyczne!$Z1579,".")))</f>
        <v>26.47</v>
      </c>
      <c r="J1579" s="1">
        <f>IF(PobierzDaneLogistyczne!$D1579=0,"",_xlfn.NUMBERVALUE(PobierzDaneLogistyczne!$D1579))</f>
        <v>1</v>
      </c>
      <c r="K1579" s="1">
        <f>IF(PobierzDaneLogistyczne!$E1579=0,"",_xlfn.NUMBERVALUE(PobierzDaneLogistyczne!$E1579))</f>
        <v>12</v>
      </c>
      <c r="L1579" s="1" t="str">
        <f>IF(MID(PobierzDaneLogistyczne!$O1579,1,3)="non"," ",_xlfn.NUMBERVALUE(PobierzDaneLogistyczne!$O1579))</f>
        <v xml:space="preserve"> </v>
      </c>
      <c r="M1579" s="6">
        <f>IF(PobierzDaneLogistyczne!$K1579=0,"",_xlfn.NUMBERVALUE(PobierzDaneLogistyczne!$K1579,"."))</f>
        <v>40</v>
      </c>
      <c r="N1579" s="6">
        <f>IF(PobierzDaneLogistyczne!$L1579=0,"",_xlfn.NUMBERVALUE(PobierzDaneLogistyczne!$L1579,"."))</f>
        <v>40</v>
      </c>
      <c r="O1579" s="6">
        <f>IF(PobierzDaneLogistyczne!$M1579=0,"",_xlfn.NUMBERVALUE(PobierzDaneLogistyczne!$M1579,"."))</f>
        <v>88</v>
      </c>
      <c r="P1579" s="2">
        <f>IF(PobierzDaneLogistyczne!$G1579=0,0,_xlfn.NUMBERVALUE(PobierzDaneLogistyczne!$G1579,"."))</f>
        <v>26.47</v>
      </c>
      <c r="Q1579" s="1">
        <f>IF(PobierzDaneLogistyczne!$R1579=0,"",PobierzDaneLogistyczne!$R1579)</f>
        <v>1</v>
      </c>
      <c r="R1579" t="str">
        <f>IF(PobierzDaneLogistyczne!$S1579=0,"",PobierzDaneLogistyczne!$S1579)</f>
        <v>LR</v>
      </c>
      <c r="S1579">
        <f>IF(PobierzDaneLogistyczne!$T1579=0,"",PobierzDaneLogistyczne!$T1579)</f>
        <v>2</v>
      </c>
      <c r="T1579" t="str">
        <f>IF(PobierzDaneLogistyczne!$U1579=0," ",PobierzDaneLogistyczne!$U1579)</f>
        <v>0.012</v>
      </c>
      <c r="U1579" t="str">
        <f t="shared" si="76"/>
        <v/>
      </c>
      <c r="V1579" s="2">
        <f>IF(PobierzDaneLogistyczne!$V1579="","",_xlfn.NUMBERVALUE(PobierzDaneLogistyczne!$V1579,"."))</f>
        <v>0.16500000000000001</v>
      </c>
      <c r="W1579" s="2" t="str">
        <f>IF(IF(PobierzDaneLogistyczne!$W1579=0,0,_xlfn.NUMBERVALUE(PobierzDaneLogistyczne!$W1579,"."))=0,"",_xlfn.NUMBERVALUE(PobierzDaneLogistyczne!$W1579,"."))</f>
        <v/>
      </c>
      <c r="X1579" s="2" t="str">
        <f t="shared" si="77"/>
        <v/>
      </c>
      <c r="Y1579" s="2" t="str">
        <f t="shared" si="75"/>
        <v/>
      </c>
      <c r="Z1579" s="2" t="str">
        <f>IF(PobierzDaneLogistyczne!$Y1579="t","YES","")</f>
        <v/>
      </c>
      <c r="AA1579" s="4" t="str">
        <f>IF(PobierzDaneLogistyczne!$X1579="t","YES","")</f>
        <v>YES</v>
      </c>
      <c r="AB1579" t="str">
        <f>PobierzDaneLogistyczne!$N1579</f>
        <v>Air conditioner 9000 BTU</v>
      </c>
    </row>
    <row r="1580" spans="1:28" x14ac:dyDescent="0.3">
      <c r="A1580" s="5" t="str">
        <f>HYPERLINK(_xlfn.CONCAT("https://www.adler.com.pl/index.php/en/Main/Produkt/",B1580),PobierzDaneLogistyczne!$N1580)</f>
        <v>Air dehumidifier</v>
      </c>
      <c r="B1580" t="str">
        <f>PobierzDaneLogistyczne!$A1580</f>
        <v>cr_7903</v>
      </c>
      <c r="C1580" s="1">
        <f>IF(MID(PobierzDaneLogistyczne!$P1580,1,3)=""," ",_xlfn.NUMBERVALUE(PobierzDaneLogistyczne!$P1580))</f>
        <v>85098000</v>
      </c>
      <c r="D1580" s="1">
        <f>IF(MID(PobierzDaneLogistyczne!$C1580,1,3)="111"," ",_xlfn.NUMBERVALUE(PobierzDaneLogistyczne!$C1580))</f>
        <v>5908256835054</v>
      </c>
      <c r="E1580" s="6">
        <f>IF(PobierzDaneLogistyczne!$H1580=0,"",_xlfn.NUMBERVALUE(PobierzDaneLogistyczne!$H1580,"."))</f>
        <v>28</v>
      </c>
      <c r="F1580" s="6">
        <f>IF(PobierzDaneLogistyczne!$I1580=0,"",_xlfn.NUMBERVALUE(PobierzDaneLogistyczne!$I1580,"."))</f>
        <v>17</v>
      </c>
      <c r="G1580" s="6">
        <f>IF(PobierzDaneLogistyczne!$J1580=0,"",_xlfn.NUMBERVALUE(PobierzDaneLogistyczne!$J1580,"."))</f>
        <v>41</v>
      </c>
      <c r="H1580" s="2">
        <f>IF(IF(PobierzDaneLogistyczne!$F1580=0,0,_xlfn.NUMBERVALUE(PobierzDaneLogistyczne!$F1580,"."))=0,"",IF(PobierzDaneLogistyczne!$F1580=0,0,_xlfn.NUMBERVALUE(PobierzDaneLogistyczne!$F1580,".")))</f>
        <v>2.2320000000000002</v>
      </c>
      <c r="I1580" s="2">
        <f>IF(IF(PobierzDaneLogistyczne!$Z1580=0,0,_xlfn.NUMBERVALUE(PobierzDaneLogistyczne!$Z1580,"."))=0,"",IF(PobierzDaneLogistyczne!$Z1580=0,0,_xlfn.NUMBERVALUE(PobierzDaneLogistyczne!$Z1580,".")))</f>
        <v>2.3759999999999999</v>
      </c>
      <c r="J1580" s="1">
        <f>IF(PobierzDaneLogistyczne!$D1580=0,"",_xlfn.NUMBERVALUE(PobierzDaneLogistyczne!$D1580))</f>
        <v>1</v>
      </c>
      <c r="K1580" s="1">
        <f>IF(PobierzDaneLogistyczne!$E1580=0,"",_xlfn.NUMBERVALUE(PobierzDaneLogistyczne!$E1580))</f>
        <v>60</v>
      </c>
      <c r="L1580" s="1" t="str">
        <f>IF(MID(PobierzDaneLogistyczne!$O1580,1,3)="non"," ",_xlfn.NUMBERVALUE(PobierzDaneLogistyczne!$O1580))</f>
        <v xml:space="preserve"> </v>
      </c>
      <c r="M1580" s="6">
        <f>IF(PobierzDaneLogistyczne!$K1580=0,"",_xlfn.NUMBERVALUE(PobierzDaneLogistyczne!$K1580,"."))</f>
        <v>28.5</v>
      </c>
      <c r="N1580" s="6">
        <f>IF(PobierzDaneLogistyczne!$L1580=0,"",_xlfn.NUMBERVALUE(PobierzDaneLogistyczne!$L1580,"."))</f>
        <v>19</v>
      </c>
      <c r="O1580" s="6">
        <f>IF(PobierzDaneLogistyczne!$M1580=0,"",_xlfn.NUMBERVALUE(PobierzDaneLogistyczne!$M1580,"."))</f>
        <v>42.5</v>
      </c>
      <c r="P1580" s="2">
        <f>IF(PobierzDaneLogistyczne!$G1580=0,0,_xlfn.NUMBERVALUE(PobierzDaneLogistyczne!$G1580,"."))</f>
        <v>2.3759999999999999</v>
      </c>
      <c r="Q1580" s="1">
        <f>IF(PobierzDaneLogistyczne!$R1580=0,"",PobierzDaneLogistyczne!$R1580)</f>
        <v>1</v>
      </c>
      <c r="R1580" t="str">
        <f>IF(PobierzDaneLogistyczne!$S1580=0,"",PobierzDaneLogistyczne!$S1580)</f>
        <v/>
      </c>
      <c r="S1580" t="str">
        <f>IF(PobierzDaneLogistyczne!$T1580=0,"",PobierzDaneLogistyczne!$T1580)</f>
        <v/>
      </c>
      <c r="T1580" t="str">
        <f>IF(PobierzDaneLogistyczne!$U1580=0," ",PobierzDaneLogistyczne!$U1580)</f>
        <v/>
      </c>
      <c r="U1580" t="str">
        <f t="shared" si="76"/>
        <v/>
      </c>
      <c r="V1580" s="2">
        <f>IF(PobierzDaneLogistyczne!$V1580="","",_xlfn.NUMBERVALUE(PobierzDaneLogistyczne!$V1580,"."))</f>
        <v>0.03</v>
      </c>
      <c r="W1580" s="2">
        <f>IF(IF(PobierzDaneLogistyczne!$W1580=0,0,_xlfn.NUMBERVALUE(PobierzDaneLogistyczne!$W1580,"."))=0,"",_xlfn.NUMBERVALUE(PobierzDaneLogistyczne!$W1580,"."))</f>
        <v>5.8999999999999997E-2</v>
      </c>
      <c r="X1580" s="2">
        <f t="shared" si="77"/>
        <v>5.4999999999999688E-2</v>
      </c>
      <c r="Y1580" s="2" t="str">
        <f t="shared" si="75"/>
        <v/>
      </c>
      <c r="Z1580" s="2" t="str">
        <f>IF(PobierzDaneLogistyczne!$Y1580="t","YES","")</f>
        <v>YES</v>
      </c>
      <c r="AA1580" s="4" t="str">
        <f>IF(PobierzDaneLogistyczne!$X1580="t","YES","")</f>
        <v/>
      </c>
      <c r="AB1580" t="str">
        <f>PobierzDaneLogistyczne!$N1580</f>
        <v>Air dehumidifier</v>
      </c>
    </row>
    <row r="1581" spans="1:28" x14ac:dyDescent="0.3">
      <c r="A1581" s="5" t="str">
        <f>HYPERLINK(_xlfn.CONCAT("https://www.adler.com.pl/index.php/en/Main/Produkt/",B1581),PobierzDaneLogistyczne!$N1581)</f>
        <v>Air cooler 8L 3 in 1 with remote controller</v>
      </c>
      <c r="B1581" t="str">
        <f>PobierzDaneLogistyczne!$A1581</f>
        <v>cr_7905</v>
      </c>
      <c r="C1581" s="1">
        <f>IF(MID(PobierzDaneLogistyczne!$P1581,1,3)=""," ",_xlfn.NUMBERVALUE(PobierzDaneLogistyczne!$P1581))</f>
        <v>84158300</v>
      </c>
      <c r="D1581" s="1">
        <f>IF(MID(PobierzDaneLogistyczne!$C1581,1,3)="111"," ",_xlfn.NUMBERVALUE(PobierzDaneLogistyczne!$C1581))</f>
        <v>5908256837331</v>
      </c>
      <c r="E1581" s="6">
        <f>IF(PobierzDaneLogistyczne!$H1581=0,"",_xlfn.NUMBERVALUE(PobierzDaneLogistyczne!$H1581,"."))</f>
        <v>34</v>
      </c>
      <c r="F1581" s="6">
        <f>IF(PobierzDaneLogistyczne!$I1581=0,"",_xlfn.NUMBERVALUE(PobierzDaneLogistyczne!$I1581,"."))</f>
        <v>40</v>
      </c>
      <c r="G1581" s="6">
        <f>IF(PobierzDaneLogistyczne!$J1581=0,"",_xlfn.NUMBERVALUE(PobierzDaneLogistyczne!$J1581,"."))</f>
        <v>76</v>
      </c>
      <c r="H1581" s="2">
        <f>IF(IF(PobierzDaneLogistyczne!$F1581=0,0,_xlfn.NUMBERVALUE(PobierzDaneLogistyczne!$F1581,"."))=0,"",IF(PobierzDaneLogistyczne!$F1581=0,0,_xlfn.NUMBERVALUE(PobierzDaneLogistyczne!$F1581,".")))</f>
        <v>6.34</v>
      </c>
      <c r="I1581" s="2">
        <f>IF(IF(PobierzDaneLogistyczne!$Z1581=0,0,_xlfn.NUMBERVALUE(PobierzDaneLogistyczne!$Z1581,"."))=0,"",IF(PobierzDaneLogistyczne!$Z1581=0,0,_xlfn.NUMBERVALUE(PobierzDaneLogistyczne!$Z1581,".")))</f>
        <v>6.93</v>
      </c>
      <c r="J1581" s="1">
        <f>IF(PobierzDaneLogistyczne!$D1581=0,"",_xlfn.NUMBERVALUE(PobierzDaneLogistyczne!$D1581))</f>
        <v>1</v>
      </c>
      <c r="K1581" s="1">
        <f>IF(PobierzDaneLogistyczne!$E1581=0,"",_xlfn.NUMBERVALUE(PobierzDaneLogistyczne!$E1581))</f>
        <v>18</v>
      </c>
      <c r="L1581" s="1" t="str">
        <f>IF(MID(PobierzDaneLogistyczne!$O1581,1,3)="non"," ",_xlfn.NUMBERVALUE(PobierzDaneLogistyczne!$O1581))</f>
        <v xml:space="preserve"> </v>
      </c>
      <c r="M1581" s="6">
        <f>IF(PobierzDaneLogistyczne!$K1581=0,"",_xlfn.NUMBERVALUE(PobierzDaneLogistyczne!$K1581,"."))</f>
        <v>34</v>
      </c>
      <c r="N1581" s="6">
        <f>IF(PobierzDaneLogistyczne!$L1581=0,"",_xlfn.NUMBERVALUE(PobierzDaneLogistyczne!$L1581,"."))</f>
        <v>40</v>
      </c>
      <c r="O1581" s="6">
        <f>IF(PobierzDaneLogistyczne!$M1581=0,"",_xlfn.NUMBERVALUE(PobierzDaneLogistyczne!$M1581,"."))</f>
        <v>76</v>
      </c>
      <c r="P1581" s="2">
        <f>IF(PobierzDaneLogistyczne!$G1581=0,0,_xlfn.NUMBERVALUE(PobierzDaneLogistyczne!$G1581,"."))</f>
        <v>6.93</v>
      </c>
      <c r="Q1581" s="1">
        <f>IF(PobierzDaneLogistyczne!$R1581=0,"",PobierzDaneLogistyczne!$R1581)</f>
        <v>4</v>
      </c>
      <c r="R1581" t="str">
        <f>IF(PobierzDaneLogistyczne!$S1581=0,"",PobierzDaneLogistyczne!$S1581)</f>
        <v/>
      </c>
      <c r="S1581" t="str">
        <f>IF(PobierzDaneLogistyczne!$T1581=0,"",PobierzDaneLogistyczne!$T1581)</f>
        <v/>
      </c>
      <c r="T1581" t="str">
        <f>IF(PobierzDaneLogistyczne!$U1581=0," ",PobierzDaneLogistyczne!$U1581)</f>
        <v/>
      </c>
      <c r="U1581" t="str">
        <f t="shared" si="76"/>
        <v/>
      </c>
      <c r="V1581" s="2">
        <f>IF(PobierzDaneLogistyczne!$V1581="","",_xlfn.NUMBERVALUE(PobierzDaneLogistyczne!$V1581,"."))</f>
        <v>0.127</v>
      </c>
      <c r="W1581" s="2">
        <f>IF(IF(PobierzDaneLogistyczne!$W1581=0,0,_xlfn.NUMBERVALUE(PobierzDaneLogistyczne!$W1581,"."))=0,"",_xlfn.NUMBERVALUE(PobierzDaneLogistyczne!$W1581,"."))</f>
        <v>5.8999999999999997E-2</v>
      </c>
      <c r="X1581" s="2">
        <f t="shared" si="77"/>
        <v>0.40399999999999986</v>
      </c>
      <c r="Y1581" s="2" t="str">
        <f t="shared" si="75"/>
        <v/>
      </c>
      <c r="Z1581" s="2" t="str">
        <f>IF(PobierzDaneLogistyczne!$Y1581="t","YES","")</f>
        <v>YES</v>
      </c>
      <c r="AA1581" s="4" t="str">
        <f>IF(PobierzDaneLogistyczne!$X1581="t","YES","")</f>
        <v/>
      </c>
      <c r="AB1581" t="str">
        <f>PobierzDaneLogistyczne!$N1581</f>
        <v>Air cooler 8L 3 in 1 with remote controller</v>
      </c>
    </row>
    <row r="1582" spans="1:28" ht="28.8" x14ac:dyDescent="0.3">
      <c r="A1582" s="5" t="str">
        <f>HYPERLINK(_xlfn.CONCAT("https://www.adler.com.pl/index.php/en/Main/Produkt/",B1582),PobierzDaneLogistyczne!$N1582)</f>
        <v>Air conditioner 12000 BTU</v>
      </c>
      <c r="B1582" t="str">
        <f>PobierzDaneLogistyczne!$A1582</f>
        <v>cr_7907</v>
      </c>
      <c r="C1582" s="1">
        <f>IF(MID(PobierzDaneLogistyczne!$P1582,1,3)=""," ",_xlfn.NUMBERVALUE(PobierzDaneLogistyczne!$P1582))</f>
        <v>84158200</v>
      </c>
      <c r="D1582" s="1">
        <f>IF(MID(PobierzDaneLogistyczne!$C1582,1,3)="111"," ",_xlfn.NUMBERVALUE(PobierzDaneLogistyczne!$C1582))</f>
        <v>5908256839335</v>
      </c>
      <c r="E1582" s="6">
        <f>IF(PobierzDaneLogistyczne!$H1582=0,"",_xlfn.NUMBERVALUE(PobierzDaneLogistyczne!$H1582,"."))</f>
        <v>40</v>
      </c>
      <c r="F1582" s="6">
        <f>IF(PobierzDaneLogistyczne!$I1582=0,"",_xlfn.NUMBERVALUE(PobierzDaneLogistyczne!$I1582,"."))</f>
        <v>48</v>
      </c>
      <c r="G1582" s="6">
        <f>IF(PobierzDaneLogistyczne!$J1582=0,"",_xlfn.NUMBERVALUE(PobierzDaneLogistyczne!$J1582,"."))</f>
        <v>87</v>
      </c>
      <c r="H1582" s="2">
        <f>IF(IF(PobierzDaneLogistyczne!$F1582=0,0,_xlfn.NUMBERVALUE(PobierzDaneLogistyczne!$F1582,"."))=0,"",IF(PobierzDaneLogistyczne!$F1582=0,0,_xlfn.NUMBERVALUE(PobierzDaneLogistyczne!$F1582,".")))</f>
        <v>28.45</v>
      </c>
      <c r="I1582" s="2">
        <f>IF(IF(PobierzDaneLogistyczne!$Z1582=0,0,_xlfn.NUMBERVALUE(PobierzDaneLogistyczne!$Z1582,"."))=0,"",IF(PobierzDaneLogistyczne!$Z1582=0,0,_xlfn.NUMBERVALUE(PobierzDaneLogistyczne!$Z1582,".")))</f>
        <v>29</v>
      </c>
      <c r="J1582" s="1">
        <f>IF(PobierzDaneLogistyczne!$D1582=0,"",_xlfn.NUMBERVALUE(PobierzDaneLogistyczne!$D1582))</f>
        <v>1</v>
      </c>
      <c r="K1582" s="1">
        <f>IF(PobierzDaneLogistyczne!$E1582=0,"",_xlfn.NUMBERVALUE(PobierzDaneLogistyczne!$E1582))</f>
        <v>8</v>
      </c>
      <c r="L1582" s="1" t="str">
        <f>IF(MID(PobierzDaneLogistyczne!$O1582,1,3)="non"," ",_xlfn.NUMBERVALUE(PobierzDaneLogistyczne!$O1582))</f>
        <v xml:space="preserve"> </v>
      </c>
      <c r="M1582" s="6">
        <f>IF(PobierzDaneLogistyczne!$K1582=0,"",_xlfn.NUMBERVALUE(PobierzDaneLogistyczne!$K1582,"."))</f>
        <v>47.7</v>
      </c>
      <c r="N1582" s="6">
        <f>IF(PobierzDaneLogistyczne!$L1582=0,"",_xlfn.NUMBERVALUE(PobierzDaneLogistyczne!$L1582,"."))</f>
        <v>39.700000000000003</v>
      </c>
      <c r="O1582" s="6">
        <f>IF(PobierzDaneLogistyczne!$M1582=0,"",_xlfn.NUMBERVALUE(PobierzDaneLogistyczne!$M1582,"."))</f>
        <v>87</v>
      </c>
      <c r="P1582" s="2">
        <f>IF(PobierzDaneLogistyczne!$G1582=0,0,_xlfn.NUMBERVALUE(PobierzDaneLogistyczne!$G1582,"."))</f>
        <v>29</v>
      </c>
      <c r="Q1582" s="1">
        <f>IF(PobierzDaneLogistyczne!$R1582=0,"",PobierzDaneLogistyczne!$R1582)</f>
        <v>101</v>
      </c>
      <c r="R1582" t="str">
        <f>IF(PobierzDaneLogistyczne!$S1582=0,"",PobierzDaneLogistyczne!$S1582)</f>
        <v/>
      </c>
      <c r="S1582" t="str">
        <f>IF(PobierzDaneLogistyczne!$T1582=0,"",PobierzDaneLogistyczne!$T1582)</f>
        <v/>
      </c>
      <c r="T1582" t="str">
        <f>IF(PobierzDaneLogistyczne!$U1582=0," ",PobierzDaneLogistyczne!$U1582)</f>
        <v/>
      </c>
      <c r="U1582" t="str">
        <f t="shared" si="76"/>
        <v/>
      </c>
      <c r="V1582" s="2">
        <f>IF(PobierzDaneLogistyczne!$V1582="","",_xlfn.NUMBERVALUE(PobierzDaneLogistyczne!$V1582,"."))</f>
        <v>5.0000000000000001E-3</v>
      </c>
      <c r="W1582" s="2">
        <f>IF(IF(PobierzDaneLogistyczne!$W1582=0,0,_xlfn.NUMBERVALUE(PobierzDaneLogistyczne!$W1582,"."))=0,"",_xlfn.NUMBERVALUE(PobierzDaneLogistyczne!$W1582,"."))</f>
        <v>0.152</v>
      </c>
      <c r="X1582" s="2">
        <f t="shared" si="77"/>
        <v>0.39300000000000068</v>
      </c>
      <c r="Y1582" s="2" t="str">
        <f t="shared" si="75"/>
        <v/>
      </c>
      <c r="Z1582" s="2" t="str">
        <f>IF(PobierzDaneLogistyczne!$Y1582="t","YES","")</f>
        <v>YES</v>
      </c>
      <c r="AA1582" s="4" t="str">
        <f>IF(PobierzDaneLogistyczne!$X1582="t","YES","")</f>
        <v/>
      </c>
      <c r="AB1582" t="str">
        <f>PobierzDaneLogistyczne!$N1582</f>
        <v>Air conditioner 12000 BTU</v>
      </c>
    </row>
    <row r="1583" spans="1:28" x14ac:dyDescent="0.3">
      <c r="A1583" s="5" t="str">
        <f>HYPERLINK(_xlfn.CONCAT("https://www.adler.com.pl/index.php/en/Main/Produkt/",B1583),PobierzDaneLogistyczne!$N1583)</f>
        <v>Air cooler 7L 3 in 1</v>
      </c>
      <c r="B1583" t="str">
        <f>PobierzDaneLogistyczne!$A1583</f>
        <v>cr_7908</v>
      </c>
      <c r="C1583" s="1">
        <f>IF(MID(PobierzDaneLogistyczne!$P1583,1,3)=""," ",_xlfn.NUMBERVALUE(PobierzDaneLogistyczne!$P1583))</f>
        <v>84158300</v>
      </c>
      <c r="D1583" s="1">
        <f>IF(MID(PobierzDaneLogistyczne!$C1583,1,3)="111"," ",_xlfn.NUMBERVALUE(PobierzDaneLogistyczne!$C1583))</f>
        <v>5902934831086</v>
      </c>
      <c r="E1583" s="6">
        <f>IF(PobierzDaneLogistyczne!$H1583=0,"",_xlfn.NUMBERVALUE(PobierzDaneLogistyczne!$H1583,"."))</f>
        <v>33.5</v>
      </c>
      <c r="F1583" s="6">
        <f>IF(PobierzDaneLogistyczne!$I1583=0,"",_xlfn.NUMBERVALUE(PobierzDaneLogistyczne!$I1583,"."))</f>
        <v>33</v>
      </c>
      <c r="G1583" s="6">
        <f>IF(PobierzDaneLogistyczne!$J1583=0,"",_xlfn.NUMBERVALUE(PobierzDaneLogistyczne!$J1583,"."))</f>
        <v>79</v>
      </c>
      <c r="H1583" s="2">
        <f>IF(IF(PobierzDaneLogistyczne!$F1583=0,0,_xlfn.NUMBERVALUE(PobierzDaneLogistyczne!$F1583,"."))=0,"",IF(PobierzDaneLogistyczne!$F1583=0,0,_xlfn.NUMBERVALUE(PobierzDaneLogistyczne!$F1583,".")))</f>
        <v>6.2</v>
      </c>
      <c r="I1583" s="2">
        <f>IF(IF(PobierzDaneLogistyczne!$Z1583=0,0,_xlfn.NUMBERVALUE(PobierzDaneLogistyczne!$Z1583,"."))=0,"",IF(PobierzDaneLogistyczne!$Z1583=0,0,_xlfn.NUMBERVALUE(PobierzDaneLogistyczne!$Z1583,".")))</f>
        <v>6.7140000000000004</v>
      </c>
      <c r="J1583" s="1">
        <f>IF(PobierzDaneLogistyczne!$D1583=0,"",_xlfn.NUMBERVALUE(PobierzDaneLogistyczne!$D1583))</f>
        <v>1</v>
      </c>
      <c r="K1583" s="1">
        <f>IF(PobierzDaneLogistyczne!$E1583=0,"",_xlfn.NUMBERVALUE(PobierzDaneLogistyczne!$E1583))</f>
        <v>18</v>
      </c>
      <c r="L1583" s="1" t="str">
        <f>IF(MID(PobierzDaneLogistyczne!$O1583,1,3)="non"," ",_xlfn.NUMBERVALUE(PobierzDaneLogistyczne!$O1583))</f>
        <v xml:space="preserve"> </v>
      </c>
      <c r="M1583" s="6">
        <f>IF(PobierzDaneLogistyczne!$K1583=0,"",_xlfn.NUMBERVALUE(PobierzDaneLogistyczne!$K1583,"."))</f>
        <v>34.5</v>
      </c>
      <c r="N1583" s="6">
        <f>IF(PobierzDaneLogistyczne!$L1583=0,"",_xlfn.NUMBERVALUE(PobierzDaneLogistyczne!$L1583,"."))</f>
        <v>34</v>
      </c>
      <c r="O1583" s="6">
        <f>IF(PobierzDaneLogistyczne!$M1583=0,"",_xlfn.NUMBERVALUE(PobierzDaneLogistyczne!$M1583,"."))</f>
        <v>80.5</v>
      </c>
      <c r="P1583" s="2">
        <f>IF(PobierzDaneLogistyczne!$G1583=0,0,_xlfn.NUMBERVALUE(PobierzDaneLogistyczne!$G1583,"."))</f>
        <v>6.7140000000000004</v>
      </c>
      <c r="Q1583" s="1">
        <f>IF(PobierzDaneLogistyczne!$R1583=0,"",PobierzDaneLogistyczne!$R1583)</f>
        <v>4</v>
      </c>
      <c r="R1583" t="str">
        <f>IF(PobierzDaneLogistyczne!$S1583=0,"",PobierzDaneLogistyczne!$S1583)</f>
        <v>CR</v>
      </c>
      <c r="S1583">
        <f>IF(PobierzDaneLogistyczne!$T1583=0,"",PobierzDaneLogistyczne!$T1583)</f>
        <v>1</v>
      </c>
      <c r="T1583" t="str">
        <f>IF(PobierzDaneLogistyczne!$U1583=0," ",PobierzDaneLogistyczne!$U1583)</f>
        <v>0.003</v>
      </c>
      <c r="U1583" t="str">
        <f t="shared" si="76"/>
        <v/>
      </c>
      <c r="V1583" s="2">
        <f>IF(PobierzDaneLogistyczne!$V1583="","",_xlfn.NUMBERVALUE(PobierzDaneLogistyczne!$V1583,"."))</f>
        <v>0.216</v>
      </c>
      <c r="W1583" s="2">
        <f>IF(IF(PobierzDaneLogistyczne!$W1583=0,0,_xlfn.NUMBERVALUE(PobierzDaneLogistyczne!$W1583,"."))=0,"",_xlfn.NUMBERVALUE(PobierzDaneLogistyczne!$W1583,"."))</f>
        <v>7.4999999999999997E-2</v>
      </c>
      <c r="X1583" s="2">
        <f>IFERROR(I1583-H1583-V1583-_xlfn.NUMBERVALUE(W1583,"."),"")</f>
        <v>0.22300000000000025</v>
      </c>
      <c r="Y1583" s="2" t="str">
        <f t="shared" si="75"/>
        <v/>
      </c>
      <c r="Z1583" s="2" t="str">
        <f>IF(PobierzDaneLogistyczne!$Y1583="t","YES","")</f>
        <v>YES</v>
      </c>
      <c r="AA1583" s="4" t="str">
        <f>IF(PobierzDaneLogistyczne!$X1583="t","YES","")</f>
        <v/>
      </c>
      <c r="AB1583" t="str">
        <f>PobierzDaneLogistyczne!$N1583</f>
        <v>Air cooler 7L 3 in 1</v>
      </c>
    </row>
    <row r="1584" spans="1:28" x14ac:dyDescent="0.3">
      <c r="A1584" s="5" t="str">
        <f>HYPERLINK(_xlfn.CONCAT("https://www.adler.com.pl/index.php/en/Main/Produkt/",B1584),PobierzDaneLogistyczne!$N1584)</f>
        <v>Air conditioner 7000 BTU</v>
      </c>
      <c r="B1584" t="str">
        <f>PobierzDaneLogistyczne!$A1584</f>
        <v>cr_7910</v>
      </c>
      <c r="C1584" s="1">
        <f>IF(MID(PobierzDaneLogistyczne!$P1584,1,3)=""," ",_xlfn.NUMBERVALUE(PobierzDaneLogistyczne!$P1584))</f>
        <v>84158200</v>
      </c>
      <c r="D1584" s="1">
        <f>IF(MID(PobierzDaneLogistyczne!$C1584,1,3)="111"," ",_xlfn.NUMBERVALUE(PobierzDaneLogistyczne!$C1584))</f>
        <v>5902934831406</v>
      </c>
      <c r="E1584" s="6">
        <f>IF(PobierzDaneLogistyczne!$H1584=0,"",_xlfn.NUMBERVALUE(PobierzDaneLogistyczne!$H1584,"."))</f>
        <v>42</v>
      </c>
      <c r="F1584" s="6">
        <f>IF(PobierzDaneLogistyczne!$I1584=0,"",_xlfn.NUMBERVALUE(PobierzDaneLogistyczne!$I1584,"."))</f>
        <v>37</v>
      </c>
      <c r="G1584" s="6">
        <f>IF(PobierzDaneLogistyczne!$J1584=0,"",_xlfn.NUMBERVALUE(PobierzDaneLogistyczne!$J1584,"."))</f>
        <v>88</v>
      </c>
      <c r="H1584" s="2">
        <f>IF(IF(PobierzDaneLogistyczne!$F1584=0,0,_xlfn.NUMBERVALUE(PobierzDaneLogistyczne!$F1584,"."))=0,"",IF(PobierzDaneLogistyczne!$F1584=0,0,_xlfn.NUMBERVALUE(PobierzDaneLogistyczne!$F1584,".")))</f>
        <v>21.5</v>
      </c>
      <c r="I1584" s="2">
        <f>IF(IF(PobierzDaneLogistyczne!$Z1584=0,0,_xlfn.NUMBERVALUE(PobierzDaneLogistyczne!$Z1584,"."))=0,"",IF(PobierzDaneLogistyczne!$Z1584=0,0,_xlfn.NUMBERVALUE(PobierzDaneLogistyczne!$Z1584,".")))</f>
        <v>22.3</v>
      </c>
      <c r="J1584" s="1">
        <f>IF(PobierzDaneLogistyczne!$D1584=0,"",_xlfn.NUMBERVALUE(PobierzDaneLogistyczne!$D1584))</f>
        <v>1</v>
      </c>
      <c r="K1584" s="1">
        <f>IF(PobierzDaneLogistyczne!$E1584=0,"",_xlfn.NUMBERVALUE(PobierzDaneLogistyczne!$E1584))</f>
        <v>12</v>
      </c>
      <c r="L1584" s="1" t="str">
        <f>IF(MID(PobierzDaneLogistyczne!$O1584,1,3)="non"," ",_xlfn.NUMBERVALUE(PobierzDaneLogistyczne!$O1584))</f>
        <v xml:space="preserve"> </v>
      </c>
      <c r="M1584" s="6">
        <f>IF(PobierzDaneLogistyczne!$K1584=0,"",_xlfn.NUMBERVALUE(PobierzDaneLogistyczne!$K1584,"."))</f>
        <v>42</v>
      </c>
      <c r="N1584" s="6">
        <f>IF(PobierzDaneLogistyczne!$L1584=0,"",_xlfn.NUMBERVALUE(PobierzDaneLogistyczne!$L1584,"."))</f>
        <v>37</v>
      </c>
      <c r="O1584" s="6">
        <f>IF(PobierzDaneLogistyczne!$M1584=0,"",_xlfn.NUMBERVALUE(PobierzDaneLogistyczne!$M1584,"."))</f>
        <v>88</v>
      </c>
      <c r="P1584" s="2">
        <f>IF(PobierzDaneLogistyczne!$G1584=0,0,_xlfn.NUMBERVALUE(PobierzDaneLogistyczne!$G1584,"."))</f>
        <v>22.3</v>
      </c>
      <c r="Q1584" s="1">
        <f>IF(PobierzDaneLogistyczne!$R1584=0,"",PobierzDaneLogistyczne!$R1584)</f>
        <v>101</v>
      </c>
      <c r="R1584" t="str">
        <f>IF(PobierzDaneLogistyczne!$S1584=0,"",PobierzDaneLogistyczne!$S1584)</f>
        <v/>
      </c>
      <c r="S1584" t="str">
        <f>IF(PobierzDaneLogistyczne!$T1584=0,"",PobierzDaneLogistyczne!$T1584)</f>
        <v/>
      </c>
      <c r="T1584" t="str">
        <f>IF(PobierzDaneLogistyczne!$U1584=0," ",PobierzDaneLogistyczne!$U1584)</f>
        <v/>
      </c>
      <c r="U1584" t="str">
        <f t="shared" si="76"/>
        <v/>
      </c>
      <c r="V1584" s="2">
        <f>IF(PobierzDaneLogistyczne!$V1584="","",_xlfn.NUMBERVALUE(PobierzDaneLogistyczne!$V1584,"."))</f>
        <v>0.54500000000000004</v>
      </c>
      <c r="W1584" s="2">
        <f>IF(IF(PobierzDaneLogistyczne!$W1584=0,0,_xlfn.NUMBERVALUE(PobierzDaneLogistyczne!$W1584,"."))=0,"",_xlfn.NUMBERVALUE(PobierzDaneLogistyczne!$W1584,"."))</f>
        <v>0.152</v>
      </c>
      <c r="X1584" s="2">
        <f t="shared" si="77"/>
        <v>0.10300000000000067</v>
      </c>
      <c r="Y1584" s="2" t="str">
        <f t="shared" si="75"/>
        <v/>
      </c>
      <c r="Z1584" s="2" t="str">
        <f>IF(PobierzDaneLogistyczne!$Y1584="t","YES","")</f>
        <v>YES</v>
      </c>
      <c r="AA1584" s="4" t="str">
        <f>IF(PobierzDaneLogistyczne!$X1584="t","YES","")</f>
        <v>YES</v>
      </c>
      <c r="AB1584" t="str">
        <f>PobierzDaneLogistyczne!$N1584</f>
        <v>Air conditioner 7000 BTU</v>
      </c>
    </row>
    <row r="1585" spans="1:28" x14ac:dyDescent="0.3">
      <c r="A1585" s="5" t="str">
        <f>HYPERLINK(_xlfn.CONCAT("https://www.adler.com.pl/index.php/en/Main/Produkt/",B1585),PobierzDaneLogistyczne!$N1585)</f>
        <v xml:space="preserve">Air conditioner 9000BTU </v>
      </c>
      <c r="B1585" t="str">
        <f>PobierzDaneLogistyczne!$A1585</f>
        <v>cr_7912</v>
      </c>
      <c r="C1585" s="1">
        <f>IF(MID(PobierzDaneLogistyczne!$P1585,1,3)=""," ",_xlfn.NUMBERVALUE(PobierzDaneLogistyczne!$P1585))</f>
        <v>84158200</v>
      </c>
      <c r="D1585" s="1">
        <f>IF(MID(PobierzDaneLogistyczne!$C1585,1,3)="111"," ",_xlfn.NUMBERVALUE(PobierzDaneLogistyczne!$C1585))</f>
        <v>5902934835480</v>
      </c>
      <c r="E1585" s="6">
        <f>IF(PobierzDaneLogistyczne!$H1585=0,"",_xlfn.NUMBERVALUE(PobierzDaneLogistyczne!$H1585,"."))</f>
        <v>41</v>
      </c>
      <c r="F1585" s="6">
        <f>IF(PobierzDaneLogistyczne!$I1585=0,"",_xlfn.NUMBERVALUE(PobierzDaneLogistyczne!$I1585,"."))</f>
        <v>41</v>
      </c>
      <c r="G1585" s="6">
        <f>IF(PobierzDaneLogistyczne!$J1585=0,"",_xlfn.NUMBERVALUE(PobierzDaneLogistyczne!$J1585,"."))</f>
        <v>87</v>
      </c>
      <c r="H1585" s="2">
        <f>IF(IF(PobierzDaneLogistyczne!$F1585=0,0,_xlfn.NUMBERVALUE(PobierzDaneLogistyczne!$F1585,"."))=0,"",IF(PobierzDaneLogistyczne!$F1585=0,0,_xlfn.NUMBERVALUE(PobierzDaneLogistyczne!$F1585,".")))</f>
        <v>24.9</v>
      </c>
      <c r="I1585" s="2">
        <f>IF(IF(PobierzDaneLogistyczne!$Z1585=0,0,_xlfn.NUMBERVALUE(PobierzDaneLogistyczne!$Z1585,"."))=0,"",IF(PobierzDaneLogistyczne!$Z1585=0,0,_xlfn.NUMBERVALUE(PobierzDaneLogistyczne!$Z1585,".")))</f>
        <v>26.11</v>
      </c>
      <c r="J1585" s="1">
        <f>IF(PobierzDaneLogistyczne!$D1585=0,"",_xlfn.NUMBERVALUE(PobierzDaneLogistyczne!$D1585))</f>
        <v>1</v>
      </c>
      <c r="K1585" s="1">
        <f>IF(PobierzDaneLogistyczne!$E1585=0,"",_xlfn.NUMBERVALUE(PobierzDaneLogistyczne!$E1585))</f>
        <v>8</v>
      </c>
      <c r="L1585" s="1" t="str">
        <f>IF(MID(PobierzDaneLogistyczne!$O1585,1,3)="non"," ",_xlfn.NUMBERVALUE(PobierzDaneLogistyczne!$O1585))</f>
        <v xml:space="preserve"> </v>
      </c>
      <c r="M1585" s="6">
        <f>IF(PobierzDaneLogistyczne!$K1585=0,"",_xlfn.NUMBERVALUE(PobierzDaneLogistyczne!$K1585,"."))</f>
        <v>41</v>
      </c>
      <c r="N1585" s="6">
        <f>IF(PobierzDaneLogistyczne!$L1585=0,"",_xlfn.NUMBERVALUE(PobierzDaneLogistyczne!$L1585,"."))</f>
        <v>41</v>
      </c>
      <c r="O1585" s="6">
        <f>IF(PobierzDaneLogistyczne!$M1585=0,"",_xlfn.NUMBERVALUE(PobierzDaneLogistyczne!$M1585,"."))</f>
        <v>87</v>
      </c>
      <c r="P1585" s="2">
        <f>IF(PobierzDaneLogistyczne!$G1585=0,0,_xlfn.NUMBERVALUE(PobierzDaneLogistyczne!$G1585,"."))</f>
        <v>26.11</v>
      </c>
      <c r="Q1585" s="1">
        <f>IF(PobierzDaneLogistyczne!$R1585=0,"",PobierzDaneLogistyczne!$R1585)</f>
        <v>101</v>
      </c>
      <c r="R1585" t="str">
        <f>IF(PobierzDaneLogistyczne!$S1585=0,"",PobierzDaneLogistyczne!$S1585)</f>
        <v>CR</v>
      </c>
      <c r="S1585">
        <f>IF(PobierzDaneLogistyczne!$T1585=0,"",PobierzDaneLogistyczne!$T1585)</f>
        <v>1</v>
      </c>
      <c r="T1585" t="str">
        <f>IF(PobierzDaneLogistyczne!$U1585=0," ",PobierzDaneLogistyczne!$U1585)</f>
        <v>0.003</v>
      </c>
      <c r="U1585" t="str">
        <f t="shared" si="76"/>
        <v/>
      </c>
      <c r="V1585" s="2">
        <f>IF(PobierzDaneLogistyczne!$V1585="","",_xlfn.NUMBERVALUE(PobierzDaneLogistyczne!$V1585,"."))</f>
        <v>0.58399999999999996</v>
      </c>
      <c r="W1585" s="2">
        <f>IF(IF(PobierzDaneLogistyczne!$W1585=0,0,_xlfn.NUMBERVALUE(PobierzDaneLogistyczne!$W1585,"."))=0,"",_xlfn.NUMBERVALUE(PobierzDaneLogistyczne!$W1585,"."))</f>
        <v>0.24</v>
      </c>
      <c r="X1585" s="2">
        <f t="shared" si="77"/>
        <v>0.3860000000000009</v>
      </c>
      <c r="Y1585" s="2" t="str">
        <f t="shared" si="75"/>
        <v/>
      </c>
      <c r="Z1585" s="2" t="str">
        <f>IF(PobierzDaneLogistyczne!$Y1585="t","YES","")</f>
        <v>YES</v>
      </c>
      <c r="AA1585" s="4" t="str">
        <f>IF(PobierzDaneLogistyczne!$X1585="t","YES","")</f>
        <v/>
      </c>
      <c r="AB1585" t="str">
        <f>PobierzDaneLogistyczne!$N1585</f>
        <v xml:space="preserve">Air conditioner 9000BTU </v>
      </c>
    </row>
    <row r="1586" spans="1:28" ht="28.8" x14ac:dyDescent="0.3">
      <c r="A1586" s="5" t="str">
        <f>HYPERLINK(_xlfn.CONCAT("https://www.adler.com.pl/index.php/en/Main/Produkt/",B1586),PobierzDaneLogistyczne!$N1586)</f>
        <v>Window kit for CR7912 / AD7916</v>
      </c>
      <c r="B1586" t="str">
        <f>PobierzDaneLogistyczne!$A1586</f>
        <v>cr_7912.1</v>
      </c>
      <c r="C1586" s="1">
        <f>IF(MID(PobierzDaneLogistyczne!$P1586,1,3)=""," ",_xlfn.NUMBERVALUE(PobierzDaneLogistyczne!$P1586))</f>
        <v>84158100</v>
      </c>
      <c r="D1586" s="1">
        <f>IF(MID(PobierzDaneLogistyczne!$C1586,1,3)="111"," ",_xlfn.NUMBERVALUE(PobierzDaneLogistyczne!$C1586))</f>
        <v>5902934836340</v>
      </c>
      <c r="E1586" s="6">
        <f>IF(PobierzDaneLogistyczne!$H1586=0,"",_xlfn.NUMBERVALUE(PobierzDaneLogistyczne!$H1586,"."))</f>
        <v>13</v>
      </c>
      <c r="F1586" s="6">
        <f>IF(PobierzDaneLogistyczne!$I1586=0,"",_xlfn.NUMBERVALUE(PobierzDaneLogistyczne!$I1586,"."))</f>
        <v>5</v>
      </c>
      <c r="G1586" s="6">
        <f>IF(PobierzDaneLogistyczne!$J1586=0,"",_xlfn.NUMBERVALUE(PobierzDaneLogistyczne!$J1586,"."))</f>
        <v>63</v>
      </c>
      <c r="H1586" s="2">
        <f>IF(IF(PobierzDaneLogistyczne!$F1586=0,0,_xlfn.NUMBERVALUE(PobierzDaneLogistyczne!$F1586,"."))=0,"",IF(PobierzDaneLogistyczne!$F1586=0,0,_xlfn.NUMBERVALUE(PobierzDaneLogistyczne!$F1586,".")))</f>
        <v>0.40500000000000003</v>
      </c>
      <c r="I1586" s="2">
        <f>IF(IF(PobierzDaneLogistyczne!$Z1586=0,0,_xlfn.NUMBERVALUE(PobierzDaneLogistyczne!$Z1586,"."))=0,"",IF(PobierzDaneLogistyczne!$Z1586=0,0,_xlfn.NUMBERVALUE(PobierzDaneLogistyczne!$Z1586,".")))</f>
        <v>0.42</v>
      </c>
      <c r="J1586" s="1">
        <f>IF(PobierzDaneLogistyczne!$D1586=0,"",_xlfn.NUMBERVALUE(PobierzDaneLogistyczne!$D1586))</f>
        <v>36</v>
      </c>
      <c r="K1586" s="1">
        <f>IF(PobierzDaneLogistyczne!$E1586=0,"",_xlfn.NUMBERVALUE(PobierzDaneLogistyczne!$E1586))</f>
        <v>1</v>
      </c>
      <c r="L1586" s="1">
        <f>IF(MID(PobierzDaneLogistyczne!$O1586,1,3)="non"," ",_xlfn.NUMBERVALUE(PobierzDaneLogistyczne!$O1586))</f>
        <v>5902934836357</v>
      </c>
      <c r="M1586" s="6">
        <f>IF(PobierzDaneLogistyczne!$K1586=0,"",_xlfn.NUMBERVALUE(PobierzDaneLogistyczne!$K1586,"."))</f>
        <v>62</v>
      </c>
      <c r="N1586" s="6">
        <f>IF(PobierzDaneLogistyczne!$L1586=0,"",_xlfn.NUMBERVALUE(PobierzDaneLogistyczne!$L1586,"."))</f>
        <v>12.5</v>
      </c>
      <c r="O1586" s="6">
        <f>IF(PobierzDaneLogistyczne!$M1586=0,"",_xlfn.NUMBERVALUE(PobierzDaneLogistyczne!$M1586,"."))</f>
        <v>43</v>
      </c>
      <c r="P1586" s="2">
        <f>IF(PobierzDaneLogistyczne!$G1586=0,0,_xlfn.NUMBERVALUE(PobierzDaneLogistyczne!$G1586,"."))</f>
        <v>15.13</v>
      </c>
      <c r="Q1586" s="1" t="str">
        <f>IF(PobierzDaneLogistyczne!$R1586=0,"",PobierzDaneLogistyczne!$R1586)</f>
        <v/>
      </c>
      <c r="R1586" t="str">
        <f>IF(PobierzDaneLogistyczne!$S1586=0,"",PobierzDaneLogistyczne!$S1586)</f>
        <v/>
      </c>
      <c r="S1586" t="str">
        <f>IF(PobierzDaneLogistyczne!$T1586=0,"",PobierzDaneLogistyczne!$T1586)</f>
        <v/>
      </c>
      <c r="T1586" t="str">
        <f>IF(PobierzDaneLogistyczne!$U1586=0," ",PobierzDaneLogistyczne!$U1586)</f>
        <v/>
      </c>
      <c r="U1586" t="str">
        <f t="shared" si="76"/>
        <v/>
      </c>
      <c r="V1586" s="2">
        <f>IF(PobierzDaneLogistyczne!$V1586="","",_xlfn.NUMBERVALUE(PobierzDaneLogistyczne!$V1586,"."))</f>
        <v>7.0000000000000001E-3</v>
      </c>
      <c r="W1586" s="2" t="str">
        <f>IF(IF(PobierzDaneLogistyczne!$W1586=0,0,_xlfn.NUMBERVALUE(PobierzDaneLogistyczne!$W1586,"."))=0,"",_xlfn.NUMBERVALUE(PobierzDaneLogistyczne!$W1586,"."))</f>
        <v/>
      </c>
      <c r="X1586" s="2" t="str">
        <f t="shared" si="77"/>
        <v/>
      </c>
      <c r="Y1586" s="2">
        <f t="shared" ref="Y1586:Y1649" si="78">IFERROR(IF(ROUND(P1586-(I1586*J1586),2)=0,"",P1586-(I1586*J1586)),"")</f>
        <v>1.0000000000001563E-2</v>
      </c>
      <c r="Z1586" s="2" t="str">
        <f>IF(PobierzDaneLogistyczne!$Y1586="t","YES","")</f>
        <v>YES</v>
      </c>
      <c r="AA1586" s="4" t="str">
        <f>IF(PobierzDaneLogistyczne!$X1586="t","YES","")</f>
        <v>YES</v>
      </c>
      <c r="AB1586" t="str">
        <f>PobierzDaneLogistyczne!$N1586</f>
        <v>Window kit for CR7912 / AD7916</v>
      </c>
    </row>
    <row r="1587" spans="1:28" x14ac:dyDescent="0.3">
      <c r="A1587" s="5" t="str">
        <f>HYPERLINK(_xlfn.CONCAT("https://www.adler.com.pl/index.php/en/Main/Produkt/",B1587),PobierzDaneLogistyczne!$N1587)</f>
        <v>Air cooler 8L ION 4 in 1 with remote controller</v>
      </c>
      <c r="B1587" t="str">
        <f>PobierzDaneLogistyczne!$A1587</f>
        <v>cr_7920</v>
      </c>
      <c r="C1587" s="1">
        <f>IF(MID(PobierzDaneLogistyczne!$P1587,1,3)=""," ",_xlfn.NUMBERVALUE(PobierzDaneLogistyczne!$P1587))</f>
        <v>84158300</v>
      </c>
      <c r="D1587" s="1">
        <f>IF(MID(PobierzDaneLogistyczne!$C1587,1,3)="111"," ",_xlfn.NUMBERVALUE(PobierzDaneLogistyczne!$C1587))</f>
        <v>5902934839341</v>
      </c>
      <c r="E1587" s="6">
        <f>IF(PobierzDaneLogistyczne!$H1587=0,"",_xlfn.NUMBERVALUE(PobierzDaneLogistyczne!$H1587,"."))</f>
        <v>38.5</v>
      </c>
      <c r="F1587" s="6">
        <f>IF(PobierzDaneLogistyczne!$I1587=0,"",_xlfn.NUMBERVALUE(PobierzDaneLogistyczne!$I1587,"."))</f>
        <v>33</v>
      </c>
      <c r="G1587" s="6">
        <f>IF(PobierzDaneLogistyczne!$J1587=0,"",_xlfn.NUMBERVALUE(PobierzDaneLogistyczne!$J1587,"."))</f>
        <v>74.5</v>
      </c>
      <c r="H1587" s="2">
        <f>IF(IF(PobierzDaneLogistyczne!$F1587=0,0,_xlfn.NUMBERVALUE(PobierzDaneLogistyczne!$F1587,"."))=0,"",IF(PobierzDaneLogistyczne!$F1587=0,0,_xlfn.NUMBERVALUE(PobierzDaneLogistyczne!$F1587,".")))</f>
        <v>6.25</v>
      </c>
      <c r="I1587" s="2">
        <f>IF(IF(PobierzDaneLogistyczne!$Z1587=0,0,_xlfn.NUMBERVALUE(PobierzDaneLogistyczne!$Z1587,"."))=0,"",IF(PobierzDaneLogistyczne!$Z1587=0,0,_xlfn.NUMBERVALUE(PobierzDaneLogistyczne!$Z1587,".")))</f>
        <v>7.7949999999999999</v>
      </c>
      <c r="J1587" s="1">
        <f>IF(PobierzDaneLogistyczne!$D1587=0,"",_xlfn.NUMBERVALUE(PobierzDaneLogistyczne!$D1587))</f>
        <v>1</v>
      </c>
      <c r="K1587" s="1">
        <f>IF(PobierzDaneLogistyczne!$E1587=0,"",_xlfn.NUMBERVALUE(PobierzDaneLogistyczne!$E1587))</f>
        <v>15</v>
      </c>
      <c r="L1587" s="1" t="str">
        <f>IF(MID(PobierzDaneLogistyczne!$O1587,1,3)="non"," ",_xlfn.NUMBERVALUE(PobierzDaneLogistyczne!$O1587))</f>
        <v xml:space="preserve"> </v>
      </c>
      <c r="M1587" s="6">
        <f>IF(PobierzDaneLogistyczne!$K1587=0,"",_xlfn.NUMBERVALUE(PobierzDaneLogistyczne!$K1587,"."))</f>
        <v>39</v>
      </c>
      <c r="N1587" s="6">
        <f>IF(PobierzDaneLogistyczne!$L1587=0,"",_xlfn.NUMBERVALUE(PobierzDaneLogistyczne!$L1587,"."))</f>
        <v>24</v>
      </c>
      <c r="O1587" s="6">
        <f>IF(PobierzDaneLogistyczne!$M1587=0,"",_xlfn.NUMBERVALUE(PobierzDaneLogistyczne!$M1587,"."))</f>
        <v>76</v>
      </c>
      <c r="P1587" s="2">
        <f>IF(PobierzDaneLogistyczne!$G1587=0,0,_xlfn.NUMBERVALUE(PobierzDaneLogistyczne!$G1587,"."))</f>
        <v>7.7949999999999999</v>
      </c>
      <c r="Q1587" s="1">
        <f>IF(PobierzDaneLogistyczne!$R1587=0,"",PobierzDaneLogistyczne!$R1587)</f>
        <v>4</v>
      </c>
      <c r="R1587" t="str">
        <f>IF(PobierzDaneLogistyczne!$S1587=0,"",PobierzDaneLogistyczne!$S1587)</f>
        <v/>
      </c>
      <c r="S1587" t="str">
        <f>IF(PobierzDaneLogistyczne!$T1587=0,"",PobierzDaneLogistyczne!$T1587)</f>
        <v/>
      </c>
      <c r="T1587" t="str">
        <f>IF(PobierzDaneLogistyczne!$U1587=0," ",PobierzDaneLogistyczne!$U1587)</f>
        <v/>
      </c>
      <c r="U1587" t="str">
        <f t="shared" si="76"/>
        <v/>
      </c>
      <c r="V1587" s="2">
        <f>IF(PobierzDaneLogistyczne!$V1587="","",_xlfn.NUMBERVALUE(PobierzDaneLogistyczne!$V1587,"."))</f>
        <v>0.22900000000000001</v>
      </c>
      <c r="W1587" s="2">
        <f>IF(IF(PobierzDaneLogistyczne!$W1587=0,0,_xlfn.NUMBERVALUE(PobierzDaneLogistyczne!$W1587,"."))=0,"",_xlfn.NUMBERVALUE(PobierzDaneLogistyczne!$W1587,"."))</f>
        <v>8.5000000000000006E-2</v>
      </c>
      <c r="X1587" s="2">
        <f t="shared" si="77"/>
        <v>1.2309999999999999</v>
      </c>
      <c r="Y1587" s="2" t="str">
        <f t="shared" si="78"/>
        <v/>
      </c>
      <c r="Z1587" s="2" t="str">
        <f>IF(PobierzDaneLogistyczne!$Y1587="t","YES","")</f>
        <v>YES</v>
      </c>
      <c r="AA1587" s="4" t="str">
        <f>IF(PobierzDaneLogistyczne!$X1587="t","YES","")</f>
        <v/>
      </c>
      <c r="AB1587" t="str">
        <f>PobierzDaneLogistyczne!$N1587</f>
        <v>Air cooler 8L ION 4 in 1 with remote controller</v>
      </c>
    </row>
    <row r="1588" spans="1:28" ht="28.8" x14ac:dyDescent="0.3">
      <c r="A1588" s="5" t="str">
        <f>HYPERLINK(_xlfn.CONCAT("https://www.adler.com.pl/index.php/en/Main/Produkt/",B1588),PobierzDaneLogistyczne!$N1588)</f>
        <v>Air conditioner 7000 BTU</v>
      </c>
      <c r="B1588" t="str">
        <f>PobierzDaneLogistyczne!$A1588</f>
        <v>cr_7926</v>
      </c>
      <c r="C1588" s="1">
        <f>IF(MID(PobierzDaneLogistyczne!$P1588,1,3)=""," ",_xlfn.NUMBERVALUE(PobierzDaneLogistyczne!$P1588))</f>
        <v>84158200</v>
      </c>
      <c r="D1588" s="1">
        <f>IF(MID(PobierzDaneLogistyczne!$C1588,1,3)="111"," ",_xlfn.NUMBERVALUE(PobierzDaneLogistyczne!$C1588))</f>
        <v>5902934839457</v>
      </c>
      <c r="E1588" s="6">
        <f>IF(PobierzDaneLogistyczne!$H1588=0,"",_xlfn.NUMBERVALUE(PobierzDaneLogistyczne!$H1588,"."))</f>
        <v>37.5</v>
      </c>
      <c r="F1588" s="6">
        <f>IF(PobierzDaneLogistyczne!$I1588=0,"",_xlfn.NUMBERVALUE(PobierzDaneLogistyczne!$I1588,"."))</f>
        <v>37.5</v>
      </c>
      <c r="G1588" s="6">
        <f>IF(PobierzDaneLogistyczne!$J1588=0,"",_xlfn.NUMBERVALUE(PobierzDaneLogistyczne!$J1588,"."))</f>
        <v>85</v>
      </c>
      <c r="H1588" s="2">
        <f>IF(IF(PobierzDaneLogistyczne!$F1588=0,0,_xlfn.NUMBERVALUE(PobierzDaneLogistyczne!$F1588,"."))=0,"",IF(PobierzDaneLogistyczne!$F1588=0,0,_xlfn.NUMBERVALUE(PobierzDaneLogistyczne!$F1588,".")))</f>
        <v>19.5</v>
      </c>
      <c r="I1588" s="2">
        <f>IF(IF(PobierzDaneLogistyczne!$Z1588=0,0,_xlfn.NUMBERVALUE(PobierzDaneLogistyczne!$Z1588,"."))=0,"",IF(PobierzDaneLogistyczne!$Z1588=0,0,_xlfn.NUMBERVALUE(PobierzDaneLogistyczne!$Z1588,".")))</f>
        <v>20.9</v>
      </c>
      <c r="J1588" s="1">
        <f>IF(PobierzDaneLogistyczne!$D1588=0,"",_xlfn.NUMBERVALUE(PobierzDaneLogistyczne!$D1588))</f>
        <v>1</v>
      </c>
      <c r="K1588" s="1">
        <f>IF(PobierzDaneLogistyczne!$E1588=0,"",_xlfn.NUMBERVALUE(PobierzDaneLogistyczne!$E1588))</f>
        <v>12</v>
      </c>
      <c r="L1588" s="1" t="str">
        <f>IF(MID(PobierzDaneLogistyczne!$O1588,1,3)="non"," ",_xlfn.NUMBERVALUE(PobierzDaneLogistyczne!$O1588))</f>
        <v xml:space="preserve"> </v>
      </c>
      <c r="M1588" s="6">
        <f>IF(PobierzDaneLogistyczne!$K1588=0,"",_xlfn.NUMBERVALUE(PobierzDaneLogistyczne!$K1588,"."))</f>
        <v>37.5</v>
      </c>
      <c r="N1588" s="6">
        <f>IF(PobierzDaneLogistyczne!$L1588=0,"",_xlfn.NUMBERVALUE(PobierzDaneLogistyczne!$L1588,"."))</f>
        <v>37.5</v>
      </c>
      <c r="O1588" s="6">
        <f>IF(PobierzDaneLogistyczne!$M1588=0,"",_xlfn.NUMBERVALUE(PobierzDaneLogistyczne!$M1588,"."))</f>
        <v>85</v>
      </c>
      <c r="P1588" s="2">
        <f>IF(PobierzDaneLogistyczne!$G1588=0,0,_xlfn.NUMBERVALUE(PobierzDaneLogistyczne!$G1588,"."))</f>
        <v>20.9</v>
      </c>
      <c r="Q1588" s="1">
        <f>IF(PobierzDaneLogistyczne!$R1588=0,"",PobierzDaneLogistyczne!$R1588)</f>
        <v>101</v>
      </c>
      <c r="R1588" t="str">
        <f>IF(PobierzDaneLogistyczne!$S1588=0,"",PobierzDaneLogistyczne!$S1588)</f>
        <v>CR</v>
      </c>
      <c r="S1588">
        <f>IF(PobierzDaneLogistyczne!$T1588=0,"",PobierzDaneLogistyczne!$T1588)</f>
        <v>1</v>
      </c>
      <c r="T1588" t="str">
        <f>IF(PobierzDaneLogistyczne!$U1588=0," ",PobierzDaneLogistyczne!$U1588)</f>
        <v>0.003</v>
      </c>
      <c r="U1588" t="str">
        <f t="shared" si="76"/>
        <v/>
      </c>
      <c r="V1588" s="2">
        <f>IF(PobierzDaneLogistyczne!$V1588="","",_xlfn.NUMBERVALUE(PobierzDaneLogistyczne!$V1588,"."))</f>
        <v>0.41599999999999998</v>
      </c>
      <c r="W1588" s="2">
        <f>IF(IF(PobierzDaneLogistyczne!$W1588=0,0,_xlfn.NUMBERVALUE(PobierzDaneLogistyczne!$W1588,"."))=0,"",_xlfn.NUMBERVALUE(PobierzDaneLogistyczne!$W1588,"."))</f>
        <v>0.219</v>
      </c>
      <c r="X1588" s="2">
        <f t="shared" si="77"/>
        <v>0.76499999999999868</v>
      </c>
      <c r="Y1588" s="2" t="str">
        <f t="shared" si="78"/>
        <v/>
      </c>
      <c r="Z1588" s="2" t="str">
        <f>IF(PobierzDaneLogistyczne!$Y1588="t","YES","")</f>
        <v>YES</v>
      </c>
      <c r="AA1588" s="4" t="str">
        <f>IF(PobierzDaneLogistyczne!$X1588="t","YES","")</f>
        <v/>
      </c>
      <c r="AB1588" t="str">
        <f>PobierzDaneLogistyczne!$N1588</f>
        <v>Air conditioner 7000 BTU</v>
      </c>
    </row>
    <row r="1589" spans="1:28" x14ac:dyDescent="0.3">
      <c r="A1589" s="5" t="str">
        <f>HYPERLINK(_xlfn.CONCAT("https://www.adler.com.pl/index.php/en/Main/Produkt/",B1589),PobierzDaneLogistyczne!$N1589)</f>
        <v>Air conditioner 9000 BTU</v>
      </c>
      <c r="B1589" t="str">
        <f>PobierzDaneLogistyczne!$A1589</f>
        <v>cr_7929</v>
      </c>
      <c r="C1589" s="1">
        <f>IF(MID(PobierzDaneLogistyczne!$P1589,1,3)=""," ",_xlfn.NUMBERVALUE(PobierzDaneLogistyczne!$P1589))</f>
        <v>84158200</v>
      </c>
      <c r="D1589" s="1">
        <f>IF(MID(PobierzDaneLogistyczne!$C1589,1,3)="111"," ",_xlfn.NUMBERVALUE(PobierzDaneLogistyczne!$C1589))</f>
        <v>5903887804554</v>
      </c>
      <c r="E1589" s="6">
        <f>IF(PobierzDaneLogistyczne!$H1589=0,"",_xlfn.NUMBERVALUE(PobierzDaneLogistyczne!$H1589,"."))</f>
        <v>38</v>
      </c>
      <c r="F1589" s="6">
        <f>IF(PobierzDaneLogistyczne!$I1589=0,"",_xlfn.NUMBERVALUE(PobierzDaneLogistyczne!$I1589,"."))</f>
        <v>40</v>
      </c>
      <c r="G1589" s="6">
        <f>IF(PobierzDaneLogistyczne!$J1589=0,"",_xlfn.NUMBERVALUE(PobierzDaneLogistyczne!$J1589,"."))</f>
        <v>89</v>
      </c>
      <c r="H1589" s="2">
        <f>IF(IF(PobierzDaneLogistyczne!$F1589=0,0,_xlfn.NUMBERVALUE(PobierzDaneLogistyczne!$F1589,"."))=0,"",IF(PobierzDaneLogistyczne!$F1589=0,0,_xlfn.NUMBERVALUE(PobierzDaneLogistyczne!$F1589,".")))</f>
        <v>22</v>
      </c>
      <c r="I1589" s="2">
        <f>IF(IF(PobierzDaneLogistyczne!$Z1589=0,0,_xlfn.NUMBERVALUE(PobierzDaneLogistyczne!$Z1589,"."))=0,"",IF(PobierzDaneLogistyczne!$Z1589=0,0,_xlfn.NUMBERVALUE(PobierzDaneLogistyczne!$Z1589,".")))</f>
        <v>24</v>
      </c>
      <c r="J1589" s="1">
        <f>IF(PobierzDaneLogistyczne!$D1589=0,"",_xlfn.NUMBERVALUE(PobierzDaneLogistyczne!$D1589))</f>
        <v>1</v>
      </c>
      <c r="K1589" s="1">
        <f>IF(PobierzDaneLogistyczne!$E1589=0,"",_xlfn.NUMBERVALUE(PobierzDaneLogistyczne!$E1589))</f>
        <v>12</v>
      </c>
      <c r="L1589" s="1" t="str">
        <f>IF(MID(PobierzDaneLogistyczne!$O1589,1,3)="non"," ",_xlfn.NUMBERVALUE(PobierzDaneLogistyczne!$O1589))</f>
        <v xml:space="preserve"> </v>
      </c>
      <c r="M1589" s="6">
        <f>IF(PobierzDaneLogistyczne!$K1589=0,"",_xlfn.NUMBERVALUE(PobierzDaneLogistyczne!$K1589,"."))</f>
        <v>38</v>
      </c>
      <c r="N1589" s="6">
        <f>IF(PobierzDaneLogistyczne!$L1589=0,"",_xlfn.NUMBERVALUE(PobierzDaneLogistyczne!$L1589,"."))</f>
        <v>40</v>
      </c>
      <c r="O1589" s="6">
        <f>IF(PobierzDaneLogistyczne!$M1589=0,"",_xlfn.NUMBERVALUE(PobierzDaneLogistyczne!$M1589,"."))</f>
        <v>89</v>
      </c>
      <c r="P1589" s="2">
        <f>IF(PobierzDaneLogistyczne!$G1589=0,0,_xlfn.NUMBERVALUE(PobierzDaneLogistyczne!$G1589,"."))</f>
        <v>24</v>
      </c>
      <c r="Q1589" s="1">
        <f>IF(PobierzDaneLogistyczne!$R1589=0,"",PobierzDaneLogistyczne!$R1589)</f>
        <v>101</v>
      </c>
      <c r="R1589" t="str">
        <f>IF(PobierzDaneLogistyczne!$S1589=0,"",PobierzDaneLogistyczne!$S1589)</f>
        <v/>
      </c>
      <c r="S1589" t="str">
        <f>IF(PobierzDaneLogistyczne!$T1589=0,"",PobierzDaneLogistyczne!$T1589)</f>
        <v/>
      </c>
      <c r="T1589" t="str">
        <f>IF(PobierzDaneLogistyczne!$U1589=0," ",PobierzDaneLogistyczne!$U1589)</f>
        <v/>
      </c>
      <c r="U1589" t="str">
        <f t="shared" si="76"/>
        <v/>
      </c>
      <c r="V1589" s="2" t="str">
        <f>IF(PobierzDaneLogistyczne!$V1589="","",_xlfn.NUMBERVALUE(PobierzDaneLogistyczne!$V1589,"."))</f>
        <v/>
      </c>
      <c r="W1589" s="2" t="str">
        <f>IF(IF(PobierzDaneLogistyczne!$W1589=0,0,_xlfn.NUMBERVALUE(PobierzDaneLogistyczne!$W1589,"."))=0,"",_xlfn.NUMBERVALUE(PobierzDaneLogistyczne!$W1589,"."))</f>
        <v/>
      </c>
      <c r="X1589" s="2" t="str">
        <f t="shared" si="77"/>
        <v/>
      </c>
      <c r="Y1589" s="2" t="str">
        <f t="shared" si="78"/>
        <v/>
      </c>
      <c r="Z1589" s="2" t="str">
        <f>IF(PobierzDaneLogistyczne!$Y1589="t","YES","")</f>
        <v>YES</v>
      </c>
      <c r="AA1589" s="4" t="str">
        <f>IF(PobierzDaneLogistyczne!$X1589="t","YES","")</f>
        <v/>
      </c>
      <c r="AB1589" t="str">
        <f>PobierzDaneLogistyczne!$N1589</f>
        <v>Air conditioner 9000 BTU</v>
      </c>
    </row>
    <row r="1590" spans="1:28" ht="28.8" x14ac:dyDescent="0.3">
      <c r="A1590" s="5" t="str">
        <f>HYPERLINK(_xlfn.CONCAT("https://www.adler.com.pl/index.php/en/Main/Produkt/",B1590),PobierzDaneLogistyczne!$N1590)</f>
        <v>Aquarium kit full colour LED</v>
      </c>
      <c r="B1590" t="str">
        <f>PobierzDaneLogistyczne!$A1590</f>
        <v>cr_7930</v>
      </c>
      <c r="C1590" s="1">
        <f>IF(MID(PobierzDaneLogistyczne!$P1590,1,3)=""," ",_xlfn.NUMBERVALUE(PobierzDaneLogistyczne!$P1590))</f>
        <v>70139900</v>
      </c>
      <c r="D1590" s="1">
        <f>IF(MID(PobierzDaneLogistyczne!$C1590,1,3)="111"," ",_xlfn.NUMBERVALUE(PobierzDaneLogistyczne!$C1590))</f>
        <v>5908256835917</v>
      </c>
      <c r="E1590" s="6">
        <f>IF(PobierzDaneLogistyczne!$H1590=0,"",_xlfn.NUMBERVALUE(PobierzDaneLogistyczne!$H1590,"."))</f>
        <v>24.5</v>
      </c>
      <c r="F1590" s="6">
        <f>IF(PobierzDaneLogistyczne!$I1590=0,"",_xlfn.NUMBERVALUE(PobierzDaneLogistyczne!$I1590,"."))</f>
        <v>17.7</v>
      </c>
      <c r="G1590" s="6">
        <f>IF(PobierzDaneLogistyczne!$J1590=0,"",_xlfn.NUMBERVALUE(PobierzDaneLogistyczne!$J1590,"."))</f>
        <v>25</v>
      </c>
      <c r="H1590" s="2">
        <f>IF(IF(PobierzDaneLogistyczne!$F1590=0,0,_xlfn.NUMBERVALUE(PobierzDaneLogistyczne!$F1590,"."))=0,"",IF(PobierzDaneLogistyczne!$F1590=0,0,_xlfn.NUMBERVALUE(PobierzDaneLogistyczne!$F1590,".")))</f>
        <v>1.9</v>
      </c>
      <c r="I1590" s="2">
        <f>IF(IF(PobierzDaneLogistyczne!$Z1590=0,0,_xlfn.NUMBERVALUE(PobierzDaneLogistyczne!$Z1590,"."))=0,"",IF(PobierzDaneLogistyczne!$Z1590=0,0,_xlfn.NUMBERVALUE(PobierzDaneLogistyczne!$Z1590,".")))</f>
        <v>2.2999999999999998</v>
      </c>
      <c r="J1590" s="1">
        <f>IF(PobierzDaneLogistyczne!$D1590=0,"",_xlfn.NUMBERVALUE(PobierzDaneLogistyczne!$D1590))</f>
        <v>1</v>
      </c>
      <c r="K1590" s="1">
        <f>IF(PobierzDaneLogistyczne!$E1590=0,"",_xlfn.NUMBERVALUE(PobierzDaneLogistyczne!$E1590))</f>
        <v>126</v>
      </c>
      <c r="L1590" s="1" t="str">
        <f>IF(MID(PobierzDaneLogistyczne!$O1590,1,3)="non"," ",_xlfn.NUMBERVALUE(PobierzDaneLogistyczne!$O1590))</f>
        <v xml:space="preserve"> </v>
      </c>
      <c r="M1590" s="6">
        <f>IF(PobierzDaneLogistyczne!$K1590=0,"",_xlfn.NUMBERVALUE(PobierzDaneLogistyczne!$K1590,"."))</f>
        <v>25.7</v>
      </c>
      <c r="N1590" s="6">
        <f>IF(PobierzDaneLogistyczne!$L1590=0,"",_xlfn.NUMBERVALUE(PobierzDaneLogistyczne!$L1590,"."))</f>
        <v>18.899999999999999</v>
      </c>
      <c r="O1590" s="6">
        <f>IF(PobierzDaneLogistyczne!$M1590=0,"",_xlfn.NUMBERVALUE(PobierzDaneLogistyczne!$M1590,"."))</f>
        <v>26.2</v>
      </c>
      <c r="P1590" s="2">
        <f>IF(PobierzDaneLogistyczne!$G1590=0,0,_xlfn.NUMBERVALUE(PobierzDaneLogistyczne!$G1590,"."))</f>
        <v>2.2999999999999998</v>
      </c>
      <c r="Q1590" s="1">
        <f>IF(PobierzDaneLogistyczne!$R1590=0,"",PobierzDaneLogistyczne!$R1590)</f>
        <v>5</v>
      </c>
      <c r="R1590" t="str">
        <f>IF(PobierzDaneLogistyczne!$S1590=0,"",PobierzDaneLogistyczne!$S1590)</f>
        <v/>
      </c>
      <c r="S1590" t="str">
        <f>IF(PobierzDaneLogistyczne!$T1590=0,"",PobierzDaneLogistyczne!$T1590)</f>
        <v/>
      </c>
      <c r="T1590" t="str">
        <f>IF(PobierzDaneLogistyczne!$U1590=0," ",PobierzDaneLogistyczne!$U1590)</f>
        <v/>
      </c>
      <c r="U1590" t="str">
        <f t="shared" si="76"/>
        <v/>
      </c>
      <c r="V1590" s="2">
        <f>IF(PobierzDaneLogistyczne!$V1590="","",_xlfn.NUMBERVALUE(PobierzDaneLogistyczne!$V1590,"."))</f>
        <v>1.4999999999999999E-2</v>
      </c>
      <c r="W1590" s="2" t="str">
        <f>IF(IF(PobierzDaneLogistyczne!$W1590=0,0,_xlfn.NUMBERVALUE(PobierzDaneLogistyczne!$W1590,"."))=0,"",_xlfn.NUMBERVALUE(PobierzDaneLogistyczne!$W1590,"."))</f>
        <v/>
      </c>
      <c r="X1590" s="2" t="str">
        <f t="shared" si="77"/>
        <v/>
      </c>
      <c r="Y1590" s="2" t="str">
        <f t="shared" si="78"/>
        <v/>
      </c>
      <c r="Z1590" s="2" t="str">
        <f>IF(PobierzDaneLogistyczne!$Y1590="t","YES","")</f>
        <v/>
      </c>
      <c r="AA1590" s="4" t="str">
        <f>IF(PobierzDaneLogistyczne!$X1590="t","YES","")</f>
        <v>YES</v>
      </c>
      <c r="AB1590" t="str">
        <f>PobierzDaneLogistyczne!$N1590</f>
        <v>Aquarium kit full colour LED</v>
      </c>
    </row>
    <row r="1591" spans="1:28" x14ac:dyDescent="0.3">
      <c r="A1591" s="5" t="str">
        <f>HYPERLINK(_xlfn.CONCAT("https://www.adler.com.pl/index.php/en/Main/Produkt/",B1591),PobierzDaneLogistyczne!$N1591)</f>
        <v>Aquarium kit with white LED</v>
      </c>
      <c r="B1591" t="str">
        <f>PobierzDaneLogistyczne!$A1591</f>
        <v>cr_7931</v>
      </c>
      <c r="C1591" s="1">
        <f>IF(MID(PobierzDaneLogistyczne!$P1591,1,3)=""," ",_xlfn.NUMBERVALUE(PobierzDaneLogistyczne!$P1591))</f>
        <v>70139900</v>
      </c>
      <c r="D1591" s="1">
        <f>IF(MID(PobierzDaneLogistyczne!$C1591,1,3)="111"," ",_xlfn.NUMBERVALUE(PobierzDaneLogistyczne!$C1591))</f>
        <v>5908256835924</v>
      </c>
      <c r="E1591" s="6">
        <f>IF(PobierzDaneLogistyczne!$H1591=0,"",_xlfn.NUMBERVALUE(PobierzDaneLogistyczne!$H1591,"."))</f>
        <v>24.5</v>
      </c>
      <c r="F1591" s="6">
        <f>IF(PobierzDaneLogistyczne!$I1591=0,"",_xlfn.NUMBERVALUE(PobierzDaneLogistyczne!$I1591,"."))</f>
        <v>17.7</v>
      </c>
      <c r="G1591" s="6">
        <f>IF(PobierzDaneLogistyczne!$J1591=0,"",_xlfn.NUMBERVALUE(PobierzDaneLogistyczne!$J1591,"."))</f>
        <v>24.5</v>
      </c>
      <c r="H1591" s="2">
        <f>IF(IF(PobierzDaneLogistyczne!$F1591=0,0,_xlfn.NUMBERVALUE(PobierzDaneLogistyczne!$F1591,"."))=0,"",IF(PobierzDaneLogistyczne!$F1591=0,0,_xlfn.NUMBERVALUE(PobierzDaneLogistyczne!$F1591,".")))</f>
        <v>1.9</v>
      </c>
      <c r="I1591" s="2">
        <f>IF(IF(PobierzDaneLogistyczne!$Z1591=0,0,_xlfn.NUMBERVALUE(PobierzDaneLogistyczne!$Z1591,"."))=0,"",IF(PobierzDaneLogistyczne!$Z1591=0,0,_xlfn.NUMBERVALUE(PobierzDaneLogistyczne!$Z1591,".")))</f>
        <v>2.2999999999999998</v>
      </c>
      <c r="J1591" s="1">
        <f>IF(PobierzDaneLogistyczne!$D1591=0,"",_xlfn.NUMBERVALUE(PobierzDaneLogistyczne!$D1591))</f>
        <v>1</v>
      </c>
      <c r="K1591" s="1">
        <f>IF(PobierzDaneLogistyczne!$E1591=0,"",_xlfn.NUMBERVALUE(PobierzDaneLogistyczne!$E1591))</f>
        <v>126</v>
      </c>
      <c r="L1591" s="1" t="str">
        <f>IF(MID(PobierzDaneLogistyczne!$O1591,1,3)="non"," ",_xlfn.NUMBERVALUE(PobierzDaneLogistyczne!$O1591))</f>
        <v xml:space="preserve"> </v>
      </c>
      <c r="M1591" s="6">
        <f>IF(PobierzDaneLogistyczne!$K1591=0,"",_xlfn.NUMBERVALUE(PobierzDaneLogistyczne!$K1591,"."))</f>
        <v>26</v>
      </c>
      <c r="N1591" s="6">
        <f>IF(PobierzDaneLogistyczne!$L1591=0,"",_xlfn.NUMBERVALUE(PobierzDaneLogistyczne!$L1591,"."))</f>
        <v>19</v>
      </c>
      <c r="O1591" s="6">
        <f>IF(PobierzDaneLogistyczne!$M1591=0,"",_xlfn.NUMBERVALUE(PobierzDaneLogistyczne!$M1591,"."))</f>
        <v>26</v>
      </c>
      <c r="P1591" s="2">
        <f>IF(PobierzDaneLogistyczne!$G1591=0,0,_xlfn.NUMBERVALUE(PobierzDaneLogistyczne!$G1591,"."))</f>
        <v>2.2999999999999998</v>
      </c>
      <c r="Q1591" s="1">
        <f>IF(PobierzDaneLogistyczne!$R1591=0,"",PobierzDaneLogistyczne!$R1591)</f>
        <v>5</v>
      </c>
      <c r="R1591" t="str">
        <f>IF(PobierzDaneLogistyczne!$S1591=0,"",PobierzDaneLogistyczne!$S1591)</f>
        <v/>
      </c>
      <c r="S1591" t="str">
        <f>IF(PobierzDaneLogistyczne!$T1591=0,"",PobierzDaneLogistyczne!$T1591)</f>
        <v/>
      </c>
      <c r="T1591" t="str">
        <f>IF(PobierzDaneLogistyczne!$U1591=0," ",PobierzDaneLogistyczne!$U1591)</f>
        <v/>
      </c>
      <c r="U1591" t="str">
        <f t="shared" si="76"/>
        <v/>
      </c>
      <c r="V1591" s="2">
        <f>IF(PobierzDaneLogistyczne!$V1591="","",_xlfn.NUMBERVALUE(PobierzDaneLogistyczne!$V1591,"."))</f>
        <v>1.4999999999999999E-2</v>
      </c>
      <c r="W1591" s="2">
        <f>IF(IF(PobierzDaneLogistyczne!$W1591=0,0,_xlfn.NUMBERVALUE(PobierzDaneLogistyczne!$W1591,"."))=0,"",_xlfn.NUMBERVALUE(PobierzDaneLogistyczne!$W1591,"."))</f>
        <v>5.8999999999999997E-2</v>
      </c>
      <c r="X1591" s="2">
        <f t="shared" si="77"/>
        <v>0.3259999999999999</v>
      </c>
      <c r="Y1591" s="2" t="str">
        <f t="shared" si="78"/>
        <v/>
      </c>
      <c r="Z1591" s="2" t="str">
        <f>IF(PobierzDaneLogistyczne!$Y1591="t","YES","")</f>
        <v>YES</v>
      </c>
      <c r="AA1591" s="4" t="str">
        <f>IF(PobierzDaneLogistyczne!$X1591="t","YES","")</f>
        <v>YES</v>
      </c>
      <c r="AB1591" t="str">
        <f>PobierzDaneLogistyczne!$N1591</f>
        <v>Aquarium kit with white LED</v>
      </c>
    </row>
    <row r="1592" spans="1:28" ht="28.8" x14ac:dyDescent="0.3">
      <c r="A1592" s="5" t="str">
        <f>HYPERLINK(_xlfn.CONCAT("https://www.adler.com.pl/index.php/en/Main/Produkt/",B1592),PobierzDaneLogistyczne!$N1592)</f>
        <v>Lamp mosquito killer</v>
      </c>
      <c r="B1592" t="str">
        <f>PobierzDaneLogistyczne!$A1592</f>
        <v>cr_7932</v>
      </c>
      <c r="C1592" s="1">
        <f>IF(MID(PobierzDaneLogistyczne!$P1592,1,3)=""," ",_xlfn.NUMBERVALUE(PobierzDaneLogistyczne!$P1592))</f>
        <v>85437090</v>
      </c>
      <c r="D1592" s="1">
        <f>IF(MID(PobierzDaneLogistyczne!$C1592,1,3)="111"," ",_xlfn.NUMBERVALUE(PobierzDaneLogistyczne!$C1592))</f>
        <v>5908256837720</v>
      </c>
      <c r="E1592" s="6">
        <f>IF(PobierzDaneLogistyczne!$H1592=0,"",_xlfn.NUMBERVALUE(PobierzDaneLogistyczne!$H1592,"."))</f>
        <v>14</v>
      </c>
      <c r="F1592" s="6">
        <f>IF(PobierzDaneLogistyczne!$I1592=0,"",_xlfn.NUMBERVALUE(PobierzDaneLogistyczne!$I1592,"."))</f>
        <v>36</v>
      </c>
      <c r="G1592" s="6">
        <f>IF(PobierzDaneLogistyczne!$J1592=0,"",_xlfn.NUMBERVALUE(PobierzDaneLogistyczne!$J1592,"."))</f>
        <v>29.5</v>
      </c>
      <c r="H1592" s="2">
        <f>IF(IF(PobierzDaneLogistyczne!$F1592=0,0,_xlfn.NUMBERVALUE(PobierzDaneLogistyczne!$F1592,"."))=0,"",IF(PobierzDaneLogistyczne!$F1592=0,0,_xlfn.NUMBERVALUE(PobierzDaneLogistyczne!$F1592,".")))</f>
        <v>1.63</v>
      </c>
      <c r="I1592" s="2">
        <f>IF(IF(PobierzDaneLogistyczne!$Z1592=0,0,_xlfn.NUMBERVALUE(PobierzDaneLogistyczne!$Z1592,"."))=0,"",IF(PobierzDaneLogistyczne!$Z1592=0,0,_xlfn.NUMBERVALUE(PobierzDaneLogistyczne!$Z1592,".")))</f>
        <v>2.21</v>
      </c>
      <c r="J1592" s="1">
        <f>IF(PobierzDaneLogistyczne!$D1592=0,"",_xlfn.NUMBERVALUE(PobierzDaneLogistyczne!$D1592))</f>
        <v>3</v>
      </c>
      <c r="K1592" s="1">
        <f>IF(PobierzDaneLogistyczne!$E1592=0,"",_xlfn.NUMBERVALUE(PobierzDaneLogistyczne!$E1592))</f>
        <v>108</v>
      </c>
      <c r="L1592" s="1" t="str">
        <f>IF(MID(PobierzDaneLogistyczne!$O1592,1,3)="non"," ",_xlfn.NUMBERVALUE(PobierzDaneLogistyczne!$O1592))</f>
        <v xml:space="preserve"> </v>
      </c>
      <c r="M1592" s="6">
        <f>IF(PobierzDaneLogistyczne!$K1592=0,"",_xlfn.NUMBERVALUE(PobierzDaneLogistyczne!$K1592,"."))</f>
        <v>37.5</v>
      </c>
      <c r="N1592" s="6">
        <f>IF(PobierzDaneLogistyczne!$L1592=0,"",_xlfn.NUMBERVALUE(PobierzDaneLogistyczne!$L1592,"."))</f>
        <v>45</v>
      </c>
      <c r="O1592" s="6">
        <f>IF(PobierzDaneLogistyczne!$M1592=0,"",_xlfn.NUMBERVALUE(PobierzDaneLogistyczne!$M1592,"."))</f>
        <v>33</v>
      </c>
      <c r="P1592" s="2">
        <f>IF(PobierzDaneLogistyczne!$G1592=0,0,_xlfn.NUMBERVALUE(PobierzDaneLogistyczne!$G1592,"."))</f>
        <v>6.63</v>
      </c>
      <c r="Q1592" s="1">
        <f>IF(PobierzDaneLogistyczne!$R1592=0,"",PobierzDaneLogistyczne!$R1592)</f>
        <v>5</v>
      </c>
      <c r="R1592" t="str">
        <f>IF(PobierzDaneLogistyczne!$S1592=0,"",PobierzDaneLogistyczne!$S1592)</f>
        <v/>
      </c>
      <c r="S1592" t="str">
        <f>IF(PobierzDaneLogistyczne!$T1592=0,"",PobierzDaneLogistyczne!$T1592)</f>
        <v/>
      </c>
      <c r="T1592" t="str">
        <f>IF(PobierzDaneLogistyczne!$U1592=0," ",PobierzDaneLogistyczne!$U1592)</f>
        <v/>
      </c>
      <c r="U1592" t="str">
        <f t="shared" si="76"/>
        <v/>
      </c>
      <c r="V1592" s="2">
        <f>IF(PobierzDaneLogistyczne!$V1592="","",_xlfn.NUMBERVALUE(PobierzDaneLogistyczne!$V1592,"."))</f>
        <v>2.3E-2</v>
      </c>
      <c r="W1592" s="2">
        <f>IF(IF(PobierzDaneLogistyczne!$W1592=0,0,_xlfn.NUMBERVALUE(PobierzDaneLogistyczne!$W1592,"."))=0,"",_xlfn.NUMBERVALUE(PobierzDaneLogistyczne!$W1592,"."))</f>
        <v>4.5999999999999999E-2</v>
      </c>
      <c r="X1592" s="2">
        <f t="shared" si="77"/>
        <v>0.51100000000000001</v>
      </c>
      <c r="Y1592" s="2" t="str">
        <f t="shared" si="78"/>
        <v/>
      </c>
      <c r="Z1592" s="2" t="str">
        <f>IF(PobierzDaneLogistyczne!$Y1592="t","YES","")</f>
        <v/>
      </c>
      <c r="AA1592" s="4" t="str">
        <f>IF(PobierzDaneLogistyczne!$X1592="t","YES","")</f>
        <v>YES</v>
      </c>
      <c r="AB1592" t="str">
        <f>PobierzDaneLogistyczne!$N1592</f>
        <v>Lamp mosquito killer</v>
      </c>
    </row>
    <row r="1593" spans="1:28" x14ac:dyDescent="0.3">
      <c r="A1593" s="5" t="str">
        <f>HYPERLINK(_xlfn.CONCAT("https://www.adler.com.pl/index.php/en/Main/Produkt/",B1593),PobierzDaneLogistyczne!$N1593)</f>
        <v xml:space="preserve">Mosquito and Camping lamp - USB rechargeable 2w1 </v>
      </c>
      <c r="B1593" t="str">
        <f>PobierzDaneLogistyczne!$A1593</f>
        <v>cr_7935</v>
      </c>
      <c r="C1593" s="1">
        <f>IF(MID(PobierzDaneLogistyczne!$P1593,1,3)=""," ",_xlfn.NUMBERVALUE(PobierzDaneLogistyczne!$P1593))</f>
        <v>85437090</v>
      </c>
      <c r="D1593" s="1">
        <f>IF(MID(PobierzDaneLogistyczne!$C1593,1,3)="111"," ",_xlfn.NUMBERVALUE(PobierzDaneLogistyczne!$C1593))</f>
        <v>5902934835855</v>
      </c>
      <c r="E1593" s="6">
        <f>IF(PobierzDaneLogistyczne!$H1593=0,"",_xlfn.NUMBERVALUE(PobierzDaneLogistyczne!$H1593,"."))</f>
        <v>9</v>
      </c>
      <c r="F1593" s="6">
        <f>IF(PobierzDaneLogistyczne!$I1593=0,"",_xlfn.NUMBERVALUE(PobierzDaneLogistyczne!$I1593,"."))</f>
        <v>9</v>
      </c>
      <c r="G1593" s="6">
        <f>IF(PobierzDaneLogistyczne!$J1593=0,"",_xlfn.NUMBERVALUE(PobierzDaneLogistyczne!$J1593,"."))</f>
        <v>15.5</v>
      </c>
      <c r="H1593" s="2">
        <f>IF(IF(PobierzDaneLogistyczne!$F1593=0,0,_xlfn.NUMBERVALUE(PobierzDaneLogistyczne!$F1593,"."))=0,"",IF(PobierzDaneLogistyczne!$F1593=0,0,_xlfn.NUMBERVALUE(PobierzDaneLogistyczne!$F1593,".")))</f>
        <v>0.34</v>
      </c>
      <c r="I1593" s="2">
        <f>IF(IF(PobierzDaneLogistyczne!$Z1593=0,0,_xlfn.NUMBERVALUE(PobierzDaneLogistyczne!$Z1593,"."))=0,"",IF(PobierzDaneLogistyczne!$Z1593=0,0,_xlfn.NUMBERVALUE(PobierzDaneLogistyczne!$Z1593,".")))</f>
        <v>0.437</v>
      </c>
      <c r="J1593" s="1">
        <f>IF(PobierzDaneLogistyczne!$D1593=0,"",_xlfn.NUMBERVALUE(PobierzDaneLogistyczne!$D1593))</f>
        <v>12</v>
      </c>
      <c r="K1593" s="1">
        <f>IF(PobierzDaneLogistyczne!$E1593=0,"",_xlfn.NUMBERVALUE(PobierzDaneLogistyczne!$E1593))</f>
        <v>1056</v>
      </c>
      <c r="L1593" s="1">
        <f>IF(MID(PobierzDaneLogistyczne!$O1593,1,3)="non"," ",_xlfn.NUMBERVALUE(PobierzDaneLogistyczne!$O1593))</f>
        <v>5902934835862</v>
      </c>
      <c r="M1593" s="6">
        <f>IF(PobierzDaneLogistyczne!$K1593=0,"",_xlfn.NUMBERVALUE(PobierzDaneLogistyczne!$K1593,"."))</f>
        <v>38.5</v>
      </c>
      <c r="N1593" s="6">
        <f>IF(PobierzDaneLogistyczne!$L1593=0,"",_xlfn.NUMBERVALUE(PobierzDaneLogistyczne!$L1593,"."))</f>
        <v>29</v>
      </c>
      <c r="O1593" s="6">
        <f>IF(PobierzDaneLogistyczne!$M1593=0,"",_xlfn.NUMBERVALUE(PobierzDaneLogistyczne!$M1593,"."))</f>
        <v>18</v>
      </c>
      <c r="P1593" s="2">
        <f>IF(PobierzDaneLogistyczne!$G1593=0,0,_xlfn.NUMBERVALUE(PobierzDaneLogistyczne!$G1593,"."))</f>
        <v>5.2439999999999998</v>
      </c>
      <c r="Q1593" s="1">
        <f>IF(PobierzDaneLogistyczne!$R1593=0,"",PobierzDaneLogistyczne!$R1593)</f>
        <v>5</v>
      </c>
      <c r="R1593" t="str">
        <f>IF(PobierzDaneLogistyczne!$S1593=0,"",PobierzDaneLogistyczne!$S1593)</f>
        <v>Li-Ion</v>
      </c>
      <c r="S1593">
        <f>IF(PobierzDaneLogistyczne!$T1593=0,"",PobierzDaneLogistyczne!$T1593)</f>
        <v>1</v>
      </c>
      <c r="T1593" t="str">
        <f>IF(PobierzDaneLogistyczne!$U1593=0," ",PobierzDaneLogistyczne!$U1593)</f>
        <v>0.045</v>
      </c>
      <c r="U1593" t="str">
        <f t="shared" si="76"/>
        <v/>
      </c>
      <c r="V1593" s="2">
        <f>IF(PobierzDaneLogistyczne!$V1593="","",_xlfn.NUMBERVALUE(PobierzDaneLogistyczne!$V1593,"."))</f>
        <v>5.0000000000000001E-3</v>
      </c>
      <c r="W1593" s="2">
        <f>IF(IF(PobierzDaneLogistyczne!$W1593=0,0,_xlfn.NUMBERVALUE(PobierzDaneLogistyczne!$W1593,"."))=0,"",_xlfn.NUMBERVALUE(PobierzDaneLogistyczne!$W1593,"."))</f>
        <v>3.2000000000000001E-2</v>
      </c>
      <c r="X1593" s="2">
        <f t="shared" si="77"/>
        <v>5.999999999999997E-2</v>
      </c>
      <c r="Y1593" s="2" t="str">
        <f t="shared" si="78"/>
        <v/>
      </c>
      <c r="Z1593" s="2" t="str">
        <f>IF(PobierzDaneLogistyczne!$Y1593="t","YES","")</f>
        <v>YES</v>
      </c>
      <c r="AA1593" s="4" t="str">
        <f>IF(PobierzDaneLogistyczne!$X1593="t","YES","")</f>
        <v/>
      </c>
      <c r="AB1593" t="str">
        <f>PobierzDaneLogistyczne!$N1593</f>
        <v xml:space="preserve">Mosquito and Camping lamp - USB rechargeable 2w1 </v>
      </c>
    </row>
    <row r="1594" spans="1:28" x14ac:dyDescent="0.3">
      <c r="A1594" s="5" t="str">
        <f>HYPERLINK(_xlfn.CONCAT("https://www.adler.com.pl/index.php/en/Main/Produkt/",B1594),PobierzDaneLogistyczne!$N1594)</f>
        <v>Mosquito killer UV LED fan lamp</v>
      </c>
      <c r="B1594" t="str">
        <f>PobierzDaneLogistyczne!$A1594</f>
        <v>cr_7936</v>
      </c>
      <c r="C1594" s="1">
        <f>IF(MID(PobierzDaneLogistyczne!$P1594,1,3)=""," ",_xlfn.NUMBERVALUE(PobierzDaneLogistyczne!$P1594))</f>
        <v>85437090</v>
      </c>
      <c r="D1594" s="1">
        <f>IF(MID(PobierzDaneLogistyczne!$C1594,1,3)="111"," ",_xlfn.NUMBERVALUE(PobierzDaneLogistyczne!$C1594))</f>
        <v>5902934835879</v>
      </c>
      <c r="E1594" s="6">
        <f>IF(PobierzDaneLogistyczne!$H1594=0,"",_xlfn.NUMBERVALUE(PobierzDaneLogistyczne!$H1594,"."))</f>
        <v>18.5</v>
      </c>
      <c r="F1594" s="6">
        <f>IF(PobierzDaneLogistyczne!$I1594=0,"",_xlfn.NUMBERVALUE(PobierzDaneLogistyczne!$I1594,"."))</f>
        <v>18.5</v>
      </c>
      <c r="G1594" s="6">
        <f>IF(PobierzDaneLogistyczne!$J1594=0,"",_xlfn.NUMBERVALUE(PobierzDaneLogistyczne!$J1594,"."))</f>
        <v>28</v>
      </c>
      <c r="H1594" s="2">
        <f>IF(IF(PobierzDaneLogistyczne!$F1594=0,0,_xlfn.NUMBERVALUE(PobierzDaneLogistyczne!$F1594,"."))=0,"",IF(PobierzDaneLogistyczne!$F1594=0,0,_xlfn.NUMBERVALUE(PobierzDaneLogistyczne!$F1594,".")))</f>
        <v>0.51300000000000001</v>
      </c>
      <c r="I1594" s="2">
        <f>IF(IF(PobierzDaneLogistyczne!$Z1594=0,0,_xlfn.NUMBERVALUE(PobierzDaneLogistyczne!$Z1594,"."))=0,"",IF(PobierzDaneLogistyczne!$Z1594=0,0,_xlfn.NUMBERVALUE(PobierzDaneLogistyczne!$Z1594,".")))</f>
        <v>0.64800000000000002</v>
      </c>
      <c r="J1594" s="1">
        <f>IF(PobierzDaneLogistyczne!$D1594=0,"",_xlfn.NUMBERVALUE(PobierzDaneLogistyczne!$D1594))</f>
        <v>12</v>
      </c>
      <c r="K1594" s="1">
        <f>IF(PobierzDaneLogistyczne!$E1594=0,"",_xlfn.NUMBERVALUE(PobierzDaneLogistyczne!$E1594))</f>
        <v>144</v>
      </c>
      <c r="L1594" s="1">
        <f>IF(MID(PobierzDaneLogistyczne!$O1594,1,3)="non"," ",_xlfn.NUMBERVALUE(PobierzDaneLogistyczne!$O1594))</f>
        <v>5902934835886</v>
      </c>
      <c r="M1594" s="6">
        <f>IF(PobierzDaneLogistyczne!$K1594=0,"",_xlfn.NUMBERVALUE(PobierzDaneLogistyczne!$K1594,"."))</f>
        <v>57</v>
      </c>
      <c r="N1594" s="6">
        <f>IF(PobierzDaneLogistyczne!$L1594=0,"",_xlfn.NUMBERVALUE(PobierzDaneLogistyczne!$L1594,"."))</f>
        <v>38.5</v>
      </c>
      <c r="O1594" s="6">
        <f>IF(PobierzDaneLogistyczne!$M1594=0,"",_xlfn.NUMBERVALUE(PobierzDaneLogistyczne!$M1594,"."))</f>
        <v>57.5</v>
      </c>
      <c r="P1594" s="2">
        <f>IF(PobierzDaneLogistyczne!$G1594=0,0,_xlfn.NUMBERVALUE(PobierzDaneLogistyczne!$G1594,"."))</f>
        <v>7.7759999999999998</v>
      </c>
      <c r="Q1594" s="1">
        <f>IF(PobierzDaneLogistyczne!$R1594=0,"",PobierzDaneLogistyczne!$R1594)</f>
        <v>5</v>
      </c>
      <c r="R1594" t="str">
        <f>IF(PobierzDaneLogistyczne!$S1594=0,"",PobierzDaneLogistyczne!$S1594)</f>
        <v/>
      </c>
      <c r="S1594" t="str">
        <f>IF(PobierzDaneLogistyczne!$T1594=0,"",PobierzDaneLogistyczne!$T1594)</f>
        <v/>
      </c>
      <c r="T1594" t="str">
        <f>IF(PobierzDaneLogistyczne!$U1594=0," ",PobierzDaneLogistyczne!$U1594)</f>
        <v/>
      </c>
      <c r="U1594" t="str">
        <f t="shared" si="76"/>
        <v/>
      </c>
      <c r="V1594" s="2">
        <f>IF(PobierzDaneLogistyczne!$V1594="","",_xlfn.NUMBERVALUE(PobierzDaneLogistyczne!$V1594,"."))</f>
        <v>5.0000000000000001E-3</v>
      </c>
      <c r="W1594" s="2">
        <f>IF(IF(PobierzDaneLogistyczne!$W1594=0,0,_xlfn.NUMBERVALUE(PobierzDaneLogistyczne!$W1594,"."))=0,"",_xlfn.NUMBERVALUE(PobierzDaneLogistyczne!$W1594,"."))</f>
        <v>4.1000000000000002E-2</v>
      </c>
      <c r="X1594" s="2">
        <f t="shared" si="77"/>
        <v>8.8999999999999996E-2</v>
      </c>
      <c r="Y1594" s="2" t="str">
        <f t="shared" si="78"/>
        <v/>
      </c>
      <c r="Z1594" s="2" t="str">
        <f>IF(PobierzDaneLogistyczne!$Y1594="t","YES","")</f>
        <v>YES</v>
      </c>
      <c r="AA1594" s="4" t="str">
        <f>IF(PobierzDaneLogistyczne!$X1594="t","YES","")</f>
        <v>YES</v>
      </c>
      <c r="AB1594" t="str">
        <f>PobierzDaneLogistyczne!$N1594</f>
        <v>Mosquito killer UV LED fan lamp</v>
      </c>
    </row>
    <row r="1595" spans="1:28" x14ac:dyDescent="0.3">
      <c r="A1595" s="5" t="str">
        <f>HYPERLINK(_xlfn.CONCAT("https://www.adler.com.pl/index.php/en/Main/Produkt/",B1595),PobierzDaneLogistyczne!$N1595)</f>
        <v>Mosquito killer UV LED fan lamp USB</v>
      </c>
      <c r="B1595" t="str">
        <f>PobierzDaneLogistyczne!$A1595</f>
        <v>cr_7937</v>
      </c>
      <c r="C1595" s="1">
        <f>IF(MID(PobierzDaneLogistyczne!$P1595,1,3)=""," ",_xlfn.NUMBERVALUE(PobierzDaneLogistyczne!$P1595))</f>
        <v>85437090</v>
      </c>
      <c r="D1595" s="1">
        <f>IF(MID(PobierzDaneLogistyczne!$C1595,1,3)="111"," ",_xlfn.NUMBERVALUE(PobierzDaneLogistyczne!$C1595))</f>
        <v>5902934835893</v>
      </c>
      <c r="E1595" s="6">
        <f>IF(PobierzDaneLogistyczne!$H1595=0,"",_xlfn.NUMBERVALUE(PobierzDaneLogistyczne!$H1595,"."))</f>
        <v>14</v>
      </c>
      <c r="F1595" s="6">
        <f>IF(PobierzDaneLogistyczne!$I1595=0,"",_xlfn.NUMBERVALUE(PobierzDaneLogistyczne!$I1595,"."))</f>
        <v>19</v>
      </c>
      <c r="G1595" s="6">
        <f>IF(PobierzDaneLogistyczne!$J1595=0,"",_xlfn.NUMBERVALUE(PobierzDaneLogistyczne!$J1595,"."))</f>
        <v>25</v>
      </c>
      <c r="H1595" s="2">
        <f>IF(IF(PobierzDaneLogistyczne!$F1595=0,0,_xlfn.NUMBERVALUE(PobierzDaneLogistyczne!$F1595,"."))=0,"",IF(PobierzDaneLogistyczne!$F1595=0,0,_xlfn.NUMBERVALUE(PobierzDaneLogistyczne!$F1595,".")))</f>
        <v>0.41</v>
      </c>
      <c r="I1595" s="2">
        <f>IF(IF(PobierzDaneLogistyczne!$Z1595=0,0,_xlfn.NUMBERVALUE(PobierzDaneLogistyczne!$Z1595,"."))=0,"",IF(PobierzDaneLogistyczne!$Z1595=0,0,_xlfn.NUMBERVALUE(PobierzDaneLogistyczne!$Z1595,".")))</f>
        <v>0.48599999999999999</v>
      </c>
      <c r="J1595" s="1">
        <f>IF(PobierzDaneLogistyczne!$D1595=0,"",_xlfn.NUMBERVALUE(PobierzDaneLogistyczne!$D1595))</f>
        <v>12</v>
      </c>
      <c r="K1595" s="1">
        <f>IF(PobierzDaneLogistyczne!$E1595=0,"",_xlfn.NUMBERVALUE(PobierzDaneLogistyczne!$E1595))</f>
        <v>216</v>
      </c>
      <c r="L1595" s="1">
        <f>IF(MID(PobierzDaneLogistyczne!$O1595,1,3)="non"," ",_xlfn.NUMBERVALUE(PobierzDaneLogistyczne!$O1595))</f>
        <v>5902934835909</v>
      </c>
      <c r="M1595" s="6">
        <f>IF(PobierzDaneLogistyczne!$K1595=0,"",_xlfn.NUMBERVALUE(PobierzDaneLogistyczne!$K1595,"."))</f>
        <v>42.5</v>
      </c>
      <c r="N1595" s="6">
        <f>IF(PobierzDaneLogistyczne!$L1595=0,"",_xlfn.NUMBERVALUE(PobierzDaneLogistyczne!$L1595,"."))</f>
        <v>29</v>
      </c>
      <c r="O1595" s="6">
        <f>IF(PobierzDaneLogistyczne!$M1595=0,"",_xlfn.NUMBERVALUE(PobierzDaneLogistyczne!$M1595,"."))</f>
        <v>51.5</v>
      </c>
      <c r="P1595" s="2">
        <f>IF(PobierzDaneLogistyczne!$G1595=0,0,_xlfn.NUMBERVALUE(PobierzDaneLogistyczne!$G1595,"."))</f>
        <v>5.8319999999999999</v>
      </c>
      <c r="Q1595" s="1">
        <f>IF(PobierzDaneLogistyczne!$R1595=0,"",PobierzDaneLogistyczne!$R1595)</f>
        <v>5</v>
      </c>
      <c r="R1595" t="str">
        <f>IF(PobierzDaneLogistyczne!$S1595=0,"",PobierzDaneLogistyczne!$S1595)</f>
        <v/>
      </c>
      <c r="S1595" t="str">
        <f>IF(PobierzDaneLogistyczne!$T1595=0,"",PobierzDaneLogistyczne!$T1595)</f>
        <v/>
      </c>
      <c r="T1595" t="str">
        <f>IF(PobierzDaneLogistyczne!$U1595=0," ",PobierzDaneLogistyczne!$U1595)</f>
        <v/>
      </c>
      <c r="U1595" t="str">
        <f t="shared" si="76"/>
        <v/>
      </c>
      <c r="V1595" s="2">
        <f>IF(PobierzDaneLogistyczne!$V1595="","",_xlfn.NUMBERVALUE(PobierzDaneLogistyczne!$V1595,"."))</f>
        <v>4.0000000000000001E-3</v>
      </c>
      <c r="W1595" s="2">
        <f>IF(IF(PobierzDaneLogistyczne!$W1595=0,0,_xlfn.NUMBERVALUE(PobierzDaneLogistyczne!$W1595,"."))=0,"",_xlfn.NUMBERVALUE(PobierzDaneLogistyczne!$W1595,"."))</f>
        <v>4.2000000000000003E-2</v>
      </c>
      <c r="X1595" s="2">
        <f t="shared" si="77"/>
        <v>3.0000000000000006E-2</v>
      </c>
      <c r="Y1595" s="2" t="str">
        <f t="shared" si="78"/>
        <v/>
      </c>
      <c r="Z1595" s="2" t="str">
        <f>IF(PobierzDaneLogistyczne!$Y1595="t","YES","")</f>
        <v>YES</v>
      </c>
      <c r="AA1595" s="4" t="str">
        <f>IF(PobierzDaneLogistyczne!$X1595="t","YES","")</f>
        <v>YES</v>
      </c>
      <c r="AB1595" t="str">
        <f>PobierzDaneLogistyczne!$N1595</f>
        <v>Mosquito killer UV LED fan lamp USB</v>
      </c>
    </row>
    <row r="1596" spans="1:28" x14ac:dyDescent="0.3">
      <c r="A1596" s="5" t="str">
        <f>HYPERLINK(_xlfn.CONCAT("https://www.adler.com.pl/index.php/en/Main/Produkt/",B1596),PobierzDaneLogistyczne!$N1596)</f>
        <v>Air humidifier</v>
      </c>
      <c r="B1596" t="str">
        <f>PobierzDaneLogistyczne!$A1596</f>
        <v>cr_7950</v>
      </c>
      <c r="C1596" s="1">
        <f>IF(MID(PobierzDaneLogistyczne!$P1596,1,3)=""," ",_xlfn.NUMBERVALUE(PobierzDaneLogistyczne!$P1596))</f>
        <v>85098000</v>
      </c>
      <c r="D1596" s="1">
        <f>IF(MID(PobierzDaneLogistyczne!$C1596,1,3)="111"," ",_xlfn.NUMBERVALUE(PobierzDaneLogistyczne!$C1596))</f>
        <v>5908256831261</v>
      </c>
      <c r="E1596" s="6">
        <f>IF(PobierzDaneLogistyczne!$H1596=0,"",_xlfn.NUMBERVALUE(PobierzDaneLogistyczne!$H1596,"."))</f>
        <v>21</v>
      </c>
      <c r="F1596" s="6">
        <f>IF(PobierzDaneLogistyczne!$I1596=0,"",_xlfn.NUMBERVALUE(PobierzDaneLogistyczne!$I1596,"."))</f>
        <v>25</v>
      </c>
      <c r="G1596" s="6">
        <f>IF(PobierzDaneLogistyczne!$J1596=0,"",_xlfn.NUMBERVALUE(PobierzDaneLogistyczne!$J1596,"."))</f>
        <v>34.5</v>
      </c>
      <c r="H1596" s="2" t="str">
        <f>IF(IF(PobierzDaneLogistyczne!$F1596=0,0,_xlfn.NUMBERVALUE(PobierzDaneLogistyczne!$F1596,"."))=0,"",IF(PobierzDaneLogistyczne!$F1596=0,0,_xlfn.NUMBERVALUE(PobierzDaneLogistyczne!$F1596,".")))</f>
        <v/>
      </c>
      <c r="I1596" s="2" t="str">
        <f>IF(IF(PobierzDaneLogistyczne!$Z1596=0,0,_xlfn.NUMBERVALUE(PobierzDaneLogistyczne!$Z1596,"."))=0,"",IF(PobierzDaneLogistyczne!$Z1596=0,0,_xlfn.NUMBERVALUE(PobierzDaneLogistyczne!$Z1596,".")))</f>
        <v/>
      </c>
      <c r="J1596" s="1">
        <f>IF(PobierzDaneLogistyczne!$D1596=0,"",_xlfn.NUMBERVALUE(PobierzDaneLogistyczne!$D1596))</f>
        <v>1</v>
      </c>
      <c r="K1596" s="1">
        <f>IF(PobierzDaneLogistyczne!$E1596=0,"",_xlfn.NUMBERVALUE(PobierzDaneLogistyczne!$E1596))</f>
        <v>75</v>
      </c>
      <c r="L1596" s="1" t="str">
        <f>IF(MID(PobierzDaneLogistyczne!$O1596,1,3)="non"," ",_xlfn.NUMBERVALUE(PobierzDaneLogistyczne!$O1596))</f>
        <v xml:space="preserve"> </v>
      </c>
      <c r="M1596" s="6">
        <f>IF(PobierzDaneLogistyczne!$K1596=0,"",_xlfn.NUMBERVALUE(PobierzDaneLogistyczne!$K1596,"."))</f>
        <v>23</v>
      </c>
      <c r="N1596" s="6">
        <f>IF(PobierzDaneLogistyczne!$L1596=0,"",_xlfn.NUMBERVALUE(PobierzDaneLogistyczne!$L1596,"."))</f>
        <v>23.5</v>
      </c>
      <c r="O1596" s="6">
        <f>IF(PobierzDaneLogistyczne!$M1596=0,"",_xlfn.NUMBERVALUE(PobierzDaneLogistyczne!$M1596,"."))</f>
        <v>36.5</v>
      </c>
      <c r="P1596" s="2">
        <f>IF(PobierzDaneLogistyczne!$G1596=0,0,_xlfn.NUMBERVALUE(PobierzDaneLogistyczne!$G1596,"."))</f>
        <v>0</v>
      </c>
      <c r="Q1596" s="1" t="str">
        <f>IF(PobierzDaneLogistyczne!$R1596=0,"",PobierzDaneLogistyczne!$R1596)</f>
        <v/>
      </c>
      <c r="R1596" t="str">
        <f>IF(PobierzDaneLogistyczne!$S1596=0,"",PobierzDaneLogistyczne!$S1596)</f>
        <v/>
      </c>
      <c r="S1596" t="str">
        <f>IF(PobierzDaneLogistyczne!$T1596=0,"",PobierzDaneLogistyczne!$T1596)</f>
        <v/>
      </c>
      <c r="T1596" t="str">
        <f>IF(PobierzDaneLogistyczne!$U1596=0," ",PobierzDaneLogistyczne!$U1596)</f>
        <v/>
      </c>
      <c r="U1596" t="str">
        <f t="shared" si="76"/>
        <v/>
      </c>
      <c r="V1596" s="2">
        <f>IF(PobierzDaneLogistyczne!$V1596="","",_xlfn.NUMBERVALUE(PobierzDaneLogistyczne!$V1596,"."))</f>
        <v>2.5000000000000001E-2</v>
      </c>
      <c r="W1596" s="2" t="str">
        <f>IF(IF(PobierzDaneLogistyczne!$W1596=0,0,_xlfn.NUMBERVALUE(PobierzDaneLogistyczne!$W1596,"."))=0,"",_xlfn.NUMBERVALUE(PobierzDaneLogistyczne!$W1596,"."))</f>
        <v/>
      </c>
      <c r="X1596" s="2" t="str">
        <f t="shared" si="77"/>
        <v/>
      </c>
      <c r="Y1596" s="2" t="str">
        <f t="shared" si="78"/>
        <v/>
      </c>
      <c r="Z1596" s="2" t="str">
        <f>IF(PobierzDaneLogistyczne!$Y1596="t","YES","")</f>
        <v/>
      </c>
      <c r="AA1596" s="4" t="str">
        <f>IF(PobierzDaneLogistyczne!$X1596="t","YES","")</f>
        <v>YES</v>
      </c>
      <c r="AB1596" t="str">
        <f>PobierzDaneLogistyczne!$N1596</f>
        <v>Air humidifier</v>
      </c>
    </row>
    <row r="1597" spans="1:28" x14ac:dyDescent="0.3">
      <c r="A1597" s="5" t="str">
        <f>HYPERLINK(_xlfn.CONCAT("https://www.adler.com.pl/index.php/en/Main/Produkt/",B1597),PobierzDaneLogistyczne!$N1597)</f>
        <v>Air humidifier</v>
      </c>
      <c r="B1597" t="str">
        <f>PobierzDaneLogistyczne!$A1597</f>
        <v>cr_7952</v>
      </c>
      <c r="C1597" s="1">
        <f>IF(MID(PobierzDaneLogistyczne!$P1597,1,3)=""," ",_xlfn.NUMBERVALUE(PobierzDaneLogistyczne!$P1597))</f>
        <v>85098000</v>
      </c>
      <c r="D1597" s="1">
        <f>IF(MID(PobierzDaneLogistyczne!$C1597,1,3)="111"," ",_xlfn.NUMBERVALUE(PobierzDaneLogistyczne!$C1597))</f>
        <v>5908256832046</v>
      </c>
      <c r="E1597" s="6">
        <f>IF(PobierzDaneLogistyczne!$H1597=0,"",_xlfn.NUMBERVALUE(PobierzDaneLogistyczne!$H1597,"."))</f>
        <v>27</v>
      </c>
      <c r="F1597" s="6">
        <f>IF(PobierzDaneLogistyczne!$I1597=0,"",_xlfn.NUMBERVALUE(PobierzDaneLogistyczne!$I1597,"."))</f>
        <v>20.5</v>
      </c>
      <c r="G1597" s="6">
        <f>IF(PobierzDaneLogistyczne!$J1597=0,"",_xlfn.NUMBERVALUE(PobierzDaneLogistyczne!$J1597,"."))</f>
        <v>38</v>
      </c>
      <c r="H1597" s="2">
        <f>IF(IF(PobierzDaneLogistyczne!$F1597=0,0,_xlfn.NUMBERVALUE(PobierzDaneLogistyczne!$F1597,"."))=0,"",IF(PobierzDaneLogistyczne!$F1597=0,0,_xlfn.NUMBERVALUE(PobierzDaneLogistyczne!$F1597,".")))</f>
        <v>1.5129999999999999</v>
      </c>
      <c r="I1597" s="2">
        <f>IF(IF(PobierzDaneLogistyczne!$Z1597=0,0,_xlfn.NUMBERVALUE(PobierzDaneLogistyczne!$Z1597,"."))=0,"",IF(PobierzDaneLogistyczne!$Z1597=0,0,_xlfn.NUMBERVALUE(PobierzDaneLogistyczne!$Z1597,".")))</f>
        <v>1.7370000000000001</v>
      </c>
      <c r="J1597" s="1">
        <f>IF(PobierzDaneLogistyczne!$D1597=0,"",_xlfn.NUMBERVALUE(PobierzDaneLogistyczne!$D1597))</f>
        <v>6</v>
      </c>
      <c r="K1597" s="1">
        <f>IF(PobierzDaneLogistyczne!$E1597=0,"",_xlfn.NUMBERVALUE(PobierzDaneLogistyczne!$E1597))</f>
        <v>60</v>
      </c>
      <c r="L1597" s="1" t="str">
        <f>IF(MID(PobierzDaneLogistyczne!$O1597,1,3)="non"," ",_xlfn.NUMBERVALUE(PobierzDaneLogistyczne!$O1597))</f>
        <v xml:space="preserve"> </v>
      </c>
      <c r="M1597" s="6">
        <f>IF(PobierzDaneLogistyczne!$K1597=0,"",_xlfn.NUMBERVALUE(PobierzDaneLogistyczne!$K1597,"."))</f>
        <v>63</v>
      </c>
      <c r="N1597" s="6">
        <f>IF(PobierzDaneLogistyczne!$L1597=0,"",_xlfn.NUMBERVALUE(PobierzDaneLogistyczne!$L1597,"."))</f>
        <v>56</v>
      </c>
      <c r="O1597" s="6">
        <f>IF(PobierzDaneLogistyczne!$M1597=0,"",_xlfn.NUMBERVALUE(PobierzDaneLogistyczne!$M1597,"."))</f>
        <v>40</v>
      </c>
      <c r="P1597" s="2">
        <f>IF(PobierzDaneLogistyczne!$G1597=0,0,_xlfn.NUMBERVALUE(PobierzDaneLogistyczne!$G1597,"."))</f>
        <v>10.422000000000001</v>
      </c>
      <c r="Q1597" s="1">
        <f>IF(PobierzDaneLogistyczne!$R1597=0,"",PobierzDaneLogistyczne!$R1597)</f>
        <v>5</v>
      </c>
      <c r="R1597" t="str">
        <f>IF(PobierzDaneLogistyczne!$S1597=0,"",PobierzDaneLogistyczne!$S1597)</f>
        <v/>
      </c>
      <c r="S1597" t="str">
        <f>IF(PobierzDaneLogistyczne!$T1597=0,"",PobierzDaneLogistyczne!$T1597)</f>
        <v/>
      </c>
      <c r="T1597" t="str">
        <f>IF(PobierzDaneLogistyczne!$U1597=0," ",PobierzDaneLogistyczne!$U1597)</f>
        <v/>
      </c>
      <c r="U1597" t="str">
        <f t="shared" si="76"/>
        <v/>
      </c>
      <c r="V1597" s="2">
        <f>IF(PobierzDaneLogistyczne!$V1597="","",_xlfn.NUMBERVALUE(PobierzDaneLogistyczne!$V1597,"."))</f>
        <v>6.7000000000000004E-2</v>
      </c>
      <c r="W1597" s="2">
        <f>IF(IF(PobierzDaneLogistyczne!$W1597=0,0,_xlfn.NUMBERVALUE(PobierzDaneLogistyczne!$W1597,"."))=0,"",_xlfn.NUMBERVALUE(PobierzDaneLogistyczne!$W1597,"."))</f>
        <v>0.11700000000000001</v>
      </c>
      <c r="X1597" s="2">
        <f t="shared" si="77"/>
        <v>4.0000000000000188E-2</v>
      </c>
      <c r="Y1597" s="2" t="str">
        <f t="shared" si="78"/>
        <v/>
      </c>
      <c r="Z1597" s="2" t="str">
        <f>IF(PobierzDaneLogistyczne!$Y1597="t","YES","")</f>
        <v>YES</v>
      </c>
      <c r="AA1597" s="4" t="str">
        <f>IF(PobierzDaneLogistyczne!$X1597="t","YES","")</f>
        <v>YES</v>
      </c>
      <c r="AB1597" t="str">
        <f>PobierzDaneLogistyczne!$N1597</f>
        <v>Air humidifier</v>
      </c>
    </row>
    <row r="1598" spans="1:28" x14ac:dyDescent="0.3">
      <c r="A1598" s="5" t="str">
        <f>HYPERLINK(_xlfn.CONCAT("https://www.adler.com.pl/index.php/en/Main/Produkt/",B1598),PobierzDaneLogistyczne!$N1598)</f>
        <v xml:space="preserve">Filtr for air humidifer CR 7952 and CR 7956 </v>
      </c>
      <c r="B1598" t="str">
        <f>PobierzDaneLogistyczne!$A1598</f>
        <v>cr_7952.1</v>
      </c>
      <c r="C1598" s="1" t="str">
        <f>IF(MID(PobierzDaneLogistyczne!$P1598,1,3)=""," ",_xlfn.NUMBERVALUE(PobierzDaneLogistyczne!$P1598))</f>
        <v xml:space="preserve"> </v>
      </c>
      <c r="D1598" s="1">
        <f>IF(MID(PobierzDaneLogistyczne!$C1598,1,3)="111"," ",_xlfn.NUMBERVALUE(PobierzDaneLogistyczne!$C1598))</f>
        <v>5908256832916</v>
      </c>
      <c r="E1598" s="6">
        <f>IF(PobierzDaneLogistyczne!$H1598=0,"",_xlfn.NUMBERVALUE(PobierzDaneLogistyczne!$H1598,"."))</f>
        <v>0</v>
      </c>
      <c r="F1598" s="6">
        <f>IF(PobierzDaneLogistyczne!$I1598=0,"",_xlfn.NUMBERVALUE(PobierzDaneLogistyczne!$I1598,"."))</f>
        <v>0</v>
      </c>
      <c r="G1598" s="6">
        <f>IF(PobierzDaneLogistyczne!$J1598=0,"",_xlfn.NUMBERVALUE(PobierzDaneLogistyczne!$J1598,"."))</f>
        <v>0</v>
      </c>
      <c r="H1598" s="2" t="str">
        <f>IF(IF(PobierzDaneLogistyczne!$F1598=0,0,_xlfn.NUMBERVALUE(PobierzDaneLogistyczne!$F1598,"."))=0,"",IF(PobierzDaneLogistyczne!$F1598=0,0,_xlfn.NUMBERVALUE(PobierzDaneLogistyczne!$F1598,".")))</f>
        <v/>
      </c>
      <c r="I1598" s="2">
        <f>IF(IF(PobierzDaneLogistyczne!$Z1598=0,0,_xlfn.NUMBERVALUE(PobierzDaneLogistyczne!$Z1598,"."))=0,"",IF(PobierzDaneLogistyczne!$Z1598=0,0,_xlfn.NUMBERVALUE(PobierzDaneLogistyczne!$Z1598,".")))</f>
        <v>8.7999999999999995E-2</v>
      </c>
      <c r="J1598" s="1">
        <f>IF(PobierzDaneLogistyczne!$D1598=0,"",_xlfn.NUMBERVALUE(PobierzDaneLogistyczne!$D1598))</f>
        <v>1</v>
      </c>
      <c r="K1598" s="1">
        <f>IF(PobierzDaneLogistyczne!$E1598=0,"",_xlfn.NUMBERVALUE(PobierzDaneLogistyczne!$E1598))</f>
        <v>60</v>
      </c>
      <c r="L1598" s="1" t="str">
        <f>IF(MID(PobierzDaneLogistyczne!$O1598,1,3)="non"," ",_xlfn.NUMBERVALUE(PobierzDaneLogistyczne!$O1598))</f>
        <v xml:space="preserve"> </v>
      </c>
      <c r="M1598" s="6">
        <f>IF(PobierzDaneLogistyczne!$K1598=0,"",_xlfn.NUMBERVALUE(PobierzDaneLogistyczne!$K1598,"."))</f>
        <v>27</v>
      </c>
      <c r="N1598" s="6">
        <f>IF(PobierzDaneLogistyczne!$L1598=0,"",_xlfn.NUMBERVALUE(PobierzDaneLogistyczne!$L1598,"."))</f>
        <v>20</v>
      </c>
      <c r="O1598" s="6">
        <f>IF(PobierzDaneLogistyczne!$M1598=0,"",_xlfn.NUMBERVALUE(PobierzDaneLogistyczne!$M1598,"."))</f>
        <v>38</v>
      </c>
      <c r="P1598" s="2">
        <f>IF(PobierzDaneLogistyczne!$G1598=0,0,_xlfn.NUMBERVALUE(PobierzDaneLogistyczne!$G1598,"."))</f>
        <v>8.7999999999999995E-2</v>
      </c>
      <c r="Q1598" s="1" t="str">
        <f>IF(PobierzDaneLogistyczne!$R1598=0,"",PobierzDaneLogistyczne!$R1598)</f>
        <v/>
      </c>
      <c r="R1598" t="str">
        <f>IF(PobierzDaneLogistyczne!$S1598=0,"",PobierzDaneLogistyczne!$S1598)</f>
        <v/>
      </c>
      <c r="S1598" t="str">
        <f>IF(PobierzDaneLogistyczne!$T1598=0,"",PobierzDaneLogistyczne!$T1598)</f>
        <v/>
      </c>
      <c r="T1598" t="str">
        <f>IF(PobierzDaneLogistyczne!$U1598=0," ",PobierzDaneLogistyczne!$U1598)</f>
        <v/>
      </c>
      <c r="U1598" t="str">
        <f t="shared" si="76"/>
        <v/>
      </c>
      <c r="V1598" s="2" t="str">
        <f>IF(PobierzDaneLogistyczne!$V1598="","",_xlfn.NUMBERVALUE(PobierzDaneLogistyczne!$V1598,"."))</f>
        <v/>
      </c>
      <c r="W1598" s="2" t="str">
        <f>IF(IF(PobierzDaneLogistyczne!$W1598=0,0,_xlfn.NUMBERVALUE(PobierzDaneLogistyczne!$W1598,"."))=0,"",_xlfn.NUMBERVALUE(PobierzDaneLogistyczne!$W1598,"."))</f>
        <v/>
      </c>
      <c r="X1598" s="2" t="str">
        <f t="shared" si="77"/>
        <v/>
      </c>
      <c r="Y1598" s="2" t="str">
        <f t="shared" si="78"/>
        <v/>
      </c>
      <c r="Z1598" s="2" t="str">
        <f>IF(PobierzDaneLogistyczne!$Y1598="t","YES","")</f>
        <v>YES</v>
      </c>
      <c r="AA1598" s="4" t="str">
        <f>IF(PobierzDaneLogistyczne!$X1598="t","YES","")</f>
        <v>YES</v>
      </c>
      <c r="AB1598" t="str">
        <f>PobierzDaneLogistyczne!$N1598</f>
        <v xml:space="preserve">Filtr for air humidifer CR 7952 and CR 7956 </v>
      </c>
    </row>
    <row r="1599" spans="1:28" x14ac:dyDescent="0.3">
      <c r="A1599" s="5" t="str">
        <f>HYPERLINK(_xlfn.CONCAT("https://www.adler.com.pl/index.php/en/Main/Produkt/",B1599),PobierzDaneLogistyczne!$N1599)</f>
        <v>Air humidifier</v>
      </c>
      <c r="B1599" t="str">
        <f>PobierzDaneLogistyczne!$A1599</f>
        <v>cr_7956</v>
      </c>
      <c r="C1599" s="1">
        <f>IF(MID(PobierzDaneLogistyczne!$P1599,1,3)=""," ",_xlfn.NUMBERVALUE(PobierzDaneLogistyczne!$P1599))</f>
        <v>85098000</v>
      </c>
      <c r="D1599" s="1">
        <f>IF(MID(PobierzDaneLogistyczne!$C1599,1,3)="111"," ",_xlfn.NUMBERVALUE(PobierzDaneLogistyczne!$C1599))</f>
        <v>5908256834330</v>
      </c>
      <c r="E1599" s="6">
        <f>IF(PobierzDaneLogistyczne!$H1599=0,"",_xlfn.NUMBERVALUE(PobierzDaneLogistyczne!$H1599,"."))</f>
        <v>29.5</v>
      </c>
      <c r="F1599" s="6">
        <f>IF(PobierzDaneLogistyczne!$I1599=0,"",_xlfn.NUMBERVALUE(PobierzDaneLogistyczne!$I1599,"."))</f>
        <v>23</v>
      </c>
      <c r="G1599" s="6">
        <f>IF(PobierzDaneLogistyczne!$J1599=0,"",_xlfn.NUMBERVALUE(PobierzDaneLogistyczne!$J1599,"."))</f>
        <v>41</v>
      </c>
      <c r="H1599" s="2">
        <f>IF(IF(PobierzDaneLogistyczne!$F1599=0,0,_xlfn.NUMBERVALUE(PobierzDaneLogistyczne!$F1599,"."))=0,"",IF(PobierzDaneLogistyczne!$F1599=0,0,_xlfn.NUMBERVALUE(PobierzDaneLogistyczne!$F1599,".")))</f>
        <v>1.69</v>
      </c>
      <c r="I1599" s="2">
        <f>IF(IF(PobierzDaneLogistyczne!$Z1599=0,0,_xlfn.NUMBERVALUE(PobierzDaneLogistyczne!$Z1599,"."))=0,"",IF(PobierzDaneLogistyczne!$Z1599=0,0,_xlfn.NUMBERVALUE(PobierzDaneLogistyczne!$Z1599,".")))</f>
        <v>1.9530000000000001</v>
      </c>
      <c r="J1599" s="1">
        <f>IF(PobierzDaneLogistyczne!$D1599=0,"",_xlfn.NUMBERVALUE(PobierzDaneLogistyczne!$D1599))</f>
        <v>6</v>
      </c>
      <c r="K1599" s="1">
        <f>IF(PobierzDaneLogistyczne!$E1599=0,"",_xlfn.NUMBERVALUE(PobierzDaneLogistyczne!$E1599))</f>
        <v>96</v>
      </c>
      <c r="L1599" s="1" t="str">
        <f>IF(MID(PobierzDaneLogistyczne!$O1599,1,3)="non"," ",_xlfn.NUMBERVALUE(PobierzDaneLogistyczne!$O1599))</f>
        <v xml:space="preserve"> </v>
      </c>
      <c r="M1599" s="6">
        <f>IF(PobierzDaneLogistyczne!$K1599=0,"",_xlfn.NUMBERVALUE(PobierzDaneLogistyczne!$K1599,"."))</f>
        <v>69</v>
      </c>
      <c r="N1599" s="6">
        <f>IF(PobierzDaneLogistyczne!$L1599=0,"",_xlfn.NUMBERVALUE(PobierzDaneLogistyczne!$L1599,"."))</f>
        <v>59</v>
      </c>
      <c r="O1599" s="6">
        <f>IF(PobierzDaneLogistyczne!$M1599=0,"",_xlfn.NUMBERVALUE(PobierzDaneLogistyczne!$M1599,"."))</f>
        <v>43</v>
      </c>
      <c r="P1599" s="2">
        <f>IF(PobierzDaneLogistyczne!$G1599=0,0,_xlfn.NUMBERVALUE(PobierzDaneLogistyczne!$G1599,"."))</f>
        <v>11.718</v>
      </c>
      <c r="Q1599" s="1">
        <f>IF(PobierzDaneLogistyczne!$R1599=0,"",PobierzDaneLogistyczne!$R1599)</f>
        <v>5</v>
      </c>
      <c r="R1599" t="str">
        <f>IF(PobierzDaneLogistyczne!$S1599=0,"",PobierzDaneLogistyczne!$S1599)</f>
        <v/>
      </c>
      <c r="S1599" t="str">
        <f>IF(PobierzDaneLogistyczne!$T1599=0,"",PobierzDaneLogistyczne!$T1599)</f>
        <v/>
      </c>
      <c r="T1599" t="str">
        <f>IF(PobierzDaneLogistyczne!$U1599=0," ",PobierzDaneLogistyczne!$U1599)</f>
        <v/>
      </c>
      <c r="U1599" t="str">
        <f t="shared" si="76"/>
        <v/>
      </c>
      <c r="V1599" s="2">
        <f>IF(PobierzDaneLogistyczne!$V1599="","",_xlfn.NUMBERVALUE(PobierzDaneLogistyczne!$V1599,"."))</f>
        <v>3.7999999999999999E-2</v>
      </c>
      <c r="W1599" s="2">
        <f>IF(IF(PobierzDaneLogistyczne!$W1599=0,0,_xlfn.NUMBERVALUE(PobierzDaneLogistyczne!$W1599,"."))=0,"",_xlfn.NUMBERVALUE(PobierzDaneLogistyczne!$W1599,"."))</f>
        <v>5.8999999999999997E-2</v>
      </c>
      <c r="X1599" s="2">
        <f t="shared" si="77"/>
        <v>0.16600000000000012</v>
      </c>
      <c r="Y1599" s="2" t="str">
        <f t="shared" si="78"/>
        <v/>
      </c>
      <c r="Z1599" s="2" t="str">
        <f>IF(PobierzDaneLogistyczne!$Y1599="t","YES","")</f>
        <v>YES</v>
      </c>
      <c r="AA1599" s="4" t="str">
        <f>IF(PobierzDaneLogistyczne!$X1599="t","YES","")</f>
        <v>YES</v>
      </c>
      <c r="AB1599" t="str">
        <f>PobierzDaneLogistyczne!$N1599</f>
        <v>Air humidifier</v>
      </c>
    </row>
    <row r="1600" spans="1:28" x14ac:dyDescent="0.3">
      <c r="A1600" s="5" t="str">
        <f>HYPERLINK(_xlfn.CONCAT("https://www.adler.com.pl/index.php/en/Main/Produkt/",B1600),PobierzDaneLogistyczne!$N1600)</f>
        <v>Air Purifier</v>
      </c>
      <c r="B1600" t="str">
        <f>PobierzDaneLogistyczne!$A1600</f>
        <v>cr_7960</v>
      </c>
      <c r="C1600" s="1">
        <f>IF(MID(PobierzDaneLogistyczne!$P1600,1,3)=""," ",_xlfn.NUMBERVALUE(PobierzDaneLogistyczne!$P1600))</f>
        <v>84213925</v>
      </c>
      <c r="D1600" s="1">
        <f>IF(MID(PobierzDaneLogistyczne!$C1600,1,3)="111"," ",_xlfn.NUMBERVALUE(PobierzDaneLogistyczne!$C1600))</f>
        <v>5902934830065</v>
      </c>
      <c r="E1600" s="6">
        <f>IF(PobierzDaneLogistyczne!$H1600=0,"",_xlfn.NUMBERVALUE(PobierzDaneLogistyczne!$H1600,"."))</f>
        <v>37.5</v>
      </c>
      <c r="F1600" s="6">
        <f>IF(PobierzDaneLogistyczne!$I1600=0,"",_xlfn.NUMBERVALUE(PobierzDaneLogistyczne!$I1600,"."))</f>
        <v>25</v>
      </c>
      <c r="G1600" s="6">
        <f>IF(PobierzDaneLogistyczne!$J1600=0,"",_xlfn.NUMBERVALUE(PobierzDaneLogistyczne!$J1600,"."))</f>
        <v>59.5</v>
      </c>
      <c r="H1600" s="2">
        <f>IF(IF(PobierzDaneLogistyczne!$F1600=0,0,_xlfn.NUMBERVALUE(PobierzDaneLogistyczne!$F1600,"."))=0,"",IF(PobierzDaneLogistyczne!$F1600=0,0,_xlfn.NUMBERVALUE(PobierzDaneLogistyczne!$F1600,".")))</f>
        <v>4.8</v>
      </c>
      <c r="I1600" s="2">
        <f>IF(IF(PobierzDaneLogistyczne!$Z1600=0,0,_xlfn.NUMBERVALUE(PobierzDaneLogistyczne!$Z1600,"."))=0,"",IF(PobierzDaneLogistyczne!$Z1600=0,0,_xlfn.NUMBERVALUE(PobierzDaneLogistyczne!$Z1600,".")))</f>
        <v>6.3</v>
      </c>
      <c r="J1600" s="1">
        <f>IF(PobierzDaneLogistyczne!$D1600=0,"",_xlfn.NUMBERVALUE(PobierzDaneLogistyczne!$D1600))</f>
        <v>1</v>
      </c>
      <c r="K1600" s="1">
        <f>IF(PobierzDaneLogistyczne!$E1600=0,"",_xlfn.NUMBERVALUE(PobierzDaneLogistyczne!$E1600))</f>
        <v>27</v>
      </c>
      <c r="L1600" s="1" t="str">
        <f>IF(MID(PobierzDaneLogistyczne!$O1600,1,3)="non"," ",_xlfn.NUMBERVALUE(PobierzDaneLogistyczne!$O1600))</f>
        <v xml:space="preserve"> </v>
      </c>
      <c r="M1600" s="6">
        <f>IF(PobierzDaneLogistyczne!$K1600=0,"",_xlfn.NUMBERVALUE(PobierzDaneLogistyczne!$K1600,"."))</f>
        <v>37.5</v>
      </c>
      <c r="N1600" s="6">
        <f>IF(PobierzDaneLogistyczne!$L1600=0,"",_xlfn.NUMBERVALUE(PobierzDaneLogistyczne!$L1600,"."))</f>
        <v>25</v>
      </c>
      <c r="O1600" s="6">
        <f>IF(PobierzDaneLogistyczne!$M1600=0,"",_xlfn.NUMBERVALUE(PobierzDaneLogistyczne!$M1600,"."))</f>
        <v>59.5</v>
      </c>
      <c r="P1600" s="2">
        <f>IF(PobierzDaneLogistyczne!$G1600=0,0,_xlfn.NUMBERVALUE(PobierzDaneLogistyczne!$G1600,"."))</f>
        <v>6.3</v>
      </c>
      <c r="Q1600" s="1">
        <f>IF(PobierzDaneLogistyczne!$R1600=0,"",PobierzDaneLogistyczne!$R1600)</f>
        <v>4</v>
      </c>
      <c r="R1600" t="str">
        <f>IF(PobierzDaneLogistyczne!$S1600=0,"",PobierzDaneLogistyczne!$S1600)</f>
        <v/>
      </c>
      <c r="S1600" t="str">
        <f>IF(PobierzDaneLogistyczne!$T1600=0,"",PobierzDaneLogistyczne!$T1600)</f>
        <v/>
      </c>
      <c r="T1600" t="str">
        <f>IF(PobierzDaneLogistyczne!$U1600=0," ",PobierzDaneLogistyczne!$U1600)</f>
        <v/>
      </c>
      <c r="U1600" t="str">
        <f t="shared" si="76"/>
        <v/>
      </c>
      <c r="V1600" s="2">
        <f>IF(PobierzDaneLogistyczne!$V1600="","",_xlfn.NUMBERVALUE(PobierzDaneLogistyczne!$V1600,"."))</f>
        <v>7.4999999999999997E-2</v>
      </c>
      <c r="W1600" s="2">
        <f>IF(IF(PobierzDaneLogistyczne!$W1600=0,0,_xlfn.NUMBERVALUE(PobierzDaneLogistyczne!$W1600,"."))=0,"",_xlfn.NUMBERVALUE(PobierzDaneLogistyczne!$W1600,"."))</f>
        <v>5.8999999999999997E-2</v>
      </c>
      <c r="X1600" s="2">
        <f t="shared" si="77"/>
        <v>1.3660000000000001</v>
      </c>
      <c r="Y1600" s="2" t="str">
        <f t="shared" si="78"/>
        <v/>
      </c>
      <c r="Z1600" s="2" t="str">
        <f>IF(PobierzDaneLogistyczne!$Y1600="t","YES","")</f>
        <v/>
      </c>
      <c r="AA1600" s="4" t="str">
        <f>IF(PobierzDaneLogistyczne!$X1600="t","YES","")</f>
        <v>YES</v>
      </c>
      <c r="AB1600" t="str">
        <f>PobierzDaneLogistyczne!$N1600</f>
        <v>Air Purifier</v>
      </c>
    </row>
    <row r="1601" spans="1:28" x14ac:dyDescent="0.3">
      <c r="A1601" s="5" t="str">
        <f>HYPERLINK(_xlfn.CONCAT("https://www.adler.com.pl/index.php/en/Main/Produkt/",B1601),PobierzDaneLogistyczne!$N1601)</f>
        <v>Carbon filter for CR 7960</v>
      </c>
      <c r="B1601" t="str">
        <f>PobierzDaneLogistyczne!$A1601</f>
        <v>cr_7960.1</v>
      </c>
      <c r="C1601" s="1">
        <f>IF(MID(PobierzDaneLogistyczne!$P1601,1,3)=""," ",_xlfn.NUMBERVALUE(PobierzDaneLogistyczne!$P1601))</f>
        <v>84213925</v>
      </c>
      <c r="D1601" s="1">
        <f>IF(MID(PobierzDaneLogistyczne!$C1601,1,3)="111"," ",_xlfn.NUMBERVALUE(PobierzDaneLogistyczne!$C1601))</f>
        <v>5902934830645</v>
      </c>
      <c r="E1601" s="6">
        <f>IF(PobierzDaneLogistyczne!$H1601=0,"",_xlfn.NUMBERVALUE(PobierzDaneLogistyczne!$H1601,"."))</f>
        <v>0</v>
      </c>
      <c r="F1601" s="6">
        <f>IF(PobierzDaneLogistyczne!$I1601=0,"",_xlfn.NUMBERVALUE(PobierzDaneLogistyczne!$I1601,"."))</f>
        <v>0</v>
      </c>
      <c r="G1601" s="6">
        <f>IF(PobierzDaneLogistyczne!$J1601=0,"",_xlfn.NUMBERVALUE(PobierzDaneLogistyczne!$J1601,"."))</f>
        <v>0</v>
      </c>
      <c r="H1601" s="2">
        <f>IF(IF(PobierzDaneLogistyczne!$F1601=0,0,_xlfn.NUMBERVALUE(PobierzDaneLogistyczne!$F1601,"."))=0,"",IF(PobierzDaneLogistyczne!$F1601=0,0,_xlfn.NUMBERVALUE(PobierzDaneLogistyczne!$F1601,".")))</f>
        <v>0.17499999999999999</v>
      </c>
      <c r="I1601" s="2">
        <f>IF(IF(PobierzDaneLogistyczne!$Z1601=0,0,_xlfn.NUMBERVALUE(PobierzDaneLogistyczne!$Z1601,"."))=0,"",IF(PobierzDaneLogistyczne!$Z1601=0,0,_xlfn.NUMBERVALUE(PobierzDaneLogistyczne!$Z1601,".")))</f>
        <v>0.17499999999999999</v>
      </c>
      <c r="J1601" s="1">
        <f>IF(PobierzDaneLogistyczne!$D1601=0,"",_xlfn.NUMBERVALUE(PobierzDaneLogistyczne!$D1601))</f>
        <v>40</v>
      </c>
      <c r="K1601" s="1">
        <f>IF(PobierzDaneLogistyczne!$E1601=0,"",_xlfn.NUMBERVALUE(PobierzDaneLogistyczne!$E1601))</f>
        <v>27</v>
      </c>
      <c r="L1601" s="1">
        <f>IF(MID(PobierzDaneLogistyczne!$O1601,1,3)="non"," ",_xlfn.NUMBERVALUE(PobierzDaneLogistyczne!$O1601))</f>
        <v>5902934832328</v>
      </c>
      <c r="M1601" s="6">
        <f>IF(PobierzDaneLogistyczne!$K1601=0,"",_xlfn.NUMBERVALUE(PobierzDaneLogistyczne!$K1601,"."))</f>
        <v>37.5</v>
      </c>
      <c r="N1601" s="6">
        <f>IF(PobierzDaneLogistyczne!$L1601=0,"",_xlfn.NUMBERVALUE(PobierzDaneLogistyczne!$L1601,"."))</f>
        <v>25</v>
      </c>
      <c r="O1601" s="6">
        <f>IF(PobierzDaneLogistyczne!$M1601=0,"",_xlfn.NUMBERVALUE(PobierzDaneLogistyczne!$M1601,"."))</f>
        <v>59.5</v>
      </c>
      <c r="P1601" s="2">
        <f>IF(PobierzDaneLogistyczne!$G1601=0,0,_xlfn.NUMBERVALUE(PobierzDaneLogistyczne!$G1601,"."))</f>
        <v>7</v>
      </c>
      <c r="Q1601" s="1" t="str">
        <f>IF(PobierzDaneLogistyczne!$R1601=0,"",PobierzDaneLogistyczne!$R1601)</f>
        <v/>
      </c>
      <c r="R1601" t="str">
        <f>IF(PobierzDaneLogistyczne!$S1601=0,"",PobierzDaneLogistyczne!$S1601)</f>
        <v/>
      </c>
      <c r="S1601" t="str">
        <f>IF(PobierzDaneLogistyczne!$T1601=0,"",PobierzDaneLogistyczne!$T1601)</f>
        <v/>
      </c>
      <c r="T1601" t="str">
        <f>IF(PobierzDaneLogistyczne!$U1601=0," ",PobierzDaneLogistyczne!$U1601)</f>
        <v/>
      </c>
      <c r="U1601" t="str">
        <f t="shared" si="76"/>
        <v/>
      </c>
      <c r="V1601" s="2" t="str">
        <f>IF(PobierzDaneLogistyczne!$V1601="","",_xlfn.NUMBERVALUE(PobierzDaneLogistyczne!$V1601,"."))</f>
        <v/>
      </c>
      <c r="W1601" s="2" t="str">
        <f>IF(IF(PobierzDaneLogistyczne!$W1601=0,0,_xlfn.NUMBERVALUE(PobierzDaneLogistyczne!$W1601,"."))=0,"",_xlfn.NUMBERVALUE(PobierzDaneLogistyczne!$W1601,"."))</f>
        <v/>
      </c>
      <c r="X1601" s="2" t="str">
        <f t="shared" si="77"/>
        <v/>
      </c>
      <c r="Y1601" s="2" t="str">
        <f t="shared" si="78"/>
        <v/>
      </c>
      <c r="Z1601" s="2" t="str">
        <f>IF(PobierzDaneLogistyczne!$Y1601="t","YES","")</f>
        <v/>
      </c>
      <c r="AA1601" s="4" t="str">
        <f>IF(PobierzDaneLogistyczne!$X1601="t","YES","")</f>
        <v>YES</v>
      </c>
      <c r="AB1601" t="str">
        <f>PobierzDaneLogistyczne!$N1601</f>
        <v>Carbon filter for CR 7960</v>
      </c>
    </row>
    <row r="1602" spans="1:28" x14ac:dyDescent="0.3">
      <c r="A1602" s="5" t="str">
        <f>HYPERLINK(_xlfn.CONCAT("https://www.adler.com.pl/index.php/en/Main/Produkt/",B1602),PobierzDaneLogistyczne!$N1602)</f>
        <v>Hepa + carbon filter set for CR 7960</v>
      </c>
      <c r="B1602" t="str">
        <f>PobierzDaneLogistyczne!$A1602</f>
        <v>cr_7960.2</v>
      </c>
      <c r="C1602" s="1">
        <f>IF(MID(PobierzDaneLogistyczne!$P1602,1,3)=""," ",_xlfn.NUMBERVALUE(PobierzDaneLogistyczne!$P1602))</f>
        <v>84213925</v>
      </c>
      <c r="D1602" s="1">
        <f>IF(MID(PobierzDaneLogistyczne!$C1602,1,3)="111"," ",_xlfn.NUMBERVALUE(PobierzDaneLogistyczne!$C1602))</f>
        <v>5902934830126</v>
      </c>
      <c r="E1602" s="6">
        <f>IF(PobierzDaneLogistyczne!$H1602=0,"",_xlfn.NUMBERVALUE(PobierzDaneLogistyczne!$H1602,"."))</f>
        <v>35</v>
      </c>
      <c r="F1602" s="6">
        <f>IF(PobierzDaneLogistyczne!$I1602=0,"",_xlfn.NUMBERVALUE(PobierzDaneLogistyczne!$I1602,"."))</f>
        <v>56</v>
      </c>
      <c r="G1602" s="6">
        <f>IF(PobierzDaneLogistyczne!$J1602=0,"",_xlfn.NUMBERVALUE(PobierzDaneLogistyczne!$J1602,"."))</f>
        <v>2</v>
      </c>
      <c r="H1602" s="2">
        <f>IF(IF(PobierzDaneLogistyczne!$F1602=0,0,_xlfn.NUMBERVALUE(PobierzDaneLogistyczne!$F1602,"."))=0,"",IF(PobierzDaneLogistyczne!$F1602=0,0,_xlfn.NUMBERVALUE(PobierzDaneLogistyczne!$F1602,".")))</f>
        <v>0.32500000000000001</v>
      </c>
      <c r="I1602" s="2">
        <f>IF(IF(PobierzDaneLogistyczne!$Z1602=0,0,_xlfn.NUMBERVALUE(PobierzDaneLogistyczne!$Z1602,"."))=0,"",IF(PobierzDaneLogistyczne!$Z1602=0,0,_xlfn.NUMBERVALUE(PobierzDaneLogistyczne!$Z1602,".")))</f>
        <v>0.45</v>
      </c>
      <c r="J1602" s="1">
        <f>IF(PobierzDaneLogistyczne!$D1602=0,"",_xlfn.NUMBERVALUE(PobierzDaneLogistyczne!$D1602))</f>
        <v>24</v>
      </c>
      <c r="K1602" s="1">
        <f>IF(PobierzDaneLogistyczne!$E1602=0,"",_xlfn.NUMBERVALUE(PobierzDaneLogistyczne!$E1602))</f>
        <v>768</v>
      </c>
      <c r="L1602" s="1" t="str">
        <f>IF(MID(PobierzDaneLogistyczne!$O1602,1,3)="non"," ",_xlfn.NUMBERVALUE(PobierzDaneLogistyczne!$O1602))</f>
        <v xml:space="preserve"> </v>
      </c>
      <c r="M1602" s="6">
        <f>IF(PobierzDaneLogistyczne!$K1602=0,"",_xlfn.NUMBERVALUE(PobierzDaneLogistyczne!$K1602,"."))</f>
        <v>37.5</v>
      </c>
      <c r="N1602" s="6">
        <f>IF(PobierzDaneLogistyczne!$L1602=0,"",_xlfn.NUMBERVALUE(PobierzDaneLogistyczne!$L1602,"."))</f>
        <v>25</v>
      </c>
      <c r="O1602" s="6">
        <f>IF(PobierzDaneLogistyczne!$M1602=0,"",_xlfn.NUMBERVALUE(PobierzDaneLogistyczne!$M1602,"."))</f>
        <v>59.5</v>
      </c>
      <c r="P1602" s="2">
        <f>IF(PobierzDaneLogistyczne!$G1602=0,0,_xlfn.NUMBERVALUE(PobierzDaneLogistyczne!$G1602,"."))</f>
        <v>11</v>
      </c>
      <c r="Q1602" s="1" t="str">
        <f>IF(PobierzDaneLogistyczne!$R1602=0,"",PobierzDaneLogistyczne!$R1602)</f>
        <v/>
      </c>
      <c r="R1602" t="str">
        <f>IF(PobierzDaneLogistyczne!$S1602=0,"",PobierzDaneLogistyczne!$S1602)</f>
        <v/>
      </c>
      <c r="S1602" t="str">
        <f>IF(PobierzDaneLogistyczne!$T1602=0,"",PobierzDaneLogistyczne!$T1602)</f>
        <v/>
      </c>
      <c r="T1602" t="str">
        <f>IF(PobierzDaneLogistyczne!$U1602=0," ",PobierzDaneLogistyczne!$U1602)</f>
        <v/>
      </c>
      <c r="U1602" t="str">
        <f t="shared" si="76"/>
        <v/>
      </c>
      <c r="V1602" s="2" t="str">
        <f>IF(PobierzDaneLogistyczne!$V1602="","",_xlfn.NUMBERVALUE(PobierzDaneLogistyczne!$V1602,"."))</f>
        <v/>
      </c>
      <c r="W1602" s="2">
        <f>IF(IF(PobierzDaneLogistyczne!$W1602=0,0,_xlfn.NUMBERVALUE(PobierzDaneLogistyczne!$W1602,"."))=0,"",_xlfn.NUMBERVALUE(PobierzDaneLogistyczne!$W1602,"."))</f>
        <v>5.8999999999999997E-2</v>
      </c>
      <c r="X1602" s="2" t="str">
        <f t="shared" si="77"/>
        <v/>
      </c>
      <c r="Y1602" s="2">
        <f t="shared" si="78"/>
        <v>0.19999999999999929</v>
      </c>
      <c r="Z1602" s="2" t="str">
        <f>IF(PobierzDaneLogistyczne!$Y1602="t","YES","")</f>
        <v>YES</v>
      </c>
      <c r="AA1602" s="4" t="str">
        <f>IF(PobierzDaneLogistyczne!$X1602="t","YES","")</f>
        <v>YES</v>
      </c>
      <c r="AB1602" t="str">
        <f>PobierzDaneLogistyczne!$N1602</f>
        <v>Hepa + carbon filter set for CR 7960</v>
      </c>
    </row>
    <row r="1603" spans="1:28" x14ac:dyDescent="0.3">
      <c r="A1603" s="5" t="str">
        <f>HYPERLINK(_xlfn.CONCAT("https://www.adler.com.pl/index.php/en/Main/Produkt/",B1603),PobierzDaneLogistyczne!$N1603)</f>
        <v>Air Humidifier 5in1</v>
      </c>
      <c r="B1603" t="str">
        <f>PobierzDaneLogistyczne!$A1603</f>
        <v>cr_7962</v>
      </c>
      <c r="C1603" s="1" t="str">
        <f>IF(MID(PobierzDaneLogistyczne!$P1603,1,3)=""," ",_xlfn.NUMBERVALUE(PobierzDaneLogistyczne!$P1603))</f>
        <v xml:space="preserve"> </v>
      </c>
      <c r="D1603" s="1">
        <f>IF(MID(PobierzDaneLogistyczne!$C1603,1,3)="111"," ",_xlfn.NUMBERVALUE(PobierzDaneLogistyczne!$C1603))</f>
        <v>5902934835916</v>
      </c>
      <c r="E1603" s="6">
        <f>IF(PobierzDaneLogistyczne!$H1603=0,"",_xlfn.NUMBERVALUE(PobierzDaneLogistyczne!$H1603,"."))</f>
        <v>29.3</v>
      </c>
      <c r="F1603" s="6">
        <f>IF(PobierzDaneLogistyczne!$I1603=0,"",_xlfn.NUMBERVALUE(PobierzDaneLogistyczne!$I1603,"."))</f>
        <v>19.8</v>
      </c>
      <c r="G1603" s="6">
        <f>IF(PobierzDaneLogistyczne!$J1603=0,"",_xlfn.NUMBERVALUE(PobierzDaneLogistyczne!$J1603,"."))</f>
        <v>38</v>
      </c>
      <c r="H1603" s="2">
        <f>IF(IF(PobierzDaneLogistyczne!$F1603=0,0,_xlfn.NUMBERVALUE(PobierzDaneLogistyczne!$F1603,"."))=0,"",IF(PobierzDaneLogistyczne!$F1603=0,0,_xlfn.NUMBERVALUE(PobierzDaneLogistyczne!$F1603,".")))</f>
        <v>1.8</v>
      </c>
      <c r="I1603" s="2">
        <f>IF(IF(PobierzDaneLogistyczne!$Z1603=0,0,_xlfn.NUMBERVALUE(PobierzDaneLogistyczne!$Z1603,"."))=0,"",IF(PobierzDaneLogistyczne!$Z1603=0,0,_xlfn.NUMBERVALUE(PobierzDaneLogistyczne!$Z1603,".")))</f>
        <v>2</v>
      </c>
      <c r="J1603" s="1">
        <f>IF(PobierzDaneLogistyczne!$D1603=0,"",_xlfn.NUMBERVALUE(PobierzDaneLogistyczne!$D1603))</f>
        <v>4</v>
      </c>
      <c r="K1603" s="1">
        <f>IF(PobierzDaneLogistyczne!$E1603=0,"",_xlfn.NUMBERVALUE(PobierzDaneLogistyczne!$E1603))</f>
        <v>96</v>
      </c>
      <c r="L1603" s="1">
        <f>IF(MID(PobierzDaneLogistyczne!$O1603,1,3)="non"," ",_xlfn.NUMBERVALUE(PobierzDaneLogistyczne!$O1603))</f>
        <v>5902934835923</v>
      </c>
      <c r="M1603" s="6">
        <f>IF(PobierzDaneLogistyczne!$K1603=0,"",_xlfn.NUMBERVALUE(PobierzDaneLogistyczne!$K1603,"."))</f>
        <v>60.3</v>
      </c>
      <c r="N1603" s="6">
        <f>IF(PobierzDaneLogistyczne!$L1603=0,"",_xlfn.NUMBERVALUE(PobierzDaneLogistyczne!$L1603,"."))</f>
        <v>40.6</v>
      </c>
      <c r="O1603" s="6">
        <f>IF(PobierzDaneLogistyczne!$M1603=0,"",_xlfn.NUMBERVALUE(PobierzDaneLogistyczne!$M1603,"."))</f>
        <v>41.3</v>
      </c>
      <c r="P1603" s="2">
        <f>IF(PobierzDaneLogistyczne!$G1603=0,0,_xlfn.NUMBERVALUE(PobierzDaneLogistyczne!$G1603,"."))</f>
        <v>8</v>
      </c>
      <c r="Q1603" s="1">
        <f>IF(PobierzDaneLogistyczne!$R1603=0,"",PobierzDaneLogistyczne!$R1603)</f>
        <v>5</v>
      </c>
      <c r="R1603" t="str">
        <f>IF(PobierzDaneLogistyczne!$S1603=0,"",PobierzDaneLogistyczne!$S1603)</f>
        <v/>
      </c>
      <c r="S1603" t="str">
        <f>IF(PobierzDaneLogistyczne!$T1603=0,"",PobierzDaneLogistyczne!$T1603)</f>
        <v/>
      </c>
      <c r="T1603" t="str">
        <f>IF(PobierzDaneLogistyczne!$U1603=0," ",PobierzDaneLogistyczne!$U1603)</f>
        <v/>
      </c>
      <c r="U1603" t="str">
        <f t="shared" si="76"/>
        <v/>
      </c>
      <c r="V1603" s="2">
        <f>IF(PobierzDaneLogistyczne!$V1603="","",_xlfn.NUMBERVALUE(PobierzDaneLogistyczne!$V1603,"."))</f>
        <v>0.03</v>
      </c>
      <c r="W1603" s="2">
        <f>IF(IF(PobierzDaneLogistyczne!$W1603=0,0,_xlfn.NUMBERVALUE(PobierzDaneLogistyczne!$W1603,"."))=0,"",_xlfn.NUMBERVALUE(PobierzDaneLogistyczne!$W1603,"."))</f>
        <v>5.8999999999999997E-2</v>
      </c>
      <c r="X1603" s="2">
        <f t="shared" si="77"/>
        <v>0.11099999999999996</v>
      </c>
      <c r="Y1603" s="2" t="str">
        <f t="shared" si="78"/>
        <v/>
      </c>
      <c r="Z1603" s="2" t="str">
        <f>IF(PobierzDaneLogistyczne!$Y1603="t","YES","")</f>
        <v>YES</v>
      </c>
      <c r="AA1603" s="4" t="str">
        <f>IF(PobierzDaneLogistyczne!$X1603="t","YES","")</f>
        <v>YES</v>
      </c>
      <c r="AB1603" t="str">
        <f>PobierzDaneLogistyczne!$N1603</f>
        <v>Air Humidifier 5in1</v>
      </c>
    </row>
    <row r="1604" spans="1:28" x14ac:dyDescent="0.3">
      <c r="A1604" s="5" t="str">
        <f>HYPERLINK(_xlfn.CONCAT("https://www.adler.com.pl/index.php/en/Main/Produkt/",B1604),PobierzDaneLogistyczne!$N1604)</f>
        <v>Water Descaling filter for CR7962</v>
      </c>
      <c r="B1604" t="str">
        <f>PobierzDaneLogistyczne!$A1604</f>
        <v>cr_7962.1</v>
      </c>
      <c r="C1604" s="1" t="str">
        <f>IF(MID(PobierzDaneLogistyczne!$P1604,1,3)=""," ",_xlfn.NUMBERVALUE(PobierzDaneLogistyczne!$P1604))</f>
        <v xml:space="preserve"> </v>
      </c>
      <c r="D1604" s="1">
        <f>IF(MID(PobierzDaneLogistyczne!$C1604,1,3)="111"," ",_xlfn.NUMBERVALUE(PobierzDaneLogistyczne!$C1604))</f>
        <v>5902934835930</v>
      </c>
      <c r="E1604" s="6">
        <f>IF(PobierzDaneLogistyczne!$H1604=0,"",_xlfn.NUMBERVALUE(PobierzDaneLogistyczne!$H1604,"."))</f>
        <v>0</v>
      </c>
      <c r="F1604" s="6">
        <f>IF(PobierzDaneLogistyczne!$I1604=0,"",_xlfn.NUMBERVALUE(PobierzDaneLogistyczne!$I1604,"."))</f>
        <v>0</v>
      </c>
      <c r="G1604" s="6">
        <f>IF(PobierzDaneLogistyczne!$J1604=0,"",_xlfn.NUMBERVALUE(PobierzDaneLogistyczne!$J1604,"."))</f>
        <v>0</v>
      </c>
      <c r="H1604" s="2" t="str">
        <f>IF(IF(PobierzDaneLogistyczne!$F1604=0,0,_xlfn.NUMBERVALUE(PobierzDaneLogistyczne!$F1604,"."))=0,"",IF(PobierzDaneLogistyczne!$F1604=0,0,_xlfn.NUMBERVALUE(PobierzDaneLogistyczne!$F1604,".")))</f>
        <v/>
      </c>
      <c r="I1604" s="2" t="str">
        <f>IF(IF(PobierzDaneLogistyczne!$Z1604=0,0,_xlfn.NUMBERVALUE(PobierzDaneLogistyczne!$Z1604,"."))=0,"",IF(PobierzDaneLogistyczne!$Z1604=0,0,_xlfn.NUMBERVALUE(PobierzDaneLogistyczne!$Z1604,".")))</f>
        <v/>
      </c>
      <c r="J1604" s="1">
        <f>IF(PobierzDaneLogistyczne!$D1604=0,"",_xlfn.NUMBERVALUE(PobierzDaneLogistyczne!$D1604))</f>
        <v>1</v>
      </c>
      <c r="K1604" s="1">
        <f>IF(PobierzDaneLogistyczne!$E1604=0,"",_xlfn.NUMBERVALUE(PobierzDaneLogistyczne!$E1604))</f>
        <v>1</v>
      </c>
      <c r="L1604" s="1">
        <f>IF(MID(PobierzDaneLogistyczne!$O1604,1,3)="non"," ",_xlfn.NUMBERVALUE(PobierzDaneLogistyczne!$O1604))</f>
        <v>5902934835947</v>
      </c>
      <c r="M1604" s="6">
        <f>IF(PobierzDaneLogistyczne!$K1604=0,"",_xlfn.NUMBERVALUE(PobierzDaneLogistyczne!$K1604,"."))</f>
        <v>0</v>
      </c>
      <c r="N1604" s="6">
        <f>IF(PobierzDaneLogistyczne!$L1604=0,"",_xlfn.NUMBERVALUE(PobierzDaneLogistyczne!$L1604,"."))</f>
        <v>0</v>
      </c>
      <c r="O1604" s="6">
        <f>IF(PobierzDaneLogistyczne!$M1604=0,"",_xlfn.NUMBERVALUE(PobierzDaneLogistyczne!$M1604,"."))</f>
        <v>0</v>
      </c>
      <c r="P1604" s="2">
        <f>IF(PobierzDaneLogistyczne!$G1604=0,0,_xlfn.NUMBERVALUE(PobierzDaneLogistyczne!$G1604,"."))</f>
        <v>0</v>
      </c>
      <c r="Q1604" s="1" t="str">
        <f>IF(PobierzDaneLogistyczne!$R1604=0,"",PobierzDaneLogistyczne!$R1604)</f>
        <v/>
      </c>
      <c r="R1604" t="str">
        <f>IF(PobierzDaneLogistyczne!$S1604=0,"",PobierzDaneLogistyczne!$S1604)</f>
        <v/>
      </c>
      <c r="S1604" t="str">
        <f>IF(PobierzDaneLogistyczne!$T1604=0,"",PobierzDaneLogistyczne!$T1604)</f>
        <v/>
      </c>
      <c r="T1604" t="str">
        <f>IF(PobierzDaneLogistyczne!$U1604=0," ",PobierzDaneLogistyczne!$U1604)</f>
        <v/>
      </c>
      <c r="U1604" t="str">
        <f t="shared" ref="U1604:U1667" si="79">IFERROR(S1604*T1604,"")</f>
        <v/>
      </c>
      <c r="V1604" s="2" t="str">
        <f>IF(PobierzDaneLogistyczne!$V1604="","",_xlfn.NUMBERVALUE(PobierzDaneLogistyczne!$V1604,"."))</f>
        <v/>
      </c>
      <c r="W1604" s="2" t="str">
        <f>IF(IF(PobierzDaneLogistyczne!$W1604=0,0,_xlfn.NUMBERVALUE(PobierzDaneLogistyczne!$W1604,"."))=0,"",_xlfn.NUMBERVALUE(PobierzDaneLogistyczne!$W1604,"."))</f>
        <v/>
      </c>
      <c r="X1604" s="2" t="str">
        <f t="shared" ref="X1604:X1667" si="80">IFERROR(I1604-H1604-V1604-W1604,"")</f>
        <v/>
      </c>
      <c r="Y1604" s="2" t="str">
        <f t="shared" si="78"/>
        <v/>
      </c>
      <c r="Z1604" s="2" t="str">
        <f>IF(PobierzDaneLogistyczne!$Y1604="t","YES","")</f>
        <v>YES</v>
      </c>
      <c r="AA1604" s="4" t="str">
        <f>IF(PobierzDaneLogistyczne!$X1604="t","YES","")</f>
        <v>YES</v>
      </c>
      <c r="AB1604" t="str">
        <f>PobierzDaneLogistyczne!$N1604</f>
        <v>Water Descaling filter for CR7962</v>
      </c>
    </row>
    <row r="1605" spans="1:28" x14ac:dyDescent="0.3">
      <c r="A1605" s="5" t="str">
        <f>HYPERLINK(_xlfn.CONCAT("https://www.adler.com.pl/index.php/en/Main/Produkt/",B1605),PobierzDaneLogistyczne!$N1605)</f>
        <v>Air filter for CR7962</v>
      </c>
      <c r="B1605" t="str">
        <f>PobierzDaneLogistyczne!$A1605</f>
        <v>cr_7962.2</v>
      </c>
      <c r="C1605" s="1" t="str">
        <f>IF(MID(PobierzDaneLogistyczne!$P1605,1,3)=""," ",_xlfn.NUMBERVALUE(PobierzDaneLogistyczne!$P1605))</f>
        <v xml:space="preserve"> </v>
      </c>
      <c r="D1605" s="1">
        <f>IF(MID(PobierzDaneLogistyczne!$C1605,1,3)="111"," ",_xlfn.NUMBERVALUE(PobierzDaneLogistyczne!$C1605))</f>
        <v>5902934835954</v>
      </c>
      <c r="E1605" s="6">
        <f>IF(PobierzDaneLogistyczne!$H1605=0,"",_xlfn.NUMBERVALUE(PobierzDaneLogistyczne!$H1605,"."))</f>
        <v>0</v>
      </c>
      <c r="F1605" s="6">
        <f>IF(PobierzDaneLogistyczne!$I1605=0,"",_xlfn.NUMBERVALUE(PobierzDaneLogistyczne!$I1605,"."))</f>
        <v>0</v>
      </c>
      <c r="G1605" s="6">
        <f>IF(PobierzDaneLogistyczne!$J1605=0,"",_xlfn.NUMBERVALUE(PobierzDaneLogistyczne!$J1605,"."))</f>
        <v>0</v>
      </c>
      <c r="H1605" s="2" t="str">
        <f>IF(IF(PobierzDaneLogistyczne!$F1605=0,0,_xlfn.NUMBERVALUE(PobierzDaneLogistyczne!$F1605,"."))=0,"",IF(PobierzDaneLogistyczne!$F1605=0,0,_xlfn.NUMBERVALUE(PobierzDaneLogistyczne!$F1605,".")))</f>
        <v/>
      </c>
      <c r="I1605" s="2" t="str">
        <f>IF(IF(PobierzDaneLogistyczne!$Z1605=0,0,_xlfn.NUMBERVALUE(PobierzDaneLogistyczne!$Z1605,"."))=0,"",IF(PobierzDaneLogistyczne!$Z1605=0,0,_xlfn.NUMBERVALUE(PobierzDaneLogistyczne!$Z1605,".")))</f>
        <v/>
      </c>
      <c r="J1605" s="1">
        <f>IF(PobierzDaneLogistyczne!$D1605=0,"",_xlfn.NUMBERVALUE(PobierzDaneLogistyczne!$D1605))</f>
        <v>1</v>
      </c>
      <c r="K1605" s="1">
        <f>IF(PobierzDaneLogistyczne!$E1605=0,"",_xlfn.NUMBERVALUE(PobierzDaneLogistyczne!$E1605))</f>
        <v>1</v>
      </c>
      <c r="L1605" s="1">
        <f>IF(MID(PobierzDaneLogistyczne!$O1605,1,3)="non"," ",_xlfn.NUMBERVALUE(PobierzDaneLogistyczne!$O1605))</f>
        <v>5902934835961</v>
      </c>
      <c r="M1605" s="6">
        <f>IF(PobierzDaneLogistyczne!$K1605=0,"",_xlfn.NUMBERVALUE(PobierzDaneLogistyczne!$K1605,"."))</f>
        <v>0</v>
      </c>
      <c r="N1605" s="6">
        <f>IF(PobierzDaneLogistyczne!$L1605=0,"",_xlfn.NUMBERVALUE(PobierzDaneLogistyczne!$L1605,"."))</f>
        <v>0</v>
      </c>
      <c r="O1605" s="6">
        <f>IF(PobierzDaneLogistyczne!$M1605=0,"",_xlfn.NUMBERVALUE(PobierzDaneLogistyczne!$M1605,"."))</f>
        <v>0</v>
      </c>
      <c r="P1605" s="2">
        <f>IF(PobierzDaneLogistyczne!$G1605=0,0,_xlfn.NUMBERVALUE(PobierzDaneLogistyczne!$G1605,"."))</f>
        <v>0</v>
      </c>
      <c r="Q1605" s="1" t="str">
        <f>IF(PobierzDaneLogistyczne!$R1605=0,"",PobierzDaneLogistyczne!$R1605)</f>
        <v/>
      </c>
      <c r="R1605" t="str">
        <f>IF(PobierzDaneLogistyczne!$S1605=0,"",PobierzDaneLogistyczne!$S1605)</f>
        <v/>
      </c>
      <c r="S1605" t="str">
        <f>IF(PobierzDaneLogistyczne!$T1605=0,"",PobierzDaneLogistyczne!$T1605)</f>
        <v/>
      </c>
      <c r="T1605" t="str">
        <f>IF(PobierzDaneLogistyczne!$U1605=0," ",PobierzDaneLogistyczne!$U1605)</f>
        <v/>
      </c>
      <c r="U1605" t="str">
        <f t="shared" si="79"/>
        <v/>
      </c>
      <c r="V1605" s="2" t="str">
        <f>IF(PobierzDaneLogistyczne!$V1605="","",_xlfn.NUMBERVALUE(PobierzDaneLogistyczne!$V1605,"."))</f>
        <v/>
      </c>
      <c r="W1605" s="2" t="str">
        <f>IF(IF(PobierzDaneLogistyczne!$W1605=0,0,_xlfn.NUMBERVALUE(PobierzDaneLogistyczne!$W1605,"."))=0,"",_xlfn.NUMBERVALUE(PobierzDaneLogistyczne!$W1605,"."))</f>
        <v/>
      </c>
      <c r="X1605" s="2" t="str">
        <f t="shared" si="80"/>
        <v/>
      </c>
      <c r="Y1605" s="2" t="str">
        <f t="shared" si="78"/>
        <v/>
      </c>
      <c r="Z1605" s="2" t="str">
        <f>IF(PobierzDaneLogistyczne!$Y1605="t","YES","")</f>
        <v>YES</v>
      </c>
      <c r="AA1605" s="4" t="str">
        <f>IF(PobierzDaneLogistyczne!$X1605="t","YES","")</f>
        <v>YES</v>
      </c>
      <c r="AB1605" t="str">
        <f>PobierzDaneLogistyczne!$N1605</f>
        <v>Air filter for CR7962</v>
      </c>
    </row>
    <row r="1606" spans="1:28" ht="28.8" x14ac:dyDescent="0.3">
      <c r="A1606" s="5" t="str">
        <f>HYPERLINK(_xlfn.CONCAT("https://www.adler.com.pl/index.php/en/Main/Produkt/",B1606),PobierzDaneLogistyczne!$N1606)</f>
        <v>Sterilizing UV LED bulb for CR7962</v>
      </c>
      <c r="B1606" t="str">
        <f>PobierzDaneLogistyczne!$A1606</f>
        <v>cr_7962.3</v>
      </c>
      <c r="C1606" s="1" t="str">
        <f>IF(MID(PobierzDaneLogistyczne!$P1606,1,3)=""," ",_xlfn.NUMBERVALUE(PobierzDaneLogistyczne!$P1606))</f>
        <v xml:space="preserve"> </v>
      </c>
      <c r="D1606" s="1">
        <f>IF(MID(PobierzDaneLogistyczne!$C1606,1,3)="111"," ",_xlfn.NUMBERVALUE(PobierzDaneLogistyczne!$C1606))</f>
        <v>5902934835978</v>
      </c>
      <c r="E1606" s="6">
        <f>IF(PobierzDaneLogistyczne!$H1606=0,"",_xlfn.NUMBERVALUE(PobierzDaneLogistyczne!$H1606,"."))</f>
        <v>0</v>
      </c>
      <c r="F1606" s="6">
        <f>IF(PobierzDaneLogistyczne!$I1606=0,"",_xlfn.NUMBERVALUE(PobierzDaneLogistyczne!$I1606,"."))</f>
        <v>0</v>
      </c>
      <c r="G1606" s="6">
        <f>IF(PobierzDaneLogistyczne!$J1606=0,"",_xlfn.NUMBERVALUE(PobierzDaneLogistyczne!$J1606,"."))</f>
        <v>0</v>
      </c>
      <c r="H1606" s="2" t="str">
        <f>IF(IF(PobierzDaneLogistyczne!$F1606=0,0,_xlfn.NUMBERVALUE(PobierzDaneLogistyczne!$F1606,"."))=0,"",IF(PobierzDaneLogistyczne!$F1606=0,0,_xlfn.NUMBERVALUE(PobierzDaneLogistyczne!$F1606,".")))</f>
        <v/>
      </c>
      <c r="I1606" s="2" t="str">
        <f>IF(IF(PobierzDaneLogistyczne!$Z1606=0,0,_xlfn.NUMBERVALUE(PobierzDaneLogistyczne!$Z1606,"."))=0,"",IF(PobierzDaneLogistyczne!$Z1606=0,0,_xlfn.NUMBERVALUE(PobierzDaneLogistyczne!$Z1606,".")))</f>
        <v/>
      </c>
      <c r="J1606" s="1">
        <f>IF(PobierzDaneLogistyczne!$D1606=0,"",_xlfn.NUMBERVALUE(PobierzDaneLogistyczne!$D1606))</f>
        <v>1</v>
      </c>
      <c r="K1606" s="1">
        <f>IF(PobierzDaneLogistyczne!$E1606=0,"",_xlfn.NUMBERVALUE(PobierzDaneLogistyczne!$E1606))</f>
        <v>1</v>
      </c>
      <c r="L1606" s="1">
        <f>IF(MID(PobierzDaneLogistyczne!$O1606,1,3)="non"," ",_xlfn.NUMBERVALUE(PobierzDaneLogistyczne!$O1606))</f>
        <v>5902934835985</v>
      </c>
      <c r="M1606" s="6">
        <f>IF(PobierzDaneLogistyczne!$K1606=0,"",_xlfn.NUMBERVALUE(PobierzDaneLogistyczne!$K1606,"."))</f>
        <v>0</v>
      </c>
      <c r="N1606" s="6">
        <f>IF(PobierzDaneLogistyczne!$L1606=0,"",_xlfn.NUMBERVALUE(PobierzDaneLogistyczne!$L1606,"."))</f>
        <v>0</v>
      </c>
      <c r="O1606" s="6">
        <f>IF(PobierzDaneLogistyczne!$M1606=0,"",_xlfn.NUMBERVALUE(PobierzDaneLogistyczne!$M1606,"."))</f>
        <v>0</v>
      </c>
      <c r="P1606" s="2">
        <f>IF(PobierzDaneLogistyczne!$G1606=0,0,_xlfn.NUMBERVALUE(PobierzDaneLogistyczne!$G1606,"."))</f>
        <v>0</v>
      </c>
      <c r="Q1606" s="1" t="str">
        <f>IF(PobierzDaneLogistyczne!$R1606=0,"",PobierzDaneLogistyczne!$R1606)</f>
        <v/>
      </c>
      <c r="R1606" t="str">
        <f>IF(PobierzDaneLogistyczne!$S1606=0,"",PobierzDaneLogistyczne!$S1606)</f>
        <v/>
      </c>
      <c r="S1606" t="str">
        <f>IF(PobierzDaneLogistyczne!$T1606=0,"",PobierzDaneLogistyczne!$T1606)</f>
        <v/>
      </c>
      <c r="T1606" t="str">
        <f>IF(PobierzDaneLogistyczne!$U1606=0," ",PobierzDaneLogistyczne!$U1606)</f>
        <v/>
      </c>
      <c r="U1606" t="str">
        <f t="shared" si="79"/>
        <v/>
      </c>
      <c r="V1606" s="2" t="str">
        <f>IF(PobierzDaneLogistyczne!$V1606="","",_xlfn.NUMBERVALUE(PobierzDaneLogistyczne!$V1606,"."))</f>
        <v/>
      </c>
      <c r="W1606" s="2" t="str">
        <f>IF(IF(PobierzDaneLogistyczne!$W1606=0,0,_xlfn.NUMBERVALUE(PobierzDaneLogistyczne!$W1606,"."))=0,"",_xlfn.NUMBERVALUE(PobierzDaneLogistyczne!$W1606,"."))</f>
        <v/>
      </c>
      <c r="X1606" s="2" t="str">
        <f t="shared" si="80"/>
        <v/>
      </c>
      <c r="Y1606" s="2" t="str">
        <f t="shared" si="78"/>
        <v/>
      </c>
      <c r="Z1606" s="2" t="str">
        <f>IF(PobierzDaneLogistyczne!$Y1606="t","YES","")</f>
        <v>YES</v>
      </c>
      <c r="AA1606" s="4" t="str">
        <f>IF(PobierzDaneLogistyczne!$X1606="t","YES","")</f>
        <v>YES</v>
      </c>
      <c r="AB1606" t="str">
        <f>PobierzDaneLogistyczne!$N1606</f>
        <v>Sterilizing UV LED bulb for CR7962</v>
      </c>
    </row>
    <row r="1607" spans="1:28" x14ac:dyDescent="0.3">
      <c r="A1607" s="5" t="str">
        <f>HYPERLINK(_xlfn.CONCAT("https://www.adler.com.pl/index.php/en/Main/Produkt/",B1607),PobierzDaneLogistyczne!$N1607)</f>
        <v>Air humidifier 4,2L</v>
      </c>
      <c r="B1607" t="str">
        <f>PobierzDaneLogistyczne!$A1607</f>
        <v>cr_7964</v>
      </c>
      <c r="C1607" s="1">
        <f>IF(MID(PobierzDaneLogistyczne!$P1607,1,3)=""," ",_xlfn.NUMBERVALUE(PobierzDaneLogistyczne!$P1607))</f>
        <v>85098000</v>
      </c>
      <c r="D1607" s="1">
        <f>IF(MID(PobierzDaneLogistyczne!$C1607,1,3)="111"," ",_xlfn.NUMBERVALUE(PobierzDaneLogistyczne!$C1607))</f>
        <v>5902934836036</v>
      </c>
      <c r="E1607" s="6">
        <f>IF(PobierzDaneLogistyczne!$H1607=0,"",_xlfn.NUMBERVALUE(PobierzDaneLogistyczne!$H1607,"."))</f>
        <v>28</v>
      </c>
      <c r="F1607" s="6">
        <f>IF(PobierzDaneLogistyczne!$I1607=0,"",_xlfn.NUMBERVALUE(PobierzDaneLogistyczne!$I1607,"."))</f>
        <v>19</v>
      </c>
      <c r="G1607" s="6">
        <f>IF(PobierzDaneLogistyczne!$J1607=0,"",_xlfn.NUMBERVALUE(PobierzDaneLogistyczne!$J1607,"."))</f>
        <v>31</v>
      </c>
      <c r="H1607" s="2">
        <f>IF(IF(PobierzDaneLogistyczne!$F1607=0,0,_xlfn.NUMBERVALUE(PobierzDaneLogistyczne!$F1607,"."))=0,"",IF(PobierzDaneLogistyczne!$F1607=0,0,_xlfn.NUMBERVALUE(PobierzDaneLogistyczne!$F1607,".")))</f>
        <v>1</v>
      </c>
      <c r="I1607" s="2">
        <f>IF(IF(PobierzDaneLogistyczne!$Z1607=0,0,_xlfn.NUMBERVALUE(PobierzDaneLogistyczne!$Z1607,"."))=0,"",IF(PobierzDaneLogistyczne!$Z1607=0,0,_xlfn.NUMBERVALUE(PobierzDaneLogistyczne!$Z1607,".")))</f>
        <v>1.1970000000000001</v>
      </c>
      <c r="J1607" s="1">
        <f>IF(PobierzDaneLogistyczne!$D1607=0,"",_xlfn.NUMBERVALUE(PobierzDaneLogistyczne!$D1607))</f>
        <v>8</v>
      </c>
      <c r="K1607" s="1">
        <f>IF(PobierzDaneLogistyczne!$E1607=0,"",_xlfn.NUMBERVALUE(PobierzDaneLogistyczne!$E1607))</f>
        <v>96</v>
      </c>
      <c r="L1607" s="1">
        <f>IF(MID(PobierzDaneLogistyczne!$O1607,1,3)="non"," ",_xlfn.NUMBERVALUE(PobierzDaneLogistyczne!$O1607))</f>
        <v>5902934836043</v>
      </c>
      <c r="M1607" s="6">
        <f>IF(PobierzDaneLogistyczne!$K1607=0,"",_xlfn.NUMBERVALUE(PobierzDaneLogistyczne!$K1607,"."))</f>
        <v>39</v>
      </c>
      <c r="N1607" s="6">
        <f>IF(PobierzDaneLogistyczne!$L1607=0,"",_xlfn.NUMBERVALUE(PobierzDaneLogistyczne!$L1607,"."))</f>
        <v>76</v>
      </c>
      <c r="O1607" s="6">
        <f>IF(PobierzDaneLogistyczne!$M1607=0,"",_xlfn.NUMBERVALUE(PobierzDaneLogistyczne!$M1607,"."))</f>
        <v>45</v>
      </c>
      <c r="P1607" s="2">
        <f>IF(PobierzDaneLogistyczne!$G1607=0,0,_xlfn.NUMBERVALUE(PobierzDaneLogistyczne!$G1607,"."))</f>
        <v>9.5760000000000005</v>
      </c>
      <c r="Q1607" s="1">
        <f>IF(PobierzDaneLogistyczne!$R1607=0,"",PobierzDaneLogistyczne!$R1607)</f>
        <v>5</v>
      </c>
      <c r="R1607" t="str">
        <f>IF(PobierzDaneLogistyczne!$S1607=0,"",PobierzDaneLogistyczne!$S1607)</f>
        <v>CR</v>
      </c>
      <c r="S1607">
        <f>IF(PobierzDaneLogistyczne!$T1607=0,"",PobierzDaneLogistyczne!$T1607)</f>
        <v>1</v>
      </c>
      <c r="T1607" t="str">
        <f>IF(PobierzDaneLogistyczne!$U1607=0," ",PobierzDaneLogistyczne!$U1607)</f>
        <v>0.003</v>
      </c>
      <c r="U1607" t="str">
        <f t="shared" si="79"/>
        <v/>
      </c>
      <c r="V1607" s="2">
        <f>IF(PobierzDaneLogistyczne!$V1607="","",_xlfn.NUMBERVALUE(PobierzDaneLogistyczne!$V1607,"."))</f>
        <v>8.9999999999999993E-3</v>
      </c>
      <c r="W1607" s="2">
        <f>IF(IF(PobierzDaneLogistyczne!$W1607=0,0,_xlfn.NUMBERVALUE(PobierzDaneLogistyczne!$W1607,"."))=0,"",_xlfn.NUMBERVALUE(PobierzDaneLogistyczne!$W1607,"."))</f>
        <v>0.113</v>
      </c>
      <c r="X1607" s="2">
        <f t="shared" si="80"/>
        <v>7.5000000000000053E-2</v>
      </c>
      <c r="Y1607" s="2" t="str">
        <f t="shared" si="78"/>
        <v/>
      </c>
      <c r="Z1607" s="2" t="str">
        <f>IF(PobierzDaneLogistyczne!$Y1607="t","YES","")</f>
        <v>YES</v>
      </c>
      <c r="AA1607" s="4" t="str">
        <f>IF(PobierzDaneLogistyczne!$X1607="t","YES","")</f>
        <v/>
      </c>
      <c r="AB1607" t="str">
        <f>PobierzDaneLogistyczne!$N1607</f>
        <v>Air humidifier 4,2L</v>
      </c>
    </row>
    <row r="1608" spans="1:28" x14ac:dyDescent="0.3">
      <c r="A1608" s="5" t="str">
        <f>HYPERLINK(_xlfn.CONCAT("https://www.adler.com.pl/index.php/en/Main/Produkt/",B1608),PobierzDaneLogistyczne!$N1608)</f>
        <v>Descaling filter for CR7964 / MS7965 / AD7966</v>
      </c>
      <c r="B1608" t="str">
        <f>PobierzDaneLogistyczne!$A1608</f>
        <v>cr_7964.1</v>
      </c>
      <c r="C1608" s="1">
        <f>IF(MID(PobierzDaneLogistyczne!$P1608,1,3)=""," ",_xlfn.NUMBERVALUE(PobierzDaneLogistyczne!$P1608))</f>
        <v>84212100</v>
      </c>
      <c r="D1608" s="1">
        <f>IF(MID(PobierzDaneLogistyczne!$C1608,1,3)="111"," ",_xlfn.NUMBERVALUE(PobierzDaneLogistyczne!$C1608))</f>
        <v>5902934836050</v>
      </c>
      <c r="E1608" s="6">
        <f>IF(PobierzDaneLogistyczne!$H1608=0,"",_xlfn.NUMBERVALUE(PobierzDaneLogistyczne!$H1608,"."))</f>
        <v>2</v>
      </c>
      <c r="F1608" s="6">
        <f>IF(PobierzDaneLogistyczne!$I1608=0,"",_xlfn.NUMBERVALUE(PobierzDaneLogistyczne!$I1608,"."))</f>
        <v>10</v>
      </c>
      <c r="G1608" s="6">
        <f>IF(PobierzDaneLogistyczne!$J1608=0,"",_xlfn.NUMBERVALUE(PobierzDaneLogistyczne!$J1608,"."))</f>
        <v>10</v>
      </c>
      <c r="H1608" s="2">
        <f>IF(IF(PobierzDaneLogistyczne!$F1608=0,0,_xlfn.NUMBERVALUE(PobierzDaneLogistyczne!$F1608,"."))=0,"",IF(PobierzDaneLogistyczne!$F1608=0,0,_xlfn.NUMBERVALUE(PobierzDaneLogistyczne!$F1608,".")))</f>
        <v>2.5000000000000001E-2</v>
      </c>
      <c r="I1608" s="2">
        <f>IF(IF(PobierzDaneLogistyczne!$Z1608=0,0,_xlfn.NUMBERVALUE(PobierzDaneLogistyczne!$Z1608,"."))=0,"",IF(PobierzDaneLogistyczne!$Z1608=0,0,_xlfn.NUMBERVALUE(PobierzDaneLogistyczne!$Z1608,".")))</f>
        <v>2.9000000000000001E-2</v>
      </c>
      <c r="J1608" s="1">
        <f>IF(PobierzDaneLogistyczne!$D1608=0,"",_xlfn.NUMBERVALUE(PobierzDaneLogistyczne!$D1608))</f>
        <v>300</v>
      </c>
      <c r="K1608" s="1">
        <f>IF(PobierzDaneLogistyczne!$E1608=0,"",_xlfn.NUMBERVALUE(PobierzDaneLogistyczne!$E1608))</f>
        <v>12000</v>
      </c>
      <c r="L1608" s="1">
        <f>IF(MID(PobierzDaneLogistyczne!$O1608,1,3)="non"," ",_xlfn.NUMBERVALUE(PobierzDaneLogistyczne!$O1608))</f>
        <v>5902934836067</v>
      </c>
      <c r="M1608" s="6">
        <f>IF(PobierzDaneLogistyczne!$K1608=0,"",_xlfn.NUMBERVALUE(PobierzDaneLogistyczne!$K1608,"."))</f>
        <v>44.5</v>
      </c>
      <c r="N1608" s="6">
        <f>IF(PobierzDaneLogistyczne!$L1608=0,"",_xlfn.NUMBERVALUE(PobierzDaneLogistyczne!$L1608,"."))</f>
        <v>33.5</v>
      </c>
      <c r="O1608" s="6">
        <f>IF(PobierzDaneLogistyczne!$M1608=0,"",_xlfn.NUMBERVALUE(PobierzDaneLogistyczne!$M1608,"."))</f>
        <v>22</v>
      </c>
      <c r="P1608" s="2">
        <f>IF(PobierzDaneLogistyczne!$G1608=0,0,_xlfn.NUMBERVALUE(PobierzDaneLogistyczne!$G1608,"."))</f>
        <v>8.8000000000000007</v>
      </c>
      <c r="Q1608" s="1" t="str">
        <f>IF(PobierzDaneLogistyczne!$R1608=0,"",PobierzDaneLogistyczne!$R1608)</f>
        <v/>
      </c>
      <c r="R1608" t="str">
        <f>IF(PobierzDaneLogistyczne!$S1608=0,"",PobierzDaneLogistyczne!$S1608)</f>
        <v/>
      </c>
      <c r="S1608" t="str">
        <f>IF(PobierzDaneLogistyczne!$T1608=0,"",PobierzDaneLogistyczne!$T1608)</f>
        <v/>
      </c>
      <c r="T1608" t="str">
        <f>IF(PobierzDaneLogistyczne!$U1608=0," ",PobierzDaneLogistyczne!$U1608)</f>
        <v/>
      </c>
      <c r="U1608" t="str">
        <f t="shared" si="79"/>
        <v/>
      </c>
      <c r="V1608" s="2" t="str">
        <f>IF(PobierzDaneLogistyczne!$V1608="","",_xlfn.NUMBERVALUE(PobierzDaneLogistyczne!$V1608,"."))</f>
        <v/>
      </c>
      <c r="W1608" s="2" t="str">
        <f>IF(IF(PobierzDaneLogistyczne!$W1608=0,0,_xlfn.NUMBERVALUE(PobierzDaneLogistyczne!$W1608,"."))=0,"",_xlfn.NUMBERVALUE(PobierzDaneLogistyczne!$W1608,"."))</f>
        <v/>
      </c>
      <c r="X1608" s="2" t="str">
        <f t="shared" si="80"/>
        <v/>
      </c>
      <c r="Y1608" s="2">
        <f t="shared" si="78"/>
        <v>9.9999999999999645E-2</v>
      </c>
      <c r="Z1608" s="2" t="str">
        <f>IF(PobierzDaneLogistyczne!$Y1608="t","YES","")</f>
        <v>YES</v>
      </c>
      <c r="AA1608" s="4" t="str">
        <f>IF(PobierzDaneLogistyczne!$X1608="t","YES","")</f>
        <v/>
      </c>
      <c r="AB1608" t="str">
        <f>PobierzDaneLogistyczne!$N1608</f>
        <v>Descaling filter for CR7964 / MS7965 / AD7966</v>
      </c>
    </row>
    <row r="1609" spans="1:28" x14ac:dyDescent="0.3">
      <c r="A1609" s="5" t="str">
        <f>HYPERLINK(_xlfn.CONCAT("https://www.adler.com.pl/index.php/en/Main/Produkt/",B1609),PobierzDaneLogistyczne!$N1609)</f>
        <v>Ultrasonic aroma diffuser 3in1</v>
      </c>
      <c r="B1609" t="str">
        <f>PobierzDaneLogistyczne!$A1609</f>
        <v>cr_7970</v>
      </c>
      <c r="C1609" s="1">
        <f>IF(MID(PobierzDaneLogistyczne!$P1609,1,3)=""," ",_xlfn.NUMBERVALUE(PobierzDaneLogistyczne!$P1609))</f>
        <v>85098000</v>
      </c>
      <c r="D1609" s="1">
        <f>IF(MID(PobierzDaneLogistyczne!$C1609,1,3)="111"," ",_xlfn.NUMBERVALUE(PobierzDaneLogistyczne!$C1609))</f>
        <v>5903887809535</v>
      </c>
      <c r="E1609" s="6">
        <f>IF(PobierzDaneLogistyczne!$H1609=0,"",_xlfn.NUMBERVALUE(PobierzDaneLogistyczne!$H1609,"."))</f>
        <v>13</v>
      </c>
      <c r="F1609" s="6">
        <f>IF(PobierzDaneLogistyczne!$I1609=0,"",_xlfn.NUMBERVALUE(PobierzDaneLogistyczne!$I1609,"."))</f>
        <v>12.5</v>
      </c>
      <c r="G1609" s="6">
        <f>IF(PobierzDaneLogistyczne!$J1609=0,"",_xlfn.NUMBERVALUE(PobierzDaneLogistyczne!$J1609,"."))</f>
        <v>26</v>
      </c>
      <c r="H1609" s="2">
        <f>IF(IF(PobierzDaneLogistyczne!$F1609=0,0,_xlfn.NUMBERVALUE(PobierzDaneLogistyczne!$F1609,"."))=0,"",IF(PobierzDaneLogistyczne!$F1609=0,0,_xlfn.NUMBERVALUE(PobierzDaneLogistyczne!$F1609,".")))</f>
        <v>0.49</v>
      </c>
      <c r="I1609" s="2">
        <f>IF(IF(PobierzDaneLogistyczne!$Z1609=0,0,_xlfn.NUMBERVALUE(PobierzDaneLogistyczne!$Z1609,"."))=0,"",IF(PobierzDaneLogistyczne!$Z1609=0,0,_xlfn.NUMBERVALUE(PobierzDaneLogistyczne!$Z1609,".")))</f>
        <v>0.79200000000000004</v>
      </c>
      <c r="J1609" s="1">
        <f>IF(PobierzDaneLogistyczne!$D1609=0,"",_xlfn.NUMBERVALUE(PobierzDaneLogistyczne!$D1609))</f>
        <v>12</v>
      </c>
      <c r="K1609" s="1">
        <f>IF(PobierzDaneLogistyczne!$E1609=0,"",_xlfn.NUMBERVALUE(PobierzDaneLogistyczne!$E1609))</f>
        <v>288</v>
      </c>
      <c r="L1609" s="1">
        <f>IF(MID(PobierzDaneLogistyczne!$O1609,1,3)="non"," ",_xlfn.NUMBERVALUE(PobierzDaneLogistyczne!$O1609))</f>
        <v>5903887809542</v>
      </c>
      <c r="M1609" s="6">
        <f>IF(PobierzDaneLogistyczne!$K1609=0,"",_xlfn.NUMBERVALUE(PobierzDaneLogistyczne!$K1609,"."))</f>
        <v>51.5</v>
      </c>
      <c r="N1609" s="6">
        <f>IF(PobierzDaneLogistyczne!$L1609=0,"",_xlfn.NUMBERVALUE(PobierzDaneLogistyczne!$L1609,"."))</f>
        <v>39</v>
      </c>
      <c r="O1609" s="6">
        <f>IF(PobierzDaneLogistyczne!$M1609=0,"",_xlfn.NUMBERVALUE(PobierzDaneLogistyczne!$M1609,"."))</f>
        <v>28</v>
      </c>
      <c r="P1609" s="2">
        <f>IF(PobierzDaneLogistyczne!$G1609=0,0,_xlfn.NUMBERVALUE(PobierzDaneLogistyczne!$G1609,"."))</f>
        <v>9.4</v>
      </c>
      <c r="Q1609" s="1">
        <f>IF(PobierzDaneLogistyczne!$R1609=0,"",PobierzDaneLogistyczne!$R1609)</f>
        <v>5</v>
      </c>
      <c r="R1609" t="str">
        <f>IF(PobierzDaneLogistyczne!$S1609=0,"",PobierzDaneLogistyczne!$S1609)</f>
        <v/>
      </c>
      <c r="S1609" t="str">
        <f>IF(PobierzDaneLogistyczne!$T1609=0,"",PobierzDaneLogistyczne!$T1609)</f>
        <v/>
      </c>
      <c r="T1609" t="str">
        <f>IF(PobierzDaneLogistyczne!$U1609=0," ",PobierzDaneLogistyczne!$U1609)</f>
        <v/>
      </c>
      <c r="U1609" t="str">
        <f t="shared" si="79"/>
        <v/>
      </c>
      <c r="V1609" s="2">
        <f>IF(PobierzDaneLogistyczne!$V1609="","",_xlfn.NUMBERVALUE(PobierzDaneLogistyczne!$V1609,"."))</f>
        <v>2.1000000000000001E-2</v>
      </c>
      <c r="W1609" s="2">
        <f>IF(IF(PobierzDaneLogistyczne!$W1609=0,0,_xlfn.NUMBERVALUE(PobierzDaneLogistyczne!$W1609,"."))=0,"",_xlfn.NUMBERVALUE(PobierzDaneLogistyczne!$W1609,"."))</f>
        <v>8.5000000000000006E-2</v>
      </c>
      <c r="X1609" s="2">
        <f t="shared" si="80"/>
        <v>0.19600000000000001</v>
      </c>
      <c r="Y1609" s="2">
        <f t="shared" si="78"/>
        <v>-0.10400000000000098</v>
      </c>
      <c r="Z1609" s="2" t="str">
        <f>IF(PobierzDaneLogistyczne!$Y1609="t","YES","")</f>
        <v>YES</v>
      </c>
      <c r="AA1609" s="4" t="str">
        <f>IF(PobierzDaneLogistyczne!$X1609="t","YES","")</f>
        <v/>
      </c>
      <c r="AB1609" t="str">
        <f>PobierzDaneLogistyczne!$N1609</f>
        <v>Ultrasonic aroma diffuser 3in1</v>
      </c>
    </row>
    <row r="1610" spans="1:28" ht="28.8" x14ac:dyDescent="0.3">
      <c r="A1610" s="5" t="str">
        <f>HYPERLINK(_xlfn.CONCAT("https://www.adler.com.pl/index.php/en/Main/Produkt/",B1610),PobierzDaneLogistyczne!$N1610)</f>
        <v>Air humidifier filter</v>
      </c>
      <c r="B1610" t="str">
        <f>PobierzDaneLogistyczne!$A1610</f>
        <v>cr_7973.1</v>
      </c>
      <c r="C1610" s="1">
        <f>IF(MID(PobierzDaneLogistyczne!$P1610,1,3)=""," ",_xlfn.NUMBERVALUE(PobierzDaneLogistyczne!$P1610))</f>
        <v>84213100</v>
      </c>
      <c r="D1610" s="1">
        <f>IF(MID(PobierzDaneLogistyczne!$C1610,1,3)="111"," ",_xlfn.NUMBERVALUE(PobierzDaneLogistyczne!$C1610))</f>
        <v>5905575900951</v>
      </c>
      <c r="E1610" s="6">
        <f>IF(PobierzDaneLogistyczne!$H1610=0,"",_xlfn.NUMBERVALUE(PobierzDaneLogistyczne!$H1610,"."))</f>
        <v>5</v>
      </c>
      <c r="F1610" s="6">
        <f>IF(PobierzDaneLogistyczne!$I1610=0,"",_xlfn.NUMBERVALUE(PobierzDaneLogistyczne!$I1610,"."))</f>
        <v>5</v>
      </c>
      <c r="G1610" s="6">
        <f>IF(PobierzDaneLogistyczne!$J1610=0,"",_xlfn.NUMBERVALUE(PobierzDaneLogistyczne!$J1610,"."))</f>
        <v>4</v>
      </c>
      <c r="H1610" s="2">
        <f>IF(IF(PobierzDaneLogistyczne!$F1610=0,0,_xlfn.NUMBERVALUE(PobierzDaneLogistyczne!$F1610,"."))=0,"",IF(PobierzDaneLogistyczne!$F1610=0,0,_xlfn.NUMBERVALUE(PobierzDaneLogistyczne!$F1610,".")))</f>
        <v>0.03</v>
      </c>
      <c r="I1610" s="2">
        <f>IF(IF(PobierzDaneLogistyczne!$Z1610=0,0,_xlfn.NUMBERVALUE(PobierzDaneLogistyczne!$Z1610,"."))=0,"",IF(PobierzDaneLogistyczne!$Z1610=0,0,_xlfn.NUMBERVALUE(PobierzDaneLogistyczne!$Z1610,".")))</f>
        <v>3.5000000000000003E-2</v>
      </c>
      <c r="J1610" s="1">
        <f>IF(PobierzDaneLogistyczne!$D1610=0,"",_xlfn.NUMBERVALUE(PobierzDaneLogistyczne!$D1610))</f>
        <v>300</v>
      </c>
      <c r="K1610" s="1">
        <f>IF(PobierzDaneLogistyczne!$E1610=0,"",_xlfn.NUMBERVALUE(PobierzDaneLogistyczne!$E1610))</f>
        <v>1</v>
      </c>
      <c r="L1610" s="1">
        <f>IF(MID(PobierzDaneLogistyczne!$O1610,1,3)="non"," ",_xlfn.NUMBERVALUE(PobierzDaneLogistyczne!$O1610))</f>
        <v>5905575900968</v>
      </c>
      <c r="M1610" s="6">
        <f>IF(PobierzDaneLogistyczne!$K1610=0,"",_xlfn.NUMBERVALUE(PobierzDaneLogistyczne!$K1610,"."))</f>
        <v>51.2</v>
      </c>
      <c r="N1610" s="6">
        <f>IF(PobierzDaneLogistyczne!$L1610=0,"",_xlfn.NUMBERVALUE(PobierzDaneLogistyczne!$L1610,"."))</f>
        <v>23</v>
      </c>
      <c r="O1610" s="6">
        <f>IF(PobierzDaneLogistyczne!$M1610=0,"",_xlfn.NUMBERVALUE(PobierzDaneLogistyczne!$M1610,"."))</f>
        <v>31.5</v>
      </c>
      <c r="P1610" s="2">
        <f>IF(PobierzDaneLogistyczne!$G1610=0,0,_xlfn.NUMBERVALUE(PobierzDaneLogistyczne!$G1610,"."))</f>
        <v>11.3</v>
      </c>
      <c r="Q1610" s="1">
        <f>IF(PobierzDaneLogistyczne!$R1610=0,"",PobierzDaneLogistyczne!$R1610)</f>
        <v>5</v>
      </c>
      <c r="R1610" t="str">
        <f>IF(PobierzDaneLogistyczne!$S1610=0,"",PobierzDaneLogistyczne!$S1610)</f>
        <v/>
      </c>
      <c r="S1610" t="str">
        <f>IF(PobierzDaneLogistyczne!$T1610=0,"",PobierzDaneLogistyczne!$T1610)</f>
        <v/>
      </c>
      <c r="T1610" t="str">
        <f>IF(PobierzDaneLogistyczne!$U1610=0," ",PobierzDaneLogistyczne!$U1610)</f>
        <v/>
      </c>
      <c r="U1610" t="str">
        <f t="shared" si="79"/>
        <v/>
      </c>
      <c r="V1610" s="2">
        <f>IF(PobierzDaneLogistyczne!$V1610="","",_xlfn.NUMBERVALUE(PobierzDaneLogistyczne!$V1610,"."))</f>
        <v>0</v>
      </c>
      <c r="W1610" s="2" t="str">
        <f>IF(IF(PobierzDaneLogistyczne!$W1610=0,0,_xlfn.NUMBERVALUE(PobierzDaneLogistyczne!$W1610,"."))=0,"",_xlfn.NUMBERVALUE(PobierzDaneLogistyczne!$W1610,"."))</f>
        <v/>
      </c>
      <c r="X1610" s="2" t="str">
        <f t="shared" si="80"/>
        <v/>
      </c>
      <c r="Y1610" s="2">
        <f t="shared" si="78"/>
        <v>0.79999999999999893</v>
      </c>
      <c r="Z1610" s="2" t="str">
        <f>IF(PobierzDaneLogistyczne!$Y1610="t","YES","")</f>
        <v/>
      </c>
      <c r="AA1610" s="4" t="str">
        <f>IF(PobierzDaneLogistyczne!$X1610="t","YES","")</f>
        <v/>
      </c>
      <c r="AB1610" t="str">
        <f>PobierzDaneLogistyczne!$N1610</f>
        <v>Air humidifier filter</v>
      </c>
    </row>
    <row r="1611" spans="1:28" ht="28.8" x14ac:dyDescent="0.3">
      <c r="A1611" s="5" t="str">
        <f>HYPERLINK(_xlfn.CONCAT("https://www.adler.com.pl/index.php/en/Main/Produkt/",B1611),PobierzDaneLogistyczne!$N1611)</f>
        <v>Ultrasonic Humidifier</v>
      </c>
      <c r="B1611" t="str">
        <f>PobierzDaneLogistyczne!$A1611</f>
        <v>cr_7973b</v>
      </c>
      <c r="C1611" s="1" t="str">
        <f>IF(MID(PobierzDaneLogistyczne!$P1611,1,3)=""," ",_xlfn.NUMBERVALUE(PobierzDaneLogistyczne!$P1611))</f>
        <v xml:space="preserve"> </v>
      </c>
      <c r="D1611" s="1">
        <f>IF(MID(PobierzDaneLogistyczne!$C1611,1,3)="111"," ",_xlfn.NUMBERVALUE(PobierzDaneLogistyczne!$C1611))</f>
        <v>5905575900937</v>
      </c>
      <c r="E1611" s="6">
        <f>IF(PobierzDaneLogistyczne!$H1611=0,"",_xlfn.NUMBERVALUE(PobierzDaneLogistyczne!$H1611,"."))</f>
        <v>29.5</v>
      </c>
      <c r="F1611" s="6">
        <f>IF(PobierzDaneLogistyczne!$I1611=0,"",_xlfn.NUMBERVALUE(PobierzDaneLogistyczne!$I1611,"."))</f>
        <v>25.5</v>
      </c>
      <c r="G1611" s="6">
        <f>IF(PobierzDaneLogistyczne!$J1611=0,"",_xlfn.NUMBERVALUE(PobierzDaneLogistyczne!$J1611,"."))</f>
        <v>30</v>
      </c>
      <c r="H1611" s="2">
        <f>IF(IF(PobierzDaneLogistyczne!$F1611=0,0,_xlfn.NUMBERVALUE(PobierzDaneLogistyczne!$F1611,"."))=0,"",IF(PobierzDaneLogistyczne!$F1611=0,0,_xlfn.NUMBERVALUE(PobierzDaneLogistyczne!$F1611,".")))</f>
        <v>1.86</v>
      </c>
      <c r="I1611" s="2">
        <f>IF(IF(PobierzDaneLogistyczne!$Z1611=0,0,_xlfn.NUMBERVALUE(PobierzDaneLogistyczne!$Z1611,"."))=0,"",IF(PobierzDaneLogistyczne!$Z1611=0,0,_xlfn.NUMBERVALUE(PobierzDaneLogistyczne!$Z1611,".")))</f>
        <v>2.4</v>
      </c>
      <c r="J1611" s="1">
        <f>IF(PobierzDaneLogistyczne!$D1611=0,"",_xlfn.NUMBERVALUE(PobierzDaneLogistyczne!$D1611))</f>
        <v>4</v>
      </c>
      <c r="K1611" s="1">
        <f>IF(PobierzDaneLogistyczne!$E1611=0,"",_xlfn.NUMBERVALUE(PobierzDaneLogistyczne!$E1611))</f>
        <v>48</v>
      </c>
      <c r="L1611" s="1">
        <f>IF(MID(PobierzDaneLogistyczne!$O1611,1,3)="non"," ",_xlfn.NUMBERVALUE(PobierzDaneLogistyczne!$O1611))</f>
        <v>5905575900944</v>
      </c>
      <c r="M1611" s="6">
        <f>IF(PobierzDaneLogistyczne!$K1611=0,"",_xlfn.NUMBERVALUE(PobierzDaneLogistyczne!$K1611,"."))</f>
        <v>60</v>
      </c>
      <c r="N1611" s="6">
        <f>IF(PobierzDaneLogistyczne!$L1611=0,"",_xlfn.NUMBERVALUE(PobierzDaneLogistyczne!$L1611,"."))</f>
        <v>52</v>
      </c>
      <c r="O1611" s="6">
        <f>IF(PobierzDaneLogistyczne!$M1611=0,"",_xlfn.NUMBERVALUE(PobierzDaneLogistyczne!$M1611,"."))</f>
        <v>32</v>
      </c>
      <c r="P1611" s="2">
        <f>IF(PobierzDaneLogistyczne!$G1611=0,0,_xlfn.NUMBERVALUE(PobierzDaneLogistyczne!$G1611,"."))</f>
        <v>10.5</v>
      </c>
      <c r="Q1611" s="1">
        <f>IF(PobierzDaneLogistyczne!$R1611=0,"",PobierzDaneLogistyczne!$R1611)</f>
        <v>5</v>
      </c>
      <c r="R1611" t="str">
        <f>IF(PobierzDaneLogistyczne!$S1611=0,"",PobierzDaneLogistyczne!$S1611)</f>
        <v/>
      </c>
      <c r="S1611" t="str">
        <f>IF(PobierzDaneLogistyczne!$T1611=0,"",PobierzDaneLogistyczne!$T1611)</f>
        <v/>
      </c>
      <c r="T1611" t="str">
        <f>IF(PobierzDaneLogistyczne!$U1611=0," ",PobierzDaneLogistyczne!$U1611)</f>
        <v/>
      </c>
      <c r="U1611" t="str">
        <f t="shared" si="79"/>
        <v/>
      </c>
      <c r="V1611" s="2">
        <f>IF(PobierzDaneLogistyczne!$V1611="","",_xlfn.NUMBERVALUE(PobierzDaneLogistyczne!$V1611,"."))</f>
        <v>8.3000000000000004E-2</v>
      </c>
      <c r="W1611" s="2">
        <f>IF(IF(PobierzDaneLogistyczne!$W1611=0,0,_xlfn.NUMBERVALUE(PobierzDaneLogistyczne!$W1611,"."))=0,"",_xlfn.NUMBERVALUE(PobierzDaneLogistyczne!$W1611,"."))</f>
        <v>1.38E-2</v>
      </c>
      <c r="X1611" s="2">
        <f t="shared" si="80"/>
        <v>0.44319999999999982</v>
      </c>
      <c r="Y1611" s="2">
        <f t="shared" si="78"/>
        <v>0.90000000000000036</v>
      </c>
      <c r="Z1611" s="2" t="str">
        <f>IF(PobierzDaneLogistyczne!$Y1611="t","YES","")</f>
        <v>YES</v>
      </c>
      <c r="AA1611" s="4" t="str">
        <f>IF(PobierzDaneLogistyczne!$X1611="t","YES","")</f>
        <v/>
      </c>
      <c r="AB1611" t="str">
        <f>PobierzDaneLogistyczne!$N1611</f>
        <v>Ultrasonic Humidifier</v>
      </c>
    </row>
    <row r="1612" spans="1:28" ht="28.8" x14ac:dyDescent="0.3">
      <c r="A1612" s="5" t="str">
        <f>HYPERLINK(_xlfn.CONCAT("https://www.adler.com.pl/index.php/en/Main/Produkt/",B1612),PobierzDaneLogistyczne!$N1612)</f>
        <v>Ultrasonic Humidifier</v>
      </c>
      <c r="B1612" t="str">
        <f>PobierzDaneLogistyczne!$A1612</f>
        <v>cr_7973w</v>
      </c>
      <c r="C1612" s="1">
        <f>IF(MID(PobierzDaneLogistyczne!$P1612,1,3)=""," ",_xlfn.NUMBERVALUE(PobierzDaneLogistyczne!$P1612))</f>
        <v>85098000</v>
      </c>
      <c r="D1612" s="1">
        <f>IF(MID(PobierzDaneLogistyczne!$C1612,1,3)="111"," ",_xlfn.NUMBERVALUE(PobierzDaneLogistyczne!$C1612))</f>
        <v>5905575900913</v>
      </c>
      <c r="E1612" s="6">
        <f>IF(PobierzDaneLogistyczne!$H1612=0,"",_xlfn.NUMBERVALUE(PobierzDaneLogistyczne!$H1612,"."))</f>
        <v>29.5</v>
      </c>
      <c r="F1612" s="6">
        <f>IF(PobierzDaneLogistyczne!$I1612=0,"",_xlfn.NUMBERVALUE(PobierzDaneLogistyczne!$I1612,"."))</f>
        <v>25.5</v>
      </c>
      <c r="G1612" s="6">
        <f>IF(PobierzDaneLogistyczne!$J1612=0,"",_xlfn.NUMBERVALUE(PobierzDaneLogistyczne!$J1612,"."))</f>
        <v>30</v>
      </c>
      <c r="H1612" s="2">
        <f>IF(IF(PobierzDaneLogistyczne!$F1612=0,0,_xlfn.NUMBERVALUE(PobierzDaneLogistyczne!$F1612,"."))=0,"",IF(PobierzDaneLogistyczne!$F1612=0,0,_xlfn.NUMBERVALUE(PobierzDaneLogistyczne!$F1612,".")))</f>
        <v>1.86</v>
      </c>
      <c r="I1612" s="2">
        <f>IF(IF(PobierzDaneLogistyczne!$Z1612=0,0,_xlfn.NUMBERVALUE(PobierzDaneLogistyczne!$Z1612,"."))=0,"",IF(PobierzDaneLogistyczne!$Z1612=0,0,_xlfn.NUMBERVALUE(PobierzDaneLogistyczne!$Z1612,".")))</f>
        <v>2.4</v>
      </c>
      <c r="J1612" s="1">
        <f>IF(PobierzDaneLogistyczne!$D1612=0,"",_xlfn.NUMBERVALUE(PobierzDaneLogistyczne!$D1612))</f>
        <v>4</v>
      </c>
      <c r="K1612" s="1">
        <f>IF(PobierzDaneLogistyczne!$E1612=0,"",_xlfn.NUMBERVALUE(PobierzDaneLogistyczne!$E1612))</f>
        <v>48</v>
      </c>
      <c r="L1612" s="1">
        <f>IF(MID(PobierzDaneLogistyczne!$O1612,1,3)="non"," ",_xlfn.NUMBERVALUE(PobierzDaneLogistyczne!$O1612))</f>
        <v>5905575900920</v>
      </c>
      <c r="M1612" s="6">
        <f>IF(PobierzDaneLogistyczne!$K1612=0,"",_xlfn.NUMBERVALUE(PobierzDaneLogistyczne!$K1612,"."))</f>
        <v>60</v>
      </c>
      <c r="N1612" s="6">
        <f>IF(PobierzDaneLogistyczne!$L1612=0,"",_xlfn.NUMBERVALUE(PobierzDaneLogistyczne!$L1612,"."))</f>
        <v>52</v>
      </c>
      <c r="O1612" s="6">
        <f>IF(PobierzDaneLogistyczne!$M1612=0,"",_xlfn.NUMBERVALUE(PobierzDaneLogistyczne!$M1612,"."))</f>
        <v>32</v>
      </c>
      <c r="P1612" s="2">
        <f>IF(PobierzDaneLogistyczne!$G1612=0,0,_xlfn.NUMBERVALUE(PobierzDaneLogistyczne!$G1612,"."))</f>
        <v>10.5</v>
      </c>
      <c r="Q1612" s="1">
        <f>IF(PobierzDaneLogistyczne!$R1612=0,"",PobierzDaneLogistyczne!$R1612)</f>
        <v>5</v>
      </c>
      <c r="R1612" t="str">
        <f>IF(PobierzDaneLogistyczne!$S1612=0,"",PobierzDaneLogistyczne!$S1612)</f>
        <v/>
      </c>
      <c r="S1612" t="str">
        <f>IF(PobierzDaneLogistyczne!$T1612=0,"",PobierzDaneLogistyczne!$T1612)</f>
        <v/>
      </c>
      <c r="T1612" t="str">
        <f>IF(PobierzDaneLogistyczne!$U1612=0," ",PobierzDaneLogistyczne!$U1612)</f>
        <v/>
      </c>
      <c r="U1612" t="str">
        <f t="shared" si="79"/>
        <v/>
      </c>
      <c r="V1612" s="2">
        <f>IF(PobierzDaneLogistyczne!$V1612="","",_xlfn.NUMBERVALUE(PobierzDaneLogistyczne!$V1612,"."))</f>
        <v>7.8E-2</v>
      </c>
      <c r="W1612" s="2">
        <f>IF(IF(PobierzDaneLogistyczne!$W1612=0,0,_xlfn.NUMBERVALUE(PobierzDaneLogistyczne!$W1612,"."))=0,"",_xlfn.NUMBERVALUE(PobierzDaneLogistyczne!$W1612,"."))</f>
        <v>0.13500000000000001</v>
      </c>
      <c r="X1612" s="2">
        <f t="shared" si="80"/>
        <v>0.32699999999999979</v>
      </c>
      <c r="Y1612" s="2">
        <f t="shared" si="78"/>
        <v>0.90000000000000036</v>
      </c>
      <c r="Z1612" s="2" t="str">
        <f>IF(PobierzDaneLogistyczne!$Y1612="t","YES","")</f>
        <v>YES</v>
      </c>
      <c r="AA1612" s="4" t="str">
        <f>IF(PobierzDaneLogistyczne!$X1612="t","YES","")</f>
        <v/>
      </c>
      <c r="AB1612" t="str">
        <f>PobierzDaneLogistyczne!$N1612</f>
        <v>Ultrasonic Humidifier</v>
      </c>
    </row>
    <row r="1613" spans="1:28" ht="28.8" x14ac:dyDescent="0.3">
      <c r="A1613" s="5" t="str">
        <f>HYPERLINK(_xlfn.CONCAT("https://www.adler.com.pl/index.php/en/Main/Produkt/",B1613),PobierzDaneLogistyczne!$N1613)</f>
        <v>Mini washing machine</v>
      </c>
      <c r="B1613" t="str">
        <f>PobierzDaneLogistyczne!$A1613</f>
        <v>cr_8050</v>
      </c>
      <c r="C1613" s="1">
        <f>IF(MID(PobierzDaneLogistyczne!$P1613,1,3)=""," ",_xlfn.NUMBERVALUE(PobierzDaneLogistyczne!$P1613))</f>
        <v>84501900</v>
      </c>
      <c r="D1613" s="1">
        <f>IF(MID(PobierzDaneLogistyczne!$C1613,1,3)="111"," ",_xlfn.NUMBERVALUE(PobierzDaneLogistyczne!$C1613))</f>
        <v>5908256833449</v>
      </c>
      <c r="E1613" s="6">
        <f>IF(PobierzDaneLogistyczne!$H1613=0,"",_xlfn.NUMBERVALUE(PobierzDaneLogistyczne!$H1613,"."))</f>
        <v>37.5</v>
      </c>
      <c r="F1613" s="6">
        <f>IF(PobierzDaneLogistyczne!$I1613=0,"",_xlfn.NUMBERVALUE(PobierzDaneLogistyczne!$I1613,"."))</f>
        <v>36.5</v>
      </c>
      <c r="G1613" s="6">
        <f>IF(PobierzDaneLogistyczne!$J1613=0,"",_xlfn.NUMBERVALUE(PobierzDaneLogistyczne!$J1613,"."))</f>
        <v>52.5</v>
      </c>
      <c r="H1613" s="2" t="str">
        <f>IF(IF(PobierzDaneLogistyczne!$F1613=0,0,_xlfn.NUMBERVALUE(PobierzDaneLogistyczne!$F1613,"."))=0,"",IF(PobierzDaneLogistyczne!$F1613=0,0,_xlfn.NUMBERVALUE(PobierzDaneLogistyczne!$F1613,".")))</f>
        <v/>
      </c>
      <c r="I1613" s="2" t="str">
        <f>IF(IF(PobierzDaneLogistyczne!$Z1613=0,0,_xlfn.NUMBERVALUE(PobierzDaneLogistyczne!$Z1613,"."))=0,"",IF(PobierzDaneLogistyczne!$Z1613=0,0,_xlfn.NUMBERVALUE(PobierzDaneLogistyczne!$Z1613,".")))</f>
        <v/>
      </c>
      <c r="J1613" s="1">
        <f>IF(PobierzDaneLogistyczne!$D1613=0,"",_xlfn.NUMBERVALUE(PobierzDaneLogistyczne!$D1613))</f>
        <v>1</v>
      </c>
      <c r="K1613" s="1">
        <f>IF(PobierzDaneLogistyczne!$E1613=0,"",_xlfn.NUMBERVALUE(PobierzDaneLogistyczne!$E1613))</f>
        <v>18</v>
      </c>
      <c r="L1613" s="1" t="str">
        <f>IF(MID(PobierzDaneLogistyczne!$O1613,1,3)="non"," ",_xlfn.NUMBERVALUE(PobierzDaneLogistyczne!$O1613))</f>
        <v xml:space="preserve"> </v>
      </c>
      <c r="M1613" s="6">
        <f>IF(PobierzDaneLogistyczne!$K1613=0,"",_xlfn.NUMBERVALUE(PobierzDaneLogistyczne!$K1613,"."))</f>
        <v>39</v>
      </c>
      <c r="N1613" s="6">
        <f>IF(PobierzDaneLogistyczne!$L1613=0,"",_xlfn.NUMBERVALUE(PobierzDaneLogistyczne!$L1613,"."))</f>
        <v>38</v>
      </c>
      <c r="O1613" s="6">
        <f>IF(PobierzDaneLogistyczne!$M1613=0,"",_xlfn.NUMBERVALUE(PobierzDaneLogistyczne!$M1613,"."))</f>
        <v>55</v>
      </c>
      <c r="P1613" s="2">
        <f>IF(PobierzDaneLogistyczne!$G1613=0,0,_xlfn.NUMBERVALUE(PobierzDaneLogistyczne!$G1613,"."))</f>
        <v>0</v>
      </c>
      <c r="Q1613" s="1" t="str">
        <f>IF(PobierzDaneLogistyczne!$R1613=0,"",PobierzDaneLogistyczne!$R1613)</f>
        <v/>
      </c>
      <c r="R1613" t="str">
        <f>IF(PobierzDaneLogistyczne!$S1613=0,"",PobierzDaneLogistyczne!$S1613)</f>
        <v/>
      </c>
      <c r="S1613" t="str">
        <f>IF(PobierzDaneLogistyczne!$T1613=0,"",PobierzDaneLogistyczne!$T1613)</f>
        <v/>
      </c>
      <c r="T1613" t="str">
        <f>IF(PobierzDaneLogistyczne!$U1613=0," ",PobierzDaneLogistyczne!$U1613)</f>
        <v/>
      </c>
      <c r="U1613" t="str">
        <f t="shared" si="79"/>
        <v/>
      </c>
      <c r="V1613" s="2">
        <f>IF(PobierzDaneLogistyczne!$V1613="","",_xlfn.NUMBERVALUE(PobierzDaneLogistyczne!$V1613,"."))</f>
        <v>9.6000000000000002E-2</v>
      </c>
      <c r="W1613" s="2" t="str">
        <f>IF(IF(PobierzDaneLogistyczne!$W1613=0,0,_xlfn.NUMBERVALUE(PobierzDaneLogistyczne!$W1613,"."))=0,"",_xlfn.NUMBERVALUE(PobierzDaneLogistyczne!$W1613,"."))</f>
        <v/>
      </c>
      <c r="X1613" s="2" t="str">
        <f t="shared" si="80"/>
        <v/>
      </c>
      <c r="Y1613" s="2" t="str">
        <f t="shared" si="78"/>
        <v/>
      </c>
      <c r="Z1613" s="2" t="str">
        <f>IF(PobierzDaneLogistyczne!$Y1613="t","YES","")</f>
        <v/>
      </c>
      <c r="AA1613" s="4" t="str">
        <f>IF(PobierzDaneLogistyczne!$X1613="t","YES","")</f>
        <v>YES</v>
      </c>
      <c r="AB1613" t="str">
        <f>PobierzDaneLogistyczne!$N1613</f>
        <v>Mini washing machine</v>
      </c>
    </row>
    <row r="1614" spans="1:28" x14ac:dyDescent="0.3">
      <c r="A1614" s="5" t="str">
        <f>HYPERLINK(_xlfn.CONCAT("https://www.adler.com.pl/index.php/en/Main/Produkt/",B1614),PobierzDaneLogistyczne!$N1614)</f>
        <v>Washing machine + spinning</v>
      </c>
      <c r="B1614" t="str">
        <f>PobierzDaneLogistyczne!$A1614</f>
        <v>cr_8052</v>
      </c>
      <c r="C1614" s="1">
        <f>IF(MID(PobierzDaneLogistyczne!$P1614,1,3)=""," ",_xlfn.NUMBERVALUE(PobierzDaneLogistyczne!$P1614))</f>
        <v>84501900</v>
      </c>
      <c r="D1614" s="1">
        <f>IF(MID(PobierzDaneLogistyczne!$C1614,1,3)="111"," ",_xlfn.NUMBERVALUE(PobierzDaneLogistyczne!$C1614))</f>
        <v>5908256835795</v>
      </c>
      <c r="E1614" s="6">
        <f>IF(PobierzDaneLogistyczne!$H1614=0,"",_xlfn.NUMBERVALUE(PobierzDaneLogistyczne!$H1614,"."))</f>
        <v>39</v>
      </c>
      <c r="F1614" s="6">
        <f>IF(PobierzDaneLogistyczne!$I1614=0,"",_xlfn.NUMBERVALUE(PobierzDaneLogistyczne!$I1614,"."))</f>
        <v>58</v>
      </c>
      <c r="G1614" s="6">
        <f>IF(PobierzDaneLogistyczne!$J1614=0,"",_xlfn.NUMBERVALUE(PobierzDaneLogistyczne!$J1614,"."))</f>
        <v>65</v>
      </c>
      <c r="H1614" s="2">
        <f>IF(IF(PobierzDaneLogistyczne!$F1614=0,0,_xlfn.NUMBERVALUE(PobierzDaneLogistyczne!$F1614,"."))=0,"",IF(PobierzDaneLogistyczne!$F1614=0,0,_xlfn.NUMBERVALUE(PobierzDaneLogistyczne!$F1614,".")))</f>
        <v>9.6999999999999993</v>
      </c>
      <c r="I1614" s="2">
        <f>IF(IF(PobierzDaneLogistyczne!$Z1614=0,0,_xlfn.NUMBERVALUE(PobierzDaneLogistyczne!$Z1614,"."))=0,"",IF(PobierzDaneLogistyczne!$Z1614=0,0,_xlfn.NUMBERVALUE(PobierzDaneLogistyczne!$Z1614,".")))</f>
        <v>10.44</v>
      </c>
      <c r="J1614" s="1">
        <f>IF(PobierzDaneLogistyczne!$D1614=0,"",_xlfn.NUMBERVALUE(PobierzDaneLogistyczne!$D1614))</f>
        <v>1</v>
      </c>
      <c r="K1614" s="1">
        <f>IF(PobierzDaneLogistyczne!$E1614=0,"",_xlfn.NUMBERVALUE(PobierzDaneLogistyczne!$E1614))</f>
        <v>12</v>
      </c>
      <c r="L1614" s="1" t="str">
        <f>IF(MID(PobierzDaneLogistyczne!$O1614,1,3)="non"," ",_xlfn.NUMBERVALUE(PobierzDaneLogistyczne!$O1614))</f>
        <v xml:space="preserve"> </v>
      </c>
      <c r="M1614" s="6">
        <f>IF(PobierzDaneLogistyczne!$K1614=0,"",_xlfn.NUMBERVALUE(PobierzDaneLogistyczne!$K1614,"."))</f>
        <v>40</v>
      </c>
      <c r="N1614" s="6">
        <f>IF(PobierzDaneLogistyczne!$L1614=0,"",_xlfn.NUMBERVALUE(PobierzDaneLogistyczne!$L1614,"."))</f>
        <v>58</v>
      </c>
      <c r="O1614" s="6">
        <f>IF(PobierzDaneLogistyczne!$M1614=0,"",_xlfn.NUMBERVALUE(PobierzDaneLogistyczne!$M1614,"."))</f>
        <v>65</v>
      </c>
      <c r="P1614" s="2">
        <f>IF(PobierzDaneLogistyczne!$G1614=0,0,_xlfn.NUMBERVALUE(PobierzDaneLogistyczne!$G1614,"."))</f>
        <v>10.44</v>
      </c>
      <c r="Q1614" s="1">
        <f>IF(PobierzDaneLogistyczne!$R1614=0,"",PobierzDaneLogistyczne!$R1614)</f>
        <v>4</v>
      </c>
      <c r="R1614" t="str">
        <f>IF(PobierzDaneLogistyczne!$S1614=0,"",PobierzDaneLogistyczne!$S1614)</f>
        <v/>
      </c>
      <c r="S1614" t="str">
        <f>IF(PobierzDaneLogistyczne!$T1614=0,"",PobierzDaneLogistyczne!$T1614)</f>
        <v/>
      </c>
      <c r="T1614" t="str">
        <f>IF(PobierzDaneLogistyczne!$U1614=0," ",PobierzDaneLogistyczne!$U1614)</f>
        <v/>
      </c>
      <c r="U1614" t="str">
        <f t="shared" si="79"/>
        <v/>
      </c>
      <c r="V1614" s="2">
        <f>IF(PobierzDaneLogistyczne!$V1614="","",_xlfn.NUMBERVALUE(PobierzDaneLogistyczne!$V1614,"."))</f>
        <v>0.19700000000000001</v>
      </c>
      <c r="W1614" s="2">
        <f>IF(IF(PobierzDaneLogistyczne!$W1614=0,0,_xlfn.NUMBERVALUE(PobierzDaneLogistyczne!$W1614,"."))=0,"",_xlfn.NUMBERVALUE(PobierzDaneLogistyczne!$W1614,"."))</f>
        <v>5.8999999999999997E-2</v>
      </c>
      <c r="X1614" s="2">
        <f t="shared" si="80"/>
        <v>0.48400000000000015</v>
      </c>
      <c r="Y1614" s="2" t="str">
        <f t="shared" si="78"/>
        <v/>
      </c>
      <c r="Z1614" s="2" t="str">
        <f>IF(PobierzDaneLogistyczne!$Y1614="t","YES","")</f>
        <v>YES</v>
      </c>
      <c r="AA1614" s="4" t="str">
        <f>IF(PobierzDaneLogistyczne!$X1614="t","YES","")</f>
        <v/>
      </c>
      <c r="AB1614" t="str">
        <f>PobierzDaneLogistyczne!$N1614</f>
        <v>Washing machine + spinning</v>
      </c>
    </row>
    <row r="1615" spans="1:28" x14ac:dyDescent="0.3">
      <c r="A1615" s="5" t="str">
        <f>HYPERLINK(_xlfn.CONCAT("https://www.adler.com.pl/index.php/en/Main/Produkt/",B1615),PobierzDaneLogistyczne!$N1615)</f>
        <v>Washing machine + spinning</v>
      </c>
      <c r="B1615" t="str">
        <f>PobierzDaneLogistyczne!$A1615</f>
        <v>cr_8054</v>
      </c>
      <c r="C1615" s="1">
        <f>IF(MID(PobierzDaneLogistyczne!$P1615,1,3)=""," ",_xlfn.NUMBERVALUE(PobierzDaneLogistyczne!$P1615))</f>
        <v>84501900</v>
      </c>
      <c r="D1615" s="1">
        <f>IF(MID(PobierzDaneLogistyczne!$C1615,1,3)="111"," ",_xlfn.NUMBERVALUE(PobierzDaneLogistyczne!$C1615))</f>
        <v>5902934835732</v>
      </c>
      <c r="E1615" s="6">
        <f>IF(PobierzDaneLogistyczne!$H1615=0,"",_xlfn.NUMBERVALUE(PobierzDaneLogistyczne!$H1615,"."))</f>
        <v>39</v>
      </c>
      <c r="F1615" s="6">
        <f>IF(PobierzDaneLogistyczne!$I1615=0,"",_xlfn.NUMBERVALUE(PobierzDaneLogistyczne!$I1615,"."))</f>
        <v>38</v>
      </c>
      <c r="G1615" s="6">
        <f>IF(PobierzDaneLogistyczne!$J1615=0,"",_xlfn.NUMBERVALUE(PobierzDaneLogistyczne!$J1615,"."))</f>
        <v>59</v>
      </c>
      <c r="H1615" s="2">
        <f>IF(IF(PobierzDaneLogistyczne!$F1615=0,0,_xlfn.NUMBERVALUE(PobierzDaneLogistyczne!$F1615,"."))=0,"",IF(PobierzDaneLogistyczne!$F1615=0,0,_xlfn.NUMBERVALUE(PobierzDaneLogistyczne!$F1615,".")))</f>
        <v>5.7</v>
      </c>
      <c r="I1615" s="2">
        <f>IF(IF(PobierzDaneLogistyczne!$Z1615=0,0,_xlfn.NUMBERVALUE(PobierzDaneLogistyczne!$Z1615,"."))=0,"",IF(PobierzDaneLogistyczne!$Z1615=0,0,_xlfn.NUMBERVALUE(PobierzDaneLogistyczne!$Z1615,".")))</f>
        <v>6.26</v>
      </c>
      <c r="J1615" s="1">
        <f>IF(PobierzDaneLogistyczne!$D1615=0,"",_xlfn.NUMBERVALUE(PobierzDaneLogistyczne!$D1615))</f>
        <v>1</v>
      </c>
      <c r="K1615" s="1">
        <f>IF(PobierzDaneLogistyczne!$E1615=0,"",_xlfn.NUMBERVALUE(PobierzDaneLogistyczne!$E1615))</f>
        <v>18</v>
      </c>
      <c r="L1615" s="1" t="str">
        <f>IF(MID(PobierzDaneLogistyczne!$O1615,1,3)="non"," ",_xlfn.NUMBERVALUE(PobierzDaneLogistyczne!$O1615))</f>
        <v xml:space="preserve"> </v>
      </c>
      <c r="M1615" s="6">
        <f>IF(PobierzDaneLogistyczne!$K1615=0,"",_xlfn.NUMBERVALUE(PobierzDaneLogistyczne!$K1615,"."))</f>
        <v>39</v>
      </c>
      <c r="N1615" s="6">
        <f>IF(PobierzDaneLogistyczne!$L1615=0,"",_xlfn.NUMBERVALUE(PobierzDaneLogistyczne!$L1615,"."))</f>
        <v>38</v>
      </c>
      <c r="O1615" s="6">
        <f>IF(PobierzDaneLogistyczne!$M1615=0,"",_xlfn.NUMBERVALUE(PobierzDaneLogistyczne!$M1615,"."))</f>
        <v>56</v>
      </c>
      <c r="P1615" s="2">
        <f>IF(PobierzDaneLogistyczne!$G1615=0,0,_xlfn.NUMBERVALUE(PobierzDaneLogistyczne!$G1615,"."))</f>
        <v>6.26</v>
      </c>
      <c r="Q1615" s="1">
        <f>IF(PobierzDaneLogistyczne!$R1615=0,"",PobierzDaneLogistyczne!$R1615)</f>
        <v>4</v>
      </c>
      <c r="R1615" t="str">
        <f>IF(PobierzDaneLogistyczne!$S1615=0,"",PobierzDaneLogistyczne!$S1615)</f>
        <v/>
      </c>
      <c r="S1615" t="str">
        <f>IF(PobierzDaneLogistyczne!$T1615=0,"",PobierzDaneLogistyczne!$T1615)</f>
        <v/>
      </c>
      <c r="T1615" t="str">
        <f>IF(PobierzDaneLogistyczne!$U1615=0," ",PobierzDaneLogistyczne!$U1615)</f>
        <v/>
      </c>
      <c r="U1615" t="str">
        <f t="shared" si="79"/>
        <v/>
      </c>
      <c r="V1615" s="2">
        <f>IF(PobierzDaneLogistyczne!$V1615="","",_xlfn.NUMBERVALUE(PobierzDaneLogistyczne!$V1615,"."))</f>
        <v>0.11700000000000001</v>
      </c>
      <c r="W1615" s="2">
        <f>IF(IF(PobierzDaneLogistyczne!$W1615=0,0,_xlfn.NUMBERVALUE(PobierzDaneLogistyczne!$W1615,"."))=0,"",_xlfn.NUMBERVALUE(PobierzDaneLogistyczne!$W1615,"."))</f>
        <v>5.8999999999999997E-2</v>
      </c>
      <c r="X1615" s="2">
        <f t="shared" si="80"/>
        <v>0.38399999999999962</v>
      </c>
      <c r="Y1615" s="2" t="str">
        <f t="shared" si="78"/>
        <v/>
      </c>
      <c r="Z1615" s="2" t="str">
        <f>IF(PobierzDaneLogistyczne!$Y1615="t","YES","")</f>
        <v>YES</v>
      </c>
      <c r="AA1615" s="4" t="str">
        <f>IF(PobierzDaneLogistyczne!$X1615="t","YES","")</f>
        <v/>
      </c>
      <c r="AB1615" t="str">
        <f>PobierzDaneLogistyczne!$N1615</f>
        <v>Washing machine + spinning</v>
      </c>
    </row>
    <row r="1616" spans="1:28" x14ac:dyDescent="0.3">
      <c r="A1616" s="5" t="str">
        <f>HYPERLINK(_xlfn.CONCAT("https://www.adler.com.pl/index.php/en/Main/Produkt/",B1616),PobierzDaneLogistyczne!$N1616)</f>
        <v>Portable cooler 40 L</v>
      </c>
      <c r="B1616" t="str">
        <f>PobierzDaneLogistyczne!$A1616</f>
        <v>cr_8061</v>
      </c>
      <c r="C1616" s="1">
        <f>IF(MID(PobierzDaneLogistyczne!$P1616,1,3)=""," ",_xlfn.NUMBERVALUE(PobierzDaneLogistyczne!$P1616))</f>
        <v>84182191</v>
      </c>
      <c r="D1616" s="1">
        <f>IF(MID(PobierzDaneLogistyczne!$C1616,1,3)="111"," ",_xlfn.NUMBERVALUE(PobierzDaneLogistyczne!$C1616))</f>
        <v>5908256830165</v>
      </c>
      <c r="E1616" s="6">
        <f>IF(PobierzDaneLogistyczne!$H1616=0,"",_xlfn.NUMBERVALUE(PobierzDaneLogistyczne!$H1616,"."))</f>
        <v>40.200000000000003</v>
      </c>
      <c r="F1616" s="6">
        <f>IF(PobierzDaneLogistyczne!$I1616=0,"",_xlfn.NUMBERVALUE(PobierzDaneLogistyczne!$I1616,"."))</f>
        <v>57.6</v>
      </c>
      <c r="G1616" s="6">
        <f>IF(PobierzDaneLogistyczne!$J1616=0,"",_xlfn.NUMBERVALUE(PobierzDaneLogistyczne!$J1616,"."))</f>
        <v>44.3</v>
      </c>
      <c r="H1616" s="2">
        <f>IF(IF(PobierzDaneLogistyczne!$F1616=0,0,_xlfn.NUMBERVALUE(PobierzDaneLogistyczne!$F1616,"."))=0,"",IF(PobierzDaneLogistyczne!$F1616=0,0,_xlfn.NUMBERVALUE(PobierzDaneLogistyczne!$F1616,".")))</f>
        <v>6.5780000000000003</v>
      </c>
      <c r="I1616" s="2">
        <f>IF(IF(PobierzDaneLogistyczne!$Z1616=0,0,_xlfn.NUMBERVALUE(PobierzDaneLogistyczne!$Z1616,"."))=0,"",IF(PobierzDaneLogistyczne!$Z1616=0,0,_xlfn.NUMBERVALUE(PobierzDaneLogistyczne!$Z1616,".")))</f>
        <v>8.2059999999999995</v>
      </c>
      <c r="J1616" s="1">
        <f>IF(PobierzDaneLogistyczne!$D1616=0,"",_xlfn.NUMBERVALUE(PobierzDaneLogistyczne!$D1616))</f>
        <v>1</v>
      </c>
      <c r="K1616" s="1">
        <f>IF(PobierzDaneLogistyczne!$E1616=0,"",_xlfn.NUMBERVALUE(PobierzDaneLogistyczne!$E1616))</f>
        <v>16</v>
      </c>
      <c r="L1616" s="1" t="str">
        <f>IF(MID(PobierzDaneLogistyczne!$O1616,1,3)="non"," ",_xlfn.NUMBERVALUE(PobierzDaneLogistyczne!$O1616))</f>
        <v xml:space="preserve"> </v>
      </c>
      <c r="M1616" s="6">
        <f>IF(PobierzDaneLogistyczne!$K1616=0,"",_xlfn.NUMBERVALUE(PobierzDaneLogistyczne!$K1616,"."))</f>
        <v>40.200000000000003</v>
      </c>
      <c r="N1616" s="6">
        <f>IF(PobierzDaneLogistyczne!$L1616=0,"",_xlfn.NUMBERVALUE(PobierzDaneLogistyczne!$L1616,"."))</f>
        <v>57.6</v>
      </c>
      <c r="O1616" s="6">
        <f>IF(PobierzDaneLogistyczne!$M1616=0,"",_xlfn.NUMBERVALUE(PobierzDaneLogistyczne!$M1616,"."))</f>
        <v>44.3</v>
      </c>
      <c r="P1616" s="2">
        <f>IF(PobierzDaneLogistyczne!$G1616=0,0,_xlfn.NUMBERVALUE(PobierzDaneLogistyczne!$G1616,"."))</f>
        <v>8.2059999999999995</v>
      </c>
      <c r="Q1616" s="1">
        <f>IF(PobierzDaneLogistyczne!$R1616=0,"",PobierzDaneLogistyczne!$R1616)</f>
        <v>4</v>
      </c>
      <c r="R1616" t="str">
        <f>IF(PobierzDaneLogistyczne!$S1616=0,"",PobierzDaneLogistyczne!$S1616)</f>
        <v/>
      </c>
      <c r="S1616" t="str">
        <f>IF(PobierzDaneLogistyczne!$T1616=0,"",PobierzDaneLogistyczne!$T1616)</f>
        <v/>
      </c>
      <c r="T1616" t="str">
        <f>IF(PobierzDaneLogistyczne!$U1616=0," ",PobierzDaneLogistyczne!$U1616)</f>
        <v/>
      </c>
      <c r="U1616" t="str">
        <f t="shared" si="79"/>
        <v/>
      </c>
      <c r="V1616" s="2">
        <f>IF(PobierzDaneLogistyczne!$V1616="","",_xlfn.NUMBERVALUE(PobierzDaneLogistyczne!$V1616,"."))</f>
        <v>0.13700000000000001</v>
      </c>
      <c r="W1616" s="2">
        <f>IF(IF(PobierzDaneLogistyczne!$W1616=0,0,_xlfn.NUMBERVALUE(PobierzDaneLogistyczne!$W1616,"."))=0,"",_xlfn.NUMBERVALUE(PobierzDaneLogistyczne!$W1616,"."))</f>
        <v>5.8999999999999997E-2</v>
      </c>
      <c r="X1616" s="2">
        <f t="shared" si="80"/>
        <v>1.4319999999999993</v>
      </c>
      <c r="Y1616" s="2" t="str">
        <f t="shared" si="78"/>
        <v/>
      </c>
      <c r="Z1616" s="2" t="str">
        <f>IF(PobierzDaneLogistyczne!$Y1616="t","YES","")</f>
        <v>YES</v>
      </c>
      <c r="AA1616" s="4" t="str">
        <f>IF(PobierzDaneLogistyczne!$X1616="t","YES","")</f>
        <v/>
      </c>
      <c r="AB1616" t="str">
        <f>PobierzDaneLogistyczne!$N1616</f>
        <v>Portable cooler 40 L</v>
      </c>
    </row>
    <row r="1617" spans="1:28" x14ac:dyDescent="0.3">
      <c r="A1617" s="5" t="str">
        <f>HYPERLINK(_xlfn.CONCAT("https://www.adler.com.pl/index.php/en/Main/Produkt/",B1617),PobierzDaneLogistyczne!$N1617)</f>
        <v>Refrigerator 20 L</v>
      </c>
      <c r="B1617" t="str">
        <f>PobierzDaneLogistyczne!$A1617</f>
        <v>cr_8062</v>
      </c>
      <c r="C1617" s="1">
        <f>IF(MID(PobierzDaneLogistyczne!$P1617,1,3)=""," ",_xlfn.NUMBERVALUE(PobierzDaneLogistyczne!$P1617))</f>
        <v>84186900</v>
      </c>
      <c r="D1617" s="1">
        <f>IF(MID(PobierzDaneLogistyczne!$C1617,1,3)="111"," ",_xlfn.NUMBERVALUE(PobierzDaneLogistyczne!$C1617))</f>
        <v>5908256830448</v>
      </c>
      <c r="E1617" s="6">
        <f>IF(PobierzDaneLogistyczne!$H1617=0,"",_xlfn.NUMBERVALUE(PobierzDaneLogistyczne!$H1617,"."))</f>
        <v>38</v>
      </c>
      <c r="F1617" s="6">
        <f>IF(PobierzDaneLogistyczne!$I1617=0,"",_xlfn.NUMBERVALUE(PobierzDaneLogistyczne!$I1617,"."))</f>
        <v>35</v>
      </c>
      <c r="G1617" s="6">
        <f>IF(PobierzDaneLogistyczne!$J1617=0,"",_xlfn.NUMBERVALUE(PobierzDaneLogistyczne!$J1617,"."))</f>
        <v>49.2</v>
      </c>
      <c r="H1617" s="2">
        <f>IF(IF(PobierzDaneLogistyczne!$F1617=0,0,_xlfn.NUMBERVALUE(PobierzDaneLogistyczne!$F1617,"."))=0,"",IF(PobierzDaneLogistyczne!$F1617=0,0,_xlfn.NUMBERVALUE(PobierzDaneLogistyczne!$F1617,".")))</f>
        <v>7.3760000000000003</v>
      </c>
      <c r="I1617" s="2">
        <f>IF(IF(PobierzDaneLogistyczne!$Z1617=0,0,_xlfn.NUMBERVALUE(PobierzDaneLogistyczne!$Z1617,"."))=0,"",IF(PobierzDaneLogistyczne!$Z1617=0,0,_xlfn.NUMBERVALUE(PobierzDaneLogistyczne!$Z1617,".")))</f>
        <v>9.3000000000000007</v>
      </c>
      <c r="J1617" s="1">
        <f>IF(PobierzDaneLogistyczne!$D1617=0,"",_xlfn.NUMBERVALUE(PobierzDaneLogistyczne!$D1617))</f>
        <v>1</v>
      </c>
      <c r="K1617" s="1">
        <f>IF(PobierzDaneLogistyczne!$E1617=0,"",_xlfn.NUMBERVALUE(PobierzDaneLogistyczne!$E1617))</f>
        <v>18</v>
      </c>
      <c r="L1617" s="1" t="str">
        <f>IF(MID(PobierzDaneLogistyczne!$O1617,1,3)="non"," ",_xlfn.NUMBERVALUE(PobierzDaneLogistyczne!$O1617))</f>
        <v xml:space="preserve"> </v>
      </c>
      <c r="M1617" s="6">
        <f>IF(PobierzDaneLogistyczne!$K1617=0,"",_xlfn.NUMBERVALUE(PobierzDaneLogistyczne!$K1617,"."))</f>
        <v>38</v>
      </c>
      <c r="N1617" s="6">
        <f>IF(PobierzDaneLogistyczne!$L1617=0,"",_xlfn.NUMBERVALUE(PobierzDaneLogistyczne!$L1617,"."))</f>
        <v>35</v>
      </c>
      <c r="O1617" s="6">
        <f>IF(PobierzDaneLogistyczne!$M1617=0,"",_xlfn.NUMBERVALUE(PobierzDaneLogistyczne!$M1617,"."))</f>
        <v>49.2</v>
      </c>
      <c r="P1617" s="2">
        <f>IF(PobierzDaneLogistyczne!$G1617=0,0,_xlfn.NUMBERVALUE(PobierzDaneLogistyczne!$G1617,"."))</f>
        <v>9.3000000000000007</v>
      </c>
      <c r="Q1617" s="1">
        <f>IF(PobierzDaneLogistyczne!$R1617=0,"",PobierzDaneLogistyczne!$R1617)</f>
        <v>5</v>
      </c>
      <c r="R1617" t="str">
        <f>IF(PobierzDaneLogistyczne!$S1617=0,"",PobierzDaneLogistyczne!$S1617)</f>
        <v/>
      </c>
      <c r="S1617" t="str">
        <f>IF(PobierzDaneLogistyczne!$T1617=0,"",PobierzDaneLogistyczne!$T1617)</f>
        <v/>
      </c>
      <c r="T1617" t="str">
        <f>IF(PobierzDaneLogistyczne!$U1617=0," ",PobierzDaneLogistyczne!$U1617)</f>
        <v/>
      </c>
      <c r="U1617" t="str">
        <f t="shared" si="79"/>
        <v/>
      </c>
      <c r="V1617" s="2">
        <f>IF(PobierzDaneLogistyczne!$V1617="","",_xlfn.NUMBERVALUE(PobierzDaneLogistyczne!$V1617,"."))</f>
        <v>8.7999999999999995E-2</v>
      </c>
      <c r="W1617" s="2">
        <f>IF(IF(PobierzDaneLogistyczne!$W1617=0,0,_xlfn.NUMBERVALUE(PobierzDaneLogistyczne!$W1617,"."))=0,"",_xlfn.NUMBERVALUE(PobierzDaneLogistyczne!$W1617,"."))</f>
        <v>5.8999999999999997E-2</v>
      </c>
      <c r="X1617" s="2">
        <f t="shared" si="80"/>
        <v>1.7770000000000004</v>
      </c>
      <c r="Y1617" s="2" t="str">
        <f t="shared" si="78"/>
        <v/>
      </c>
      <c r="Z1617" s="2" t="str">
        <f>IF(PobierzDaneLogistyczne!$Y1617="t","YES","")</f>
        <v>YES</v>
      </c>
      <c r="AA1617" s="4" t="str">
        <f>IF(PobierzDaneLogistyczne!$X1617="t","YES","")</f>
        <v/>
      </c>
      <c r="AB1617" t="str">
        <f>PobierzDaneLogistyczne!$N1617</f>
        <v>Refrigerator 20 L</v>
      </c>
    </row>
    <row r="1618" spans="1:28" x14ac:dyDescent="0.3">
      <c r="A1618" s="5" t="str">
        <f>HYPERLINK(_xlfn.CONCAT("https://www.adler.com.pl/index.php/en/Main/Produkt/",B1618),PobierzDaneLogistyczne!$N1618)</f>
        <v>Refrigerator aggregate 47 L</v>
      </c>
      <c r="B1618" t="str">
        <f>PobierzDaneLogistyczne!$A1618</f>
        <v>cr_8064</v>
      </c>
      <c r="C1618" s="1">
        <f>IF(MID(PobierzDaneLogistyczne!$P1618,1,3)=""," ",_xlfn.NUMBERVALUE(PobierzDaneLogistyczne!$P1618))</f>
        <v>84182900</v>
      </c>
      <c r="D1618" s="1">
        <f>IF(MID(PobierzDaneLogistyczne!$C1618,1,3)="111"," ",_xlfn.NUMBERVALUE(PobierzDaneLogistyczne!$C1618))</f>
        <v>5908256831469</v>
      </c>
      <c r="E1618" s="6">
        <f>IF(PobierzDaneLogistyczne!$H1618=0,"",_xlfn.NUMBERVALUE(PobierzDaneLogistyczne!$H1618,"."))</f>
        <v>51.5</v>
      </c>
      <c r="F1618" s="6">
        <f>IF(PobierzDaneLogistyczne!$I1618=0,"",_xlfn.NUMBERVALUE(PobierzDaneLogistyczne!$I1618,"."))</f>
        <v>45.5</v>
      </c>
      <c r="G1618" s="6">
        <f>IF(PobierzDaneLogistyczne!$J1618=0,"",_xlfn.NUMBERVALUE(PobierzDaneLogistyczne!$J1618,"."))</f>
        <v>52</v>
      </c>
      <c r="H1618" s="2">
        <f>IF(IF(PobierzDaneLogistyczne!$F1618=0,0,_xlfn.NUMBERVALUE(PobierzDaneLogistyczne!$F1618,"."))=0,"",IF(PobierzDaneLogistyczne!$F1618=0,0,_xlfn.NUMBERVALUE(PobierzDaneLogistyczne!$F1618,".")))</f>
        <v>14.475</v>
      </c>
      <c r="I1618" s="2">
        <f>IF(IF(PobierzDaneLogistyczne!$Z1618=0,0,_xlfn.NUMBERVALUE(PobierzDaneLogistyczne!$Z1618,"."))=0,"",IF(PobierzDaneLogistyczne!$Z1618=0,0,_xlfn.NUMBERVALUE(PobierzDaneLogistyczne!$Z1618,".")))</f>
        <v>15.863</v>
      </c>
      <c r="J1618" s="1">
        <f>IF(PobierzDaneLogistyczne!$D1618=0,"",_xlfn.NUMBERVALUE(PobierzDaneLogistyczne!$D1618))</f>
        <v>1</v>
      </c>
      <c r="K1618" s="1">
        <f>IF(PobierzDaneLogistyczne!$E1618=0,"",_xlfn.NUMBERVALUE(PobierzDaneLogistyczne!$E1618))</f>
        <v>6</v>
      </c>
      <c r="L1618" s="1" t="str">
        <f>IF(MID(PobierzDaneLogistyczne!$O1618,1,3)="non"," ",_xlfn.NUMBERVALUE(PobierzDaneLogistyczne!$O1618))</f>
        <v xml:space="preserve"> </v>
      </c>
      <c r="M1618" s="6">
        <f>IF(PobierzDaneLogistyczne!$K1618=0,"",_xlfn.NUMBERVALUE(PobierzDaneLogistyczne!$K1618,"."))</f>
        <v>46</v>
      </c>
      <c r="N1618" s="6">
        <f>IF(PobierzDaneLogistyczne!$L1618=0,"",_xlfn.NUMBERVALUE(PobierzDaneLogistyczne!$L1618,"."))</f>
        <v>52</v>
      </c>
      <c r="O1618" s="6">
        <f>IF(PobierzDaneLogistyczne!$M1618=0,"",_xlfn.NUMBERVALUE(PobierzDaneLogistyczne!$M1618,"."))</f>
        <v>54</v>
      </c>
      <c r="P1618" s="2">
        <f>IF(PobierzDaneLogistyczne!$G1618=0,0,_xlfn.NUMBERVALUE(PobierzDaneLogistyczne!$G1618,"."))</f>
        <v>15.863</v>
      </c>
      <c r="Q1618" s="1" t="str">
        <f>IF(PobierzDaneLogistyczne!$R1618=0,"",PobierzDaneLogistyczne!$R1618)</f>
        <v/>
      </c>
      <c r="R1618" t="str">
        <f>IF(PobierzDaneLogistyczne!$S1618=0,"",PobierzDaneLogistyczne!$S1618)</f>
        <v/>
      </c>
      <c r="S1618" t="str">
        <f>IF(PobierzDaneLogistyczne!$T1618=0,"",PobierzDaneLogistyczne!$T1618)</f>
        <v/>
      </c>
      <c r="T1618" t="str">
        <f>IF(PobierzDaneLogistyczne!$U1618=0," ",PobierzDaneLogistyczne!$U1618)</f>
        <v/>
      </c>
      <c r="U1618" t="str">
        <f t="shared" si="79"/>
        <v/>
      </c>
      <c r="V1618" s="2">
        <f>IF(PobierzDaneLogistyczne!$V1618="","",_xlfn.NUMBERVALUE(PobierzDaneLogistyczne!$V1618,"."))</f>
        <v>0.16300000000000001</v>
      </c>
      <c r="W1618" s="2" t="str">
        <f>IF(IF(PobierzDaneLogistyczne!$W1618=0,0,_xlfn.NUMBERVALUE(PobierzDaneLogistyczne!$W1618,"."))=0,"",_xlfn.NUMBERVALUE(PobierzDaneLogistyczne!$W1618,"."))</f>
        <v/>
      </c>
      <c r="X1618" s="2" t="str">
        <f t="shared" si="80"/>
        <v/>
      </c>
      <c r="Y1618" s="2" t="str">
        <f t="shared" si="78"/>
        <v/>
      </c>
      <c r="Z1618" s="2" t="str">
        <f>IF(PobierzDaneLogistyczne!$Y1618="t","YES","")</f>
        <v/>
      </c>
      <c r="AA1618" s="4" t="str">
        <f>IF(PobierzDaneLogistyczne!$X1618="t","YES","")</f>
        <v>YES</v>
      </c>
      <c r="AB1618" t="str">
        <f>PobierzDaneLogistyczne!$N1618</f>
        <v>Refrigerator aggregate 47 L</v>
      </c>
    </row>
    <row r="1619" spans="1:28" x14ac:dyDescent="0.3">
      <c r="A1619" s="5" t="str">
        <f>HYPERLINK(_xlfn.CONCAT("https://www.adler.com.pl/index.php/en/Main/Produkt/",B1619),PobierzDaneLogistyczne!$N1619)</f>
        <v>Portable cooler 21 L</v>
      </c>
      <c r="B1619" t="str">
        <f>PobierzDaneLogistyczne!$A1619</f>
        <v>cr_8065</v>
      </c>
      <c r="C1619" s="1">
        <f>IF(MID(PobierzDaneLogistyczne!$P1619,1,3)=""," ",_xlfn.NUMBERVALUE(PobierzDaneLogistyczne!$P1619))</f>
        <v>84186900</v>
      </c>
      <c r="D1619" s="1">
        <f>IF(MID(PobierzDaneLogistyczne!$C1619,1,3)="111"," ",_xlfn.NUMBERVALUE(PobierzDaneLogistyczne!$C1619))</f>
        <v>5908256831551</v>
      </c>
      <c r="E1619" s="6">
        <f>IF(PobierzDaneLogistyczne!$H1619=0,"",_xlfn.NUMBERVALUE(PobierzDaneLogistyczne!$H1619,"."))</f>
        <v>31</v>
      </c>
      <c r="F1619" s="6">
        <f>IF(PobierzDaneLogistyczne!$I1619=0,"",_xlfn.NUMBERVALUE(PobierzDaneLogistyczne!$I1619,"."))</f>
        <v>42</v>
      </c>
      <c r="G1619" s="6">
        <f>IF(PobierzDaneLogistyczne!$J1619=0,"",_xlfn.NUMBERVALUE(PobierzDaneLogistyczne!$J1619,"."))</f>
        <v>46</v>
      </c>
      <c r="H1619" s="2">
        <f>IF(IF(PobierzDaneLogistyczne!$F1619=0,0,_xlfn.NUMBERVALUE(PobierzDaneLogistyczne!$F1619,"."))=0,"",IF(PobierzDaneLogistyczne!$F1619=0,0,_xlfn.NUMBERVALUE(PobierzDaneLogistyczne!$F1619,".")))</f>
        <v>3.71</v>
      </c>
      <c r="I1619" s="2">
        <f>IF(IF(PobierzDaneLogistyczne!$Z1619=0,0,_xlfn.NUMBERVALUE(PobierzDaneLogistyczne!$Z1619,"."))=0,"",IF(PobierzDaneLogistyczne!$Z1619=0,0,_xlfn.NUMBERVALUE(PobierzDaneLogistyczne!$Z1619,".")))</f>
        <v>4.05</v>
      </c>
      <c r="J1619" s="1">
        <f>IF(PobierzDaneLogistyczne!$D1619=0,"",_xlfn.NUMBERVALUE(PobierzDaneLogistyczne!$D1619))</f>
        <v>1</v>
      </c>
      <c r="K1619" s="1">
        <f>IF(PobierzDaneLogistyczne!$E1619=0,"",_xlfn.NUMBERVALUE(PobierzDaneLogistyczne!$E1619))</f>
        <v>24</v>
      </c>
      <c r="L1619" s="1" t="str">
        <f>IF(MID(PobierzDaneLogistyczne!$O1619,1,3)="non"," ",_xlfn.NUMBERVALUE(PobierzDaneLogistyczne!$O1619))</f>
        <v xml:space="preserve"> </v>
      </c>
      <c r="M1619" s="6">
        <f>IF(PobierzDaneLogistyczne!$K1619=0,"",_xlfn.NUMBERVALUE(PobierzDaneLogistyczne!$K1619,"."))</f>
        <v>31</v>
      </c>
      <c r="N1619" s="6">
        <f>IF(PobierzDaneLogistyczne!$L1619=0,"",_xlfn.NUMBERVALUE(PobierzDaneLogistyczne!$L1619,"."))</f>
        <v>42</v>
      </c>
      <c r="O1619" s="6">
        <f>IF(PobierzDaneLogistyczne!$M1619=0,"",_xlfn.NUMBERVALUE(PobierzDaneLogistyczne!$M1619,"."))</f>
        <v>46</v>
      </c>
      <c r="P1619" s="2">
        <f>IF(PobierzDaneLogistyczne!$G1619=0,0,_xlfn.NUMBERVALUE(PobierzDaneLogistyczne!$G1619,"."))</f>
        <v>4.05</v>
      </c>
      <c r="Q1619" s="1">
        <f>IF(PobierzDaneLogistyczne!$R1619=0,"",PobierzDaneLogistyczne!$R1619)</f>
        <v>5</v>
      </c>
      <c r="R1619" t="str">
        <f>IF(PobierzDaneLogistyczne!$S1619=0,"",PobierzDaneLogistyczne!$S1619)</f>
        <v/>
      </c>
      <c r="S1619" t="str">
        <f>IF(PobierzDaneLogistyczne!$T1619=0,"",PobierzDaneLogistyczne!$T1619)</f>
        <v/>
      </c>
      <c r="T1619" t="str">
        <f>IF(PobierzDaneLogistyczne!$U1619=0," ",PobierzDaneLogistyczne!$U1619)</f>
        <v/>
      </c>
      <c r="U1619" t="str">
        <f t="shared" si="79"/>
        <v/>
      </c>
      <c r="V1619" s="2">
        <f>IF(PobierzDaneLogistyczne!$V1619="","",_xlfn.NUMBERVALUE(PobierzDaneLogistyczne!$V1619,"."))</f>
        <v>0.08</v>
      </c>
      <c r="W1619" s="2" t="str">
        <f>IF(IF(PobierzDaneLogistyczne!$W1619=0,0,_xlfn.NUMBERVALUE(PobierzDaneLogistyczne!$W1619,"."))=0,"",_xlfn.NUMBERVALUE(PobierzDaneLogistyczne!$W1619,"."))</f>
        <v/>
      </c>
      <c r="X1619" s="2" t="str">
        <f t="shared" si="80"/>
        <v/>
      </c>
      <c r="Y1619" s="2" t="str">
        <f t="shared" si="78"/>
        <v/>
      </c>
      <c r="Z1619" s="2" t="str">
        <f>IF(PobierzDaneLogistyczne!$Y1619="t","YES","")</f>
        <v>YES</v>
      </c>
      <c r="AA1619" s="4" t="str">
        <f>IF(PobierzDaneLogistyczne!$X1619="t","YES","")</f>
        <v/>
      </c>
      <c r="AB1619" t="str">
        <f>PobierzDaneLogistyczne!$N1619</f>
        <v>Portable cooler 21 L</v>
      </c>
    </row>
    <row r="1620" spans="1:28" x14ac:dyDescent="0.3">
      <c r="A1620" s="5" t="str">
        <f>HYPERLINK(_xlfn.CONCAT("https://www.adler.com.pl/index.php/en/Main/Produkt/",B1620),PobierzDaneLogistyczne!$N1620)</f>
        <v>Portable cooler</v>
      </c>
      <c r="B1620" t="str">
        <f>PobierzDaneLogistyczne!$A1620</f>
        <v>cr_8066</v>
      </c>
      <c r="C1620" s="1" t="str">
        <f>IF(MID(PobierzDaneLogistyczne!$P1620,1,3)=""," ",_xlfn.NUMBERVALUE(PobierzDaneLogistyczne!$P1620))</f>
        <v xml:space="preserve"> </v>
      </c>
      <c r="D1620" s="1">
        <f>IF(MID(PobierzDaneLogistyczne!$C1620,1,3)="111"," ",_xlfn.NUMBERVALUE(PobierzDaneLogistyczne!$C1620))</f>
        <v>5908256831568</v>
      </c>
      <c r="E1620" s="6">
        <f>IF(PobierzDaneLogistyczne!$H1620=0,"",_xlfn.NUMBERVALUE(PobierzDaneLogistyczne!$H1620,"."))</f>
        <v>0</v>
      </c>
      <c r="F1620" s="6">
        <f>IF(PobierzDaneLogistyczne!$I1620=0,"",_xlfn.NUMBERVALUE(PobierzDaneLogistyczne!$I1620,"."))</f>
        <v>0</v>
      </c>
      <c r="G1620" s="6">
        <f>IF(PobierzDaneLogistyczne!$J1620=0,"",_xlfn.NUMBERVALUE(PobierzDaneLogistyczne!$J1620,"."))</f>
        <v>0</v>
      </c>
      <c r="H1620" s="2" t="str">
        <f>IF(IF(PobierzDaneLogistyczne!$F1620=0,0,_xlfn.NUMBERVALUE(PobierzDaneLogistyczne!$F1620,"."))=0,"",IF(PobierzDaneLogistyczne!$F1620=0,0,_xlfn.NUMBERVALUE(PobierzDaneLogistyczne!$F1620,".")))</f>
        <v/>
      </c>
      <c r="I1620" s="2" t="str">
        <f>IF(IF(PobierzDaneLogistyczne!$Z1620=0,0,_xlfn.NUMBERVALUE(PobierzDaneLogistyczne!$Z1620,"."))=0,"",IF(PobierzDaneLogistyczne!$Z1620=0,0,_xlfn.NUMBERVALUE(PobierzDaneLogistyczne!$Z1620,".")))</f>
        <v/>
      </c>
      <c r="J1620" s="1">
        <f>IF(PobierzDaneLogistyczne!$D1620=0,"",_xlfn.NUMBERVALUE(PobierzDaneLogistyczne!$D1620))</f>
        <v>1</v>
      </c>
      <c r="K1620" s="1">
        <f>IF(PobierzDaneLogistyczne!$E1620=0,"",_xlfn.NUMBERVALUE(PobierzDaneLogistyczne!$E1620))</f>
        <v>12</v>
      </c>
      <c r="L1620" s="1" t="str">
        <f>IF(MID(PobierzDaneLogistyczne!$O1620,1,3)="non"," ",_xlfn.NUMBERVALUE(PobierzDaneLogistyczne!$O1620))</f>
        <v xml:space="preserve"> </v>
      </c>
      <c r="M1620" s="6">
        <f>IF(PobierzDaneLogistyczne!$K1620=0,"",_xlfn.NUMBERVALUE(PobierzDaneLogistyczne!$K1620,"."))</f>
        <v>50.5</v>
      </c>
      <c r="N1620" s="6">
        <f>IF(PobierzDaneLogistyczne!$L1620=0,"",_xlfn.NUMBERVALUE(PobierzDaneLogistyczne!$L1620,"."))</f>
        <v>35</v>
      </c>
      <c r="O1620" s="6">
        <f>IF(PobierzDaneLogistyczne!$M1620=0,"",_xlfn.NUMBERVALUE(PobierzDaneLogistyczne!$M1620,"."))</f>
        <v>49.3</v>
      </c>
      <c r="P1620" s="2">
        <f>IF(PobierzDaneLogistyczne!$G1620=0,0,_xlfn.NUMBERVALUE(PobierzDaneLogistyczne!$G1620,"."))</f>
        <v>0</v>
      </c>
      <c r="Q1620" s="1">
        <f>IF(PobierzDaneLogistyczne!$R1620=0,"",PobierzDaneLogistyczne!$R1620)</f>
        <v>5</v>
      </c>
      <c r="R1620" t="str">
        <f>IF(PobierzDaneLogistyczne!$S1620=0,"",PobierzDaneLogistyczne!$S1620)</f>
        <v/>
      </c>
      <c r="S1620" t="str">
        <f>IF(PobierzDaneLogistyczne!$T1620=0,"",PobierzDaneLogistyczne!$T1620)</f>
        <v/>
      </c>
      <c r="T1620" t="str">
        <f>IF(PobierzDaneLogistyczne!$U1620=0," ",PobierzDaneLogistyczne!$U1620)</f>
        <v/>
      </c>
      <c r="U1620" t="str">
        <f t="shared" si="79"/>
        <v/>
      </c>
      <c r="V1620" s="2" t="str">
        <f>IF(PobierzDaneLogistyczne!$V1620="","",_xlfn.NUMBERVALUE(PobierzDaneLogistyczne!$V1620,"."))</f>
        <v/>
      </c>
      <c r="W1620" s="2">
        <f>IF(IF(PobierzDaneLogistyczne!$W1620=0,0,_xlfn.NUMBERVALUE(PobierzDaneLogistyczne!$W1620,"."))=0,"",_xlfn.NUMBERVALUE(PobierzDaneLogistyczne!$W1620,"."))</f>
        <v>5.8999999999999997E-2</v>
      </c>
      <c r="X1620" s="2" t="str">
        <f t="shared" si="80"/>
        <v/>
      </c>
      <c r="Y1620" s="2" t="str">
        <f t="shared" si="78"/>
        <v/>
      </c>
      <c r="Z1620" s="2" t="str">
        <f>IF(PobierzDaneLogistyczne!$Y1620="t","YES","")</f>
        <v>YES</v>
      </c>
      <c r="AA1620" s="4" t="str">
        <f>IF(PobierzDaneLogistyczne!$X1620="t","YES","")</f>
        <v>YES</v>
      </c>
      <c r="AB1620" t="str">
        <f>PobierzDaneLogistyczne!$N1620</f>
        <v>Portable cooler</v>
      </c>
    </row>
    <row r="1621" spans="1:28" x14ac:dyDescent="0.3">
      <c r="A1621" s="5" t="str">
        <f>HYPERLINK(_xlfn.CONCAT("https://www.adler.com.pl/index.php/en/Main/Produkt/",B1621),PobierzDaneLogistyczne!$N1621)</f>
        <v>Portable cooler</v>
      </c>
      <c r="B1621" t="str">
        <f>PobierzDaneLogistyczne!$A1621</f>
        <v>cr_8067</v>
      </c>
      <c r="C1621" s="1" t="str">
        <f>IF(MID(PobierzDaneLogistyczne!$P1621,1,3)=""," ",_xlfn.NUMBERVALUE(PobierzDaneLogistyczne!$P1621))</f>
        <v xml:space="preserve"> </v>
      </c>
      <c r="D1621" s="1">
        <f>IF(MID(PobierzDaneLogistyczne!$C1621,1,3)="111"," ",_xlfn.NUMBERVALUE(PobierzDaneLogistyczne!$C1621))</f>
        <v>5908256833661</v>
      </c>
      <c r="E1621" s="6">
        <f>IF(PobierzDaneLogistyczne!$H1621=0,"",_xlfn.NUMBERVALUE(PobierzDaneLogistyczne!$H1621,"."))</f>
        <v>44</v>
      </c>
      <c r="F1621" s="6">
        <f>IF(PobierzDaneLogistyczne!$I1621=0,"",_xlfn.NUMBERVALUE(PobierzDaneLogistyczne!$I1621,"."))</f>
        <v>33.5</v>
      </c>
      <c r="G1621" s="6">
        <f>IF(PobierzDaneLogistyczne!$J1621=0,"",_xlfn.NUMBERVALUE(PobierzDaneLogistyczne!$J1621,"."))</f>
        <v>44</v>
      </c>
      <c r="H1621" s="2">
        <f>IF(IF(PobierzDaneLogistyczne!$F1621=0,0,_xlfn.NUMBERVALUE(PobierzDaneLogistyczne!$F1621,"."))=0,"",IF(PobierzDaneLogistyczne!$F1621=0,0,_xlfn.NUMBERVALUE(PobierzDaneLogistyczne!$F1621,".")))</f>
        <v>3.8</v>
      </c>
      <c r="I1621" s="2">
        <f>IF(IF(PobierzDaneLogistyczne!$Z1621=0,0,_xlfn.NUMBERVALUE(PobierzDaneLogistyczne!$Z1621,"."))=0,"",IF(PobierzDaneLogistyczne!$Z1621=0,0,_xlfn.NUMBERVALUE(PobierzDaneLogistyczne!$Z1621,".")))</f>
        <v>5</v>
      </c>
      <c r="J1621" s="1">
        <f>IF(PobierzDaneLogistyczne!$D1621=0,"",_xlfn.NUMBERVALUE(PobierzDaneLogistyczne!$D1621))</f>
        <v>1</v>
      </c>
      <c r="K1621" s="1">
        <f>IF(PobierzDaneLogistyczne!$E1621=0,"",_xlfn.NUMBERVALUE(PobierzDaneLogistyczne!$E1621))</f>
        <v>24</v>
      </c>
      <c r="L1621" s="1" t="str">
        <f>IF(MID(PobierzDaneLogistyczne!$O1621,1,3)="non"," ",_xlfn.NUMBERVALUE(PobierzDaneLogistyczne!$O1621))</f>
        <v xml:space="preserve"> </v>
      </c>
      <c r="M1621" s="6">
        <f>IF(PobierzDaneLogistyczne!$K1621=0,"",_xlfn.NUMBERVALUE(PobierzDaneLogistyczne!$K1621,"."))</f>
        <v>31.5</v>
      </c>
      <c r="N1621" s="6">
        <f>IF(PobierzDaneLogistyczne!$L1621=0,"",_xlfn.NUMBERVALUE(PobierzDaneLogistyczne!$L1621,"."))</f>
        <v>41.5</v>
      </c>
      <c r="O1621" s="6">
        <f>IF(PobierzDaneLogistyczne!$M1621=0,"",_xlfn.NUMBERVALUE(PobierzDaneLogistyczne!$M1621,"."))</f>
        <v>44.8</v>
      </c>
      <c r="P1621" s="2">
        <f>IF(PobierzDaneLogistyczne!$G1621=0,0,_xlfn.NUMBERVALUE(PobierzDaneLogistyczne!$G1621,"."))</f>
        <v>5</v>
      </c>
      <c r="Q1621" s="1">
        <f>IF(PobierzDaneLogistyczne!$R1621=0,"",PobierzDaneLogistyczne!$R1621)</f>
        <v>5</v>
      </c>
      <c r="R1621" t="str">
        <f>IF(PobierzDaneLogistyczne!$S1621=0,"",PobierzDaneLogistyczne!$S1621)</f>
        <v/>
      </c>
      <c r="S1621" t="str">
        <f>IF(PobierzDaneLogistyczne!$T1621=0,"",PobierzDaneLogistyczne!$T1621)</f>
        <v/>
      </c>
      <c r="T1621" t="str">
        <f>IF(PobierzDaneLogistyczne!$U1621=0," ",PobierzDaneLogistyczne!$U1621)</f>
        <v/>
      </c>
      <c r="U1621" t="str">
        <f t="shared" si="79"/>
        <v/>
      </c>
      <c r="V1621" s="2">
        <f>IF(PobierzDaneLogistyczne!$V1621="","",_xlfn.NUMBERVALUE(PobierzDaneLogistyczne!$V1621,"."))</f>
        <v>8.6999999999999994E-2</v>
      </c>
      <c r="W1621" s="2">
        <f>IF(IF(PobierzDaneLogistyczne!$W1621=0,0,_xlfn.NUMBERVALUE(PobierzDaneLogistyczne!$W1621,"."))=0,"",_xlfn.NUMBERVALUE(PobierzDaneLogistyczne!$W1621,"."))</f>
        <v>5.8999999999999997E-2</v>
      </c>
      <c r="X1621" s="2">
        <f t="shared" si="80"/>
        <v>1.0540000000000003</v>
      </c>
      <c r="Y1621" s="2" t="str">
        <f t="shared" si="78"/>
        <v/>
      </c>
      <c r="Z1621" s="2" t="str">
        <f>IF(PobierzDaneLogistyczne!$Y1621="t","YES","")</f>
        <v>YES</v>
      </c>
      <c r="AA1621" s="4" t="str">
        <f>IF(PobierzDaneLogistyczne!$X1621="t","YES","")</f>
        <v>YES</v>
      </c>
      <c r="AB1621" t="str">
        <f>PobierzDaneLogistyczne!$N1621</f>
        <v>Portable cooler</v>
      </c>
    </row>
    <row r="1622" spans="1:28" x14ac:dyDescent="0.3">
      <c r="A1622" s="5" t="str">
        <f>HYPERLINK(_xlfn.CONCAT("https://www.adler.com.pl/index.php/en/Main/Produkt/",B1622),PobierzDaneLogistyczne!$N1622)</f>
        <v>Refrigerator for wines 33 L/12 bottles</v>
      </c>
      <c r="B1622" t="str">
        <f>PobierzDaneLogistyczne!$A1622</f>
        <v>cr_8068</v>
      </c>
      <c r="C1622" s="1">
        <f>IF(MID(PobierzDaneLogistyczne!$P1622,1,3)=""," ",_xlfn.NUMBERVALUE(PobierzDaneLogistyczne!$P1622))</f>
        <v>84186900</v>
      </c>
      <c r="D1622" s="1">
        <f>IF(MID(PobierzDaneLogistyczne!$C1622,1,3)="111"," ",_xlfn.NUMBERVALUE(PobierzDaneLogistyczne!$C1622))</f>
        <v>5908256835450</v>
      </c>
      <c r="E1622" s="6">
        <f>IF(PobierzDaneLogistyczne!$H1622=0,"",_xlfn.NUMBERVALUE(PobierzDaneLogistyczne!$H1622,"."))</f>
        <v>30.5</v>
      </c>
      <c r="F1622" s="6">
        <f>IF(PobierzDaneLogistyczne!$I1622=0,"",_xlfn.NUMBERVALUE(PobierzDaneLogistyczne!$I1622,"."))</f>
        <v>56</v>
      </c>
      <c r="G1622" s="6">
        <f>IF(PobierzDaneLogistyczne!$J1622=0,"",_xlfn.NUMBERVALUE(PobierzDaneLogistyczne!$J1622,"."))</f>
        <v>68</v>
      </c>
      <c r="H1622" s="2">
        <f>IF(IF(PobierzDaneLogistyczne!$F1622=0,0,_xlfn.NUMBERVALUE(PobierzDaneLogistyczne!$F1622,"."))=0,"",IF(PobierzDaneLogistyczne!$F1622=0,0,_xlfn.NUMBERVALUE(PobierzDaneLogistyczne!$F1622,".")))</f>
        <v>11.18</v>
      </c>
      <c r="I1622" s="2">
        <f>IF(IF(PobierzDaneLogistyczne!$Z1622=0,0,_xlfn.NUMBERVALUE(PobierzDaneLogistyczne!$Z1622,"."))=0,"",IF(PobierzDaneLogistyczne!$Z1622=0,0,_xlfn.NUMBERVALUE(PobierzDaneLogistyczne!$Z1622,".")))</f>
        <v>11.529</v>
      </c>
      <c r="J1622" s="1">
        <f>IF(PobierzDaneLogistyczne!$D1622=0,"",_xlfn.NUMBERVALUE(PobierzDaneLogistyczne!$D1622))</f>
        <v>1</v>
      </c>
      <c r="K1622" s="1">
        <f>IF(PobierzDaneLogistyczne!$E1622=0,"",_xlfn.NUMBERVALUE(PobierzDaneLogistyczne!$E1622))</f>
        <v>12</v>
      </c>
      <c r="L1622" s="1" t="str">
        <f>IF(MID(PobierzDaneLogistyczne!$O1622,1,3)="non"," ",_xlfn.NUMBERVALUE(PobierzDaneLogistyczne!$O1622))</f>
        <v xml:space="preserve"> </v>
      </c>
      <c r="M1622" s="6">
        <f>IF(PobierzDaneLogistyczne!$K1622=0,"",_xlfn.NUMBERVALUE(PobierzDaneLogistyczne!$K1622,"."))</f>
        <v>30.5</v>
      </c>
      <c r="N1622" s="6">
        <f>IF(PobierzDaneLogistyczne!$L1622=0,"",_xlfn.NUMBERVALUE(PobierzDaneLogistyczne!$L1622,"."))</f>
        <v>55.5</v>
      </c>
      <c r="O1622" s="6">
        <f>IF(PobierzDaneLogistyczne!$M1622=0,"",_xlfn.NUMBERVALUE(PobierzDaneLogistyczne!$M1622,"."))</f>
        <v>67.5</v>
      </c>
      <c r="P1622" s="2">
        <f>IF(PobierzDaneLogistyczne!$G1622=0,0,_xlfn.NUMBERVALUE(PobierzDaneLogistyczne!$G1622,"."))</f>
        <v>11.529</v>
      </c>
      <c r="Q1622" s="1">
        <f>IF(PobierzDaneLogistyczne!$R1622=0,"",PobierzDaneLogistyczne!$R1622)</f>
        <v>4</v>
      </c>
      <c r="R1622" t="str">
        <f>IF(PobierzDaneLogistyczne!$S1622=0,"",PobierzDaneLogistyczne!$S1622)</f>
        <v/>
      </c>
      <c r="S1622" t="str">
        <f>IF(PobierzDaneLogistyczne!$T1622=0,"",PobierzDaneLogistyczne!$T1622)</f>
        <v/>
      </c>
      <c r="T1622" t="str">
        <f>IF(PobierzDaneLogistyczne!$U1622=0," ",PobierzDaneLogistyczne!$U1622)</f>
        <v/>
      </c>
      <c r="U1622" t="str">
        <f t="shared" si="79"/>
        <v/>
      </c>
      <c r="V1622" s="2">
        <f>IF(PobierzDaneLogistyczne!$V1622="","",_xlfn.NUMBERVALUE(PobierzDaneLogistyczne!$V1622,"."))</f>
        <v>0.107</v>
      </c>
      <c r="W1622" s="2">
        <f>IF(IF(PobierzDaneLogistyczne!$W1622=0,0,_xlfn.NUMBERVALUE(PobierzDaneLogistyczne!$W1622,"."))=0,"",_xlfn.NUMBERVALUE(PobierzDaneLogistyczne!$W1622,"."))</f>
        <v>5.8999999999999997E-2</v>
      </c>
      <c r="X1622" s="2">
        <f t="shared" si="80"/>
        <v>0.18300000000000022</v>
      </c>
      <c r="Y1622" s="2" t="str">
        <f t="shared" si="78"/>
        <v/>
      </c>
      <c r="Z1622" s="2" t="str">
        <f>IF(PobierzDaneLogistyczne!$Y1622="t","YES","")</f>
        <v>YES</v>
      </c>
      <c r="AA1622" s="4" t="str">
        <f>IF(PobierzDaneLogistyczne!$X1622="t","YES","")</f>
        <v/>
      </c>
      <c r="AB1622" t="str">
        <f>PobierzDaneLogistyczne!$N1622</f>
        <v>Refrigerator for wines 33 L/12 bottles</v>
      </c>
    </row>
    <row r="1623" spans="1:28" x14ac:dyDescent="0.3">
      <c r="A1623" s="5" t="str">
        <f>HYPERLINK(_xlfn.CONCAT("https://www.adler.com.pl/index.php/en/Main/Produkt/",B1623),PobierzDaneLogistyczne!$N1623)</f>
        <v>Refrigerator 30 L</v>
      </c>
      <c r="B1623" t="str">
        <f>PobierzDaneLogistyczne!$A1623</f>
        <v>cr_8070</v>
      </c>
      <c r="C1623" s="1">
        <f>IF(MID(PobierzDaneLogistyczne!$P1623,1,3)=""," ",_xlfn.NUMBERVALUE(PobierzDaneLogistyczne!$P1623))</f>
        <v>84182900</v>
      </c>
      <c r="D1623" s="1">
        <f>IF(MID(PobierzDaneLogistyczne!$C1623,1,3)="111"," ",_xlfn.NUMBERVALUE(PobierzDaneLogistyczne!$C1623))</f>
        <v>5908256837430</v>
      </c>
      <c r="E1623" s="6">
        <f>IF(PobierzDaneLogistyczne!$H1623=0,"",_xlfn.NUMBERVALUE(PobierzDaneLogistyczne!$H1623,"."))</f>
        <v>0</v>
      </c>
      <c r="F1623" s="6">
        <f>IF(PobierzDaneLogistyczne!$I1623=0,"",_xlfn.NUMBERVALUE(PobierzDaneLogistyczne!$I1623,"."))</f>
        <v>0</v>
      </c>
      <c r="G1623" s="6">
        <f>IF(PobierzDaneLogistyczne!$J1623=0,"",_xlfn.NUMBERVALUE(PobierzDaneLogistyczne!$J1623,"."))</f>
        <v>0</v>
      </c>
      <c r="H1623" s="2">
        <f>IF(IF(PobierzDaneLogistyczne!$F1623=0,0,_xlfn.NUMBERVALUE(PobierzDaneLogistyczne!$F1623,"."))=0,"",IF(PobierzDaneLogistyczne!$F1623=0,0,_xlfn.NUMBERVALUE(PobierzDaneLogistyczne!$F1623,".")))</f>
        <v>9.6989999999999998</v>
      </c>
      <c r="I1623" s="2">
        <f>IF(IF(PobierzDaneLogistyczne!$Z1623=0,0,_xlfn.NUMBERVALUE(PobierzDaneLogistyczne!$Z1623,"."))=0,"",IF(PobierzDaneLogistyczne!$Z1623=0,0,_xlfn.NUMBERVALUE(PobierzDaneLogistyczne!$Z1623,".")))</f>
        <v>11.699</v>
      </c>
      <c r="J1623" s="1">
        <f>IF(PobierzDaneLogistyczne!$D1623=0,"",_xlfn.NUMBERVALUE(PobierzDaneLogistyczne!$D1623))</f>
        <v>1</v>
      </c>
      <c r="K1623" s="1">
        <f>IF(PobierzDaneLogistyczne!$E1623=0,"",_xlfn.NUMBERVALUE(PobierzDaneLogistyczne!$E1623))</f>
        <v>6</v>
      </c>
      <c r="L1623" s="1" t="str">
        <f>IF(MID(PobierzDaneLogistyczne!$O1623,1,3)="non"," ",_xlfn.NUMBERVALUE(PobierzDaneLogistyczne!$O1623))</f>
        <v xml:space="preserve"> </v>
      </c>
      <c r="M1623" s="6">
        <f>IF(PobierzDaneLogistyczne!$K1623=0,"",_xlfn.NUMBERVALUE(PobierzDaneLogistyczne!$K1623,"."))</f>
        <v>48</v>
      </c>
      <c r="N1623" s="6">
        <f>IF(PobierzDaneLogistyczne!$L1623=0,"",_xlfn.NUMBERVALUE(PobierzDaneLogistyczne!$L1623,"."))</f>
        <v>45</v>
      </c>
      <c r="O1623" s="6">
        <f>IF(PobierzDaneLogistyczne!$M1623=0,"",_xlfn.NUMBERVALUE(PobierzDaneLogistyczne!$M1623,"."))</f>
        <v>55</v>
      </c>
      <c r="P1623" s="2">
        <f>IF(PobierzDaneLogistyczne!$G1623=0,0,_xlfn.NUMBERVALUE(PobierzDaneLogistyczne!$G1623,"."))</f>
        <v>11.699</v>
      </c>
      <c r="Q1623" s="1" t="str">
        <f>IF(PobierzDaneLogistyczne!$R1623=0,"",PobierzDaneLogistyczne!$R1623)</f>
        <v/>
      </c>
      <c r="R1623" t="str">
        <f>IF(PobierzDaneLogistyczne!$S1623=0,"",PobierzDaneLogistyczne!$S1623)</f>
        <v/>
      </c>
      <c r="S1623" t="str">
        <f>IF(PobierzDaneLogistyczne!$T1623=0,"",PobierzDaneLogistyczne!$T1623)</f>
        <v/>
      </c>
      <c r="T1623" t="str">
        <f>IF(PobierzDaneLogistyczne!$U1623=0," ",PobierzDaneLogistyczne!$U1623)</f>
        <v/>
      </c>
      <c r="U1623" t="str">
        <f t="shared" si="79"/>
        <v/>
      </c>
      <c r="V1623" s="2" t="str">
        <f>IF(PobierzDaneLogistyczne!$V1623="","",_xlfn.NUMBERVALUE(PobierzDaneLogistyczne!$V1623,"."))</f>
        <v/>
      </c>
      <c r="W1623" s="2" t="str">
        <f>IF(IF(PobierzDaneLogistyczne!$W1623=0,0,_xlfn.NUMBERVALUE(PobierzDaneLogistyczne!$W1623,"."))=0,"",_xlfn.NUMBERVALUE(PobierzDaneLogistyczne!$W1623,"."))</f>
        <v/>
      </c>
      <c r="X1623" s="2" t="str">
        <f t="shared" si="80"/>
        <v/>
      </c>
      <c r="Y1623" s="2" t="str">
        <f t="shared" si="78"/>
        <v/>
      </c>
      <c r="Z1623" s="2" t="str">
        <f>IF(PobierzDaneLogistyczne!$Y1623="t","YES","")</f>
        <v/>
      </c>
      <c r="AA1623" s="4" t="str">
        <f>IF(PobierzDaneLogistyczne!$X1623="t","YES","")</f>
        <v>YES</v>
      </c>
      <c r="AB1623" t="str">
        <f>PobierzDaneLogistyczne!$N1623</f>
        <v>Refrigerator 30 L</v>
      </c>
    </row>
    <row r="1624" spans="1:28" x14ac:dyDescent="0.3">
      <c r="A1624" s="5" t="str">
        <f>HYPERLINK(_xlfn.CONCAT("https://www.adler.com.pl/index.php/en/Main/Produkt/",B1624),PobierzDaneLogistyczne!$N1624)</f>
        <v>Refrigerator aggregate 46 L</v>
      </c>
      <c r="B1624" t="str">
        <f>PobierzDaneLogistyczne!$A1624</f>
        <v>cr_8071</v>
      </c>
      <c r="C1624" s="1">
        <f>IF(MID(PobierzDaneLogistyczne!$P1624,1,3)=""," ",_xlfn.NUMBERVALUE(PobierzDaneLogistyczne!$P1624))</f>
        <v>84182900</v>
      </c>
      <c r="D1624" s="1">
        <f>IF(MID(PobierzDaneLogistyczne!$C1624,1,3)="111"," ",_xlfn.NUMBERVALUE(PobierzDaneLogistyczne!$C1624))</f>
        <v>5908256839151</v>
      </c>
      <c r="E1624" s="6">
        <f>IF(PobierzDaneLogistyczne!$H1624=0,"",_xlfn.NUMBERVALUE(PobierzDaneLogistyczne!$H1624,"."))</f>
        <v>0</v>
      </c>
      <c r="F1624" s="6">
        <f>IF(PobierzDaneLogistyczne!$I1624=0,"",_xlfn.NUMBERVALUE(PobierzDaneLogistyczne!$I1624,"."))</f>
        <v>0</v>
      </c>
      <c r="G1624" s="6">
        <f>IF(PobierzDaneLogistyczne!$J1624=0,"",_xlfn.NUMBERVALUE(PobierzDaneLogistyczne!$J1624,"."))</f>
        <v>0</v>
      </c>
      <c r="H1624" s="2">
        <f>IF(IF(PobierzDaneLogistyczne!$F1624=0,0,_xlfn.NUMBERVALUE(PobierzDaneLogistyczne!$F1624,"."))=0,"",IF(PobierzDaneLogistyczne!$F1624=0,0,_xlfn.NUMBERVALUE(PobierzDaneLogistyczne!$F1624,".")))</f>
        <v>14.407</v>
      </c>
      <c r="I1624" s="2">
        <f>IF(IF(PobierzDaneLogistyczne!$Z1624=0,0,_xlfn.NUMBERVALUE(PobierzDaneLogistyczne!$Z1624,"."))=0,"",IF(PobierzDaneLogistyczne!$Z1624=0,0,_xlfn.NUMBERVALUE(PobierzDaneLogistyczne!$Z1624,".")))</f>
        <v>15.917999999999999</v>
      </c>
      <c r="J1624" s="1">
        <f>IF(PobierzDaneLogistyczne!$D1624=0,"",_xlfn.NUMBERVALUE(PobierzDaneLogistyczne!$D1624))</f>
        <v>1</v>
      </c>
      <c r="K1624" s="1">
        <f>IF(PobierzDaneLogistyczne!$E1624=0,"",_xlfn.NUMBERVALUE(PobierzDaneLogistyczne!$E1624))</f>
        <v>6</v>
      </c>
      <c r="L1624" s="1" t="str">
        <f>IF(MID(PobierzDaneLogistyczne!$O1624,1,3)="non"," ",_xlfn.NUMBERVALUE(PobierzDaneLogistyczne!$O1624))</f>
        <v xml:space="preserve"> </v>
      </c>
      <c r="M1624" s="6">
        <f>IF(PobierzDaneLogistyczne!$K1624=0,"",_xlfn.NUMBERVALUE(PobierzDaneLogistyczne!$K1624,"."))</f>
        <v>0</v>
      </c>
      <c r="N1624" s="6">
        <f>IF(PobierzDaneLogistyczne!$L1624=0,"",_xlfn.NUMBERVALUE(PobierzDaneLogistyczne!$L1624,"."))</f>
        <v>0</v>
      </c>
      <c r="O1624" s="6">
        <f>IF(PobierzDaneLogistyczne!$M1624=0,"",_xlfn.NUMBERVALUE(PobierzDaneLogistyczne!$M1624,"."))</f>
        <v>0</v>
      </c>
      <c r="P1624" s="2">
        <f>IF(PobierzDaneLogistyczne!$G1624=0,0,_xlfn.NUMBERVALUE(PobierzDaneLogistyczne!$G1624,"."))</f>
        <v>15.917999999999999</v>
      </c>
      <c r="Q1624" s="1">
        <f>IF(PobierzDaneLogistyczne!$R1624=0,"",PobierzDaneLogistyczne!$R1624)</f>
        <v>5</v>
      </c>
      <c r="R1624" t="str">
        <f>IF(PobierzDaneLogistyczne!$S1624=0,"",PobierzDaneLogistyczne!$S1624)</f>
        <v/>
      </c>
      <c r="S1624" t="str">
        <f>IF(PobierzDaneLogistyczne!$T1624=0,"",PobierzDaneLogistyczne!$T1624)</f>
        <v/>
      </c>
      <c r="T1624" t="str">
        <f>IF(PobierzDaneLogistyczne!$U1624=0," ",PobierzDaneLogistyczne!$U1624)</f>
        <v/>
      </c>
      <c r="U1624" t="str">
        <f t="shared" si="79"/>
        <v/>
      </c>
      <c r="V1624" s="2" t="str">
        <f>IF(PobierzDaneLogistyczne!$V1624="","",_xlfn.NUMBERVALUE(PobierzDaneLogistyczne!$V1624,"."))</f>
        <v/>
      </c>
      <c r="W1624" s="2">
        <f>IF(IF(PobierzDaneLogistyczne!$W1624=0,0,_xlfn.NUMBERVALUE(PobierzDaneLogistyczne!$W1624,"."))=0,"",_xlfn.NUMBERVALUE(PobierzDaneLogistyczne!$W1624,"."))</f>
        <v>5.8999999999999997E-2</v>
      </c>
      <c r="X1624" s="2" t="str">
        <f t="shared" si="80"/>
        <v/>
      </c>
      <c r="Y1624" s="2" t="str">
        <f t="shared" si="78"/>
        <v/>
      </c>
      <c r="Z1624" s="2" t="str">
        <f>IF(PobierzDaneLogistyczne!$Y1624="t","YES","")</f>
        <v/>
      </c>
      <c r="AA1624" s="4" t="str">
        <f>IF(PobierzDaneLogistyczne!$X1624="t","YES","")</f>
        <v>YES</v>
      </c>
      <c r="AB1624" t="str">
        <f>PobierzDaneLogistyczne!$N1624</f>
        <v>Refrigerator aggregate 46 L</v>
      </c>
    </row>
    <row r="1625" spans="1:28" x14ac:dyDescent="0.3">
      <c r="A1625" s="5" t="str">
        <f>HYPERLINK(_xlfn.CONCAT("https://www.adler.com.pl/index.php/en/Main/Produkt/",B1625),PobierzDaneLogistyczne!$N1625)</f>
        <v>Ice cube maker</v>
      </c>
      <c r="B1625" t="str">
        <f>PobierzDaneLogistyczne!$A1625</f>
        <v>cr_8073</v>
      </c>
      <c r="C1625" s="1">
        <f>IF(MID(PobierzDaneLogistyczne!$P1625,1,3)=""," ",_xlfn.NUMBERVALUE(PobierzDaneLogistyczne!$P1625))</f>
        <v>84186900</v>
      </c>
      <c r="D1625" s="1">
        <f>IF(MID(PobierzDaneLogistyczne!$C1625,1,3)="111"," ",_xlfn.NUMBERVALUE(PobierzDaneLogistyczne!$C1625))</f>
        <v>5908256839304</v>
      </c>
      <c r="E1625" s="6">
        <f>IF(PobierzDaneLogistyczne!$H1625=0,"",_xlfn.NUMBERVALUE(PobierzDaneLogistyczne!$H1625,"."))</f>
        <v>38.5</v>
      </c>
      <c r="F1625" s="6">
        <f>IF(PobierzDaneLogistyczne!$I1625=0,"",_xlfn.NUMBERVALUE(PobierzDaneLogistyczne!$I1625,"."))</f>
        <v>28.5</v>
      </c>
      <c r="G1625" s="6">
        <f>IF(PobierzDaneLogistyczne!$J1625=0,"",_xlfn.NUMBERVALUE(PobierzDaneLogistyczne!$J1625,"."))</f>
        <v>36.799999999999997</v>
      </c>
      <c r="H1625" s="2">
        <f>IF(IF(PobierzDaneLogistyczne!$F1625=0,0,_xlfn.NUMBERVALUE(PobierzDaneLogistyczne!$F1625,"."))=0,"",IF(PobierzDaneLogistyczne!$F1625=0,0,_xlfn.NUMBERVALUE(PobierzDaneLogistyczne!$F1625,".")))</f>
        <v>9.06</v>
      </c>
      <c r="I1625" s="2">
        <f>IF(IF(PobierzDaneLogistyczne!$Z1625=0,0,_xlfn.NUMBERVALUE(PobierzDaneLogistyczne!$Z1625,"."))=0,"",IF(PobierzDaneLogistyczne!$Z1625=0,0,_xlfn.NUMBERVALUE(PobierzDaneLogistyczne!$Z1625,".")))</f>
        <v>9.84</v>
      </c>
      <c r="J1625" s="1">
        <f>IF(PobierzDaneLogistyczne!$D1625=0,"",_xlfn.NUMBERVALUE(PobierzDaneLogistyczne!$D1625))</f>
        <v>1</v>
      </c>
      <c r="K1625" s="1">
        <f>IF(PobierzDaneLogistyczne!$E1625=0,"",_xlfn.NUMBERVALUE(PobierzDaneLogistyczne!$E1625))</f>
        <v>40</v>
      </c>
      <c r="L1625" s="1" t="str">
        <f>IF(MID(PobierzDaneLogistyczne!$O1625,1,3)="non"," ",_xlfn.NUMBERVALUE(PobierzDaneLogistyczne!$O1625))</f>
        <v xml:space="preserve"> </v>
      </c>
      <c r="M1625" s="6">
        <f>IF(PobierzDaneLogistyczne!$K1625=0,"",_xlfn.NUMBERVALUE(PobierzDaneLogistyczne!$K1625,"."))</f>
        <v>38.5</v>
      </c>
      <c r="N1625" s="6">
        <f>IF(PobierzDaneLogistyczne!$L1625=0,"",_xlfn.NUMBERVALUE(PobierzDaneLogistyczne!$L1625,"."))</f>
        <v>28.5</v>
      </c>
      <c r="O1625" s="6">
        <f>IF(PobierzDaneLogistyczne!$M1625=0,"",_xlfn.NUMBERVALUE(PobierzDaneLogistyczne!$M1625,"."))</f>
        <v>37</v>
      </c>
      <c r="P1625" s="2">
        <f>IF(PobierzDaneLogistyczne!$G1625=0,0,_xlfn.NUMBERVALUE(PobierzDaneLogistyczne!$G1625,"."))</f>
        <v>9.84</v>
      </c>
      <c r="Q1625" s="1">
        <f>IF(PobierzDaneLogistyczne!$R1625=0,"",PobierzDaneLogistyczne!$R1625)</f>
        <v>5</v>
      </c>
      <c r="R1625" t="str">
        <f>IF(PobierzDaneLogistyczne!$S1625=0,"",PobierzDaneLogistyczne!$S1625)</f>
        <v/>
      </c>
      <c r="S1625" t="str">
        <f>IF(PobierzDaneLogistyczne!$T1625=0,"",PobierzDaneLogistyczne!$T1625)</f>
        <v/>
      </c>
      <c r="T1625" t="str">
        <f>IF(PobierzDaneLogistyczne!$U1625=0," ",PobierzDaneLogistyczne!$U1625)</f>
        <v/>
      </c>
      <c r="U1625" t="str">
        <f t="shared" si="79"/>
        <v/>
      </c>
      <c r="V1625" s="2">
        <f>IF(PobierzDaneLogistyczne!$V1625="","",_xlfn.NUMBERVALUE(PobierzDaneLogistyczne!$V1625,"."))</f>
        <v>5.3999999999999999E-2</v>
      </c>
      <c r="W1625" s="2">
        <f>IF(IF(PobierzDaneLogistyczne!$W1625=0,0,_xlfn.NUMBERVALUE(PobierzDaneLogistyczne!$W1625,"."))=0,"",_xlfn.NUMBERVALUE(PobierzDaneLogistyczne!$W1625,"."))</f>
        <v>5.8999999999999997E-2</v>
      </c>
      <c r="X1625" s="2">
        <f t="shared" si="80"/>
        <v>0.66699999999999937</v>
      </c>
      <c r="Y1625" s="2" t="str">
        <f t="shared" si="78"/>
        <v/>
      </c>
      <c r="Z1625" s="2" t="str">
        <f>IF(PobierzDaneLogistyczne!$Y1625="t","YES","")</f>
        <v>YES</v>
      </c>
      <c r="AA1625" s="4" t="str">
        <f>IF(PobierzDaneLogistyczne!$X1625="t","YES","")</f>
        <v/>
      </c>
      <c r="AB1625" t="str">
        <f>PobierzDaneLogistyczne!$N1625</f>
        <v>Ice cube maker</v>
      </c>
    </row>
    <row r="1626" spans="1:28" x14ac:dyDescent="0.3">
      <c r="A1626" s="5" t="str">
        <f>HYPERLINK(_xlfn.CONCAT("https://www.adler.com.pl/index.php/en/Main/Produkt/",B1626),PobierzDaneLogistyczne!$N1626)</f>
        <v>Portable cooler and freezer 40 L for car</v>
      </c>
      <c r="B1626" t="str">
        <f>PobierzDaneLogistyczne!$A1626</f>
        <v>cr_8074</v>
      </c>
      <c r="C1626" s="1">
        <f>IF(MID(PobierzDaneLogistyczne!$P1626,1,3)=""," ",_xlfn.NUMBERVALUE(PobierzDaneLogistyczne!$P1626))</f>
        <v>84182900</v>
      </c>
      <c r="D1626" s="1">
        <f>IF(MID(PobierzDaneLogistyczne!$C1626,1,3)="111"," ",_xlfn.NUMBERVALUE(PobierzDaneLogistyczne!$C1626))</f>
        <v>5908256839311</v>
      </c>
      <c r="E1626" s="6">
        <f>IF(PobierzDaneLogistyczne!$H1626=0,"",_xlfn.NUMBERVALUE(PobierzDaneLogistyczne!$H1626,"."))</f>
        <v>0</v>
      </c>
      <c r="F1626" s="6">
        <f>IF(PobierzDaneLogistyczne!$I1626=0,"",_xlfn.NUMBERVALUE(PobierzDaneLogistyczne!$I1626,"."))</f>
        <v>0</v>
      </c>
      <c r="G1626" s="6">
        <f>IF(PobierzDaneLogistyczne!$J1626=0,"",_xlfn.NUMBERVALUE(PobierzDaneLogistyczne!$J1626,"."))</f>
        <v>0</v>
      </c>
      <c r="H1626" s="2">
        <f>IF(IF(PobierzDaneLogistyczne!$F1626=0,0,_xlfn.NUMBERVALUE(PobierzDaneLogistyczne!$F1626,"."))=0,"",IF(PobierzDaneLogistyczne!$F1626=0,0,_xlfn.NUMBERVALUE(PobierzDaneLogistyczne!$F1626,".")))</f>
        <v>15.5</v>
      </c>
      <c r="I1626" s="2">
        <f>IF(IF(PobierzDaneLogistyczne!$Z1626=0,0,_xlfn.NUMBERVALUE(PobierzDaneLogistyczne!$Z1626,"."))=0,"",IF(PobierzDaneLogistyczne!$Z1626=0,0,_xlfn.NUMBERVALUE(PobierzDaneLogistyczne!$Z1626,".")))</f>
        <v>17.129000000000001</v>
      </c>
      <c r="J1626" s="1">
        <f>IF(PobierzDaneLogistyczne!$D1626=0,"",_xlfn.NUMBERVALUE(PobierzDaneLogistyczne!$D1626))</f>
        <v>1</v>
      </c>
      <c r="K1626" s="1">
        <f>IF(PobierzDaneLogistyczne!$E1626=0,"",_xlfn.NUMBERVALUE(PobierzDaneLogistyczne!$E1626))</f>
        <v>8</v>
      </c>
      <c r="L1626" s="1" t="str">
        <f>IF(MID(PobierzDaneLogistyczne!$O1626,1,3)="non"," ",_xlfn.NUMBERVALUE(PobierzDaneLogistyczne!$O1626))</f>
        <v xml:space="preserve"> </v>
      </c>
      <c r="M1626" s="6">
        <f>IF(PobierzDaneLogistyczne!$K1626=0,"",_xlfn.NUMBERVALUE(PobierzDaneLogistyczne!$K1626,"."))</f>
        <v>64</v>
      </c>
      <c r="N1626" s="6">
        <f>IF(PobierzDaneLogistyczne!$L1626=0,"",_xlfn.NUMBERVALUE(PobierzDaneLogistyczne!$L1626,"."))</f>
        <v>42</v>
      </c>
      <c r="O1626" s="6">
        <f>IF(PobierzDaneLogistyczne!$M1626=0,"",_xlfn.NUMBERVALUE(PobierzDaneLogistyczne!$M1626,"."))</f>
        <v>47</v>
      </c>
      <c r="P1626" s="2">
        <f>IF(PobierzDaneLogistyczne!$G1626=0,0,_xlfn.NUMBERVALUE(PobierzDaneLogistyczne!$G1626,"."))</f>
        <v>17.129000000000001</v>
      </c>
      <c r="Q1626" s="1" t="str">
        <f>IF(PobierzDaneLogistyczne!$R1626=0,"",PobierzDaneLogistyczne!$R1626)</f>
        <v/>
      </c>
      <c r="R1626" t="str">
        <f>IF(PobierzDaneLogistyczne!$S1626=0,"",PobierzDaneLogistyczne!$S1626)</f>
        <v/>
      </c>
      <c r="S1626" t="str">
        <f>IF(PobierzDaneLogistyczne!$T1626=0,"",PobierzDaneLogistyczne!$T1626)</f>
        <v/>
      </c>
      <c r="T1626" t="str">
        <f>IF(PobierzDaneLogistyczne!$U1626=0," ",PobierzDaneLogistyczne!$U1626)</f>
        <v/>
      </c>
      <c r="U1626" t="str">
        <f t="shared" si="79"/>
        <v/>
      </c>
      <c r="V1626" s="2" t="str">
        <f>IF(PobierzDaneLogistyczne!$V1626="","",_xlfn.NUMBERVALUE(PobierzDaneLogistyczne!$V1626,"."))</f>
        <v/>
      </c>
      <c r="W1626" s="2" t="str">
        <f>IF(IF(PobierzDaneLogistyczne!$W1626=0,0,_xlfn.NUMBERVALUE(PobierzDaneLogistyczne!$W1626,"."))=0,"",_xlfn.NUMBERVALUE(PobierzDaneLogistyczne!$W1626,"."))</f>
        <v/>
      </c>
      <c r="X1626" s="2" t="str">
        <f t="shared" si="80"/>
        <v/>
      </c>
      <c r="Y1626" s="2" t="str">
        <f t="shared" si="78"/>
        <v/>
      </c>
      <c r="Z1626" s="2" t="str">
        <f>IF(PobierzDaneLogistyczne!$Y1626="t","YES","")</f>
        <v/>
      </c>
      <c r="AA1626" s="4" t="str">
        <f>IF(PobierzDaneLogistyczne!$X1626="t","YES","")</f>
        <v>YES</v>
      </c>
      <c r="AB1626" t="str">
        <f>PobierzDaneLogistyczne!$N1626</f>
        <v>Portable cooler and freezer 40 L for car</v>
      </c>
    </row>
    <row r="1627" spans="1:28" ht="28.8" x14ac:dyDescent="0.3">
      <c r="A1627" s="5" t="str">
        <f>HYPERLINK(_xlfn.CONCAT("https://www.adler.com.pl/index.php/en/Main/Produkt/",B1627),PobierzDaneLogistyczne!$N1627)</f>
        <v>Portable refrigerator 38L with compressor</v>
      </c>
      <c r="B1627" t="str">
        <f>PobierzDaneLogistyczne!$A1627</f>
        <v>cr_8076</v>
      </c>
      <c r="C1627" s="1">
        <f>IF(MID(PobierzDaneLogistyczne!$P1627,1,3)=""," ",_xlfn.NUMBERVALUE(PobierzDaneLogistyczne!$P1627))</f>
        <v>84186900</v>
      </c>
      <c r="D1627" s="1">
        <f>IF(MID(PobierzDaneLogistyczne!$C1627,1,3)="111"," ",_xlfn.NUMBERVALUE(PobierzDaneLogistyczne!$C1627))</f>
        <v>5902934839464</v>
      </c>
      <c r="E1627" s="6">
        <f>IF(PobierzDaneLogistyczne!$H1627=0,"",_xlfn.NUMBERVALUE(PobierzDaneLogistyczne!$H1627,"."))</f>
        <v>59</v>
      </c>
      <c r="F1627" s="6">
        <f>IF(PobierzDaneLogistyczne!$I1627=0,"",_xlfn.NUMBERVALUE(PobierzDaneLogistyczne!$I1627,"."))</f>
        <v>42</v>
      </c>
      <c r="G1627" s="6">
        <f>IF(PobierzDaneLogistyczne!$J1627=0,"",_xlfn.NUMBERVALUE(PobierzDaneLogistyczne!$J1627,"."))</f>
        <v>64</v>
      </c>
      <c r="H1627" s="2">
        <f>IF(IF(PobierzDaneLogistyczne!$F1627=0,0,_xlfn.NUMBERVALUE(PobierzDaneLogistyczne!$F1627,"."))=0,"",IF(PobierzDaneLogistyczne!$F1627=0,0,_xlfn.NUMBERVALUE(PobierzDaneLogistyczne!$F1627,".")))</f>
        <v>13.2</v>
      </c>
      <c r="I1627" s="2">
        <f>IF(IF(PobierzDaneLogistyczne!$Z1627=0,0,_xlfn.NUMBERVALUE(PobierzDaneLogistyczne!$Z1627,"."))=0,"",IF(PobierzDaneLogistyczne!$Z1627=0,0,_xlfn.NUMBERVALUE(PobierzDaneLogistyczne!$Z1627,".")))</f>
        <v>14.75</v>
      </c>
      <c r="J1627" s="1">
        <f>IF(PobierzDaneLogistyczne!$D1627=0,"",_xlfn.NUMBERVALUE(PobierzDaneLogistyczne!$D1627))</f>
        <v>1</v>
      </c>
      <c r="K1627" s="1">
        <f>IF(PobierzDaneLogistyczne!$E1627=0,"",_xlfn.NUMBERVALUE(PobierzDaneLogistyczne!$E1627))</f>
        <v>12</v>
      </c>
      <c r="L1627" s="1" t="str">
        <f>IF(MID(PobierzDaneLogistyczne!$O1627,1,3)="non"," ",_xlfn.NUMBERVALUE(PobierzDaneLogistyczne!$O1627))</f>
        <v xml:space="preserve"> </v>
      </c>
      <c r="M1627" s="6">
        <f>IF(PobierzDaneLogistyczne!$K1627=0,"",_xlfn.NUMBERVALUE(PobierzDaneLogistyczne!$K1627,"."))</f>
        <v>59</v>
      </c>
      <c r="N1627" s="6">
        <f>IF(PobierzDaneLogistyczne!$L1627=0,"",_xlfn.NUMBERVALUE(PobierzDaneLogistyczne!$L1627,"."))</f>
        <v>42</v>
      </c>
      <c r="O1627" s="6">
        <f>IF(PobierzDaneLogistyczne!$M1627=0,"",_xlfn.NUMBERVALUE(PobierzDaneLogistyczne!$M1627,"."))</f>
        <v>64</v>
      </c>
      <c r="P1627" s="2">
        <f>IF(PobierzDaneLogistyczne!$G1627=0,0,_xlfn.NUMBERVALUE(PobierzDaneLogistyczne!$G1627,"."))</f>
        <v>15.9</v>
      </c>
      <c r="Q1627" s="1">
        <f>IF(PobierzDaneLogistyczne!$R1627=0,"",PobierzDaneLogistyczne!$R1627)</f>
        <v>1</v>
      </c>
      <c r="R1627" t="str">
        <f>IF(PobierzDaneLogistyczne!$S1627=0,"",PobierzDaneLogistyczne!$S1627)</f>
        <v/>
      </c>
      <c r="S1627" t="str">
        <f>IF(PobierzDaneLogistyczne!$T1627=0,"",PobierzDaneLogistyczne!$T1627)</f>
        <v/>
      </c>
      <c r="T1627" t="str">
        <f>IF(PobierzDaneLogistyczne!$U1627=0," ",PobierzDaneLogistyczne!$U1627)</f>
        <v/>
      </c>
      <c r="U1627" t="str">
        <f t="shared" si="79"/>
        <v/>
      </c>
      <c r="V1627" s="2">
        <f>IF(PobierzDaneLogistyczne!$V1627="","",_xlfn.NUMBERVALUE(PobierzDaneLogistyczne!$V1627,"."))</f>
        <v>0.43</v>
      </c>
      <c r="W1627" s="2">
        <f>IF(IF(PobierzDaneLogistyczne!$W1627=0,0,_xlfn.NUMBERVALUE(PobierzDaneLogistyczne!$W1627,"."))=0,"",_xlfn.NUMBERVALUE(PobierzDaneLogistyczne!$W1627,"."))</f>
        <v>0.123</v>
      </c>
      <c r="X1627" s="2">
        <f t="shared" si="80"/>
        <v>0.99700000000000077</v>
      </c>
      <c r="Y1627" s="2">
        <f t="shared" si="78"/>
        <v>1.1500000000000004</v>
      </c>
      <c r="Z1627" s="2" t="str">
        <f>IF(PobierzDaneLogistyczne!$Y1627="t","YES","")</f>
        <v>YES</v>
      </c>
      <c r="AA1627" s="4" t="str">
        <f>IF(PobierzDaneLogistyczne!$X1627="t","YES","")</f>
        <v/>
      </c>
      <c r="AB1627" t="str">
        <f>PobierzDaneLogistyczne!$N1627</f>
        <v>Portable refrigerator 38L with compressor</v>
      </c>
    </row>
    <row r="1628" spans="1:28" ht="28.8" x14ac:dyDescent="0.3">
      <c r="A1628" s="5" t="str">
        <f>HYPERLINK(_xlfn.CONCAT("https://www.adler.com.pl/index.php/en/Main/Produkt/",B1628),PobierzDaneLogistyczne!$N1628)</f>
        <v>Adapter AC/DC for CR8076, AD8077, AD8081</v>
      </c>
      <c r="B1628" t="str">
        <f>PobierzDaneLogistyczne!$A1628</f>
        <v>cr_8076.1</v>
      </c>
      <c r="C1628" s="1">
        <f>IF(MID(PobierzDaneLogistyczne!$P1628,1,3)=""," ",_xlfn.NUMBERVALUE(PobierzDaneLogistyczne!$P1628))</f>
        <v>85041080</v>
      </c>
      <c r="D1628" s="1">
        <f>IF(MID(PobierzDaneLogistyczne!$C1628,1,3)="111"," ",_xlfn.NUMBERVALUE(PobierzDaneLogistyczne!$C1628))</f>
        <v>5902934839501</v>
      </c>
      <c r="E1628" s="6">
        <f>IF(PobierzDaneLogistyczne!$H1628=0,"",_xlfn.NUMBERVALUE(PobierzDaneLogistyczne!$H1628,"."))</f>
        <v>16.3</v>
      </c>
      <c r="F1628" s="6">
        <f>IF(PobierzDaneLogistyczne!$I1628=0,"",_xlfn.NUMBERVALUE(PobierzDaneLogistyczne!$I1628,"."))</f>
        <v>4.2</v>
      </c>
      <c r="G1628" s="6">
        <f>IF(PobierzDaneLogistyczne!$J1628=0,"",_xlfn.NUMBERVALUE(PobierzDaneLogistyczne!$J1628,"."))</f>
        <v>10.199999999999999</v>
      </c>
      <c r="H1628" s="2">
        <f>IF(IF(PobierzDaneLogistyczne!$F1628=0,0,_xlfn.NUMBERVALUE(PobierzDaneLogistyczne!$F1628,"."))=0,"",IF(PobierzDaneLogistyczne!$F1628=0,0,_xlfn.NUMBERVALUE(PobierzDaneLogistyczne!$F1628,".")))</f>
        <v>0.375</v>
      </c>
      <c r="I1628" s="2">
        <f>IF(IF(PobierzDaneLogistyczne!$Z1628=0,0,_xlfn.NUMBERVALUE(PobierzDaneLogistyczne!$Z1628,"."))=0,"",IF(PobierzDaneLogistyczne!$Z1628=0,0,_xlfn.NUMBERVALUE(PobierzDaneLogistyczne!$Z1628,".")))</f>
        <v>0.4</v>
      </c>
      <c r="J1628" s="1">
        <f>IF(PobierzDaneLogistyczne!$D1628=0,"",_xlfn.NUMBERVALUE(PobierzDaneLogistyczne!$D1628))</f>
        <v>1</v>
      </c>
      <c r="K1628" s="1">
        <f>IF(PobierzDaneLogistyczne!$E1628=0,"",_xlfn.NUMBERVALUE(PobierzDaneLogistyczne!$E1628))</f>
        <v>600</v>
      </c>
      <c r="L1628" s="1">
        <f>IF(MID(PobierzDaneLogistyczne!$O1628,1,3)="non"," ",_xlfn.NUMBERVALUE(PobierzDaneLogistyczne!$O1628))</f>
        <v>5902934839518</v>
      </c>
      <c r="M1628" s="6">
        <f>IF(PobierzDaneLogistyczne!$K1628=0,"",_xlfn.NUMBERVALUE(PobierzDaneLogistyczne!$K1628,"."))</f>
        <v>46</v>
      </c>
      <c r="N1628" s="6">
        <f>IF(PobierzDaneLogistyczne!$L1628=0,"",_xlfn.NUMBERVALUE(PobierzDaneLogistyczne!$L1628,"."))</f>
        <v>20</v>
      </c>
      <c r="O1628" s="6">
        <f>IF(PobierzDaneLogistyczne!$M1628=0,"",_xlfn.NUMBERVALUE(PobierzDaneLogistyczne!$M1628,"."))</f>
        <v>39</v>
      </c>
      <c r="P1628" s="2">
        <f>IF(PobierzDaneLogistyczne!$G1628=0,0,_xlfn.NUMBERVALUE(PobierzDaneLogistyczne!$G1628,"."))</f>
        <v>0.4</v>
      </c>
      <c r="Q1628" s="1">
        <f>IF(PobierzDaneLogistyczne!$R1628=0,"",PobierzDaneLogistyczne!$R1628)</f>
        <v>5</v>
      </c>
      <c r="R1628" t="str">
        <f>IF(PobierzDaneLogistyczne!$S1628=0,"",PobierzDaneLogistyczne!$S1628)</f>
        <v/>
      </c>
      <c r="S1628" t="str">
        <f>IF(PobierzDaneLogistyczne!$T1628=0,"",PobierzDaneLogistyczne!$T1628)</f>
        <v/>
      </c>
      <c r="T1628" t="str">
        <f>IF(PobierzDaneLogistyczne!$U1628=0," ",PobierzDaneLogistyczne!$U1628)</f>
        <v/>
      </c>
      <c r="U1628" t="str">
        <f t="shared" si="79"/>
        <v/>
      </c>
      <c r="V1628" s="2" t="str">
        <f>IF(PobierzDaneLogistyczne!$V1628="","",_xlfn.NUMBERVALUE(PobierzDaneLogistyczne!$V1628,"."))</f>
        <v/>
      </c>
      <c r="W1628" s="2" t="str">
        <f>IF(IF(PobierzDaneLogistyczne!$W1628=0,0,_xlfn.NUMBERVALUE(PobierzDaneLogistyczne!$W1628,"."))=0,"",_xlfn.NUMBERVALUE(PobierzDaneLogistyczne!$W1628,"."))</f>
        <v/>
      </c>
      <c r="X1628" s="2" t="str">
        <f t="shared" si="80"/>
        <v/>
      </c>
      <c r="Y1628" s="2" t="str">
        <f t="shared" si="78"/>
        <v/>
      </c>
      <c r="Z1628" s="2" t="str">
        <f>IF(PobierzDaneLogistyczne!$Y1628="t","YES","")</f>
        <v>YES</v>
      </c>
      <c r="AA1628" s="4" t="str">
        <f>IF(PobierzDaneLogistyczne!$X1628="t","YES","")</f>
        <v/>
      </c>
      <c r="AB1628" t="str">
        <f>PobierzDaneLogistyczne!$N1628</f>
        <v>Adapter AC/DC for CR8076, AD8077, AD8081</v>
      </c>
    </row>
    <row r="1629" spans="1:28" x14ac:dyDescent="0.3">
      <c r="A1629" s="5" t="str">
        <f>HYPERLINK(_xlfn.CONCAT("https://www.adler.com.pl/index.php/en/Main/Produkt/",B1629),PobierzDaneLogistyczne!$N1629)</f>
        <v>Adaptor for refrigerators CR8076, AD8077, AD8081</v>
      </c>
      <c r="B1629" t="str">
        <f>PobierzDaneLogistyczne!$A1629</f>
        <v>cr_8076.2</v>
      </c>
      <c r="C1629" s="1">
        <f>IF(MID(PobierzDaneLogistyczne!$P1629,1,3)=""," ",_xlfn.NUMBERVALUE(PobierzDaneLogistyczne!$P1629))</f>
        <v>85041080</v>
      </c>
      <c r="D1629" s="1">
        <f>IF(MID(PobierzDaneLogistyczne!$C1629,1,3)="111"," ",_xlfn.NUMBERVALUE(PobierzDaneLogistyczne!$C1629))</f>
        <v>5903887803885</v>
      </c>
      <c r="E1629" s="6">
        <f>IF(PobierzDaneLogistyczne!$H1629=0,"",_xlfn.NUMBERVALUE(PobierzDaneLogistyczne!$H1629,"."))</f>
        <v>19</v>
      </c>
      <c r="F1629" s="6">
        <f>IF(PobierzDaneLogistyczne!$I1629=0,"",_xlfn.NUMBERVALUE(PobierzDaneLogistyczne!$I1629,"."))</f>
        <v>11</v>
      </c>
      <c r="G1629" s="6">
        <f>IF(PobierzDaneLogistyczne!$J1629=0,"",_xlfn.NUMBERVALUE(PobierzDaneLogistyczne!$J1629,"."))</f>
        <v>4.5</v>
      </c>
      <c r="H1629" s="2">
        <f>IF(IF(PobierzDaneLogistyczne!$F1629=0,0,_xlfn.NUMBERVALUE(PobierzDaneLogistyczne!$F1629,"."))=0,"",IF(PobierzDaneLogistyczne!$F1629=0,0,_xlfn.NUMBERVALUE(PobierzDaneLogistyczne!$F1629,".")))</f>
        <v>0.37</v>
      </c>
      <c r="I1629" s="2">
        <f>IF(IF(PobierzDaneLogistyczne!$Z1629=0,0,_xlfn.NUMBERVALUE(PobierzDaneLogistyczne!$Z1629,"."))=0,"",IF(PobierzDaneLogistyczne!$Z1629=0,0,_xlfn.NUMBERVALUE(PobierzDaneLogistyczne!$Z1629,".")))</f>
        <v>0.44</v>
      </c>
      <c r="J1629" s="1">
        <f>IF(PobierzDaneLogistyczne!$D1629=0,"",_xlfn.NUMBERVALUE(PobierzDaneLogistyczne!$D1629))</f>
        <v>1</v>
      </c>
      <c r="K1629" s="1">
        <f>IF(PobierzDaneLogistyczne!$E1629=0,"",_xlfn.NUMBERVALUE(PobierzDaneLogistyczne!$E1629))</f>
        <v>432</v>
      </c>
      <c r="L1629" s="1" t="str">
        <f>IF(MID(PobierzDaneLogistyczne!$O1629,1,3)="non"," ",_xlfn.NUMBERVALUE(PobierzDaneLogistyczne!$O1629))</f>
        <v xml:space="preserve"> </v>
      </c>
      <c r="M1629" s="6">
        <f>IF(PobierzDaneLogistyczne!$K1629=0,"",_xlfn.NUMBERVALUE(PobierzDaneLogistyczne!$K1629,"."))</f>
        <v>19</v>
      </c>
      <c r="N1629" s="6">
        <f>IF(PobierzDaneLogistyczne!$L1629=0,"",_xlfn.NUMBERVALUE(PobierzDaneLogistyczne!$L1629,"."))</f>
        <v>19</v>
      </c>
      <c r="O1629" s="6">
        <f>IF(PobierzDaneLogistyczne!$M1629=0,"",_xlfn.NUMBERVALUE(PobierzDaneLogistyczne!$M1629,"."))</f>
        <v>4.5</v>
      </c>
      <c r="P1629" s="2">
        <f>IF(PobierzDaneLogistyczne!$G1629=0,0,_xlfn.NUMBERVALUE(PobierzDaneLogistyczne!$G1629,"."))</f>
        <v>0.44</v>
      </c>
      <c r="Q1629" s="1" t="str">
        <f>IF(PobierzDaneLogistyczne!$R1629=0,"",PobierzDaneLogistyczne!$R1629)</f>
        <v/>
      </c>
      <c r="R1629" t="str">
        <f>IF(PobierzDaneLogistyczne!$S1629=0,"",PobierzDaneLogistyczne!$S1629)</f>
        <v/>
      </c>
      <c r="S1629" t="str">
        <f>IF(PobierzDaneLogistyczne!$T1629=0,"",PobierzDaneLogistyczne!$T1629)</f>
        <v/>
      </c>
      <c r="T1629" t="str">
        <f>IF(PobierzDaneLogistyczne!$U1629=0," ",PobierzDaneLogistyczne!$U1629)</f>
        <v/>
      </c>
      <c r="U1629" t="str">
        <f t="shared" si="79"/>
        <v/>
      </c>
      <c r="V1629" s="2">
        <f>IF(PobierzDaneLogistyczne!$V1629="","",_xlfn.NUMBERVALUE(PobierzDaneLogistyczne!$V1629,"."))</f>
        <v>3.0000000000000001E-3</v>
      </c>
      <c r="W1629" s="2">
        <f>IF(IF(PobierzDaneLogistyczne!$W1629=0,0,_xlfn.NUMBERVALUE(PobierzDaneLogistyczne!$W1629,"."))=0,"",_xlfn.NUMBERVALUE(PobierzDaneLogistyczne!$W1629,"."))</f>
        <v>1E-3</v>
      </c>
      <c r="X1629" s="2">
        <f t="shared" si="80"/>
        <v>6.6000000000000003E-2</v>
      </c>
      <c r="Y1629" s="2" t="str">
        <f t="shared" si="78"/>
        <v/>
      </c>
      <c r="Z1629" s="2" t="str">
        <f>IF(PobierzDaneLogistyczne!$Y1629="t","YES","")</f>
        <v>YES</v>
      </c>
      <c r="AA1629" s="4" t="str">
        <f>IF(PobierzDaneLogistyczne!$X1629="t","YES","")</f>
        <v>YES</v>
      </c>
      <c r="AB1629" t="str">
        <f>PobierzDaneLogistyczne!$N1629</f>
        <v>Adaptor for refrigerators CR8076, AD8077, AD8081</v>
      </c>
    </row>
    <row r="1630" spans="1:28" x14ac:dyDescent="0.3">
      <c r="A1630" s="5" t="str">
        <f>HYPERLINK(_xlfn.CONCAT("https://www.adler.com.pl/index.php/en/Main/Produkt/",B1630),PobierzDaneLogistyczne!$N1630)</f>
        <v>Portable cooler 25 L</v>
      </c>
      <c r="B1630" t="str">
        <f>PobierzDaneLogistyczne!$A1630</f>
        <v>cr_8082</v>
      </c>
      <c r="C1630" s="1">
        <f>IF(MID(PobierzDaneLogistyczne!$P1630,1,3)=""," ",_xlfn.NUMBERVALUE(PobierzDaneLogistyczne!$P1630))</f>
        <v>84182191</v>
      </c>
      <c r="D1630" s="1">
        <f>IF(MID(PobierzDaneLogistyczne!$C1630,1,3)="111"," ",_xlfn.NUMBERVALUE(PobierzDaneLogistyczne!$C1630))</f>
        <v>5903887808972</v>
      </c>
      <c r="E1630" s="6">
        <f>IF(PobierzDaneLogistyczne!$H1630=0,"",_xlfn.NUMBERVALUE(PobierzDaneLogistyczne!$H1630,"."))</f>
        <v>34</v>
      </c>
      <c r="F1630" s="6">
        <f>IF(PobierzDaneLogistyczne!$I1630=0,"",_xlfn.NUMBERVALUE(PobierzDaneLogistyczne!$I1630,"."))</f>
        <v>46</v>
      </c>
      <c r="G1630" s="6">
        <f>IF(PobierzDaneLogistyczne!$J1630=0,"",_xlfn.NUMBERVALUE(PobierzDaneLogistyczne!$J1630,"."))</f>
        <v>47.5</v>
      </c>
      <c r="H1630" s="2">
        <f>IF(IF(PobierzDaneLogistyczne!$F1630=0,0,_xlfn.NUMBERVALUE(PobierzDaneLogistyczne!$F1630,"."))=0,"",IF(PobierzDaneLogistyczne!$F1630=0,0,_xlfn.NUMBERVALUE(PobierzDaneLogistyczne!$F1630,".")))</f>
        <v>4.6280000000000001</v>
      </c>
      <c r="I1630" s="2">
        <f>IF(IF(PobierzDaneLogistyczne!$Z1630=0,0,_xlfn.NUMBERVALUE(PobierzDaneLogistyczne!$Z1630,"."))=0,"",IF(PobierzDaneLogistyczne!$Z1630=0,0,_xlfn.NUMBERVALUE(PobierzDaneLogistyczne!$Z1630,".")))</f>
        <v>6</v>
      </c>
      <c r="J1630" s="1">
        <f>IF(PobierzDaneLogistyczne!$D1630=0,"",_xlfn.NUMBERVALUE(PobierzDaneLogistyczne!$D1630))</f>
        <v>1</v>
      </c>
      <c r="K1630" s="1">
        <f>IF(PobierzDaneLogistyczne!$E1630=0,"",_xlfn.NUMBERVALUE(PobierzDaneLogistyczne!$E1630))</f>
        <v>16</v>
      </c>
      <c r="L1630" s="1" t="str">
        <f>IF(MID(PobierzDaneLogistyczne!$O1630,1,3)="non"," ",_xlfn.NUMBERVALUE(PobierzDaneLogistyczne!$O1630))</f>
        <v xml:space="preserve"> </v>
      </c>
      <c r="M1630" s="6">
        <f>IF(PobierzDaneLogistyczne!$K1630=0,"",_xlfn.NUMBERVALUE(PobierzDaneLogistyczne!$K1630,"."))</f>
        <v>34</v>
      </c>
      <c r="N1630" s="6">
        <f>IF(PobierzDaneLogistyczne!$L1630=0,"",_xlfn.NUMBERVALUE(PobierzDaneLogistyczne!$L1630,"."))</f>
        <v>46</v>
      </c>
      <c r="O1630" s="6">
        <f>IF(PobierzDaneLogistyczne!$M1630=0,"",_xlfn.NUMBERVALUE(PobierzDaneLogistyczne!$M1630,"."))</f>
        <v>47.5</v>
      </c>
      <c r="P1630" s="2">
        <f>IF(PobierzDaneLogistyczne!$G1630=0,0,_xlfn.NUMBERVALUE(PobierzDaneLogistyczne!$G1630,"."))</f>
        <v>6</v>
      </c>
      <c r="Q1630" s="1">
        <f>IF(PobierzDaneLogistyczne!$R1630=0,"",PobierzDaneLogistyczne!$R1630)</f>
        <v>5</v>
      </c>
      <c r="R1630" t="str">
        <f>IF(PobierzDaneLogistyczne!$S1630=0,"",PobierzDaneLogistyczne!$S1630)</f>
        <v/>
      </c>
      <c r="S1630" t="str">
        <f>IF(PobierzDaneLogistyczne!$T1630=0,"",PobierzDaneLogistyczne!$T1630)</f>
        <v/>
      </c>
      <c r="T1630" t="str">
        <f>IF(PobierzDaneLogistyczne!$U1630=0," ",PobierzDaneLogistyczne!$U1630)</f>
        <v/>
      </c>
      <c r="U1630" t="str">
        <f t="shared" si="79"/>
        <v/>
      </c>
      <c r="V1630" s="2" t="str">
        <f>IF(PobierzDaneLogistyczne!$V1630="","",_xlfn.NUMBERVALUE(PobierzDaneLogistyczne!$V1630,"."))</f>
        <v/>
      </c>
      <c r="W1630" s="2" t="str">
        <f>IF(IF(PobierzDaneLogistyczne!$W1630=0,0,_xlfn.NUMBERVALUE(PobierzDaneLogistyczne!$W1630,"."))=0,"",_xlfn.NUMBERVALUE(PobierzDaneLogistyczne!$W1630,"."))</f>
        <v/>
      </c>
      <c r="X1630" s="2" t="str">
        <f t="shared" si="80"/>
        <v/>
      </c>
      <c r="Y1630" s="2" t="str">
        <f t="shared" si="78"/>
        <v/>
      </c>
      <c r="Z1630" s="2" t="str">
        <f>IF(PobierzDaneLogistyczne!$Y1630="t","YES","")</f>
        <v>YES</v>
      </c>
      <c r="AA1630" s="4" t="str">
        <f>IF(PobierzDaneLogistyczne!$X1630="t","YES","")</f>
        <v/>
      </c>
      <c r="AB1630" t="str">
        <f>PobierzDaneLogistyczne!$N1630</f>
        <v>Portable cooler 25 L</v>
      </c>
    </row>
    <row r="1631" spans="1:28" x14ac:dyDescent="0.3">
      <c r="A1631" s="5" t="str">
        <f>HYPERLINK(_xlfn.CONCAT("https://www.adler.com.pl/index.php/en/Main/Produkt/",B1631),PobierzDaneLogistyczne!$N1631)</f>
        <v>Scale personal</v>
      </c>
      <c r="B1631" t="str">
        <f>PobierzDaneLogistyczne!$A1631</f>
        <v>cr_8118</v>
      </c>
      <c r="C1631" s="1">
        <f>IF(MID(PobierzDaneLogistyczne!$P1631,1,3)=""," ",_xlfn.NUMBERVALUE(PobierzDaneLogistyczne!$P1631))</f>
        <v>84231010</v>
      </c>
      <c r="D1631" s="1">
        <f>IF(MID(PobierzDaneLogistyczne!$C1631,1,3)="111"," ",_xlfn.NUMBERVALUE(PobierzDaneLogistyczne!$C1631))</f>
        <v>5908256830202</v>
      </c>
      <c r="E1631" s="6">
        <f>IF(PobierzDaneLogistyczne!$H1631=0,"",_xlfn.NUMBERVALUE(PobierzDaneLogistyczne!$H1631,"."))</f>
        <v>34</v>
      </c>
      <c r="F1631" s="6">
        <f>IF(PobierzDaneLogistyczne!$I1631=0,"",_xlfn.NUMBERVALUE(PobierzDaneLogistyczne!$I1631,"."))</f>
        <v>34.5</v>
      </c>
      <c r="G1631" s="6">
        <f>IF(PobierzDaneLogistyczne!$J1631=0,"",_xlfn.NUMBERVALUE(PobierzDaneLogistyczne!$J1631,"."))</f>
        <v>3</v>
      </c>
      <c r="H1631" s="2">
        <f>IF(IF(PobierzDaneLogistyczne!$F1631=0,0,_xlfn.NUMBERVALUE(PobierzDaneLogistyczne!$F1631,"."))=0,"",IF(PobierzDaneLogistyczne!$F1631=0,0,_xlfn.NUMBERVALUE(PobierzDaneLogistyczne!$F1631,".")))</f>
        <v>0.95899999999999996</v>
      </c>
      <c r="I1631" s="2">
        <f>IF(IF(PobierzDaneLogistyczne!$Z1631=0,0,_xlfn.NUMBERVALUE(PobierzDaneLogistyczne!$Z1631,"."))=0,"",IF(PobierzDaneLogistyczne!$Z1631=0,0,_xlfn.NUMBERVALUE(PobierzDaneLogistyczne!$Z1631,".")))</f>
        <v>1.36</v>
      </c>
      <c r="J1631" s="1">
        <f>IF(PobierzDaneLogistyczne!$D1631=0,"",_xlfn.NUMBERVALUE(PobierzDaneLogistyczne!$D1631))</f>
        <v>5</v>
      </c>
      <c r="K1631" s="1">
        <f>IF(PobierzDaneLogistyczne!$E1631=0,"",_xlfn.NUMBERVALUE(PobierzDaneLogistyczne!$E1631))</f>
        <v>210</v>
      </c>
      <c r="L1631" s="1" t="str">
        <f>IF(MID(PobierzDaneLogistyczne!$O1631,1,3)="non"," ",_xlfn.NUMBERVALUE(PobierzDaneLogistyczne!$O1631))</f>
        <v xml:space="preserve"> </v>
      </c>
      <c r="M1631" s="6">
        <f>IF(PobierzDaneLogistyczne!$K1631=0,"",_xlfn.NUMBERVALUE(PobierzDaneLogistyczne!$K1631,"."))</f>
        <v>40.5</v>
      </c>
      <c r="N1631" s="6">
        <f>IF(PobierzDaneLogistyczne!$L1631=0,"",_xlfn.NUMBERVALUE(PobierzDaneLogistyczne!$L1631,"."))</f>
        <v>35.5</v>
      </c>
      <c r="O1631" s="6">
        <f>IF(PobierzDaneLogistyczne!$M1631=0,"",_xlfn.NUMBERVALUE(PobierzDaneLogistyczne!$M1631,"."))</f>
        <v>26</v>
      </c>
      <c r="P1631" s="2">
        <f>IF(PobierzDaneLogistyczne!$G1631=0,0,_xlfn.NUMBERVALUE(PobierzDaneLogistyczne!$G1631,"."))</f>
        <v>6.8</v>
      </c>
      <c r="Q1631" s="1" t="str">
        <f>IF(PobierzDaneLogistyczne!$R1631=0,"",PobierzDaneLogistyczne!$R1631)</f>
        <v/>
      </c>
      <c r="R1631" t="str">
        <f>IF(PobierzDaneLogistyczne!$S1631=0,"",PobierzDaneLogistyczne!$S1631)</f>
        <v/>
      </c>
      <c r="S1631" t="str">
        <f>IF(PobierzDaneLogistyczne!$T1631=0,"",PobierzDaneLogistyczne!$T1631)</f>
        <v/>
      </c>
      <c r="T1631" t="str">
        <f>IF(PobierzDaneLogistyczne!$U1631=0," ",PobierzDaneLogistyczne!$U1631)</f>
        <v/>
      </c>
      <c r="U1631" t="str">
        <f t="shared" si="79"/>
        <v/>
      </c>
      <c r="V1631" s="2">
        <f>IF(PobierzDaneLogistyczne!$V1631="","",_xlfn.NUMBERVALUE(PobierzDaneLogistyczne!$V1631,"."))</f>
        <v>5.0000000000000001E-3</v>
      </c>
      <c r="W1631" s="2" t="str">
        <f>IF(IF(PobierzDaneLogistyczne!$W1631=0,0,_xlfn.NUMBERVALUE(PobierzDaneLogistyczne!$W1631,"."))=0,"",_xlfn.NUMBERVALUE(PobierzDaneLogistyczne!$W1631,"."))</f>
        <v/>
      </c>
      <c r="X1631" s="2" t="str">
        <f t="shared" si="80"/>
        <v/>
      </c>
      <c r="Y1631" s="2" t="str">
        <f t="shared" si="78"/>
        <v/>
      </c>
      <c r="Z1631" s="2" t="str">
        <f>IF(PobierzDaneLogistyczne!$Y1631="t","YES","")</f>
        <v/>
      </c>
      <c r="AA1631" s="4" t="str">
        <f>IF(PobierzDaneLogistyczne!$X1631="t","YES","")</f>
        <v>YES</v>
      </c>
      <c r="AB1631" t="str">
        <f>PobierzDaneLogistyczne!$N1631</f>
        <v>Scale personal</v>
      </c>
    </row>
    <row r="1632" spans="1:28" x14ac:dyDescent="0.3">
      <c r="A1632" s="5" t="str">
        <f>HYPERLINK(_xlfn.CONCAT("https://www.adler.com.pl/index.php/en/Main/Produkt/",B1632),PobierzDaneLogistyczne!$N1632)</f>
        <v>Scale personal with analyzer</v>
      </c>
      <c r="B1632" t="str">
        <f>PobierzDaneLogistyczne!$A1632</f>
        <v>cr_8125</v>
      </c>
      <c r="C1632" s="1">
        <f>IF(MID(PobierzDaneLogistyczne!$P1632,1,3)=""," ",_xlfn.NUMBERVALUE(PobierzDaneLogistyczne!$P1632))</f>
        <v>84231010</v>
      </c>
      <c r="D1632" s="1">
        <f>IF(MID(PobierzDaneLogistyczne!$C1632,1,3)="111"," ",_xlfn.NUMBERVALUE(PobierzDaneLogistyczne!$C1632))</f>
        <v>5908256831155</v>
      </c>
      <c r="E1632" s="6">
        <f>IF(PobierzDaneLogistyczne!$H1632=0,"",_xlfn.NUMBERVALUE(PobierzDaneLogistyczne!$H1632,"."))</f>
        <v>39.5</v>
      </c>
      <c r="F1632" s="6">
        <f>IF(PobierzDaneLogistyczne!$I1632=0,"",_xlfn.NUMBERVALUE(PobierzDaneLogistyczne!$I1632,"."))</f>
        <v>7</v>
      </c>
      <c r="G1632" s="6">
        <f>IF(PobierzDaneLogistyczne!$J1632=0,"",_xlfn.NUMBERVALUE(PobierzDaneLogistyczne!$J1632,"."))</f>
        <v>34.5</v>
      </c>
      <c r="H1632" s="2">
        <f>IF(IF(PobierzDaneLogistyczne!$F1632=0,0,_xlfn.NUMBERVALUE(PobierzDaneLogistyczne!$F1632,"."))=0,"",IF(PobierzDaneLogistyczne!$F1632=0,0,_xlfn.NUMBERVALUE(PobierzDaneLogistyczne!$F1632,".")))</f>
        <v>1.8</v>
      </c>
      <c r="I1632" s="2">
        <f>IF(IF(PobierzDaneLogistyczne!$Z1632=0,0,_xlfn.NUMBERVALUE(PobierzDaneLogistyczne!$Z1632,"."))=0,"",IF(PobierzDaneLogistyczne!$Z1632=0,0,_xlfn.NUMBERVALUE(PobierzDaneLogistyczne!$Z1632,".")))</f>
        <v>2.54</v>
      </c>
      <c r="J1632" s="1">
        <f>IF(PobierzDaneLogistyczne!$D1632=0,"",_xlfn.NUMBERVALUE(PobierzDaneLogistyczne!$D1632))</f>
        <v>5</v>
      </c>
      <c r="K1632" s="1">
        <f>IF(PobierzDaneLogistyczne!$E1632=0,"",_xlfn.NUMBERVALUE(PobierzDaneLogistyczne!$E1632))</f>
        <v>150</v>
      </c>
      <c r="L1632" s="1" t="str">
        <f>IF(MID(PobierzDaneLogistyczne!$O1632,1,3)="non"," ",_xlfn.NUMBERVALUE(PobierzDaneLogistyczne!$O1632))</f>
        <v xml:space="preserve"> </v>
      </c>
      <c r="M1632" s="6">
        <f>IF(PobierzDaneLogistyczne!$K1632=0,"",_xlfn.NUMBERVALUE(PobierzDaneLogistyczne!$K1632,"."))</f>
        <v>40.5</v>
      </c>
      <c r="N1632" s="6">
        <f>IF(PobierzDaneLogistyczne!$L1632=0,"",_xlfn.NUMBERVALUE(PobierzDaneLogistyczne!$L1632,"."))</f>
        <v>36</v>
      </c>
      <c r="O1632" s="6">
        <f>IF(PobierzDaneLogistyczne!$M1632=0,"",_xlfn.NUMBERVALUE(PobierzDaneLogistyczne!$M1632,"."))</f>
        <v>35.5</v>
      </c>
      <c r="P1632" s="2">
        <f>IF(PobierzDaneLogistyczne!$G1632=0,0,_xlfn.NUMBERVALUE(PobierzDaneLogistyczne!$G1632,"."))</f>
        <v>12.7</v>
      </c>
      <c r="Q1632" s="1">
        <f>IF(PobierzDaneLogistyczne!$R1632=0,"",PobierzDaneLogistyczne!$R1632)</f>
        <v>5</v>
      </c>
      <c r="R1632" t="str">
        <f>IF(PobierzDaneLogistyczne!$S1632=0,"",PobierzDaneLogistyczne!$S1632)</f>
        <v/>
      </c>
      <c r="S1632" t="str">
        <f>IF(PobierzDaneLogistyczne!$T1632=0,"",PobierzDaneLogistyczne!$T1632)</f>
        <v/>
      </c>
      <c r="T1632" t="str">
        <f>IF(PobierzDaneLogistyczne!$U1632=0," ",PobierzDaneLogistyczne!$U1632)</f>
        <v/>
      </c>
      <c r="U1632" t="str">
        <f t="shared" si="79"/>
        <v/>
      </c>
      <c r="V1632" s="2">
        <f>IF(PobierzDaneLogistyczne!$V1632="","",_xlfn.NUMBERVALUE(PobierzDaneLogistyczne!$V1632,"."))</f>
        <v>1.2999999999999999E-2</v>
      </c>
      <c r="W1632" s="2" t="str">
        <f>IF(IF(PobierzDaneLogistyczne!$W1632=0,0,_xlfn.NUMBERVALUE(PobierzDaneLogistyczne!$W1632,"."))=0,"",_xlfn.NUMBERVALUE(PobierzDaneLogistyczne!$W1632,"."))</f>
        <v/>
      </c>
      <c r="X1632" s="2" t="str">
        <f t="shared" si="80"/>
        <v/>
      </c>
      <c r="Y1632" s="2" t="str">
        <f t="shared" si="78"/>
        <v/>
      </c>
      <c r="Z1632" s="2" t="str">
        <f>IF(PobierzDaneLogistyczne!$Y1632="t","YES","")</f>
        <v/>
      </c>
      <c r="AA1632" s="4" t="str">
        <f>IF(PobierzDaneLogistyczne!$X1632="t","YES","")</f>
        <v>YES</v>
      </c>
      <c r="AB1632" t="str">
        <f>PobierzDaneLogistyczne!$N1632</f>
        <v>Scale personal with analyzer</v>
      </c>
    </row>
    <row r="1633" spans="1:28" x14ac:dyDescent="0.3">
      <c r="A1633" s="5" t="str">
        <f>HYPERLINK(_xlfn.CONCAT("https://www.adler.com.pl/index.php/en/Main/Produkt/",B1633),PobierzDaneLogistyczne!$N1633)</f>
        <v>Electronic luggage scale</v>
      </c>
      <c r="B1633" t="str">
        <f>PobierzDaneLogistyczne!$A1633</f>
        <v>cr_8127</v>
      </c>
      <c r="C1633" s="1">
        <f>IF(MID(PobierzDaneLogistyczne!$P1633,1,3)=""," ",_xlfn.NUMBERVALUE(PobierzDaneLogistyczne!$P1633))</f>
        <v>84231010</v>
      </c>
      <c r="D1633" s="1">
        <f>IF(MID(PobierzDaneLogistyczne!$C1633,1,3)="111"," ",_xlfn.NUMBERVALUE(PobierzDaneLogistyczne!$C1633))</f>
        <v>5908256831162</v>
      </c>
      <c r="E1633" s="6">
        <f>IF(PobierzDaneLogistyczne!$H1633=0,"",_xlfn.NUMBERVALUE(PobierzDaneLogistyczne!$H1633,"."))</f>
        <v>11.5</v>
      </c>
      <c r="F1633" s="6">
        <f>IF(PobierzDaneLogistyczne!$I1633=0,"",_xlfn.NUMBERVALUE(PobierzDaneLogistyczne!$I1633,"."))</f>
        <v>7.6</v>
      </c>
      <c r="G1633" s="6">
        <f>IF(PobierzDaneLogistyczne!$J1633=0,"",_xlfn.NUMBERVALUE(PobierzDaneLogistyczne!$J1633,"."))</f>
        <v>8</v>
      </c>
      <c r="H1633" s="2" t="str">
        <f>IF(IF(PobierzDaneLogistyczne!$F1633=0,0,_xlfn.NUMBERVALUE(PobierzDaneLogistyczne!$F1633,"."))=0,"",IF(PobierzDaneLogistyczne!$F1633=0,0,_xlfn.NUMBERVALUE(PobierzDaneLogistyczne!$F1633,".")))</f>
        <v/>
      </c>
      <c r="I1633" s="2" t="str">
        <f>IF(IF(PobierzDaneLogistyczne!$Z1633=0,0,_xlfn.NUMBERVALUE(PobierzDaneLogistyczne!$Z1633,"."))=0,"",IF(PobierzDaneLogistyczne!$Z1633=0,0,_xlfn.NUMBERVALUE(PobierzDaneLogistyczne!$Z1633,".")))</f>
        <v/>
      </c>
      <c r="J1633" s="1">
        <f>IF(PobierzDaneLogistyczne!$D1633=0,"",_xlfn.NUMBERVALUE(PobierzDaneLogistyczne!$D1633))</f>
        <v>24</v>
      </c>
      <c r="K1633" s="1" t="str">
        <f>IF(PobierzDaneLogistyczne!$E1633=0,"",_xlfn.NUMBERVALUE(PobierzDaneLogistyczne!$E1633))</f>
        <v/>
      </c>
      <c r="L1633" s="1" t="str">
        <f>IF(MID(PobierzDaneLogistyczne!$O1633,1,3)="non"," ",_xlfn.NUMBERVALUE(PobierzDaneLogistyczne!$O1633))</f>
        <v xml:space="preserve"> </v>
      </c>
      <c r="M1633" s="6">
        <f>IF(PobierzDaneLogistyczne!$K1633=0,"",_xlfn.NUMBERVALUE(PobierzDaneLogistyczne!$K1633,"."))</f>
        <v>39</v>
      </c>
      <c r="N1633" s="6">
        <f>IF(PobierzDaneLogistyczne!$L1633=0,"",_xlfn.NUMBERVALUE(PobierzDaneLogistyczne!$L1633,"."))</f>
        <v>29</v>
      </c>
      <c r="O1633" s="6">
        <f>IF(PobierzDaneLogistyczne!$M1633=0,"",_xlfn.NUMBERVALUE(PobierzDaneLogistyczne!$M1633,"."))</f>
        <v>29.5</v>
      </c>
      <c r="P1633" s="2">
        <f>IF(PobierzDaneLogistyczne!$G1633=0,0,_xlfn.NUMBERVALUE(PobierzDaneLogistyczne!$G1633,"."))</f>
        <v>0</v>
      </c>
      <c r="Q1633" s="1" t="str">
        <f>IF(PobierzDaneLogistyczne!$R1633=0,"",PobierzDaneLogistyczne!$R1633)</f>
        <v/>
      </c>
      <c r="R1633" t="str">
        <f>IF(PobierzDaneLogistyczne!$S1633=0,"",PobierzDaneLogistyczne!$S1633)</f>
        <v/>
      </c>
      <c r="S1633" t="str">
        <f>IF(PobierzDaneLogistyczne!$T1633=0,"",PobierzDaneLogistyczne!$T1633)</f>
        <v/>
      </c>
      <c r="T1633" t="str">
        <f>IF(PobierzDaneLogistyczne!$U1633=0," ",PobierzDaneLogistyczne!$U1633)</f>
        <v/>
      </c>
      <c r="U1633" t="str">
        <f t="shared" si="79"/>
        <v/>
      </c>
      <c r="V1633" s="2">
        <f>IF(PobierzDaneLogistyczne!$V1633="","",_xlfn.NUMBERVALUE(PobierzDaneLogistyczne!$V1633,"."))</f>
        <v>1E-3</v>
      </c>
      <c r="W1633" s="2" t="str">
        <f>IF(IF(PobierzDaneLogistyczne!$W1633=0,0,_xlfn.NUMBERVALUE(PobierzDaneLogistyczne!$W1633,"."))=0,"",_xlfn.NUMBERVALUE(PobierzDaneLogistyczne!$W1633,"."))</f>
        <v/>
      </c>
      <c r="X1633" s="2" t="str">
        <f t="shared" si="80"/>
        <v/>
      </c>
      <c r="Y1633" s="2" t="str">
        <f t="shared" si="78"/>
        <v/>
      </c>
      <c r="Z1633" s="2" t="str">
        <f>IF(PobierzDaneLogistyczne!$Y1633="t","YES","")</f>
        <v/>
      </c>
      <c r="AA1633" s="4" t="str">
        <f>IF(PobierzDaneLogistyczne!$X1633="t","YES","")</f>
        <v>YES</v>
      </c>
      <c r="AB1633" t="str">
        <f>PobierzDaneLogistyczne!$N1633</f>
        <v>Electronic luggage scale</v>
      </c>
    </row>
    <row r="1634" spans="1:28" x14ac:dyDescent="0.3">
      <c r="A1634" s="5" t="str">
        <f>HYPERLINK(_xlfn.CONCAT("https://www.adler.com.pl/index.php/en/Main/Produkt/",B1634),PobierzDaneLogistyczne!$N1634)</f>
        <v>Mini personal analyzer</v>
      </c>
      <c r="B1634" t="str">
        <f>PobierzDaneLogistyczne!$A1634</f>
        <v>cr_8128</v>
      </c>
      <c r="C1634" s="1">
        <f>IF(MID(PobierzDaneLogistyczne!$P1634,1,3)=""," ",_xlfn.NUMBERVALUE(PobierzDaneLogistyczne!$P1634))</f>
        <v>90318038</v>
      </c>
      <c r="D1634" s="1" t="str">
        <f>IF(MID(PobierzDaneLogistyczne!$C1634,1,3)="111"," ",_xlfn.NUMBERVALUE(PobierzDaneLogistyczne!$C1634))</f>
        <v xml:space="preserve"> </v>
      </c>
      <c r="E1634" s="6">
        <f>IF(PobierzDaneLogistyczne!$H1634=0,"",_xlfn.NUMBERVALUE(PobierzDaneLogistyczne!$H1634,"."))</f>
        <v>0</v>
      </c>
      <c r="F1634" s="6">
        <f>IF(PobierzDaneLogistyczne!$I1634=0,"",_xlfn.NUMBERVALUE(PobierzDaneLogistyczne!$I1634,"."))</f>
        <v>0</v>
      </c>
      <c r="G1634" s="6">
        <f>IF(PobierzDaneLogistyczne!$J1634=0,"",_xlfn.NUMBERVALUE(PobierzDaneLogistyczne!$J1634,"."))</f>
        <v>0</v>
      </c>
      <c r="H1634" s="2" t="str">
        <f>IF(IF(PobierzDaneLogistyczne!$F1634=0,0,_xlfn.NUMBERVALUE(PobierzDaneLogistyczne!$F1634,"."))=0,"",IF(PobierzDaneLogistyczne!$F1634=0,0,_xlfn.NUMBERVALUE(PobierzDaneLogistyczne!$F1634,".")))</f>
        <v/>
      </c>
      <c r="I1634" s="2" t="str">
        <f>IF(IF(PobierzDaneLogistyczne!$Z1634=0,0,_xlfn.NUMBERVALUE(PobierzDaneLogistyczne!$Z1634,"."))=0,"",IF(PobierzDaneLogistyczne!$Z1634=0,0,_xlfn.NUMBERVALUE(PobierzDaneLogistyczne!$Z1634,".")))</f>
        <v/>
      </c>
      <c r="J1634" s="1">
        <f>IF(PobierzDaneLogistyczne!$D1634=0,"",_xlfn.NUMBERVALUE(PobierzDaneLogistyczne!$D1634))</f>
        <v>12</v>
      </c>
      <c r="K1634" s="1" t="str">
        <f>IF(PobierzDaneLogistyczne!$E1634=0,"",_xlfn.NUMBERVALUE(PobierzDaneLogistyczne!$E1634))</f>
        <v/>
      </c>
      <c r="L1634" s="1" t="str">
        <f>IF(MID(PobierzDaneLogistyczne!$O1634,1,3)="non"," ",_xlfn.NUMBERVALUE(PobierzDaneLogistyczne!$O1634))</f>
        <v xml:space="preserve"> </v>
      </c>
      <c r="M1634" s="6">
        <f>IF(PobierzDaneLogistyczne!$K1634=0,"",_xlfn.NUMBERVALUE(PobierzDaneLogistyczne!$K1634,"."))</f>
        <v>0</v>
      </c>
      <c r="N1634" s="6">
        <f>IF(PobierzDaneLogistyczne!$L1634=0,"",_xlfn.NUMBERVALUE(PobierzDaneLogistyczne!$L1634,"."))</f>
        <v>0</v>
      </c>
      <c r="O1634" s="6">
        <f>IF(PobierzDaneLogistyczne!$M1634=0,"",_xlfn.NUMBERVALUE(PobierzDaneLogistyczne!$M1634,"."))</f>
        <v>0</v>
      </c>
      <c r="P1634" s="2">
        <f>IF(PobierzDaneLogistyczne!$G1634=0,0,_xlfn.NUMBERVALUE(PobierzDaneLogistyczne!$G1634,"."))</f>
        <v>0</v>
      </c>
      <c r="Q1634" s="1" t="str">
        <f>IF(PobierzDaneLogistyczne!$R1634=0,"",PobierzDaneLogistyczne!$R1634)</f>
        <v/>
      </c>
      <c r="R1634" t="str">
        <f>IF(PobierzDaneLogistyczne!$S1634=0,"",PobierzDaneLogistyczne!$S1634)</f>
        <v/>
      </c>
      <c r="S1634" t="str">
        <f>IF(PobierzDaneLogistyczne!$T1634=0,"",PobierzDaneLogistyczne!$T1634)</f>
        <v/>
      </c>
      <c r="T1634" t="str">
        <f>IF(PobierzDaneLogistyczne!$U1634=0," ",PobierzDaneLogistyczne!$U1634)</f>
        <v/>
      </c>
      <c r="U1634" t="str">
        <f t="shared" si="79"/>
        <v/>
      </c>
      <c r="V1634" s="2" t="str">
        <f>IF(PobierzDaneLogistyczne!$V1634="","",_xlfn.NUMBERVALUE(PobierzDaneLogistyczne!$V1634,"."))</f>
        <v/>
      </c>
      <c r="W1634" s="2" t="str">
        <f>IF(IF(PobierzDaneLogistyczne!$W1634=0,0,_xlfn.NUMBERVALUE(PobierzDaneLogistyczne!$W1634,"."))=0,"",_xlfn.NUMBERVALUE(PobierzDaneLogistyczne!$W1634,"."))</f>
        <v/>
      </c>
      <c r="X1634" s="2" t="str">
        <f t="shared" si="80"/>
        <v/>
      </c>
      <c r="Y1634" s="2" t="str">
        <f t="shared" si="78"/>
        <v/>
      </c>
      <c r="Z1634" s="2" t="str">
        <f>IF(PobierzDaneLogistyczne!$Y1634="t","YES","")</f>
        <v/>
      </c>
      <c r="AA1634" s="4" t="str">
        <f>IF(PobierzDaneLogistyczne!$X1634="t","YES","")</f>
        <v>YES</v>
      </c>
      <c r="AB1634" t="str">
        <f>PobierzDaneLogistyczne!$N1634</f>
        <v>Mini personal analyzer</v>
      </c>
    </row>
    <row r="1635" spans="1:28" x14ac:dyDescent="0.3">
      <c r="A1635" s="5" t="str">
        <f>HYPERLINK(_xlfn.CONCAT("https://www.adler.com.pl/index.php/en/Main/Produkt/",B1635),PobierzDaneLogistyczne!$N1635)</f>
        <v>Scale personal with analyzer</v>
      </c>
      <c r="B1635" t="str">
        <f>PobierzDaneLogistyczne!$A1635</f>
        <v>cr_8132</v>
      </c>
      <c r="C1635" s="1">
        <f>IF(MID(PobierzDaneLogistyczne!$P1635,1,3)=""," ",_xlfn.NUMBERVALUE(PobierzDaneLogistyczne!$P1635))</f>
        <v>84231010</v>
      </c>
      <c r="D1635" s="1">
        <f>IF(MID(PobierzDaneLogistyczne!$C1635,1,3)="111"," ",_xlfn.NUMBERVALUE(PobierzDaneLogistyczne!$C1635))</f>
        <v>5908256831780</v>
      </c>
      <c r="E1635" s="6">
        <f>IF(PobierzDaneLogistyczne!$H1635=0,"",_xlfn.NUMBERVALUE(PobierzDaneLogistyczne!$H1635,"."))</f>
        <v>38.299999999999997</v>
      </c>
      <c r="F1635" s="6">
        <f>IF(PobierzDaneLogistyczne!$I1635=0,"",_xlfn.NUMBERVALUE(PobierzDaneLogistyczne!$I1635,"."))</f>
        <v>4.0999999999999996</v>
      </c>
      <c r="G1635" s="6">
        <f>IF(PobierzDaneLogistyczne!$J1635=0,"",_xlfn.NUMBERVALUE(PobierzDaneLogistyczne!$J1635,"."))</f>
        <v>30.8</v>
      </c>
      <c r="H1635" s="2">
        <f>IF(IF(PobierzDaneLogistyczne!$F1635=0,0,_xlfn.NUMBERVALUE(PobierzDaneLogistyczne!$F1635,"."))=0,"",IF(PobierzDaneLogistyczne!$F1635=0,0,_xlfn.NUMBERVALUE(PobierzDaneLogistyczne!$F1635,".")))</f>
        <v>1.3</v>
      </c>
      <c r="I1635" s="2">
        <f>IF(IF(PobierzDaneLogistyczne!$Z1635=0,0,_xlfn.NUMBERVALUE(PobierzDaneLogistyczne!$Z1635,"."))=0,"",IF(PobierzDaneLogistyczne!$Z1635=0,0,_xlfn.NUMBERVALUE(PobierzDaneLogistyczne!$Z1635,".")))</f>
        <v>1.82</v>
      </c>
      <c r="J1635" s="1">
        <f>IF(PobierzDaneLogistyczne!$D1635=0,"",_xlfn.NUMBERVALUE(PobierzDaneLogistyczne!$D1635))</f>
        <v>5</v>
      </c>
      <c r="K1635" s="1">
        <f>IF(PobierzDaneLogistyczne!$E1635=0,"",_xlfn.NUMBERVALUE(PobierzDaneLogistyczne!$E1635))</f>
        <v>210</v>
      </c>
      <c r="L1635" s="1" t="str">
        <f>IF(MID(PobierzDaneLogistyczne!$O1635,1,3)="non"," ",_xlfn.NUMBERVALUE(PobierzDaneLogistyczne!$O1635))</f>
        <v xml:space="preserve"> </v>
      </c>
      <c r="M1635" s="6">
        <f>IF(PobierzDaneLogistyczne!$K1635=0,"",_xlfn.NUMBERVALUE(PobierzDaneLogistyczne!$K1635,"."))</f>
        <v>40</v>
      </c>
      <c r="N1635" s="6">
        <f>IF(PobierzDaneLogistyczne!$L1635=0,"",_xlfn.NUMBERVALUE(PobierzDaneLogistyczne!$L1635,"."))</f>
        <v>32.799999999999997</v>
      </c>
      <c r="O1635" s="6">
        <f>IF(PobierzDaneLogistyczne!$M1635=0,"",_xlfn.NUMBERVALUE(PobierzDaneLogistyczne!$M1635,"."))</f>
        <v>26</v>
      </c>
      <c r="P1635" s="2">
        <f>IF(PobierzDaneLogistyczne!$G1635=0,0,_xlfn.NUMBERVALUE(PobierzDaneLogistyczne!$G1635,"."))</f>
        <v>9.1</v>
      </c>
      <c r="Q1635" s="1" t="str">
        <f>IF(PobierzDaneLogistyczne!$R1635=0,"",PobierzDaneLogistyczne!$R1635)</f>
        <v/>
      </c>
      <c r="R1635" t="str">
        <f>IF(PobierzDaneLogistyczne!$S1635=0,"",PobierzDaneLogistyczne!$S1635)</f>
        <v/>
      </c>
      <c r="S1635" t="str">
        <f>IF(PobierzDaneLogistyczne!$T1635=0,"",PobierzDaneLogistyczne!$T1635)</f>
        <v/>
      </c>
      <c r="T1635" t="str">
        <f>IF(PobierzDaneLogistyczne!$U1635=0," ",PobierzDaneLogistyczne!$U1635)</f>
        <v/>
      </c>
      <c r="U1635" t="str">
        <f t="shared" si="79"/>
        <v/>
      </c>
      <c r="V1635" s="2">
        <f>IF(PobierzDaneLogistyczne!$V1635="","",_xlfn.NUMBERVALUE(PobierzDaneLogistyczne!$V1635,"."))</f>
        <v>7.0000000000000001E-3</v>
      </c>
      <c r="W1635" s="2" t="str">
        <f>IF(IF(PobierzDaneLogistyczne!$W1635=0,0,_xlfn.NUMBERVALUE(PobierzDaneLogistyczne!$W1635,"."))=0,"",_xlfn.NUMBERVALUE(PobierzDaneLogistyczne!$W1635,"."))</f>
        <v/>
      </c>
      <c r="X1635" s="2" t="str">
        <f t="shared" si="80"/>
        <v/>
      </c>
      <c r="Y1635" s="2" t="str">
        <f t="shared" si="78"/>
        <v/>
      </c>
      <c r="Z1635" s="2" t="str">
        <f>IF(PobierzDaneLogistyczne!$Y1635="t","YES","")</f>
        <v/>
      </c>
      <c r="AA1635" s="4" t="str">
        <f>IF(PobierzDaneLogistyczne!$X1635="t","YES","")</f>
        <v>YES</v>
      </c>
      <c r="AB1635" t="str">
        <f>PobierzDaneLogistyczne!$N1635</f>
        <v>Scale personal with analyzer</v>
      </c>
    </row>
    <row r="1636" spans="1:28" x14ac:dyDescent="0.3">
      <c r="A1636" s="5" t="str">
        <f>HYPERLINK(_xlfn.CONCAT("https://www.adler.com.pl/index.php/en/Main/Produkt/",B1636),PobierzDaneLogistyczne!$N1636)</f>
        <v>Baby scale</v>
      </c>
      <c r="B1636" t="str">
        <f>PobierzDaneLogistyczne!$A1636</f>
        <v>cr_8139</v>
      </c>
      <c r="C1636" s="1">
        <f>IF(MID(PobierzDaneLogistyczne!$P1636,1,3)=""," ",_xlfn.NUMBERVALUE(PobierzDaneLogistyczne!$P1636))</f>
        <v>84231010</v>
      </c>
      <c r="D1636" s="1">
        <f>IF(MID(PobierzDaneLogistyczne!$C1636,1,3)="111"," ",_xlfn.NUMBERVALUE(PobierzDaneLogistyczne!$C1636))</f>
        <v>5908256832909</v>
      </c>
      <c r="E1636" s="6">
        <f>IF(PobierzDaneLogistyczne!$H1636=0,"",_xlfn.NUMBERVALUE(PobierzDaneLogistyczne!$H1636,"."))</f>
        <v>0</v>
      </c>
      <c r="F1636" s="6">
        <f>IF(PobierzDaneLogistyczne!$I1636=0,"",_xlfn.NUMBERVALUE(PobierzDaneLogistyczne!$I1636,"."))</f>
        <v>0</v>
      </c>
      <c r="G1636" s="6">
        <f>IF(PobierzDaneLogistyczne!$J1636=0,"",_xlfn.NUMBERVALUE(PobierzDaneLogistyczne!$J1636,"."))</f>
        <v>0</v>
      </c>
      <c r="H1636" s="2">
        <f>IF(IF(PobierzDaneLogistyczne!$F1636=0,0,_xlfn.NUMBERVALUE(PobierzDaneLogistyczne!$F1636,"."))=0,"",IF(PobierzDaneLogistyczne!$F1636=0,0,_xlfn.NUMBERVALUE(PobierzDaneLogistyczne!$F1636,".")))</f>
        <v>2</v>
      </c>
      <c r="I1636" s="2">
        <f>IF(IF(PobierzDaneLogistyczne!$Z1636=0,0,_xlfn.NUMBERVALUE(PobierzDaneLogistyczne!$Z1636,"."))=0,"",IF(PobierzDaneLogistyczne!$Z1636=0,0,_xlfn.NUMBERVALUE(PobierzDaneLogistyczne!$Z1636,".")))</f>
        <v>2.2000000000000002</v>
      </c>
      <c r="J1636" s="1">
        <f>IF(PobierzDaneLogistyczne!$D1636=0,"",_xlfn.NUMBERVALUE(PobierzDaneLogistyczne!$D1636))</f>
        <v>5</v>
      </c>
      <c r="K1636" s="1">
        <f>IF(PobierzDaneLogistyczne!$E1636=0,"",_xlfn.NUMBERVALUE(PobierzDaneLogistyczne!$E1636))</f>
        <v>30</v>
      </c>
      <c r="L1636" s="1" t="str">
        <f>IF(MID(PobierzDaneLogistyczne!$O1636,1,3)="non"," ",_xlfn.NUMBERVALUE(PobierzDaneLogistyczne!$O1636))</f>
        <v xml:space="preserve"> </v>
      </c>
      <c r="M1636" s="6">
        <f>IF(PobierzDaneLogistyczne!$K1636=0,"",_xlfn.NUMBERVALUE(PobierzDaneLogistyczne!$K1636,"."))</f>
        <v>58</v>
      </c>
      <c r="N1636" s="6">
        <f>IF(PobierzDaneLogistyczne!$L1636=0,"",_xlfn.NUMBERVALUE(PobierzDaneLogistyczne!$L1636,"."))</f>
        <v>23.5</v>
      </c>
      <c r="O1636" s="6">
        <f>IF(PobierzDaneLogistyczne!$M1636=0,"",_xlfn.NUMBERVALUE(PobierzDaneLogistyczne!$M1636,"."))</f>
        <v>36.4</v>
      </c>
      <c r="P1636" s="2">
        <f>IF(PobierzDaneLogistyczne!$G1636=0,0,_xlfn.NUMBERVALUE(PobierzDaneLogistyczne!$G1636,"."))</f>
        <v>11</v>
      </c>
      <c r="Q1636" s="1">
        <f>IF(PobierzDaneLogistyczne!$R1636=0,"",PobierzDaneLogistyczne!$R1636)</f>
        <v>5</v>
      </c>
      <c r="R1636" t="str">
        <f>IF(PobierzDaneLogistyczne!$S1636=0,"",PobierzDaneLogistyczne!$S1636)</f>
        <v>LR</v>
      </c>
      <c r="S1636">
        <f>IF(PobierzDaneLogistyczne!$T1636=0,"",PobierzDaneLogistyczne!$T1636)</f>
        <v>2</v>
      </c>
      <c r="T1636" t="str">
        <f>IF(PobierzDaneLogistyczne!$U1636=0," ",PobierzDaneLogistyczne!$U1636)</f>
        <v>0.01</v>
      </c>
      <c r="U1636" t="str">
        <f t="shared" si="79"/>
        <v/>
      </c>
      <c r="V1636" s="2" t="str">
        <f>IF(PobierzDaneLogistyczne!$V1636="","",_xlfn.NUMBERVALUE(PobierzDaneLogistyczne!$V1636,"."))</f>
        <v/>
      </c>
      <c r="W1636" s="2" t="str">
        <f>IF(IF(PobierzDaneLogistyczne!$W1636=0,0,_xlfn.NUMBERVALUE(PobierzDaneLogistyczne!$W1636,"."))=0,"",_xlfn.NUMBERVALUE(PobierzDaneLogistyczne!$W1636,"."))</f>
        <v/>
      </c>
      <c r="X1636" s="2" t="str">
        <f t="shared" si="80"/>
        <v/>
      </c>
      <c r="Y1636" s="2" t="str">
        <f t="shared" si="78"/>
        <v/>
      </c>
      <c r="Z1636" s="2" t="str">
        <f>IF(PobierzDaneLogistyczne!$Y1636="t","YES","")</f>
        <v/>
      </c>
      <c r="AA1636" s="4" t="str">
        <f>IF(PobierzDaneLogistyczne!$X1636="t","YES","")</f>
        <v>YES</v>
      </c>
      <c r="AB1636" t="str">
        <f>PobierzDaneLogistyczne!$N1636</f>
        <v>Baby scale</v>
      </c>
    </row>
    <row r="1637" spans="1:28" x14ac:dyDescent="0.3">
      <c r="A1637" s="5" t="str">
        <f>HYPERLINK(_xlfn.CONCAT("https://www.adler.com.pl/index.php/en/Main/Produkt/",B1637),PobierzDaneLogistyczne!$N1637)</f>
        <v>Electronical bathroom scale</v>
      </c>
      <c r="B1637" t="str">
        <f>PobierzDaneLogistyczne!$A1637</f>
        <v>cr_8140</v>
      </c>
      <c r="C1637" s="1">
        <f>IF(MID(PobierzDaneLogistyczne!$P1637,1,3)=""," ",_xlfn.NUMBERVALUE(PobierzDaneLogistyczne!$P1637))</f>
        <v>84231010</v>
      </c>
      <c r="D1637" s="1">
        <f>IF(MID(PobierzDaneLogistyczne!$C1637,1,3)="111"," ",_xlfn.NUMBERVALUE(PobierzDaneLogistyczne!$C1637))</f>
        <v>5908256832879</v>
      </c>
      <c r="E1637" s="6">
        <f>IF(PobierzDaneLogistyczne!$H1637=0,"",_xlfn.NUMBERVALUE(PobierzDaneLogistyczne!$H1637,"."))</f>
        <v>0</v>
      </c>
      <c r="F1637" s="6">
        <f>IF(PobierzDaneLogistyczne!$I1637=0,"",_xlfn.NUMBERVALUE(PobierzDaneLogistyczne!$I1637,"."))</f>
        <v>0</v>
      </c>
      <c r="G1637" s="6">
        <f>IF(PobierzDaneLogistyczne!$J1637=0,"",_xlfn.NUMBERVALUE(PobierzDaneLogistyczne!$J1637,"."))</f>
        <v>0</v>
      </c>
      <c r="H1637" s="2" t="str">
        <f>IF(IF(PobierzDaneLogistyczne!$F1637=0,0,_xlfn.NUMBERVALUE(PobierzDaneLogistyczne!$F1637,"."))=0,"",IF(PobierzDaneLogistyczne!$F1637=0,0,_xlfn.NUMBERVALUE(PobierzDaneLogistyczne!$F1637,".")))</f>
        <v/>
      </c>
      <c r="I1637" s="2" t="str">
        <f>IF(IF(PobierzDaneLogistyczne!$Z1637=0,0,_xlfn.NUMBERVALUE(PobierzDaneLogistyczne!$Z1637,"."))=0,"",IF(PobierzDaneLogistyczne!$Z1637=0,0,_xlfn.NUMBERVALUE(PobierzDaneLogistyczne!$Z1637,".")))</f>
        <v/>
      </c>
      <c r="J1637" s="1" t="str">
        <f>IF(PobierzDaneLogistyczne!$D1637=0,"",_xlfn.NUMBERVALUE(PobierzDaneLogistyczne!$D1637))</f>
        <v/>
      </c>
      <c r="K1637" s="1" t="str">
        <f>IF(PobierzDaneLogistyczne!$E1637=0,"",_xlfn.NUMBERVALUE(PobierzDaneLogistyczne!$E1637))</f>
        <v/>
      </c>
      <c r="L1637" s="1" t="str">
        <f>IF(MID(PobierzDaneLogistyczne!$O1637,1,3)="non"," ",_xlfn.NUMBERVALUE(PobierzDaneLogistyczne!$O1637))</f>
        <v xml:space="preserve"> </v>
      </c>
      <c r="M1637" s="6">
        <f>IF(PobierzDaneLogistyczne!$K1637=0,"",_xlfn.NUMBERVALUE(PobierzDaneLogistyczne!$K1637,"."))</f>
        <v>0</v>
      </c>
      <c r="N1637" s="6">
        <f>IF(PobierzDaneLogistyczne!$L1637=0,"",_xlfn.NUMBERVALUE(PobierzDaneLogistyczne!$L1637,"."))</f>
        <v>0</v>
      </c>
      <c r="O1637" s="6">
        <f>IF(PobierzDaneLogistyczne!$M1637=0,"",_xlfn.NUMBERVALUE(PobierzDaneLogistyczne!$M1637,"."))</f>
        <v>0</v>
      </c>
      <c r="P1637" s="2">
        <f>IF(PobierzDaneLogistyczne!$G1637=0,0,_xlfn.NUMBERVALUE(PobierzDaneLogistyczne!$G1637,"."))</f>
        <v>0</v>
      </c>
      <c r="Q1637" s="1" t="str">
        <f>IF(PobierzDaneLogistyczne!$R1637=0,"",PobierzDaneLogistyczne!$R1637)</f>
        <v/>
      </c>
      <c r="R1637" t="str">
        <f>IF(PobierzDaneLogistyczne!$S1637=0,"",PobierzDaneLogistyczne!$S1637)</f>
        <v/>
      </c>
      <c r="S1637" t="str">
        <f>IF(PobierzDaneLogistyczne!$T1637=0,"",PobierzDaneLogistyczne!$T1637)</f>
        <v/>
      </c>
      <c r="T1637" t="str">
        <f>IF(PobierzDaneLogistyczne!$U1637=0," ",PobierzDaneLogistyczne!$U1637)</f>
        <v/>
      </c>
      <c r="U1637" t="str">
        <f t="shared" si="79"/>
        <v/>
      </c>
      <c r="V1637" s="2" t="str">
        <f>IF(PobierzDaneLogistyczne!$V1637="","",_xlfn.NUMBERVALUE(PobierzDaneLogistyczne!$V1637,"."))</f>
        <v/>
      </c>
      <c r="W1637" s="2" t="str">
        <f>IF(IF(PobierzDaneLogistyczne!$W1637=0,0,_xlfn.NUMBERVALUE(PobierzDaneLogistyczne!$W1637,"."))=0,"",_xlfn.NUMBERVALUE(PobierzDaneLogistyczne!$W1637,"."))</f>
        <v/>
      </c>
      <c r="X1637" s="2" t="str">
        <f t="shared" si="80"/>
        <v/>
      </c>
      <c r="Y1637" s="2" t="str">
        <f t="shared" si="78"/>
        <v/>
      </c>
      <c r="Z1637" s="2" t="str">
        <f>IF(PobierzDaneLogistyczne!$Y1637="t","YES","")</f>
        <v/>
      </c>
      <c r="AA1637" s="4" t="str">
        <f>IF(PobierzDaneLogistyczne!$X1637="t","YES","")</f>
        <v>YES</v>
      </c>
      <c r="AB1637" t="str">
        <f>PobierzDaneLogistyczne!$N1637</f>
        <v>Electronical bathroom scale</v>
      </c>
    </row>
    <row r="1638" spans="1:28" x14ac:dyDescent="0.3">
      <c r="A1638" s="5" t="str">
        <f>HYPERLINK(_xlfn.CONCAT("https://www.adler.com.pl/index.php/en/Main/Produkt/",B1638),PobierzDaneLogistyczne!$N1638)</f>
        <v>Scale personal</v>
      </c>
      <c r="B1638" t="str">
        <f>PobierzDaneLogistyczne!$A1638</f>
        <v>cr_8154_b</v>
      </c>
      <c r="C1638" s="1" t="str">
        <f>IF(MID(PobierzDaneLogistyczne!$P1638,1,3)=""," ",_xlfn.NUMBERVALUE(PobierzDaneLogistyczne!$P1638))</f>
        <v xml:space="preserve"> </v>
      </c>
      <c r="D1638" s="1">
        <f>IF(MID(PobierzDaneLogistyczne!$C1638,1,3)="111"," ",_xlfn.NUMBERVALUE(PobierzDaneLogistyczne!$C1638))</f>
        <v>5908256838055</v>
      </c>
      <c r="E1638" s="6">
        <f>IF(PobierzDaneLogistyczne!$H1638=0,"",_xlfn.NUMBERVALUE(PobierzDaneLogistyczne!$H1638,"."))</f>
        <v>0</v>
      </c>
      <c r="F1638" s="6">
        <f>IF(PobierzDaneLogistyczne!$I1638=0,"",_xlfn.NUMBERVALUE(PobierzDaneLogistyczne!$I1638,"."))</f>
        <v>0</v>
      </c>
      <c r="G1638" s="6">
        <f>IF(PobierzDaneLogistyczne!$J1638=0,"",_xlfn.NUMBERVALUE(PobierzDaneLogistyczne!$J1638,"."))</f>
        <v>0</v>
      </c>
      <c r="H1638" s="2" t="str">
        <f>IF(IF(PobierzDaneLogistyczne!$F1638=0,0,_xlfn.NUMBERVALUE(PobierzDaneLogistyczne!$F1638,"."))=0,"",IF(PobierzDaneLogistyczne!$F1638=0,0,_xlfn.NUMBERVALUE(PobierzDaneLogistyczne!$F1638,".")))</f>
        <v/>
      </c>
      <c r="I1638" s="2" t="str">
        <f>IF(IF(PobierzDaneLogistyczne!$Z1638=0,0,_xlfn.NUMBERVALUE(PobierzDaneLogistyczne!$Z1638,"."))=0,"",IF(PobierzDaneLogistyczne!$Z1638=0,0,_xlfn.NUMBERVALUE(PobierzDaneLogistyczne!$Z1638,".")))</f>
        <v/>
      </c>
      <c r="J1638" s="1" t="str">
        <f>IF(PobierzDaneLogistyczne!$D1638=0,"",_xlfn.NUMBERVALUE(PobierzDaneLogistyczne!$D1638))</f>
        <v/>
      </c>
      <c r="K1638" s="1" t="str">
        <f>IF(PobierzDaneLogistyczne!$E1638=0,"",_xlfn.NUMBERVALUE(PobierzDaneLogistyczne!$E1638))</f>
        <v/>
      </c>
      <c r="L1638" s="1" t="str">
        <f>IF(MID(PobierzDaneLogistyczne!$O1638,1,3)="non"," ",_xlfn.NUMBERVALUE(PobierzDaneLogistyczne!$O1638))</f>
        <v xml:space="preserve"> </v>
      </c>
      <c r="M1638" s="6">
        <f>IF(PobierzDaneLogistyczne!$K1638=0,"",_xlfn.NUMBERVALUE(PobierzDaneLogistyczne!$K1638,"."))</f>
        <v>0</v>
      </c>
      <c r="N1638" s="6">
        <f>IF(PobierzDaneLogistyczne!$L1638=0,"",_xlfn.NUMBERVALUE(PobierzDaneLogistyczne!$L1638,"."))</f>
        <v>0</v>
      </c>
      <c r="O1638" s="6">
        <f>IF(PobierzDaneLogistyczne!$M1638=0,"",_xlfn.NUMBERVALUE(PobierzDaneLogistyczne!$M1638,"."))</f>
        <v>0</v>
      </c>
      <c r="P1638" s="2">
        <f>IF(PobierzDaneLogistyczne!$G1638=0,0,_xlfn.NUMBERVALUE(PobierzDaneLogistyczne!$G1638,"."))</f>
        <v>0</v>
      </c>
      <c r="Q1638" s="1">
        <f>IF(PobierzDaneLogistyczne!$R1638=0,"",PobierzDaneLogistyczne!$R1638)</f>
        <v>5</v>
      </c>
      <c r="R1638" t="str">
        <f>IF(PobierzDaneLogistyczne!$S1638=0,"",PobierzDaneLogistyczne!$S1638)</f>
        <v/>
      </c>
      <c r="S1638" t="str">
        <f>IF(PobierzDaneLogistyczne!$T1638=0,"",PobierzDaneLogistyczne!$T1638)</f>
        <v/>
      </c>
      <c r="T1638" t="str">
        <f>IF(PobierzDaneLogistyczne!$U1638=0," ",PobierzDaneLogistyczne!$U1638)</f>
        <v/>
      </c>
      <c r="U1638" t="str">
        <f t="shared" si="79"/>
        <v/>
      </c>
      <c r="V1638" s="2" t="str">
        <f>IF(PobierzDaneLogistyczne!$V1638="","",_xlfn.NUMBERVALUE(PobierzDaneLogistyczne!$V1638,"."))</f>
        <v/>
      </c>
      <c r="W1638" s="2" t="str">
        <f>IF(IF(PobierzDaneLogistyczne!$W1638=0,0,_xlfn.NUMBERVALUE(PobierzDaneLogistyczne!$W1638,"."))=0,"",_xlfn.NUMBERVALUE(PobierzDaneLogistyczne!$W1638,"."))</f>
        <v/>
      </c>
      <c r="X1638" s="2" t="str">
        <f>IFERROR(I1638-H1638-V1638-_xlfn.NUMBERVALUE(W1638,"."),"")</f>
        <v/>
      </c>
      <c r="Y1638" s="2" t="str">
        <f t="shared" si="78"/>
        <v/>
      </c>
      <c r="Z1638" s="2" t="str">
        <f>IF(PobierzDaneLogistyczne!$Y1638="t","YES","")</f>
        <v>YES</v>
      </c>
      <c r="AA1638" s="4" t="str">
        <f>IF(PobierzDaneLogistyczne!$X1638="t","YES","")</f>
        <v>YES</v>
      </c>
      <c r="AB1638" t="str">
        <f>PobierzDaneLogistyczne!$N1638</f>
        <v>Scale personal</v>
      </c>
    </row>
    <row r="1639" spans="1:28" x14ac:dyDescent="0.3">
      <c r="A1639" s="5" t="str">
        <f>HYPERLINK(_xlfn.CONCAT("https://www.adler.com.pl/index.php/en/Main/Produkt/",B1639),PobierzDaneLogistyczne!$N1639)</f>
        <v>Scale personal</v>
      </c>
      <c r="B1639" t="str">
        <f>PobierzDaneLogistyczne!$A1639</f>
        <v>cr_8154_w</v>
      </c>
      <c r="C1639" s="1" t="str">
        <f>IF(MID(PobierzDaneLogistyczne!$P1639,1,3)=""," ",_xlfn.NUMBERVALUE(PobierzDaneLogistyczne!$P1639))</f>
        <v xml:space="preserve"> </v>
      </c>
      <c r="D1639" s="1">
        <f>IF(MID(PobierzDaneLogistyczne!$C1639,1,3)="111"," ",_xlfn.NUMBERVALUE(PobierzDaneLogistyczne!$C1639))</f>
        <v>5908256838048</v>
      </c>
      <c r="E1639" s="6">
        <f>IF(PobierzDaneLogistyczne!$H1639=0,"",_xlfn.NUMBERVALUE(PobierzDaneLogistyczne!$H1639,"."))</f>
        <v>29</v>
      </c>
      <c r="F1639" s="6">
        <f>IF(PobierzDaneLogistyczne!$I1639=0,"",_xlfn.NUMBERVALUE(PobierzDaneLogistyczne!$I1639,"."))</f>
        <v>2.5</v>
      </c>
      <c r="G1639" s="6">
        <f>IF(PobierzDaneLogistyczne!$J1639=0,"",_xlfn.NUMBERVALUE(PobierzDaneLogistyczne!$J1639,"."))</f>
        <v>29</v>
      </c>
      <c r="H1639" s="2" t="str">
        <f>IF(IF(PobierzDaneLogistyczne!$F1639=0,0,_xlfn.NUMBERVALUE(PobierzDaneLogistyczne!$F1639,"."))=0,"",IF(PobierzDaneLogistyczne!$F1639=0,0,_xlfn.NUMBERVALUE(PobierzDaneLogistyczne!$F1639,".")))</f>
        <v/>
      </c>
      <c r="I1639" s="2" t="str">
        <f>IF(IF(PobierzDaneLogistyczne!$Z1639=0,0,_xlfn.NUMBERVALUE(PobierzDaneLogistyczne!$Z1639,"."))=0,"",IF(PobierzDaneLogistyczne!$Z1639=0,0,_xlfn.NUMBERVALUE(PobierzDaneLogistyczne!$Z1639,".")))</f>
        <v/>
      </c>
      <c r="J1639" s="1">
        <f>IF(PobierzDaneLogistyczne!$D1639=0,"",_xlfn.NUMBERVALUE(PobierzDaneLogistyczne!$D1639))</f>
        <v>8</v>
      </c>
      <c r="K1639" s="1">
        <f>IF(PobierzDaneLogistyczne!$E1639=0,"",_xlfn.NUMBERVALUE(PobierzDaneLogistyczne!$E1639))</f>
        <v>624</v>
      </c>
      <c r="L1639" s="1" t="str">
        <f>IF(MID(PobierzDaneLogistyczne!$O1639,1,3)="non"," ",_xlfn.NUMBERVALUE(PobierzDaneLogistyczne!$O1639))</f>
        <v xml:space="preserve"> </v>
      </c>
      <c r="M1639" s="6">
        <f>IF(PobierzDaneLogistyczne!$K1639=0,"",_xlfn.NUMBERVALUE(PobierzDaneLogistyczne!$K1639,"."))</f>
        <v>30</v>
      </c>
      <c r="N1639" s="6">
        <f>IF(PobierzDaneLogistyczne!$L1639=0,"",_xlfn.NUMBERVALUE(PobierzDaneLogistyczne!$L1639,"."))</f>
        <v>22</v>
      </c>
      <c r="O1639" s="6">
        <f>IF(PobierzDaneLogistyczne!$M1639=0,"",_xlfn.NUMBERVALUE(PobierzDaneLogistyczne!$M1639,"."))</f>
        <v>31</v>
      </c>
      <c r="P1639" s="2">
        <f>IF(PobierzDaneLogistyczne!$G1639=0,0,_xlfn.NUMBERVALUE(PobierzDaneLogistyczne!$G1639,"."))</f>
        <v>0</v>
      </c>
      <c r="Q1639" s="1">
        <f>IF(PobierzDaneLogistyczne!$R1639=0,"",PobierzDaneLogistyczne!$R1639)</f>
        <v>5</v>
      </c>
      <c r="R1639" t="str">
        <f>IF(PobierzDaneLogistyczne!$S1639=0,"",PobierzDaneLogistyczne!$S1639)</f>
        <v/>
      </c>
      <c r="S1639" t="str">
        <f>IF(PobierzDaneLogistyczne!$T1639=0,"",PobierzDaneLogistyczne!$T1639)</f>
        <v/>
      </c>
      <c r="T1639" t="str">
        <f>IF(PobierzDaneLogistyczne!$U1639=0," ",PobierzDaneLogistyczne!$U1639)</f>
        <v/>
      </c>
      <c r="U1639" t="str">
        <f t="shared" si="79"/>
        <v/>
      </c>
      <c r="V1639" s="2" t="str">
        <f>IF(PobierzDaneLogistyczne!$V1639="","",_xlfn.NUMBERVALUE(PobierzDaneLogistyczne!$V1639,"."))</f>
        <v/>
      </c>
      <c r="W1639" s="2" t="str">
        <f>IF(IF(PobierzDaneLogistyczne!$W1639=0,0,_xlfn.NUMBERVALUE(PobierzDaneLogistyczne!$W1639,"."))=0,"",_xlfn.NUMBERVALUE(PobierzDaneLogistyczne!$W1639,"."))</f>
        <v/>
      </c>
      <c r="X1639" s="2" t="str">
        <f t="shared" si="80"/>
        <v/>
      </c>
      <c r="Y1639" s="2" t="str">
        <f t="shared" si="78"/>
        <v/>
      </c>
      <c r="Z1639" s="2" t="str">
        <f>IF(PobierzDaneLogistyczne!$Y1639="t","YES","")</f>
        <v>YES</v>
      </c>
      <c r="AA1639" s="4" t="str">
        <f>IF(PobierzDaneLogistyczne!$X1639="t","YES","")</f>
        <v>YES</v>
      </c>
      <c r="AB1639" t="str">
        <f>PobierzDaneLogistyczne!$N1639</f>
        <v>Scale personal</v>
      </c>
    </row>
    <row r="1640" spans="1:28" x14ac:dyDescent="0.3">
      <c r="A1640" s="5" t="str">
        <f>HYPERLINK(_xlfn.CONCAT("https://www.adler.com.pl/index.php/en/Main/Produkt/",B1640),PobierzDaneLogistyczne!$N1640)</f>
        <v>Scale baby</v>
      </c>
      <c r="B1640" t="str">
        <f>PobierzDaneLogistyczne!$A1640</f>
        <v>cr_8155</v>
      </c>
      <c r="C1640" s="1">
        <f>IF(MID(PobierzDaneLogistyczne!$P1640,1,3)=""," ",_xlfn.NUMBERVALUE(PobierzDaneLogistyczne!$P1640))</f>
        <v>84231010</v>
      </c>
      <c r="D1640" s="1">
        <f>IF(MID(PobierzDaneLogistyczne!$C1640,1,3)="111"," ",_xlfn.NUMBERVALUE(PobierzDaneLogistyczne!$C1640))</f>
        <v>5908256839588</v>
      </c>
      <c r="E1640" s="6">
        <f>IF(PobierzDaneLogistyczne!$H1640=0,"",_xlfn.NUMBERVALUE(PobierzDaneLogistyczne!$H1640,"."))</f>
        <v>65</v>
      </c>
      <c r="F1640" s="6">
        <f>IF(PobierzDaneLogistyczne!$I1640=0,"",_xlfn.NUMBERVALUE(PobierzDaneLogistyczne!$I1640,"."))</f>
        <v>40.5</v>
      </c>
      <c r="G1640" s="6">
        <f>IF(PobierzDaneLogistyczne!$J1640=0,"",_xlfn.NUMBERVALUE(PobierzDaneLogistyczne!$J1640,"."))</f>
        <v>12.5</v>
      </c>
      <c r="H1640" s="2">
        <f>IF(IF(PobierzDaneLogistyczne!$F1640=0,0,_xlfn.NUMBERVALUE(PobierzDaneLogistyczne!$F1640,"."))=0,"",IF(PobierzDaneLogistyczne!$F1640=0,0,_xlfn.NUMBERVALUE(PobierzDaneLogistyczne!$F1640,".")))</f>
        <v>2.6</v>
      </c>
      <c r="I1640" s="2">
        <f>IF(IF(PobierzDaneLogistyczne!$Z1640=0,0,_xlfn.NUMBERVALUE(PobierzDaneLogistyczne!$Z1640,"."))=0,"",IF(PobierzDaneLogistyczne!$Z1640=0,0,_xlfn.NUMBERVALUE(PobierzDaneLogistyczne!$Z1640,".")))</f>
        <v>3.9340000000000002</v>
      </c>
      <c r="J1640" s="1">
        <f>IF(PobierzDaneLogistyczne!$D1640=0,"",_xlfn.NUMBERVALUE(PobierzDaneLogistyczne!$D1640))</f>
        <v>3</v>
      </c>
      <c r="K1640" s="1">
        <f>IF(PobierzDaneLogistyczne!$E1640=0,"",_xlfn.NUMBERVALUE(PobierzDaneLogistyczne!$E1640))</f>
        <v>24</v>
      </c>
      <c r="L1640" s="1" t="str">
        <f>IF(MID(PobierzDaneLogistyczne!$O1640,1,3)="non"," ",_xlfn.NUMBERVALUE(PobierzDaneLogistyczne!$O1640))</f>
        <v xml:space="preserve"> </v>
      </c>
      <c r="M1640" s="6">
        <f>IF(PobierzDaneLogistyczne!$K1640=0,"",_xlfn.NUMBERVALUE(PobierzDaneLogistyczne!$K1640,"."))</f>
        <v>41.8</v>
      </c>
      <c r="N1640" s="6">
        <f>IF(PobierzDaneLogistyczne!$L1640=0,"",_xlfn.NUMBERVALUE(PobierzDaneLogistyczne!$L1640,"."))</f>
        <v>41.7</v>
      </c>
      <c r="O1640" s="6">
        <f>IF(PobierzDaneLogistyczne!$M1640=0,"",_xlfn.NUMBERVALUE(PobierzDaneLogistyczne!$M1640,"."))</f>
        <v>67.5</v>
      </c>
      <c r="P1640" s="2">
        <f>IF(PobierzDaneLogistyczne!$G1640=0,0,_xlfn.NUMBERVALUE(PobierzDaneLogistyczne!$G1640,"."))</f>
        <v>11.802</v>
      </c>
      <c r="Q1640" s="1">
        <f>IF(PobierzDaneLogistyczne!$R1640=0,"",PobierzDaneLogistyczne!$R1640)</f>
        <v>4</v>
      </c>
      <c r="R1640" t="str">
        <f>IF(PobierzDaneLogistyczne!$S1640=0,"",PobierzDaneLogistyczne!$S1640)</f>
        <v/>
      </c>
      <c r="S1640" t="str">
        <f>IF(PobierzDaneLogistyczne!$T1640=0,"",PobierzDaneLogistyczne!$T1640)</f>
        <v/>
      </c>
      <c r="T1640" t="str">
        <f>IF(PobierzDaneLogistyczne!$U1640=0," ",PobierzDaneLogistyczne!$U1640)</f>
        <v/>
      </c>
      <c r="U1640" t="str">
        <f t="shared" si="79"/>
        <v/>
      </c>
      <c r="V1640" s="2">
        <f>IF(PobierzDaneLogistyczne!$V1640="","",_xlfn.NUMBERVALUE(PobierzDaneLogistyczne!$V1640,"."))</f>
        <v>4.3999999999999997E-2</v>
      </c>
      <c r="W1640" s="2">
        <f>IF(IF(PobierzDaneLogistyczne!$W1640=0,0,_xlfn.NUMBERVALUE(PobierzDaneLogistyczne!$W1640,"."))=0,"",_xlfn.NUMBERVALUE(PobierzDaneLogistyczne!$W1640,"."))</f>
        <v>5.8999999999999997E-2</v>
      </c>
      <c r="X1640" s="2">
        <f t="shared" si="80"/>
        <v>1.2310000000000001</v>
      </c>
      <c r="Y1640" s="2" t="str">
        <f t="shared" si="78"/>
        <v/>
      </c>
      <c r="Z1640" s="2" t="str">
        <f>IF(PobierzDaneLogistyczne!$Y1640="t","YES","")</f>
        <v/>
      </c>
      <c r="AA1640" s="4" t="str">
        <f>IF(PobierzDaneLogistyczne!$X1640="t","YES","")</f>
        <v>YES</v>
      </c>
      <c r="AB1640" t="str">
        <f>PobierzDaneLogistyczne!$N1640</f>
        <v>Scale baby</v>
      </c>
    </row>
    <row r="1641" spans="1:28" x14ac:dyDescent="0.3">
      <c r="A1641" s="5" t="str">
        <f>HYPERLINK(_xlfn.CONCAT("https://www.adler.com.pl/index.php/en/Main/Produkt/",B1641),PobierzDaneLogistyczne!$N1641)</f>
        <v>Scale personal with analyzer</v>
      </c>
      <c r="B1641" t="str">
        <f>PobierzDaneLogistyczne!$A1641</f>
        <v>cr_8162</v>
      </c>
      <c r="C1641" s="1">
        <f>IF(MID(PobierzDaneLogistyczne!$P1641,1,3)=""," ",_xlfn.NUMBERVALUE(PobierzDaneLogistyczne!$P1641))</f>
        <v>84231010</v>
      </c>
      <c r="D1641" s="1">
        <f>IF(MID(PobierzDaneLogistyczne!$C1641,1,3)="111"," ",_xlfn.NUMBERVALUE(PobierzDaneLogistyczne!$C1641))</f>
        <v>5902934830409</v>
      </c>
      <c r="E1641" s="6">
        <f>IF(PobierzDaneLogistyczne!$H1641=0,"",_xlfn.NUMBERVALUE(PobierzDaneLogistyczne!$H1641,"."))</f>
        <v>0</v>
      </c>
      <c r="F1641" s="6">
        <f>IF(PobierzDaneLogistyczne!$I1641=0,"",_xlfn.NUMBERVALUE(PobierzDaneLogistyczne!$I1641,"."))</f>
        <v>0</v>
      </c>
      <c r="G1641" s="6">
        <f>IF(PobierzDaneLogistyczne!$J1641=0,"",_xlfn.NUMBERVALUE(PobierzDaneLogistyczne!$J1641,"."))</f>
        <v>0</v>
      </c>
      <c r="H1641" s="2">
        <f>IF(IF(PobierzDaneLogistyczne!$F1641=0,0,_xlfn.NUMBERVALUE(PobierzDaneLogistyczne!$F1641,"."))=0,"",IF(PobierzDaneLogistyczne!$F1641=0,0,_xlfn.NUMBERVALUE(PobierzDaneLogistyczne!$F1641,".")))</f>
        <v>1.5</v>
      </c>
      <c r="I1641" s="2">
        <f>IF(IF(PobierzDaneLogistyczne!$Z1641=0,0,_xlfn.NUMBERVALUE(PobierzDaneLogistyczne!$Z1641,"."))=0,"",IF(PobierzDaneLogistyczne!$Z1641=0,0,_xlfn.NUMBERVALUE(PobierzDaneLogistyczne!$Z1641,".")))</f>
        <v>2</v>
      </c>
      <c r="J1641" s="1">
        <f>IF(PobierzDaneLogistyczne!$D1641=0,"",_xlfn.NUMBERVALUE(PobierzDaneLogistyczne!$D1641))</f>
        <v>6</v>
      </c>
      <c r="K1641" s="1">
        <f>IF(PobierzDaneLogistyczne!$E1641=0,"",_xlfn.NUMBERVALUE(PobierzDaneLogistyczne!$E1641))</f>
        <v>180</v>
      </c>
      <c r="L1641" s="1" t="str">
        <f>IF(MID(PobierzDaneLogistyczne!$O1641,1,3)="non"," ",_xlfn.NUMBERVALUE(PobierzDaneLogistyczne!$O1641))</f>
        <v xml:space="preserve"> </v>
      </c>
      <c r="M1641" s="6">
        <f>IF(PobierzDaneLogistyczne!$K1641=0,"",_xlfn.NUMBERVALUE(PobierzDaneLogistyczne!$K1641,"."))</f>
        <v>38.5</v>
      </c>
      <c r="N1641" s="6">
        <f>IF(PobierzDaneLogistyczne!$L1641=0,"",_xlfn.NUMBERVALUE(PobierzDaneLogistyczne!$L1641,"."))</f>
        <v>35.299999999999997</v>
      </c>
      <c r="O1641" s="6">
        <f>IF(PobierzDaneLogistyczne!$M1641=0,"",_xlfn.NUMBERVALUE(PobierzDaneLogistyczne!$M1641,"."))</f>
        <v>34.5</v>
      </c>
      <c r="P1641" s="2">
        <f>IF(PobierzDaneLogistyczne!$G1641=0,0,_xlfn.NUMBERVALUE(PobierzDaneLogistyczne!$G1641,"."))</f>
        <v>12</v>
      </c>
      <c r="Q1641" s="1">
        <f>IF(PobierzDaneLogistyczne!$R1641=0,"",PobierzDaneLogistyczne!$R1641)</f>
        <v>5</v>
      </c>
      <c r="R1641" t="str">
        <f>IF(PobierzDaneLogistyczne!$S1641=0,"",PobierzDaneLogistyczne!$S1641)</f>
        <v/>
      </c>
      <c r="S1641" t="str">
        <f>IF(PobierzDaneLogistyczne!$T1641=0,"",PobierzDaneLogistyczne!$T1641)</f>
        <v/>
      </c>
      <c r="T1641" t="str">
        <f>IF(PobierzDaneLogistyczne!$U1641=0," ",PobierzDaneLogistyczne!$U1641)</f>
        <v/>
      </c>
      <c r="U1641" t="str">
        <f t="shared" si="79"/>
        <v/>
      </c>
      <c r="V1641" s="2" t="str">
        <f>IF(PobierzDaneLogistyczne!$V1641="","",_xlfn.NUMBERVALUE(PobierzDaneLogistyczne!$V1641,"."))</f>
        <v/>
      </c>
      <c r="W1641" s="2" t="str">
        <f>IF(IF(PobierzDaneLogistyczne!$W1641=0,0,_xlfn.NUMBERVALUE(PobierzDaneLogistyczne!$W1641,"."))=0,"",_xlfn.NUMBERVALUE(PobierzDaneLogistyczne!$W1641,"."))</f>
        <v/>
      </c>
      <c r="X1641" s="2" t="str">
        <f t="shared" si="80"/>
        <v/>
      </c>
      <c r="Y1641" s="2" t="str">
        <f t="shared" si="78"/>
        <v/>
      </c>
      <c r="Z1641" s="2" t="str">
        <f>IF(PobierzDaneLogistyczne!$Y1641="t","YES","")</f>
        <v/>
      </c>
      <c r="AA1641" s="4" t="str">
        <f>IF(PobierzDaneLogistyczne!$X1641="t","YES","")</f>
        <v>YES</v>
      </c>
      <c r="AB1641" t="str">
        <f>PobierzDaneLogistyczne!$N1641</f>
        <v>Scale personal with analyzer</v>
      </c>
    </row>
    <row r="1642" spans="1:28" x14ac:dyDescent="0.3">
      <c r="A1642" s="5" t="str">
        <f>HYPERLINK(_xlfn.CONCAT("https://www.adler.com.pl/index.php/en/Main/Produkt/",B1642),PobierzDaneLogistyczne!$N1642)</f>
        <v>Scale luggage</v>
      </c>
      <c r="B1642" t="str">
        <f>PobierzDaneLogistyczne!$A1642</f>
        <v>cr_8163</v>
      </c>
      <c r="C1642" s="1">
        <f>IF(MID(PobierzDaneLogistyczne!$P1642,1,3)=""," ",_xlfn.NUMBERVALUE(PobierzDaneLogistyczne!$P1642))</f>
        <v>84231010</v>
      </c>
      <c r="D1642" s="1">
        <f>IF(MID(PobierzDaneLogistyczne!$C1642,1,3)="111"," ",_xlfn.NUMBERVALUE(PobierzDaneLogistyczne!$C1642))</f>
        <v>5902934830164</v>
      </c>
      <c r="E1642" s="6">
        <f>IF(PobierzDaneLogistyczne!$H1642=0,"",_xlfn.NUMBERVALUE(PobierzDaneLogistyczne!$H1642,"."))</f>
        <v>15</v>
      </c>
      <c r="F1642" s="6">
        <f>IF(PobierzDaneLogistyczne!$I1642=0,"",_xlfn.NUMBERVALUE(PobierzDaneLogistyczne!$I1642,"."))</f>
        <v>3</v>
      </c>
      <c r="G1642" s="6">
        <f>IF(PobierzDaneLogistyczne!$J1642=0,"",_xlfn.NUMBERVALUE(PobierzDaneLogistyczne!$J1642,"."))</f>
        <v>3</v>
      </c>
      <c r="H1642" s="2">
        <f>IF(IF(PobierzDaneLogistyczne!$F1642=0,0,_xlfn.NUMBERVALUE(PobierzDaneLogistyczne!$F1642,"."))=0,"",IF(PobierzDaneLogistyczne!$F1642=0,0,_xlfn.NUMBERVALUE(PobierzDaneLogistyczne!$F1642,".")))</f>
        <v>8.4000000000000005E-2</v>
      </c>
      <c r="I1642" s="2">
        <f>IF(IF(PobierzDaneLogistyczne!$Z1642=0,0,_xlfn.NUMBERVALUE(PobierzDaneLogistyczne!$Z1642,"."))=0,"",IF(PobierzDaneLogistyczne!$Z1642=0,0,_xlfn.NUMBERVALUE(PobierzDaneLogistyczne!$Z1642,".")))</f>
        <v>0.129</v>
      </c>
      <c r="J1642" s="1">
        <f>IF(PobierzDaneLogistyczne!$D1642=0,"",_xlfn.NUMBERVALUE(PobierzDaneLogistyczne!$D1642))</f>
        <v>24</v>
      </c>
      <c r="K1642" s="1">
        <f>IF(PobierzDaneLogistyczne!$E1642=0,"",_xlfn.NUMBERVALUE(PobierzDaneLogistyczne!$E1642))</f>
        <v>3840</v>
      </c>
      <c r="L1642" s="1" t="str">
        <f>IF(MID(PobierzDaneLogistyczne!$O1642,1,3)="non"," ",_xlfn.NUMBERVALUE(PobierzDaneLogistyczne!$O1642))</f>
        <v xml:space="preserve"> </v>
      </c>
      <c r="M1642" s="6">
        <f>IF(PobierzDaneLogistyczne!$K1642=0,"",_xlfn.NUMBERVALUE(PobierzDaneLogistyczne!$K1642,"."))</f>
        <v>32.5</v>
      </c>
      <c r="N1642" s="6">
        <f>IF(PobierzDaneLogistyczne!$L1642=0,"",_xlfn.NUMBERVALUE(PobierzDaneLogistyczne!$L1642,"."))</f>
        <v>15.5</v>
      </c>
      <c r="O1642" s="6">
        <f>IF(PobierzDaneLogistyczne!$M1642=0,"",_xlfn.NUMBERVALUE(PobierzDaneLogistyczne!$M1642,"."))</f>
        <v>19</v>
      </c>
      <c r="P1642" s="2">
        <f>IF(PobierzDaneLogistyczne!$G1642=0,0,_xlfn.NUMBERVALUE(PobierzDaneLogistyczne!$G1642,"."))</f>
        <v>3.1</v>
      </c>
      <c r="Q1642" s="1">
        <f>IF(PobierzDaneLogistyczne!$R1642=0,"",PobierzDaneLogistyczne!$R1642)</f>
        <v>5</v>
      </c>
      <c r="R1642" t="str">
        <f>IF(PobierzDaneLogistyczne!$S1642=0,"",PobierzDaneLogistyczne!$S1642)</f>
        <v>CR</v>
      </c>
      <c r="S1642">
        <f>IF(PobierzDaneLogistyczne!$T1642=0,"",PobierzDaneLogistyczne!$T1642)</f>
        <v>1</v>
      </c>
      <c r="T1642" t="str">
        <f>IF(PobierzDaneLogistyczne!$U1642=0," ",PobierzDaneLogistyczne!$U1642)</f>
        <v>0.003</v>
      </c>
      <c r="U1642" t="str">
        <f t="shared" si="79"/>
        <v/>
      </c>
      <c r="V1642" s="2">
        <f>IF(PobierzDaneLogistyczne!$V1642="","",_xlfn.NUMBERVALUE(PobierzDaneLogistyczne!$V1642,"."))</f>
        <v>1E-3</v>
      </c>
      <c r="W1642" s="2">
        <f>IF(IF(PobierzDaneLogistyczne!$W1642=0,0,_xlfn.NUMBERVALUE(PobierzDaneLogistyczne!$W1642,"."))=0,"",_xlfn.NUMBERVALUE(PobierzDaneLogistyczne!$W1642,"."))</f>
        <v>1.4999999999999999E-2</v>
      </c>
      <c r="X1642" s="2">
        <f t="shared" si="80"/>
        <v>2.8999999999999998E-2</v>
      </c>
      <c r="Y1642" s="2" t="str">
        <f t="shared" si="78"/>
        <v/>
      </c>
      <c r="Z1642" s="2" t="str">
        <f>IF(PobierzDaneLogistyczne!$Y1642="t","YES","")</f>
        <v>YES</v>
      </c>
      <c r="AA1642" s="4" t="str">
        <f>IF(PobierzDaneLogistyczne!$X1642="t","YES","")</f>
        <v>YES</v>
      </c>
      <c r="AB1642" t="str">
        <f>PobierzDaneLogistyczne!$N1642</f>
        <v>Scale luggage</v>
      </c>
    </row>
    <row r="1643" spans="1:28" x14ac:dyDescent="0.3">
      <c r="A1643" s="5" t="str">
        <f>HYPERLINK(_xlfn.CONCAT("https://www.adler.com.pl/index.php/en/Main/Produkt/",B1643),PobierzDaneLogistyczne!$N1643)</f>
        <v>Bathroom scale baby weighing mode 180kg</v>
      </c>
      <c r="B1643" t="str">
        <f>PobierzDaneLogistyczne!$A1643</f>
        <v>cr_8171b</v>
      </c>
      <c r="C1643" s="1">
        <f>IF(MID(PobierzDaneLogistyczne!$P1643,1,3)=""," ",_xlfn.NUMBERVALUE(PobierzDaneLogistyczne!$P1643))</f>
        <v>84231010</v>
      </c>
      <c r="D1643" s="1">
        <f>IF(MID(PobierzDaneLogistyczne!$C1643,1,3)="111"," ",_xlfn.NUMBERVALUE(PobierzDaneLogistyczne!$C1643))</f>
        <v>5903887805377</v>
      </c>
      <c r="E1643" s="6">
        <f>IF(PobierzDaneLogistyczne!$H1643=0,"",_xlfn.NUMBERVALUE(PobierzDaneLogistyczne!$H1643,"."))</f>
        <v>40</v>
      </c>
      <c r="F1643" s="6">
        <f>IF(PobierzDaneLogistyczne!$I1643=0,"",_xlfn.NUMBERVALUE(PobierzDaneLogistyczne!$I1643,"."))</f>
        <v>8</v>
      </c>
      <c r="G1643" s="6">
        <f>IF(PobierzDaneLogistyczne!$J1643=0,"",_xlfn.NUMBERVALUE(PobierzDaneLogistyczne!$J1643,"."))</f>
        <v>27</v>
      </c>
      <c r="H1643" s="2">
        <f>IF(IF(PobierzDaneLogistyczne!$F1643=0,0,_xlfn.NUMBERVALUE(PobierzDaneLogistyczne!$F1643,"."))=0,"",IF(PobierzDaneLogistyczne!$F1643=0,0,_xlfn.NUMBERVALUE(PobierzDaneLogistyczne!$F1643,".")))</f>
        <v>1.4</v>
      </c>
      <c r="I1643" s="2">
        <f>IF(IF(PobierzDaneLogistyczne!$Z1643=0,0,_xlfn.NUMBERVALUE(PobierzDaneLogistyczne!$Z1643,"."))=0,"",IF(PobierzDaneLogistyczne!$Z1643=0,0,_xlfn.NUMBERVALUE(PobierzDaneLogistyczne!$Z1643,".")))</f>
        <v>1.75</v>
      </c>
      <c r="J1643" s="1">
        <f>IF(PobierzDaneLogistyczne!$D1643=0,"",_xlfn.NUMBERVALUE(PobierzDaneLogistyczne!$D1643))</f>
        <v>5</v>
      </c>
      <c r="K1643" s="1">
        <f>IF(PobierzDaneLogistyczne!$E1643=0,"",_xlfn.NUMBERVALUE(PobierzDaneLogistyczne!$E1643))</f>
        <v>210</v>
      </c>
      <c r="L1643" s="1">
        <f>IF(MID(PobierzDaneLogistyczne!$O1643,1,3)="non"," ",_xlfn.NUMBERVALUE(PobierzDaneLogistyczne!$O1643))</f>
        <v>5903887805384</v>
      </c>
      <c r="M1643" s="6">
        <f>IF(PobierzDaneLogistyczne!$K1643=0,"",_xlfn.NUMBERVALUE(PobierzDaneLogistyczne!$K1643,"."))</f>
        <v>38</v>
      </c>
      <c r="N1643" s="6">
        <f>IF(PobierzDaneLogistyczne!$L1643=0,"",_xlfn.NUMBERVALUE(PobierzDaneLogistyczne!$L1643,"."))</f>
        <v>5</v>
      </c>
      <c r="O1643" s="6">
        <f>IF(PobierzDaneLogistyczne!$M1643=0,"",_xlfn.NUMBERVALUE(PobierzDaneLogistyczne!$M1643,"."))</f>
        <v>36.5</v>
      </c>
      <c r="P1643" s="2">
        <f>IF(PobierzDaneLogistyczne!$G1643=0,0,_xlfn.NUMBERVALUE(PobierzDaneLogistyczne!$G1643,"."))</f>
        <v>9</v>
      </c>
      <c r="Q1643" s="1">
        <f>IF(PobierzDaneLogistyczne!$R1643=0,"",PobierzDaneLogistyczne!$R1643)</f>
        <v>5</v>
      </c>
      <c r="R1643" t="str">
        <f>IF(PobierzDaneLogistyczne!$S1643=0,"",PobierzDaneLogistyczne!$S1643)</f>
        <v/>
      </c>
      <c r="S1643" t="str">
        <f>IF(PobierzDaneLogistyczne!$T1643=0,"",PobierzDaneLogistyczne!$T1643)</f>
        <v/>
      </c>
      <c r="T1643" t="str">
        <f>IF(PobierzDaneLogistyczne!$U1643=0," ",PobierzDaneLogistyczne!$U1643)</f>
        <v/>
      </c>
      <c r="U1643" t="str">
        <f t="shared" si="79"/>
        <v/>
      </c>
      <c r="V1643" s="2">
        <f>IF(PobierzDaneLogistyczne!$V1643="","",_xlfn.NUMBERVALUE(PobierzDaneLogistyczne!$V1643,"."))</f>
        <v>5.5E-2</v>
      </c>
      <c r="W1643" s="2">
        <f>IF(IF(PobierzDaneLogistyczne!$W1643=0,0,_xlfn.NUMBERVALUE(PobierzDaneLogistyczne!$W1643,"."))=0,"",_xlfn.NUMBERVALUE(PobierzDaneLogistyczne!$W1643,"."))</f>
        <v>5.8000000000000003E-2</v>
      </c>
      <c r="X1643" s="2">
        <f t="shared" si="80"/>
        <v>0.2370000000000001</v>
      </c>
      <c r="Y1643" s="2">
        <f t="shared" si="78"/>
        <v>0.25</v>
      </c>
      <c r="Z1643" s="2" t="str">
        <f>IF(PobierzDaneLogistyczne!$Y1643="t","YES","")</f>
        <v/>
      </c>
      <c r="AA1643" s="4" t="str">
        <f>IF(PobierzDaneLogistyczne!$X1643="t","YES","")</f>
        <v/>
      </c>
      <c r="AB1643" t="str">
        <f>PobierzDaneLogistyczne!$N1643</f>
        <v>Bathroom scale baby weighing mode 180kg</v>
      </c>
    </row>
    <row r="1644" spans="1:28" x14ac:dyDescent="0.3">
      <c r="A1644" s="5" t="str">
        <f>HYPERLINK(_xlfn.CONCAT("https://www.adler.com.pl/index.php/en/Main/Produkt/",B1644),PobierzDaneLogistyczne!$N1644)</f>
        <v>Bathroom scale w/ baby weighing mode - 180kg</v>
      </c>
      <c r="B1644" t="str">
        <f>PobierzDaneLogistyczne!$A1644</f>
        <v>cr_8171w</v>
      </c>
      <c r="C1644" s="1">
        <f>IF(MID(PobierzDaneLogistyczne!$P1644,1,3)=""," ",_xlfn.NUMBERVALUE(PobierzDaneLogistyczne!$P1644))</f>
        <v>84231010</v>
      </c>
      <c r="D1644" s="1">
        <f>IF(MID(PobierzDaneLogistyczne!$C1644,1,3)="111"," ",_xlfn.NUMBERVALUE(PobierzDaneLogistyczne!$C1644))</f>
        <v>5903887805391</v>
      </c>
      <c r="E1644" s="6">
        <f>IF(PobierzDaneLogistyczne!$H1644=0,"",_xlfn.NUMBERVALUE(PobierzDaneLogistyczne!$H1644,"."))</f>
        <v>40</v>
      </c>
      <c r="F1644" s="6">
        <f>IF(PobierzDaneLogistyczne!$I1644=0,"",_xlfn.NUMBERVALUE(PobierzDaneLogistyczne!$I1644,"."))</f>
        <v>8</v>
      </c>
      <c r="G1644" s="6">
        <f>IF(PobierzDaneLogistyczne!$J1644=0,"",_xlfn.NUMBERVALUE(PobierzDaneLogistyczne!$J1644,"."))</f>
        <v>27</v>
      </c>
      <c r="H1644" s="2">
        <f>IF(IF(PobierzDaneLogistyczne!$F1644=0,0,_xlfn.NUMBERVALUE(PobierzDaneLogistyczne!$F1644,"."))=0,"",IF(PobierzDaneLogistyczne!$F1644=0,0,_xlfn.NUMBERVALUE(PobierzDaneLogistyczne!$F1644,".")))</f>
        <v>1.4</v>
      </c>
      <c r="I1644" s="2">
        <f>IF(IF(PobierzDaneLogistyczne!$Z1644=0,0,_xlfn.NUMBERVALUE(PobierzDaneLogistyczne!$Z1644,"."))=0,"",IF(PobierzDaneLogistyczne!$Z1644=0,0,_xlfn.NUMBERVALUE(PobierzDaneLogistyczne!$Z1644,".")))</f>
        <v>1.75</v>
      </c>
      <c r="J1644" s="1">
        <f>IF(PobierzDaneLogistyczne!$D1644=0,"",_xlfn.NUMBERVALUE(PobierzDaneLogistyczne!$D1644))</f>
        <v>5</v>
      </c>
      <c r="K1644" s="1">
        <f>IF(PobierzDaneLogistyczne!$E1644=0,"",_xlfn.NUMBERVALUE(PobierzDaneLogistyczne!$E1644))</f>
        <v>210</v>
      </c>
      <c r="L1644" s="1">
        <f>IF(MID(PobierzDaneLogistyczne!$O1644,1,3)="non"," ",_xlfn.NUMBERVALUE(PobierzDaneLogistyczne!$O1644))</f>
        <v>5903887805407</v>
      </c>
      <c r="M1644" s="6">
        <f>IF(PobierzDaneLogistyczne!$K1644=0,"",_xlfn.NUMBERVALUE(PobierzDaneLogistyczne!$K1644,"."))</f>
        <v>38</v>
      </c>
      <c r="N1644" s="6">
        <f>IF(PobierzDaneLogistyczne!$L1644=0,"",_xlfn.NUMBERVALUE(PobierzDaneLogistyczne!$L1644,"."))</f>
        <v>5</v>
      </c>
      <c r="O1644" s="6">
        <f>IF(PobierzDaneLogistyczne!$M1644=0,"",_xlfn.NUMBERVALUE(PobierzDaneLogistyczne!$M1644,"."))</f>
        <v>36</v>
      </c>
      <c r="P1644" s="2">
        <f>IF(PobierzDaneLogistyczne!$G1644=0,0,_xlfn.NUMBERVALUE(PobierzDaneLogistyczne!$G1644,"."))</f>
        <v>9</v>
      </c>
      <c r="Q1644" s="1">
        <f>IF(PobierzDaneLogistyczne!$R1644=0,"",PobierzDaneLogistyczne!$R1644)</f>
        <v>5</v>
      </c>
      <c r="R1644" t="str">
        <f>IF(PobierzDaneLogistyczne!$S1644=0,"",PobierzDaneLogistyczne!$S1644)</f>
        <v/>
      </c>
      <c r="S1644" t="str">
        <f>IF(PobierzDaneLogistyczne!$T1644=0,"",PobierzDaneLogistyczne!$T1644)</f>
        <v/>
      </c>
      <c r="T1644" t="str">
        <f>IF(PobierzDaneLogistyczne!$U1644=0," ",PobierzDaneLogistyczne!$U1644)</f>
        <v/>
      </c>
      <c r="U1644" t="str">
        <f t="shared" si="79"/>
        <v/>
      </c>
      <c r="V1644" s="2">
        <f>IF(PobierzDaneLogistyczne!$V1644="","",_xlfn.NUMBERVALUE(PobierzDaneLogistyczne!$V1644,"."))</f>
        <v>5.5E-2</v>
      </c>
      <c r="W1644" s="2">
        <f>IF(IF(PobierzDaneLogistyczne!$W1644=0,0,_xlfn.NUMBERVALUE(PobierzDaneLogistyczne!$W1644,"."))=0,"",_xlfn.NUMBERVALUE(PobierzDaneLogistyczne!$W1644,"."))</f>
        <v>5.8000000000000003E-2</v>
      </c>
      <c r="X1644" s="2">
        <f t="shared" si="80"/>
        <v>0.2370000000000001</v>
      </c>
      <c r="Y1644" s="2">
        <f t="shared" si="78"/>
        <v>0.25</v>
      </c>
      <c r="Z1644" s="2" t="str">
        <f>IF(PobierzDaneLogistyczne!$Y1644="t","YES","")</f>
        <v/>
      </c>
      <c r="AA1644" s="4" t="str">
        <f>IF(PobierzDaneLogistyczne!$X1644="t","YES","")</f>
        <v/>
      </c>
      <c r="AB1644" t="str">
        <f>PobierzDaneLogistyczne!$N1644</f>
        <v>Bathroom scale w/ baby weighing mode - 180kg</v>
      </c>
    </row>
    <row r="1645" spans="1:28" x14ac:dyDescent="0.3">
      <c r="A1645" s="5" t="str">
        <f>HYPERLINK(_xlfn.CONCAT("https://www.adler.com.pl/index.php/en/Main/Produkt/",B1645),PobierzDaneLogistyczne!$N1645)</f>
        <v>Mechanical bathroom scale</v>
      </c>
      <c r="B1645" t="str">
        <f>PobierzDaneLogistyczne!$A1645</f>
        <v>cr_8181</v>
      </c>
      <c r="C1645" s="1">
        <f>IF(MID(PobierzDaneLogistyczne!$P1645,1,3)=""," ",_xlfn.NUMBERVALUE(PobierzDaneLogistyczne!$P1645))</f>
        <v>84231010</v>
      </c>
      <c r="D1645" s="1">
        <f>IF(MID(PobierzDaneLogistyczne!$C1645,1,3)="111"," ",_xlfn.NUMBERVALUE(PobierzDaneLogistyczne!$C1645))</f>
        <v>5905575900302</v>
      </c>
      <c r="E1645" s="6">
        <f>IF(PobierzDaneLogistyczne!$H1645=0,"",_xlfn.NUMBERVALUE(PobierzDaneLogistyczne!$H1645,"."))</f>
        <v>30.2</v>
      </c>
      <c r="F1645" s="6">
        <f>IF(PobierzDaneLogistyczne!$I1645=0,"",_xlfn.NUMBERVALUE(PobierzDaneLogistyczne!$I1645,"."))</f>
        <v>29.6</v>
      </c>
      <c r="G1645" s="6">
        <f>IF(PobierzDaneLogistyczne!$J1645=0,"",_xlfn.NUMBERVALUE(PobierzDaneLogistyczne!$J1645,"."))</f>
        <v>5.6</v>
      </c>
      <c r="H1645" s="2">
        <f>IF(IF(PobierzDaneLogistyczne!$F1645=0,0,_xlfn.NUMBERVALUE(PobierzDaneLogistyczne!$F1645,"."))=0,"",IF(PobierzDaneLogistyczne!$F1645=0,0,_xlfn.NUMBERVALUE(PobierzDaneLogistyczne!$F1645,".")))</f>
        <v>2.2000000000000002</v>
      </c>
      <c r="I1645" s="2">
        <f>IF(IF(PobierzDaneLogistyczne!$Z1645=0,0,_xlfn.NUMBERVALUE(PobierzDaneLogistyczne!$Z1645,"."))=0,"",IF(PobierzDaneLogistyczne!$Z1645=0,0,_xlfn.NUMBERVALUE(PobierzDaneLogistyczne!$Z1645,".")))</f>
        <v>2.2599999999999998</v>
      </c>
      <c r="J1645" s="1">
        <f>IF(PobierzDaneLogistyczne!$D1645=0,"",_xlfn.NUMBERVALUE(PobierzDaneLogistyczne!$D1645))</f>
        <v>5</v>
      </c>
      <c r="K1645" s="1">
        <f>IF(PobierzDaneLogistyczne!$E1645=0,"",_xlfn.NUMBERVALUE(PobierzDaneLogistyczne!$E1645))</f>
        <v>200</v>
      </c>
      <c r="L1645" s="1">
        <f>IF(MID(PobierzDaneLogistyczne!$O1645,1,3)="non"," ",_xlfn.NUMBERVALUE(PobierzDaneLogistyczne!$O1645))</f>
        <v>5905575900319</v>
      </c>
      <c r="M1645" s="6">
        <f>IF(PobierzDaneLogistyczne!$K1645=0,"",_xlfn.NUMBERVALUE(PobierzDaneLogistyczne!$K1645,"."))</f>
        <v>31.8</v>
      </c>
      <c r="N1645" s="6">
        <f>IF(PobierzDaneLogistyczne!$L1645=0,"",_xlfn.NUMBERVALUE(PobierzDaneLogistyczne!$L1645,"."))</f>
        <v>31.2</v>
      </c>
      <c r="O1645" s="6">
        <f>IF(PobierzDaneLogistyczne!$M1645=0,"",_xlfn.NUMBERVALUE(PobierzDaneLogistyczne!$M1645,"."))</f>
        <v>30.6</v>
      </c>
      <c r="P1645" s="2">
        <f>IF(PobierzDaneLogistyczne!$G1645=0,0,_xlfn.NUMBERVALUE(PobierzDaneLogistyczne!$G1645,"."))</f>
        <v>11.3</v>
      </c>
      <c r="Q1645" s="1" t="str">
        <f>IF(PobierzDaneLogistyczne!$R1645=0,"",PobierzDaneLogistyczne!$R1645)</f>
        <v/>
      </c>
      <c r="R1645" t="str">
        <f>IF(PobierzDaneLogistyczne!$S1645=0,"",PobierzDaneLogistyczne!$S1645)</f>
        <v/>
      </c>
      <c r="S1645" t="str">
        <f>IF(PobierzDaneLogistyczne!$T1645=0,"",PobierzDaneLogistyczne!$T1645)</f>
        <v/>
      </c>
      <c r="T1645" t="str">
        <f>IF(PobierzDaneLogistyczne!$U1645=0," ",PobierzDaneLogistyczne!$U1645)</f>
        <v/>
      </c>
      <c r="U1645" t="str">
        <f t="shared" si="79"/>
        <v/>
      </c>
      <c r="V1645" s="2" t="str">
        <f>IF(PobierzDaneLogistyczne!$V1645="","",_xlfn.NUMBERVALUE(PobierzDaneLogistyczne!$V1645,"."))</f>
        <v/>
      </c>
      <c r="W1645" s="2" t="str">
        <f>IF(IF(PobierzDaneLogistyczne!$W1645=0,0,_xlfn.NUMBERVALUE(PobierzDaneLogistyczne!$W1645,"."))=0,"",_xlfn.NUMBERVALUE(PobierzDaneLogistyczne!$W1645,"."))</f>
        <v/>
      </c>
      <c r="X1645" s="2" t="str">
        <f t="shared" si="80"/>
        <v/>
      </c>
      <c r="Y1645" s="2" t="str">
        <f t="shared" si="78"/>
        <v/>
      </c>
      <c r="Z1645" s="2" t="str">
        <f>IF(PobierzDaneLogistyczne!$Y1645="t","YES","")</f>
        <v>YES</v>
      </c>
      <c r="AA1645" s="4" t="str">
        <f>IF(PobierzDaneLogistyczne!$X1645="t","YES","")</f>
        <v/>
      </c>
      <c r="AB1645" t="str">
        <f>PobierzDaneLogistyczne!$N1645</f>
        <v>Mechanical bathroom scale</v>
      </c>
    </row>
    <row r="1646" spans="1:28" x14ac:dyDescent="0.3">
      <c r="A1646" s="5" t="str">
        <f>HYPERLINK(_xlfn.CONCAT("https://www.adler.com.pl/index.php/en/Main/Produkt/",B1646),PobierzDaneLogistyczne!$N1646)</f>
        <v>SHIATSU massage cushion</v>
      </c>
      <c r="B1646" t="str">
        <f>PobierzDaneLogistyczne!$A1646</f>
        <v>cr_8402</v>
      </c>
      <c r="C1646" s="1">
        <f>IF(MID(PobierzDaneLogistyczne!$P1646,1,3)=""," ",_xlfn.NUMBERVALUE(PobierzDaneLogistyczne!$P1646))</f>
        <v>90191010</v>
      </c>
      <c r="D1646" s="1">
        <f>IF(MID(PobierzDaneLogistyczne!$C1646,1,3)="111"," ",_xlfn.NUMBERVALUE(PobierzDaneLogistyczne!$C1646))</f>
        <v>5908256830318</v>
      </c>
      <c r="E1646" s="6">
        <f>IF(PobierzDaneLogistyczne!$H1646=0,"",_xlfn.NUMBERVALUE(PobierzDaneLogistyczne!$H1646,"."))</f>
        <v>0</v>
      </c>
      <c r="F1646" s="6">
        <f>IF(PobierzDaneLogistyczne!$I1646=0,"",_xlfn.NUMBERVALUE(PobierzDaneLogistyczne!$I1646,"."))</f>
        <v>0</v>
      </c>
      <c r="G1646" s="6">
        <f>IF(PobierzDaneLogistyczne!$J1646=0,"",_xlfn.NUMBERVALUE(PobierzDaneLogistyczne!$J1646,"."))</f>
        <v>0</v>
      </c>
      <c r="H1646" s="2" t="str">
        <f>IF(IF(PobierzDaneLogistyczne!$F1646=0,0,_xlfn.NUMBERVALUE(PobierzDaneLogistyczne!$F1646,"."))=0,"",IF(PobierzDaneLogistyczne!$F1646=0,0,_xlfn.NUMBERVALUE(PobierzDaneLogistyczne!$F1646,".")))</f>
        <v/>
      </c>
      <c r="I1646" s="2" t="str">
        <f>IF(IF(PobierzDaneLogistyczne!$Z1646=0,0,_xlfn.NUMBERVALUE(PobierzDaneLogistyczne!$Z1646,"."))=0,"",IF(PobierzDaneLogistyczne!$Z1646=0,0,_xlfn.NUMBERVALUE(PobierzDaneLogistyczne!$Z1646,".")))</f>
        <v/>
      </c>
      <c r="J1646" s="1" t="str">
        <f>IF(PobierzDaneLogistyczne!$D1646=0,"",_xlfn.NUMBERVALUE(PobierzDaneLogistyczne!$D1646))</f>
        <v/>
      </c>
      <c r="K1646" s="1" t="str">
        <f>IF(PobierzDaneLogistyczne!$E1646=0,"",_xlfn.NUMBERVALUE(PobierzDaneLogistyczne!$E1646))</f>
        <v/>
      </c>
      <c r="L1646" s="1" t="str">
        <f>IF(MID(PobierzDaneLogistyczne!$O1646,1,3)="non"," ",_xlfn.NUMBERVALUE(PobierzDaneLogistyczne!$O1646))</f>
        <v xml:space="preserve"> </v>
      </c>
      <c r="M1646" s="6">
        <f>IF(PobierzDaneLogistyczne!$K1646=0,"",_xlfn.NUMBERVALUE(PobierzDaneLogistyczne!$K1646,"."))</f>
        <v>0</v>
      </c>
      <c r="N1646" s="6">
        <f>IF(PobierzDaneLogistyczne!$L1646=0,"",_xlfn.NUMBERVALUE(PobierzDaneLogistyczne!$L1646,"."))</f>
        <v>0</v>
      </c>
      <c r="O1646" s="6">
        <f>IF(PobierzDaneLogistyczne!$M1646=0,"",_xlfn.NUMBERVALUE(PobierzDaneLogistyczne!$M1646,"."))</f>
        <v>0</v>
      </c>
      <c r="P1646" s="2">
        <f>IF(PobierzDaneLogistyczne!$G1646=0,0,_xlfn.NUMBERVALUE(PobierzDaneLogistyczne!$G1646,"."))</f>
        <v>0</v>
      </c>
      <c r="Q1646" s="1" t="str">
        <f>IF(PobierzDaneLogistyczne!$R1646=0,"",PobierzDaneLogistyczne!$R1646)</f>
        <v/>
      </c>
      <c r="R1646" t="str">
        <f>IF(PobierzDaneLogistyczne!$S1646=0,"",PobierzDaneLogistyczne!$S1646)</f>
        <v/>
      </c>
      <c r="S1646" t="str">
        <f>IF(PobierzDaneLogistyczne!$T1646=0,"",PobierzDaneLogistyczne!$T1646)</f>
        <v/>
      </c>
      <c r="T1646" t="str">
        <f>IF(PobierzDaneLogistyczne!$U1646=0," ",PobierzDaneLogistyczne!$U1646)</f>
        <v/>
      </c>
      <c r="U1646" t="str">
        <f t="shared" si="79"/>
        <v/>
      </c>
      <c r="V1646" s="2" t="str">
        <f>IF(PobierzDaneLogistyczne!$V1646="","",_xlfn.NUMBERVALUE(PobierzDaneLogistyczne!$V1646,"."))</f>
        <v/>
      </c>
      <c r="W1646" s="2" t="str">
        <f>IF(IF(PobierzDaneLogistyczne!$W1646=0,0,_xlfn.NUMBERVALUE(PobierzDaneLogistyczne!$W1646,"."))=0,"",_xlfn.NUMBERVALUE(PobierzDaneLogistyczne!$W1646,"."))</f>
        <v/>
      </c>
      <c r="X1646" s="2" t="str">
        <f t="shared" si="80"/>
        <v/>
      </c>
      <c r="Y1646" s="2" t="str">
        <f t="shared" si="78"/>
        <v/>
      </c>
      <c r="Z1646" s="2" t="str">
        <f>IF(PobierzDaneLogistyczne!$Y1646="t","YES","")</f>
        <v/>
      </c>
      <c r="AA1646" s="4" t="str">
        <f>IF(PobierzDaneLogistyczne!$X1646="t","YES","")</f>
        <v>YES</v>
      </c>
      <c r="AB1646" t="str">
        <f>PobierzDaneLogistyczne!$N1646</f>
        <v>SHIATSU massage cushion</v>
      </c>
    </row>
    <row r="1647" spans="1:28" x14ac:dyDescent="0.3">
      <c r="A1647" s="5" t="str">
        <f>HYPERLINK(_xlfn.CONCAT("https://www.adler.com.pl/index.php/en/Main/Produkt/",B1647),PobierzDaneLogistyczne!$N1647)</f>
        <v>Personal massager</v>
      </c>
      <c r="B1647" t="str">
        <f>PobierzDaneLogistyczne!$A1647</f>
        <v>cr_8407</v>
      </c>
      <c r="C1647" s="1">
        <f>IF(MID(PobierzDaneLogistyczne!$P1647,1,3)=""," ",_xlfn.NUMBERVALUE(PobierzDaneLogistyczne!$P1647))</f>
        <v>90191010</v>
      </c>
      <c r="D1647" s="1">
        <f>IF(MID(PobierzDaneLogistyczne!$C1647,1,3)="111"," ",_xlfn.NUMBERVALUE(PobierzDaneLogistyczne!$C1647))</f>
        <v>5908256831322</v>
      </c>
      <c r="E1647" s="6">
        <f>IF(PobierzDaneLogistyczne!$H1647=0,"",_xlfn.NUMBERVALUE(PobierzDaneLogistyczne!$H1647,"."))</f>
        <v>16.5</v>
      </c>
      <c r="F1647" s="6">
        <f>IF(PobierzDaneLogistyczne!$I1647=0,"",_xlfn.NUMBERVALUE(PobierzDaneLogistyczne!$I1647,"."))</f>
        <v>16</v>
      </c>
      <c r="G1647" s="6">
        <f>IF(PobierzDaneLogistyczne!$J1647=0,"",_xlfn.NUMBERVALUE(PobierzDaneLogistyczne!$J1647,"."))</f>
        <v>45.5</v>
      </c>
      <c r="H1647" s="2" t="str">
        <f>IF(IF(PobierzDaneLogistyczne!$F1647=0,0,_xlfn.NUMBERVALUE(PobierzDaneLogistyczne!$F1647,"."))=0,"",IF(PobierzDaneLogistyczne!$F1647=0,0,_xlfn.NUMBERVALUE(PobierzDaneLogistyczne!$F1647,".")))</f>
        <v/>
      </c>
      <c r="I1647" s="2" t="str">
        <f>IF(IF(PobierzDaneLogistyczne!$Z1647=0,0,_xlfn.NUMBERVALUE(PobierzDaneLogistyczne!$Z1647,"."))=0,"",IF(PobierzDaneLogistyczne!$Z1647=0,0,_xlfn.NUMBERVALUE(PobierzDaneLogistyczne!$Z1647,".")))</f>
        <v/>
      </c>
      <c r="J1647" s="1">
        <f>IF(PobierzDaneLogistyczne!$D1647=0,"",_xlfn.NUMBERVALUE(PobierzDaneLogistyczne!$D1647))</f>
        <v>1</v>
      </c>
      <c r="K1647" s="1">
        <f>IF(PobierzDaneLogistyczne!$E1647=0,"",_xlfn.NUMBERVALUE(PobierzDaneLogistyczne!$E1647))</f>
        <v>64</v>
      </c>
      <c r="L1647" s="1" t="str">
        <f>IF(MID(PobierzDaneLogistyczne!$O1647,1,3)="non"," ",_xlfn.NUMBERVALUE(PobierzDaneLogistyczne!$O1647))</f>
        <v xml:space="preserve"> </v>
      </c>
      <c r="M1647" s="6">
        <f>IF(PobierzDaneLogistyczne!$K1647=0,"",_xlfn.NUMBERVALUE(PobierzDaneLogistyczne!$K1647,"."))</f>
        <v>18</v>
      </c>
      <c r="N1647" s="6">
        <f>IF(PobierzDaneLogistyczne!$L1647=0,"",_xlfn.NUMBERVALUE(PobierzDaneLogistyczne!$L1647,"."))</f>
        <v>17.5</v>
      </c>
      <c r="O1647" s="6">
        <f>IF(PobierzDaneLogistyczne!$M1647=0,"",_xlfn.NUMBERVALUE(PobierzDaneLogistyczne!$M1647,"."))</f>
        <v>47</v>
      </c>
      <c r="P1647" s="2">
        <f>IF(PobierzDaneLogistyczne!$G1647=0,0,_xlfn.NUMBERVALUE(PobierzDaneLogistyczne!$G1647,"."))</f>
        <v>0</v>
      </c>
      <c r="Q1647" s="1" t="str">
        <f>IF(PobierzDaneLogistyczne!$R1647=0,"",PobierzDaneLogistyczne!$R1647)</f>
        <v/>
      </c>
      <c r="R1647" t="str">
        <f>IF(PobierzDaneLogistyczne!$S1647=0,"",PobierzDaneLogistyczne!$S1647)</f>
        <v/>
      </c>
      <c r="S1647" t="str">
        <f>IF(PobierzDaneLogistyczne!$T1647=0,"",PobierzDaneLogistyczne!$T1647)</f>
        <v/>
      </c>
      <c r="T1647" t="str">
        <f>IF(PobierzDaneLogistyczne!$U1647=0," ",PobierzDaneLogistyczne!$U1647)</f>
        <v/>
      </c>
      <c r="U1647" t="str">
        <f t="shared" si="79"/>
        <v/>
      </c>
      <c r="V1647" s="2">
        <f>IF(PobierzDaneLogistyczne!$V1647="","",_xlfn.NUMBERVALUE(PobierzDaneLogistyczne!$V1647,"."))</f>
        <v>1.7000000000000001E-2</v>
      </c>
      <c r="W1647" s="2" t="str">
        <f>IF(IF(PobierzDaneLogistyczne!$W1647=0,0,_xlfn.NUMBERVALUE(PobierzDaneLogistyczne!$W1647,"."))=0,"",_xlfn.NUMBERVALUE(PobierzDaneLogistyczne!$W1647,"."))</f>
        <v/>
      </c>
      <c r="X1647" s="2" t="str">
        <f t="shared" si="80"/>
        <v/>
      </c>
      <c r="Y1647" s="2" t="str">
        <f t="shared" si="78"/>
        <v/>
      </c>
      <c r="Z1647" s="2" t="str">
        <f>IF(PobierzDaneLogistyczne!$Y1647="t","YES","")</f>
        <v/>
      </c>
      <c r="AA1647" s="4" t="str">
        <f>IF(PobierzDaneLogistyczne!$X1647="t","YES","")</f>
        <v>YES</v>
      </c>
      <c r="AB1647" t="str">
        <f>PobierzDaneLogistyczne!$N1647</f>
        <v>Personal massager</v>
      </c>
    </row>
    <row r="1648" spans="1:28" ht="28.8" x14ac:dyDescent="0.3">
      <c r="A1648" s="5" t="str">
        <f>HYPERLINK(_xlfn.CONCAT("https://www.adler.com.pl/index.php/en/Main/Produkt/",B1648),PobierzDaneLogistyczne!$N1648)</f>
        <v>Wrist blood pressure monitor</v>
      </c>
      <c r="B1648" t="str">
        <f>PobierzDaneLogistyczne!$A1648</f>
        <v>cr_8408</v>
      </c>
      <c r="C1648" s="1">
        <f>IF(MID(PobierzDaneLogistyczne!$P1648,1,3)=""," ",_xlfn.NUMBERVALUE(PobierzDaneLogistyczne!$P1648))</f>
        <v>90189010</v>
      </c>
      <c r="D1648" s="1">
        <f>IF(MID(PobierzDaneLogistyczne!$C1648,1,3)="111"," ",_xlfn.NUMBERVALUE(PobierzDaneLogistyczne!$C1648))</f>
        <v>5908256832138</v>
      </c>
      <c r="E1648" s="6">
        <f>IF(PobierzDaneLogistyczne!$H1648=0,"",_xlfn.NUMBERVALUE(PobierzDaneLogistyczne!$H1648,"."))</f>
        <v>0</v>
      </c>
      <c r="F1648" s="6">
        <f>IF(PobierzDaneLogistyczne!$I1648=0,"",_xlfn.NUMBERVALUE(PobierzDaneLogistyczne!$I1648,"."))</f>
        <v>0</v>
      </c>
      <c r="G1648" s="6">
        <f>IF(PobierzDaneLogistyczne!$J1648=0,"",_xlfn.NUMBERVALUE(PobierzDaneLogistyczne!$J1648,"."))</f>
        <v>0</v>
      </c>
      <c r="H1648" s="2" t="str">
        <f>IF(IF(PobierzDaneLogistyczne!$F1648=0,0,_xlfn.NUMBERVALUE(PobierzDaneLogistyczne!$F1648,"."))=0,"",IF(PobierzDaneLogistyczne!$F1648=0,0,_xlfn.NUMBERVALUE(PobierzDaneLogistyczne!$F1648,".")))</f>
        <v/>
      </c>
      <c r="I1648" s="2" t="str">
        <f>IF(IF(PobierzDaneLogistyczne!$Z1648=0,0,_xlfn.NUMBERVALUE(PobierzDaneLogistyczne!$Z1648,"."))=0,"",IF(PobierzDaneLogistyczne!$Z1648=0,0,_xlfn.NUMBERVALUE(PobierzDaneLogistyczne!$Z1648,".")))</f>
        <v/>
      </c>
      <c r="J1648" s="1">
        <f>IF(PobierzDaneLogistyczne!$D1648=0,"",_xlfn.NUMBERVALUE(PobierzDaneLogistyczne!$D1648))</f>
        <v>32</v>
      </c>
      <c r="K1648" s="1" t="str">
        <f>IF(PobierzDaneLogistyczne!$E1648=0,"",_xlfn.NUMBERVALUE(PobierzDaneLogistyczne!$E1648))</f>
        <v/>
      </c>
      <c r="L1648" s="1" t="str">
        <f>IF(MID(PobierzDaneLogistyczne!$O1648,1,3)="non"," ",_xlfn.NUMBERVALUE(PobierzDaneLogistyczne!$O1648))</f>
        <v xml:space="preserve"> </v>
      </c>
      <c r="M1648" s="6">
        <f>IF(PobierzDaneLogistyczne!$K1648=0,"",_xlfn.NUMBERVALUE(PobierzDaneLogistyczne!$K1648,"."))</f>
        <v>0</v>
      </c>
      <c r="N1648" s="6">
        <f>IF(PobierzDaneLogistyczne!$L1648=0,"",_xlfn.NUMBERVALUE(PobierzDaneLogistyczne!$L1648,"."))</f>
        <v>0</v>
      </c>
      <c r="O1648" s="6">
        <f>IF(PobierzDaneLogistyczne!$M1648=0,"",_xlfn.NUMBERVALUE(PobierzDaneLogistyczne!$M1648,"."))</f>
        <v>0</v>
      </c>
      <c r="P1648" s="2">
        <f>IF(PobierzDaneLogistyczne!$G1648=0,0,_xlfn.NUMBERVALUE(PobierzDaneLogistyczne!$G1648,"."))</f>
        <v>0</v>
      </c>
      <c r="Q1648" s="1" t="str">
        <f>IF(PobierzDaneLogistyczne!$R1648=0,"",PobierzDaneLogistyczne!$R1648)</f>
        <v/>
      </c>
      <c r="R1648" t="str">
        <f>IF(PobierzDaneLogistyczne!$S1648=0,"",PobierzDaneLogistyczne!$S1648)</f>
        <v/>
      </c>
      <c r="S1648" t="str">
        <f>IF(PobierzDaneLogistyczne!$T1648=0,"",PobierzDaneLogistyczne!$T1648)</f>
        <v/>
      </c>
      <c r="T1648" t="str">
        <f>IF(PobierzDaneLogistyczne!$U1648=0," ",PobierzDaneLogistyczne!$U1648)</f>
        <v/>
      </c>
      <c r="U1648" t="str">
        <f t="shared" si="79"/>
        <v/>
      </c>
      <c r="V1648" s="2" t="str">
        <f>IF(PobierzDaneLogistyczne!$V1648="","",_xlfn.NUMBERVALUE(PobierzDaneLogistyczne!$V1648,"."))</f>
        <v/>
      </c>
      <c r="W1648" s="2" t="str">
        <f>IF(IF(PobierzDaneLogistyczne!$W1648=0,0,_xlfn.NUMBERVALUE(PobierzDaneLogistyczne!$W1648,"."))=0,"",_xlfn.NUMBERVALUE(PobierzDaneLogistyczne!$W1648,"."))</f>
        <v/>
      </c>
      <c r="X1648" s="2" t="str">
        <f t="shared" si="80"/>
        <v/>
      </c>
      <c r="Y1648" s="2" t="str">
        <f t="shared" si="78"/>
        <v/>
      </c>
      <c r="Z1648" s="2" t="str">
        <f>IF(PobierzDaneLogistyczne!$Y1648="t","YES","")</f>
        <v/>
      </c>
      <c r="AA1648" s="4" t="str">
        <f>IF(PobierzDaneLogistyczne!$X1648="t","YES","")</f>
        <v>YES</v>
      </c>
      <c r="AB1648" t="str">
        <f>PobierzDaneLogistyczne!$N1648</f>
        <v>Wrist blood pressure monitor</v>
      </c>
    </row>
    <row r="1649" spans="1:28" ht="28.8" x14ac:dyDescent="0.3">
      <c r="A1649" s="5" t="str">
        <f>HYPERLINK(_xlfn.CONCAT("https://www.adler.com.pl/index.php/en/Main/Produkt/",B1649),PobierzDaneLogistyczne!$N1649)</f>
        <v>Arm blood pressure monitor</v>
      </c>
      <c r="B1649" t="str">
        <f>PobierzDaneLogistyczne!$A1649</f>
        <v>cr_8409</v>
      </c>
      <c r="C1649" s="1">
        <f>IF(MID(PobierzDaneLogistyczne!$P1649,1,3)=""," ",_xlfn.NUMBERVALUE(PobierzDaneLogistyczne!$P1649))</f>
        <v>90189010</v>
      </c>
      <c r="D1649" s="1">
        <f>IF(MID(PobierzDaneLogistyczne!$C1649,1,3)="111"," ",_xlfn.NUMBERVALUE(PobierzDaneLogistyczne!$C1649))</f>
        <v>5908256832145</v>
      </c>
      <c r="E1649" s="6">
        <f>IF(PobierzDaneLogistyczne!$H1649=0,"",_xlfn.NUMBERVALUE(PobierzDaneLogistyczne!$H1649,"."))</f>
        <v>0</v>
      </c>
      <c r="F1649" s="6">
        <f>IF(PobierzDaneLogistyczne!$I1649=0,"",_xlfn.NUMBERVALUE(PobierzDaneLogistyczne!$I1649,"."))</f>
        <v>0</v>
      </c>
      <c r="G1649" s="6">
        <f>IF(PobierzDaneLogistyczne!$J1649=0,"",_xlfn.NUMBERVALUE(PobierzDaneLogistyczne!$J1649,"."))</f>
        <v>0</v>
      </c>
      <c r="H1649" s="2">
        <f>IF(IF(PobierzDaneLogistyczne!$F1649=0,0,_xlfn.NUMBERVALUE(PobierzDaneLogistyczne!$F1649,"."))=0,"",IF(PobierzDaneLogistyczne!$F1649=0,0,_xlfn.NUMBERVALUE(PobierzDaneLogistyczne!$F1649,".")))</f>
        <v>0.33100000000000002</v>
      </c>
      <c r="I1649" s="2">
        <f>IF(IF(PobierzDaneLogistyczne!$Z1649=0,0,_xlfn.NUMBERVALUE(PobierzDaneLogistyczne!$Z1649,"."))=0,"",IF(PobierzDaneLogistyczne!$Z1649=0,0,_xlfn.NUMBERVALUE(PobierzDaneLogistyczne!$Z1649,".")))</f>
        <v>0.85</v>
      </c>
      <c r="J1649" s="1">
        <f>IF(PobierzDaneLogistyczne!$D1649=0,"",_xlfn.NUMBERVALUE(PobierzDaneLogistyczne!$D1649))</f>
        <v>20</v>
      </c>
      <c r="K1649" s="1">
        <f>IF(PobierzDaneLogistyczne!$E1649=0,"",_xlfn.NUMBERVALUE(PobierzDaneLogistyczne!$E1649))</f>
        <v>320</v>
      </c>
      <c r="L1649" s="1" t="str">
        <f>IF(MID(PobierzDaneLogistyczne!$O1649,1,3)="non"," ",_xlfn.NUMBERVALUE(PobierzDaneLogistyczne!$O1649))</f>
        <v xml:space="preserve"> </v>
      </c>
      <c r="M1649" s="6">
        <f>IF(PobierzDaneLogistyczne!$K1649=0,"",_xlfn.NUMBERVALUE(PobierzDaneLogistyczne!$K1649,"."))</f>
        <v>58</v>
      </c>
      <c r="N1649" s="6">
        <f>IF(PobierzDaneLogistyczne!$L1649=0,"",_xlfn.NUMBERVALUE(PobierzDaneLogistyczne!$L1649,"."))</f>
        <v>33</v>
      </c>
      <c r="O1649" s="6">
        <f>IF(PobierzDaneLogistyczne!$M1649=0,"",_xlfn.NUMBERVALUE(PobierzDaneLogistyczne!$M1649,"."))</f>
        <v>44</v>
      </c>
      <c r="P1649" s="2">
        <f>IF(PobierzDaneLogistyczne!$G1649=0,0,_xlfn.NUMBERVALUE(PobierzDaneLogistyczne!$G1649,"."))</f>
        <v>17</v>
      </c>
      <c r="Q1649" s="1" t="str">
        <f>IF(PobierzDaneLogistyczne!$R1649=0,"",PobierzDaneLogistyczne!$R1649)</f>
        <v/>
      </c>
      <c r="R1649" t="str">
        <f>IF(PobierzDaneLogistyczne!$S1649=0,"",PobierzDaneLogistyczne!$S1649)</f>
        <v/>
      </c>
      <c r="S1649" t="str">
        <f>IF(PobierzDaneLogistyczne!$T1649=0,"",PobierzDaneLogistyczne!$T1649)</f>
        <v/>
      </c>
      <c r="T1649" t="str">
        <f>IF(PobierzDaneLogistyczne!$U1649=0," ",PobierzDaneLogistyczne!$U1649)</f>
        <v/>
      </c>
      <c r="U1649" t="str">
        <f t="shared" si="79"/>
        <v/>
      </c>
      <c r="V1649" s="2" t="str">
        <f>IF(PobierzDaneLogistyczne!$V1649="","",_xlfn.NUMBERVALUE(PobierzDaneLogistyczne!$V1649,"."))</f>
        <v/>
      </c>
      <c r="W1649" s="2" t="str">
        <f>IF(IF(PobierzDaneLogistyczne!$W1649=0,0,_xlfn.NUMBERVALUE(PobierzDaneLogistyczne!$W1649,"."))=0,"",_xlfn.NUMBERVALUE(PobierzDaneLogistyczne!$W1649,"."))</f>
        <v/>
      </c>
      <c r="X1649" s="2" t="str">
        <f t="shared" si="80"/>
        <v/>
      </c>
      <c r="Y1649" s="2" t="str">
        <f t="shared" si="78"/>
        <v/>
      </c>
      <c r="Z1649" s="2" t="str">
        <f>IF(PobierzDaneLogistyczne!$Y1649="t","YES","")</f>
        <v/>
      </c>
      <c r="AA1649" s="4" t="str">
        <f>IF(PobierzDaneLogistyczne!$X1649="t","YES","")</f>
        <v>YES</v>
      </c>
      <c r="AB1649" t="str">
        <f>PobierzDaneLogistyczne!$N1649</f>
        <v>Arm blood pressure monitor</v>
      </c>
    </row>
    <row r="1650" spans="1:28" x14ac:dyDescent="0.3">
      <c r="A1650" s="5" t="str">
        <f>HYPERLINK(_xlfn.CONCAT("https://www.adler.com.pl/index.php/en/Main/Produkt/",B1650),PobierzDaneLogistyczne!$N1650)</f>
        <v>Arm blood pressure monitor</v>
      </c>
      <c r="B1650" t="str">
        <f>PobierzDaneLogistyczne!$A1650</f>
        <v>cr_8410</v>
      </c>
      <c r="C1650" s="1">
        <f>IF(MID(PobierzDaneLogistyczne!$P1650,1,3)=""," ",_xlfn.NUMBERVALUE(PobierzDaneLogistyczne!$P1650))</f>
        <v>90189010</v>
      </c>
      <c r="D1650" s="1">
        <f>IF(MID(PobierzDaneLogistyczne!$C1650,1,3)="111"," ",_xlfn.NUMBERVALUE(PobierzDaneLogistyczne!$C1650))</f>
        <v>5908256833791</v>
      </c>
      <c r="E1650" s="6">
        <f>IF(PobierzDaneLogistyczne!$H1650=0,"",_xlfn.NUMBERVALUE(PobierzDaneLogistyczne!$H1650,"."))</f>
        <v>14.5</v>
      </c>
      <c r="F1650" s="6">
        <f>IF(PobierzDaneLogistyczne!$I1650=0,"",_xlfn.NUMBERVALUE(PobierzDaneLogistyczne!$I1650,"."))</f>
        <v>10.5</v>
      </c>
      <c r="G1650" s="6">
        <f>IF(PobierzDaneLogistyczne!$J1650=0,"",_xlfn.NUMBERVALUE(PobierzDaneLogistyczne!$J1650,"."))</f>
        <v>20</v>
      </c>
      <c r="H1650" s="2" t="str">
        <f>IF(IF(PobierzDaneLogistyczne!$F1650=0,0,_xlfn.NUMBERVALUE(PobierzDaneLogistyczne!$F1650,"."))=0,"",IF(PobierzDaneLogistyczne!$F1650=0,0,_xlfn.NUMBERVALUE(PobierzDaneLogistyczne!$F1650,".")))</f>
        <v/>
      </c>
      <c r="I1650" s="2" t="str">
        <f>IF(IF(PobierzDaneLogistyczne!$Z1650=0,0,_xlfn.NUMBERVALUE(PobierzDaneLogistyczne!$Z1650,"."))=0,"",IF(PobierzDaneLogistyczne!$Z1650=0,0,_xlfn.NUMBERVALUE(PobierzDaneLogistyczne!$Z1650,".")))</f>
        <v/>
      </c>
      <c r="J1650" s="1">
        <f>IF(PobierzDaneLogistyczne!$D1650=0,"",_xlfn.NUMBERVALUE(PobierzDaneLogistyczne!$D1650))</f>
        <v>18</v>
      </c>
      <c r="K1650" s="1">
        <f>IF(PobierzDaneLogistyczne!$E1650=0,"",_xlfn.NUMBERVALUE(PobierzDaneLogistyczne!$E1650))</f>
        <v>720</v>
      </c>
      <c r="L1650" s="1" t="str">
        <f>IF(MID(PobierzDaneLogistyczne!$O1650,1,3)="non"," ",_xlfn.NUMBERVALUE(PobierzDaneLogistyczne!$O1650))</f>
        <v xml:space="preserve"> </v>
      </c>
      <c r="M1650" s="6">
        <f>IF(PobierzDaneLogistyczne!$K1650=0,"",_xlfn.NUMBERVALUE(PobierzDaneLogistyczne!$K1650,"."))</f>
        <v>34</v>
      </c>
      <c r="N1650" s="6">
        <f>IF(PobierzDaneLogistyczne!$L1650=0,"",_xlfn.NUMBERVALUE(PobierzDaneLogistyczne!$L1650,"."))</f>
        <v>30</v>
      </c>
      <c r="O1650" s="6">
        <f>IF(PobierzDaneLogistyczne!$M1650=0,"",_xlfn.NUMBERVALUE(PobierzDaneLogistyczne!$M1650,"."))</f>
        <v>35</v>
      </c>
      <c r="P1650" s="2">
        <f>IF(PobierzDaneLogistyczne!$G1650=0,0,_xlfn.NUMBERVALUE(PobierzDaneLogistyczne!$G1650,"."))</f>
        <v>0</v>
      </c>
      <c r="Q1650" s="1" t="str">
        <f>IF(PobierzDaneLogistyczne!$R1650=0,"",PobierzDaneLogistyczne!$R1650)</f>
        <v/>
      </c>
      <c r="R1650" t="str">
        <f>IF(PobierzDaneLogistyczne!$S1650=0,"",PobierzDaneLogistyczne!$S1650)</f>
        <v/>
      </c>
      <c r="S1650" t="str">
        <f>IF(PobierzDaneLogistyczne!$T1650=0,"",PobierzDaneLogistyczne!$T1650)</f>
        <v/>
      </c>
      <c r="T1650" t="str">
        <f>IF(PobierzDaneLogistyczne!$U1650=0," ",PobierzDaneLogistyczne!$U1650)</f>
        <v/>
      </c>
      <c r="U1650" t="str">
        <f t="shared" si="79"/>
        <v/>
      </c>
      <c r="V1650" s="2">
        <f>IF(PobierzDaneLogistyczne!$V1650="","",_xlfn.NUMBERVALUE(PobierzDaneLogistyczne!$V1650,"."))</f>
        <v>5.0000000000000001E-3</v>
      </c>
      <c r="W1650" s="2" t="str">
        <f>IF(IF(PobierzDaneLogistyczne!$W1650=0,0,_xlfn.NUMBERVALUE(PobierzDaneLogistyczne!$W1650,"."))=0,"",_xlfn.NUMBERVALUE(PobierzDaneLogistyczne!$W1650,"."))</f>
        <v/>
      </c>
      <c r="X1650" s="2" t="str">
        <f t="shared" si="80"/>
        <v/>
      </c>
      <c r="Y1650" s="2" t="str">
        <f t="shared" ref="Y1650:Y1713" si="81">IFERROR(IF(ROUND(P1650-(I1650*J1650),2)=0,"",P1650-(I1650*J1650)),"")</f>
        <v/>
      </c>
      <c r="Z1650" s="2" t="str">
        <f>IF(PobierzDaneLogistyczne!$Y1650="t","YES","")</f>
        <v/>
      </c>
      <c r="AA1650" s="4" t="str">
        <f>IF(PobierzDaneLogistyczne!$X1650="t","YES","")</f>
        <v>YES</v>
      </c>
      <c r="AB1650" t="str">
        <f>PobierzDaneLogistyczne!$N1650</f>
        <v>Arm blood pressure monitor</v>
      </c>
    </row>
    <row r="1651" spans="1:28" x14ac:dyDescent="0.3">
      <c r="A1651" s="5" t="str">
        <f>HYPERLINK(_xlfn.CONCAT("https://www.adler.com.pl/index.php/en/Main/Produkt/",B1651),PobierzDaneLogistyczne!$N1651)</f>
        <v>Non-contact Thermometer</v>
      </c>
      <c r="B1651" t="str">
        <f>PobierzDaneLogistyczne!$A1651</f>
        <v>cr_8413</v>
      </c>
      <c r="C1651" s="1">
        <f>IF(MID(PobierzDaneLogistyczne!$P1651,1,3)=""," ",_xlfn.NUMBERVALUE(PobierzDaneLogistyczne!$P1651))</f>
        <v>90251900</v>
      </c>
      <c r="D1651" s="1">
        <f>IF(MID(PobierzDaneLogistyczne!$C1651,1,3)="111"," ",_xlfn.NUMBERVALUE(PobierzDaneLogistyczne!$C1651))</f>
        <v>5908256834910</v>
      </c>
      <c r="E1651" s="6">
        <f>IF(PobierzDaneLogistyczne!$H1651=0,"",_xlfn.NUMBERVALUE(PobierzDaneLogistyczne!$H1651,"."))</f>
        <v>0</v>
      </c>
      <c r="F1651" s="6">
        <f>IF(PobierzDaneLogistyczne!$I1651=0,"",_xlfn.NUMBERVALUE(PobierzDaneLogistyczne!$I1651,"."))</f>
        <v>0</v>
      </c>
      <c r="G1651" s="6">
        <f>IF(PobierzDaneLogistyczne!$J1651=0,"",_xlfn.NUMBERVALUE(PobierzDaneLogistyczne!$J1651,"."))</f>
        <v>0</v>
      </c>
      <c r="H1651" s="2" t="str">
        <f>IF(IF(PobierzDaneLogistyczne!$F1651=0,0,_xlfn.NUMBERVALUE(PobierzDaneLogistyczne!$F1651,"."))=0,"",IF(PobierzDaneLogistyczne!$F1651=0,0,_xlfn.NUMBERVALUE(PobierzDaneLogistyczne!$F1651,".")))</f>
        <v/>
      </c>
      <c r="I1651" s="2" t="str">
        <f>IF(IF(PobierzDaneLogistyczne!$Z1651=0,0,_xlfn.NUMBERVALUE(PobierzDaneLogistyczne!$Z1651,"."))=0,"",IF(PobierzDaneLogistyczne!$Z1651=0,0,_xlfn.NUMBERVALUE(PobierzDaneLogistyczne!$Z1651,".")))</f>
        <v/>
      </c>
      <c r="J1651" s="1" t="str">
        <f>IF(PobierzDaneLogistyczne!$D1651=0,"",_xlfn.NUMBERVALUE(PobierzDaneLogistyczne!$D1651))</f>
        <v/>
      </c>
      <c r="K1651" s="1" t="str">
        <f>IF(PobierzDaneLogistyczne!$E1651=0,"",_xlfn.NUMBERVALUE(PobierzDaneLogistyczne!$E1651))</f>
        <v/>
      </c>
      <c r="L1651" s="1" t="str">
        <f>IF(MID(PobierzDaneLogistyczne!$O1651,1,3)="non"," ",_xlfn.NUMBERVALUE(PobierzDaneLogistyczne!$O1651))</f>
        <v xml:space="preserve"> </v>
      </c>
      <c r="M1651" s="6">
        <f>IF(PobierzDaneLogistyczne!$K1651=0,"",_xlfn.NUMBERVALUE(PobierzDaneLogistyczne!$K1651,"."))</f>
        <v>0</v>
      </c>
      <c r="N1651" s="6">
        <f>IF(PobierzDaneLogistyczne!$L1651=0,"",_xlfn.NUMBERVALUE(PobierzDaneLogistyczne!$L1651,"."))</f>
        <v>0</v>
      </c>
      <c r="O1651" s="6">
        <f>IF(PobierzDaneLogistyczne!$M1651=0,"",_xlfn.NUMBERVALUE(PobierzDaneLogistyczne!$M1651,"."))</f>
        <v>0</v>
      </c>
      <c r="P1651" s="2">
        <f>IF(PobierzDaneLogistyczne!$G1651=0,0,_xlfn.NUMBERVALUE(PobierzDaneLogistyczne!$G1651,"."))</f>
        <v>0</v>
      </c>
      <c r="Q1651" s="1" t="str">
        <f>IF(PobierzDaneLogistyczne!$R1651=0,"",PobierzDaneLogistyczne!$R1651)</f>
        <v/>
      </c>
      <c r="R1651" t="str">
        <f>IF(PobierzDaneLogistyczne!$S1651=0,"",PobierzDaneLogistyczne!$S1651)</f>
        <v/>
      </c>
      <c r="S1651" t="str">
        <f>IF(PobierzDaneLogistyczne!$T1651=0,"",PobierzDaneLogistyczne!$T1651)</f>
        <v/>
      </c>
      <c r="T1651" t="str">
        <f>IF(PobierzDaneLogistyczne!$U1651=0," ",PobierzDaneLogistyczne!$U1651)</f>
        <v/>
      </c>
      <c r="U1651" t="str">
        <f t="shared" si="79"/>
        <v/>
      </c>
      <c r="V1651" s="2" t="str">
        <f>IF(PobierzDaneLogistyczne!$V1651="","",_xlfn.NUMBERVALUE(PobierzDaneLogistyczne!$V1651,"."))</f>
        <v/>
      </c>
      <c r="W1651" s="2" t="str">
        <f>IF(IF(PobierzDaneLogistyczne!$W1651=0,0,_xlfn.NUMBERVALUE(PobierzDaneLogistyczne!$W1651,"."))=0,"",_xlfn.NUMBERVALUE(PobierzDaneLogistyczne!$W1651,"."))</f>
        <v/>
      </c>
      <c r="X1651" s="2" t="str">
        <f t="shared" si="80"/>
        <v/>
      </c>
      <c r="Y1651" s="2" t="str">
        <f t="shared" si="81"/>
        <v/>
      </c>
      <c r="Z1651" s="2" t="str">
        <f>IF(PobierzDaneLogistyczne!$Y1651="t","YES","")</f>
        <v/>
      </c>
      <c r="AA1651" s="4" t="str">
        <f>IF(PobierzDaneLogistyczne!$X1651="t","YES","")</f>
        <v>YES</v>
      </c>
      <c r="AB1651" t="str">
        <f>PobierzDaneLogistyczne!$N1651</f>
        <v>Non-contact Thermometer</v>
      </c>
    </row>
    <row r="1652" spans="1:28" x14ac:dyDescent="0.3">
      <c r="A1652" s="5" t="str">
        <f>HYPERLINK(_xlfn.CONCAT("https://www.adler.com.pl/index.php/en/Main/Produkt/",B1652),PobierzDaneLogistyczne!$N1652)</f>
        <v>Compressor er</v>
      </c>
      <c r="B1652" t="str">
        <f>PobierzDaneLogistyczne!$A1652</f>
        <v>cr_8414</v>
      </c>
      <c r="C1652" s="1">
        <f>IF(MID(PobierzDaneLogistyczne!$P1652,1,3)=""," ",_xlfn.NUMBERVALUE(PobierzDaneLogistyczne!$P1652))</f>
        <v>90192000</v>
      </c>
      <c r="D1652" s="1">
        <f>IF(MID(PobierzDaneLogistyczne!$C1652,1,3)="111"," ",_xlfn.NUMBERVALUE(PobierzDaneLogistyczne!$C1652))</f>
        <v>5908256835115</v>
      </c>
      <c r="E1652" s="6">
        <f>IF(PobierzDaneLogistyczne!$H1652=0,"",_xlfn.NUMBERVALUE(PobierzDaneLogistyczne!$H1652,"."))</f>
        <v>0</v>
      </c>
      <c r="F1652" s="6">
        <f>IF(PobierzDaneLogistyczne!$I1652=0,"",_xlfn.NUMBERVALUE(PobierzDaneLogistyczne!$I1652,"."))</f>
        <v>0</v>
      </c>
      <c r="G1652" s="6">
        <f>IF(PobierzDaneLogistyczne!$J1652=0,"",_xlfn.NUMBERVALUE(PobierzDaneLogistyczne!$J1652,"."))</f>
        <v>0</v>
      </c>
      <c r="H1652" s="2" t="str">
        <f>IF(IF(PobierzDaneLogistyczne!$F1652=0,0,_xlfn.NUMBERVALUE(PobierzDaneLogistyczne!$F1652,"."))=0,"",IF(PobierzDaneLogistyczne!$F1652=0,0,_xlfn.NUMBERVALUE(PobierzDaneLogistyczne!$F1652,".")))</f>
        <v/>
      </c>
      <c r="I1652" s="2" t="str">
        <f>IF(IF(PobierzDaneLogistyczne!$Z1652=0,0,_xlfn.NUMBERVALUE(PobierzDaneLogistyczne!$Z1652,"."))=0,"",IF(PobierzDaneLogistyczne!$Z1652=0,0,_xlfn.NUMBERVALUE(PobierzDaneLogistyczne!$Z1652,".")))</f>
        <v/>
      </c>
      <c r="J1652" s="1">
        <f>IF(PobierzDaneLogistyczne!$D1652=0,"",_xlfn.NUMBERVALUE(PobierzDaneLogistyczne!$D1652))</f>
        <v>6</v>
      </c>
      <c r="K1652" s="1" t="str">
        <f>IF(PobierzDaneLogistyczne!$E1652=0,"",_xlfn.NUMBERVALUE(PobierzDaneLogistyczne!$E1652))</f>
        <v/>
      </c>
      <c r="L1652" s="1" t="str">
        <f>IF(MID(PobierzDaneLogistyczne!$O1652,1,3)="non"," ",_xlfn.NUMBERVALUE(PobierzDaneLogistyczne!$O1652))</f>
        <v xml:space="preserve"> </v>
      </c>
      <c r="M1652" s="6">
        <f>IF(PobierzDaneLogistyczne!$K1652=0,"",_xlfn.NUMBERVALUE(PobierzDaneLogistyczne!$K1652,"."))</f>
        <v>0</v>
      </c>
      <c r="N1652" s="6">
        <f>IF(PobierzDaneLogistyczne!$L1652=0,"",_xlfn.NUMBERVALUE(PobierzDaneLogistyczne!$L1652,"."))</f>
        <v>0</v>
      </c>
      <c r="O1652" s="6">
        <f>IF(PobierzDaneLogistyczne!$M1652=0,"",_xlfn.NUMBERVALUE(PobierzDaneLogistyczne!$M1652,"."))</f>
        <v>0</v>
      </c>
      <c r="P1652" s="2">
        <f>IF(PobierzDaneLogistyczne!$G1652=0,0,_xlfn.NUMBERVALUE(PobierzDaneLogistyczne!$G1652,"."))</f>
        <v>0</v>
      </c>
      <c r="Q1652" s="1">
        <f>IF(PobierzDaneLogistyczne!$R1652=0,"",PobierzDaneLogistyczne!$R1652)</f>
        <v>5</v>
      </c>
      <c r="R1652" t="str">
        <f>IF(PobierzDaneLogistyczne!$S1652=0,"",PobierzDaneLogistyczne!$S1652)</f>
        <v/>
      </c>
      <c r="S1652" t="str">
        <f>IF(PobierzDaneLogistyczne!$T1652=0,"",PobierzDaneLogistyczne!$T1652)</f>
        <v/>
      </c>
      <c r="T1652" t="str">
        <f>IF(PobierzDaneLogistyczne!$U1652=0," ",PobierzDaneLogistyczne!$U1652)</f>
        <v/>
      </c>
      <c r="U1652" t="str">
        <f t="shared" si="79"/>
        <v/>
      </c>
      <c r="V1652" s="2" t="str">
        <f>IF(PobierzDaneLogistyczne!$V1652="","",_xlfn.NUMBERVALUE(PobierzDaneLogistyczne!$V1652,"."))</f>
        <v/>
      </c>
      <c r="W1652" s="2" t="str">
        <f>IF(IF(PobierzDaneLogistyczne!$W1652=0,0,_xlfn.NUMBERVALUE(PobierzDaneLogistyczne!$W1652,"."))=0,"",_xlfn.NUMBERVALUE(PobierzDaneLogistyczne!$W1652,"."))</f>
        <v/>
      </c>
      <c r="X1652" s="2" t="str">
        <f t="shared" si="80"/>
        <v/>
      </c>
      <c r="Y1652" s="2" t="str">
        <f t="shared" si="81"/>
        <v/>
      </c>
      <c r="Z1652" s="2" t="str">
        <f>IF(PobierzDaneLogistyczne!$Y1652="t","YES","")</f>
        <v>YES</v>
      </c>
      <c r="AA1652" s="4" t="str">
        <f>IF(PobierzDaneLogistyczne!$X1652="t","YES","")</f>
        <v>YES</v>
      </c>
      <c r="AB1652" t="str">
        <f>PobierzDaneLogistyczne!$N1652</f>
        <v>Compressor er</v>
      </c>
    </row>
    <row r="1653" spans="1:28" x14ac:dyDescent="0.3">
      <c r="A1653" s="5" t="str">
        <f>HYPERLINK(_xlfn.CONCAT("https://www.adler.com.pl/index.php/en/Main/Produkt/",B1653),PobierzDaneLogistyczne!$N1653)</f>
        <v>Thermometer electronic</v>
      </c>
      <c r="B1653" t="str">
        <f>PobierzDaneLogistyczne!$A1653</f>
        <v>cr_8416</v>
      </c>
      <c r="C1653" s="1" t="str">
        <f>IF(MID(PobierzDaneLogistyczne!$P1653,1,3)=""," ",_xlfn.NUMBERVALUE(PobierzDaneLogistyczne!$P1653))</f>
        <v xml:space="preserve"> </v>
      </c>
      <c r="D1653" s="1">
        <f>IF(MID(PobierzDaneLogistyczne!$C1653,1,3)="111"," ",_xlfn.NUMBERVALUE(PobierzDaneLogistyczne!$C1653))</f>
        <v>5908256837546</v>
      </c>
      <c r="E1653" s="6">
        <f>IF(PobierzDaneLogistyczne!$H1653=0,"",_xlfn.NUMBERVALUE(PobierzDaneLogistyczne!$H1653,"."))</f>
        <v>11</v>
      </c>
      <c r="F1653" s="6">
        <f>IF(PobierzDaneLogistyczne!$I1653=0,"",_xlfn.NUMBERVALUE(PobierzDaneLogistyczne!$I1653,"."))</f>
        <v>6</v>
      </c>
      <c r="G1653" s="6">
        <f>IF(PobierzDaneLogistyczne!$J1653=0,"",_xlfn.NUMBERVALUE(PobierzDaneLogistyczne!$J1653,"."))</f>
        <v>15</v>
      </c>
      <c r="H1653" s="2">
        <f>IF(IF(PobierzDaneLogistyczne!$F1653=0,0,_xlfn.NUMBERVALUE(PobierzDaneLogistyczne!$F1653,"."))=0,"",IF(PobierzDaneLogistyczne!$F1653=0,0,_xlfn.NUMBERVALUE(PobierzDaneLogistyczne!$F1653,".")))</f>
        <v>0.5</v>
      </c>
      <c r="I1653" s="2">
        <f>IF(IF(PobierzDaneLogistyczne!$Z1653=0,0,_xlfn.NUMBERVALUE(PobierzDaneLogistyczne!$Z1653,"."))=0,"",IF(PobierzDaneLogistyczne!$Z1653=0,0,_xlfn.NUMBERVALUE(PobierzDaneLogistyczne!$Z1653,".")))</f>
        <v>0.67</v>
      </c>
      <c r="J1653" s="1">
        <f>IF(PobierzDaneLogistyczne!$D1653=0,"",_xlfn.NUMBERVALUE(PobierzDaneLogistyczne!$D1653))</f>
        <v>80</v>
      </c>
      <c r="K1653" s="1">
        <f>IF(PobierzDaneLogistyczne!$E1653=0,"",_xlfn.NUMBERVALUE(PobierzDaneLogistyczne!$E1653))</f>
        <v>2000</v>
      </c>
      <c r="L1653" s="1" t="str">
        <f>IF(MID(PobierzDaneLogistyczne!$O1653,1,3)="non"," ",_xlfn.NUMBERVALUE(PobierzDaneLogistyczne!$O1653))</f>
        <v xml:space="preserve"> </v>
      </c>
      <c r="M1653" s="6">
        <f>IF(PobierzDaneLogistyczne!$K1653=0,"",_xlfn.NUMBERVALUE(PobierzDaneLogistyczne!$K1653,"."))</f>
        <v>48</v>
      </c>
      <c r="N1653" s="6">
        <f>IF(PobierzDaneLogistyczne!$L1653=0,"",_xlfn.NUMBERVALUE(PobierzDaneLogistyczne!$L1653,"."))</f>
        <v>39.5</v>
      </c>
      <c r="O1653" s="6">
        <f>IF(PobierzDaneLogistyczne!$M1653=0,"",_xlfn.NUMBERVALUE(PobierzDaneLogistyczne!$M1653,"."))</f>
        <v>35</v>
      </c>
      <c r="P1653" s="2">
        <f>IF(PobierzDaneLogistyczne!$G1653=0,0,_xlfn.NUMBERVALUE(PobierzDaneLogistyczne!$G1653,"."))</f>
        <v>53.6</v>
      </c>
      <c r="Q1653" s="1">
        <f>IF(PobierzDaneLogistyczne!$R1653=0,"",PobierzDaneLogistyczne!$R1653)</f>
        <v>5</v>
      </c>
      <c r="R1653" t="str">
        <f>IF(PobierzDaneLogistyczne!$S1653=0,"",PobierzDaneLogistyczne!$S1653)</f>
        <v>CR</v>
      </c>
      <c r="S1653">
        <f>IF(PobierzDaneLogistyczne!$T1653=0,"",PobierzDaneLogistyczne!$T1653)</f>
        <v>1</v>
      </c>
      <c r="T1653" t="str">
        <f>IF(PobierzDaneLogistyczne!$U1653=0," ",PobierzDaneLogistyczne!$U1653)</f>
        <v>0.003</v>
      </c>
      <c r="U1653" t="str">
        <f t="shared" si="79"/>
        <v/>
      </c>
      <c r="V1653" s="2">
        <f>IF(PobierzDaneLogistyczne!$V1653="","",_xlfn.NUMBERVALUE(PobierzDaneLogistyczne!$V1653,"."))</f>
        <v>2E-3</v>
      </c>
      <c r="W1653" s="2">
        <f>IF(IF(PobierzDaneLogistyczne!$W1653=0,0,_xlfn.NUMBERVALUE(PobierzDaneLogistyczne!$W1653,"."))=0,"",_xlfn.NUMBERVALUE(PobierzDaneLogistyczne!$W1653,"."))</f>
        <v>5.8999999999999997E-2</v>
      </c>
      <c r="X1653" s="2">
        <f t="shared" si="80"/>
        <v>0.10900000000000004</v>
      </c>
      <c r="Y1653" s="2" t="str">
        <f t="shared" si="81"/>
        <v/>
      </c>
      <c r="Z1653" s="2" t="str">
        <f>IF(PobierzDaneLogistyczne!$Y1653="t","YES","")</f>
        <v/>
      </c>
      <c r="AA1653" s="4" t="str">
        <f>IF(PobierzDaneLogistyczne!$X1653="t","YES","")</f>
        <v>YES</v>
      </c>
      <c r="AB1653" t="str">
        <f>PobierzDaneLogistyczne!$N1653</f>
        <v>Thermometer electronic</v>
      </c>
    </row>
    <row r="1654" spans="1:28" x14ac:dyDescent="0.3">
      <c r="A1654" s="5" t="str">
        <f>HYPERLINK(_xlfn.CONCAT("https://www.adler.com.pl/index.php/en/Main/Produkt/",B1654),PobierzDaneLogistyczne!$N1654)</f>
        <v>Thermometer electronic</v>
      </c>
      <c r="B1654" t="str">
        <f>PobierzDaneLogistyczne!$A1654</f>
        <v>cr_8417</v>
      </c>
      <c r="C1654" s="1">
        <f>IF(MID(PobierzDaneLogistyczne!$P1654,1,3)=""," ",_xlfn.NUMBERVALUE(PobierzDaneLogistyczne!$P1654))</f>
        <v>90251900</v>
      </c>
      <c r="D1654" s="1">
        <f>IF(MID(PobierzDaneLogistyczne!$C1654,1,3)="111"," ",_xlfn.NUMBERVALUE(PobierzDaneLogistyczne!$C1654))</f>
        <v>5908256837294</v>
      </c>
      <c r="E1654" s="6">
        <f>IF(PobierzDaneLogistyczne!$H1654=0,"",_xlfn.NUMBERVALUE(PobierzDaneLogistyczne!$H1654,"."))</f>
        <v>2</v>
      </c>
      <c r="F1654" s="6">
        <f>IF(PobierzDaneLogistyczne!$I1654=0,"",_xlfn.NUMBERVALUE(PobierzDaneLogistyczne!$I1654,"."))</f>
        <v>8</v>
      </c>
      <c r="G1654" s="6">
        <f>IF(PobierzDaneLogistyczne!$J1654=0,"",_xlfn.NUMBERVALUE(PobierzDaneLogistyczne!$J1654,"."))</f>
        <v>17</v>
      </c>
      <c r="H1654" s="2">
        <f>IF(IF(PobierzDaneLogistyczne!$F1654=0,0,_xlfn.NUMBERVALUE(PobierzDaneLogistyczne!$F1654,"."))=0,"",IF(PobierzDaneLogistyczne!$F1654=0,0,_xlfn.NUMBERVALUE(PobierzDaneLogistyczne!$F1654,".")))</f>
        <v>0.61</v>
      </c>
      <c r="I1654" s="2">
        <f>IF(IF(PobierzDaneLogistyczne!$Z1654=0,0,_xlfn.NUMBERVALUE(PobierzDaneLogistyczne!$Z1654,"."))=0,"",IF(PobierzDaneLogistyczne!$Z1654=0,0,_xlfn.NUMBERVALUE(PobierzDaneLogistyczne!$Z1654,".")))</f>
        <v>0.72</v>
      </c>
      <c r="J1654" s="1">
        <f>IF(PobierzDaneLogistyczne!$D1654=0,"",_xlfn.NUMBERVALUE(PobierzDaneLogistyczne!$D1654))</f>
        <v>160</v>
      </c>
      <c r="K1654" s="1">
        <f>IF(PobierzDaneLogistyczne!$E1654=0,"",_xlfn.NUMBERVALUE(PobierzDaneLogistyczne!$E1654))</f>
        <v>2000</v>
      </c>
      <c r="L1654" s="1" t="str">
        <f>IF(MID(PobierzDaneLogistyczne!$O1654,1,3)="non"," ",_xlfn.NUMBERVALUE(PobierzDaneLogistyczne!$O1654))</f>
        <v xml:space="preserve"> </v>
      </c>
      <c r="M1654" s="6">
        <f>IF(PobierzDaneLogistyczne!$K1654=0,"",_xlfn.NUMBERVALUE(PobierzDaneLogistyczne!$K1654,"."))</f>
        <v>46.6</v>
      </c>
      <c r="N1654" s="6">
        <f>IF(PobierzDaneLogistyczne!$L1654=0,"",_xlfn.NUMBERVALUE(PobierzDaneLogistyczne!$L1654,"."))</f>
        <v>33</v>
      </c>
      <c r="O1654" s="6">
        <f>IF(PobierzDaneLogistyczne!$M1654=0,"",_xlfn.NUMBERVALUE(PobierzDaneLogistyczne!$M1654,"."))</f>
        <v>44</v>
      </c>
      <c r="P1654" s="2">
        <f>IF(PobierzDaneLogistyczne!$G1654=0,0,_xlfn.NUMBERVALUE(PobierzDaneLogistyczne!$G1654,"."))</f>
        <v>115.2</v>
      </c>
      <c r="Q1654" s="1">
        <f>IF(PobierzDaneLogistyczne!$R1654=0,"",PobierzDaneLogistyczne!$R1654)</f>
        <v>5</v>
      </c>
      <c r="R1654" t="str">
        <f>IF(PobierzDaneLogistyczne!$S1654=0,"",PobierzDaneLogistyczne!$S1654)</f>
        <v>CR</v>
      </c>
      <c r="S1654">
        <f>IF(PobierzDaneLogistyczne!$T1654=0,"",PobierzDaneLogistyczne!$T1654)</f>
        <v>1</v>
      </c>
      <c r="T1654" t="str">
        <f>IF(PobierzDaneLogistyczne!$U1654=0," ",PobierzDaneLogistyczne!$U1654)</f>
        <v>0.003</v>
      </c>
      <c r="U1654" t="str">
        <f t="shared" si="79"/>
        <v/>
      </c>
      <c r="V1654" s="2">
        <f>IF(PobierzDaneLogistyczne!$V1654="","",_xlfn.NUMBERVALUE(PobierzDaneLogistyczne!$V1654,"."))</f>
        <v>1E-3</v>
      </c>
      <c r="W1654" s="2">
        <f>IF(IF(PobierzDaneLogistyczne!$W1654=0,0,_xlfn.NUMBERVALUE(PobierzDaneLogistyczne!$W1654,"."))=0,"",_xlfn.NUMBERVALUE(PobierzDaneLogistyczne!$W1654,"."))</f>
        <v>5.8999999999999997E-2</v>
      </c>
      <c r="X1654" s="2">
        <f t="shared" si="80"/>
        <v>4.9999999999999989E-2</v>
      </c>
      <c r="Y1654" s="2" t="str">
        <f t="shared" si="81"/>
        <v/>
      </c>
      <c r="Z1654" s="2" t="str">
        <f>IF(PobierzDaneLogistyczne!$Y1654="t","YES","")</f>
        <v>YES</v>
      </c>
      <c r="AA1654" s="4" t="str">
        <f>IF(PobierzDaneLogistyczne!$X1654="t","YES","")</f>
        <v/>
      </c>
      <c r="AB1654" t="str">
        <f>PobierzDaneLogistyczne!$N1654</f>
        <v>Thermometer electronic</v>
      </c>
    </row>
    <row r="1655" spans="1:28" x14ac:dyDescent="0.3">
      <c r="A1655" s="5" t="str">
        <f>HYPERLINK(_xlfn.CONCAT("https://www.adler.com.pl/index.php/en/Main/Produkt/",B1655),PobierzDaneLogistyczne!$N1655)</f>
        <v xml:space="preserve">Electronic personal scale </v>
      </c>
      <c r="B1655" t="str">
        <f>PobierzDaneLogistyczne!$A1655</f>
        <v>cr_87</v>
      </c>
      <c r="C1655" s="1">
        <f>IF(MID(PobierzDaneLogistyczne!$P1655,1,3)=""," ",_xlfn.NUMBERVALUE(PobierzDaneLogistyczne!$P1655))</f>
        <v>84231010</v>
      </c>
      <c r="D1655" s="1">
        <f>IF(MID(PobierzDaneLogistyczne!$C1655,1,3)="111"," ",_xlfn.NUMBERVALUE(PobierzDaneLogistyczne!$C1655))</f>
        <v>5901436590583</v>
      </c>
      <c r="E1655" s="6">
        <f>IF(PobierzDaneLogistyczne!$H1655=0,"",_xlfn.NUMBERVALUE(PobierzDaneLogistyczne!$H1655,"."))</f>
        <v>0</v>
      </c>
      <c r="F1655" s="6">
        <f>IF(PobierzDaneLogistyczne!$I1655=0,"",_xlfn.NUMBERVALUE(PobierzDaneLogistyczne!$I1655,"."))</f>
        <v>0</v>
      </c>
      <c r="G1655" s="6">
        <f>IF(PobierzDaneLogistyczne!$J1655=0,"",_xlfn.NUMBERVALUE(PobierzDaneLogistyczne!$J1655,"."))</f>
        <v>0</v>
      </c>
      <c r="H1655" s="2" t="str">
        <f>IF(IF(PobierzDaneLogistyczne!$F1655=0,0,_xlfn.NUMBERVALUE(PobierzDaneLogistyczne!$F1655,"."))=0,"",IF(PobierzDaneLogistyczne!$F1655=0,0,_xlfn.NUMBERVALUE(PobierzDaneLogistyczne!$F1655,".")))</f>
        <v/>
      </c>
      <c r="I1655" s="2" t="str">
        <f>IF(IF(PobierzDaneLogistyczne!$Z1655=0,0,_xlfn.NUMBERVALUE(PobierzDaneLogistyczne!$Z1655,"."))=0,"",IF(PobierzDaneLogistyczne!$Z1655=0,0,_xlfn.NUMBERVALUE(PobierzDaneLogistyczne!$Z1655,".")))</f>
        <v/>
      </c>
      <c r="J1655" s="1" t="str">
        <f>IF(PobierzDaneLogistyczne!$D1655=0,"",_xlfn.NUMBERVALUE(PobierzDaneLogistyczne!$D1655))</f>
        <v/>
      </c>
      <c r="K1655" s="1" t="str">
        <f>IF(PobierzDaneLogistyczne!$E1655=0,"",_xlfn.NUMBERVALUE(PobierzDaneLogistyczne!$E1655))</f>
        <v/>
      </c>
      <c r="L1655" s="1" t="str">
        <f>IF(MID(PobierzDaneLogistyczne!$O1655,1,3)="non"," ",_xlfn.NUMBERVALUE(PobierzDaneLogistyczne!$O1655))</f>
        <v xml:space="preserve"> </v>
      </c>
      <c r="M1655" s="6">
        <f>IF(PobierzDaneLogistyczne!$K1655=0,"",_xlfn.NUMBERVALUE(PobierzDaneLogistyczne!$K1655,"."))</f>
        <v>0</v>
      </c>
      <c r="N1655" s="6">
        <f>IF(PobierzDaneLogistyczne!$L1655=0,"",_xlfn.NUMBERVALUE(PobierzDaneLogistyczne!$L1655,"."))</f>
        <v>0</v>
      </c>
      <c r="O1655" s="6">
        <f>IF(PobierzDaneLogistyczne!$M1655=0,"",_xlfn.NUMBERVALUE(PobierzDaneLogistyczne!$M1655,"."))</f>
        <v>0</v>
      </c>
      <c r="P1655" s="2">
        <f>IF(PobierzDaneLogistyczne!$G1655=0,0,_xlfn.NUMBERVALUE(PobierzDaneLogistyczne!$G1655,"."))</f>
        <v>0</v>
      </c>
      <c r="Q1655" s="1" t="str">
        <f>IF(PobierzDaneLogistyczne!$R1655=0,"",PobierzDaneLogistyczne!$R1655)</f>
        <v/>
      </c>
      <c r="R1655" t="str">
        <f>IF(PobierzDaneLogistyczne!$S1655=0,"",PobierzDaneLogistyczne!$S1655)</f>
        <v/>
      </c>
      <c r="S1655" t="str">
        <f>IF(PobierzDaneLogistyczne!$T1655=0,"",PobierzDaneLogistyczne!$T1655)</f>
        <v/>
      </c>
      <c r="T1655" t="str">
        <f>IF(PobierzDaneLogistyczne!$U1655=0," ",PobierzDaneLogistyczne!$U1655)</f>
        <v/>
      </c>
      <c r="U1655" t="str">
        <f t="shared" si="79"/>
        <v/>
      </c>
      <c r="V1655" s="2" t="str">
        <f>IF(PobierzDaneLogistyczne!$V1655="","",_xlfn.NUMBERVALUE(PobierzDaneLogistyczne!$V1655,"."))</f>
        <v/>
      </c>
      <c r="W1655" s="2" t="str">
        <f>IF(IF(PobierzDaneLogistyczne!$W1655=0,0,_xlfn.NUMBERVALUE(PobierzDaneLogistyczne!$W1655,"."))=0,"",_xlfn.NUMBERVALUE(PobierzDaneLogistyczne!$W1655,"."))</f>
        <v/>
      </c>
      <c r="X1655" s="2" t="str">
        <f t="shared" si="80"/>
        <v/>
      </c>
      <c r="Y1655" s="2" t="str">
        <f t="shared" si="81"/>
        <v/>
      </c>
      <c r="Z1655" s="2" t="str">
        <f>IF(PobierzDaneLogistyczne!$Y1655="t","YES","")</f>
        <v/>
      </c>
      <c r="AA1655" s="4" t="str">
        <f>IF(PobierzDaneLogistyczne!$X1655="t","YES","")</f>
        <v>YES</v>
      </c>
      <c r="AB1655" t="str">
        <f>PobierzDaneLogistyczne!$N1655</f>
        <v xml:space="preserve">Electronic personal scale </v>
      </c>
    </row>
    <row r="1656" spans="1:28" ht="43.2" x14ac:dyDescent="0.3">
      <c r="A1656" s="5" t="str">
        <f>HYPERLINK(_xlfn.CONCAT("https://www.adler.com.pl/index.php/en/Main/Produkt/",B1656),PobierzDaneLogistyczne!$N1656)</f>
        <v>Iron</v>
      </c>
      <c r="B1656" t="str">
        <f>PobierzDaneLogistyczne!$A1656</f>
        <v>cr_88</v>
      </c>
      <c r="C1656" s="1" t="str">
        <f>IF(MID(PobierzDaneLogistyczne!$P1656,1,3)=""," ",_xlfn.NUMBERVALUE(PobierzDaneLogistyczne!$P1656))</f>
        <v xml:space="preserve"> </v>
      </c>
      <c r="D1656" s="1">
        <f>IF(MID(PobierzDaneLogistyczne!$C1656,1,3)="111"," ",_xlfn.NUMBERVALUE(PobierzDaneLogistyczne!$C1656))</f>
        <v>5901436590644</v>
      </c>
      <c r="E1656" s="6">
        <f>IF(PobierzDaneLogistyczne!$H1656=0,"",_xlfn.NUMBERVALUE(PobierzDaneLogistyczne!$H1656,"."))</f>
        <v>0</v>
      </c>
      <c r="F1656" s="6">
        <f>IF(PobierzDaneLogistyczne!$I1656=0,"",_xlfn.NUMBERVALUE(PobierzDaneLogistyczne!$I1656,"."))</f>
        <v>0</v>
      </c>
      <c r="G1656" s="6">
        <f>IF(PobierzDaneLogistyczne!$J1656=0,"",_xlfn.NUMBERVALUE(PobierzDaneLogistyczne!$J1656,"."))</f>
        <v>0</v>
      </c>
      <c r="H1656" s="2" t="str">
        <f>IF(IF(PobierzDaneLogistyczne!$F1656=0,0,_xlfn.NUMBERVALUE(PobierzDaneLogistyczne!$F1656,"."))=0,"",IF(PobierzDaneLogistyczne!$F1656=0,0,_xlfn.NUMBERVALUE(PobierzDaneLogistyczne!$F1656,".")))</f>
        <v/>
      </c>
      <c r="I1656" s="2" t="str">
        <f>IF(IF(PobierzDaneLogistyczne!$Z1656=0,0,_xlfn.NUMBERVALUE(PobierzDaneLogistyczne!$Z1656,"."))=0,"",IF(PobierzDaneLogistyczne!$Z1656=0,0,_xlfn.NUMBERVALUE(PobierzDaneLogistyczne!$Z1656,".")))</f>
        <v/>
      </c>
      <c r="J1656" s="1" t="str">
        <f>IF(PobierzDaneLogistyczne!$D1656=0,"",_xlfn.NUMBERVALUE(PobierzDaneLogistyczne!$D1656))</f>
        <v/>
      </c>
      <c r="K1656" s="1" t="str">
        <f>IF(PobierzDaneLogistyczne!$E1656=0,"",_xlfn.NUMBERVALUE(PobierzDaneLogistyczne!$E1656))</f>
        <v/>
      </c>
      <c r="L1656" s="1" t="str">
        <f>IF(MID(PobierzDaneLogistyczne!$O1656,1,3)="non"," ",_xlfn.NUMBERVALUE(PobierzDaneLogistyczne!$O1656))</f>
        <v xml:space="preserve"> </v>
      </c>
      <c r="M1656" s="6">
        <f>IF(PobierzDaneLogistyczne!$K1656=0,"",_xlfn.NUMBERVALUE(PobierzDaneLogistyczne!$K1656,"."))</f>
        <v>0</v>
      </c>
      <c r="N1656" s="6">
        <f>IF(PobierzDaneLogistyczne!$L1656=0,"",_xlfn.NUMBERVALUE(PobierzDaneLogistyczne!$L1656,"."))</f>
        <v>0</v>
      </c>
      <c r="O1656" s="6">
        <f>IF(PobierzDaneLogistyczne!$M1656=0,"",_xlfn.NUMBERVALUE(PobierzDaneLogistyczne!$M1656,"."))</f>
        <v>0</v>
      </c>
      <c r="P1656" s="2">
        <f>IF(PobierzDaneLogistyczne!$G1656=0,0,_xlfn.NUMBERVALUE(PobierzDaneLogistyczne!$G1656,"."))</f>
        <v>0</v>
      </c>
      <c r="Q1656" s="1" t="str">
        <f>IF(PobierzDaneLogistyczne!$R1656=0,"",PobierzDaneLogistyczne!$R1656)</f>
        <v/>
      </c>
      <c r="R1656" t="str">
        <f>IF(PobierzDaneLogistyczne!$S1656=0,"",PobierzDaneLogistyczne!$S1656)</f>
        <v/>
      </c>
      <c r="S1656" t="str">
        <f>IF(PobierzDaneLogistyczne!$T1656=0,"",PobierzDaneLogistyczne!$T1656)</f>
        <v/>
      </c>
      <c r="T1656" t="str">
        <f>IF(PobierzDaneLogistyczne!$U1656=0," ",PobierzDaneLogistyczne!$U1656)</f>
        <v/>
      </c>
      <c r="U1656" t="str">
        <f t="shared" si="79"/>
        <v/>
      </c>
      <c r="V1656" s="2" t="str">
        <f>IF(PobierzDaneLogistyczne!$V1656="","",_xlfn.NUMBERVALUE(PobierzDaneLogistyczne!$V1656,"."))</f>
        <v/>
      </c>
      <c r="W1656" s="2" t="str">
        <f>IF(IF(PobierzDaneLogistyczne!$W1656=0,0,_xlfn.NUMBERVALUE(PobierzDaneLogistyczne!$W1656,"."))=0,"",_xlfn.NUMBERVALUE(PobierzDaneLogistyczne!$W1656,"."))</f>
        <v/>
      </c>
      <c r="X1656" s="2" t="str">
        <f t="shared" si="80"/>
        <v/>
      </c>
      <c r="Y1656" s="2" t="str">
        <f t="shared" si="81"/>
        <v/>
      </c>
      <c r="Z1656" s="2" t="str">
        <f>IF(PobierzDaneLogistyczne!$Y1656="t","YES","")</f>
        <v/>
      </c>
      <c r="AA1656" s="4" t="str">
        <f>IF(PobierzDaneLogistyczne!$X1656="t","YES","")</f>
        <v>YES</v>
      </c>
      <c r="AB1656" t="str">
        <f>PobierzDaneLogistyczne!$N1656</f>
        <v>Iron</v>
      </c>
    </row>
    <row r="1657" spans="1:28" ht="28.8" x14ac:dyDescent="0.3">
      <c r="A1657" s="5" t="str">
        <f>HYPERLINK(_xlfn.CONCAT("https://www.adler.com.pl/index.php/en/Main/Produkt/",B1657),PobierzDaneLogistyczne!$N1657)</f>
        <v>Electronic bathroom scale</v>
      </c>
      <c r="B1657" t="str">
        <f>PobierzDaneLogistyczne!$A1657</f>
        <v>cr_90</v>
      </c>
      <c r="C1657" s="1" t="str">
        <f>IF(MID(PobierzDaneLogistyczne!$P1657,1,3)=""," ",_xlfn.NUMBERVALUE(PobierzDaneLogistyczne!$P1657))</f>
        <v xml:space="preserve"> </v>
      </c>
      <c r="D1657" s="1">
        <f>IF(MID(PobierzDaneLogistyczne!$C1657,1,3)="111"," ",_xlfn.NUMBERVALUE(PobierzDaneLogistyczne!$C1657))</f>
        <v>5901436590750</v>
      </c>
      <c r="E1657" s="6">
        <f>IF(PobierzDaneLogistyczne!$H1657=0,"",_xlfn.NUMBERVALUE(PobierzDaneLogistyczne!$H1657,"."))</f>
        <v>0</v>
      </c>
      <c r="F1657" s="6">
        <f>IF(PobierzDaneLogistyczne!$I1657=0,"",_xlfn.NUMBERVALUE(PobierzDaneLogistyczne!$I1657,"."))</f>
        <v>0</v>
      </c>
      <c r="G1657" s="6">
        <f>IF(PobierzDaneLogistyczne!$J1657=0,"",_xlfn.NUMBERVALUE(PobierzDaneLogistyczne!$J1657,"."))</f>
        <v>0</v>
      </c>
      <c r="H1657" s="2" t="str">
        <f>IF(IF(PobierzDaneLogistyczne!$F1657=0,0,_xlfn.NUMBERVALUE(PobierzDaneLogistyczne!$F1657,"."))=0,"",IF(PobierzDaneLogistyczne!$F1657=0,0,_xlfn.NUMBERVALUE(PobierzDaneLogistyczne!$F1657,".")))</f>
        <v/>
      </c>
      <c r="I1657" s="2" t="str">
        <f>IF(IF(PobierzDaneLogistyczne!$Z1657=0,0,_xlfn.NUMBERVALUE(PobierzDaneLogistyczne!$Z1657,"."))=0,"",IF(PobierzDaneLogistyczne!$Z1657=0,0,_xlfn.NUMBERVALUE(PobierzDaneLogistyczne!$Z1657,".")))</f>
        <v/>
      </c>
      <c r="J1657" s="1" t="str">
        <f>IF(PobierzDaneLogistyczne!$D1657=0,"",_xlfn.NUMBERVALUE(PobierzDaneLogistyczne!$D1657))</f>
        <v/>
      </c>
      <c r="K1657" s="1" t="str">
        <f>IF(PobierzDaneLogistyczne!$E1657=0,"",_xlfn.NUMBERVALUE(PobierzDaneLogistyczne!$E1657))</f>
        <v/>
      </c>
      <c r="L1657" s="1" t="str">
        <f>IF(MID(PobierzDaneLogistyczne!$O1657,1,3)="non"," ",_xlfn.NUMBERVALUE(PobierzDaneLogistyczne!$O1657))</f>
        <v xml:space="preserve"> </v>
      </c>
      <c r="M1657" s="6">
        <f>IF(PobierzDaneLogistyczne!$K1657=0,"",_xlfn.NUMBERVALUE(PobierzDaneLogistyczne!$K1657,"."))</f>
        <v>0</v>
      </c>
      <c r="N1657" s="6">
        <f>IF(PobierzDaneLogistyczne!$L1657=0,"",_xlfn.NUMBERVALUE(PobierzDaneLogistyczne!$L1657,"."))</f>
        <v>0</v>
      </c>
      <c r="O1657" s="6">
        <f>IF(PobierzDaneLogistyczne!$M1657=0,"",_xlfn.NUMBERVALUE(PobierzDaneLogistyczne!$M1657,"."))</f>
        <v>0</v>
      </c>
      <c r="P1657" s="2">
        <f>IF(PobierzDaneLogistyczne!$G1657=0,0,_xlfn.NUMBERVALUE(PobierzDaneLogistyczne!$G1657,"."))</f>
        <v>0</v>
      </c>
      <c r="Q1657" s="1" t="str">
        <f>IF(PobierzDaneLogistyczne!$R1657=0,"",PobierzDaneLogistyczne!$R1657)</f>
        <v/>
      </c>
      <c r="R1657" t="str">
        <f>IF(PobierzDaneLogistyczne!$S1657=0,"",PobierzDaneLogistyczne!$S1657)</f>
        <v/>
      </c>
      <c r="S1657" t="str">
        <f>IF(PobierzDaneLogistyczne!$T1657=0,"",PobierzDaneLogistyczne!$T1657)</f>
        <v/>
      </c>
      <c r="T1657" t="str">
        <f>IF(PobierzDaneLogistyczne!$U1657=0," ",PobierzDaneLogistyczne!$U1657)</f>
        <v/>
      </c>
      <c r="U1657" t="str">
        <f t="shared" si="79"/>
        <v/>
      </c>
      <c r="V1657" s="2" t="str">
        <f>IF(PobierzDaneLogistyczne!$V1657="","",_xlfn.NUMBERVALUE(PobierzDaneLogistyczne!$V1657,"."))</f>
        <v/>
      </c>
      <c r="W1657" s="2" t="str">
        <f>IF(IF(PobierzDaneLogistyczne!$W1657=0,0,_xlfn.NUMBERVALUE(PobierzDaneLogistyczne!$W1657,"."))=0,"",_xlfn.NUMBERVALUE(PobierzDaneLogistyczne!$W1657,"."))</f>
        <v/>
      </c>
      <c r="X1657" s="2" t="str">
        <f t="shared" si="80"/>
        <v/>
      </c>
      <c r="Y1657" s="2" t="str">
        <f t="shared" si="81"/>
        <v/>
      </c>
      <c r="Z1657" s="2" t="str">
        <f>IF(PobierzDaneLogistyczne!$Y1657="t","YES","")</f>
        <v/>
      </c>
      <c r="AA1657" s="4" t="str">
        <f>IF(PobierzDaneLogistyczne!$X1657="t","YES","")</f>
        <v>YES</v>
      </c>
      <c r="AB1657" t="str">
        <f>PobierzDaneLogistyczne!$N1657</f>
        <v>Electronic bathroom scale</v>
      </c>
    </row>
    <row r="1658" spans="1:28" x14ac:dyDescent="0.3">
      <c r="A1658" s="5" t="str">
        <f>HYPERLINK(_xlfn.CONCAT("https://www.adler.com.pl/index.php/en/Main/Produkt/",B1658),PobierzDaneLogistyczne!$N1658)</f>
        <v>Hair straightener</v>
      </c>
      <c r="B1658" t="str">
        <f>PobierzDaneLogistyczne!$A1658</f>
        <v>cr_91</v>
      </c>
      <c r="C1658" s="1">
        <f>IF(MID(PobierzDaneLogistyczne!$P1658,1,3)=""," ",_xlfn.NUMBERVALUE(PobierzDaneLogistyczne!$P1658))</f>
        <v>85163200</v>
      </c>
      <c r="D1658" s="1">
        <f>IF(MID(PobierzDaneLogistyczne!$C1658,1,3)="111"," ",_xlfn.NUMBERVALUE(PobierzDaneLogistyczne!$C1658))</f>
        <v>5901436590781</v>
      </c>
      <c r="E1658" s="6">
        <f>IF(PobierzDaneLogistyczne!$H1658=0,"",_xlfn.NUMBERVALUE(PobierzDaneLogistyczne!$H1658,"."))</f>
        <v>0</v>
      </c>
      <c r="F1658" s="6">
        <f>IF(PobierzDaneLogistyczne!$I1658=0,"",_xlfn.NUMBERVALUE(PobierzDaneLogistyczne!$I1658,"."))</f>
        <v>0</v>
      </c>
      <c r="G1658" s="6">
        <f>IF(PobierzDaneLogistyczne!$J1658=0,"",_xlfn.NUMBERVALUE(PobierzDaneLogistyczne!$J1658,"."))</f>
        <v>0</v>
      </c>
      <c r="H1658" s="2" t="str">
        <f>IF(IF(PobierzDaneLogistyczne!$F1658=0,0,_xlfn.NUMBERVALUE(PobierzDaneLogistyczne!$F1658,"."))=0,"",IF(PobierzDaneLogistyczne!$F1658=0,0,_xlfn.NUMBERVALUE(PobierzDaneLogistyczne!$F1658,".")))</f>
        <v/>
      </c>
      <c r="I1658" s="2" t="str">
        <f>IF(IF(PobierzDaneLogistyczne!$Z1658=0,0,_xlfn.NUMBERVALUE(PobierzDaneLogistyczne!$Z1658,"."))=0,"",IF(PobierzDaneLogistyczne!$Z1658=0,0,_xlfn.NUMBERVALUE(PobierzDaneLogistyczne!$Z1658,".")))</f>
        <v/>
      </c>
      <c r="J1658" s="1" t="str">
        <f>IF(PobierzDaneLogistyczne!$D1658=0,"",_xlfn.NUMBERVALUE(PobierzDaneLogistyczne!$D1658))</f>
        <v/>
      </c>
      <c r="K1658" s="1" t="str">
        <f>IF(PobierzDaneLogistyczne!$E1658=0,"",_xlfn.NUMBERVALUE(PobierzDaneLogistyczne!$E1658))</f>
        <v/>
      </c>
      <c r="L1658" s="1" t="str">
        <f>IF(MID(PobierzDaneLogistyczne!$O1658,1,3)="non"," ",_xlfn.NUMBERVALUE(PobierzDaneLogistyczne!$O1658))</f>
        <v xml:space="preserve"> </v>
      </c>
      <c r="M1658" s="6">
        <f>IF(PobierzDaneLogistyczne!$K1658=0,"",_xlfn.NUMBERVALUE(PobierzDaneLogistyczne!$K1658,"."))</f>
        <v>0</v>
      </c>
      <c r="N1658" s="6">
        <f>IF(PobierzDaneLogistyczne!$L1658=0,"",_xlfn.NUMBERVALUE(PobierzDaneLogistyczne!$L1658,"."))</f>
        <v>0</v>
      </c>
      <c r="O1658" s="6">
        <f>IF(PobierzDaneLogistyczne!$M1658=0,"",_xlfn.NUMBERVALUE(PobierzDaneLogistyczne!$M1658,"."))</f>
        <v>0</v>
      </c>
      <c r="P1658" s="2">
        <f>IF(PobierzDaneLogistyczne!$G1658=0,0,_xlfn.NUMBERVALUE(PobierzDaneLogistyczne!$G1658,"."))</f>
        <v>0</v>
      </c>
      <c r="Q1658" s="1" t="str">
        <f>IF(PobierzDaneLogistyczne!$R1658=0,"",PobierzDaneLogistyczne!$R1658)</f>
        <v/>
      </c>
      <c r="R1658" t="str">
        <f>IF(PobierzDaneLogistyczne!$S1658=0,"",PobierzDaneLogistyczne!$S1658)</f>
        <v/>
      </c>
      <c r="S1658" t="str">
        <f>IF(PobierzDaneLogistyczne!$T1658=0,"",PobierzDaneLogistyczne!$T1658)</f>
        <v/>
      </c>
      <c r="T1658" t="str">
        <f>IF(PobierzDaneLogistyczne!$U1658=0," ",PobierzDaneLogistyczne!$U1658)</f>
        <v/>
      </c>
      <c r="U1658" t="str">
        <f t="shared" si="79"/>
        <v/>
      </c>
      <c r="V1658" s="2" t="str">
        <f>IF(PobierzDaneLogistyczne!$V1658="","",_xlfn.NUMBERVALUE(PobierzDaneLogistyczne!$V1658,"."))</f>
        <v/>
      </c>
      <c r="W1658" s="2" t="str">
        <f>IF(IF(PobierzDaneLogistyczne!$W1658=0,0,_xlfn.NUMBERVALUE(PobierzDaneLogistyczne!$W1658,"."))=0,"",_xlfn.NUMBERVALUE(PobierzDaneLogistyczne!$W1658,"."))</f>
        <v/>
      </c>
      <c r="X1658" s="2" t="str">
        <f t="shared" si="80"/>
        <v/>
      </c>
      <c r="Y1658" s="2" t="str">
        <f t="shared" si="81"/>
        <v/>
      </c>
      <c r="Z1658" s="2" t="str">
        <f>IF(PobierzDaneLogistyczne!$Y1658="t","YES","")</f>
        <v/>
      </c>
      <c r="AA1658" s="4" t="str">
        <f>IF(PobierzDaneLogistyczne!$X1658="t","YES","")</f>
        <v>YES</v>
      </c>
      <c r="AB1658" t="str">
        <f>PobierzDaneLogistyczne!$N1658</f>
        <v>Hair straightener</v>
      </c>
    </row>
    <row r="1659" spans="1:28" x14ac:dyDescent="0.3">
      <c r="A1659" s="5" t="str">
        <f>HYPERLINK(_xlfn.CONCAT("https://www.adler.com.pl/index.php/en/Main/Produkt/",B1659),PobierzDaneLogistyczne!$N1659)</f>
        <v>Steam cooker</v>
      </c>
      <c r="B1659" t="str">
        <f>PobierzDaneLogistyczne!$A1659</f>
        <v>cr_92</v>
      </c>
      <c r="C1659" s="1" t="str">
        <f>IF(MID(PobierzDaneLogistyczne!$P1659,1,3)=""," ",_xlfn.NUMBERVALUE(PobierzDaneLogistyczne!$P1659))</f>
        <v xml:space="preserve"> </v>
      </c>
      <c r="D1659" s="1">
        <f>IF(MID(PobierzDaneLogistyczne!$C1659,1,3)="111"," ",_xlfn.NUMBERVALUE(PobierzDaneLogistyczne!$C1659))</f>
        <v>5901436590859</v>
      </c>
      <c r="E1659" s="6">
        <f>IF(PobierzDaneLogistyczne!$H1659=0,"",_xlfn.NUMBERVALUE(PobierzDaneLogistyczne!$H1659,"."))</f>
        <v>0</v>
      </c>
      <c r="F1659" s="6">
        <f>IF(PobierzDaneLogistyczne!$I1659=0,"",_xlfn.NUMBERVALUE(PobierzDaneLogistyczne!$I1659,"."))</f>
        <v>0</v>
      </c>
      <c r="G1659" s="6">
        <f>IF(PobierzDaneLogistyczne!$J1659=0,"",_xlfn.NUMBERVALUE(PobierzDaneLogistyczne!$J1659,"."))</f>
        <v>0</v>
      </c>
      <c r="H1659" s="2" t="str">
        <f>IF(IF(PobierzDaneLogistyczne!$F1659=0,0,_xlfn.NUMBERVALUE(PobierzDaneLogistyczne!$F1659,"."))=0,"",IF(PobierzDaneLogistyczne!$F1659=0,0,_xlfn.NUMBERVALUE(PobierzDaneLogistyczne!$F1659,".")))</f>
        <v/>
      </c>
      <c r="I1659" s="2" t="str">
        <f>IF(IF(PobierzDaneLogistyczne!$Z1659=0,0,_xlfn.NUMBERVALUE(PobierzDaneLogistyczne!$Z1659,"."))=0,"",IF(PobierzDaneLogistyczne!$Z1659=0,0,_xlfn.NUMBERVALUE(PobierzDaneLogistyczne!$Z1659,".")))</f>
        <v/>
      </c>
      <c r="J1659" s="1" t="str">
        <f>IF(PobierzDaneLogistyczne!$D1659=0,"",_xlfn.NUMBERVALUE(PobierzDaneLogistyczne!$D1659))</f>
        <v/>
      </c>
      <c r="K1659" s="1" t="str">
        <f>IF(PobierzDaneLogistyczne!$E1659=0,"",_xlfn.NUMBERVALUE(PobierzDaneLogistyczne!$E1659))</f>
        <v/>
      </c>
      <c r="L1659" s="1" t="str">
        <f>IF(MID(PobierzDaneLogistyczne!$O1659,1,3)="non"," ",_xlfn.NUMBERVALUE(PobierzDaneLogistyczne!$O1659))</f>
        <v xml:space="preserve"> </v>
      </c>
      <c r="M1659" s="6">
        <f>IF(PobierzDaneLogistyczne!$K1659=0,"",_xlfn.NUMBERVALUE(PobierzDaneLogistyczne!$K1659,"."))</f>
        <v>0</v>
      </c>
      <c r="N1659" s="6">
        <f>IF(PobierzDaneLogistyczne!$L1659=0,"",_xlfn.NUMBERVALUE(PobierzDaneLogistyczne!$L1659,"."))</f>
        <v>0</v>
      </c>
      <c r="O1659" s="6">
        <f>IF(PobierzDaneLogistyczne!$M1659=0,"",_xlfn.NUMBERVALUE(PobierzDaneLogistyczne!$M1659,"."))</f>
        <v>0</v>
      </c>
      <c r="P1659" s="2">
        <f>IF(PobierzDaneLogistyczne!$G1659=0,0,_xlfn.NUMBERVALUE(PobierzDaneLogistyczne!$G1659,"."))</f>
        <v>0</v>
      </c>
      <c r="Q1659" s="1" t="str">
        <f>IF(PobierzDaneLogistyczne!$R1659=0,"",PobierzDaneLogistyczne!$R1659)</f>
        <v/>
      </c>
      <c r="R1659" t="str">
        <f>IF(PobierzDaneLogistyczne!$S1659=0,"",PobierzDaneLogistyczne!$S1659)</f>
        <v/>
      </c>
      <c r="S1659" t="str">
        <f>IF(PobierzDaneLogistyczne!$T1659=0,"",PobierzDaneLogistyczne!$T1659)</f>
        <v/>
      </c>
      <c r="T1659" t="str">
        <f>IF(PobierzDaneLogistyczne!$U1659=0," ",PobierzDaneLogistyczne!$U1659)</f>
        <v/>
      </c>
      <c r="U1659" t="str">
        <f t="shared" si="79"/>
        <v/>
      </c>
      <c r="V1659" s="2" t="str">
        <f>IF(PobierzDaneLogistyczne!$V1659="","",_xlfn.NUMBERVALUE(PobierzDaneLogistyczne!$V1659,"."))</f>
        <v/>
      </c>
      <c r="W1659" s="2" t="str">
        <f>IF(IF(PobierzDaneLogistyczne!$W1659=0,0,_xlfn.NUMBERVALUE(PobierzDaneLogistyczne!$W1659,"."))=0,"",_xlfn.NUMBERVALUE(PobierzDaneLogistyczne!$W1659,"."))</f>
        <v/>
      </c>
      <c r="X1659" s="2" t="str">
        <f t="shared" si="80"/>
        <v/>
      </c>
      <c r="Y1659" s="2" t="str">
        <f t="shared" si="81"/>
        <v/>
      </c>
      <c r="Z1659" s="2" t="str">
        <f>IF(PobierzDaneLogistyczne!$Y1659="t","YES","")</f>
        <v/>
      </c>
      <c r="AA1659" s="4" t="str">
        <f>IF(PobierzDaneLogistyczne!$X1659="t","YES","")</f>
        <v>YES</v>
      </c>
      <c r="AB1659" t="str">
        <f>PobierzDaneLogistyczne!$N1659</f>
        <v>Steam cooker</v>
      </c>
    </row>
    <row r="1660" spans="1:28" x14ac:dyDescent="0.3">
      <c r="A1660" s="5" t="str">
        <f>HYPERLINK(_xlfn.CONCAT("https://www.adler.com.pl/index.php/en/Main/Produkt/",B1660),PobierzDaneLogistyczne!$N1660)</f>
        <v>Portable cooler 25 L</v>
      </c>
      <c r="B1660" t="str">
        <f>PobierzDaneLogistyczne!$A1660</f>
        <v>cr_93</v>
      </c>
      <c r="C1660" s="1">
        <f>IF(MID(PobierzDaneLogistyczne!$P1660,1,3)=""," ",_xlfn.NUMBERVALUE(PobierzDaneLogistyczne!$P1660))</f>
        <v>84182900</v>
      </c>
      <c r="D1660" s="1">
        <f>IF(MID(PobierzDaneLogistyczne!$C1660,1,3)="111"," ",_xlfn.NUMBERVALUE(PobierzDaneLogistyczne!$C1660))</f>
        <v>5901436590842</v>
      </c>
      <c r="E1660" s="6">
        <f>IF(PobierzDaneLogistyczne!$H1660=0,"",_xlfn.NUMBERVALUE(PobierzDaneLogistyczne!$H1660,"."))</f>
        <v>33.799999999999997</v>
      </c>
      <c r="F1660" s="6">
        <f>IF(PobierzDaneLogistyczne!$I1660=0,"",_xlfn.NUMBERVALUE(PobierzDaneLogistyczne!$I1660,"."))</f>
        <v>45.8</v>
      </c>
      <c r="G1660" s="6">
        <f>IF(PobierzDaneLogistyczne!$J1660=0,"",_xlfn.NUMBERVALUE(PobierzDaneLogistyczne!$J1660,"."))</f>
        <v>47.5</v>
      </c>
      <c r="H1660" s="2">
        <f>IF(IF(PobierzDaneLogistyczne!$F1660=0,0,_xlfn.NUMBERVALUE(PobierzDaneLogistyczne!$F1660,"."))=0,"",IF(PobierzDaneLogistyczne!$F1660=0,0,_xlfn.NUMBERVALUE(PobierzDaneLogistyczne!$F1660,".")))</f>
        <v>4.6280000000000001</v>
      </c>
      <c r="I1660" s="2">
        <f>IF(IF(PobierzDaneLogistyczne!$Z1660=0,0,_xlfn.NUMBERVALUE(PobierzDaneLogistyczne!$Z1660,"."))=0,"",IF(PobierzDaneLogistyczne!$Z1660=0,0,_xlfn.NUMBERVALUE(PobierzDaneLogistyczne!$Z1660,".")))</f>
        <v>5.9580000000000002</v>
      </c>
      <c r="J1660" s="1">
        <f>IF(PobierzDaneLogistyczne!$D1660=0,"",_xlfn.NUMBERVALUE(PobierzDaneLogistyczne!$D1660))</f>
        <v>1</v>
      </c>
      <c r="K1660" s="1">
        <f>IF(PobierzDaneLogistyczne!$E1660=0,"",_xlfn.NUMBERVALUE(PobierzDaneLogistyczne!$E1660))</f>
        <v>20</v>
      </c>
      <c r="L1660" s="1" t="str">
        <f>IF(MID(PobierzDaneLogistyczne!$O1660,1,3)="non"," ",_xlfn.NUMBERVALUE(PobierzDaneLogistyczne!$O1660))</f>
        <v xml:space="preserve"> </v>
      </c>
      <c r="M1660" s="6">
        <f>IF(PobierzDaneLogistyczne!$K1660=0,"",_xlfn.NUMBERVALUE(PobierzDaneLogistyczne!$K1660,"."))</f>
        <v>33.799999999999997</v>
      </c>
      <c r="N1660" s="6">
        <f>IF(PobierzDaneLogistyczne!$L1660=0,"",_xlfn.NUMBERVALUE(PobierzDaneLogistyczne!$L1660,"."))</f>
        <v>45.8</v>
      </c>
      <c r="O1660" s="6">
        <f>IF(PobierzDaneLogistyczne!$M1660=0,"",_xlfn.NUMBERVALUE(PobierzDaneLogistyczne!$M1660,"."))</f>
        <v>47.5</v>
      </c>
      <c r="P1660" s="2">
        <f>IF(PobierzDaneLogistyczne!$G1660=0,0,_xlfn.NUMBERVALUE(PobierzDaneLogistyczne!$G1660,"."))</f>
        <v>5.9580000000000002</v>
      </c>
      <c r="Q1660" s="1">
        <f>IF(PobierzDaneLogistyczne!$R1660=0,"",PobierzDaneLogistyczne!$R1660)</f>
        <v>5</v>
      </c>
      <c r="R1660" t="str">
        <f>IF(PobierzDaneLogistyczne!$S1660=0,"",PobierzDaneLogistyczne!$S1660)</f>
        <v/>
      </c>
      <c r="S1660" t="str">
        <f>IF(PobierzDaneLogistyczne!$T1660=0,"",PobierzDaneLogistyczne!$T1660)</f>
        <v/>
      </c>
      <c r="T1660" t="str">
        <f>IF(PobierzDaneLogistyczne!$U1660=0," ",PobierzDaneLogistyczne!$U1660)</f>
        <v/>
      </c>
      <c r="U1660" t="str">
        <f t="shared" si="79"/>
        <v/>
      </c>
      <c r="V1660" s="2">
        <f>IF(PobierzDaneLogistyczne!$V1660="","",_xlfn.NUMBERVALUE(PobierzDaneLogistyczne!$V1660,"."))</f>
        <v>8.7999999999999995E-2</v>
      </c>
      <c r="W1660" s="2">
        <f>IF(IF(PobierzDaneLogistyczne!$W1660=0,0,_xlfn.NUMBERVALUE(PobierzDaneLogistyczne!$W1660,"."))=0,"",_xlfn.NUMBERVALUE(PobierzDaneLogistyczne!$W1660,"."))</f>
        <v>5.8999999999999997E-2</v>
      </c>
      <c r="X1660" s="2">
        <f t="shared" si="80"/>
        <v>1.1830000000000001</v>
      </c>
      <c r="Y1660" s="2" t="str">
        <f t="shared" si="81"/>
        <v/>
      </c>
      <c r="Z1660" s="2" t="str">
        <f>IF(PobierzDaneLogistyczne!$Y1660="t","YES","")</f>
        <v>YES</v>
      </c>
      <c r="AA1660" s="4" t="str">
        <f>IF(PobierzDaneLogistyczne!$X1660="t","YES","")</f>
        <v>YES</v>
      </c>
      <c r="AB1660" t="str">
        <f>PobierzDaneLogistyczne!$N1660</f>
        <v>Portable cooler 25 L</v>
      </c>
    </row>
    <row r="1661" spans="1:28" x14ac:dyDescent="0.3">
      <c r="A1661" s="5" t="str">
        <f>HYPERLINK(_xlfn.CONCAT("https://www.adler.com.pl/index.php/en/Main/Produkt/",B1661),PobierzDaneLogistyczne!$N1661)</f>
        <v>Hair styling professional</v>
      </c>
      <c r="B1661" t="str">
        <f>PobierzDaneLogistyczne!$A1661</f>
        <v>cr_94</v>
      </c>
      <c r="C1661" s="1">
        <f>IF(MID(PobierzDaneLogistyczne!$P1661,1,3)=""," ",_xlfn.NUMBERVALUE(PobierzDaneLogistyczne!$P1661))</f>
        <v>85163200</v>
      </c>
      <c r="D1661" s="1">
        <f>IF(MID(PobierzDaneLogistyczne!$C1661,1,3)="111"," ",_xlfn.NUMBERVALUE(PobierzDaneLogistyczne!$C1661))</f>
        <v>5901436590873</v>
      </c>
      <c r="E1661" s="6">
        <f>IF(PobierzDaneLogistyczne!$H1661=0,"",_xlfn.NUMBERVALUE(PobierzDaneLogistyczne!$H1661,"."))</f>
        <v>32</v>
      </c>
      <c r="F1661" s="6">
        <f>IF(PobierzDaneLogistyczne!$I1661=0,"",_xlfn.NUMBERVALUE(PobierzDaneLogistyczne!$I1661,"."))</f>
        <v>13.5</v>
      </c>
      <c r="G1661" s="6">
        <f>IF(PobierzDaneLogistyczne!$J1661=0,"",_xlfn.NUMBERVALUE(PobierzDaneLogistyczne!$J1661,"."))</f>
        <v>14</v>
      </c>
      <c r="H1661" s="2" t="str">
        <f>IF(IF(PobierzDaneLogistyczne!$F1661=0,0,_xlfn.NUMBERVALUE(PobierzDaneLogistyczne!$F1661,"."))=0,"",IF(PobierzDaneLogistyczne!$F1661=0,0,_xlfn.NUMBERVALUE(PobierzDaneLogistyczne!$F1661,".")))</f>
        <v/>
      </c>
      <c r="I1661" s="2" t="str">
        <f>IF(IF(PobierzDaneLogistyczne!$Z1661=0,0,_xlfn.NUMBERVALUE(PobierzDaneLogistyczne!$Z1661,"."))=0,"",IF(PobierzDaneLogistyczne!$Z1661=0,0,_xlfn.NUMBERVALUE(PobierzDaneLogistyczne!$Z1661,".")))</f>
        <v/>
      </c>
      <c r="J1661" s="1">
        <f>IF(PobierzDaneLogistyczne!$D1661=0,"",_xlfn.NUMBERVALUE(PobierzDaneLogistyczne!$D1661))</f>
        <v>12</v>
      </c>
      <c r="K1661" s="1">
        <f>IF(PobierzDaneLogistyczne!$E1661=0,"",_xlfn.NUMBERVALUE(PobierzDaneLogistyczne!$E1661))</f>
        <v>192</v>
      </c>
      <c r="L1661" s="1" t="str">
        <f>IF(MID(PobierzDaneLogistyczne!$O1661,1,3)="non"," ",_xlfn.NUMBERVALUE(PobierzDaneLogistyczne!$O1661))</f>
        <v xml:space="preserve"> </v>
      </c>
      <c r="M1661" s="6">
        <f>IF(PobierzDaneLogistyczne!$K1661=0,"",_xlfn.NUMBERVALUE(PobierzDaneLogistyczne!$K1661,"."))</f>
        <v>56</v>
      </c>
      <c r="N1661" s="6">
        <f>IF(PobierzDaneLogistyczne!$L1661=0,"",_xlfn.NUMBERVALUE(PobierzDaneLogistyczne!$L1661,"."))</f>
        <v>34</v>
      </c>
      <c r="O1661" s="6">
        <f>IF(PobierzDaneLogistyczne!$M1661=0,"",_xlfn.NUMBERVALUE(PobierzDaneLogistyczne!$M1661,"."))</f>
        <v>44</v>
      </c>
      <c r="P1661" s="2">
        <f>IF(PobierzDaneLogistyczne!$G1661=0,0,_xlfn.NUMBERVALUE(PobierzDaneLogistyczne!$G1661,"."))</f>
        <v>0</v>
      </c>
      <c r="Q1661" s="1" t="str">
        <f>IF(PobierzDaneLogistyczne!$R1661=0,"",PobierzDaneLogistyczne!$R1661)</f>
        <v/>
      </c>
      <c r="R1661" t="str">
        <f>IF(PobierzDaneLogistyczne!$S1661=0,"",PobierzDaneLogistyczne!$S1661)</f>
        <v/>
      </c>
      <c r="S1661" t="str">
        <f>IF(PobierzDaneLogistyczne!$T1661=0,"",PobierzDaneLogistyczne!$T1661)</f>
        <v/>
      </c>
      <c r="T1661" t="str">
        <f>IF(PobierzDaneLogistyczne!$U1661=0," ",PobierzDaneLogistyczne!$U1661)</f>
        <v/>
      </c>
      <c r="U1661" t="str">
        <f t="shared" si="79"/>
        <v/>
      </c>
      <c r="V1661" s="2">
        <f>IF(PobierzDaneLogistyczne!$V1661="","",_xlfn.NUMBERVALUE(PobierzDaneLogistyczne!$V1661,"."))</f>
        <v>8.9999999999999993E-3</v>
      </c>
      <c r="W1661" s="2" t="str">
        <f>IF(IF(PobierzDaneLogistyczne!$W1661=0,0,_xlfn.NUMBERVALUE(PobierzDaneLogistyczne!$W1661,"."))=0,"",_xlfn.NUMBERVALUE(PobierzDaneLogistyczne!$W1661,"."))</f>
        <v/>
      </c>
      <c r="X1661" s="2" t="str">
        <f t="shared" si="80"/>
        <v/>
      </c>
      <c r="Y1661" s="2" t="str">
        <f t="shared" si="81"/>
        <v/>
      </c>
      <c r="Z1661" s="2" t="str">
        <f>IF(PobierzDaneLogistyczne!$Y1661="t","YES","")</f>
        <v/>
      </c>
      <c r="AA1661" s="4" t="str">
        <f>IF(PobierzDaneLogistyczne!$X1661="t","YES","")</f>
        <v>YES</v>
      </c>
      <c r="AB1661" t="str">
        <f>PobierzDaneLogistyczne!$N1661</f>
        <v>Hair styling professional</v>
      </c>
    </row>
    <row r="1662" spans="1:28" ht="28.8" x14ac:dyDescent="0.3">
      <c r="A1662" s="5" t="str">
        <f>HYPERLINK(_xlfn.CONCAT("https://www.adler.com.pl/index.php/en/Main/Produkt/",B1662),PobierzDaneLogistyczne!$N1662)</f>
        <v>Bathroom scale</v>
      </c>
      <c r="B1662" t="str">
        <f>PobierzDaneLogistyczne!$A1662</f>
        <v>cr_95b</v>
      </c>
      <c r="C1662" s="1" t="str">
        <f>IF(MID(PobierzDaneLogistyczne!$P1662,1,3)=""," ",_xlfn.NUMBERVALUE(PobierzDaneLogistyczne!$P1662))</f>
        <v xml:space="preserve"> </v>
      </c>
      <c r="D1662" s="1">
        <f>IF(MID(PobierzDaneLogistyczne!$C1662,1,3)="111"," ",_xlfn.NUMBERVALUE(PobierzDaneLogistyczne!$C1662))</f>
        <v>5901436590880</v>
      </c>
      <c r="E1662" s="6">
        <f>IF(PobierzDaneLogistyczne!$H1662=0,"",_xlfn.NUMBERVALUE(PobierzDaneLogistyczne!$H1662,"."))</f>
        <v>0</v>
      </c>
      <c r="F1662" s="6">
        <f>IF(PobierzDaneLogistyczne!$I1662=0,"",_xlfn.NUMBERVALUE(PobierzDaneLogistyczne!$I1662,"."))</f>
        <v>0</v>
      </c>
      <c r="G1662" s="6">
        <f>IF(PobierzDaneLogistyczne!$J1662=0,"",_xlfn.NUMBERVALUE(PobierzDaneLogistyczne!$J1662,"."))</f>
        <v>0</v>
      </c>
      <c r="H1662" s="2" t="str">
        <f>IF(IF(PobierzDaneLogistyczne!$F1662=0,0,_xlfn.NUMBERVALUE(PobierzDaneLogistyczne!$F1662,"."))=0,"",IF(PobierzDaneLogistyczne!$F1662=0,0,_xlfn.NUMBERVALUE(PobierzDaneLogistyczne!$F1662,".")))</f>
        <v/>
      </c>
      <c r="I1662" s="2" t="str">
        <f>IF(IF(PobierzDaneLogistyczne!$Z1662=0,0,_xlfn.NUMBERVALUE(PobierzDaneLogistyczne!$Z1662,"."))=0,"",IF(PobierzDaneLogistyczne!$Z1662=0,0,_xlfn.NUMBERVALUE(PobierzDaneLogistyczne!$Z1662,".")))</f>
        <v/>
      </c>
      <c r="J1662" s="1" t="str">
        <f>IF(PobierzDaneLogistyczne!$D1662=0,"",_xlfn.NUMBERVALUE(PobierzDaneLogistyczne!$D1662))</f>
        <v/>
      </c>
      <c r="K1662" s="1" t="str">
        <f>IF(PobierzDaneLogistyczne!$E1662=0,"",_xlfn.NUMBERVALUE(PobierzDaneLogistyczne!$E1662))</f>
        <v/>
      </c>
      <c r="L1662" s="1" t="str">
        <f>IF(MID(PobierzDaneLogistyczne!$O1662,1,3)="non"," ",_xlfn.NUMBERVALUE(PobierzDaneLogistyczne!$O1662))</f>
        <v xml:space="preserve"> </v>
      </c>
      <c r="M1662" s="6">
        <f>IF(PobierzDaneLogistyczne!$K1662=0,"",_xlfn.NUMBERVALUE(PobierzDaneLogistyczne!$K1662,"."))</f>
        <v>0</v>
      </c>
      <c r="N1662" s="6">
        <f>IF(PobierzDaneLogistyczne!$L1662=0,"",_xlfn.NUMBERVALUE(PobierzDaneLogistyczne!$L1662,"."))</f>
        <v>0</v>
      </c>
      <c r="O1662" s="6">
        <f>IF(PobierzDaneLogistyczne!$M1662=0,"",_xlfn.NUMBERVALUE(PobierzDaneLogistyczne!$M1662,"."))</f>
        <v>0</v>
      </c>
      <c r="P1662" s="2">
        <f>IF(PobierzDaneLogistyczne!$G1662=0,0,_xlfn.NUMBERVALUE(PobierzDaneLogistyczne!$G1662,"."))</f>
        <v>0</v>
      </c>
      <c r="Q1662" s="1" t="str">
        <f>IF(PobierzDaneLogistyczne!$R1662=0,"",PobierzDaneLogistyczne!$R1662)</f>
        <v/>
      </c>
      <c r="R1662" t="str">
        <f>IF(PobierzDaneLogistyczne!$S1662=0,"",PobierzDaneLogistyczne!$S1662)</f>
        <v/>
      </c>
      <c r="S1662" t="str">
        <f>IF(PobierzDaneLogistyczne!$T1662=0,"",PobierzDaneLogistyczne!$T1662)</f>
        <v/>
      </c>
      <c r="T1662" t="str">
        <f>IF(PobierzDaneLogistyczne!$U1662=0," ",PobierzDaneLogistyczne!$U1662)</f>
        <v/>
      </c>
      <c r="U1662" t="str">
        <f t="shared" si="79"/>
        <v/>
      </c>
      <c r="V1662" s="2" t="str">
        <f>IF(PobierzDaneLogistyczne!$V1662="","",_xlfn.NUMBERVALUE(PobierzDaneLogistyczne!$V1662,"."))</f>
        <v/>
      </c>
      <c r="W1662" s="2" t="str">
        <f>IF(IF(PobierzDaneLogistyczne!$W1662=0,0,_xlfn.NUMBERVALUE(PobierzDaneLogistyczne!$W1662,"."))=0,"",_xlfn.NUMBERVALUE(PobierzDaneLogistyczne!$W1662,"."))</f>
        <v/>
      </c>
      <c r="X1662" s="2" t="str">
        <f t="shared" si="80"/>
        <v/>
      </c>
      <c r="Y1662" s="2" t="str">
        <f t="shared" si="81"/>
        <v/>
      </c>
      <c r="Z1662" s="2" t="str">
        <f>IF(PobierzDaneLogistyczne!$Y1662="t","YES","")</f>
        <v/>
      </c>
      <c r="AA1662" s="4" t="str">
        <f>IF(PobierzDaneLogistyczne!$X1662="t","YES","")</f>
        <v>YES</v>
      </c>
      <c r="AB1662" t="str">
        <f>PobierzDaneLogistyczne!$N1662</f>
        <v>Bathroom scale</v>
      </c>
    </row>
    <row r="1663" spans="1:28" ht="28.8" x14ac:dyDescent="0.3">
      <c r="A1663" s="5" t="str">
        <f>HYPERLINK(_xlfn.CONCAT("https://www.adler.com.pl/index.php/en/Main/Produkt/",B1663),PobierzDaneLogistyczne!$N1663)</f>
        <v>Hair Clipper</v>
      </c>
      <c r="B1663" t="str">
        <f>PobierzDaneLogistyczne!$A1663</f>
        <v>cr_96</v>
      </c>
      <c r="C1663" s="1" t="str">
        <f>IF(MID(PobierzDaneLogistyczne!$P1663,1,3)=""," ",_xlfn.NUMBERVALUE(PobierzDaneLogistyczne!$P1663))</f>
        <v xml:space="preserve"> </v>
      </c>
      <c r="D1663" s="1">
        <f>IF(MID(PobierzDaneLogistyczne!$C1663,1,3)="111"," ",_xlfn.NUMBERVALUE(PobierzDaneLogistyczne!$C1663))</f>
        <v>5901436590910</v>
      </c>
      <c r="E1663" s="6">
        <f>IF(PobierzDaneLogistyczne!$H1663=0,"",_xlfn.NUMBERVALUE(PobierzDaneLogistyczne!$H1663,"."))</f>
        <v>0</v>
      </c>
      <c r="F1663" s="6">
        <f>IF(PobierzDaneLogistyczne!$I1663=0,"",_xlfn.NUMBERVALUE(PobierzDaneLogistyczne!$I1663,"."))</f>
        <v>0</v>
      </c>
      <c r="G1663" s="6">
        <f>IF(PobierzDaneLogistyczne!$J1663=0,"",_xlfn.NUMBERVALUE(PobierzDaneLogistyczne!$J1663,"."))</f>
        <v>0</v>
      </c>
      <c r="H1663" s="2" t="str">
        <f>IF(IF(PobierzDaneLogistyczne!$F1663=0,0,_xlfn.NUMBERVALUE(PobierzDaneLogistyczne!$F1663,"."))=0,"",IF(PobierzDaneLogistyczne!$F1663=0,0,_xlfn.NUMBERVALUE(PobierzDaneLogistyczne!$F1663,".")))</f>
        <v/>
      </c>
      <c r="I1663" s="2" t="str">
        <f>IF(IF(PobierzDaneLogistyczne!$Z1663=0,0,_xlfn.NUMBERVALUE(PobierzDaneLogistyczne!$Z1663,"."))=0,"",IF(PobierzDaneLogistyczne!$Z1663=0,0,_xlfn.NUMBERVALUE(PobierzDaneLogistyczne!$Z1663,".")))</f>
        <v/>
      </c>
      <c r="J1663" s="1" t="str">
        <f>IF(PobierzDaneLogistyczne!$D1663=0,"",_xlfn.NUMBERVALUE(PobierzDaneLogistyczne!$D1663))</f>
        <v/>
      </c>
      <c r="K1663" s="1" t="str">
        <f>IF(PobierzDaneLogistyczne!$E1663=0,"",_xlfn.NUMBERVALUE(PobierzDaneLogistyczne!$E1663))</f>
        <v/>
      </c>
      <c r="L1663" s="1" t="str">
        <f>IF(MID(PobierzDaneLogistyczne!$O1663,1,3)="non"," ",_xlfn.NUMBERVALUE(PobierzDaneLogistyczne!$O1663))</f>
        <v xml:space="preserve"> </v>
      </c>
      <c r="M1663" s="6">
        <f>IF(PobierzDaneLogistyczne!$K1663=0,"",_xlfn.NUMBERVALUE(PobierzDaneLogistyczne!$K1663,"."))</f>
        <v>0</v>
      </c>
      <c r="N1663" s="6">
        <f>IF(PobierzDaneLogistyczne!$L1663=0,"",_xlfn.NUMBERVALUE(PobierzDaneLogistyczne!$L1663,"."))</f>
        <v>0</v>
      </c>
      <c r="O1663" s="6">
        <f>IF(PobierzDaneLogistyczne!$M1663=0,"",_xlfn.NUMBERVALUE(PobierzDaneLogistyczne!$M1663,"."))</f>
        <v>0</v>
      </c>
      <c r="P1663" s="2">
        <f>IF(PobierzDaneLogistyczne!$G1663=0,0,_xlfn.NUMBERVALUE(PobierzDaneLogistyczne!$G1663,"."))</f>
        <v>0</v>
      </c>
      <c r="Q1663" s="1" t="str">
        <f>IF(PobierzDaneLogistyczne!$R1663=0,"",PobierzDaneLogistyczne!$R1663)</f>
        <v/>
      </c>
      <c r="R1663" t="str">
        <f>IF(PobierzDaneLogistyczne!$S1663=0,"",PobierzDaneLogistyczne!$S1663)</f>
        <v/>
      </c>
      <c r="S1663" t="str">
        <f>IF(PobierzDaneLogistyczne!$T1663=0,"",PobierzDaneLogistyczne!$T1663)</f>
        <v/>
      </c>
      <c r="T1663" t="str">
        <f>IF(PobierzDaneLogistyczne!$U1663=0," ",PobierzDaneLogistyczne!$U1663)</f>
        <v/>
      </c>
      <c r="U1663" t="str">
        <f t="shared" si="79"/>
        <v/>
      </c>
      <c r="V1663" s="2" t="str">
        <f>IF(PobierzDaneLogistyczne!$V1663="","",_xlfn.NUMBERVALUE(PobierzDaneLogistyczne!$V1663,"."))</f>
        <v/>
      </c>
      <c r="W1663" s="2" t="str">
        <f>IF(IF(PobierzDaneLogistyczne!$W1663=0,0,_xlfn.NUMBERVALUE(PobierzDaneLogistyczne!$W1663,"."))=0,"",_xlfn.NUMBERVALUE(PobierzDaneLogistyczne!$W1663,"."))</f>
        <v/>
      </c>
      <c r="X1663" s="2" t="str">
        <f t="shared" si="80"/>
        <v/>
      </c>
      <c r="Y1663" s="2" t="str">
        <f t="shared" si="81"/>
        <v/>
      </c>
      <c r="Z1663" s="2" t="str">
        <f>IF(PobierzDaneLogistyczne!$Y1663="t","YES","")</f>
        <v/>
      </c>
      <c r="AA1663" s="4" t="str">
        <f>IF(PobierzDaneLogistyczne!$X1663="t","YES","")</f>
        <v>YES</v>
      </c>
      <c r="AB1663" t="str">
        <f>PobierzDaneLogistyczne!$N1663</f>
        <v>Hair Clipper</v>
      </c>
    </row>
    <row r="1664" spans="1:28" x14ac:dyDescent="0.3">
      <c r="A1664" s="5" t="str">
        <f>HYPERLINK(_xlfn.CONCAT("https://www.adler.com.pl/index.php/en/Main/Produkt/",B1664),PobierzDaneLogistyczne!$N1664)</f>
        <v>Lint remover with large blade 65 mm diameter</v>
      </c>
      <c r="B1664" t="str">
        <f>PobierzDaneLogistyczne!$A1664</f>
        <v>cr_9606</v>
      </c>
      <c r="C1664" s="1">
        <f>IF(MID(PobierzDaneLogistyczne!$P1664,1,3)=""," ",_xlfn.NUMBERVALUE(PobierzDaneLogistyczne!$P1664))</f>
        <v>85102000</v>
      </c>
      <c r="D1664" s="1">
        <f>IF(MID(PobierzDaneLogistyczne!$C1664,1,3)="111"," ",_xlfn.NUMBERVALUE(PobierzDaneLogistyczne!$C1664))</f>
        <v>5908256832022</v>
      </c>
      <c r="E1664" s="6">
        <f>IF(PobierzDaneLogistyczne!$H1664=0,"",_xlfn.NUMBERVALUE(PobierzDaneLogistyczne!$H1664,"."))</f>
        <v>13</v>
      </c>
      <c r="F1664" s="6">
        <f>IF(PobierzDaneLogistyczne!$I1664=0,"",_xlfn.NUMBERVALUE(PobierzDaneLogistyczne!$I1664,"."))</f>
        <v>9</v>
      </c>
      <c r="G1664" s="6">
        <f>IF(PobierzDaneLogistyczne!$J1664=0,"",_xlfn.NUMBERVALUE(PobierzDaneLogistyczne!$J1664,"."))</f>
        <v>21</v>
      </c>
      <c r="H1664" s="2">
        <f>IF(IF(PobierzDaneLogistyczne!$F1664=0,0,_xlfn.NUMBERVALUE(PobierzDaneLogistyczne!$F1664,"."))=0,"",IF(PobierzDaneLogistyczne!$F1664=0,0,_xlfn.NUMBERVALUE(PobierzDaneLogistyczne!$F1664,".")))</f>
        <v>0.32400000000000001</v>
      </c>
      <c r="I1664" s="2">
        <f>IF(IF(PobierzDaneLogistyczne!$Z1664=0,0,_xlfn.NUMBERVALUE(PobierzDaneLogistyczne!$Z1664,"."))=0,"",IF(PobierzDaneLogistyczne!$Z1664=0,0,_xlfn.NUMBERVALUE(PobierzDaneLogistyczne!$Z1664,".")))</f>
        <v>0.47199999999999998</v>
      </c>
      <c r="J1664" s="1">
        <f>IF(PobierzDaneLogistyczne!$D1664=0,"",_xlfn.NUMBERVALUE(PobierzDaneLogistyczne!$D1664))</f>
        <v>24</v>
      </c>
      <c r="K1664" s="1">
        <f>IF(PobierzDaneLogistyczne!$E1664=0,"",_xlfn.NUMBERVALUE(PobierzDaneLogistyczne!$E1664))</f>
        <v>576</v>
      </c>
      <c r="L1664" s="1">
        <f>IF(MID(PobierzDaneLogistyczne!$O1664,1,3)="non"," ",_xlfn.NUMBERVALUE(PobierzDaneLogistyczne!$O1664))</f>
        <v>5902934832731</v>
      </c>
      <c r="M1664" s="6">
        <f>IF(PobierzDaneLogistyczne!$K1664=0,"",_xlfn.NUMBERVALUE(PobierzDaneLogistyczne!$K1664,"."))</f>
        <v>38</v>
      </c>
      <c r="N1664" s="6">
        <f>IF(PobierzDaneLogistyczne!$L1664=0,"",_xlfn.NUMBERVALUE(PobierzDaneLogistyczne!$L1664,"."))</f>
        <v>37</v>
      </c>
      <c r="O1664" s="6">
        <f>IF(PobierzDaneLogistyczne!$M1664=0,"",_xlfn.NUMBERVALUE(PobierzDaneLogistyczne!$M1664,"."))</f>
        <v>44</v>
      </c>
      <c r="P1664" s="2">
        <f>IF(PobierzDaneLogistyczne!$G1664=0,0,_xlfn.NUMBERVALUE(PobierzDaneLogistyczne!$G1664,"."))</f>
        <v>11.417999999999999</v>
      </c>
      <c r="Q1664" s="1">
        <f>IF(PobierzDaneLogistyczne!$R1664=0,"",PobierzDaneLogistyczne!$R1664)</f>
        <v>5</v>
      </c>
      <c r="R1664" t="str">
        <f>IF(PobierzDaneLogistyczne!$S1664=0,"",PobierzDaneLogistyczne!$S1664)</f>
        <v/>
      </c>
      <c r="S1664" t="str">
        <f>IF(PobierzDaneLogistyczne!$T1664=0,"",PobierzDaneLogistyczne!$T1664)</f>
        <v/>
      </c>
      <c r="T1664" t="str">
        <f>IF(PobierzDaneLogistyczne!$U1664=0," ",PobierzDaneLogistyczne!$U1664)</f>
        <v/>
      </c>
      <c r="U1664" t="str">
        <f t="shared" si="79"/>
        <v/>
      </c>
      <c r="V1664" s="2">
        <f>IF(PobierzDaneLogistyczne!$V1664="","",_xlfn.NUMBERVALUE(PobierzDaneLogistyczne!$V1664,"."))</f>
        <v>4.0000000000000001E-3</v>
      </c>
      <c r="W1664" s="2">
        <f>IF(IF(PobierzDaneLogistyczne!$W1664=0,0,_xlfn.NUMBERVALUE(PobierzDaneLogistyczne!$W1664,"."))=0,"",_xlfn.NUMBERVALUE(PobierzDaneLogistyczne!$W1664,"."))</f>
        <v>5.8999999999999997E-2</v>
      </c>
      <c r="X1664" s="2">
        <f t="shared" si="80"/>
        <v>8.4999999999999964E-2</v>
      </c>
      <c r="Y1664" s="2">
        <f t="shared" si="81"/>
        <v>8.9999999999999858E-2</v>
      </c>
      <c r="Z1664" s="2" t="str">
        <f>IF(PobierzDaneLogistyczne!$Y1664="t","YES","")</f>
        <v>YES</v>
      </c>
      <c r="AA1664" s="4" t="str">
        <f>IF(PobierzDaneLogistyczne!$X1664="t","YES","")</f>
        <v/>
      </c>
      <c r="AB1664" t="str">
        <f>PobierzDaneLogistyczne!$N1664</f>
        <v>Lint remover with large blade 65 mm diameter</v>
      </c>
    </row>
    <row r="1665" spans="1:28" x14ac:dyDescent="0.3">
      <c r="A1665" s="5" t="str">
        <f>HYPERLINK(_xlfn.CONCAT("https://www.adler.com.pl/index.php/en/Main/Produkt/",B1665),PobierzDaneLogistyczne!$N1665)</f>
        <v>Lint remover with large blade 68 mm diameter</v>
      </c>
      <c r="B1665" t="str">
        <f>PobierzDaneLogistyczne!$A1665</f>
        <v>cr_9611</v>
      </c>
      <c r="C1665" s="1">
        <f>IF(MID(PobierzDaneLogistyczne!$P1665,1,3)=""," ",_xlfn.NUMBERVALUE(PobierzDaneLogistyczne!$P1665))</f>
        <v>85098000</v>
      </c>
      <c r="D1665" s="1">
        <f>IF(MID(PobierzDaneLogistyczne!$C1665,1,3)="111"," ",_xlfn.NUMBERVALUE(PobierzDaneLogistyczne!$C1665))</f>
        <v>5908256834316</v>
      </c>
      <c r="E1665" s="6">
        <f>IF(PobierzDaneLogistyczne!$H1665=0,"",_xlfn.NUMBERVALUE(PobierzDaneLogistyczne!$H1665,"."))</f>
        <v>14.4</v>
      </c>
      <c r="F1665" s="6">
        <f>IF(PobierzDaneLogistyczne!$I1665=0,"",_xlfn.NUMBERVALUE(PobierzDaneLogistyczne!$I1665,"."))</f>
        <v>8.5</v>
      </c>
      <c r="G1665" s="6">
        <f>IF(PobierzDaneLogistyczne!$J1665=0,"",_xlfn.NUMBERVALUE(PobierzDaneLogistyczne!$J1665,"."))</f>
        <v>20.5</v>
      </c>
      <c r="H1665" s="2">
        <f>IF(IF(PobierzDaneLogistyczne!$F1665=0,0,_xlfn.NUMBERVALUE(PobierzDaneLogistyczne!$F1665,"."))=0,"",IF(PobierzDaneLogistyczne!$F1665=0,0,_xlfn.NUMBERVALUE(PobierzDaneLogistyczne!$F1665,".")))</f>
        <v>0.45</v>
      </c>
      <c r="I1665" s="2">
        <f>IF(IF(PobierzDaneLogistyczne!$Z1665=0,0,_xlfn.NUMBERVALUE(PobierzDaneLogistyczne!$Z1665,"."))=0,"",IF(PobierzDaneLogistyczne!$Z1665=0,0,_xlfn.NUMBERVALUE(PobierzDaneLogistyczne!$Z1665,".")))</f>
        <v>0.5</v>
      </c>
      <c r="J1665" s="1">
        <f>IF(PobierzDaneLogistyczne!$D1665=0,"",_xlfn.NUMBERVALUE(PobierzDaneLogistyczne!$D1665))</f>
        <v>8</v>
      </c>
      <c r="K1665" s="1">
        <f>IF(PobierzDaneLogistyczne!$E1665=0,"",_xlfn.NUMBERVALUE(PobierzDaneLogistyczne!$E1665))</f>
        <v>432</v>
      </c>
      <c r="L1665" s="1" t="str">
        <f>IF(MID(PobierzDaneLogistyczne!$O1665,1,3)="non"," ",_xlfn.NUMBERVALUE(PobierzDaneLogistyczne!$O1665))</f>
        <v xml:space="preserve"> </v>
      </c>
      <c r="M1665" s="6">
        <f>IF(PobierzDaneLogistyczne!$K1665=0,"",_xlfn.NUMBERVALUE(PobierzDaneLogistyczne!$K1665,"."))</f>
        <v>43.3</v>
      </c>
      <c r="N1665" s="6">
        <f>IF(PobierzDaneLogistyczne!$L1665=0,"",_xlfn.NUMBERVALUE(PobierzDaneLogistyczne!$L1665,"."))</f>
        <v>30.5</v>
      </c>
      <c r="O1665" s="6">
        <f>IF(PobierzDaneLogistyczne!$M1665=0,"",_xlfn.NUMBERVALUE(PobierzDaneLogistyczne!$M1665,"."))</f>
        <v>19.2</v>
      </c>
      <c r="P1665" s="2">
        <f>IF(PobierzDaneLogistyczne!$G1665=0,0,_xlfn.NUMBERVALUE(PobierzDaneLogistyczne!$G1665,"."))</f>
        <v>4</v>
      </c>
      <c r="Q1665" s="1">
        <f>IF(PobierzDaneLogistyczne!$R1665=0,"",PobierzDaneLogistyczne!$R1665)</f>
        <v>5</v>
      </c>
      <c r="R1665" t="str">
        <f>IF(PobierzDaneLogistyczne!$S1665=0,"",PobierzDaneLogistyczne!$S1665)</f>
        <v>Ni-MH</v>
      </c>
      <c r="S1665">
        <f>IF(PobierzDaneLogistyczne!$T1665=0,"",PobierzDaneLogistyczne!$T1665)</f>
        <v>2</v>
      </c>
      <c r="T1665" t="str">
        <f>IF(PobierzDaneLogistyczne!$U1665=0," ",PobierzDaneLogistyczne!$U1665)</f>
        <v>0.02</v>
      </c>
      <c r="U1665" t="str">
        <f t="shared" si="79"/>
        <v/>
      </c>
      <c r="V1665" s="2">
        <f>IF(PobierzDaneLogistyczne!$V1665="","",_xlfn.NUMBERVALUE(PobierzDaneLogistyczne!$V1665,"."))</f>
        <v>4.0000000000000001E-3</v>
      </c>
      <c r="W1665" s="2" t="str">
        <f>IF(IF(PobierzDaneLogistyczne!$W1665=0,0,_xlfn.NUMBERVALUE(PobierzDaneLogistyczne!$W1665,"."))=0,"",_xlfn.NUMBERVALUE(PobierzDaneLogistyczne!$W1665,"."))</f>
        <v/>
      </c>
      <c r="X1665" s="2" t="str">
        <f t="shared" si="80"/>
        <v/>
      </c>
      <c r="Y1665" s="2" t="str">
        <f t="shared" si="81"/>
        <v/>
      </c>
      <c r="Z1665" s="2" t="str">
        <f>IF(PobierzDaneLogistyczne!$Y1665="t","YES","")</f>
        <v/>
      </c>
      <c r="AA1665" s="4" t="str">
        <f>IF(PobierzDaneLogistyczne!$X1665="t","YES","")</f>
        <v>YES</v>
      </c>
      <c r="AB1665" t="str">
        <f>PobierzDaneLogistyczne!$N1665</f>
        <v>Lint remover with large blade 68 mm diameter</v>
      </c>
    </row>
    <row r="1666" spans="1:28" x14ac:dyDescent="0.3">
      <c r="A1666" s="5" t="str">
        <f>HYPERLINK(_xlfn.CONCAT("https://www.adler.com.pl/index.php/en/Main/Produkt/",B1666),PobierzDaneLogistyczne!$N1666)</f>
        <v>Lint remover</v>
      </c>
      <c r="B1666" t="str">
        <f>PobierzDaneLogistyczne!$A1666</f>
        <v>cr_9612b</v>
      </c>
      <c r="C1666" s="1">
        <f>IF(MID(PobierzDaneLogistyczne!$P1666,1,3)=""," ",_xlfn.NUMBERVALUE(PobierzDaneLogistyczne!$P1666))</f>
        <v>85101000</v>
      </c>
      <c r="D1666" s="1">
        <f>IF(MID(PobierzDaneLogistyczne!$C1666,1,3)="111"," ",_xlfn.NUMBERVALUE(PobierzDaneLogistyczne!$C1666))</f>
        <v>5908256836495</v>
      </c>
      <c r="E1666" s="6">
        <f>IF(PobierzDaneLogistyczne!$H1666=0,"",_xlfn.NUMBERVALUE(PobierzDaneLogistyczne!$H1666,"."))</f>
        <v>0</v>
      </c>
      <c r="F1666" s="6">
        <f>IF(PobierzDaneLogistyczne!$I1666=0,"",_xlfn.NUMBERVALUE(PobierzDaneLogistyczne!$I1666,"."))</f>
        <v>0</v>
      </c>
      <c r="G1666" s="6">
        <f>IF(PobierzDaneLogistyczne!$J1666=0,"",_xlfn.NUMBERVALUE(PobierzDaneLogistyczne!$J1666,"."))</f>
        <v>0</v>
      </c>
      <c r="H1666" s="2">
        <f>IF(IF(PobierzDaneLogistyczne!$F1666=0,0,_xlfn.NUMBERVALUE(PobierzDaneLogistyczne!$F1666,"."))=0,"",IF(PobierzDaneLogistyczne!$F1666=0,0,_xlfn.NUMBERVALUE(PobierzDaneLogistyczne!$F1666,".")))</f>
        <v>0.313</v>
      </c>
      <c r="I1666" s="2">
        <f>IF(IF(PobierzDaneLogistyczne!$Z1666=0,0,_xlfn.NUMBERVALUE(PobierzDaneLogistyczne!$Z1666,"."))=0,"",IF(PobierzDaneLogistyczne!$Z1666=0,0,_xlfn.NUMBERVALUE(PobierzDaneLogistyczne!$Z1666,".")))</f>
        <v>0.375</v>
      </c>
      <c r="J1666" s="1">
        <f>IF(PobierzDaneLogistyczne!$D1666=0,"",_xlfn.NUMBERVALUE(PobierzDaneLogistyczne!$D1666))</f>
        <v>8</v>
      </c>
      <c r="K1666" s="1">
        <f>IF(PobierzDaneLogistyczne!$E1666=0,"",_xlfn.NUMBERVALUE(PobierzDaneLogistyczne!$E1666))</f>
        <v>720</v>
      </c>
      <c r="L1666" s="1" t="str">
        <f>IF(MID(PobierzDaneLogistyczne!$O1666,1,3)="non"," ",_xlfn.NUMBERVALUE(PobierzDaneLogistyczne!$O1666))</f>
        <v xml:space="preserve"> </v>
      </c>
      <c r="M1666" s="6">
        <f>IF(PobierzDaneLogistyczne!$K1666=0,"",_xlfn.NUMBERVALUE(PobierzDaneLogistyczne!$K1666,"."))</f>
        <v>0</v>
      </c>
      <c r="N1666" s="6">
        <f>IF(PobierzDaneLogistyczne!$L1666=0,"",_xlfn.NUMBERVALUE(PobierzDaneLogistyczne!$L1666,"."))</f>
        <v>0</v>
      </c>
      <c r="O1666" s="6">
        <f>IF(PobierzDaneLogistyczne!$M1666=0,"",_xlfn.NUMBERVALUE(PobierzDaneLogistyczne!$M1666,"."))</f>
        <v>0</v>
      </c>
      <c r="P1666" s="2">
        <f>IF(PobierzDaneLogistyczne!$G1666=0,0,_xlfn.NUMBERVALUE(PobierzDaneLogistyczne!$G1666,"."))</f>
        <v>3</v>
      </c>
      <c r="Q1666" s="1" t="str">
        <f>IF(PobierzDaneLogistyczne!$R1666=0,"",PobierzDaneLogistyczne!$R1666)</f>
        <v/>
      </c>
      <c r="R1666" t="str">
        <f>IF(PobierzDaneLogistyczne!$S1666=0,"",PobierzDaneLogistyczne!$S1666)</f>
        <v/>
      </c>
      <c r="S1666" t="str">
        <f>IF(PobierzDaneLogistyczne!$T1666=0,"",PobierzDaneLogistyczne!$T1666)</f>
        <v/>
      </c>
      <c r="T1666" t="str">
        <f>IF(PobierzDaneLogistyczne!$U1666=0," ",PobierzDaneLogistyczne!$U1666)</f>
        <v/>
      </c>
      <c r="U1666" t="str">
        <f t="shared" si="79"/>
        <v/>
      </c>
      <c r="V1666" s="2" t="str">
        <f>IF(PobierzDaneLogistyczne!$V1666="","",_xlfn.NUMBERVALUE(PobierzDaneLogistyczne!$V1666,"."))</f>
        <v/>
      </c>
      <c r="W1666" s="2" t="str">
        <f>IF(IF(PobierzDaneLogistyczne!$W1666=0,0,_xlfn.NUMBERVALUE(PobierzDaneLogistyczne!$W1666,"."))=0,"",_xlfn.NUMBERVALUE(PobierzDaneLogistyczne!$W1666,"."))</f>
        <v/>
      </c>
      <c r="X1666" s="2" t="str">
        <f t="shared" si="80"/>
        <v/>
      </c>
      <c r="Y1666" s="2" t="str">
        <f t="shared" si="81"/>
        <v/>
      </c>
      <c r="Z1666" s="2" t="str">
        <f>IF(PobierzDaneLogistyczne!$Y1666="t","YES","")</f>
        <v/>
      </c>
      <c r="AA1666" s="4" t="str">
        <f>IF(PobierzDaneLogistyczne!$X1666="t","YES","")</f>
        <v>YES</v>
      </c>
      <c r="AB1666" t="str">
        <f>PobierzDaneLogistyczne!$N1666</f>
        <v>Lint remover</v>
      </c>
    </row>
    <row r="1667" spans="1:28" x14ac:dyDescent="0.3">
      <c r="A1667" s="5" t="str">
        <f>HYPERLINK(_xlfn.CONCAT("https://www.adler.com.pl/index.php/en/Main/Produkt/",B1667),PobierzDaneLogistyczne!$N1667)</f>
        <v>Lint remover</v>
      </c>
      <c r="B1667" t="str">
        <f>PobierzDaneLogistyczne!$A1667</f>
        <v>cr_9612y</v>
      </c>
      <c r="C1667" s="1">
        <f>IF(MID(PobierzDaneLogistyczne!$P1667,1,3)=""," ",_xlfn.NUMBERVALUE(PobierzDaneLogistyczne!$P1667))</f>
        <v>85101000</v>
      </c>
      <c r="D1667" s="1">
        <f>IF(MID(PobierzDaneLogistyczne!$C1667,1,3)="111"," ",_xlfn.NUMBERVALUE(PobierzDaneLogistyczne!$C1667))</f>
        <v>5908256836488</v>
      </c>
      <c r="E1667" s="6">
        <f>IF(PobierzDaneLogistyczne!$H1667=0,"",_xlfn.NUMBERVALUE(PobierzDaneLogistyczne!$H1667,"."))</f>
        <v>0</v>
      </c>
      <c r="F1667" s="6">
        <f>IF(PobierzDaneLogistyczne!$I1667=0,"",_xlfn.NUMBERVALUE(PobierzDaneLogistyczne!$I1667,"."))</f>
        <v>0</v>
      </c>
      <c r="G1667" s="6">
        <f>IF(PobierzDaneLogistyczne!$J1667=0,"",_xlfn.NUMBERVALUE(PobierzDaneLogistyczne!$J1667,"."))</f>
        <v>0</v>
      </c>
      <c r="H1667" s="2">
        <f>IF(IF(PobierzDaneLogistyczne!$F1667=0,0,_xlfn.NUMBERVALUE(PobierzDaneLogistyczne!$F1667,"."))=0,"",IF(PobierzDaneLogistyczne!$F1667=0,0,_xlfn.NUMBERVALUE(PobierzDaneLogistyczne!$F1667,".")))</f>
        <v>0.313</v>
      </c>
      <c r="I1667" s="2">
        <f>IF(IF(PobierzDaneLogistyczne!$Z1667=0,0,_xlfn.NUMBERVALUE(PobierzDaneLogistyczne!$Z1667,"."))=0,"",IF(PobierzDaneLogistyczne!$Z1667=0,0,_xlfn.NUMBERVALUE(PobierzDaneLogistyczne!$Z1667,".")))</f>
        <v>0.375</v>
      </c>
      <c r="J1667" s="1">
        <f>IF(PobierzDaneLogistyczne!$D1667=0,"",_xlfn.NUMBERVALUE(PobierzDaneLogistyczne!$D1667))</f>
        <v>8</v>
      </c>
      <c r="K1667" s="1">
        <f>IF(PobierzDaneLogistyczne!$E1667=0,"",_xlfn.NUMBERVALUE(PobierzDaneLogistyczne!$E1667))</f>
        <v>720</v>
      </c>
      <c r="L1667" s="1" t="str">
        <f>IF(MID(PobierzDaneLogistyczne!$O1667,1,3)="non"," ",_xlfn.NUMBERVALUE(PobierzDaneLogistyczne!$O1667))</f>
        <v xml:space="preserve"> </v>
      </c>
      <c r="M1667" s="6">
        <f>IF(PobierzDaneLogistyczne!$K1667=0,"",_xlfn.NUMBERVALUE(PobierzDaneLogistyczne!$K1667,"."))</f>
        <v>0</v>
      </c>
      <c r="N1667" s="6">
        <f>IF(PobierzDaneLogistyczne!$L1667=0,"",_xlfn.NUMBERVALUE(PobierzDaneLogistyczne!$L1667,"."))</f>
        <v>0</v>
      </c>
      <c r="O1667" s="6">
        <f>IF(PobierzDaneLogistyczne!$M1667=0,"",_xlfn.NUMBERVALUE(PobierzDaneLogistyczne!$M1667,"."))</f>
        <v>0</v>
      </c>
      <c r="P1667" s="2">
        <f>IF(PobierzDaneLogistyczne!$G1667=0,0,_xlfn.NUMBERVALUE(PobierzDaneLogistyczne!$G1667,"."))</f>
        <v>3</v>
      </c>
      <c r="Q1667" s="1" t="str">
        <f>IF(PobierzDaneLogistyczne!$R1667=0,"",PobierzDaneLogistyczne!$R1667)</f>
        <v/>
      </c>
      <c r="R1667" t="str">
        <f>IF(PobierzDaneLogistyczne!$S1667=0,"",PobierzDaneLogistyczne!$S1667)</f>
        <v/>
      </c>
      <c r="S1667" t="str">
        <f>IF(PobierzDaneLogistyczne!$T1667=0,"",PobierzDaneLogistyczne!$T1667)</f>
        <v/>
      </c>
      <c r="T1667" t="str">
        <f>IF(PobierzDaneLogistyczne!$U1667=0," ",PobierzDaneLogistyczne!$U1667)</f>
        <v/>
      </c>
      <c r="U1667" t="str">
        <f t="shared" si="79"/>
        <v/>
      </c>
      <c r="V1667" s="2" t="str">
        <f>IF(PobierzDaneLogistyczne!$V1667="","",_xlfn.NUMBERVALUE(PobierzDaneLogistyczne!$V1667,"."))</f>
        <v/>
      </c>
      <c r="W1667" s="2" t="str">
        <f>IF(IF(PobierzDaneLogistyczne!$W1667=0,0,_xlfn.NUMBERVALUE(PobierzDaneLogistyczne!$W1667,"."))=0,"",_xlfn.NUMBERVALUE(PobierzDaneLogistyczne!$W1667,"."))</f>
        <v/>
      </c>
      <c r="X1667" s="2" t="str">
        <f t="shared" si="80"/>
        <v/>
      </c>
      <c r="Y1667" s="2" t="str">
        <f t="shared" si="81"/>
        <v/>
      </c>
      <c r="Z1667" s="2" t="str">
        <f>IF(PobierzDaneLogistyczne!$Y1667="t","YES","")</f>
        <v/>
      </c>
      <c r="AA1667" s="4" t="str">
        <f>IF(PobierzDaneLogistyczne!$X1667="t","YES","")</f>
        <v>YES</v>
      </c>
      <c r="AB1667" t="str">
        <f>PobierzDaneLogistyczne!$N1667</f>
        <v>Lint remover</v>
      </c>
    </row>
    <row r="1668" spans="1:28" ht="28.8" x14ac:dyDescent="0.3">
      <c r="A1668" s="5" t="str">
        <f>HYPERLINK(_xlfn.CONCAT("https://www.adler.com.pl/index.php/en/Main/Produkt/",B1668),PobierzDaneLogistyczne!$N1668)</f>
        <v>Floating revolving shaver</v>
      </c>
      <c r="B1668" t="str">
        <f>PobierzDaneLogistyczne!$A1668</f>
        <v>cr_97</v>
      </c>
      <c r="C1668" s="1" t="str">
        <f>IF(MID(PobierzDaneLogistyczne!$P1668,1,3)=""," ",_xlfn.NUMBERVALUE(PobierzDaneLogistyczne!$P1668))</f>
        <v xml:space="preserve"> </v>
      </c>
      <c r="D1668" s="1">
        <f>IF(MID(PobierzDaneLogistyczne!$C1668,1,3)="111"," ",_xlfn.NUMBERVALUE(PobierzDaneLogistyczne!$C1668))</f>
        <v>5907633494013</v>
      </c>
      <c r="E1668" s="6">
        <f>IF(PobierzDaneLogistyczne!$H1668=0,"",_xlfn.NUMBERVALUE(PobierzDaneLogistyczne!$H1668,"."))</f>
        <v>0</v>
      </c>
      <c r="F1668" s="6">
        <f>IF(PobierzDaneLogistyczne!$I1668=0,"",_xlfn.NUMBERVALUE(PobierzDaneLogistyczne!$I1668,"."))</f>
        <v>0</v>
      </c>
      <c r="G1668" s="6">
        <f>IF(PobierzDaneLogistyczne!$J1668=0,"",_xlfn.NUMBERVALUE(PobierzDaneLogistyczne!$J1668,"."))</f>
        <v>0</v>
      </c>
      <c r="H1668" s="2" t="str">
        <f>IF(IF(PobierzDaneLogistyczne!$F1668=0,0,_xlfn.NUMBERVALUE(PobierzDaneLogistyczne!$F1668,"."))=0,"",IF(PobierzDaneLogistyczne!$F1668=0,0,_xlfn.NUMBERVALUE(PobierzDaneLogistyczne!$F1668,".")))</f>
        <v/>
      </c>
      <c r="I1668" s="2" t="str">
        <f>IF(IF(PobierzDaneLogistyczne!$Z1668=0,0,_xlfn.NUMBERVALUE(PobierzDaneLogistyczne!$Z1668,"."))=0,"",IF(PobierzDaneLogistyczne!$Z1668=0,0,_xlfn.NUMBERVALUE(PobierzDaneLogistyczne!$Z1668,".")))</f>
        <v/>
      </c>
      <c r="J1668" s="1" t="str">
        <f>IF(PobierzDaneLogistyczne!$D1668=0,"",_xlfn.NUMBERVALUE(PobierzDaneLogistyczne!$D1668))</f>
        <v/>
      </c>
      <c r="K1668" s="1" t="str">
        <f>IF(PobierzDaneLogistyczne!$E1668=0,"",_xlfn.NUMBERVALUE(PobierzDaneLogistyczne!$E1668))</f>
        <v/>
      </c>
      <c r="L1668" s="1" t="str">
        <f>IF(MID(PobierzDaneLogistyczne!$O1668,1,3)="non"," ",_xlfn.NUMBERVALUE(PobierzDaneLogistyczne!$O1668))</f>
        <v xml:space="preserve"> </v>
      </c>
      <c r="M1668" s="6">
        <f>IF(PobierzDaneLogistyczne!$K1668=0,"",_xlfn.NUMBERVALUE(PobierzDaneLogistyczne!$K1668,"."))</f>
        <v>0</v>
      </c>
      <c r="N1668" s="6">
        <f>IF(PobierzDaneLogistyczne!$L1668=0,"",_xlfn.NUMBERVALUE(PobierzDaneLogistyczne!$L1668,"."))</f>
        <v>0</v>
      </c>
      <c r="O1668" s="6">
        <f>IF(PobierzDaneLogistyczne!$M1668=0,"",_xlfn.NUMBERVALUE(PobierzDaneLogistyczne!$M1668,"."))</f>
        <v>0</v>
      </c>
      <c r="P1668" s="2">
        <f>IF(PobierzDaneLogistyczne!$G1668=0,0,_xlfn.NUMBERVALUE(PobierzDaneLogistyczne!$G1668,"."))</f>
        <v>0</v>
      </c>
      <c r="Q1668" s="1" t="str">
        <f>IF(PobierzDaneLogistyczne!$R1668=0,"",PobierzDaneLogistyczne!$R1668)</f>
        <v/>
      </c>
      <c r="R1668" t="str">
        <f>IF(PobierzDaneLogistyczne!$S1668=0,"",PobierzDaneLogistyczne!$S1668)</f>
        <v/>
      </c>
      <c r="S1668" t="str">
        <f>IF(PobierzDaneLogistyczne!$T1668=0,"",PobierzDaneLogistyczne!$T1668)</f>
        <v/>
      </c>
      <c r="T1668" t="str">
        <f>IF(PobierzDaneLogistyczne!$U1668=0," ",PobierzDaneLogistyczne!$U1668)</f>
        <v/>
      </c>
      <c r="U1668" t="str">
        <f t="shared" ref="U1668:U1731" si="82">IFERROR(S1668*T1668,"")</f>
        <v/>
      </c>
      <c r="V1668" s="2" t="str">
        <f>IF(PobierzDaneLogistyczne!$V1668="","",_xlfn.NUMBERVALUE(PobierzDaneLogistyczne!$V1668,"."))</f>
        <v/>
      </c>
      <c r="W1668" s="2" t="str">
        <f>IF(IF(PobierzDaneLogistyczne!$W1668=0,0,_xlfn.NUMBERVALUE(PobierzDaneLogistyczne!$W1668,"."))=0,"",_xlfn.NUMBERVALUE(PobierzDaneLogistyczne!$W1668,"."))</f>
        <v/>
      </c>
      <c r="X1668" s="2" t="str">
        <f t="shared" ref="X1668:X1731" si="83">IFERROR(I1668-H1668-V1668-W1668,"")</f>
        <v/>
      </c>
      <c r="Y1668" s="2" t="str">
        <f t="shared" si="81"/>
        <v/>
      </c>
      <c r="Z1668" s="2" t="str">
        <f>IF(PobierzDaneLogistyczne!$Y1668="t","YES","")</f>
        <v/>
      </c>
      <c r="AA1668" s="4" t="str">
        <f>IF(PobierzDaneLogistyczne!$X1668="t","YES","")</f>
        <v>YES</v>
      </c>
      <c r="AB1668" t="str">
        <f>PobierzDaneLogistyczne!$N1668</f>
        <v>Floating revolving shaver</v>
      </c>
    </row>
    <row r="1669" spans="1:28" x14ac:dyDescent="0.3">
      <c r="A1669" s="5" t="str">
        <f>HYPERLINK(_xlfn.CONCAT("https://www.adler.com.pl/index.php/en/Main/Produkt/",B1669),PobierzDaneLogistyczne!$N1669)</f>
        <v>Shavers head</v>
      </c>
      <c r="B1669" t="str">
        <f>PobierzDaneLogistyczne!$A1669</f>
        <v>cr_971</v>
      </c>
      <c r="C1669" s="1" t="str">
        <f>IF(MID(PobierzDaneLogistyczne!$P1669,1,3)=""," ",_xlfn.NUMBERVALUE(PobierzDaneLogistyczne!$P1669))</f>
        <v xml:space="preserve"> </v>
      </c>
      <c r="D1669" s="1" t="str">
        <f>IF(MID(PobierzDaneLogistyczne!$C1669,1,3)="111"," ",_xlfn.NUMBERVALUE(PobierzDaneLogistyczne!$C1669))</f>
        <v xml:space="preserve"> </v>
      </c>
      <c r="E1669" s="6">
        <f>IF(PobierzDaneLogistyczne!$H1669=0,"",_xlfn.NUMBERVALUE(PobierzDaneLogistyczne!$H1669,"."))</f>
        <v>0</v>
      </c>
      <c r="F1669" s="6">
        <f>IF(PobierzDaneLogistyczne!$I1669=0,"",_xlfn.NUMBERVALUE(PobierzDaneLogistyczne!$I1669,"."))</f>
        <v>0</v>
      </c>
      <c r="G1669" s="6">
        <f>IF(PobierzDaneLogistyczne!$J1669=0,"",_xlfn.NUMBERVALUE(PobierzDaneLogistyczne!$J1669,"."))</f>
        <v>0</v>
      </c>
      <c r="H1669" s="2" t="str">
        <f>IF(IF(PobierzDaneLogistyczne!$F1669=0,0,_xlfn.NUMBERVALUE(PobierzDaneLogistyczne!$F1669,"."))=0,"",IF(PobierzDaneLogistyczne!$F1669=0,0,_xlfn.NUMBERVALUE(PobierzDaneLogistyczne!$F1669,".")))</f>
        <v/>
      </c>
      <c r="I1669" s="2" t="str">
        <f>IF(IF(PobierzDaneLogistyczne!$Z1669=0,0,_xlfn.NUMBERVALUE(PobierzDaneLogistyczne!$Z1669,"."))=0,"",IF(PobierzDaneLogistyczne!$Z1669=0,0,_xlfn.NUMBERVALUE(PobierzDaneLogistyczne!$Z1669,".")))</f>
        <v/>
      </c>
      <c r="J1669" s="1" t="str">
        <f>IF(PobierzDaneLogistyczne!$D1669=0,"",_xlfn.NUMBERVALUE(PobierzDaneLogistyczne!$D1669))</f>
        <v/>
      </c>
      <c r="K1669" s="1" t="str">
        <f>IF(PobierzDaneLogistyczne!$E1669=0,"",_xlfn.NUMBERVALUE(PobierzDaneLogistyczne!$E1669))</f>
        <v/>
      </c>
      <c r="L1669" s="1" t="str">
        <f>IF(MID(PobierzDaneLogistyczne!$O1669,1,3)="non"," ",_xlfn.NUMBERVALUE(PobierzDaneLogistyczne!$O1669))</f>
        <v xml:space="preserve"> </v>
      </c>
      <c r="M1669" s="6">
        <f>IF(PobierzDaneLogistyczne!$K1669=0,"",_xlfn.NUMBERVALUE(PobierzDaneLogistyczne!$K1669,"."))</f>
        <v>0</v>
      </c>
      <c r="N1669" s="6">
        <f>IF(PobierzDaneLogistyczne!$L1669=0,"",_xlfn.NUMBERVALUE(PobierzDaneLogistyczne!$L1669,"."))</f>
        <v>0</v>
      </c>
      <c r="O1669" s="6">
        <f>IF(PobierzDaneLogistyczne!$M1669=0,"",_xlfn.NUMBERVALUE(PobierzDaneLogistyczne!$M1669,"."))</f>
        <v>0</v>
      </c>
      <c r="P1669" s="2">
        <f>IF(PobierzDaneLogistyczne!$G1669=0,0,_xlfn.NUMBERVALUE(PobierzDaneLogistyczne!$G1669,"."))</f>
        <v>0</v>
      </c>
      <c r="Q1669" s="1">
        <f>IF(PobierzDaneLogistyczne!$R1669=0,"",PobierzDaneLogistyczne!$R1669)</f>
        <v>5</v>
      </c>
      <c r="R1669" t="str">
        <f>IF(PobierzDaneLogistyczne!$S1669=0,"",PobierzDaneLogistyczne!$S1669)</f>
        <v/>
      </c>
      <c r="S1669" t="str">
        <f>IF(PobierzDaneLogistyczne!$T1669=0,"",PobierzDaneLogistyczne!$T1669)</f>
        <v/>
      </c>
      <c r="T1669" t="str">
        <f>IF(PobierzDaneLogistyczne!$U1669=0," ",PobierzDaneLogistyczne!$U1669)</f>
        <v/>
      </c>
      <c r="U1669" t="str">
        <f t="shared" si="82"/>
        <v/>
      </c>
      <c r="V1669" s="2" t="str">
        <f>IF(PobierzDaneLogistyczne!$V1669="","",_xlfn.NUMBERVALUE(PobierzDaneLogistyczne!$V1669,"."))</f>
        <v/>
      </c>
      <c r="W1669" s="2" t="str">
        <f>IF(IF(PobierzDaneLogistyczne!$W1669=0,0,_xlfn.NUMBERVALUE(PobierzDaneLogistyczne!$W1669,"."))=0,"",_xlfn.NUMBERVALUE(PobierzDaneLogistyczne!$W1669,"."))</f>
        <v/>
      </c>
      <c r="X1669" s="2" t="str">
        <f t="shared" si="83"/>
        <v/>
      </c>
      <c r="Y1669" s="2" t="str">
        <f t="shared" si="81"/>
        <v/>
      </c>
      <c r="Z1669" s="2" t="str">
        <f>IF(PobierzDaneLogistyczne!$Y1669="t","YES","")</f>
        <v>YES</v>
      </c>
      <c r="AA1669" s="4" t="str">
        <f>IF(PobierzDaneLogistyczne!$X1669="t","YES","")</f>
        <v>YES</v>
      </c>
      <c r="AB1669" t="str">
        <f>PobierzDaneLogistyczne!$N1669</f>
        <v>Shavers head</v>
      </c>
    </row>
    <row r="1670" spans="1:28" x14ac:dyDescent="0.3">
      <c r="A1670" s="5" t="str">
        <f>HYPERLINK(_xlfn.CONCAT("https://www.adler.com.pl/index.php/en/Main/Produkt/",B1670),PobierzDaneLogistyczne!$N1670)</f>
        <v>Hair straightener</v>
      </c>
      <c r="B1670" t="str">
        <f>PobierzDaneLogistyczne!$A1670</f>
        <v>cr_98</v>
      </c>
      <c r="C1670" s="1">
        <f>IF(MID(PobierzDaneLogistyczne!$P1670,1,3)=""," ",_xlfn.NUMBERVALUE(PobierzDaneLogistyczne!$P1670))</f>
        <v>85163200</v>
      </c>
      <c r="D1670" s="1">
        <f>IF(MID(PobierzDaneLogistyczne!$C1670,1,3)="111"," ",_xlfn.NUMBERVALUE(PobierzDaneLogistyczne!$C1670))</f>
        <v>5907633494037</v>
      </c>
      <c r="E1670" s="6">
        <f>IF(PobierzDaneLogistyczne!$H1670=0,"",_xlfn.NUMBERVALUE(PobierzDaneLogistyczne!$H1670,"."))</f>
        <v>0</v>
      </c>
      <c r="F1670" s="6">
        <f>IF(PobierzDaneLogistyczne!$I1670=0,"",_xlfn.NUMBERVALUE(PobierzDaneLogistyczne!$I1670,"."))</f>
        <v>0</v>
      </c>
      <c r="G1670" s="6">
        <f>IF(PobierzDaneLogistyczne!$J1670=0,"",_xlfn.NUMBERVALUE(PobierzDaneLogistyczne!$J1670,"."))</f>
        <v>0</v>
      </c>
      <c r="H1670" s="2">
        <f>IF(IF(PobierzDaneLogistyczne!$F1670=0,0,_xlfn.NUMBERVALUE(PobierzDaneLogistyczne!$F1670,"."))=0,"",IF(PobierzDaneLogistyczne!$F1670=0,0,_xlfn.NUMBERVALUE(PobierzDaneLogistyczne!$F1670,".")))</f>
        <v>0.32</v>
      </c>
      <c r="I1670" s="2" t="str">
        <f>IF(IF(PobierzDaneLogistyczne!$Z1670=0,0,_xlfn.NUMBERVALUE(PobierzDaneLogistyczne!$Z1670,"."))=0,"",IF(PobierzDaneLogistyczne!$Z1670=0,0,_xlfn.NUMBERVALUE(PobierzDaneLogistyczne!$Z1670,".")))</f>
        <v/>
      </c>
      <c r="J1670" s="1" t="str">
        <f>IF(PobierzDaneLogistyczne!$D1670=0,"",_xlfn.NUMBERVALUE(PobierzDaneLogistyczne!$D1670))</f>
        <v/>
      </c>
      <c r="K1670" s="1" t="str">
        <f>IF(PobierzDaneLogistyczne!$E1670=0,"",_xlfn.NUMBERVALUE(PobierzDaneLogistyczne!$E1670))</f>
        <v/>
      </c>
      <c r="L1670" s="1" t="str">
        <f>IF(MID(PobierzDaneLogistyczne!$O1670,1,3)="non"," ",_xlfn.NUMBERVALUE(PobierzDaneLogistyczne!$O1670))</f>
        <v xml:space="preserve"> </v>
      </c>
      <c r="M1670" s="6">
        <f>IF(PobierzDaneLogistyczne!$K1670=0,"",_xlfn.NUMBERVALUE(PobierzDaneLogistyczne!$K1670,"."))</f>
        <v>0</v>
      </c>
      <c r="N1670" s="6">
        <f>IF(PobierzDaneLogistyczne!$L1670=0,"",_xlfn.NUMBERVALUE(PobierzDaneLogistyczne!$L1670,"."))</f>
        <v>0</v>
      </c>
      <c r="O1670" s="6">
        <f>IF(PobierzDaneLogistyczne!$M1670=0,"",_xlfn.NUMBERVALUE(PobierzDaneLogistyczne!$M1670,"."))</f>
        <v>0</v>
      </c>
      <c r="P1670" s="2">
        <f>IF(PobierzDaneLogistyczne!$G1670=0,0,_xlfn.NUMBERVALUE(PobierzDaneLogistyczne!$G1670,"."))</f>
        <v>0</v>
      </c>
      <c r="Q1670" s="1">
        <f>IF(PobierzDaneLogistyczne!$R1670=0,"",PobierzDaneLogistyczne!$R1670)</f>
        <v>5</v>
      </c>
      <c r="R1670" t="str">
        <f>IF(PobierzDaneLogistyczne!$S1670=0,"",PobierzDaneLogistyczne!$S1670)</f>
        <v/>
      </c>
      <c r="S1670" t="str">
        <f>IF(PobierzDaneLogistyczne!$T1670=0,"",PobierzDaneLogistyczne!$T1670)</f>
        <v/>
      </c>
      <c r="T1670" t="str">
        <f>IF(PobierzDaneLogistyczne!$U1670=0," ",PobierzDaneLogistyczne!$U1670)</f>
        <v/>
      </c>
      <c r="U1670" t="str">
        <f t="shared" si="82"/>
        <v/>
      </c>
      <c r="V1670" s="2" t="str">
        <f>IF(PobierzDaneLogistyczne!$V1670="","",_xlfn.NUMBERVALUE(PobierzDaneLogistyczne!$V1670,"."))</f>
        <v/>
      </c>
      <c r="W1670" s="2" t="str">
        <f>IF(IF(PobierzDaneLogistyczne!$W1670=0,0,_xlfn.NUMBERVALUE(PobierzDaneLogistyczne!$W1670,"."))=0,"",_xlfn.NUMBERVALUE(PobierzDaneLogistyczne!$W1670,"."))</f>
        <v/>
      </c>
      <c r="X1670" s="2" t="str">
        <f t="shared" si="83"/>
        <v/>
      </c>
      <c r="Y1670" s="2" t="str">
        <f t="shared" si="81"/>
        <v/>
      </c>
      <c r="Z1670" s="2" t="str">
        <f>IF(PobierzDaneLogistyczne!$Y1670="t","YES","")</f>
        <v/>
      </c>
      <c r="AA1670" s="4" t="str">
        <f>IF(PobierzDaneLogistyczne!$X1670="t","YES","")</f>
        <v>YES</v>
      </c>
      <c r="AB1670" t="str">
        <f>PobierzDaneLogistyczne!$N1670</f>
        <v>Hair straightener</v>
      </c>
    </row>
    <row r="1671" spans="1:28" ht="28.8" x14ac:dyDescent="0.3">
      <c r="A1671" s="5" t="str">
        <f>HYPERLINK(_xlfn.CONCAT("https://www.adler.com.pl/index.php/en/Main/Produkt/",B1671),PobierzDaneLogistyczne!$N1671)</f>
        <v>Hair straightener</v>
      </c>
      <c r="B1671" t="str">
        <f>PobierzDaneLogistyczne!$A1671</f>
        <v>cr_99</v>
      </c>
      <c r="C1671" s="1">
        <f>IF(MID(PobierzDaneLogistyczne!$P1671,1,3)=""," ",_xlfn.NUMBERVALUE(PobierzDaneLogistyczne!$P1671))</f>
        <v>85163200</v>
      </c>
      <c r="D1671" s="1">
        <f>IF(MID(PobierzDaneLogistyczne!$C1671,1,3)="111"," ",_xlfn.NUMBERVALUE(PobierzDaneLogistyczne!$C1671))</f>
        <v>5907633494099</v>
      </c>
      <c r="E1671" s="6">
        <f>IF(PobierzDaneLogistyczne!$H1671=0,"",_xlfn.NUMBERVALUE(PobierzDaneLogistyczne!$H1671,"."))</f>
        <v>0</v>
      </c>
      <c r="F1671" s="6">
        <f>IF(PobierzDaneLogistyczne!$I1671=0,"",_xlfn.NUMBERVALUE(PobierzDaneLogistyczne!$I1671,"."))</f>
        <v>0</v>
      </c>
      <c r="G1671" s="6">
        <f>IF(PobierzDaneLogistyczne!$J1671=0,"",_xlfn.NUMBERVALUE(PobierzDaneLogistyczne!$J1671,"."))</f>
        <v>0</v>
      </c>
      <c r="H1671" s="2">
        <f>IF(IF(PobierzDaneLogistyczne!$F1671=0,0,_xlfn.NUMBERVALUE(PobierzDaneLogistyczne!$F1671,"."))=0,"",IF(PobierzDaneLogistyczne!$F1671=0,0,_xlfn.NUMBERVALUE(PobierzDaneLogistyczne!$F1671,".")))</f>
        <v>0.33</v>
      </c>
      <c r="I1671" s="2" t="str">
        <f>IF(IF(PobierzDaneLogistyczne!$Z1671=0,0,_xlfn.NUMBERVALUE(PobierzDaneLogistyczne!$Z1671,"."))=0,"",IF(PobierzDaneLogistyczne!$Z1671=0,0,_xlfn.NUMBERVALUE(PobierzDaneLogistyczne!$Z1671,".")))</f>
        <v/>
      </c>
      <c r="J1671" s="1" t="str">
        <f>IF(PobierzDaneLogistyczne!$D1671=0,"",_xlfn.NUMBERVALUE(PobierzDaneLogistyczne!$D1671))</f>
        <v/>
      </c>
      <c r="K1671" s="1" t="str">
        <f>IF(PobierzDaneLogistyczne!$E1671=0,"",_xlfn.NUMBERVALUE(PobierzDaneLogistyczne!$E1671))</f>
        <v/>
      </c>
      <c r="L1671" s="1" t="str">
        <f>IF(MID(PobierzDaneLogistyczne!$O1671,1,3)="non"," ",_xlfn.NUMBERVALUE(PobierzDaneLogistyczne!$O1671))</f>
        <v xml:space="preserve"> </v>
      </c>
      <c r="M1671" s="6">
        <f>IF(PobierzDaneLogistyczne!$K1671=0,"",_xlfn.NUMBERVALUE(PobierzDaneLogistyczne!$K1671,"."))</f>
        <v>0</v>
      </c>
      <c r="N1671" s="6">
        <f>IF(PobierzDaneLogistyczne!$L1671=0,"",_xlfn.NUMBERVALUE(PobierzDaneLogistyczne!$L1671,"."))</f>
        <v>0</v>
      </c>
      <c r="O1671" s="6">
        <f>IF(PobierzDaneLogistyczne!$M1671=0,"",_xlfn.NUMBERVALUE(PobierzDaneLogistyczne!$M1671,"."))</f>
        <v>0</v>
      </c>
      <c r="P1671" s="2">
        <f>IF(PobierzDaneLogistyczne!$G1671=0,0,_xlfn.NUMBERVALUE(PobierzDaneLogistyczne!$G1671,"."))</f>
        <v>0</v>
      </c>
      <c r="Q1671" s="1">
        <f>IF(PobierzDaneLogistyczne!$R1671=0,"",PobierzDaneLogistyczne!$R1671)</f>
        <v>5</v>
      </c>
      <c r="R1671" t="str">
        <f>IF(PobierzDaneLogistyczne!$S1671=0,"",PobierzDaneLogistyczne!$S1671)</f>
        <v/>
      </c>
      <c r="S1671" t="str">
        <f>IF(PobierzDaneLogistyczne!$T1671=0,"",PobierzDaneLogistyczne!$T1671)</f>
        <v/>
      </c>
      <c r="T1671" t="str">
        <f>IF(PobierzDaneLogistyczne!$U1671=0," ",PobierzDaneLogistyczne!$U1671)</f>
        <v/>
      </c>
      <c r="U1671" t="str">
        <f t="shared" si="82"/>
        <v/>
      </c>
      <c r="V1671" s="2" t="str">
        <f>IF(PobierzDaneLogistyczne!$V1671="","",_xlfn.NUMBERVALUE(PobierzDaneLogistyczne!$V1671,"."))</f>
        <v/>
      </c>
      <c r="W1671" s="2" t="str">
        <f>IF(IF(PobierzDaneLogistyczne!$W1671=0,0,_xlfn.NUMBERVALUE(PobierzDaneLogistyczne!$W1671,"."))=0,"",_xlfn.NUMBERVALUE(PobierzDaneLogistyczne!$W1671,"."))</f>
        <v/>
      </c>
      <c r="X1671" s="2" t="str">
        <f t="shared" si="83"/>
        <v/>
      </c>
      <c r="Y1671" s="2" t="str">
        <f t="shared" si="81"/>
        <v/>
      </c>
      <c r="Z1671" s="2" t="str">
        <f>IF(PobierzDaneLogistyczne!$Y1671="t","YES","")</f>
        <v/>
      </c>
      <c r="AA1671" s="4" t="str">
        <f>IF(PobierzDaneLogistyczne!$X1671="t","YES","")</f>
        <v>YES</v>
      </c>
      <c r="AB1671" t="str">
        <f>PobierzDaneLogistyczne!$N1671</f>
        <v>Hair straightener</v>
      </c>
    </row>
    <row r="1672" spans="1:28" x14ac:dyDescent="0.3">
      <c r="A1672" s="5" t="str">
        <f>HYPERLINK(_xlfn.CONCAT("https://www.adler.com.pl/index.php/en/Main/Produkt/",B1672),PobierzDaneLogistyczne!$N1672)</f>
        <v>Electric kettle 1,7L with LCD display &amp; temperature regulation</v>
      </c>
      <c r="B1672" t="str">
        <f>PobierzDaneLogistyczne!$A1672</f>
        <v>gl_1281</v>
      </c>
      <c r="C1672" s="1">
        <f>IF(MID(PobierzDaneLogistyczne!$P1672,1,3)=""," ",_xlfn.NUMBERVALUE(PobierzDaneLogistyczne!$P1672))</f>
        <v>85161080</v>
      </c>
      <c r="D1672" s="1">
        <f>IF(MID(PobierzDaneLogistyczne!$C1672,1,3)="111"," ",_xlfn.NUMBERVALUE(PobierzDaneLogistyczne!$C1672))</f>
        <v>5903887801386</v>
      </c>
      <c r="E1672" s="6">
        <f>IF(PobierzDaneLogistyczne!$H1672=0,"",_xlfn.NUMBERVALUE(PobierzDaneLogistyczne!$H1672,"."))</f>
        <v>22.5</v>
      </c>
      <c r="F1672" s="6">
        <f>IF(PobierzDaneLogistyczne!$I1672=0,"",_xlfn.NUMBERVALUE(PobierzDaneLogistyczne!$I1672,"."))</f>
        <v>18</v>
      </c>
      <c r="G1672" s="6">
        <f>IF(PobierzDaneLogistyczne!$J1672=0,"",_xlfn.NUMBERVALUE(PobierzDaneLogistyczne!$J1672,"."))</f>
        <v>24.5</v>
      </c>
      <c r="H1672" s="2" t="str">
        <f>IF(IF(PobierzDaneLogistyczne!$F1672=0,0,_xlfn.NUMBERVALUE(PobierzDaneLogistyczne!$F1672,"."))=0,"",IF(PobierzDaneLogistyczne!$F1672=0,0,_xlfn.NUMBERVALUE(PobierzDaneLogistyczne!$F1672,".")))</f>
        <v/>
      </c>
      <c r="I1672" s="2">
        <f>IF(IF(PobierzDaneLogistyczne!$Z1672=0,0,_xlfn.NUMBERVALUE(PobierzDaneLogistyczne!$Z1672,"."))=0,"",IF(PobierzDaneLogistyczne!$Z1672=0,0,_xlfn.NUMBERVALUE(PobierzDaneLogistyczne!$Z1672,".")))</f>
        <v>1.2450000000000001</v>
      </c>
      <c r="J1672" s="1">
        <f>IF(PobierzDaneLogistyczne!$D1672=0,"",_xlfn.NUMBERVALUE(PobierzDaneLogistyczne!$D1672))</f>
        <v>6</v>
      </c>
      <c r="K1672" s="1">
        <f>IF(PobierzDaneLogistyczne!$E1672=0,"",_xlfn.NUMBERVALUE(PobierzDaneLogistyczne!$E1672))</f>
        <v>108</v>
      </c>
      <c r="L1672" s="1">
        <f>IF(MID(PobierzDaneLogistyczne!$O1672,1,3)="non"," ",_xlfn.NUMBERVALUE(PobierzDaneLogistyczne!$O1672))</f>
        <v>5903887801393</v>
      </c>
      <c r="M1672" s="6">
        <f>IF(PobierzDaneLogistyczne!$K1672=0,"",_xlfn.NUMBERVALUE(PobierzDaneLogistyczne!$K1672,"."))</f>
        <v>57</v>
      </c>
      <c r="N1672" s="6">
        <f>IF(PobierzDaneLogistyczne!$L1672=0,"",_xlfn.NUMBERVALUE(PobierzDaneLogistyczne!$L1672,"."))</f>
        <v>25</v>
      </c>
      <c r="O1672" s="6">
        <f>IF(PobierzDaneLogistyczne!$M1672=0,"",_xlfn.NUMBERVALUE(PobierzDaneLogistyczne!$M1672,"."))</f>
        <v>52</v>
      </c>
      <c r="P1672" s="2">
        <f>IF(PobierzDaneLogistyczne!$G1672=0,0,_xlfn.NUMBERVALUE(PobierzDaneLogistyczne!$G1672,"."))</f>
        <v>7.4682000000000004</v>
      </c>
      <c r="Q1672" s="1">
        <f>IF(PobierzDaneLogistyczne!$R1672=0,"",PobierzDaneLogistyczne!$R1672)</f>
        <v>5</v>
      </c>
      <c r="R1672" t="str">
        <f>IF(PobierzDaneLogistyczne!$S1672=0,"",PobierzDaneLogistyczne!$S1672)</f>
        <v/>
      </c>
      <c r="S1672" t="str">
        <f>IF(PobierzDaneLogistyczne!$T1672=0,"",PobierzDaneLogistyczne!$T1672)</f>
        <v/>
      </c>
      <c r="T1672" t="str">
        <f>IF(PobierzDaneLogistyczne!$U1672=0," ",PobierzDaneLogistyczne!$U1672)</f>
        <v/>
      </c>
      <c r="U1672" t="str">
        <f t="shared" si="82"/>
        <v/>
      </c>
      <c r="V1672" s="2" t="str">
        <f>IF(PobierzDaneLogistyczne!$V1672="","",_xlfn.NUMBERVALUE(PobierzDaneLogistyczne!$V1672,"."))</f>
        <v/>
      </c>
      <c r="W1672" s="2" t="str">
        <f>IF(IF(PobierzDaneLogistyczne!$W1672=0,0,_xlfn.NUMBERVALUE(PobierzDaneLogistyczne!$W1672,"."))=0,"",_xlfn.NUMBERVALUE(PobierzDaneLogistyczne!$W1672,"."))</f>
        <v/>
      </c>
      <c r="X1672" s="2" t="str">
        <f t="shared" si="83"/>
        <v/>
      </c>
      <c r="Y1672" s="2" t="str">
        <f t="shared" si="81"/>
        <v/>
      </c>
      <c r="Z1672" s="2" t="str">
        <f>IF(PobierzDaneLogistyczne!$Y1672="t","YES","")</f>
        <v/>
      </c>
      <c r="AA1672" s="4" t="str">
        <f>IF(PobierzDaneLogistyczne!$X1672="t","YES","")</f>
        <v>YES</v>
      </c>
      <c r="AB1672" t="str">
        <f>PobierzDaneLogistyczne!$N1672</f>
        <v>Electric kettle 1,7L with LCD display &amp; temperature regulation</v>
      </c>
    </row>
    <row r="1673" spans="1:28" ht="28.8" x14ac:dyDescent="0.3">
      <c r="A1673" s="5" t="str">
        <f>HYPERLINK(_xlfn.CONCAT("https://www.adler.com.pl/index.php/en/Main/Produkt/",B1673),PobierzDaneLogistyczne!$N1673)</f>
        <v>Kettle glass 1,5 l - with temp. control  and  tea infuser</v>
      </c>
      <c r="B1673" t="str">
        <f>PobierzDaneLogistyczne!$A1673</f>
        <v>gl_1296</v>
      </c>
      <c r="C1673" s="1">
        <f>IF(MID(PobierzDaneLogistyczne!$P1673,1,3)=""," ",_xlfn.NUMBERVALUE(PobierzDaneLogistyczne!$P1673))</f>
        <v>85161080</v>
      </c>
      <c r="D1673" s="1">
        <f>IF(MID(PobierzDaneLogistyczne!$C1673,1,3)="111"," ",_xlfn.NUMBERVALUE(PobierzDaneLogistyczne!$C1673))</f>
        <v>5903887801362</v>
      </c>
      <c r="E1673" s="6">
        <f>IF(PobierzDaneLogistyczne!$H1673=0,"",_xlfn.NUMBERVALUE(PobierzDaneLogistyczne!$H1673,"."))</f>
        <v>23.5</v>
      </c>
      <c r="F1673" s="6">
        <f>IF(PobierzDaneLogistyczne!$I1673=0,"",_xlfn.NUMBERVALUE(PobierzDaneLogistyczne!$I1673,"."))</f>
        <v>20</v>
      </c>
      <c r="G1673" s="6">
        <f>IF(PobierzDaneLogistyczne!$J1673=0,"",_xlfn.NUMBERVALUE(PobierzDaneLogistyczne!$J1673,"."))</f>
        <v>27</v>
      </c>
      <c r="H1673" s="2">
        <f>IF(IF(PobierzDaneLogistyczne!$F1673=0,0,_xlfn.NUMBERVALUE(PobierzDaneLogistyczne!$F1673,"."))=0,"",IF(PobierzDaneLogistyczne!$F1673=0,0,_xlfn.NUMBERVALUE(PobierzDaneLogistyczne!$F1673,".")))</f>
        <v>1.1499999999999999</v>
      </c>
      <c r="I1673" s="2">
        <f>IF(IF(PobierzDaneLogistyczne!$Z1673=0,0,_xlfn.NUMBERVALUE(PobierzDaneLogistyczne!$Z1673,"."))=0,"",IF(PobierzDaneLogistyczne!$Z1673=0,0,_xlfn.NUMBERVALUE(PobierzDaneLogistyczne!$Z1673,".")))</f>
        <v>1.476</v>
      </c>
      <c r="J1673" s="1">
        <f>IF(PobierzDaneLogistyczne!$D1673=0,"",_xlfn.NUMBERVALUE(PobierzDaneLogistyczne!$D1673))</f>
        <v>6</v>
      </c>
      <c r="K1673" s="1">
        <f>IF(PobierzDaneLogistyczne!$E1673=0,"",_xlfn.NUMBERVALUE(PobierzDaneLogistyczne!$E1673))</f>
        <v>90</v>
      </c>
      <c r="L1673" s="1">
        <f>IF(MID(PobierzDaneLogistyczne!$O1673,1,3)="non"," ",_xlfn.NUMBERVALUE(PobierzDaneLogistyczne!$O1673))</f>
        <v>5903887801379</v>
      </c>
      <c r="M1673" s="6">
        <f>IF(PobierzDaneLogistyczne!$K1673=0,"",_xlfn.NUMBERVALUE(PobierzDaneLogistyczne!$K1673,"."))</f>
        <v>62</v>
      </c>
      <c r="N1673" s="6">
        <f>IF(PobierzDaneLogistyczne!$L1673=0,"",_xlfn.NUMBERVALUE(PobierzDaneLogistyczne!$L1673,"."))</f>
        <v>25.5</v>
      </c>
      <c r="O1673" s="6">
        <f>IF(PobierzDaneLogistyczne!$M1673=0,"",_xlfn.NUMBERVALUE(PobierzDaneLogistyczne!$M1673,"."))</f>
        <v>56</v>
      </c>
      <c r="P1673" s="2">
        <f>IF(PobierzDaneLogistyczne!$G1673=0,0,_xlfn.NUMBERVALUE(PobierzDaneLogistyczne!$G1673,"."))</f>
        <v>8.8559999999999999</v>
      </c>
      <c r="Q1673" s="1">
        <f>IF(PobierzDaneLogistyczne!$R1673=0,"",PobierzDaneLogistyczne!$R1673)</f>
        <v>5</v>
      </c>
      <c r="R1673" t="str">
        <f>IF(PobierzDaneLogistyczne!$S1673=0,"",PobierzDaneLogistyczne!$S1673)</f>
        <v/>
      </c>
      <c r="S1673" t="str">
        <f>IF(PobierzDaneLogistyczne!$T1673=0,"",PobierzDaneLogistyczne!$T1673)</f>
        <v/>
      </c>
      <c r="T1673" t="str">
        <f>IF(PobierzDaneLogistyczne!$U1673=0," ",PobierzDaneLogistyczne!$U1673)</f>
        <v/>
      </c>
      <c r="U1673" t="str">
        <f t="shared" si="82"/>
        <v/>
      </c>
      <c r="V1673" s="2">
        <f>IF(PobierzDaneLogistyczne!$V1673="","",_xlfn.NUMBERVALUE(PobierzDaneLogistyczne!$V1673,"."))</f>
        <v>1.2E-2</v>
      </c>
      <c r="W1673" s="2">
        <f>IF(IF(PobierzDaneLogistyczne!$W1673=0,0,_xlfn.NUMBERVALUE(PobierzDaneLogistyczne!$W1673,"."))=0,"",_xlfn.NUMBERVALUE(PobierzDaneLogistyczne!$W1673,"."))</f>
        <v>7.4999999999999997E-2</v>
      </c>
      <c r="X1673" s="2">
        <f t="shared" si="83"/>
        <v>0.23900000000000005</v>
      </c>
      <c r="Y1673" s="2" t="str">
        <f t="shared" si="81"/>
        <v/>
      </c>
      <c r="Z1673" s="2" t="str">
        <f>IF(PobierzDaneLogistyczne!$Y1673="t","YES","")</f>
        <v/>
      </c>
      <c r="AA1673" s="4" t="str">
        <f>IF(PobierzDaneLogistyczne!$X1673="t","YES","")</f>
        <v>YES</v>
      </c>
      <c r="AB1673" t="str">
        <f>PobierzDaneLogistyczne!$N1673</f>
        <v>Kettle glass 1,5 l - with temp. control  and  tea infuser</v>
      </c>
    </row>
    <row r="1674" spans="1:28" x14ac:dyDescent="0.3">
      <c r="A1674" s="5" t="str">
        <f>HYPERLINK(_xlfn.CONCAT("https://www.adler.com.pl/index.php/en/Main/Produkt/",B1674),PobierzDaneLogistyczne!$N1674)</f>
        <v>Hair clipper</v>
      </c>
      <c r="B1674" t="str">
        <f>PobierzDaneLogistyczne!$A1674</f>
        <v>gl_2829</v>
      </c>
      <c r="C1674" s="1">
        <f>IF(MID(PobierzDaneLogistyczne!$P1674,1,3)=""," ",_xlfn.NUMBERVALUE(PobierzDaneLogistyczne!$P1674))</f>
        <v>85102000</v>
      </c>
      <c r="D1674" s="1">
        <f>IF(MID(PobierzDaneLogistyczne!$C1674,1,3)="111"," ",_xlfn.NUMBERVALUE(PobierzDaneLogistyczne!$C1674))</f>
        <v>5903887800211</v>
      </c>
      <c r="E1674" s="6">
        <f>IF(PobierzDaneLogistyczne!$H1674=0,"",_xlfn.NUMBERVALUE(PobierzDaneLogistyczne!$H1674,"."))</f>
        <v>21</v>
      </c>
      <c r="F1674" s="6">
        <f>IF(PobierzDaneLogistyczne!$I1674=0,"",_xlfn.NUMBERVALUE(PobierzDaneLogistyczne!$I1674,"."))</f>
        <v>7</v>
      </c>
      <c r="G1674" s="6">
        <f>IF(PobierzDaneLogistyczne!$J1674=0,"",_xlfn.NUMBERVALUE(PobierzDaneLogistyczne!$J1674,"."))</f>
        <v>22</v>
      </c>
      <c r="H1674" s="2">
        <f>IF(IF(PobierzDaneLogistyczne!$F1674=0,0,_xlfn.NUMBERVALUE(PobierzDaneLogistyczne!$F1674,"."))=0,"",IF(PobierzDaneLogistyczne!$F1674=0,0,_xlfn.NUMBERVALUE(PobierzDaneLogistyczne!$F1674,".")))</f>
        <v>0.40699999999999997</v>
      </c>
      <c r="I1674" s="2">
        <f>IF(IF(PobierzDaneLogistyczne!$Z1674=0,0,_xlfn.NUMBERVALUE(PobierzDaneLogistyczne!$Z1674,"."))=0,"",IF(PobierzDaneLogistyczne!$Z1674=0,0,_xlfn.NUMBERVALUE(PobierzDaneLogistyczne!$Z1674,".")))</f>
        <v>0.73299999999999998</v>
      </c>
      <c r="J1674" s="1">
        <f>IF(PobierzDaneLogistyczne!$D1674=0,"",_xlfn.NUMBERVALUE(PobierzDaneLogistyczne!$D1674))</f>
        <v>6</v>
      </c>
      <c r="K1674" s="1">
        <f>IF(PobierzDaneLogistyczne!$E1674=0,"",_xlfn.NUMBERVALUE(PobierzDaneLogistyczne!$E1674))</f>
        <v>336</v>
      </c>
      <c r="L1674" s="1">
        <f>IF(MID(PobierzDaneLogistyczne!$O1674,1,3)="non"," ",_xlfn.NUMBERVALUE(PobierzDaneLogistyczne!$O1674))</f>
        <v>5903887800228</v>
      </c>
      <c r="M1674" s="6">
        <f>IF(PobierzDaneLogistyczne!$K1674=0,"",_xlfn.NUMBERVALUE(PobierzDaneLogistyczne!$K1674,"."))</f>
        <v>43</v>
      </c>
      <c r="N1674" s="6">
        <f>IF(PobierzDaneLogistyczne!$L1674=0,"",_xlfn.NUMBERVALUE(PobierzDaneLogistyczne!$L1674,"."))</f>
        <v>24</v>
      </c>
      <c r="O1674" s="6">
        <f>IF(PobierzDaneLogistyczne!$M1674=0,"",_xlfn.NUMBERVALUE(PobierzDaneLogistyczne!$M1674,"."))</f>
        <v>24</v>
      </c>
      <c r="P1674" s="2">
        <f>IF(PobierzDaneLogistyczne!$G1674=0,0,_xlfn.NUMBERVALUE(PobierzDaneLogistyczne!$G1674,"."))</f>
        <v>4.4000000000000004</v>
      </c>
      <c r="Q1674" s="1">
        <f>IF(PobierzDaneLogistyczne!$R1674=0,"",PobierzDaneLogistyczne!$R1674)</f>
        <v>5</v>
      </c>
      <c r="R1674" t="str">
        <f>IF(PobierzDaneLogistyczne!$S1674=0,"",PobierzDaneLogistyczne!$S1674)</f>
        <v>Li-Ion</v>
      </c>
      <c r="S1674">
        <f>IF(PobierzDaneLogistyczne!$T1674=0,"",PobierzDaneLogistyczne!$T1674)</f>
        <v>1</v>
      </c>
      <c r="T1674" t="str">
        <f>IF(PobierzDaneLogistyczne!$U1674=0," ",PobierzDaneLogistyczne!$U1674)</f>
        <v>0.035</v>
      </c>
      <c r="U1674" t="str">
        <f t="shared" si="82"/>
        <v/>
      </c>
      <c r="V1674" s="2">
        <f>IF(PobierzDaneLogistyczne!$V1674="","",_xlfn.NUMBERVALUE(PobierzDaneLogistyczne!$V1674,"."))</f>
        <v>4.0000000000000001E-3</v>
      </c>
      <c r="W1674" s="2">
        <f>IF(IF(PobierzDaneLogistyczne!$W1674=0,0,_xlfn.NUMBERVALUE(PobierzDaneLogistyczne!$W1674,"."))=0,"",_xlfn.NUMBERVALUE(PobierzDaneLogistyczne!$W1674,"."))</f>
        <v>5.0999999999999997E-2</v>
      </c>
      <c r="X1674" s="2">
        <f t="shared" si="83"/>
        <v>0.27100000000000002</v>
      </c>
      <c r="Y1674" s="2" t="str">
        <f t="shared" si="81"/>
        <v/>
      </c>
      <c r="Z1674" s="2" t="str">
        <f>IF(PobierzDaneLogistyczne!$Y1674="t","YES","")</f>
        <v>YES</v>
      </c>
      <c r="AA1674" s="4" t="str">
        <f>IF(PobierzDaneLogistyczne!$X1674="t","YES","")</f>
        <v>YES</v>
      </c>
      <c r="AB1674" t="str">
        <f>PobierzDaneLogistyczne!$N1674</f>
        <v>Hair clipper</v>
      </c>
    </row>
    <row r="1675" spans="1:28" ht="28.8" x14ac:dyDescent="0.3">
      <c r="A1675" s="5" t="str">
        <f>HYPERLINK(_xlfn.CONCAT("https://www.adler.com.pl/index.php/en/Main/Produkt/",B1675),PobierzDaneLogistyczne!$N1675)</f>
        <v>Hair clippers head to GL 2829</v>
      </c>
      <c r="B1675" t="str">
        <f>PobierzDaneLogistyczne!$A1675</f>
        <v>gl_2829.1</v>
      </c>
      <c r="C1675" s="1">
        <f>IF(MID(PobierzDaneLogistyczne!$P1675,1,3)=""," ",_xlfn.NUMBERVALUE(PobierzDaneLogistyczne!$P1675))</f>
        <v>85109000</v>
      </c>
      <c r="D1675" s="1">
        <f>IF(MID(PobierzDaneLogistyczne!$C1675,1,3)="111"," ",_xlfn.NUMBERVALUE(PobierzDaneLogistyczne!$C1675))</f>
        <v>5903887800235</v>
      </c>
      <c r="E1675" s="6">
        <f>IF(PobierzDaneLogistyczne!$H1675=0,"",_xlfn.NUMBERVALUE(PobierzDaneLogistyczne!$H1675,"."))</f>
        <v>10</v>
      </c>
      <c r="F1675" s="6">
        <f>IF(PobierzDaneLogistyczne!$I1675=0,"",_xlfn.NUMBERVALUE(PobierzDaneLogistyczne!$I1675,"."))</f>
        <v>10</v>
      </c>
      <c r="G1675" s="6">
        <f>IF(PobierzDaneLogistyczne!$J1675=0,"",_xlfn.NUMBERVALUE(PobierzDaneLogistyczne!$J1675,"."))</f>
        <v>10</v>
      </c>
      <c r="H1675" s="2" t="str">
        <f>IF(IF(PobierzDaneLogistyczne!$F1675=0,0,_xlfn.NUMBERVALUE(PobierzDaneLogistyczne!$F1675,"."))=0,"",IF(PobierzDaneLogistyczne!$F1675=0,0,_xlfn.NUMBERVALUE(PobierzDaneLogistyczne!$F1675,".")))</f>
        <v/>
      </c>
      <c r="I1675" s="2" t="str">
        <f>IF(IF(PobierzDaneLogistyczne!$Z1675=0,0,_xlfn.NUMBERVALUE(PobierzDaneLogistyczne!$Z1675,"."))=0,"",IF(PobierzDaneLogistyczne!$Z1675=0,0,_xlfn.NUMBERVALUE(PobierzDaneLogistyczne!$Z1675,".")))</f>
        <v/>
      </c>
      <c r="J1675" s="1">
        <f>IF(PobierzDaneLogistyczne!$D1675=0,"",_xlfn.NUMBERVALUE(PobierzDaneLogistyczne!$D1675))</f>
        <v>100</v>
      </c>
      <c r="K1675" s="1">
        <f>IF(PobierzDaneLogistyczne!$E1675=0,"",_xlfn.NUMBERVALUE(PobierzDaneLogistyczne!$E1675))</f>
        <v>1</v>
      </c>
      <c r="L1675" s="1">
        <f>IF(MID(PobierzDaneLogistyczne!$O1675,1,3)="non"," ",_xlfn.NUMBERVALUE(PobierzDaneLogistyczne!$O1675))</f>
        <v>5903887800242</v>
      </c>
      <c r="M1675" s="6">
        <f>IF(PobierzDaneLogistyczne!$K1675=0,"",_xlfn.NUMBERVALUE(PobierzDaneLogistyczne!$K1675,"."))</f>
        <v>23</v>
      </c>
      <c r="N1675" s="6">
        <f>IF(PobierzDaneLogistyczne!$L1675=0,"",_xlfn.NUMBERVALUE(PobierzDaneLogistyczne!$L1675,"."))</f>
        <v>28.5</v>
      </c>
      <c r="O1675" s="6">
        <f>IF(PobierzDaneLogistyczne!$M1675=0,"",_xlfn.NUMBERVALUE(PobierzDaneLogistyczne!$M1675,"."))</f>
        <v>35.200000000000003</v>
      </c>
      <c r="P1675" s="2">
        <f>IF(PobierzDaneLogistyczne!$G1675=0,0,_xlfn.NUMBERVALUE(PobierzDaneLogistyczne!$G1675,"."))</f>
        <v>0</v>
      </c>
      <c r="Q1675" s="1" t="str">
        <f>IF(PobierzDaneLogistyczne!$R1675=0,"",PobierzDaneLogistyczne!$R1675)</f>
        <v/>
      </c>
      <c r="R1675" t="str">
        <f>IF(PobierzDaneLogistyczne!$S1675=0,"",PobierzDaneLogistyczne!$S1675)</f>
        <v/>
      </c>
      <c r="S1675" t="str">
        <f>IF(PobierzDaneLogistyczne!$T1675=0,"",PobierzDaneLogistyczne!$T1675)</f>
        <v/>
      </c>
      <c r="T1675" t="str">
        <f>IF(PobierzDaneLogistyczne!$U1675=0," ",PobierzDaneLogistyczne!$U1675)</f>
        <v/>
      </c>
      <c r="U1675" t="str">
        <f t="shared" si="82"/>
        <v/>
      </c>
      <c r="V1675" s="2" t="str">
        <f>IF(PobierzDaneLogistyczne!$V1675="","",_xlfn.NUMBERVALUE(PobierzDaneLogistyczne!$V1675,"."))</f>
        <v/>
      </c>
      <c r="W1675" s="2" t="str">
        <f>IF(IF(PobierzDaneLogistyczne!$W1675=0,0,_xlfn.NUMBERVALUE(PobierzDaneLogistyczne!$W1675,"."))=0,"",_xlfn.NUMBERVALUE(PobierzDaneLogistyczne!$W1675,"."))</f>
        <v/>
      </c>
      <c r="X1675" s="2" t="str">
        <f t="shared" si="83"/>
        <v/>
      </c>
      <c r="Y1675" s="2" t="str">
        <f t="shared" si="81"/>
        <v/>
      </c>
      <c r="Z1675" s="2" t="str">
        <f>IF(PobierzDaneLogistyczne!$Y1675="t","YES","")</f>
        <v>YES</v>
      </c>
      <c r="AA1675" s="4" t="str">
        <f>IF(PobierzDaneLogistyczne!$X1675="t","YES","")</f>
        <v>YES</v>
      </c>
      <c r="AB1675" t="str">
        <f>PobierzDaneLogistyczne!$N1675</f>
        <v>Hair clippers head to GL 2829</v>
      </c>
    </row>
    <row r="1676" spans="1:28" ht="28.8" x14ac:dyDescent="0.3">
      <c r="A1676" s="5" t="str">
        <f>HYPERLINK(_xlfn.CONCAT("https://www.adler.com.pl/index.php/en/Main/Produkt/",B1676),PobierzDaneLogistyczne!$N1676)</f>
        <v>Multi function trimmer set</v>
      </c>
      <c r="B1676" t="str">
        <f>PobierzDaneLogistyczne!$A1676</f>
        <v>gl_2932</v>
      </c>
      <c r="C1676" s="1">
        <f>IF(MID(PobierzDaneLogistyczne!$P1676,1,3)=""," ",_xlfn.NUMBERVALUE(PobierzDaneLogistyczne!$P1676))</f>
        <v>85103000</v>
      </c>
      <c r="D1676" s="1">
        <f>IF(MID(PobierzDaneLogistyczne!$C1676,1,3)="111"," ",_xlfn.NUMBERVALUE(PobierzDaneLogistyczne!$C1676))</f>
        <v>5903887800297</v>
      </c>
      <c r="E1676" s="6">
        <f>IF(PobierzDaneLogistyczne!$H1676=0,"",_xlfn.NUMBERVALUE(PobierzDaneLogistyczne!$H1676,"."))</f>
        <v>18.5</v>
      </c>
      <c r="F1676" s="6">
        <f>IF(PobierzDaneLogistyczne!$I1676=0,"",_xlfn.NUMBERVALUE(PobierzDaneLogistyczne!$I1676,"."))</f>
        <v>7.5</v>
      </c>
      <c r="G1676" s="6">
        <f>IF(PobierzDaneLogistyczne!$J1676=0,"",_xlfn.NUMBERVALUE(PobierzDaneLogistyczne!$J1676,"."))</f>
        <v>24.5</v>
      </c>
      <c r="H1676" s="2">
        <f>IF(IF(PobierzDaneLogistyczne!$F1676=0,0,_xlfn.NUMBERVALUE(PobierzDaneLogistyczne!$F1676,"."))=0,"",IF(PobierzDaneLogistyczne!$F1676=0,0,_xlfn.NUMBERVALUE(PobierzDaneLogistyczne!$F1676,".")))</f>
        <v>0.37</v>
      </c>
      <c r="I1676" s="2">
        <f>IF(IF(PobierzDaneLogistyczne!$Z1676=0,0,_xlfn.NUMBERVALUE(PobierzDaneLogistyczne!$Z1676,"."))=0,"",IF(PobierzDaneLogistyczne!$Z1676=0,0,_xlfn.NUMBERVALUE(PobierzDaneLogistyczne!$Z1676,".")))</f>
        <v>0.6</v>
      </c>
      <c r="J1676" s="1">
        <f>IF(PobierzDaneLogistyczne!$D1676=0,"",_xlfn.NUMBERVALUE(PobierzDaneLogistyczne!$D1676))</f>
        <v>8</v>
      </c>
      <c r="K1676" s="1">
        <f>IF(PobierzDaneLogistyczne!$E1676=0,"",_xlfn.NUMBERVALUE(PobierzDaneLogistyczne!$E1676))</f>
        <v>432</v>
      </c>
      <c r="L1676" s="1">
        <f>IF(MID(PobierzDaneLogistyczne!$O1676,1,3)="non"," ",_xlfn.NUMBERVALUE(PobierzDaneLogistyczne!$O1676))</f>
        <v>5903887800303</v>
      </c>
      <c r="M1676" s="6">
        <f>IF(PobierzDaneLogistyczne!$K1676=0,"",_xlfn.NUMBERVALUE(PobierzDaneLogistyczne!$K1676,"."))</f>
        <v>32</v>
      </c>
      <c r="N1676" s="6">
        <f>IF(PobierzDaneLogistyczne!$L1676=0,"",_xlfn.NUMBERVALUE(PobierzDaneLogistyczne!$L1676,"."))</f>
        <v>38.5</v>
      </c>
      <c r="O1676" s="6">
        <f>IF(PobierzDaneLogistyczne!$M1676=0,"",_xlfn.NUMBERVALUE(PobierzDaneLogistyczne!$M1676,"."))</f>
        <v>26.5</v>
      </c>
      <c r="P1676" s="2">
        <f>IF(PobierzDaneLogistyczne!$G1676=0,0,_xlfn.NUMBERVALUE(PobierzDaneLogistyczne!$G1676,"."))</f>
        <v>4.8</v>
      </c>
      <c r="Q1676" s="1">
        <f>IF(PobierzDaneLogistyczne!$R1676=0,"",PobierzDaneLogistyczne!$R1676)</f>
        <v>4</v>
      </c>
      <c r="R1676" t="str">
        <f>IF(PobierzDaneLogistyczne!$S1676=0,"",PobierzDaneLogistyczne!$S1676)</f>
        <v>Li-Ion</v>
      </c>
      <c r="S1676">
        <f>IF(PobierzDaneLogistyczne!$T1676=0,"",PobierzDaneLogistyczne!$T1676)</f>
        <v>1</v>
      </c>
      <c r="T1676" t="str">
        <f>IF(PobierzDaneLogistyczne!$U1676=0," ",PobierzDaneLogistyczne!$U1676)</f>
        <v>0.011</v>
      </c>
      <c r="U1676" t="str">
        <f t="shared" si="82"/>
        <v/>
      </c>
      <c r="V1676" s="2">
        <f>IF(PobierzDaneLogistyczne!$V1676="","",_xlfn.NUMBERVALUE(PobierzDaneLogistyczne!$V1676,"."))</f>
        <v>0.112</v>
      </c>
      <c r="W1676" s="2">
        <f>IF(IF(PobierzDaneLogistyczne!$W1676=0,0,_xlfn.NUMBERVALUE(PobierzDaneLogistyczne!$W1676,"."))=0,"",_xlfn.NUMBERVALUE(PobierzDaneLogistyczne!$W1676,"."))</f>
        <v>5.8999999999999997E-2</v>
      </c>
      <c r="X1676" s="2">
        <f t="shared" si="83"/>
        <v>5.8999999999999983E-2</v>
      </c>
      <c r="Y1676" s="2" t="str">
        <f t="shared" si="81"/>
        <v/>
      </c>
      <c r="Z1676" s="2" t="str">
        <f>IF(PobierzDaneLogistyczne!$Y1676="t","YES","")</f>
        <v>YES</v>
      </c>
      <c r="AA1676" s="4" t="str">
        <f>IF(PobierzDaneLogistyczne!$X1676="t","YES","")</f>
        <v>YES</v>
      </c>
      <c r="AB1676" t="str">
        <f>PobierzDaneLogistyczne!$N1676</f>
        <v>Multi function trimmer set</v>
      </c>
    </row>
    <row r="1677" spans="1:28" x14ac:dyDescent="0.3">
      <c r="A1677" s="5" t="str">
        <f>HYPERLINK(_xlfn.CONCAT("https://www.adler.com.pl/index.php/en/Main/Produkt/",B1677),PobierzDaneLogistyczne!$N1677)</f>
        <v>Waffle maker 2000 W</v>
      </c>
      <c r="B1677" t="str">
        <f>PobierzDaneLogistyczne!$A1677</f>
        <v>gl_3048</v>
      </c>
      <c r="C1677" s="1">
        <f>IF(MID(PobierzDaneLogistyczne!$P1677,1,3)=""," ",_xlfn.NUMBERVALUE(PobierzDaneLogistyczne!$P1677))</f>
        <v>85167970</v>
      </c>
      <c r="D1677" s="1">
        <f>IF(MID(PobierzDaneLogistyczne!$C1677,1,3)="111"," ",_xlfn.NUMBERVALUE(PobierzDaneLogistyczne!$C1677))</f>
        <v>5903887801348</v>
      </c>
      <c r="E1677" s="6">
        <f>IF(PobierzDaneLogistyczne!$H1677=0,"",_xlfn.NUMBERVALUE(PobierzDaneLogistyczne!$H1677,"."))</f>
        <v>22.5</v>
      </c>
      <c r="F1677" s="6">
        <f>IF(PobierzDaneLogistyczne!$I1677=0,"",_xlfn.NUMBERVALUE(PobierzDaneLogistyczne!$I1677,"."))</f>
        <v>15</v>
      </c>
      <c r="G1677" s="6">
        <f>IF(PobierzDaneLogistyczne!$J1677=0,"",_xlfn.NUMBERVALUE(PobierzDaneLogistyczne!$J1677,"."))</f>
        <v>30.5</v>
      </c>
      <c r="H1677" s="2">
        <f>IF(IF(PobierzDaneLogistyczne!$F1677=0,0,_xlfn.NUMBERVALUE(PobierzDaneLogistyczne!$F1677,"."))=0,"",IF(PobierzDaneLogistyczne!$F1677=0,0,_xlfn.NUMBERVALUE(PobierzDaneLogistyczne!$F1677,".")))</f>
        <v>1.95</v>
      </c>
      <c r="I1677" s="2">
        <f>IF(IF(PobierzDaneLogistyczne!$Z1677=0,0,_xlfn.NUMBERVALUE(PobierzDaneLogistyczne!$Z1677,"."))=0,"",IF(PobierzDaneLogistyczne!$Z1677=0,0,_xlfn.NUMBERVALUE(PobierzDaneLogistyczne!$Z1677,".")))</f>
        <v>2.133</v>
      </c>
      <c r="J1677" s="1">
        <f>IF(PobierzDaneLogistyczne!$D1677=0,"",_xlfn.NUMBERVALUE(PobierzDaneLogistyczne!$D1677))</f>
        <v>4</v>
      </c>
      <c r="K1677" s="1">
        <f>IF(PobierzDaneLogistyczne!$E1677=0,"",_xlfn.NUMBERVALUE(PobierzDaneLogistyczne!$E1677))</f>
        <v>80</v>
      </c>
      <c r="L1677" s="1">
        <f>IF(MID(PobierzDaneLogistyczne!$O1677,1,3)="non"," ",_xlfn.NUMBERVALUE(PobierzDaneLogistyczne!$O1677))</f>
        <v>5903887801355</v>
      </c>
      <c r="M1677" s="6">
        <f>IF(PobierzDaneLogistyczne!$K1677=0,"",_xlfn.NUMBERVALUE(PobierzDaneLogistyczne!$K1677,"."))</f>
        <v>50</v>
      </c>
      <c r="N1677" s="6">
        <f>IF(PobierzDaneLogistyczne!$L1677=0,"",_xlfn.NUMBERVALUE(PobierzDaneLogistyczne!$L1677,"."))</f>
        <v>35</v>
      </c>
      <c r="O1677" s="6">
        <f>IF(PobierzDaneLogistyczne!$M1677=0,"",_xlfn.NUMBERVALUE(PobierzDaneLogistyczne!$M1677,"."))</f>
        <v>34.5</v>
      </c>
      <c r="P1677" s="2">
        <f>IF(PobierzDaneLogistyczne!$G1677=0,0,_xlfn.NUMBERVALUE(PobierzDaneLogistyczne!$G1677,"."))</f>
        <v>8.532</v>
      </c>
      <c r="Q1677" s="1">
        <f>IF(PobierzDaneLogistyczne!$R1677=0,"",PobierzDaneLogistyczne!$R1677)</f>
        <v>5</v>
      </c>
      <c r="R1677" t="str">
        <f>IF(PobierzDaneLogistyczne!$S1677=0,"",PobierzDaneLogistyczne!$S1677)</f>
        <v/>
      </c>
      <c r="S1677" t="str">
        <f>IF(PobierzDaneLogistyczne!$T1677=0,"",PobierzDaneLogistyczne!$T1677)</f>
        <v/>
      </c>
      <c r="T1677" t="str">
        <f>IF(PobierzDaneLogistyczne!$U1677=0," ",PobierzDaneLogistyczne!$U1677)</f>
        <v/>
      </c>
      <c r="U1677" t="str">
        <f t="shared" si="82"/>
        <v/>
      </c>
      <c r="V1677" s="2">
        <f>IF(PobierzDaneLogistyczne!$V1677="","",_xlfn.NUMBERVALUE(PobierzDaneLogistyczne!$V1677,"."))</f>
        <v>6.2E-2</v>
      </c>
      <c r="W1677" s="2">
        <f>IF(IF(PobierzDaneLogistyczne!$W1677=0,0,_xlfn.NUMBERVALUE(PobierzDaneLogistyczne!$W1677,"."))=0,"",_xlfn.NUMBERVALUE(PobierzDaneLogistyczne!$W1677,"."))</f>
        <v>5.8999999999999997E-2</v>
      </c>
      <c r="X1677" s="2">
        <f t="shared" si="83"/>
        <v>6.2000000000000055E-2</v>
      </c>
      <c r="Y1677" s="2" t="str">
        <f t="shared" si="81"/>
        <v/>
      </c>
      <c r="Z1677" s="2" t="str">
        <f>IF(PobierzDaneLogistyczne!$Y1677="t","YES","")</f>
        <v/>
      </c>
      <c r="AA1677" s="4" t="str">
        <f>IF(PobierzDaneLogistyczne!$X1677="t","YES","")</f>
        <v>YES</v>
      </c>
      <c r="AB1677" t="str">
        <f>PobierzDaneLogistyczne!$N1677</f>
        <v>Waffle maker 2000 W</v>
      </c>
    </row>
    <row r="1678" spans="1:28" ht="28.8" x14ac:dyDescent="0.3">
      <c r="A1678" s="5" t="str">
        <f>HYPERLINK(_xlfn.CONCAT("https://www.adler.com.pl/index.php/en/Main/Produkt/",B1678),PobierzDaneLogistyczne!$N1678)</f>
        <v>Kitchen scale - up to 10kg - LED</v>
      </c>
      <c r="B1678" t="str">
        <f>PobierzDaneLogistyczne!$A1678</f>
        <v>gl_3172s</v>
      </c>
      <c r="C1678" s="1">
        <f>IF(MID(PobierzDaneLogistyczne!$P1678,1,3)=""," ",_xlfn.NUMBERVALUE(PobierzDaneLogistyczne!$P1678))</f>
        <v>84231010</v>
      </c>
      <c r="D1678" s="1">
        <f>IF(MID(PobierzDaneLogistyczne!$C1678,1,3)="111"," ",_xlfn.NUMBERVALUE(PobierzDaneLogistyczne!$C1678))</f>
        <v>5903887801614</v>
      </c>
      <c r="E1678" s="6">
        <f>IF(PobierzDaneLogistyczne!$H1678=0,"",_xlfn.NUMBERVALUE(PobierzDaneLogistyczne!$H1678,"."))</f>
        <v>17</v>
      </c>
      <c r="F1678" s="6">
        <f>IF(PobierzDaneLogistyczne!$I1678=0,"",_xlfn.NUMBERVALUE(PobierzDaneLogistyczne!$I1678,"."))</f>
        <v>3</v>
      </c>
      <c r="G1678" s="6">
        <f>IF(PobierzDaneLogistyczne!$J1678=0,"",_xlfn.NUMBERVALUE(PobierzDaneLogistyczne!$J1678,"."))</f>
        <v>22</v>
      </c>
      <c r="H1678" s="2">
        <f>IF(IF(PobierzDaneLogistyczne!$F1678=0,0,_xlfn.NUMBERVALUE(PobierzDaneLogistyczne!$F1678,"."))=0,"",IF(PobierzDaneLogistyczne!$F1678=0,0,_xlfn.NUMBERVALUE(PobierzDaneLogistyczne!$F1678,".")))</f>
        <v>0.38300000000000001</v>
      </c>
      <c r="I1678" s="2">
        <f>IF(IF(PobierzDaneLogistyczne!$Z1678=0,0,_xlfn.NUMBERVALUE(PobierzDaneLogistyczne!$Z1678,"."))=0,"",IF(PobierzDaneLogistyczne!$Z1678=0,0,_xlfn.NUMBERVALUE(PobierzDaneLogistyczne!$Z1678,".")))</f>
        <v>0.63100000000000001</v>
      </c>
      <c r="J1678" s="1">
        <f>IF(PobierzDaneLogistyczne!$D1678=0,"",_xlfn.NUMBERVALUE(PobierzDaneLogistyczne!$D1678))</f>
        <v>20</v>
      </c>
      <c r="K1678" s="1">
        <f>IF(PobierzDaneLogistyczne!$E1678=0,"",_xlfn.NUMBERVALUE(PobierzDaneLogistyczne!$E1678))</f>
        <v>1000</v>
      </c>
      <c r="L1678" s="1">
        <f>IF(MID(PobierzDaneLogistyczne!$O1678,1,3)="non"," ",_xlfn.NUMBERVALUE(PobierzDaneLogistyczne!$O1678))</f>
        <v>5903887801621</v>
      </c>
      <c r="M1678" s="6">
        <f>IF(PobierzDaneLogistyczne!$K1678=0,"",_xlfn.NUMBERVALUE(PobierzDaneLogistyczne!$K1678,"."))</f>
        <v>36</v>
      </c>
      <c r="N1678" s="6">
        <f>IF(PobierzDaneLogistyczne!$L1678=0,"",_xlfn.NUMBERVALUE(PobierzDaneLogistyczne!$L1678,"."))</f>
        <v>33</v>
      </c>
      <c r="O1678" s="6">
        <f>IF(PobierzDaneLogistyczne!$M1678=0,"",_xlfn.NUMBERVALUE(PobierzDaneLogistyczne!$M1678,"."))</f>
        <v>24</v>
      </c>
      <c r="P1678" s="2">
        <f>IF(PobierzDaneLogistyczne!$G1678=0,0,_xlfn.NUMBERVALUE(PobierzDaneLogistyczne!$G1678,"."))</f>
        <v>12.62</v>
      </c>
      <c r="Q1678" s="1">
        <f>IF(PobierzDaneLogistyczne!$R1678=0,"",PobierzDaneLogistyczne!$R1678)</f>
        <v>5</v>
      </c>
      <c r="R1678" t="str">
        <f>IF(PobierzDaneLogistyczne!$S1678=0,"",PobierzDaneLogistyczne!$S1678)</f>
        <v>LR</v>
      </c>
      <c r="S1678">
        <f>IF(PobierzDaneLogistyczne!$T1678=0,"",PobierzDaneLogistyczne!$T1678)</f>
        <v>2</v>
      </c>
      <c r="T1678" t="str">
        <f>IF(PobierzDaneLogistyczne!$U1678=0," ",PobierzDaneLogistyczne!$U1678)</f>
        <v>0.011</v>
      </c>
      <c r="U1678" t="str">
        <f t="shared" si="82"/>
        <v/>
      </c>
      <c r="V1678" s="2">
        <f>IF(PobierzDaneLogistyczne!$V1678="","",_xlfn.NUMBERVALUE(PobierzDaneLogistyczne!$V1678,"."))</f>
        <v>3.0000000000000001E-3</v>
      </c>
      <c r="W1678" s="2">
        <f>IF(IF(PobierzDaneLogistyczne!$W1678=0,0,_xlfn.NUMBERVALUE(PobierzDaneLogistyczne!$W1678,"."))=0,"",_xlfn.NUMBERVALUE(PobierzDaneLogistyczne!$W1678,"."))</f>
        <v>5.8000000000000003E-2</v>
      </c>
      <c r="X1678" s="2">
        <f t="shared" si="83"/>
        <v>0.187</v>
      </c>
      <c r="Y1678" s="2" t="str">
        <f t="shared" si="81"/>
        <v/>
      </c>
      <c r="Z1678" s="2" t="str">
        <f>IF(PobierzDaneLogistyczne!$Y1678="t","YES","")</f>
        <v/>
      </c>
      <c r="AA1678" s="4" t="str">
        <f>IF(PobierzDaneLogistyczne!$X1678="t","YES","")</f>
        <v>YES</v>
      </c>
      <c r="AB1678" t="str">
        <f>PobierzDaneLogistyczne!$N1678</f>
        <v>Kitchen scale - up to 10kg - LED</v>
      </c>
    </row>
    <row r="1679" spans="1:28" x14ac:dyDescent="0.3">
      <c r="A1679" s="5" t="str">
        <f>HYPERLINK(_xlfn.CONCAT("https://www.adler.com.pl/index.php/en/Main/Produkt/",B1679),PobierzDaneLogistyczne!$N1679)</f>
        <v>Kitchen scale - up to 10kg - LED</v>
      </c>
      <c r="B1679" t="str">
        <f>PobierzDaneLogistyczne!$A1679</f>
        <v>gl_3172w</v>
      </c>
      <c r="C1679" s="1">
        <f>IF(MID(PobierzDaneLogistyczne!$P1679,1,3)=""," ",_xlfn.NUMBERVALUE(PobierzDaneLogistyczne!$P1679))</f>
        <v>84231010</v>
      </c>
      <c r="D1679" s="1">
        <f>IF(MID(PobierzDaneLogistyczne!$C1679,1,3)="111"," ",_xlfn.NUMBERVALUE(PobierzDaneLogistyczne!$C1679))</f>
        <v>5903887801638</v>
      </c>
      <c r="E1679" s="6">
        <f>IF(PobierzDaneLogistyczne!$H1679=0,"",_xlfn.NUMBERVALUE(PobierzDaneLogistyczne!$H1679,"."))</f>
        <v>17</v>
      </c>
      <c r="F1679" s="6">
        <f>IF(PobierzDaneLogistyczne!$I1679=0,"",_xlfn.NUMBERVALUE(PobierzDaneLogistyczne!$I1679,"."))</f>
        <v>3</v>
      </c>
      <c r="G1679" s="6">
        <f>IF(PobierzDaneLogistyczne!$J1679=0,"",_xlfn.NUMBERVALUE(PobierzDaneLogistyczne!$J1679,"."))</f>
        <v>22</v>
      </c>
      <c r="H1679" s="2">
        <f>IF(IF(PobierzDaneLogistyczne!$F1679=0,0,_xlfn.NUMBERVALUE(PobierzDaneLogistyczne!$F1679,"."))=0,"",IF(PobierzDaneLogistyczne!$F1679=0,0,_xlfn.NUMBERVALUE(PobierzDaneLogistyczne!$F1679,".")))</f>
        <v>0.46700000000000003</v>
      </c>
      <c r="I1679" s="2">
        <f>IF(IF(PobierzDaneLogistyczne!$Z1679=0,0,_xlfn.NUMBERVALUE(PobierzDaneLogistyczne!$Z1679,"."))=0,"",IF(PobierzDaneLogistyczne!$Z1679=0,0,_xlfn.NUMBERVALUE(PobierzDaneLogistyczne!$Z1679,".")))</f>
        <v>0.63100000000000001</v>
      </c>
      <c r="J1679" s="1">
        <f>IF(PobierzDaneLogistyczne!$D1679=0,"",_xlfn.NUMBERVALUE(PobierzDaneLogistyczne!$D1679))</f>
        <v>20</v>
      </c>
      <c r="K1679" s="1">
        <f>IF(PobierzDaneLogistyczne!$E1679=0,"",_xlfn.NUMBERVALUE(PobierzDaneLogistyczne!$E1679))</f>
        <v>1000</v>
      </c>
      <c r="L1679" s="1">
        <f>IF(MID(PobierzDaneLogistyczne!$O1679,1,3)="non"," ",_xlfn.NUMBERVALUE(PobierzDaneLogistyczne!$O1679))</f>
        <v>5903887801645</v>
      </c>
      <c r="M1679" s="6">
        <f>IF(PobierzDaneLogistyczne!$K1679=0,"",_xlfn.NUMBERVALUE(PobierzDaneLogistyczne!$K1679,"."))</f>
        <v>36</v>
      </c>
      <c r="N1679" s="6">
        <f>IF(PobierzDaneLogistyczne!$L1679=0,"",_xlfn.NUMBERVALUE(PobierzDaneLogistyczne!$L1679,"."))</f>
        <v>33</v>
      </c>
      <c r="O1679" s="6">
        <f>IF(PobierzDaneLogistyczne!$M1679=0,"",_xlfn.NUMBERVALUE(PobierzDaneLogistyczne!$M1679,"."))</f>
        <v>24</v>
      </c>
      <c r="P1679" s="2">
        <f>IF(PobierzDaneLogistyczne!$G1679=0,0,_xlfn.NUMBERVALUE(PobierzDaneLogistyczne!$G1679,"."))</f>
        <v>12.62</v>
      </c>
      <c r="Q1679" s="1">
        <f>IF(PobierzDaneLogistyczne!$R1679=0,"",PobierzDaneLogistyczne!$R1679)</f>
        <v>5</v>
      </c>
      <c r="R1679" t="str">
        <f>IF(PobierzDaneLogistyczne!$S1679=0,"",PobierzDaneLogistyczne!$S1679)</f>
        <v>LR</v>
      </c>
      <c r="S1679">
        <f>IF(PobierzDaneLogistyczne!$T1679=0,"",PobierzDaneLogistyczne!$T1679)</f>
        <v>2</v>
      </c>
      <c r="T1679" t="str">
        <f>IF(PobierzDaneLogistyczne!$U1679=0," ",PobierzDaneLogistyczne!$U1679)</f>
        <v>0.011</v>
      </c>
      <c r="U1679" t="str">
        <f t="shared" si="82"/>
        <v/>
      </c>
      <c r="V1679" s="2">
        <f>IF(PobierzDaneLogistyczne!$V1679="","",_xlfn.NUMBERVALUE(PobierzDaneLogistyczne!$V1679,"."))</f>
        <v>3.0000000000000001E-3</v>
      </c>
      <c r="W1679" s="2">
        <f>IF(IF(PobierzDaneLogistyczne!$W1679=0,0,_xlfn.NUMBERVALUE(PobierzDaneLogistyczne!$W1679,"."))=0,"",_xlfn.NUMBERVALUE(PobierzDaneLogistyczne!$W1679,"."))</f>
        <v>5.8000000000000003E-2</v>
      </c>
      <c r="X1679" s="2">
        <f t="shared" si="83"/>
        <v>0.10299999999999998</v>
      </c>
      <c r="Y1679" s="2" t="str">
        <f t="shared" si="81"/>
        <v/>
      </c>
      <c r="Z1679" s="2" t="str">
        <f>IF(PobierzDaneLogistyczne!$Y1679="t","YES","")</f>
        <v/>
      </c>
      <c r="AA1679" s="4" t="str">
        <f>IF(PobierzDaneLogistyczne!$X1679="t","YES","")</f>
        <v>YES</v>
      </c>
      <c r="AB1679" t="str">
        <f>PobierzDaneLogistyczne!$N1679</f>
        <v>Kitchen scale - up to 10kg - LED</v>
      </c>
    </row>
    <row r="1680" spans="1:28" x14ac:dyDescent="0.3">
      <c r="A1680" s="5" t="str">
        <f>HYPERLINK(_xlfn.CONCAT("https://www.adler.com.pl/index.php/en/Main/Produkt/",B1680),PobierzDaneLogistyczne!$N1680)</f>
        <v>Taoster with LCD display</v>
      </c>
      <c r="B1680" t="str">
        <f>PobierzDaneLogistyczne!$A1680</f>
        <v>gl_3221b</v>
      </c>
      <c r="C1680" s="1">
        <f>IF(MID(PobierzDaneLogistyczne!$P1680,1,3)=""," ",_xlfn.NUMBERVALUE(PobierzDaneLogistyczne!$P1680))</f>
        <v>85167200</v>
      </c>
      <c r="D1680" s="1">
        <f>IF(MID(PobierzDaneLogistyczne!$C1680,1,3)="111"," ",_xlfn.NUMBERVALUE(PobierzDaneLogistyczne!$C1680))</f>
        <v>5903887802093</v>
      </c>
      <c r="E1680" s="6">
        <f>IF(PobierzDaneLogistyczne!$H1680=0,"",_xlfn.NUMBERVALUE(PobierzDaneLogistyczne!$H1680,"."))</f>
        <v>32</v>
      </c>
      <c r="F1680" s="6">
        <f>IF(PobierzDaneLogistyczne!$I1680=0,"",_xlfn.NUMBERVALUE(PobierzDaneLogistyczne!$I1680,"."))</f>
        <v>21</v>
      </c>
      <c r="G1680" s="6">
        <f>IF(PobierzDaneLogistyczne!$J1680=0,"",_xlfn.NUMBERVALUE(PobierzDaneLogistyczne!$J1680,"."))</f>
        <v>24.5</v>
      </c>
      <c r="H1680" s="2">
        <f>IF(IF(PobierzDaneLogistyczne!$F1680=0,0,_xlfn.NUMBERVALUE(PobierzDaneLogistyczne!$F1680,"."))=0,"",IF(PobierzDaneLogistyczne!$F1680=0,0,_xlfn.NUMBERVALUE(PobierzDaneLogistyczne!$F1680,".")))</f>
        <v>1.3959999999999999</v>
      </c>
      <c r="I1680" s="2">
        <f>IF(IF(PobierzDaneLogistyczne!$Z1680=0,0,_xlfn.NUMBERVALUE(PobierzDaneLogistyczne!$Z1680,"."))=0,"",IF(PobierzDaneLogistyczne!$Z1680=0,0,_xlfn.NUMBERVALUE(PobierzDaneLogistyczne!$Z1680,".")))</f>
        <v>1.93</v>
      </c>
      <c r="J1680" s="1">
        <f>IF(PobierzDaneLogistyczne!$D1680=0,"",_xlfn.NUMBERVALUE(PobierzDaneLogistyczne!$D1680))</f>
        <v>4</v>
      </c>
      <c r="K1680" s="1">
        <f>IF(PobierzDaneLogistyczne!$E1680=0,"",_xlfn.NUMBERVALUE(PobierzDaneLogistyczne!$E1680))</f>
        <v>72</v>
      </c>
      <c r="L1680" s="1">
        <f>IF(MID(PobierzDaneLogistyczne!$O1680,1,3)="non"," ",_xlfn.NUMBERVALUE(PobierzDaneLogistyczne!$O1680))</f>
        <v>5903887802109</v>
      </c>
      <c r="M1680" s="6">
        <f>IF(PobierzDaneLogistyczne!$K1680=0,"",_xlfn.NUMBERVALUE(PobierzDaneLogistyczne!$K1680,"."))</f>
        <v>42</v>
      </c>
      <c r="N1680" s="6">
        <f>IF(PobierzDaneLogistyczne!$L1680=0,"",_xlfn.NUMBERVALUE(PobierzDaneLogistyczne!$L1680,"."))</f>
        <v>34</v>
      </c>
      <c r="O1680" s="6">
        <f>IF(PobierzDaneLogistyczne!$M1680=0,"",_xlfn.NUMBERVALUE(PobierzDaneLogistyczne!$M1680,"."))</f>
        <v>51</v>
      </c>
      <c r="P1680" s="2">
        <f>IF(PobierzDaneLogistyczne!$G1680=0,0,_xlfn.NUMBERVALUE(PobierzDaneLogistyczne!$G1680,"."))</f>
        <v>9.1999999999999993</v>
      </c>
      <c r="Q1680" s="1">
        <f>IF(PobierzDaneLogistyczne!$R1680=0,"",PobierzDaneLogistyczne!$R1680)</f>
        <v>5</v>
      </c>
      <c r="R1680" t="str">
        <f>IF(PobierzDaneLogistyczne!$S1680=0,"",PobierzDaneLogistyczne!$S1680)</f>
        <v/>
      </c>
      <c r="S1680" t="str">
        <f>IF(PobierzDaneLogistyczne!$T1680=0,"",PobierzDaneLogistyczne!$T1680)</f>
        <v/>
      </c>
      <c r="T1680" t="str">
        <f>IF(PobierzDaneLogistyczne!$U1680=0," ",PobierzDaneLogistyczne!$U1680)</f>
        <v/>
      </c>
      <c r="U1680" t="str">
        <f t="shared" si="82"/>
        <v/>
      </c>
      <c r="V1680" s="2">
        <f>IF(PobierzDaneLogistyczne!$V1680="","",_xlfn.NUMBERVALUE(PobierzDaneLogistyczne!$V1680,"."))</f>
        <v>1.0999999999999999E-2</v>
      </c>
      <c r="W1680" s="2">
        <f>IF(IF(PobierzDaneLogistyczne!$W1680=0,0,_xlfn.NUMBERVALUE(PobierzDaneLogistyczne!$W1680,"."))=0,"",_xlfn.NUMBERVALUE(PobierzDaneLogistyczne!$W1680,"."))</f>
        <v>8.4000000000000005E-2</v>
      </c>
      <c r="X1680" s="2">
        <f t="shared" si="83"/>
        <v>0.439</v>
      </c>
      <c r="Y1680" s="2">
        <f t="shared" si="81"/>
        <v>1.4799999999999995</v>
      </c>
      <c r="Z1680" s="2" t="str">
        <f>IF(PobierzDaneLogistyczne!$Y1680="t","YES","")</f>
        <v>YES</v>
      </c>
      <c r="AA1680" s="4" t="str">
        <f>IF(PobierzDaneLogistyczne!$X1680="t","YES","")</f>
        <v>YES</v>
      </c>
      <c r="AB1680" t="str">
        <f>PobierzDaneLogistyczne!$N1680</f>
        <v>Taoster with LCD display</v>
      </c>
    </row>
    <row r="1681" spans="1:28" x14ac:dyDescent="0.3">
      <c r="A1681" s="5" t="str">
        <f>HYPERLINK(_xlfn.CONCAT("https://www.adler.com.pl/index.php/en/Main/Produkt/",B1681),PobierzDaneLogistyczne!$N1681)</f>
        <v>Taoster with LCD display</v>
      </c>
      <c r="B1681" t="str">
        <f>PobierzDaneLogistyczne!$A1681</f>
        <v>gl_3221c</v>
      </c>
      <c r="C1681" s="1" t="str">
        <f>IF(MID(PobierzDaneLogistyczne!$P1681,1,3)=""," ",_xlfn.NUMBERVALUE(PobierzDaneLogistyczne!$P1681))</f>
        <v xml:space="preserve"> </v>
      </c>
      <c r="D1681" s="1">
        <f>IF(MID(PobierzDaneLogistyczne!$C1681,1,3)="111"," ",_xlfn.NUMBERVALUE(PobierzDaneLogistyczne!$C1681))</f>
        <v>5903887802116</v>
      </c>
      <c r="E1681" s="6">
        <f>IF(PobierzDaneLogistyczne!$H1681=0,"",_xlfn.NUMBERVALUE(PobierzDaneLogistyczne!$H1681,"."))</f>
        <v>32</v>
      </c>
      <c r="F1681" s="6">
        <f>IF(PobierzDaneLogistyczne!$I1681=0,"",_xlfn.NUMBERVALUE(PobierzDaneLogistyczne!$I1681,"."))</f>
        <v>21</v>
      </c>
      <c r="G1681" s="6">
        <f>IF(PobierzDaneLogistyczne!$J1681=0,"",_xlfn.NUMBERVALUE(PobierzDaneLogistyczne!$J1681,"."))</f>
        <v>24.5</v>
      </c>
      <c r="H1681" s="2">
        <f>IF(IF(PobierzDaneLogistyczne!$F1681=0,0,_xlfn.NUMBERVALUE(PobierzDaneLogistyczne!$F1681,"."))=0,"",IF(PobierzDaneLogistyczne!$F1681=0,0,_xlfn.NUMBERVALUE(PobierzDaneLogistyczne!$F1681,".")))</f>
        <v>1.3959999999999999</v>
      </c>
      <c r="I1681" s="2">
        <f>IF(IF(PobierzDaneLogistyczne!$Z1681=0,0,_xlfn.NUMBERVALUE(PobierzDaneLogistyczne!$Z1681,"."))=0,"",IF(PobierzDaneLogistyczne!$Z1681=0,0,_xlfn.NUMBERVALUE(PobierzDaneLogistyczne!$Z1681,".")))</f>
        <v>1.93</v>
      </c>
      <c r="J1681" s="1">
        <f>IF(PobierzDaneLogistyczne!$D1681=0,"",_xlfn.NUMBERVALUE(PobierzDaneLogistyczne!$D1681))</f>
        <v>4</v>
      </c>
      <c r="K1681" s="1">
        <f>IF(PobierzDaneLogistyczne!$E1681=0,"",_xlfn.NUMBERVALUE(PobierzDaneLogistyczne!$E1681))</f>
        <v>144</v>
      </c>
      <c r="L1681" s="1">
        <f>IF(MID(PobierzDaneLogistyczne!$O1681,1,3)="non"," ",_xlfn.NUMBERVALUE(PobierzDaneLogistyczne!$O1681))</f>
        <v>5903887802123</v>
      </c>
      <c r="M1681" s="6">
        <f>IF(PobierzDaneLogistyczne!$K1681=0,"",_xlfn.NUMBERVALUE(PobierzDaneLogistyczne!$K1681,"."))</f>
        <v>42</v>
      </c>
      <c r="N1681" s="6">
        <f>IF(PobierzDaneLogistyczne!$L1681=0,"",_xlfn.NUMBERVALUE(PobierzDaneLogistyczne!$L1681,"."))</f>
        <v>34</v>
      </c>
      <c r="O1681" s="6">
        <f>IF(PobierzDaneLogistyczne!$M1681=0,"",_xlfn.NUMBERVALUE(PobierzDaneLogistyczne!$M1681,"."))</f>
        <v>51</v>
      </c>
      <c r="P1681" s="2">
        <f>IF(PobierzDaneLogistyczne!$G1681=0,0,_xlfn.NUMBERVALUE(PobierzDaneLogistyczne!$G1681,"."))</f>
        <v>9.1999999999999993</v>
      </c>
      <c r="Q1681" s="1">
        <f>IF(PobierzDaneLogistyczne!$R1681=0,"",PobierzDaneLogistyczne!$R1681)</f>
        <v>5</v>
      </c>
      <c r="R1681" t="str">
        <f>IF(PobierzDaneLogistyczne!$S1681=0,"",PobierzDaneLogistyczne!$S1681)</f>
        <v/>
      </c>
      <c r="S1681" t="str">
        <f>IF(PobierzDaneLogistyczne!$T1681=0,"",PobierzDaneLogistyczne!$T1681)</f>
        <v/>
      </c>
      <c r="T1681" t="str">
        <f>IF(PobierzDaneLogistyczne!$U1681=0," ",PobierzDaneLogistyczne!$U1681)</f>
        <v/>
      </c>
      <c r="U1681" t="str">
        <f t="shared" si="82"/>
        <v/>
      </c>
      <c r="V1681" s="2">
        <f>IF(PobierzDaneLogistyczne!$V1681="","",_xlfn.NUMBERVALUE(PobierzDaneLogistyczne!$V1681,"."))</f>
        <v>1.0999999999999999E-2</v>
      </c>
      <c r="W1681" s="2">
        <f>IF(IF(PobierzDaneLogistyczne!$W1681=0,0,_xlfn.NUMBERVALUE(PobierzDaneLogistyczne!$W1681,"."))=0,"",_xlfn.NUMBERVALUE(PobierzDaneLogistyczne!$W1681,"."))</f>
        <v>8.4000000000000005E-2</v>
      </c>
      <c r="X1681" s="2">
        <f t="shared" si="83"/>
        <v>0.439</v>
      </c>
      <c r="Y1681" s="2">
        <f t="shared" si="81"/>
        <v>1.4799999999999995</v>
      </c>
      <c r="Z1681" s="2" t="str">
        <f>IF(PobierzDaneLogistyczne!$Y1681="t","YES","")</f>
        <v>YES</v>
      </c>
      <c r="AA1681" s="4" t="str">
        <f>IF(PobierzDaneLogistyczne!$X1681="t","YES","")</f>
        <v>YES</v>
      </c>
      <c r="AB1681" t="str">
        <f>PobierzDaneLogistyczne!$N1681</f>
        <v>Taoster with LCD display</v>
      </c>
    </row>
    <row r="1682" spans="1:28" ht="28.8" x14ac:dyDescent="0.3">
      <c r="A1682" s="5" t="str">
        <f>HYPERLINK(_xlfn.CONCAT("https://www.adler.com.pl/index.php/en/Main/Produkt/",B1682),PobierzDaneLogistyczne!$N1682)</f>
        <v>Taoster with LCD display</v>
      </c>
      <c r="B1682" t="str">
        <f>PobierzDaneLogistyczne!$A1682</f>
        <v>gl_3221w</v>
      </c>
      <c r="C1682" s="1">
        <f>IF(MID(PobierzDaneLogistyczne!$P1682,1,3)=""," ",_xlfn.NUMBERVALUE(PobierzDaneLogistyczne!$P1682))</f>
        <v>85167200</v>
      </c>
      <c r="D1682" s="1">
        <f>IF(MID(PobierzDaneLogistyczne!$C1682,1,3)="111"," ",_xlfn.NUMBERVALUE(PobierzDaneLogistyczne!$C1682))</f>
        <v>5903887802079</v>
      </c>
      <c r="E1682" s="6">
        <f>IF(PobierzDaneLogistyczne!$H1682=0,"",_xlfn.NUMBERVALUE(PobierzDaneLogistyczne!$H1682,"."))</f>
        <v>32</v>
      </c>
      <c r="F1682" s="6">
        <f>IF(PobierzDaneLogistyczne!$I1682=0,"",_xlfn.NUMBERVALUE(PobierzDaneLogistyczne!$I1682,"."))</f>
        <v>21</v>
      </c>
      <c r="G1682" s="6">
        <f>IF(PobierzDaneLogistyczne!$J1682=0,"",_xlfn.NUMBERVALUE(PobierzDaneLogistyczne!$J1682,"."))</f>
        <v>24.5</v>
      </c>
      <c r="H1682" s="2">
        <f>IF(IF(PobierzDaneLogistyczne!$F1682=0,0,_xlfn.NUMBERVALUE(PobierzDaneLogistyczne!$F1682,"."))=0,"",IF(PobierzDaneLogistyczne!$F1682=0,0,_xlfn.NUMBERVALUE(PobierzDaneLogistyczne!$F1682,".")))</f>
        <v>1.3959999999999999</v>
      </c>
      <c r="I1682" s="2">
        <f>IF(IF(PobierzDaneLogistyczne!$Z1682=0,0,_xlfn.NUMBERVALUE(PobierzDaneLogistyczne!$Z1682,"."))=0,"",IF(PobierzDaneLogistyczne!$Z1682=0,0,_xlfn.NUMBERVALUE(PobierzDaneLogistyczne!$Z1682,".")))</f>
        <v>1.93</v>
      </c>
      <c r="J1682" s="1">
        <f>IF(PobierzDaneLogistyczne!$D1682=0,"",_xlfn.NUMBERVALUE(PobierzDaneLogistyczne!$D1682))</f>
        <v>4</v>
      </c>
      <c r="K1682" s="1">
        <f>IF(PobierzDaneLogistyczne!$E1682=0,"",_xlfn.NUMBERVALUE(PobierzDaneLogistyczne!$E1682))</f>
        <v>1</v>
      </c>
      <c r="L1682" s="1">
        <f>IF(MID(PobierzDaneLogistyczne!$O1682,1,3)="non"," ",_xlfn.NUMBERVALUE(PobierzDaneLogistyczne!$O1682))</f>
        <v>5903887802086</v>
      </c>
      <c r="M1682" s="6">
        <f>IF(PobierzDaneLogistyczne!$K1682=0,"",_xlfn.NUMBERVALUE(PobierzDaneLogistyczne!$K1682,"."))</f>
        <v>42</v>
      </c>
      <c r="N1682" s="6">
        <f>IF(PobierzDaneLogistyczne!$L1682=0,"",_xlfn.NUMBERVALUE(PobierzDaneLogistyczne!$L1682,"."))</f>
        <v>34</v>
      </c>
      <c r="O1682" s="6">
        <f>IF(PobierzDaneLogistyczne!$M1682=0,"",_xlfn.NUMBERVALUE(PobierzDaneLogistyczne!$M1682,"."))</f>
        <v>51</v>
      </c>
      <c r="P1682" s="2">
        <f>IF(PobierzDaneLogistyczne!$G1682=0,0,_xlfn.NUMBERVALUE(PobierzDaneLogistyczne!$G1682,"."))</f>
        <v>7.7767999999999997</v>
      </c>
      <c r="Q1682" s="1">
        <f>IF(PobierzDaneLogistyczne!$R1682=0,"",PobierzDaneLogistyczne!$R1682)</f>
        <v>5</v>
      </c>
      <c r="R1682" t="str">
        <f>IF(PobierzDaneLogistyczne!$S1682=0,"",PobierzDaneLogistyczne!$S1682)</f>
        <v/>
      </c>
      <c r="S1682" t="str">
        <f>IF(PobierzDaneLogistyczne!$T1682=0,"",PobierzDaneLogistyczne!$T1682)</f>
        <v/>
      </c>
      <c r="T1682" t="str">
        <f>IF(PobierzDaneLogistyczne!$U1682=0," ",PobierzDaneLogistyczne!$U1682)</f>
        <v/>
      </c>
      <c r="U1682" t="str">
        <f t="shared" si="82"/>
        <v/>
      </c>
      <c r="V1682" s="2">
        <f>IF(PobierzDaneLogistyczne!$V1682="","",_xlfn.NUMBERVALUE(PobierzDaneLogistyczne!$V1682,"."))</f>
        <v>1.0999999999999999E-2</v>
      </c>
      <c r="W1682" s="2">
        <f>IF(IF(PobierzDaneLogistyczne!$W1682=0,0,_xlfn.NUMBERVALUE(PobierzDaneLogistyczne!$W1682,"."))=0,"",_xlfn.NUMBERVALUE(PobierzDaneLogistyczne!$W1682,"."))</f>
        <v>8.4000000000000005E-2</v>
      </c>
      <c r="X1682" s="2">
        <f t="shared" si="83"/>
        <v>0.439</v>
      </c>
      <c r="Y1682" s="2">
        <f t="shared" si="81"/>
        <v>5.6799999999999962E-2</v>
      </c>
      <c r="Z1682" s="2" t="str">
        <f>IF(PobierzDaneLogistyczne!$Y1682="t","YES","")</f>
        <v>YES</v>
      </c>
      <c r="AA1682" s="4" t="str">
        <f>IF(PobierzDaneLogistyczne!$X1682="t","YES","")</f>
        <v>YES</v>
      </c>
      <c r="AB1682" t="str">
        <f>PobierzDaneLogistyczne!$N1682</f>
        <v>Taoster with LCD display</v>
      </c>
    </row>
    <row r="1683" spans="1:28" x14ac:dyDescent="0.3">
      <c r="A1683" s="5" t="str">
        <f>HYPERLINK(_xlfn.CONCAT("https://www.adler.com.pl/index.php/en/Main/Produkt/",B1683),PobierzDaneLogistyczne!$N1683)</f>
        <v>Citrus juicer</v>
      </c>
      <c r="B1683" t="str">
        <f>PobierzDaneLogistyczne!$A1683</f>
        <v>gl_4007</v>
      </c>
      <c r="C1683" s="1">
        <f>IF(MID(PobierzDaneLogistyczne!$P1683,1,3)=""," ",_xlfn.NUMBERVALUE(PobierzDaneLogistyczne!$P1683))</f>
        <v>85094000</v>
      </c>
      <c r="D1683" s="1">
        <f>IF(MID(PobierzDaneLogistyczne!$C1683,1,3)="111"," ",_xlfn.NUMBERVALUE(PobierzDaneLogistyczne!$C1683))</f>
        <v>5903887801119</v>
      </c>
      <c r="E1683" s="6">
        <f>IF(PobierzDaneLogistyczne!$H1683=0,"",_xlfn.NUMBERVALUE(PobierzDaneLogistyczne!$H1683,"."))</f>
        <v>16.5</v>
      </c>
      <c r="F1683" s="6">
        <f>IF(PobierzDaneLogistyczne!$I1683=0,"",_xlfn.NUMBERVALUE(PobierzDaneLogistyczne!$I1683,"."))</f>
        <v>23</v>
      </c>
      <c r="G1683" s="6">
        <f>IF(PobierzDaneLogistyczne!$J1683=0,"",_xlfn.NUMBERVALUE(PobierzDaneLogistyczne!$J1683,"."))</f>
        <v>16.5</v>
      </c>
      <c r="H1683" s="2">
        <f>IF(IF(PobierzDaneLogistyczne!$F1683=0,0,_xlfn.NUMBERVALUE(PobierzDaneLogistyczne!$F1683,"."))=0,"",IF(PobierzDaneLogistyczne!$F1683=0,0,_xlfn.NUMBERVALUE(PobierzDaneLogistyczne!$F1683,".")))</f>
        <v>0.75</v>
      </c>
      <c r="I1683" s="2">
        <f>IF(IF(PobierzDaneLogistyczne!$Z1683=0,0,_xlfn.NUMBERVALUE(PobierzDaneLogistyczne!$Z1683,"."))=0,"",IF(PobierzDaneLogistyczne!$Z1683=0,0,_xlfn.NUMBERVALUE(PobierzDaneLogistyczne!$Z1683,".")))</f>
        <v>0.81</v>
      </c>
      <c r="J1683" s="1">
        <f>IF(PobierzDaneLogistyczne!$D1683=0,"",_xlfn.NUMBERVALUE(PobierzDaneLogistyczne!$D1683))</f>
        <v>12</v>
      </c>
      <c r="K1683" s="1">
        <f>IF(PobierzDaneLogistyczne!$E1683=0,"",_xlfn.NUMBERVALUE(PobierzDaneLogistyczne!$E1683))</f>
        <v>192</v>
      </c>
      <c r="L1683" s="1">
        <f>IF(MID(PobierzDaneLogistyczne!$O1683,1,3)="non"," ",_xlfn.NUMBERVALUE(PobierzDaneLogistyczne!$O1683))</f>
        <v>5903887801126</v>
      </c>
      <c r="M1683" s="6">
        <f>IF(PobierzDaneLogistyczne!$K1683=0,"",_xlfn.NUMBERVALUE(PobierzDaneLogistyczne!$K1683,"."))</f>
        <v>51</v>
      </c>
      <c r="N1683" s="6">
        <f>IF(PobierzDaneLogistyczne!$L1683=0,"",_xlfn.NUMBERVALUE(PobierzDaneLogistyczne!$L1683,"."))</f>
        <v>47.5</v>
      </c>
      <c r="O1683" s="6">
        <f>IF(PobierzDaneLogistyczne!$M1683=0,"",_xlfn.NUMBERVALUE(PobierzDaneLogistyczne!$M1683,"."))</f>
        <v>34</v>
      </c>
      <c r="P1683" s="2">
        <f>IF(PobierzDaneLogistyczne!$G1683=0,0,_xlfn.NUMBERVALUE(PobierzDaneLogistyczne!$G1683,"."))</f>
        <v>9.7200000000000006</v>
      </c>
      <c r="Q1683" s="1">
        <f>IF(PobierzDaneLogistyczne!$R1683=0,"",PobierzDaneLogistyczne!$R1683)</f>
        <v>5</v>
      </c>
      <c r="R1683" t="str">
        <f>IF(PobierzDaneLogistyczne!$S1683=0,"",PobierzDaneLogistyczne!$S1683)</f>
        <v/>
      </c>
      <c r="S1683" t="str">
        <f>IF(PobierzDaneLogistyczne!$T1683=0,"",PobierzDaneLogistyczne!$T1683)</f>
        <v/>
      </c>
      <c r="T1683" t="str">
        <f>IF(PobierzDaneLogistyczne!$U1683=0," ",PobierzDaneLogistyczne!$U1683)</f>
        <v/>
      </c>
      <c r="U1683" t="str">
        <f t="shared" si="82"/>
        <v/>
      </c>
      <c r="V1683" s="2">
        <f>IF(PobierzDaneLogistyczne!$V1683="","",_xlfn.NUMBERVALUE(PobierzDaneLogistyczne!$V1683,"."))</f>
        <v>7.0000000000000001E-3</v>
      </c>
      <c r="W1683" s="2">
        <f>IF(IF(PobierzDaneLogistyczne!$W1683=0,0,_xlfn.NUMBERVALUE(PobierzDaneLogistyczne!$W1683,"."))=0,"",_xlfn.NUMBERVALUE(PobierzDaneLogistyczne!$W1683,"."))</f>
        <v>1.4999999999999999E-2</v>
      </c>
      <c r="X1683" s="2">
        <f t="shared" si="83"/>
        <v>3.8000000000000055E-2</v>
      </c>
      <c r="Y1683" s="2" t="str">
        <f t="shared" si="81"/>
        <v/>
      </c>
      <c r="Z1683" s="2" t="str">
        <f>IF(PobierzDaneLogistyczne!$Y1683="t","YES","")</f>
        <v>YES</v>
      </c>
      <c r="AA1683" s="4" t="str">
        <f>IF(PobierzDaneLogistyczne!$X1683="t","YES","")</f>
        <v>YES</v>
      </c>
      <c r="AB1683" t="str">
        <f>PobierzDaneLogistyczne!$N1683</f>
        <v>Citrus juicer</v>
      </c>
    </row>
    <row r="1684" spans="1:28" x14ac:dyDescent="0.3">
      <c r="A1684" s="5" t="str">
        <f>HYPERLINK(_xlfn.CONCAT("https://www.adler.com.pl/index.php/en/Main/Produkt/",B1684),PobierzDaneLogistyczne!$N1684)</f>
        <v>Planetary food processor 1800W 5L</v>
      </c>
      <c r="B1684" t="str">
        <f>PobierzDaneLogistyczne!$A1684</f>
        <v>gl_4219</v>
      </c>
      <c r="C1684" s="1">
        <f>IF(MID(PobierzDaneLogistyczne!$P1684,1,3)=""," ",_xlfn.NUMBERVALUE(PobierzDaneLogistyczne!$P1684))</f>
        <v>85094000</v>
      </c>
      <c r="D1684" s="1">
        <f>IF(MID(PobierzDaneLogistyczne!$C1684,1,3)="111"," ",_xlfn.NUMBERVALUE(PobierzDaneLogistyczne!$C1684))</f>
        <v>5902934839747</v>
      </c>
      <c r="E1684" s="6">
        <f>IF(PobierzDaneLogistyczne!$H1684=0,"",_xlfn.NUMBERVALUE(PobierzDaneLogistyczne!$H1684,"."))</f>
        <v>41</v>
      </c>
      <c r="F1684" s="6">
        <f>IF(PobierzDaneLogistyczne!$I1684=0,"",_xlfn.NUMBERVALUE(PobierzDaneLogistyczne!$I1684,"."))</f>
        <v>26.5</v>
      </c>
      <c r="G1684" s="6">
        <f>IF(PobierzDaneLogistyczne!$J1684=0,"",_xlfn.NUMBERVALUE(PobierzDaneLogistyczne!$J1684,"."))</f>
        <v>35</v>
      </c>
      <c r="H1684" s="2">
        <f>IF(IF(PobierzDaneLogistyczne!$F1684=0,0,_xlfn.NUMBERVALUE(PobierzDaneLogistyczne!$F1684,"."))=0,"",IF(PobierzDaneLogistyczne!$F1684=0,0,_xlfn.NUMBERVALUE(PobierzDaneLogistyczne!$F1684,".")))</f>
        <v>4.63</v>
      </c>
      <c r="I1684" s="2">
        <f>IF(IF(PobierzDaneLogistyczne!$Z1684=0,0,_xlfn.NUMBERVALUE(PobierzDaneLogistyczne!$Z1684,"."))=0,"",IF(PobierzDaneLogistyczne!$Z1684=0,0,_xlfn.NUMBERVALUE(PobierzDaneLogistyczne!$Z1684,".")))</f>
        <v>5.4260000000000002</v>
      </c>
      <c r="J1684" s="1">
        <f>IF(PobierzDaneLogistyczne!$D1684=0,"",_xlfn.NUMBERVALUE(PobierzDaneLogistyczne!$D1684))</f>
        <v>1</v>
      </c>
      <c r="K1684" s="1">
        <f>IF(PobierzDaneLogistyczne!$E1684=0,"",_xlfn.NUMBERVALUE(PobierzDaneLogistyczne!$E1684))</f>
        <v>30</v>
      </c>
      <c r="L1684" s="1" t="str">
        <f>IF(MID(PobierzDaneLogistyczne!$O1684,1,3)="non"," ",_xlfn.NUMBERVALUE(PobierzDaneLogistyczne!$O1684))</f>
        <v xml:space="preserve"> </v>
      </c>
      <c r="M1684" s="6">
        <f>IF(PobierzDaneLogistyczne!$K1684=0,"",_xlfn.NUMBERVALUE(PobierzDaneLogistyczne!$K1684,"."))</f>
        <v>41</v>
      </c>
      <c r="N1684" s="6">
        <f>IF(PobierzDaneLogistyczne!$L1684=0,"",_xlfn.NUMBERVALUE(PobierzDaneLogistyczne!$L1684,"."))</f>
        <v>26.5</v>
      </c>
      <c r="O1684" s="6">
        <f>IF(PobierzDaneLogistyczne!$M1684=0,"",_xlfn.NUMBERVALUE(PobierzDaneLogistyczne!$M1684,"."))</f>
        <v>35</v>
      </c>
      <c r="P1684" s="2">
        <f>IF(PobierzDaneLogistyczne!$G1684=0,0,_xlfn.NUMBERVALUE(PobierzDaneLogistyczne!$G1684,"."))</f>
        <v>5.4260000000000002</v>
      </c>
      <c r="Q1684" s="1">
        <f>IF(PobierzDaneLogistyczne!$R1684=0,"",PobierzDaneLogistyczne!$R1684)</f>
        <v>5</v>
      </c>
      <c r="R1684" t="str">
        <f>IF(PobierzDaneLogistyczne!$S1684=0,"",PobierzDaneLogistyczne!$S1684)</f>
        <v/>
      </c>
      <c r="S1684" t="str">
        <f>IF(PobierzDaneLogistyczne!$T1684=0,"",PobierzDaneLogistyczne!$T1684)</f>
        <v/>
      </c>
      <c r="T1684" t="str">
        <f>IF(PobierzDaneLogistyczne!$U1684=0," ",PobierzDaneLogistyczne!$U1684)</f>
        <v/>
      </c>
      <c r="U1684" t="str">
        <f t="shared" si="82"/>
        <v/>
      </c>
      <c r="V1684" s="2">
        <f>IF(PobierzDaneLogistyczne!$V1684="","",_xlfn.NUMBERVALUE(PobierzDaneLogistyczne!$V1684,"."))</f>
        <v>0.13200000000000001</v>
      </c>
      <c r="W1684" s="2">
        <f>IF(IF(PobierzDaneLogistyczne!$W1684=0,0,_xlfn.NUMBERVALUE(PobierzDaneLogistyczne!$W1684,"."))=0,"",_xlfn.NUMBERVALUE(PobierzDaneLogistyczne!$W1684,"."))</f>
        <v>9.4E-2</v>
      </c>
      <c r="X1684" s="2">
        <f t="shared" si="83"/>
        <v>0.57000000000000028</v>
      </c>
      <c r="Y1684" s="2" t="str">
        <f t="shared" si="81"/>
        <v/>
      </c>
      <c r="Z1684" s="2" t="str">
        <f>IF(PobierzDaneLogistyczne!$Y1684="t","YES","")</f>
        <v/>
      </c>
      <c r="AA1684" s="4" t="str">
        <f>IF(PobierzDaneLogistyczne!$X1684="t","YES","")</f>
        <v>YES</v>
      </c>
      <c r="AB1684" t="str">
        <f>PobierzDaneLogistyczne!$N1684</f>
        <v>Planetary food processor 1800W 5L</v>
      </c>
    </row>
    <row r="1685" spans="1:28" x14ac:dyDescent="0.3">
      <c r="A1685" s="5" t="str">
        <f>HYPERLINK(_xlfn.CONCAT("https://www.adler.com.pl/index.php/en/Main/Produkt/",B1685),PobierzDaneLogistyczne!$N1685)</f>
        <v>Drip Coffee Maker</v>
      </c>
      <c r="B1685" t="str">
        <f>PobierzDaneLogistyczne!$A1685</f>
        <v>gl_4411</v>
      </c>
      <c r="C1685" s="1">
        <f>IF(MID(PobierzDaneLogistyczne!$P1685,1,3)=""," ",_xlfn.NUMBERVALUE(PobierzDaneLogistyczne!$P1685))</f>
        <v>85167100</v>
      </c>
      <c r="D1685" s="1">
        <f>IF(MID(PobierzDaneLogistyczne!$C1685,1,3)="111"," ",_xlfn.NUMBERVALUE(PobierzDaneLogistyczne!$C1685))</f>
        <v>5903887801829</v>
      </c>
      <c r="E1685" s="6">
        <f>IF(PobierzDaneLogistyczne!$H1685=0,"",_xlfn.NUMBERVALUE(PobierzDaneLogistyczne!$H1685,"."))</f>
        <v>27.5</v>
      </c>
      <c r="F1685" s="6">
        <f>IF(PobierzDaneLogistyczne!$I1685=0,"",_xlfn.NUMBERVALUE(PobierzDaneLogistyczne!$I1685,"."))</f>
        <v>23</v>
      </c>
      <c r="G1685" s="6">
        <f>IF(PobierzDaneLogistyczne!$J1685=0,"",_xlfn.NUMBERVALUE(PobierzDaneLogistyczne!$J1685,"."))</f>
        <v>37.5</v>
      </c>
      <c r="H1685" s="2">
        <f>IF(IF(PobierzDaneLogistyczne!$F1685=0,0,_xlfn.NUMBERVALUE(PobierzDaneLogistyczne!$F1685,"."))=0,"",IF(PobierzDaneLogistyczne!$F1685=0,0,_xlfn.NUMBERVALUE(PobierzDaneLogistyczne!$F1685,".")))</f>
        <v>2.06</v>
      </c>
      <c r="I1685" s="2">
        <f>IF(IF(PobierzDaneLogistyczne!$Z1685=0,0,_xlfn.NUMBERVALUE(PobierzDaneLogistyczne!$Z1685,"."))=0,"",IF(PobierzDaneLogistyczne!$Z1685=0,0,_xlfn.NUMBERVALUE(PobierzDaneLogistyczne!$Z1685,".")))</f>
        <v>2.3220000000000001</v>
      </c>
      <c r="J1685" s="1">
        <f>IF(PobierzDaneLogistyczne!$D1685=0,"",_xlfn.NUMBERVALUE(PobierzDaneLogistyczne!$D1685))</f>
        <v>2</v>
      </c>
      <c r="K1685" s="1">
        <f>IF(PobierzDaneLogistyczne!$E1685=0,"",_xlfn.NUMBERVALUE(PobierzDaneLogistyczne!$E1685))</f>
        <v>48</v>
      </c>
      <c r="L1685" s="1">
        <f>IF(MID(PobierzDaneLogistyczne!$O1685,1,3)="non"," ",_xlfn.NUMBERVALUE(PobierzDaneLogistyczne!$O1685))</f>
        <v>5903887801836</v>
      </c>
      <c r="M1685" s="6">
        <f>IF(PobierzDaneLogistyczne!$K1685=0,"",_xlfn.NUMBERVALUE(PobierzDaneLogistyczne!$K1685,"."))</f>
        <v>47.5</v>
      </c>
      <c r="N1685" s="6">
        <f>IF(PobierzDaneLogistyczne!$L1685=0,"",_xlfn.NUMBERVALUE(PobierzDaneLogistyczne!$L1685,"."))</f>
        <v>29</v>
      </c>
      <c r="O1685" s="6">
        <f>IF(PobierzDaneLogistyczne!$M1685=0,"",_xlfn.NUMBERVALUE(PobierzDaneLogistyczne!$M1685,"."))</f>
        <v>39.5</v>
      </c>
      <c r="P1685" s="2">
        <f>IF(PobierzDaneLogistyczne!$G1685=0,0,_xlfn.NUMBERVALUE(PobierzDaneLogistyczne!$G1685,"."))</f>
        <v>4.6440000000000001</v>
      </c>
      <c r="Q1685" s="1">
        <f>IF(PobierzDaneLogistyczne!$R1685=0,"",PobierzDaneLogistyczne!$R1685)</f>
        <v>5</v>
      </c>
      <c r="R1685" t="str">
        <f>IF(PobierzDaneLogistyczne!$S1685=0,"",PobierzDaneLogistyczne!$S1685)</f>
        <v/>
      </c>
      <c r="S1685" t="str">
        <f>IF(PobierzDaneLogistyczne!$T1685=0,"",PobierzDaneLogistyczne!$T1685)</f>
        <v/>
      </c>
      <c r="T1685" t="str">
        <f>IF(PobierzDaneLogistyczne!$U1685=0," ",PobierzDaneLogistyczne!$U1685)</f>
        <v/>
      </c>
      <c r="U1685" t="str">
        <f t="shared" si="82"/>
        <v/>
      </c>
      <c r="V1685" s="2">
        <f>IF(PobierzDaneLogistyczne!$V1685="","",_xlfn.NUMBERVALUE(PobierzDaneLogistyczne!$V1685,"."))</f>
        <v>0.122</v>
      </c>
      <c r="W1685" s="2">
        <f>IF(IF(PobierzDaneLogistyczne!$W1685=0,0,_xlfn.NUMBERVALUE(PobierzDaneLogistyczne!$W1685,"."))=0,"",_xlfn.NUMBERVALUE(PobierzDaneLogistyczne!$W1685,"."))</f>
        <v>0.1</v>
      </c>
      <c r="X1685" s="2">
        <f t="shared" si="83"/>
        <v>4.0000000000000008E-2</v>
      </c>
      <c r="Y1685" s="2" t="str">
        <f t="shared" si="81"/>
        <v/>
      </c>
      <c r="Z1685" s="2" t="str">
        <f>IF(PobierzDaneLogistyczne!$Y1685="t","YES","")</f>
        <v/>
      </c>
      <c r="AA1685" s="4" t="str">
        <f>IF(PobierzDaneLogistyczne!$X1685="t","YES","")</f>
        <v>YES</v>
      </c>
      <c r="AB1685" t="str">
        <f>PobierzDaneLogistyczne!$N1685</f>
        <v>Drip Coffee Maker</v>
      </c>
    </row>
    <row r="1686" spans="1:28" x14ac:dyDescent="0.3">
      <c r="A1686" s="5" t="str">
        <f>HYPERLINK(_xlfn.CONCAT("https://www.adler.com.pl/index.php/en/Main/Produkt/",B1686),PobierzDaneLogistyczne!$N1686)</f>
        <v>Blender hand + set</v>
      </c>
      <c r="B1686" t="str">
        <f>PobierzDaneLogistyczne!$A1686</f>
        <v>gl_4612</v>
      </c>
      <c r="C1686" s="1" t="str">
        <f>IF(MID(PobierzDaneLogistyczne!$P1686,1,3)=""," ",_xlfn.NUMBERVALUE(PobierzDaneLogistyczne!$P1686))</f>
        <v xml:space="preserve"> </v>
      </c>
      <c r="D1686" s="1">
        <f>IF(MID(PobierzDaneLogistyczne!$C1686,1,3)="111"," ",_xlfn.NUMBERVALUE(PobierzDaneLogistyczne!$C1686))</f>
        <v>5908256835603</v>
      </c>
      <c r="E1686" s="6">
        <f>IF(PobierzDaneLogistyczne!$H1686=0,"",_xlfn.NUMBERVALUE(PobierzDaneLogistyczne!$H1686,"."))</f>
        <v>26.5</v>
      </c>
      <c r="F1686" s="6">
        <f>IF(PobierzDaneLogistyczne!$I1686=0,"",_xlfn.NUMBERVALUE(PobierzDaneLogistyczne!$I1686,"."))</f>
        <v>14</v>
      </c>
      <c r="G1686" s="6">
        <f>IF(PobierzDaneLogistyczne!$J1686=0,"",_xlfn.NUMBERVALUE(PobierzDaneLogistyczne!$J1686,"."))</f>
        <v>24.3</v>
      </c>
      <c r="H1686" s="2">
        <f>IF(IF(PobierzDaneLogistyczne!$F1686=0,0,_xlfn.NUMBERVALUE(PobierzDaneLogistyczne!$F1686,"."))=0,"",IF(PobierzDaneLogistyczne!$F1686=0,0,_xlfn.NUMBERVALUE(PobierzDaneLogistyczne!$F1686,".")))</f>
        <v>1.4</v>
      </c>
      <c r="I1686" s="2">
        <f>IF(IF(PobierzDaneLogistyczne!$Z1686=0,0,_xlfn.NUMBERVALUE(PobierzDaneLogistyczne!$Z1686,"."))=0,"",IF(PobierzDaneLogistyczne!$Z1686=0,0,_xlfn.NUMBERVALUE(PobierzDaneLogistyczne!$Z1686,".")))</f>
        <v>1.88</v>
      </c>
      <c r="J1686" s="1">
        <f>IF(PobierzDaneLogistyczne!$D1686=0,"",_xlfn.NUMBERVALUE(PobierzDaneLogistyczne!$D1686))</f>
        <v>1</v>
      </c>
      <c r="K1686" s="1">
        <f>IF(PobierzDaneLogistyczne!$E1686=0,"",_xlfn.NUMBERVALUE(PobierzDaneLogistyczne!$E1686))</f>
        <v>133</v>
      </c>
      <c r="L1686" s="1" t="str">
        <f>IF(MID(PobierzDaneLogistyczne!$O1686,1,3)="non"," ",_xlfn.NUMBERVALUE(PobierzDaneLogistyczne!$O1686))</f>
        <v xml:space="preserve"> </v>
      </c>
      <c r="M1686" s="6">
        <f>IF(PobierzDaneLogistyczne!$K1686=0,"",_xlfn.NUMBERVALUE(PobierzDaneLogistyczne!$K1686,"."))</f>
        <v>27.5</v>
      </c>
      <c r="N1686" s="6">
        <f>IF(PobierzDaneLogistyczne!$L1686=0,"",_xlfn.NUMBERVALUE(PobierzDaneLogistyczne!$L1686,"."))</f>
        <v>15</v>
      </c>
      <c r="O1686" s="6">
        <f>IF(PobierzDaneLogistyczne!$M1686=0,"",_xlfn.NUMBERVALUE(PobierzDaneLogistyczne!$M1686,"."))</f>
        <v>25.5</v>
      </c>
      <c r="P1686" s="2">
        <f>IF(PobierzDaneLogistyczne!$G1686=0,0,_xlfn.NUMBERVALUE(PobierzDaneLogistyczne!$G1686,"."))</f>
        <v>1.88</v>
      </c>
      <c r="Q1686" s="1">
        <f>IF(PobierzDaneLogistyczne!$R1686=0,"",PobierzDaneLogistyczne!$R1686)</f>
        <v>5</v>
      </c>
      <c r="R1686" t="str">
        <f>IF(PobierzDaneLogistyczne!$S1686=0,"",PobierzDaneLogistyczne!$S1686)</f>
        <v/>
      </c>
      <c r="S1686" t="str">
        <f>IF(PobierzDaneLogistyczne!$T1686=0,"",PobierzDaneLogistyczne!$T1686)</f>
        <v/>
      </c>
      <c r="T1686" t="str">
        <f>IF(PobierzDaneLogistyczne!$U1686=0," ",PobierzDaneLogistyczne!$U1686)</f>
        <v/>
      </c>
      <c r="U1686" t="str">
        <f t="shared" si="82"/>
        <v/>
      </c>
      <c r="V1686" s="2">
        <f>IF(PobierzDaneLogistyczne!$V1686="","",_xlfn.NUMBERVALUE(PobierzDaneLogistyczne!$V1686,"."))</f>
        <v>1.2999999999999999E-2</v>
      </c>
      <c r="W1686" s="2">
        <f>IF(IF(PobierzDaneLogistyczne!$W1686=0,0,_xlfn.NUMBERVALUE(PobierzDaneLogistyczne!$W1686,"."))=0,"",_xlfn.NUMBERVALUE(PobierzDaneLogistyczne!$W1686,"."))</f>
        <v>5.8999999999999997E-2</v>
      </c>
      <c r="X1686" s="2">
        <f t="shared" si="83"/>
        <v>0.40799999999999997</v>
      </c>
      <c r="Y1686" s="2" t="str">
        <f t="shared" si="81"/>
        <v/>
      </c>
      <c r="Z1686" s="2" t="str">
        <f>IF(PobierzDaneLogistyczne!$Y1686="t","YES","")</f>
        <v/>
      </c>
      <c r="AA1686" s="4" t="str">
        <f>IF(PobierzDaneLogistyczne!$X1686="t","YES","")</f>
        <v>YES</v>
      </c>
      <c r="AB1686" t="str">
        <f>PobierzDaneLogistyczne!$N1686</f>
        <v>Blender hand + set</v>
      </c>
    </row>
    <row r="1687" spans="1:28" x14ac:dyDescent="0.3">
      <c r="A1687" s="5" t="str">
        <f>HYPERLINK(_xlfn.CONCAT("https://www.adler.com.pl/index.php/en/Main/Produkt/",B1687),PobierzDaneLogistyczne!$N1687)</f>
        <v>Multifunction Electric Pressure Cooker</v>
      </c>
      <c r="B1687" t="str">
        <f>PobierzDaneLogistyczne!$A1687</f>
        <v>gl_6412</v>
      </c>
      <c r="C1687" s="1">
        <f>IF(MID(PobierzDaneLogistyczne!$P1687,1,3)=""," ",_xlfn.NUMBERVALUE(PobierzDaneLogistyczne!$P1687))</f>
        <v>85167970</v>
      </c>
      <c r="D1687" s="1">
        <f>IF(MID(PobierzDaneLogistyczne!$C1687,1,3)="111"," ",_xlfn.NUMBERVALUE(PobierzDaneLogistyczne!$C1687))</f>
        <v>5903887800259</v>
      </c>
      <c r="E1687" s="6">
        <f>IF(PobierzDaneLogistyczne!$H1687=0,"",_xlfn.NUMBERVALUE(PobierzDaneLogistyczne!$H1687,"."))</f>
        <v>32</v>
      </c>
      <c r="F1687" s="6">
        <f>IF(PobierzDaneLogistyczne!$I1687=0,"",_xlfn.NUMBERVALUE(PobierzDaneLogistyczne!$I1687,"."))</f>
        <v>36</v>
      </c>
      <c r="G1687" s="6">
        <f>IF(PobierzDaneLogistyczne!$J1687=0,"",_xlfn.NUMBERVALUE(PobierzDaneLogistyczne!$J1687,"."))</f>
        <v>32</v>
      </c>
      <c r="H1687" s="2">
        <f>IF(IF(PobierzDaneLogistyczne!$F1687=0,0,_xlfn.NUMBERVALUE(PobierzDaneLogistyczne!$F1687,"."))=0,"",IF(PobierzDaneLogistyczne!$F1687=0,0,_xlfn.NUMBERVALUE(PobierzDaneLogistyczne!$F1687,".")))</f>
        <v>4.83</v>
      </c>
      <c r="I1687" s="2">
        <f>IF(IF(PobierzDaneLogistyczne!$Z1687=0,0,_xlfn.NUMBERVALUE(PobierzDaneLogistyczne!$Z1687,"."))=0,"",IF(PobierzDaneLogistyczne!$Z1687=0,0,_xlfn.NUMBERVALUE(PobierzDaneLogistyczne!$Z1687,".")))</f>
        <v>5.23</v>
      </c>
      <c r="J1687" s="1">
        <f>IF(PobierzDaneLogistyczne!$D1687=0,"",_xlfn.NUMBERVALUE(PobierzDaneLogistyczne!$D1687))</f>
        <v>2</v>
      </c>
      <c r="K1687" s="1">
        <f>IF(PobierzDaneLogistyczne!$E1687=0,"",_xlfn.NUMBERVALUE(PobierzDaneLogistyczne!$E1687))</f>
        <v>30</v>
      </c>
      <c r="L1687" s="1">
        <f>IF(MID(PobierzDaneLogistyczne!$O1687,1,3)="non"," ",_xlfn.NUMBERVALUE(PobierzDaneLogistyczne!$O1687))</f>
        <v>5903887800266</v>
      </c>
      <c r="M1687" s="6">
        <f>IF(PobierzDaneLogistyczne!$K1687=0,"",_xlfn.NUMBERVALUE(PobierzDaneLogistyczne!$K1687,"."))</f>
        <v>65.5</v>
      </c>
      <c r="N1687" s="6">
        <f>IF(PobierzDaneLogistyczne!$L1687=0,"",_xlfn.NUMBERVALUE(PobierzDaneLogistyczne!$L1687,"."))</f>
        <v>33.5</v>
      </c>
      <c r="O1687" s="6">
        <f>IF(PobierzDaneLogistyczne!$M1687=0,"",_xlfn.NUMBERVALUE(PobierzDaneLogistyczne!$M1687,"."))</f>
        <v>38</v>
      </c>
      <c r="P1687" s="2">
        <f>IF(PobierzDaneLogistyczne!$G1687=0,0,_xlfn.NUMBERVALUE(PobierzDaneLogistyczne!$G1687,"."))</f>
        <v>10.46</v>
      </c>
      <c r="Q1687" s="1">
        <f>IF(PobierzDaneLogistyczne!$R1687=0,"",PobierzDaneLogistyczne!$R1687)</f>
        <v>5</v>
      </c>
      <c r="R1687" t="str">
        <f>IF(PobierzDaneLogistyczne!$S1687=0,"",PobierzDaneLogistyczne!$S1687)</f>
        <v/>
      </c>
      <c r="S1687" t="str">
        <f>IF(PobierzDaneLogistyczne!$T1687=0,"",PobierzDaneLogistyczne!$T1687)</f>
        <v/>
      </c>
      <c r="T1687" t="str">
        <f>IF(PobierzDaneLogistyczne!$U1687=0," ",PobierzDaneLogistyczne!$U1687)</f>
        <v/>
      </c>
      <c r="U1687" t="str">
        <f t="shared" si="82"/>
        <v/>
      </c>
      <c r="V1687" s="2">
        <f>IF(PobierzDaneLogistyczne!$V1687="","",_xlfn.NUMBERVALUE(PobierzDaneLogistyczne!$V1687,"."))</f>
        <v>0.104</v>
      </c>
      <c r="W1687" s="2">
        <f>IF(IF(PobierzDaneLogistyczne!$W1687=0,0,_xlfn.NUMBERVALUE(PobierzDaneLogistyczne!$W1687,"."))=0,"",_xlfn.NUMBERVALUE(PobierzDaneLogistyczne!$W1687,"."))</f>
        <v>0.17599999999999999</v>
      </c>
      <c r="X1687" s="2">
        <f t="shared" si="83"/>
        <v>0.12000000000000038</v>
      </c>
      <c r="Y1687" s="2" t="str">
        <f t="shared" si="81"/>
        <v/>
      </c>
      <c r="Z1687" s="2" t="str">
        <f>IF(PobierzDaneLogistyczne!$Y1687="t","YES","")</f>
        <v/>
      </c>
      <c r="AA1687" s="4" t="str">
        <f>IF(PobierzDaneLogistyczne!$X1687="t","YES","")</f>
        <v>YES</v>
      </c>
      <c r="AB1687" t="str">
        <f>PobierzDaneLogistyczne!$N1687</f>
        <v>Multifunction Electric Pressure Cooker</v>
      </c>
    </row>
    <row r="1688" spans="1:28" x14ac:dyDescent="0.3">
      <c r="A1688" s="5" t="str">
        <f>HYPERLINK(_xlfn.CONCAT("https://www.adler.com.pl/index.php/en/Main/Produkt/",B1688),PobierzDaneLogistyczne!$N1688)</f>
        <v xml:space="preserve">Electric Grill </v>
      </c>
      <c r="B1688" t="str">
        <f>PobierzDaneLogistyczne!$A1688</f>
        <v>gl_6611</v>
      </c>
      <c r="C1688" s="1">
        <f>IF(MID(PobierzDaneLogistyczne!$P1688,1,3)=""," ",_xlfn.NUMBERVALUE(PobierzDaneLogistyczne!$P1688))</f>
        <v>85166070</v>
      </c>
      <c r="D1688" s="1">
        <f>IF(MID(PobierzDaneLogistyczne!$C1688,1,3)="111"," ",_xlfn.NUMBERVALUE(PobierzDaneLogistyczne!$C1688))</f>
        <v>5902934839884</v>
      </c>
      <c r="E1688" s="6">
        <f>IF(PobierzDaneLogistyczne!$H1688=0,"",_xlfn.NUMBERVALUE(PobierzDaneLogistyczne!$H1688,"."))</f>
        <v>83</v>
      </c>
      <c r="F1688" s="6">
        <f>IF(PobierzDaneLogistyczne!$I1688=0,"",_xlfn.NUMBERVALUE(PobierzDaneLogistyczne!$I1688,"."))</f>
        <v>21</v>
      </c>
      <c r="G1688" s="6">
        <f>IF(PobierzDaneLogistyczne!$J1688=0,"",_xlfn.NUMBERVALUE(PobierzDaneLogistyczne!$J1688,"."))</f>
        <v>57</v>
      </c>
      <c r="H1688" s="2" t="str">
        <f>IF(IF(PobierzDaneLogistyczne!$F1688=0,0,_xlfn.NUMBERVALUE(PobierzDaneLogistyczne!$F1688,"."))=0,"",IF(PobierzDaneLogistyczne!$F1688=0,0,_xlfn.NUMBERVALUE(PobierzDaneLogistyczne!$F1688,".")))</f>
        <v/>
      </c>
      <c r="I1688" s="2" t="str">
        <f>IF(IF(PobierzDaneLogistyczne!$Z1688=0,0,_xlfn.NUMBERVALUE(PobierzDaneLogistyczne!$Z1688,"."))=0,"",IF(PobierzDaneLogistyczne!$Z1688=0,0,_xlfn.NUMBERVALUE(PobierzDaneLogistyczne!$Z1688,".")))</f>
        <v/>
      </c>
      <c r="J1688" s="1">
        <f>IF(PobierzDaneLogistyczne!$D1688=0,"",_xlfn.NUMBERVALUE(PobierzDaneLogistyczne!$D1688))</f>
        <v>1</v>
      </c>
      <c r="K1688" s="1">
        <f>IF(PobierzDaneLogistyczne!$E1688=0,"",_xlfn.NUMBERVALUE(PobierzDaneLogistyczne!$E1688))</f>
        <v>14</v>
      </c>
      <c r="L1688" s="1" t="str">
        <f>IF(MID(PobierzDaneLogistyczne!$O1688,1,3)="non"," ",_xlfn.NUMBERVALUE(PobierzDaneLogistyczne!$O1688))</f>
        <v xml:space="preserve"> </v>
      </c>
      <c r="M1688" s="6">
        <f>IF(PobierzDaneLogistyczne!$K1688=0,"",_xlfn.NUMBERVALUE(PobierzDaneLogistyczne!$K1688,"."))</f>
        <v>84.5</v>
      </c>
      <c r="N1688" s="6">
        <f>IF(PobierzDaneLogistyczne!$L1688=0,"",_xlfn.NUMBERVALUE(PobierzDaneLogistyczne!$L1688,"."))</f>
        <v>22</v>
      </c>
      <c r="O1688" s="6">
        <f>IF(PobierzDaneLogistyczne!$M1688=0,"",_xlfn.NUMBERVALUE(PobierzDaneLogistyczne!$M1688,"."))</f>
        <v>58.5</v>
      </c>
      <c r="P1688" s="2">
        <f>IF(PobierzDaneLogistyczne!$G1688=0,0,_xlfn.NUMBERVALUE(PobierzDaneLogistyczne!$G1688,"."))</f>
        <v>0</v>
      </c>
      <c r="Q1688" s="1">
        <f>IF(PobierzDaneLogistyczne!$R1688=0,"",PobierzDaneLogistyczne!$R1688)</f>
        <v>4</v>
      </c>
      <c r="R1688" t="str">
        <f>IF(PobierzDaneLogistyczne!$S1688=0,"",PobierzDaneLogistyczne!$S1688)</f>
        <v/>
      </c>
      <c r="S1688" t="str">
        <f>IF(PobierzDaneLogistyczne!$T1688=0,"",PobierzDaneLogistyczne!$T1688)</f>
        <v/>
      </c>
      <c r="T1688" t="str">
        <f>IF(PobierzDaneLogistyczne!$U1688=0," ",PobierzDaneLogistyczne!$U1688)</f>
        <v/>
      </c>
      <c r="U1688" t="str">
        <f t="shared" si="82"/>
        <v/>
      </c>
      <c r="V1688" s="2" t="str">
        <f>IF(PobierzDaneLogistyczne!$V1688="","",_xlfn.NUMBERVALUE(PobierzDaneLogistyczne!$V1688,"."))</f>
        <v/>
      </c>
      <c r="W1688" s="2" t="str">
        <f>IF(IF(PobierzDaneLogistyczne!$W1688=0,0,_xlfn.NUMBERVALUE(PobierzDaneLogistyczne!$W1688,"."))=0,"",_xlfn.NUMBERVALUE(PobierzDaneLogistyczne!$W1688,"."))</f>
        <v/>
      </c>
      <c r="X1688" s="2" t="str">
        <f t="shared" si="83"/>
        <v/>
      </c>
      <c r="Y1688" s="2" t="str">
        <f t="shared" si="81"/>
        <v/>
      </c>
      <c r="Z1688" s="2" t="str">
        <f>IF(PobierzDaneLogistyczne!$Y1688="t","YES","")</f>
        <v>YES</v>
      </c>
      <c r="AA1688" s="4" t="str">
        <f>IF(PobierzDaneLogistyczne!$X1688="t","YES","")</f>
        <v>YES</v>
      </c>
      <c r="AB1688" t="str">
        <f>PobierzDaneLogistyczne!$N1688</f>
        <v xml:space="preserve">Electric Grill </v>
      </c>
    </row>
    <row r="1689" spans="1:28" x14ac:dyDescent="0.3">
      <c r="A1689" s="5" t="str">
        <f>HYPERLINK(_xlfn.CONCAT("https://www.adler.com.pl/index.php/en/Main/Produkt/",B1689),PobierzDaneLogistyczne!$N1689)</f>
        <v>Velocity stand fan 45cm/18" with remote control</v>
      </c>
      <c r="B1689" t="str">
        <f>PobierzDaneLogistyczne!$A1689</f>
        <v>gl_7325</v>
      </c>
      <c r="C1689" s="1">
        <f>IF(MID(PobierzDaneLogistyczne!$P1689,1,3)=""," ",_xlfn.NUMBERVALUE(PobierzDaneLogistyczne!$P1689))</f>
        <v>84145995</v>
      </c>
      <c r="D1689" s="1">
        <f>IF(MID(PobierzDaneLogistyczne!$C1689,1,3)="111"," ",_xlfn.NUMBERVALUE(PobierzDaneLogistyczne!$C1689))</f>
        <v>5902934839815</v>
      </c>
      <c r="E1689" s="6">
        <f>IF(PobierzDaneLogistyczne!$H1689=0,"",_xlfn.NUMBERVALUE(PobierzDaneLogistyczne!$H1689,"."))</f>
        <v>54</v>
      </c>
      <c r="F1689" s="6">
        <f>IF(PobierzDaneLogistyczne!$I1689=0,"",_xlfn.NUMBERVALUE(PobierzDaneLogistyczne!$I1689,"."))</f>
        <v>16</v>
      </c>
      <c r="G1689" s="6">
        <f>IF(PobierzDaneLogistyczne!$J1689=0,"",_xlfn.NUMBERVALUE(PobierzDaneLogistyczne!$J1689,"."))</f>
        <v>65</v>
      </c>
      <c r="H1689" s="2">
        <f>IF(IF(PobierzDaneLogistyczne!$F1689=0,0,_xlfn.NUMBERVALUE(PobierzDaneLogistyczne!$F1689,"."))=0,"",IF(PobierzDaneLogistyczne!$F1689=0,0,_xlfn.NUMBERVALUE(PobierzDaneLogistyczne!$F1689,".")))</f>
        <v>6.5</v>
      </c>
      <c r="I1689" s="2">
        <f>IF(IF(PobierzDaneLogistyczne!$Z1689=0,0,_xlfn.NUMBERVALUE(PobierzDaneLogistyczne!$Z1689,"."))=0,"",IF(PobierzDaneLogistyczne!$Z1689=0,0,_xlfn.NUMBERVALUE(PobierzDaneLogistyczne!$Z1689,".")))</f>
        <v>7.47</v>
      </c>
      <c r="J1689" s="1">
        <f>IF(PobierzDaneLogistyczne!$D1689=0,"",_xlfn.NUMBERVALUE(PobierzDaneLogistyczne!$D1689))</f>
        <v>1</v>
      </c>
      <c r="K1689" s="1">
        <f>IF(PobierzDaneLogistyczne!$E1689=0,"",_xlfn.NUMBERVALUE(PobierzDaneLogistyczne!$E1689))</f>
        <v>27</v>
      </c>
      <c r="L1689" s="1" t="str">
        <f>IF(MID(PobierzDaneLogistyczne!$O1689,1,3)="non"," ",_xlfn.NUMBERVALUE(PobierzDaneLogistyczne!$O1689))</f>
        <v xml:space="preserve"> </v>
      </c>
      <c r="M1689" s="6">
        <f>IF(PobierzDaneLogistyczne!$K1689=0,"",_xlfn.NUMBERVALUE(PobierzDaneLogistyczne!$K1689,"."))</f>
        <v>54</v>
      </c>
      <c r="N1689" s="6">
        <f>IF(PobierzDaneLogistyczne!$L1689=0,"",_xlfn.NUMBERVALUE(PobierzDaneLogistyczne!$L1689,"."))</f>
        <v>16</v>
      </c>
      <c r="O1689" s="6">
        <f>IF(PobierzDaneLogistyczne!$M1689=0,"",_xlfn.NUMBERVALUE(PobierzDaneLogistyczne!$M1689,"."))</f>
        <v>65</v>
      </c>
      <c r="P1689" s="2">
        <f>IF(PobierzDaneLogistyczne!$G1689=0,0,_xlfn.NUMBERVALUE(PobierzDaneLogistyczne!$G1689,"."))</f>
        <v>7.47</v>
      </c>
      <c r="Q1689" s="1">
        <f>IF(PobierzDaneLogistyczne!$R1689=0,"",PobierzDaneLogistyczne!$R1689)</f>
        <v>4</v>
      </c>
      <c r="R1689" t="str">
        <f>IF(PobierzDaneLogistyczne!$S1689=0,"",PobierzDaneLogistyczne!$S1689)</f>
        <v/>
      </c>
      <c r="S1689" t="str">
        <f>IF(PobierzDaneLogistyczne!$T1689=0,"",PobierzDaneLogistyczne!$T1689)</f>
        <v/>
      </c>
      <c r="T1689" t="str">
        <f>IF(PobierzDaneLogistyczne!$U1689=0," ",PobierzDaneLogistyczne!$U1689)</f>
        <v/>
      </c>
      <c r="U1689" t="str">
        <f t="shared" si="82"/>
        <v/>
      </c>
      <c r="V1689" s="2">
        <f>IF(PobierzDaneLogistyczne!$V1689="","",_xlfn.NUMBERVALUE(PobierzDaneLogistyczne!$V1689,"."))</f>
        <v>0.114</v>
      </c>
      <c r="W1689" s="2">
        <f>IF(IF(PobierzDaneLogistyczne!$W1689=0,0,_xlfn.NUMBERVALUE(PobierzDaneLogistyczne!$W1689,"."))=0,"",_xlfn.NUMBERVALUE(PobierzDaneLogistyczne!$W1689,"."))</f>
        <v>0.112</v>
      </c>
      <c r="X1689" s="2">
        <f t="shared" si="83"/>
        <v>0.74399999999999977</v>
      </c>
      <c r="Y1689" s="2" t="str">
        <f t="shared" si="81"/>
        <v/>
      </c>
      <c r="Z1689" s="2" t="str">
        <f>IF(PobierzDaneLogistyczne!$Y1689="t","YES","")</f>
        <v>YES</v>
      </c>
      <c r="AA1689" s="4" t="str">
        <f>IF(PobierzDaneLogistyczne!$X1689="t","YES","")</f>
        <v>YES</v>
      </c>
      <c r="AB1689" t="str">
        <f>PobierzDaneLogistyczne!$N1689</f>
        <v>Velocity stand fan 45cm/18" with remote control</v>
      </c>
    </row>
    <row r="1690" spans="1:28" x14ac:dyDescent="0.3">
      <c r="A1690" s="5" t="str">
        <f>HYPERLINK(_xlfn.CONCAT("https://www.adler.com.pl/index.php/en/Main/Produkt/",B1690),PobierzDaneLogistyczne!$N1690)</f>
        <v>Velocity desk fan 40cm/16"</v>
      </c>
      <c r="B1690" t="str">
        <f>PobierzDaneLogistyczne!$A1690</f>
        <v>gl_7327</v>
      </c>
      <c r="C1690" s="1">
        <f>IF(MID(PobierzDaneLogistyczne!$P1690,1,3)=""," ",_xlfn.NUMBERVALUE(PobierzDaneLogistyczne!$P1690))</f>
        <v>84145995</v>
      </c>
      <c r="D1690" s="1">
        <f>IF(MID(PobierzDaneLogistyczne!$C1690,1,3)="111"," ",_xlfn.NUMBERVALUE(PobierzDaneLogistyczne!$C1690))</f>
        <v>5902934839808</v>
      </c>
      <c r="E1690" s="6">
        <f>IF(PobierzDaneLogistyczne!$H1690=0,"",_xlfn.NUMBERVALUE(PobierzDaneLogistyczne!$H1690,"."))</f>
        <v>48.5</v>
      </c>
      <c r="F1690" s="6">
        <f>IF(PobierzDaneLogistyczne!$I1690=0,"",_xlfn.NUMBERVALUE(PobierzDaneLogistyczne!$I1690,"."))</f>
        <v>15</v>
      </c>
      <c r="G1690" s="6">
        <f>IF(PobierzDaneLogistyczne!$J1690=0,"",_xlfn.NUMBERVALUE(PobierzDaneLogistyczne!$J1690,"."))</f>
        <v>58</v>
      </c>
      <c r="H1690" s="2">
        <f>IF(IF(PobierzDaneLogistyczne!$F1690=0,0,_xlfn.NUMBERVALUE(PobierzDaneLogistyczne!$F1690,"."))=0,"",IF(PobierzDaneLogistyczne!$F1690=0,0,_xlfn.NUMBERVALUE(PobierzDaneLogistyczne!$F1690,".")))</f>
        <v>3.2</v>
      </c>
      <c r="I1690" s="2">
        <f>IF(IF(PobierzDaneLogistyczne!$Z1690=0,0,_xlfn.NUMBERVALUE(PobierzDaneLogistyczne!$Z1690,"."))=0,"",IF(PobierzDaneLogistyczne!$Z1690=0,0,_xlfn.NUMBERVALUE(PobierzDaneLogistyczne!$Z1690,".")))</f>
        <v>4.3</v>
      </c>
      <c r="J1690" s="1">
        <f>IF(PobierzDaneLogistyczne!$D1690=0,"",_xlfn.NUMBERVALUE(PobierzDaneLogistyczne!$D1690))</f>
        <v>1</v>
      </c>
      <c r="K1690" s="1">
        <f>IF(PobierzDaneLogistyczne!$E1690=0,"",_xlfn.NUMBERVALUE(PobierzDaneLogistyczne!$E1690))</f>
        <v>27</v>
      </c>
      <c r="L1690" s="1" t="str">
        <f>IF(MID(PobierzDaneLogistyczne!$O1690,1,3)="non"," ",_xlfn.NUMBERVALUE(PobierzDaneLogistyczne!$O1690))</f>
        <v xml:space="preserve"> </v>
      </c>
      <c r="M1690" s="6">
        <f>IF(PobierzDaneLogistyczne!$K1690=0,"",_xlfn.NUMBERVALUE(PobierzDaneLogistyczne!$K1690,"."))</f>
        <v>48.5</v>
      </c>
      <c r="N1690" s="6">
        <f>IF(PobierzDaneLogistyczne!$L1690=0,"",_xlfn.NUMBERVALUE(PobierzDaneLogistyczne!$L1690,"."))</f>
        <v>15</v>
      </c>
      <c r="O1690" s="6">
        <f>IF(PobierzDaneLogistyczne!$M1690=0,"",_xlfn.NUMBERVALUE(PobierzDaneLogistyczne!$M1690,"."))</f>
        <v>58</v>
      </c>
      <c r="P1690" s="2">
        <f>IF(PobierzDaneLogistyczne!$G1690=0,0,_xlfn.NUMBERVALUE(PobierzDaneLogistyczne!$G1690,"."))</f>
        <v>4.3</v>
      </c>
      <c r="Q1690" s="1">
        <f>IF(PobierzDaneLogistyczne!$R1690=0,"",PobierzDaneLogistyczne!$R1690)</f>
        <v>4</v>
      </c>
      <c r="R1690" t="str">
        <f>IF(PobierzDaneLogistyczne!$S1690=0,"",PobierzDaneLogistyczne!$S1690)</f>
        <v/>
      </c>
      <c r="S1690" t="str">
        <f>IF(PobierzDaneLogistyczne!$T1690=0,"",PobierzDaneLogistyczne!$T1690)</f>
        <v/>
      </c>
      <c r="T1690" t="str">
        <f>IF(PobierzDaneLogistyczne!$U1690=0," ",PobierzDaneLogistyczne!$U1690)</f>
        <v/>
      </c>
      <c r="U1690" t="str">
        <f t="shared" si="82"/>
        <v/>
      </c>
      <c r="V1690" s="2">
        <f>IF(PobierzDaneLogistyczne!$V1690="","",_xlfn.NUMBERVALUE(PobierzDaneLogistyczne!$V1690,"."))</f>
        <v>6.6000000000000003E-2</v>
      </c>
      <c r="W1690" s="2">
        <f>IF(IF(PobierzDaneLogistyczne!$W1690=0,0,_xlfn.NUMBERVALUE(PobierzDaneLogistyczne!$W1690,"."))=0,"",_xlfn.NUMBERVALUE(PobierzDaneLogistyczne!$W1690,"."))</f>
        <v>7.3999999999999996E-2</v>
      </c>
      <c r="X1690" s="2">
        <f t="shared" si="83"/>
        <v>0.95999999999999963</v>
      </c>
      <c r="Y1690" s="2" t="str">
        <f t="shared" si="81"/>
        <v/>
      </c>
      <c r="Z1690" s="2" t="str">
        <f>IF(PobierzDaneLogistyczne!$Y1690="t","YES","")</f>
        <v>YES</v>
      </c>
      <c r="AA1690" s="4" t="str">
        <f>IF(PobierzDaneLogistyczne!$X1690="t","YES","")</f>
        <v>YES</v>
      </c>
      <c r="AB1690" t="str">
        <f>PobierzDaneLogistyczne!$N1690</f>
        <v>Velocity desk fan 40cm/16"</v>
      </c>
    </row>
    <row r="1691" spans="1:28" x14ac:dyDescent="0.3">
      <c r="A1691" s="5" t="str">
        <f>HYPERLINK(_xlfn.CONCAT("https://www.adler.com.pl/index.php/en/Main/Produkt/",B1691),PobierzDaneLogistyczne!$N1691)</f>
        <v>Ceramic Heater LCD with remote control</v>
      </c>
      <c r="B1691" t="str">
        <f>PobierzDaneLogistyczne!$A1691</f>
        <v>gl_7729</v>
      </c>
      <c r="C1691" s="1">
        <f>IF(MID(PobierzDaneLogistyczne!$P1691,1,3)=""," ",_xlfn.NUMBERVALUE(PobierzDaneLogistyczne!$P1691))</f>
        <v>85162991</v>
      </c>
      <c r="D1691" s="1">
        <f>IF(MID(PobierzDaneLogistyczne!$C1691,1,3)="111"," ",_xlfn.NUMBERVALUE(PobierzDaneLogistyczne!$C1691))</f>
        <v>5903887801720</v>
      </c>
      <c r="E1691" s="6">
        <f>IF(PobierzDaneLogistyczne!$H1691=0,"",_xlfn.NUMBERVALUE(PobierzDaneLogistyczne!$H1691,"."))</f>
        <v>20</v>
      </c>
      <c r="F1691" s="6">
        <f>IF(PobierzDaneLogistyczne!$I1691=0,"",_xlfn.NUMBERVALUE(PobierzDaneLogistyczne!$I1691,"."))</f>
        <v>15.5</v>
      </c>
      <c r="G1691" s="6">
        <f>IF(PobierzDaneLogistyczne!$J1691=0,"",_xlfn.NUMBERVALUE(PobierzDaneLogistyczne!$J1691,"."))</f>
        <v>29.5</v>
      </c>
      <c r="H1691" s="2">
        <f>IF(IF(PobierzDaneLogistyczne!$F1691=0,0,_xlfn.NUMBERVALUE(PobierzDaneLogistyczne!$F1691,"."))=0,"",IF(PobierzDaneLogistyczne!$F1691=0,0,_xlfn.NUMBERVALUE(PobierzDaneLogistyczne!$F1691,".")))</f>
        <v>1.7</v>
      </c>
      <c r="I1691" s="2">
        <f>IF(IF(PobierzDaneLogistyczne!$Z1691=0,0,_xlfn.NUMBERVALUE(PobierzDaneLogistyczne!$Z1691,"."))=0,"",IF(PobierzDaneLogistyczne!$Z1691=0,0,_xlfn.NUMBERVALUE(PobierzDaneLogistyczne!$Z1691,".")))</f>
        <v>1.99</v>
      </c>
      <c r="J1691" s="1">
        <f>IF(PobierzDaneLogistyczne!$D1691=0,"",_xlfn.NUMBERVALUE(PobierzDaneLogistyczne!$D1691))</f>
        <v>6</v>
      </c>
      <c r="K1691" s="1">
        <f>IF(PobierzDaneLogistyczne!$E1691=0,"",_xlfn.NUMBERVALUE(PobierzDaneLogistyczne!$E1691))</f>
        <v>144</v>
      </c>
      <c r="L1691" s="1">
        <f>IF(MID(PobierzDaneLogistyczne!$O1691,1,3)="non"," ",_xlfn.NUMBERVALUE(PobierzDaneLogistyczne!$O1691))</f>
        <v>5903887801737</v>
      </c>
      <c r="M1691" s="6">
        <f>IF(PobierzDaneLogistyczne!$K1691=0,"",_xlfn.NUMBERVALUE(PobierzDaneLogistyczne!$K1691,"."))</f>
        <v>61</v>
      </c>
      <c r="N1691" s="6">
        <f>IF(PobierzDaneLogistyczne!$L1691=0,"",_xlfn.NUMBERVALUE(PobierzDaneLogistyczne!$L1691,"."))</f>
        <v>32.5</v>
      </c>
      <c r="O1691" s="6">
        <f>IF(PobierzDaneLogistyczne!$M1691=0,"",_xlfn.NUMBERVALUE(PobierzDaneLogistyczne!$M1691,"."))</f>
        <v>31</v>
      </c>
      <c r="P1691" s="2">
        <f>IF(PobierzDaneLogistyczne!$G1691=0,0,_xlfn.NUMBERVALUE(PobierzDaneLogistyczne!$G1691,"."))</f>
        <v>11.94</v>
      </c>
      <c r="Q1691" s="1">
        <f>IF(PobierzDaneLogistyczne!$R1691=0,"",PobierzDaneLogistyczne!$R1691)</f>
        <v>5</v>
      </c>
      <c r="R1691" t="str">
        <f>IF(PobierzDaneLogistyczne!$S1691=0,"",PobierzDaneLogistyczne!$S1691)</f>
        <v/>
      </c>
      <c r="S1691" t="str">
        <f>IF(PobierzDaneLogistyczne!$T1691=0,"",PobierzDaneLogistyczne!$T1691)</f>
        <v/>
      </c>
      <c r="T1691" t="str">
        <f>IF(PobierzDaneLogistyczne!$U1691=0," ",PobierzDaneLogistyczne!$U1691)</f>
        <v/>
      </c>
      <c r="U1691" t="str">
        <f t="shared" si="82"/>
        <v/>
      </c>
      <c r="V1691" s="2">
        <f>IF(PobierzDaneLogistyczne!$V1691="","",_xlfn.NUMBERVALUE(PobierzDaneLogistyczne!$V1691,"."))</f>
        <v>8.9999999999999993E-3</v>
      </c>
      <c r="W1691" s="2">
        <f>IF(IF(PobierzDaneLogistyczne!$W1691=0,0,_xlfn.NUMBERVALUE(PobierzDaneLogistyczne!$W1691,"."))=0,"",_xlfn.NUMBERVALUE(PobierzDaneLogistyczne!$W1691,"."))</f>
        <v>0.08</v>
      </c>
      <c r="X1691" s="2">
        <f t="shared" si="83"/>
        <v>0.20100000000000001</v>
      </c>
      <c r="Y1691" s="2" t="str">
        <f t="shared" si="81"/>
        <v/>
      </c>
      <c r="Z1691" s="2" t="str">
        <f>IF(PobierzDaneLogistyczne!$Y1691="t","YES","")</f>
        <v>YES</v>
      </c>
      <c r="AA1691" s="4" t="str">
        <f>IF(PobierzDaneLogistyczne!$X1691="t","YES","")</f>
        <v>YES</v>
      </c>
      <c r="AB1691" t="str">
        <f>PobierzDaneLogistyczne!$N1691</f>
        <v>Ceramic Heater LCD with remote control</v>
      </c>
    </row>
    <row r="1692" spans="1:28" x14ac:dyDescent="0.3">
      <c r="A1692" s="5" t="str">
        <f>HYPERLINK(_xlfn.CONCAT("https://www.adler.com.pl/index.php/en/Main/Produkt/",B1692),PobierzDaneLogistyczne!$N1692)</f>
        <v>Tower heater LCD with humidifier 75cm / 29"</v>
      </c>
      <c r="B1692" t="str">
        <f>PobierzDaneLogistyczne!$A1692</f>
        <v>gl_7733</v>
      </c>
      <c r="C1692" s="1">
        <f>IF(MID(PobierzDaneLogistyczne!$P1692,1,3)=""," ",_xlfn.NUMBERVALUE(PobierzDaneLogistyczne!$P1692))</f>
        <v>85162991</v>
      </c>
      <c r="D1692" s="1">
        <f>IF(MID(PobierzDaneLogistyczne!$C1692,1,3)="111"," ",_xlfn.NUMBERVALUE(PobierzDaneLogistyczne!$C1692))</f>
        <v>5903887801454</v>
      </c>
      <c r="E1692" s="6">
        <f>IF(PobierzDaneLogistyczne!$H1692=0,"",_xlfn.NUMBERVALUE(PobierzDaneLogistyczne!$H1692,"."))</f>
        <v>26.5</v>
      </c>
      <c r="F1692" s="6">
        <f>IF(PobierzDaneLogistyczne!$I1692=0,"",_xlfn.NUMBERVALUE(PobierzDaneLogistyczne!$I1692,"."))</f>
        <v>20.5</v>
      </c>
      <c r="G1692" s="6">
        <f>IF(PobierzDaneLogistyczne!$J1692=0,"",_xlfn.NUMBERVALUE(PobierzDaneLogistyczne!$J1692,"."))</f>
        <v>78</v>
      </c>
      <c r="H1692" s="2">
        <f>IF(IF(PobierzDaneLogistyczne!$F1692=0,0,_xlfn.NUMBERVALUE(PobierzDaneLogistyczne!$F1692,"."))=0,"",IF(PobierzDaneLogistyczne!$F1692=0,0,_xlfn.NUMBERVALUE(PobierzDaneLogistyczne!$F1692,".")))</f>
        <v>3.3</v>
      </c>
      <c r="I1692" s="2">
        <f>IF(IF(PobierzDaneLogistyczne!$Z1692=0,0,_xlfn.NUMBERVALUE(PobierzDaneLogistyczne!$Z1692,"."))=0,"",IF(PobierzDaneLogistyczne!$Z1692=0,0,_xlfn.NUMBERVALUE(PobierzDaneLogistyczne!$Z1692,".")))</f>
        <v>5.66</v>
      </c>
      <c r="J1692" s="1">
        <f>IF(PobierzDaneLogistyczne!$D1692=0,"",_xlfn.NUMBERVALUE(PobierzDaneLogistyczne!$D1692))</f>
        <v>1</v>
      </c>
      <c r="K1692" s="1">
        <f>IF(PobierzDaneLogistyczne!$E1692=0,"",_xlfn.NUMBERVALUE(PobierzDaneLogistyczne!$E1692))</f>
        <v>36</v>
      </c>
      <c r="L1692" s="1" t="str">
        <f>IF(MID(PobierzDaneLogistyczne!$O1692,1,3)="non"," ",_xlfn.NUMBERVALUE(PobierzDaneLogistyczne!$O1692))</f>
        <v xml:space="preserve"> </v>
      </c>
      <c r="M1692" s="6">
        <f>IF(PobierzDaneLogistyczne!$K1692=0,"",_xlfn.NUMBERVALUE(PobierzDaneLogistyczne!$K1692,"."))</f>
        <v>26.5</v>
      </c>
      <c r="N1692" s="6">
        <f>IF(PobierzDaneLogistyczne!$L1692=0,"",_xlfn.NUMBERVALUE(PobierzDaneLogistyczne!$L1692,"."))</f>
        <v>20.5</v>
      </c>
      <c r="O1692" s="6">
        <f>IF(PobierzDaneLogistyczne!$M1692=0,"",_xlfn.NUMBERVALUE(PobierzDaneLogistyczne!$M1692,"."))</f>
        <v>78</v>
      </c>
      <c r="P1692" s="2">
        <f>IF(PobierzDaneLogistyczne!$G1692=0,0,_xlfn.NUMBERVALUE(PobierzDaneLogistyczne!$G1692,"."))</f>
        <v>5.66</v>
      </c>
      <c r="Q1692" s="1">
        <f>IF(PobierzDaneLogistyczne!$R1692=0,"",PobierzDaneLogistyczne!$R1692)</f>
        <v>4</v>
      </c>
      <c r="R1692" t="str">
        <f>IF(PobierzDaneLogistyczne!$S1692=0,"",PobierzDaneLogistyczne!$S1692)</f>
        <v>CR</v>
      </c>
      <c r="S1692">
        <f>IF(PobierzDaneLogistyczne!$T1692=0,"",PobierzDaneLogistyczne!$T1692)</f>
        <v>1</v>
      </c>
      <c r="T1692" t="str">
        <f>IF(PobierzDaneLogistyczne!$U1692=0," ",PobierzDaneLogistyczne!$U1692)</f>
        <v>0.003</v>
      </c>
      <c r="U1692" t="str">
        <f t="shared" si="82"/>
        <v/>
      </c>
      <c r="V1692" s="2">
        <f>IF(PobierzDaneLogistyczne!$V1692="","",_xlfn.NUMBERVALUE(PobierzDaneLogistyczne!$V1692,"."))</f>
        <v>9.7000000000000003E-2</v>
      </c>
      <c r="W1692" s="2">
        <f>IF(IF(PobierzDaneLogistyczne!$W1692=0,0,_xlfn.NUMBERVALUE(PobierzDaneLogistyczne!$W1692,"."))=0,"",_xlfn.NUMBERVALUE(PobierzDaneLogistyczne!$W1692,"."))</f>
        <v>0.19400000000000001</v>
      </c>
      <c r="X1692" s="2">
        <f t="shared" si="83"/>
        <v>2.0690000000000004</v>
      </c>
      <c r="Y1692" s="2" t="str">
        <f t="shared" si="81"/>
        <v/>
      </c>
      <c r="Z1692" s="2" t="str">
        <f>IF(PobierzDaneLogistyczne!$Y1692="t","YES","")</f>
        <v>YES</v>
      </c>
      <c r="AA1692" s="4" t="str">
        <f>IF(PobierzDaneLogistyczne!$X1692="t","YES","")</f>
        <v>YES</v>
      </c>
      <c r="AB1692" t="str">
        <f>PobierzDaneLogistyczne!$N1692</f>
        <v>Tower heater LCD with humidifier 75cm / 29"</v>
      </c>
    </row>
    <row r="1693" spans="1:28" x14ac:dyDescent="0.3">
      <c r="A1693" s="5" t="str">
        <f>HYPERLINK(_xlfn.CONCAT("https://www.adler.com.pl/index.php/en/Main/Produkt/",B1693),PobierzDaneLogistyczne!$N1693)</f>
        <v>Patio heater - standing</v>
      </c>
      <c r="B1693" t="str">
        <f>PobierzDaneLogistyczne!$A1693</f>
        <v>gl_7734</v>
      </c>
      <c r="C1693" s="1">
        <f>IF(MID(PobierzDaneLogistyczne!$P1693,1,3)=""," ",_xlfn.NUMBERVALUE(PobierzDaneLogistyczne!$P1693))</f>
        <v>85167970</v>
      </c>
      <c r="D1693" s="1">
        <f>IF(MID(PobierzDaneLogistyczne!$C1693,1,3)="111"," ",_xlfn.NUMBERVALUE(PobierzDaneLogistyczne!$C1693))</f>
        <v>5903887801669</v>
      </c>
      <c r="E1693" s="6">
        <f>IF(PobierzDaneLogistyczne!$H1693=0,"",_xlfn.NUMBERVALUE(PobierzDaneLogistyczne!$H1693,"."))</f>
        <v>53</v>
      </c>
      <c r="F1693" s="6">
        <f>IF(PobierzDaneLogistyczne!$I1693=0,"",_xlfn.NUMBERVALUE(PobierzDaneLogistyczne!$I1693,"."))</f>
        <v>23</v>
      </c>
      <c r="G1693" s="6">
        <f>IF(PobierzDaneLogistyczne!$J1693=0,"",_xlfn.NUMBERVALUE(PobierzDaneLogistyczne!$J1693,"."))</f>
        <v>48</v>
      </c>
      <c r="H1693" s="2">
        <f>IF(IF(PobierzDaneLogistyczne!$F1693=0,0,_xlfn.NUMBERVALUE(PobierzDaneLogistyczne!$F1693,"."))=0,"",IF(PobierzDaneLogistyczne!$F1693=0,0,_xlfn.NUMBERVALUE(PobierzDaneLogistyczne!$F1693,".")))</f>
        <v>9.15</v>
      </c>
      <c r="I1693" s="2">
        <f>IF(IF(PobierzDaneLogistyczne!$Z1693=0,0,_xlfn.NUMBERVALUE(PobierzDaneLogistyczne!$Z1693,"."))=0,"",IF(PobierzDaneLogistyczne!$Z1693=0,0,_xlfn.NUMBERVALUE(PobierzDaneLogistyczne!$Z1693,".")))</f>
        <v>9.7799999999999994</v>
      </c>
      <c r="J1693" s="1">
        <f>IF(PobierzDaneLogistyczne!$D1693=0,"",_xlfn.NUMBERVALUE(PobierzDaneLogistyczne!$D1693))</f>
        <v>1</v>
      </c>
      <c r="K1693" s="1">
        <f>IF(PobierzDaneLogistyczne!$E1693=0,"",_xlfn.NUMBERVALUE(PobierzDaneLogistyczne!$E1693))</f>
        <v>28</v>
      </c>
      <c r="L1693" s="1" t="str">
        <f>IF(MID(PobierzDaneLogistyczne!$O1693,1,3)="non"," ",_xlfn.NUMBERVALUE(PobierzDaneLogistyczne!$O1693))</f>
        <v xml:space="preserve"> </v>
      </c>
      <c r="M1693" s="6">
        <f>IF(PobierzDaneLogistyczne!$K1693=0,"",_xlfn.NUMBERVALUE(PobierzDaneLogistyczne!$K1693,"."))</f>
        <v>53</v>
      </c>
      <c r="N1693" s="6">
        <f>IF(PobierzDaneLogistyczne!$L1693=0,"",_xlfn.NUMBERVALUE(PobierzDaneLogistyczne!$L1693,"."))</f>
        <v>23</v>
      </c>
      <c r="O1693" s="6">
        <f>IF(PobierzDaneLogistyczne!$M1693=0,"",_xlfn.NUMBERVALUE(PobierzDaneLogistyczne!$M1693,"."))</f>
        <v>48</v>
      </c>
      <c r="P1693" s="2">
        <f>IF(PobierzDaneLogistyczne!$G1693=0,0,_xlfn.NUMBERVALUE(PobierzDaneLogistyczne!$G1693,"."))</f>
        <v>9.7799999999999994</v>
      </c>
      <c r="Q1693" s="1">
        <f>IF(PobierzDaneLogistyczne!$R1693=0,"",PobierzDaneLogistyczne!$R1693)</f>
        <v>4</v>
      </c>
      <c r="R1693" t="str">
        <f>IF(PobierzDaneLogistyczne!$S1693=0,"",PobierzDaneLogistyczne!$S1693)</f>
        <v/>
      </c>
      <c r="S1693" t="str">
        <f>IF(PobierzDaneLogistyczne!$T1693=0,"",PobierzDaneLogistyczne!$T1693)</f>
        <v/>
      </c>
      <c r="T1693" t="str">
        <f>IF(PobierzDaneLogistyczne!$U1693=0," ",PobierzDaneLogistyczne!$U1693)</f>
        <v/>
      </c>
      <c r="U1693" t="str">
        <f t="shared" si="82"/>
        <v/>
      </c>
      <c r="V1693" s="2">
        <f>IF(PobierzDaneLogistyczne!$V1693="","",_xlfn.NUMBERVALUE(PobierzDaneLogistyczne!$V1693,"."))</f>
        <v>0.222</v>
      </c>
      <c r="W1693" s="2">
        <f>IF(IF(PobierzDaneLogistyczne!$W1693=0,0,_xlfn.NUMBERVALUE(PobierzDaneLogistyczne!$W1693,"."))=0,"",_xlfn.NUMBERVALUE(PobierzDaneLogistyczne!$W1693,"."))</f>
        <v>0.108</v>
      </c>
      <c r="X1693" s="2">
        <f t="shared" si="83"/>
        <v>0.29999999999999905</v>
      </c>
      <c r="Y1693" s="2" t="str">
        <f t="shared" si="81"/>
        <v/>
      </c>
      <c r="Z1693" s="2" t="str">
        <f>IF(PobierzDaneLogistyczne!$Y1693="t","YES","")</f>
        <v>YES</v>
      </c>
      <c r="AA1693" s="4" t="str">
        <f>IF(PobierzDaneLogistyczne!$X1693="t","YES","")</f>
        <v>YES</v>
      </c>
      <c r="AB1693" t="str">
        <f>PobierzDaneLogistyczne!$N1693</f>
        <v>Patio heater - standing</v>
      </c>
    </row>
    <row r="1694" spans="1:28" x14ac:dyDescent="0.3">
      <c r="A1694" s="5" t="str">
        <f>HYPERLINK(_xlfn.CONCAT("https://www.adler.com.pl/index.php/en/Main/Produkt/",B1694),PobierzDaneLogistyczne!$N1694)</f>
        <v>Quartz heating element for GL7734</v>
      </c>
      <c r="B1694" t="str">
        <f>PobierzDaneLogistyczne!$A1694</f>
        <v>gl_7734.1</v>
      </c>
      <c r="C1694" s="1">
        <f>IF(MID(PobierzDaneLogistyczne!$P1694,1,3)=""," ",_xlfn.NUMBERVALUE(PobierzDaneLogistyczne!$P1694))</f>
        <v>85169000</v>
      </c>
      <c r="D1694" s="1">
        <f>IF(MID(PobierzDaneLogistyczne!$C1694,1,3)="111"," ",_xlfn.NUMBERVALUE(PobierzDaneLogistyczne!$C1694))</f>
        <v>5903887801683</v>
      </c>
      <c r="E1694" s="6">
        <f>IF(PobierzDaneLogistyczne!$H1694=0,"",_xlfn.NUMBERVALUE(PobierzDaneLogistyczne!$H1694,"."))</f>
        <v>1.8</v>
      </c>
      <c r="F1694" s="6">
        <f>IF(PobierzDaneLogistyczne!$I1694=0,"",_xlfn.NUMBERVALUE(PobierzDaneLogistyczne!$I1694,"."))</f>
        <v>40</v>
      </c>
      <c r="G1694" s="6">
        <f>IF(PobierzDaneLogistyczne!$J1694=0,"",_xlfn.NUMBERVALUE(PobierzDaneLogistyczne!$J1694,"."))</f>
        <v>1.8</v>
      </c>
      <c r="H1694" s="2">
        <f>IF(IF(PobierzDaneLogistyczne!$F1694=0,0,_xlfn.NUMBERVALUE(PobierzDaneLogistyczne!$F1694,"."))=0,"",IF(PobierzDaneLogistyczne!$F1694=0,0,_xlfn.NUMBERVALUE(PobierzDaneLogistyczne!$F1694,".")))</f>
        <v>6.2E-2</v>
      </c>
      <c r="I1694" s="2">
        <f>IF(IF(PobierzDaneLogistyczne!$Z1694=0,0,_xlfn.NUMBERVALUE(PobierzDaneLogistyczne!$Z1694,"."))=0,"",IF(PobierzDaneLogistyczne!$Z1694=0,0,_xlfn.NUMBERVALUE(PobierzDaneLogistyczne!$Z1694,".")))</f>
        <v>0.08</v>
      </c>
      <c r="J1694" s="1">
        <f>IF(PobierzDaneLogistyczne!$D1694=0,"",_xlfn.NUMBERVALUE(PobierzDaneLogistyczne!$D1694))</f>
        <v>100</v>
      </c>
      <c r="K1694" s="1">
        <f>IF(PobierzDaneLogistyczne!$E1694=0,"",_xlfn.NUMBERVALUE(PobierzDaneLogistyczne!$E1694))</f>
        <v>1</v>
      </c>
      <c r="L1694" s="1">
        <f>IF(MID(PobierzDaneLogistyczne!$O1694,1,3)="non"," ",_xlfn.NUMBERVALUE(PobierzDaneLogistyczne!$O1694))</f>
        <v>5903887801690</v>
      </c>
      <c r="M1694" s="6">
        <f>IF(PobierzDaneLogistyczne!$K1694=0,"",_xlfn.NUMBERVALUE(PobierzDaneLogistyczne!$K1694,"."))</f>
        <v>20</v>
      </c>
      <c r="N1694" s="6">
        <f>IF(PobierzDaneLogistyczne!$L1694=0,"",_xlfn.NUMBERVALUE(PobierzDaneLogistyczne!$L1694,"."))</f>
        <v>42</v>
      </c>
      <c r="O1694" s="6">
        <f>IF(PobierzDaneLogistyczne!$M1694=0,"",_xlfn.NUMBERVALUE(PobierzDaneLogistyczne!$M1694,"."))</f>
        <v>20</v>
      </c>
      <c r="P1694" s="2">
        <f>IF(PobierzDaneLogistyczne!$G1694=0,0,_xlfn.NUMBERVALUE(PobierzDaneLogistyczne!$G1694,"."))</f>
        <v>8</v>
      </c>
      <c r="Q1694" s="1" t="str">
        <f>IF(PobierzDaneLogistyczne!$R1694=0,"",PobierzDaneLogistyczne!$R1694)</f>
        <v/>
      </c>
      <c r="R1694" t="str">
        <f>IF(PobierzDaneLogistyczne!$S1694=0,"",PobierzDaneLogistyczne!$S1694)</f>
        <v/>
      </c>
      <c r="S1694" t="str">
        <f>IF(PobierzDaneLogistyczne!$T1694=0,"",PobierzDaneLogistyczne!$T1694)</f>
        <v/>
      </c>
      <c r="T1694" t="str">
        <f>IF(PobierzDaneLogistyczne!$U1694=0," ",PobierzDaneLogistyczne!$U1694)</f>
        <v/>
      </c>
      <c r="U1694" t="str">
        <f t="shared" si="82"/>
        <v/>
      </c>
      <c r="V1694" s="2">
        <f>IF(PobierzDaneLogistyczne!$V1694="","",_xlfn.NUMBERVALUE(PobierzDaneLogistyczne!$V1694,"."))</f>
        <v>0</v>
      </c>
      <c r="W1694" s="2" t="str">
        <f>IF(IF(PobierzDaneLogistyczne!$W1694=0,0,_xlfn.NUMBERVALUE(PobierzDaneLogistyczne!$W1694,"."))=0,"",_xlfn.NUMBERVALUE(PobierzDaneLogistyczne!$W1694,"."))</f>
        <v/>
      </c>
      <c r="X1694" s="2" t="str">
        <f t="shared" si="83"/>
        <v/>
      </c>
      <c r="Y1694" s="2" t="str">
        <f t="shared" si="81"/>
        <v/>
      </c>
      <c r="Z1694" s="2" t="str">
        <f>IF(PobierzDaneLogistyczne!$Y1694="t","YES","")</f>
        <v>YES</v>
      </c>
      <c r="AA1694" s="4" t="str">
        <f>IF(PobierzDaneLogistyczne!$X1694="t","YES","")</f>
        <v>YES</v>
      </c>
      <c r="AB1694" t="str">
        <f>PobierzDaneLogistyczne!$N1694</f>
        <v>Quartz heating element for GL7734</v>
      </c>
    </row>
    <row r="1695" spans="1:28" x14ac:dyDescent="0.3">
      <c r="A1695" s="5" t="str">
        <f>HYPERLINK(_xlfn.CONCAT("https://www.adler.com.pl/index.php/en/Main/Produkt/",B1695),PobierzDaneLogistyczne!$N1695)</f>
        <v>Patio heater - hanging</v>
      </c>
      <c r="B1695" t="str">
        <f>PobierzDaneLogistyczne!$A1695</f>
        <v>gl_7735</v>
      </c>
      <c r="C1695" s="1">
        <f>IF(MID(PobierzDaneLogistyczne!$P1695,1,3)=""," ",_xlfn.NUMBERVALUE(PobierzDaneLogistyczne!$P1695))</f>
        <v>85167970</v>
      </c>
      <c r="D1695" s="1">
        <f>IF(MID(PobierzDaneLogistyczne!$C1695,1,3)="111"," ",_xlfn.NUMBERVALUE(PobierzDaneLogistyczne!$C1695))</f>
        <v>5903887801652</v>
      </c>
      <c r="E1695" s="6">
        <f>IF(PobierzDaneLogistyczne!$H1695=0,"",_xlfn.NUMBERVALUE(PobierzDaneLogistyczne!$H1695,"."))</f>
        <v>59</v>
      </c>
      <c r="F1695" s="6">
        <f>IF(PobierzDaneLogistyczne!$I1695=0,"",_xlfn.NUMBERVALUE(PobierzDaneLogistyczne!$I1695,"."))</f>
        <v>33.5</v>
      </c>
      <c r="G1695" s="6">
        <f>IF(PobierzDaneLogistyczne!$J1695=0,"",_xlfn.NUMBERVALUE(PobierzDaneLogistyczne!$J1695,"."))</f>
        <v>60.5</v>
      </c>
      <c r="H1695" s="2">
        <f>IF(IF(PobierzDaneLogistyczne!$F1695=0,0,_xlfn.NUMBERVALUE(PobierzDaneLogistyczne!$F1695,"."))=0,"",IF(PobierzDaneLogistyczne!$F1695=0,0,_xlfn.NUMBERVALUE(PobierzDaneLogistyczne!$F1695,".")))</f>
        <v>4.17</v>
      </c>
      <c r="I1695" s="2">
        <f>IF(IF(PobierzDaneLogistyczne!$Z1695=0,0,_xlfn.NUMBERVALUE(PobierzDaneLogistyczne!$Z1695,"."))=0,"",IF(PobierzDaneLogistyczne!$Z1695=0,0,_xlfn.NUMBERVALUE(PobierzDaneLogistyczne!$Z1695,".")))</f>
        <v>5.0999999999999996</v>
      </c>
      <c r="J1695" s="1">
        <f>IF(PobierzDaneLogistyczne!$D1695=0,"",_xlfn.NUMBERVALUE(PobierzDaneLogistyczne!$D1695))</f>
        <v>1</v>
      </c>
      <c r="K1695" s="1">
        <f>IF(PobierzDaneLogistyczne!$E1695=0,"",_xlfn.NUMBERVALUE(PobierzDaneLogistyczne!$E1695))</f>
        <v>12</v>
      </c>
      <c r="L1695" s="1" t="str">
        <f>IF(MID(PobierzDaneLogistyczne!$O1695,1,3)="non"," ",_xlfn.NUMBERVALUE(PobierzDaneLogistyczne!$O1695))</f>
        <v xml:space="preserve"> </v>
      </c>
      <c r="M1695" s="6">
        <f>IF(PobierzDaneLogistyczne!$K1695=0,"",_xlfn.NUMBERVALUE(PobierzDaneLogistyczne!$K1695,"."))</f>
        <v>59</v>
      </c>
      <c r="N1695" s="6">
        <f>IF(PobierzDaneLogistyczne!$L1695=0,"",_xlfn.NUMBERVALUE(PobierzDaneLogistyczne!$L1695,"."))</f>
        <v>33.5</v>
      </c>
      <c r="O1695" s="6">
        <f>IF(PobierzDaneLogistyczne!$M1695=0,"",_xlfn.NUMBERVALUE(PobierzDaneLogistyczne!$M1695,"."))</f>
        <v>60.5</v>
      </c>
      <c r="P1695" s="2">
        <f>IF(PobierzDaneLogistyczne!$G1695=0,0,_xlfn.NUMBERVALUE(PobierzDaneLogistyczne!$G1695,"."))</f>
        <v>5.0999999999999996</v>
      </c>
      <c r="Q1695" s="1">
        <f>IF(PobierzDaneLogistyczne!$R1695=0,"",PobierzDaneLogistyczne!$R1695)</f>
        <v>4</v>
      </c>
      <c r="R1695" t="str">
        <f>IF(PobierzDaneLogistyczne!$S1695=0,"",PobierzDaneLogistyczne!$S1695)</f>
        <v/>
      </c>
      <c r="S1695" t="str">
        <f>IF(PobierzDaneLogistyczne!$T1695=0,"",PobierzDaneLogistyczne!$T1695)</f>
        <v/>
      </c>
      <c r="T1695" t="str">
        <f>IF(PobierzDaneLogistyczne!$U1695=0," ",PobierzDaneLogistyczne!$U1695)</f>
        <v/>
      </c>
      <c r="U1695" t="str">
        <f t="shared" si="82"/>
        <v/>
      </c>
      <c r="V1695" s="2">
        <f>IF(PobierzDaneLogistyczne!$V1695="","",_xlfn.NUMBERVALUE(PobierzDaneLogistyczne!$V1695,"."))</f>
        <v>0.28100000000000003</v>
      </c>
      <c r="W1695" s="2">
        <f>IF(IF(PobierzDaneLogistyczne!$W1695=0,0,_xlfn.NUMBERVALUE(PobierzDaneLogistyczne!$W1695,"."))=0,"",_xlfn.NUMBERVALUE(PobierzDaneLogistyczne!$W1695,"."))</f>
        <v>0.109</v>
      </c>
      <c r="X1695" s="2">
        <f t="shared" si="83"/>
        <v>0.5399999999999997</v>
      </c>
      <c r="Y1695" s="2" t="str">
        <f t="shared" si="81"/>
        <v/>
      </c>
      <c r="Z1695" s="2" t="str">
        <f>IF(PobierzDaneLogistyczne!$Y1695="t","YES","")</f>
        <v>YES</v>
      </c>
      <c r="AA1695" s="4" t="str">
        <f>IF(PobierzDaneLogistyczne!$X1695="t","YES","")</f>
        <v>YES</v>
      </c>
      <c r="AB1695" t="str">
        <f>PobierzDaneLogistyczne!$N1695</f>
        <v>Patio heater - hanging</v>
      </c>
    </row>
    <row r="1696" spans="1:28" x14ac:dyDescent="0.3">
      <c r="A1696" s="5" t="str">
        <f>HYPERLINK(_xlfn.CONCAT("https://www.adler.com.pl/index.php/en/Main/Produkt/",B1696),PobierzDaneLogistyczne!$N1696)</f>
        <v>Air conditioner 9000 BTU</v>
      </c>
      <c r="B1696" t="str">
        <f>PobierzDaneLogistyczne!$A1696</f>
        <v>gl_7923</v>
      </c>
      <c r="C1696" s="1">
        <f>IF(MID(PobierzDaneLogistyczne!$P1696,1,3)=""," ",_xlfn.NUMBERVALUE(PobierzDaneLogistyczne!$P1696))</f>
        <v>84158200</v>
      </c>
      <c r="D1696" s="1">
        <f>IF(MID(PobierzDaneLogistyczne!$C1696,1,3)="111"," ",_xlfn.NUMBERVALUE(PobierzDaneLogistyczne!$C1696))</f>
        <v>5902934839495</v>
      </c>
      <c r="E1696" s="6">
        <f>IF(PobierzDaneLogistyczne!$H1696=0,"",_xlfn.NUMBERVALUE(PobierzDaneLogistyczne!$H1696,"."))</f>
        <v>38</v>
      </c>
      <c r="F1696" s="6">
        <f>IF(PobierzDaneLogistyczne!$I1696=0,"",_xlfn.NUMBERVALUE(PobierzDaneLogistyczne!$I1696,"."))</f>
        <v>40</v>
      </c>
      <c r="G1696" s="6">
        <f>IF(PobierzDaneLogistyczne!$J1696=0,"",_xlfn.NUMBERVALUE(PobierzDaneLogistyczne!$J1696,"."))</f>
        <v>89</v>
      </c>
      <c r="H1696" s="2">
        <f>IF(IF(PobierzDaneLogistyczne!$F1696=0,0,_xlfn.NUMBERVALUE(PobierzDaneLogistyczne!$F1696,"."))=0,"",IF(PobierzDaneLogistyczne!$F1696=0,0,_xlfn.NUMBERVALUE(PobierzDaneLogistyczne!$F1696,".")))</f>
        <v>22</v>
      </c>
      <c r="I1696" s="2">
        <f>IF(IF(PobierzDaneLogistyczne!$Z1696=0,0,_xlfn.NUMBERVALUE(PobierzDaneLogistyczne!$Z1696,"."))=0,"",IF(PobierzDaneLogistyczne!$Z1696=0,0,_xlfn.NUMBERVALUE(PobierzDaneLogistyczne!$Z1696,".")))</f>
        <v>23.507000000000001</v>
      </c>
      <c r="J1696" s="1">
        <f>IF(PobierzDaneLogistyczne!$D1696=0,"",_xlfn.NUMBERVALUE(PobierzDaneLogistyczne!$D1696))</f>
        <v>1</v>
      </c>
      <c r="K1696" s="1">
        <f>IF(PobierzDaneLogistyczne!$E1696=0,"",_xlfn.NUMBERVALUE(PobierzDaneLogistyczne!$E1696))</f>
        <v>12</v>
      </c>
      <c r="L1696" s="1" t="str">
        <f>IF(MID(PobierzDaneLogistyczne!$O1696,1,3)="non"," ",_xlfn.NUMBERVALUE(PobierzDaneLogistyczne!$O1696))</f>
        <v xml:space="preserve"> </v>
      </c>
      <c r="M1696" s="6">
        <f>IF(PobierzDaneLogistyczne!$K1696=0,"",_xlfn.NUMBERVALUE(PobierzDaneLogistyczne!$K1696,"."))</f>
        <v>38</v>
      </c>
      <c r="N1696" s="6">
        <f>IF(PobierzDaneLogistyczne!$L1696=0,"",_xlfn.NUMBERVALUE(PobierzDaneLogistyczne!$L1696,"."))</f>
        <v>40</v>
      </c>
      <c r="O1696" s="6">
        <f>IF(PobierzDaneLogistyczne!$M1696=0,"",_xlfn.NUMBERVALUE(PobierzDaneLogistyczne!$M1696,"."))</f>
        <v>89</v>
      </c>
      <c r="P1696" s="2">
        <f>IF(PobierzDaneLogistyczne!$G1696=0,0,_xlfn.NUMBERVALUE(PobierzDaneLogistyczne!$G1696,"."))</f>
        <v>23.507000000000001</v>
      </c>
      <c r="Q1696" s="1">
        <f>IF(PobierzDaneLogistyczne!$R1696=0,"",PobierzDaneLogistyczne!$R1696)</f>
        <v>101</v>
      </c>
      <c r="R1696" t="str">
        <f>IF(PobierzDaneLogistyczne!$S1696=0,"",PobierzDaneLogistyczne!$S1696)</f>
        <v/>
      </c>
      <c r="S1696" t="str">
        <f>IF(PobierzDaneLogistyczne!$T1696=0,"",PobierzDaneLogistyczne!$T1696)</f>
        <v/>
      </c>
      <c r="T1696" t="str">
        <f>IF(PobierzDaneLogistyczne!$U1696=0," ",PobierzDaneLogistyczne!$U1696)</f>
        <v/>
      </c>
      <c r="U1696" t="str">
        <f t="shared" si="82"/>
        <v/>
      </c>
      <c r="V1696" s="2">
        <f>IF(PobierzDaneLogistyczne!$V1696="","",_xlfn.NUMBERVALUE(PobierzDaneLogistyczne!$V1696,"."))</f>
        <v>0.40300000000000002</v>
      </c>
      <c r="W1696" s="2">
        <f>IF(IF(PobierzDaneLogistyczne!$W1696=0,0,_xlfn.NUMBERVALUE(PobierzDaneLogistyczne!$W1696,"."))=0,"",_xlfn.NUMBERVALUE(PobierzDaneLogistyczne!$W1696,"."))</f>
        <v>0.27600000000000002</v>
      </c>
      <c r="X1696" s="2">
        <f t="shared" si="83"/>
        <v>0.8280000000000014</v>
      </c>
      <c r="Y1696" s="2" t="str">
        <f t="shared" si="81"/>
        <v/>
      </c>
      <c r="Z1696" s="2" t="str">
        <f>IF(PobierzDaneLogistyczne!$Y1696="t","YES","")</f>
        <v/>
      </c>
      <c r="AA1696" s="4" t="str">
        <f>IF(PobierzDaneLogistyczne!$X1696="t","YES","")</f>
        <v>YES</v>
      </c>
      <c r="AB1696" t="str">
        <f>PobierzDaneLogistyczne!$N1696</f>
        <v>Air conditioner 9000 BTU</v>
      </c>
    </row>
    <row r="1697" spans="1:28" x14ac:dyDescent="0.3">
      <c r="A1697" s="5" t="str">
        <f>HYPERLINK(_xlfn.CONCAT("https://www.adler.com.pl/index.php/en/Main/Produkt/",B1697),PobierzDaneLogistyczne!$N1697)</f>
        <v>Tower Air Cooler 2L 3in1</v>
      </c>
      <c r="B1697" t="str">
        <f>PobierzDaneLogistyczne!$A1697</f>
        <v>gl_7927</v>
      </c>
      <c r="C1697" s="1">
        <f>IF(MID(PobierzDaneLogistyczne!$P1697,1,3)=""," ",_xlfn.NUMBERVALUE(PobierzDaneLogistyczne!$P1697))</f>
        <v>84158300</v>
      </c>
      <c r="D1697" s="1">
        <f>IF(MID(PobierzDaneLogistyczne!$C1697,1,3)="111"," ",_xlfn.NUMBERVALUE(PobierzDaneLogistyczne!$C1697))</f>
        <v>5902934839853</v>
      </c>
      <c r="E1697" s="6">
        <f>IF(PobierzDaneLogistyczne!$H1697=0,"",_xlfn.NUMBERVALUE(PobierzDaneLogistyczne!$H1697,"."))</f>
        <v>24.5</v>
      </c>
      <c r="F1697" s="6">
        <f>IF(PobierzDaneLogistyczne!$I1697=0,"",_xlfn.NUMBERVALUE(PobierzDaneLogistyczne!$I1697,"."))</f>
        <v>22</v>
      </c>
      <c r="G1697" s="6">
        <f>IF(PobierzDaneLogistyczne!$J1697=0,"",_xlfn.NUMBERVALUE(PobierzDaneLogistyczne!$J1697,"."))</f>
        <v>105</v>
      </c>
      <c r="H1697" s="2">
        <f>IF(IF(PobierzDaneLogistyczne!$F1697=0,0,_xlfn.NUMBERVALUE(PobierzDaneLogistyczne!$F1697,"."))=0,"",IF(PobierzDaneLogistyczne!$F1697=0,0,_xlfn.NUMBERVALUE(PobierzDaneLogistyczne!$F1697,".")))</f>
        <v>5.0220000000000002</v>
      </c>
      <c r="I1697" s="2">
        <f>IF(IF(PobierzDaneLogistyczne!$Z1697=0,0,_xlfn.NUMBERVALUE(PobierzDaneLogistyczne!$Z1697,"."))=0,"",IF(PobierzDaneLogistyczne!$Z1697=0,0,_xlfn.NUMBERVALUE(PobierzDaneLogistyczne!$Z1697,".")))</f>
        <v>7.5</v>
      </c>
      <c r="J1697" s="1">
        <f>IF(PobierzDaneLogistyczne!$D1697=0,"",_xlfn.NUMBERVALUE(PobierzDaneLogistyczne!$D1697))</f>
        <v>1</v>
      </c>
      <c r="K1697" s="1">
        <f>IF(PobierzDaneLogistyczne!$E1697=0,"",_xlfn.NUMBERVALUE(PobierzDaneLogistyczne!$E1697))</f>
        <v>27</v>
      </c>
      <c r="L1697" s="1" t="str">
        <f>IF(MID(PobierzDaneLogistyczne!$O1697,1,3)="non"," ",_xlfn.NUMBERVALUE(PobierzDaneLogistyczne!$O1697))</f>
        <v xml:space="preserve"> </v>
      </c>
      <c r="M1697" s="6">
        <f>IF(PobierzDaneLogistyczne!$K1697=0,"",_xlfn.NUMBERVALUE(PobierzDaneLogistyczne!$K1697,"."))</f>
        <v>24.5</v>
      </c>
      <c r="N1697" s="6">
        <f>IF(PobierzDaneLogistyczne!$L1697=0,"",_xlfn.NUMBERVALUE(PobierzDaneLogistyczne!$L1697,"."))</f>
        <v>22</v>
      </c>
      <c r="O1697" s="6">
        <f>IF(PobierzDaneLogistyczne!$M1697=0,"",_xlfn.NUMBERVALUE(PobierzDaneLogistyczne!$M1697,"."))</f>
        <v>105</v>
      </c>
      <c r="P1697" s="2">
        <f>IF(PobierzDaneLogistyczne!$G1697=0,0,_xlfn.NUMBERVALUE(PobierzDaneLogistyczne!$G1697,"."))</f>
        <v>7.5</v>
      </c>
      <c r="Q1697" s="1">
        <f>IF(PobierzDaneLogistyczne!$R1697=0,"",PobierzDaneLogistyczne!$R1697)</f>
        <v>4</v>
      </c>
      <c r="R1697" t="str">
        <f>IF(PobierzDaneLogistyczne!$S1697=0,"",PobierzDaneLogistyczne!$S1697)</f>
        <v>CR</v>
      </c>
      <c r="S1697">
        <f>IF(PobierzDaneLogistyczne!$T1697=0,"",PobierzDaneLogistyczne!$T1697)</f>
        <v>1</v>
      </c>
      <c r="T1697" t="str">
        <f>IF(PobierzDaneLogistyczne!$U1697=0," ",PobierzDaneLogistyczne!$U1697)</f>
        <v>0.003</v>
      </c>
      <c r="U1697" t="str">
        <f t="shared" si="82"/>
        <v/>
      </c>
      <c r="V1697" s="2">
        <f>IF(PobierzDaneLogistyczne!$V1697="","",_xlfn.NUMBERVALUE(PobierzDaneLogistyczne!$V1697,"."))</f>
        <v>0.16900000000000001</v>
      </c>
      <c r="W1697" s="2">
        <f>IF(IF(PobierzDaneLogistyczne!$W1697=0,0,_xlfn.NUMBERVALUE(PobierzDaneLogistyczne!$W1697,"."))=0,"",_xlfn.NUMBERVALUE(PobierzDaneLogistyczne!$W1697,"."))</f>
        <v>0.109</v>
      </c>
      <c r="X1697" s="2">
        <f t="shared" si="83"/>
        <v>2.1999999999999997</v>
      </c>
      <c r="Y1697" s="2" t="str">
        <f t="shared" si="81"/>
        <v/>
      </c>
      <c r="Z1697" s="2" t="str">
        <f>IF(PobierzDaneLogistyczne!$Y1697="t","YES","")</f>
        <v>YES</v>
      </c>
      <c r="AA1697" s="4" t="str">
        <f>IF(PobierzDaneLogistyczne!$X1697="t","YES","")</f>
        <v>YES</v>
      </c>
      <c r="AB1697" t="str">
        <f>PobierzDaneLogistyczne!$N1697</f>
        <v>Tower Air Cooler 2L 3in1</v>
      </c>
    </row>
    <row r="1698" spans="1:28" x14ac:dyDescent="0.3">
      <c r="A1698" s="5" t="str">
        <f>HYPERLINK(_xlfn.CONCAT("https://www.adler.com.pl/index.php/en/Main/Produkt/",B1698),PobierzDaneLogistyczne!$N1698)</f>
        <v>Wine cooler 60L Dual cooling zone</v>
      </c>
      <c r="B1698" t="str">
        <f>PobierzDaneLogistyczne!$A1698</f>
        <v>gl_8079</v>
      </c>
      <c r="C1698" s="1">
        <f>IF(MID(PobierzDaneLogistyczne!$P1698,1,3)=""," ",_xlfn.NUMBERVALUE(PobierzDaneLogistyczne!$P1698))</f>
        <v>84182191</v>
      </c>
      <c r="D1698" s="1">
        <f>IF(MID(PobierzDaneLogistyczne!$C1698,1,3)="111"," ",_xlfn.NUMBERVALUE(PobierzDaneLogistyczne!$C1698))</f>
        <v>5903887800310</v>
      </c>
      <c r="E1698" s="6">
        <f>IF(PobierzDaneLogistyczne!$H1698=0,"",_xlfn.NUMBERVALUE(PobierzDaneLogistyczne!$H1698,"."))</f>
        <v>56</v>
      </c>
      <c r="F1698" s="6">
        <f>IF(PobierzDaneLogistyczne!$I1698=0,"",_xlfn.NUMBERVALUE(PobierzDaneLogistyczne!$I1698,"."))</f>
        <v>46</v>
      </c>
      <c r="G1698" s="6">
        <f>IF(PobierzDaneLogistyczne!$J1698=0,"",_xlfn.NUMBERVALUE(PobierzDaneLogistyczne!$J1698,"."))</f>
        <v>86.5</v>
      </c>
      <c r="H1698" s="2">
        <f>IF(IF(PobierzDaneLogistyczne!$F1698=0,0,_xlfn.NUMBERVALUE(PobierzDaneLogistyczne!$F1698,"."))=0,"",IF(PobierzDaneLogistyczne!$F1698=0,0,_xlfn.NUMBERVALUE(PobierzDaneLogistyczne!$F1698,".")))</f>
        <v>35</v>
      </c>
      <c r="I1698" s="2">
        <f>IF(IF(PobierzDaneLogistyczne!$Z1698=0,0,_xlfn.NUMBERVALUE(PobierzDaneLogistyczne!$Z1698,"."))=0,"",IF(PobierzDaneLogistyczne!$Z1698=0,0,_xlfn.NUMBERVALUE(PobierzDaneLogistyczne!$Z1698,".")))</f>
        <v>39</v>
      </c>
      <c r="J1698" s="1">
        <f>IF(PobierzDaneLogistyczne!$D1698=0,"",_xlfn.NUMBERVALUE(PobierzDaneLogistyczne!$D1698))</f>
        <v>1</v>
      </c>
      <c r="K1698" s="1">
        <f>IF(PobierzDaneLogistyczne!$E1698=0,"",_xlfn.NUMBERVALUE(PobierzDaneLogistyczne!$E1698))</f>
        <v>4</v>
      </c>
      <c r="L1698" s="1" t="str">
        <f>IF(MID(PobierzDaneLogistyczne!$O1698,1,3)="non"," ",_xlfn.NUMBERVALUE(PobierzDaneLogistyczne!$O1698))</f>
        <v xml:space="preserve"> </v>
      </c>
      <c r="M1698" s="6">
        <f>IF(PobierzDaneLogistyczne!$K1698=0,"",_xlfn.NUMBERVALUE(PobierzDaneLogistyczne!$K1698,"."))</f>
        <v>56</v>
      </c>
      <c r="N1698" s="6">
        <f>IF(PobierzDaneLogistyczne!$L1698=0,"",_xlfn.NUMBERVALUE(PobierzDaneLogistyczne!$L1698,"."))</f>
        <v>46</v>
      </c>
      <c r="O1698" s="6">
        <f>IF(PobierzDaneLogistyczne!$M1698=0,"",_xlfn.NUMBERVALUE(PobierzDaneLogistyczne!$M1698,"."))</f>
        <v>86.5</v>
      </c>
      <c r="P1698" s="2">
        <f>IF(PobierzDaneLogistyczne!$G1698=0,0,_xlfn.NUMBERVALUE(PobierzDaneLogistyczne!$G1698,"."))</f>
        <v>39</v>
      </c>
      <c r="Q1698" s="1">
        <f>IF(PobierzDaneLogistyczne!$R1698=0,"",PobierzDaneLogistyczne!$R1698)</f>
        <v>1</v>
      </c>
      <c r="R1698" t="str">
        <f>IF(PobierzDaneLogistyczne!$S1698=0,"",PobierzDaneLogistyczne!$S1698)</f>
        <v/>
      </c>
      <c r="S1698" t="str">
        <f>IF(PobierzDaneLogistyczne!$T1698=0,"",PobierzDaneLogistyczne!$T1698)</f>
        <v/>
      </c>
      <c r="T1698" t="str">
        <f>IF(PobierzDaneLogistyczne!$U1698=0," ",PobierzDaneLogistyczne!$U1698)</f>
        <v/>
      </c>
      <c r="U1698" t="str">
        <f t="shared" si="82"/>
        <v/>
      </c>
      <c r="V1698" s="2">
        <f>IF(PobierzDaneLogistyczne!$V1698="","",_xlfn.NUMBERVALUE(PobierzDaneLogistyczne!$V1698,"."))</f>
        <v>0.76700000000000002</v>
      </c>
      <c r="W1698" s="2">
        <f>IF(IF(PobierzDaneLogistyczne!$W1698=0,0,_xlfn.NUMBERVALUE(PobierzDaneLogistyczne!$W1698,"."))=0,"",_xlfn.NUMBERVALUE(PobierzDaneLogistyczne!$W1698,"."))</f>
        <v>6.7000000000000004E-2</v>
      </c>
      <c r="X1698" s="2">
        <f t="shared" si="83"/>
        <v>3.1659999999999999</v>
      </c>
      <c r="Y1698" s="2" t="str">
        <f t="shared" si="81"/>
        <v/>
      </c>
      <c r="Z1698" s="2" t="str">
        <f>IF(PobierzDaneLogistyczne!$Y1698="t","YES","")</f>
        <v/>
      </c>
      <c r="AA1698" s="4" t="str">
        <f>IF(PobierzDaneLogistyczne!$X1698="t","YES","")</f>
        <v>YES</v>
      </c>
      <c r="AB1698" t="str">
        <f>PobierzDaneLogistyczne!$N1698</f>
        <v>Wine cooler 60L Dual cooling zone</v>
      </c>
    </row>
    <row r="1699" spans="1:28" x14ac:dyDescent="0.3">
      <c r="A1699" s="5" t="str">
        <f>HYPERLINK(_xlfn.CONCAT("https://www.adler.com.pl/index.php/en/Main/Produkt/",B1699),PobierzDaneLogistyczne!$N1699)</f>
        <v>Bathroom scale - LED display</v>
      </c>
      <c r="B1699" t="str">
        <f>PobierzDaneLogistyczne!$A1699</f>
        <v>gl_8166</v>
      </c>
      <c r="C1699" s="1">
        <f>IF(MID(PobierzDaneLogistyczne!$P1699,1,3)=""," ",_xlfn.NUMBERVALUE(PobierzDaneLogistyczne!$P1699))</f>
        <v>84231010</v>
      </c>
      <c r="D1699" s="1">
        <f>IF(MID(PobierzDaneLogistyczne!$C1699,1,3)="111"," ",_xlfn.NUMBERVALUE(PobierzDaneLogistyczne!$C1699))</f>
        <v>5903887801492</v>
      </c>
      <c r="E1699" s="6">
        <f>IF(PobierzDaneLogistyczne!$H1699=0,"",_xlfn.NUMBERVALUE(PobierzDaneLogistyczne!$H1699,"."))</f>
        <v>34.5</v>
      </c>
      <c r="F1699" s="6">
        <f>IF(PobierzDaneLogistyczne!$I1699=0,"",_xlfn.NUMBERVALUE(PobierzDaneLogistyczne!$I1699,"."))</f>
        <v>4.7</v>
      </c>
      <c r="G1699" s="6">
        <f>IF(PobierzDaneLogistyczne!$J1699=0,"",_xlfn.NUMBERVALUE(PobierzDaneLogistyczne!$J1699,"."))</f>
        <v>36.5</v>
      </c>
      <c r="H1699" s="2">
        <f>IF(IF(PobierzDaneLogistyczne!$F1699=0,0,_xlfn.NUMBERVALUE(PobierzDaneLogistyczne!$F1699,"."))=0,"",IF(PobierzDaneLogistyczne!$F1699=0,0,_xlfn.NUMBERVALUE(PobierzDaneLogistyczne!$F1699,".")))</f>
        <v>1.57</v>
      </c>
      <c r="I1699" s="2">
        <f>IF(IF(PobierzDaneLogistyczne!$Z1699=0,0,_xlfn.NUMBERVALUE(PobierzDaneLogistyczne!$Z1699,"."))=0,"",IF(PobierzDaneLogistyczne!$Z1699=0,0,_xlfn.NUMBERVALUE(PobierzDaneLogistyczne!$Z1699,".")))</f>
        <v>1.91</v>
      </c>
      <c r="J1699" s="1">
        <f>IF(PobierzDaneLogistyczne!$D1699=0,"",_xlfn.NUMBERVALUE(PobierzDaneLogistyczne!$D1699))</f>
        <v>8</v>
      </c>
      <c r="K1699" s="1">
        <f>IF(PobierzDaneLogistyczne!$E1699=0,"",_xlfn.NUMBERVALUE(PobierzDaneLogistyczne!$E1699))</f>
        <v>200</v>
      </c>
      <c r="L1699" s="1">
        <f>IF(MID(PobierzDaneLogistyczne!$O1699,1,3)="non"," ",_xlfn.NUMBERVALUE(PobierzDaneLogistyczne!$O1699))</f>
        <v>5903887801508</v>
      </c>
      <c r="M1699" s="6">
        <f>IF(PobierzDaneLogistyczne!$K1699=0,"",_xlfn.NUMBERVALUE(PobierzDaneLogistyczne!$K1699,"."))</f>
        <v>41.5</v>
      </c>
      <c r="N1699" s="6">
        <f>IF(PobierzDaneLogistyczne!$L1699=0,"",_xlfn.NUMBERVALUE(PobierzDaneLogistyczne!$L1699,"."))</f>
        <v>36</v>
      </c>
      <c r="O1699" s="6">
        <f>IF(PobierzDaneLogistyczne!$M1699=0,"",_xlfn.NUMBERVALUE(PobierzDaneLogistyczne!$M1699,"."))</f>
        <v>38.5</v>
      </c>
      <c r="P1699" s="2">
        <f>IF(PobierzDaneLogistyczne!$G1699=0,0,_xlfn.NUMBERVALUE(PobierzDaneLogistyczne!$G1699,"."))</f>
        <v>15.28</v>
      </c>
      <c r="Q1699" s="1">
        <f>IF(PobierzDaneLogistyczne!$R1699=0,"",PobierzDaneLogistyczne!$R1699)</f>
        <v>5</v>
      </c>
      <c r="R1699" t="str">
        <f>IF(PobierzDaneLogistyczne!$S1699=0,"",PobierzDaneLogistyczne!$S1699)</f>
        <v>LR</v>
      </c>
      <c r="S1699">
        <f>IF(PobierzDaneLogistyczne!$T1699=0,"",PobierzDaneLogistyczne!$T1699)</f>
        <v>2</v>
      </c>
      <c r="T1699" t="str">
        <f>IF(PobierzDaneLogistyczne!$U1699=0," ",PobierzDaneLogistyczne!$U1699)</f>
        <v>0.011</v>
      </c>
      <c r="U1699" t="str">
        <f t="shared" si="82"/>
        <v/>
      </c>
      <c r="V1699" s="2">
        <f>IF(PobierzDaneLogistyczne!$V1699="","",_xlfn.NUMBERVALUE(PobierzDaneLogistyczne!$V1699,"."))</f>
        <v>8.9999999999999993E-3</v>
      </c>
      <c r="W1699" s="2">
        <f>IF(IF(PobierzDaneLogistyczne!$W1699=0,0,_xlfn.NUMBERVALUE(PobierzDaneLogistyczne!$W1699,"."))=0,"",_xlfn.NUMBERVALUE(PobierzDaneLogistyczne!$W1699,"."))</f>
        <v>5.1999999999999998E-2</v>
      </c>
      <c r="X1699" s="2">
        <f t="shared" si="83"/>
        <v>0.27899999999999986</v>
      </c>
      <c r="Y1699" s="2" t="str">
        <f t="shared" si="81"/>
        <v/>
      </c>
      <c r="Z1699" s="2" t="str">
        <f>IF(PobierzDaneLogistyczne!$Y1699="t","YES","")</f>
        <v>YES</v>
      </c>
      <c r="AA1699" s="4" t="str">
        <f>IF(PobierzDaneLogistyczne!$X1699="t","YES","")</f>
        <v>YES</v>
      </c>
      <c r="AB1699" t="str">
        <f>PobierzDaneLogistyczne!$N1699</f>
        <v>Bathroom scale - LED display</v>
      </c>
    </row>
    <row r="1700" spans="1:28" x14ac:dyDescent="0.3">
      <c r="A1700" s="5" t="str">
        <f>HYPERLINK(_xlfn.CONCAT("https://www.adler.com.pl/index.php/en/Main/Produkt/",B1700),PobierzDaneLogistyczne!$N1700)</f>
        <v>Bathroom scale - LED display</v>
      </c>
      <c r="B1700" t="str">
        <f>PobierzDaneLogistyczne!$A1700</f>
        <v>gl_8167s</v>
      </c>
      <c r="C1700" s="1">
        <f>IF(MID(PobierzDaneLogistyczne!$P1700,1,3)=""," ",_xlfn.NUMBERVALUE(PobierzDaneLogistyczne!$P1700))</f>
        <v>84231010</v>
      </c>
      <c r="D1700" s="1">
        <f>IF(MID(PobierzDaneLogistyczne!$C1700,1,3)="111"," ",_xlfn.NUMBERVALUE(PobierzDaneLogistyczne!$C1700))</f>
        <v>5903887801539</v>
      </c>
      <c r="E1700" s="6">
        <f>IF(PobierzDaneLogistyczne!$H1700=0,"",_xlfn.NUMBERVALUE(PobierzDaneLogistyczne!$H1700,"."))</f>
        <v>32.5</v>
      </c>
      <c r="F1700" s="6">
        <f>IF(PobierzDaneLogistyczne!$I1700=0,"",_xlfn.NUMBERVALUE(PobierzDaneLogistyczne!$I1700,"."))</f>
        <v>4.5</v>
      </c>
      <c r="G1700" s="6">
        <f>IF(PobierzDaneLogistyczne!$J1700=0,"",_xlfn.NUMBERVALUE(PobierzDaneLogistyczne!$J1700,"."))</f>
        <v>33.5</v>
      </c>
      <c r="H1700" s="2">
        <f>IF(IF(PobierzDaneLogistyczne!$F1700=0,0,_xlfn.NUMBERVALUE(PobierzDaneLogistyczne!$F1700,"."))=0,"",IF(PobierzDaneLogistyczne!$F1700=0,0,_xlfn.NUMBERVALUE(PobierzDaneLogistyczne!$F1700,".")))</f>
        <v>1.5</v>
      </c>
      <c r="I1700" s="2">
        <f>IF(IF(PobierzDaneLogistyczne!$Z1700=0,0,_xlfn.NUMBERVALUE(PobierzDaneLogistyczne!$Z1700,"."))=0,"",IF(PobierzDaneLogistyczne!$Z1700=0,0,_xlfn.NUMBERVALUE(PobierzDaneLogistyczne!$Z1700,".")))</f>
        <v>1.89</v>
      </c>
      <c r="J1700" s="1">
        <f>IF(PobierzDaneLogistyczne!$D1700=0,"",_xlfn.NUMBERVALUE(PobierzDaneLogistyczne!$D1700))</f>
        <v>8</v>
      </c>
      <c r="K1700" s="1">
        <f>IF(PobierzDaneLogistyczne!$E1700=0,"",_xlfn.NUMBERVALUE(PobierzDaneLogistyczne!$E1700))</f>
        <v>200</v>
      </c>
      <c r="L1700" s="1">
        <f>IF(MID(PobierzDaneLogistyczne!$O1700,1,3)="non"," ",_xlfn.NUMBERVALUE(PobierzDaneLogistyczne!$O1700))</f>
        <v>5903887801546</v>
      </c>
      <c r="M1700" s="6">
        <f>IF(PobierzDaneLogistyczne!$K1700=0,"",_xlfn.NUMBERVALUE(PobierzDaneLogistyczne!$K1700,"."))</f>
        <v>41.5</v>
      </c>
      <c r="N1700" s="6">
        <f>IF(PobierzDaneLogistyczne!$L1700=0,"",_xlfn.NUMBERVALUE(PobierzDaneLogistyczne!$L1700,"."))</f>
        <v>34</v>
      </c>
      <c r="O1700" s="6">
        <f>IF(PobierzDaneLogistyczne!$M1700=0,"",_xlfn.NUMBERVALUE(PobierzDaneLogistyczne!$M1700,"."))</f>
        <v>35.5</v>
      </c>
      <c r="P1700" s="2">
        <f>IF(PobierzDaneLogistyczne!$G1700=0,0,_xlfn.NUMBERVALUE(PobierzDaneLogistyczne!$G1700,"."))</f>
        <v>15.12</v>
      </c>
      <c r="Q1700" s="1">
        <f>IF(PobierzDaneLogistyczne!$R1700=0,"",PobierzDaneLogistyczne!$R1700)</f>
        <v>5</v>
      </c>
      <c r="R1700" t="str">
        <f>IF(PobierzDaneLogistyczne!$S1700=0,"",PobierzDaneLogistyczne!$S1700)</f>
        <v>LR</v>
      </c>
      <c r="S1700">
        <f>IF(PobierzDaneLogistyczne!$T1700=0,"",PobierzDaneLogistyczne!$T1700)</f>
        <v>2</v>
      </c>
      <c r="T1700" t="str">
        <f>IF(PobierzDaneLogistyczne!$U1700=0," ",PobierzDaneLogistyczne!$U1700)</f>
        <v>0.011</v>
      </c>
      <c r="U1700" t="str">
        <f t="shared" si="82"/>
        <v/>
      </c>
      <c r="V1700" s="2">
        <f>IF(PobierzDaneLogistyczne!$V1700="","",_xlfn.NUMBERVALUE(PobierzDaneLogistyczne!$V1700,"."))</f>
        <v>8.9999999999999993E-3</v>
      </c>
      <c r="W1700" s="2">
        <f>IF(IF(PobierzDaneLogistyczne!$W1700=0,0,_xlfn.NUMBERVALUE(PobierzDaneLogistyczne!$W1700,"."))=0,"",_xlfn.NUMBERVALUE(PobierzDaneLogistyczne!$W1700,"."))</f>
        <v>5.3999999999999999E-2</v>
      </c>
      <c r="X1700" s="2">
        <f t="shared" si="83"/>
        <v>0.3269999999999999</v>
      </c>
      <c r="Y1700" s="2" t="str">
        <f t="shared" si="81"/>
        <v/>
      </c>
      <c r="Z1700" s="2" t="str">
        <f>IF(PobierzDaneLogistyczne!$Y1700="t","YES","")</f>
        <v/>
      </c>
      <c r="AA1700" s="4" t="str">
        <f>IF(PobierzDaneLogistyczne!$X1700="t","YES","")</f>
        <v>YES</v>
      </c>
      <c r="AB1700" t="str">
        <f>PobierzDaneLogistyczne!$N1700</f>
        <v>Bathroom scale - LED display</v>
      </c>
    </row>
    <row r="1701" spans="1:28" x14ac:dyDescent="0.3">
      <c r="A1701" s="5" t="str">
        <f>HYPERLINK(_xlfn.CONCAT("https://www.adler.com.pl/index.php/en/Main/Produkt/",B1701),PobierzDaneLogistyczne!$N1701)</f>
        <v>Bathroom scale - LED display</v>
      </c>
      <c r="B1701" t="str">
        <f>PobierzDaneLogistyczne!$A1701</f>
        <v>gl_8167w</v>
      </c>
      <c r="C1701" s="1">
        <f>IF(MID(PobierzDaneLogistyczne!$P1701,1,3)=""," ",_xlfn.NUMBERVALUE(PobierzDaneLogistyczne!$P1701))</f>
        <v>84231010</v>
      </c>
      <c r="D1701" s="1">
        <f>IF(MID(PobierzDaneLogistyczne!$C1701,1,3)="111"," ",_xlfn.NUMBERVALUE(PobierzDaneLogistyczne!$C1701))</f>
        <v>5903887801553</v>
      </c>
      <c r="E1701" s="6">
        <f>IF(PobierzDaneLogistyczne!$H1701=0,"",_xlfn.NUMBERVALUE(PobierzDaneLogistyczne!$H1701,"."))</f>
        <v>32.5</v>
      </c>
      <c r="F1701" s="6">
        <f>IF(PobierzDaneLogistyczne!$I1701=0,"",_xlfn.NUMBERVALUE(PobierzDaneLogistyczne!$I1701,"."))</f>
        <v>4.5</v>
      </c>
      <c r="G1701" s="6">
        <f>IF(PobierzDaneLogistyczne!$J1701=0,"",_xlfn.NUMBERVALUE(PobierzDaneLogistyczne!$J1701,"."))</f>
        <v>33.5</v>
      </c>
      <c r="H1701" s="2">
        <f>IF(IF(PobierzDaneLogistyczne!$F1701=0,0,_xlfn.NUMBERVALUE(PobierzDaneLogistyczne!$F1701,"."))=0,"",IF(PobierzDaneLogistyczne!$F1701=0,0,_xlfn.NUMBERVALUE(PobierzDaneLogistyczne!$F1701,".")))</f>
        <v>1.5</v>
      </c>
      <c r="I1701" s="2">
        <f>IF(IF(PobierzDaneLogistyczne!$Z1701=0,0,_xlfn.NUMBERVALUE(PobierzDaneLogistyczne!$Z1701,"."))=0,"",IF(PobierzDaneLogistyczne!$Z1701=0,0,_xlfn.NUMBERVALUE(PobierzDaneLogistyczne!$Z1701,".")))</f>
        <v>2.0179999999999998</v>
      </c>
      <c r="J1701" s="1">
        <f>IF(PobierzDaneLogistyczne!$D1701=0,"",_xlfn.NUMBERVALUE(PobierzDaneLogistyczne!$D1701))</f>
        <v>8</v>
      </c>
      <c r="K1701" s="1">
        <f>IF(PobierzDaneLogistyczne!$E1701=0,"",_xlfn.NUMBERVALUE(PobierzDaneLogistyczne!$E1701))</f>
        <v>200</v>
      </c>
      <c r="L1701" s="1">
        <f>IF(MID(PobierzDaneLogistyczne!$O1701,1,3)="non"," ",_xlfn.NUMBERVALUE(PobierzDaneLogistyczne!$O1701))</f>
        <v>5903887801560</v>
      </c>
      <c r="M1701" s="6">
        <f>IF(PobierzDaneLogistyczne!$K1701=0,"",_xlfn.NUMBERVALUE(PobierzDaneLogistyczne!$K1701,"."))</f>
        <v>41.5</v>
      </c>
      <c r="N1701" s="6">
        <f>IF(PobierzDaneLogistyczne!$L1701=0,"",_xlfn.NUMBERVALUE(PobierzDaneLogistyczne!$L1701,"."))</f>
        <v>34</v>
      </c>
      <c r="O1701" s="6">
        <f>IF(PobierzDaneLogistyczne!$M1701=0,"",_xlfn.NUMBERVALUE(PobierzDaneLogistyczne!$M1701,"."))</f>
        <v>35.5</v>
      </c>
      <c r="P1701" s="2">
        <f>IF(PobierzDaneLogistyczne!$G1701=0,0,_xlfn.NUMBERVALUE(PobierzDaneLogistyczne!$G1701,"."))</f>
        <v>16.14</v>
      </c>
      <c r="Q1701" s="1">
        <f>IF(PobierzDaneLogistyczne!$R1701=0,"",PobierzDaneLogistyczne!$R1701)</f>
        <v>5</v>
      </c>
      <c r="R1701" t="str">
        <f>IF(PobierzDaneLogistyczne!$S1701=0,"",PobierzDaneLogistyczne!$S1701)</f>
        <v>LR</v>
      </c>
      <c r="S1701">
        <f>IF(PobierzDaneLogistyczne!$T1701=0,"",PobierzDaneLogistyczne!$T1701)</f>
        <v>2</v>
      </c>
      <c r="T1701" t="str">
        <f>IF(PobierzDaneLogistyczne!$U1701=0," ",PobierzDaneLogistyczne!$U1701)</f>
        <v>0.011</v>
      </c>
      <c r="U1701" t="str">
        <f t="shared" si="82"/>
        <v/>
      </c>
      <c r="V1701" s="2">
        <f>IF(PobierzDaneLogistyczne!$V1701="","",_xlfn.NUMBERVALUE(PobierzDaneLogistyczne!$V1701,"."))</f>
        <v>8.9999999999999993E-3</v>
      </c>
      <c r="W1701" s="2">
        <f>IF(IF(PobierzDaneLogistyczne!$W1701=0,0,_xlfn.NUMBERVALUE(PobierzDaneLogistyczne!$W1701,"."))=0,"",_xlfn.NUMBERVALUE(PobierzDaneLogistyczne!$W1701,"."))</f>
        <v>5.3999999999999999E-2</v>
      </c>
      <c r="X1701" s="2">
        <f t="shared" si="83"/>
        <v>0.45499999999999979</v>
      </c>
      <c r="Y1701" s="2" t="str">
        <f t="shared" si="81"/>
        <v/>
      </c>
      <c r="Z1701" s="2" t="str">
        <f>IF(PobierzDaneLogistyczne!$Y1701="t","YES","")</f>
        <v/>
      </c>
      <c r="AA1701" s="4" t="str">
        <f>IF(PobierzDaneLogistyczne!$X1701="t","YES","")</f>
        <v>YES</v>
      </c>
      <c r="AB1701" t="str">
        <f>PobierzDaneLogistyczne!$N1701</f>
        <v>Bathroom scale - LED display</v>
      </c>
    </row>
    <row r="1702" spans="1:28" x14ac:dyDescent="0.3">
      <c r="A1702" s="5" t="str">
        <f>HYPERLINK(_xlfn.CONCAT("https://www.adler.com.pl/index.php/en/Main/Produkt/",B1702),PobierzDaneLogistyczne!$N1702)</f>
        <v>Bathroom scale - LED display</v>
      </c>
      <c r="B1702" t="str">
        <f>PobierzDaneLogistyczne!$A1702</f>
        <v>gl_8168</v>
      </c>
      <c r="C1702" s="1">
        <f>IF(MID(PobierzDaneLogistyczne!$P1702,1,3)=""," ",_xlfn.NUMBERVALUE(PobierzDaneLogistyczne!$P1702))</f>
        <v>84231010</v>
      </c>
      <c r="D1702" s="1">
        <f>IF(MID(PobierzDaneLogistyczne!$C1702,1,3)="111"," ",_xlfn.NUMBERVALUE(PobierzDaneLogistyczne!$C1702))</f>
        <v>5903887801515</v>
      </c>
      <c r="E1702" s="6">
        <f>IF(PobierzDaneLogistyczne!$H1702=0,"",_xlfn.NUMBERVALUE(PobierzDaneLogistyczne!$H1702,"."))</f>
        <v>32.5</v>
      </c>
      <c r="F1702" s="6">
        <f>IF(PobierzDaneLogistyczne!$I1702=0,"",_xlfn.NUMBERVALUE(PobierzDaneLogistyczne!$I1702,"."))</f>
        <v>4.5</v>
      </c>
      <c r="G1702" s="6">
        <f>IF(PobierzDaneLogistyczne!$J1702=0,"",_xlfn.NUMBERVALUE(PobierzDaneLogistyczne!$J1702,"."))</f>
        <v>33.5</v>
      </c>
      <c r="H1702" s="2">
        <f>IF(IF(PobierzDaneLogistyczne!$F1702=0,0,_xlfn.NUMBERVALUE(PobierzDaneLogistyczne!$F1702,"."))=0,"",IF(PobierzDaneLogistyczne!$F1702=0,0,_xlfn.NUMBERVALUE(PobierzDaneLogistyczne!$F1702,".")))</f>
        <v>1.54</v>
      </c>
      <c r="I1702" s="2">
        <f>IF(IF(PobierzDaneLogistyczne!$Z1702=0,0,_xlfn.NUMBERVALUE(PobierzDaneLogistyczne!$Z1702,"."))=0,"",IF(PobierzDaneLogistyczne!$Z1702=0,0,_xlfn.NUMBERVALUE(PobierzDaneLogistyczne!$Z1702,".")))</f>
        <v>1.6559999999999999</v>
      </c>
      <c r="J1702" s="1">
        <f>IF(PobierzDaneLogistyczne!$D1702=0,"",_xlfn.NUMBERVALUE(PobierzDaneLogistyczne!$D1702))</f>
        <v>8</v>
      </c>
      <c r="K1702" s="1">
        <f>IF(PobierzDaneLogistyczne!$E1702=0,"",_xlfn.NUMBERVALUE(PobierzDaneLogistyczne!$E1702))</f>
        <v>200</v>
      </c>
      <c r="L1702" s="1">
        <f>IF(MID(PobierzDaneLogistyczne!$O1702,1,3)="non"," ",_xlfn.NUMBERVALUE(PobierzDaneLogistyczne!$O1702))</f>
        <v>5903887801522</v>
      </c>
      <c r="M1702" s="6">
        <f>IF(PobierzDaneLogistyczne!$K1702=0,"",_xlfn.NUMBERVALUE(PobierzDaneLogistyczne!$K1702,"."))</f>
        <v>41.5</v>
      </c>
      <c r="N1702" s="6">
        <f>IF(PobierzDaneLogistyczne!$L1702=0,"",_xlfn.NUMBERVALUE(PobierzDaneLogistyczne!$L1702,"."))</f>
        <v>34</v>
      </c>
      <c r="O1702" s="6">
        <f>IF(PobierzDaneLogistyczne!$M1702=0,"",_xlfn.NUMBERVALUE(PobierzDaneLogistyczne!$M1702,"."))</f>
        <v>35.5</v>
      </c>
      <c r="P1702" s="2">
        <f>IF(PobierzDaneLogistyczne!$G1702=0,0,_xlfn.NUMBERVALUE(PobierzDaneLogistyczne!$G1702,"."))</f>
        <v>13.247999999999999</v>
      </c>
      <c r="Q1702" s="1">
        <f>IF(PobierzDaneLogistyczne!$R1702=0,"",PobierzDaneLogistyczne!$R1702)</f>
        <v>5</v>
      </c>
      <c r="R1702" t="str">
        <f>IF(PobierzDaneLogistyczne!$S1702=0,"",PobierzDaneLogistyczne!$S1702)</f>
        <v>LR</v>
      </c>
      <c r="S1702">
        <f>IF(PobierzDaneLogistyczne!$T1702=0,"",PobierzDaneLogistyczne!$T1702)</f>
        <v>3</v>
      </c>
      <c r="T1702" t="str">
        <f>IF(PobierzDaneLogistyczne!$U1702=0," ",PobierzDaneLogistyczne!$U1702)</f>
        <v>0.011</v>
      </c>
      <c r="U1702" t="str">
        <f t="shared" si="82"/>
        <v/>
      </c>
      <c r="V1702" s="2">
        <f>IF(PobierzDaneLogistyczne!$V1702="","",_xlfn.NUMBERVALUE(PobierzDaneLogistyczne!$V1702,"."))</f>
        <v>8.9999999999999993E-3</v>
      </c>
      <c r="W1702" s="2">
        <f>IF(IF(PobierzDaneLogistyczne!$W1702=0,0,_xlfn.NUMBERVALUE(PobierzDaneLogistyczne!$W1702,"."))=0,"",_xlfn.NUMBERVALUE(PobierzDaneLogistyczne!$W1702,"."))</f>
        <v>0.04</v>
      </c>
      <c r="X1702" s="2">
        <f t="shared" si="83"/>
        <v>6.6999999999999893E-2</v>
      </c>
      <c r="Y1702" s="2" t="str">
        <f t="shared" si="81"/>
        <v/>
      </c>
      <c r="Z1702" s="2" t="str">
        <f>IF(PobierzDaneLogistyczne!$Y1702="t","YES","")</f>
        <v/>
      </c>
      <c r="AA1702" s="4" t="str">
        <f>IF(PobierzDaneLogistyczne!$X1702="t","YES","")</f>
        <v>YES</v>
      </c>
      <c r="AB1702" t="str">
        <f>PobierzDaneLogistyczne!$N1702</f>
        <v>Bathroom scale - LED display</v>
      </c>
    </row>
    <row r="1703" spans="1:28" x14ac:dyDescent="0.3">
      <c r="A1703" s="5" t="str">
        <f>HYPERLINK(_xlfn.CONCAT("https://www.adler.com.pl/index.php/en/Main/Produkt/",B1703),PobierzDaneLogistyczne!$N1703)</f>
        <v>LED Flashlight</v>
      </c>
      <c r="B1703" t="str">
        <f>PobierzDaneLogistyczne!$A1703</f>
        <v>ms_1031</v>
      </c>
      <c r="C1703" s="1">
        <f>IF(MID(PobierzDaneLogistyczne!$P1703,1,3)=""," ",_xlfn.NUMBERVALUE(PobierzDaneLogistyczne!$P1703))</f>
        <v>85131000</v>
      </c>
      <c r="D1703" s="1">
        <f>IF(MID(PobierzDaneLogistyczne!$C1703,1,3)="111"," ",_xlfn.NUMBERVALUE(PobierzDaneLogistyczne!$C1703))</f>
        <v>5908256837133</v>
      </c>
      <c r="E1703" s="6">
        <f>IF(PobierzDaneLogistyczne!$H1703=0,"",_xlfn.NUMBERVALUE(PobierzDaneLogistyczne!$H1703,"."))</f>
        <v>0</v>
      </c>
      <c r="F1703" s="6">
        <f>IF(PobierzDaneLogistyczne!$I1703=0,"",_xlfn.NUMBERVALUE(PobierzDaneLogistyczne!$I1703,"."))</f>
        <v>0</v>
      </c>
      <c r="G1703" s="6">
        <f>IF(PobierzDaneLogistyczne!$J1703=0,"",_xlfn.NUMBERVALUE(PobierzDaneLogistyczne!$J1703,"."))</f>
        <v>0</v>
      </c>
      <c r="H1703" s="2" t="str">
        <f>IF(IF(PobierzDaneLogistyczne!$F1703=0,0,_xlfn.NUMBERVALUE(PobierzDaneLogistyczne!$F1703,"."))=0,"",IF(PobierzDaneLogistyczne!$F1703=0,0,_xlfn.NUMBERVALUE(PobierzDaneLogistyczne!$F1703,".")))</f>
        <v/>
      </c>
      <c r="I1703" s="2" t="str">
        <f>IF(IF(PobierzDaneLogistyczne!$Z1703=0,0,_xlfn.NUMBERVALUE(PobierzDaneLogistyczne!$Z1703,"."))=0,"",IF(PobierzDaneLogistyczne!$Z1703=0,0,_xlfn.NUMBERVALUE(PobierzDaneLogistyczne!$Z1703,".")))</f>
        <v/>
      </c>
      <c r="J1703" s="1">
        <f>IF(PobierzDaneLogistyczne!$D1703=0,"",_xlfn.NUMBERVALUE(PobierzDaneLogistyczne!$D1703))</f>
        <v>80</v>
      </c>
      <c r="K1703" s="1" t="str">
        <f>IF(PobierzDaneLogistyczne!$E1703=0,"",_xlfn.NUMBERVALUE(PobierzDaneLogistyczne!$E1703))</f>
        <v/>
      </c>
      <c r="L1703" s="1" t="str">
        <f>IF(MID(PobierzDaneLogistyczne!$O1703,1,3)="non"," ",_xlfn.NUMBERVALUE(PobierzDaneLogistyczne!$O1703))</f>
        <v xml:space="preserve"> </v>
      </c>
      <c r="M1703" s="6">
        <f>IF(PobierzDaneLogistyczne!$K1703=0,"",_xlfn.NUMBERVALUE(PobierzDaneLogistyczne!$K1703,"."))</f>
        <v>0</v>
      </c>
      <c r="N1703" s="6">
        <f>IF(PobierzDaneLogistyczne!$L1703=0,"",_xlfn.NUMBERVALUE(PobierzDaneLogistyczne!$L1703,"."))</f>
        <v>0</v>
      </c>
      <c r="O1703" s="6">
        <f>IF(PobierzDaneLogistyczne!$M1703=0,"",_xlfn.NUMBERVALUE(PobierzDaneLogistyczne!$M1703,"."))</f>
        <v>0</v>
      </c>
      <c r="P1703" s="2">
        <f>IF(PobierzDaneLogistyczne!$G1703=0,0,_xlfn.NUMBERVALUE(PobierzDaneLogistyczne!$G1703,"."))</f>
        <v>0</v>
      </c>
      <c r="Q1703" s="1" t="str">
        <f>IF(PobierzDaneLogistyczne!$R1703=0,"",PobierzDaneLogistyczne!$R1703)</f>
        <v/>
      </c>
      <c r="R1703" t="str">
        <f>IF(PobierzDaneLogistyczne!$S1703=0,"",PobierzDaneLogistyczne!$S1703)</f>
        <v/>
      </c>
      <c r="S1703" t="str">
        <f>IF(PobierzDaneLogistyczne!$T1703=0,"",PobierzDaneLogistyczne!$T1703)</f>
        <v/>
      </c>
      <c r="T1703" t="str">
        <f>IF(PobierzDaneLogistyczne!$U1703=0," ",PobierzDaneLogistyczne!$U1703)</f>
        <v/>
      </c>
      <c r="U1703" t="str">
        <f t="shared" si="82"/>
        <v/>
      </c>
      <c r="V1703" s="2" t="str">
        <f>IF(PobierzDaneLogistyczne!$V1703="","",_xlfn.NUMBERVALUE(PobierzDaneLogistyczne!$V1703,"."))</f>
        <v/>
      </c>
      <c r="W1703" s="2" t="str">
        <f>IF(IF(PobierzDaneLogistyczne!$W1703=0,0,_xlfn.NUMBERVALUE(PobierzDaneLogistyczne!$W1703,"."))=0,"",_xlfn.NUMBERVALUE(PobierzDaneLogistyczne!$W1703,"."))</f>
        <v/>
      </c>
      <c r="X1703" s="2" t="str">
        <f t="shared" si="83"/>
        <v/>
      </c>
      <c r="Y1703" s="2" t="str">
        <f t="shared" si="81"/>
        <v/>
      </c>
      <c r="Z1703" s="2" t="str">
        <f>IF(PobierzDaneLogistyczne!$Y1703="t","YES","")</f>
        <v/>
      </c>
      <c r="AA1703" s="4" t="str">
        <f>IF(PobierzDaneLogistyczne!$X1703="t","YES","")</f>
        <v>YES</v>
      </c>
      <c r="AB1703" t="str">
        <f>PobierzDaneLogistyczne!$N1703</f>
        <v>LED Flashlight</v>
      </c>
    </row>
    <row r="1704" spans="1:28" x14ac:dyDescent="0.3">
      <c r="A1704" s="5" t="str">
        <f>HYPERLINK(_xlfn.CONCAT("https://www.adler.com.pl/index.php/en/Main/Produkt/",B1704),PobierzDaneLogistyczne!$N1704)</f>
        <v>Radio</v>
      </c>
      <c r="B1704" t="str">
        <f>PobierzDaneLogistyczne!$A1704</f>
        <v>ms_1148</v>
      </c>
      <c r="C1704" s="1">
        <f>IF(MID(PobierzDaneLogistyczne!$P1704,1,3)=""," ",_xlfn.NUMBERVALUE(PobierzDaneLogistyczne!$P1704))</f>
        <v>85279900</v>
      </c>
      <c r="D1704" s="1">
        <f>IF(MID(PobierzDaneLogistyczne!$C1704,1,3)="111"," ",_xlfn.NUMBERVALUE(PobierzDaneLogistyczne!$C1704))</f>
        <v>5908256838260</v>
      </c>
      <c r="E1704" s="6">
        <f>IF(PobierzDaneLogistyczne!$H1704=0,"",_xlfn.NUMBERVALUE(PobierzDaneLogistyczne!$H1704,"."))</f>
        <v>0</v>
      </c>
      <c r="F1704" s="6">
        <f>IF(PobierzDaneLogistyczne!$I1704=0,"",_xlfn.NUMBERVALUE(PobierzDaneLogistyczne!$I1704,"."))</f>
        <v>0</v>
      </c>
      <c r="G1704" s="6">
        <f>IF(PobierzDaneLogistyczne!$J1704=0,"",_xlfn.NUMBERVALUE(PobierzDaneLogistyczne!$J1704,"."))</f>
        <v>0</v>
      </c>
      <c r="H1704" s="2">
        <f>IF(IF(PobierzDaneLogistyczne!$F1704=0,0,_xlfn.NUMBERVALUE(PobierzDaneLogistyczne!$F1704,"."))=0,"",IF(PobierzDaneLogistyczne!$F1704=0,0,_xlfn.NUMBERVALUE(PobierzDaneLogistyczne!$F1704,".")))</f>
        <v>0.70399999999999996</v>
      </c>
      <c r="I1704" s="2">
        <f>IF(IF(PobierzDaneLogistyczne!$Z1704=0,0,_xlfn.NUMBERVALUE(PobierzDaneLogistyczne!$Z1704,"."))=0,"",IF(PobierzDaneLogistyczne!$Z1704=0,0,_xlfn.NUMBERVALUE(PobierzDaneLogistyczne!$Z1704,".")))</f>
        <v>0.77500000000000002</v>
      </c>
      <c r="J1704" s="1">
        <f>IF(PobierzDaneLogistyczne!$D1704=0,"",_xlfn.NUMBERVALUE(PobierzDaneLogistyczne!$D1704))</f>
        <v>6</v>
      </c>
      <c r="K1704" s="1">
        <f>IF(PobierzDaneLogistyczne!$E1704=0,"",_xlfn.NUMBERVALUE(PobierzDaneLogistyczne!$E1704))</f>
        <v>48</v>
      </c>
      <c r="L1704" s="1" t="str">
        <f>IF(MID(PobierzDaneLogistyczne!$O1704,1,3)="non"," ",_xlfn.NUMBERVALUE(PobierzDaneLogistyczne!$O1704))</f>
        <v xml:space="preserve"> </v>
      </c>
      <c r="M1704" s="6">
        <f>IF(PobierzDaneLogistyczne!$K1704=0,"",_xlfn.NUMBERVALUE(PobierzDaneLogistyczne!$K1704,"."))</f>
        <v>0</v>
      </c>
      <c r="N1704" s="6">
        <f>IF(PobierzDaneLogistyczne!$L1704=0,"",_xlfn.NUMBERVALUE(PobierzDaneLogistyczne!$L1704,"."))</f>
        <v>0</v>
      </c>
      <c r="O1704" s="6">
        <f>IF(PobierzDaneLogistyczne!$M1704=0,"",_xlfn.NUMBERVALUE(PobierzDaneLogistyczne!$M1704,"."))</f>
        <v>0</v>
      </c>
      <c r="P1704" s="2">
        <f>IF(PobierzDaneLogistyczne!$G1704=0,0,_xlfn.NUMBERVALUE(PobierzDaneLogistyczne!$G1704,"."))</f>
        <v>4.6500000000000004</v>
      </c>
      <c r="Q1704" s="1" t="str">
        <f>IF(PobierzDaneLogistyczne!$R1704=0,"",PobierzDaneLogistyczne!$R1704)</f>
        <v/>
      </c>
      <c r="R1704" t="str">
        <f>IF(PobierzDaneLogistyczne!$S1704=0,"",PobierzDaneLogistyczne!$S1704)</f>
        <v/>
      </c>
      <c r="S1704" t="str">
        <f>IF(PobierzDaneLogistyczne!$T1704=0,"",PobierzDaneLogistyczne!$T1704)</f>
        <v/>
      </c>
      <c r="T1704" t="str">
        <f>IF(PobierzDaneLogistyczne!$U1704=0," ",PobierzDaneLogistyczne!$U1704)</f>
        <v/>
      </c>
      <c r="U1704" t="str">
        <f t="shared" si="82"/>
        <v/>
      </c>
      <c r="V1704" s="2" t="str">
        <f>IF(PobierzDaneLogistyczne!$V1704="","",_xlfn.NUMBERVALUE(PobierzDaneLogistyczne!$V1704,"."))</f>
        <v/>
      </c>
      <c r="W1704" s="2" t="str">
        <f>IF(IF(PobierzDaneLogistyczne!$W1704=0,0,_xlfn.NUMBERVALUE(PobierzDaneLogistyczne!$W1704,"."))=0,"",_xlfn.NUMBERVALUE(PobierzDaneLogistyczne!$W1704,"."))</f>
        <v/>
      </c>
      <c r="X1704" s="2" t="str">
        <f t="shared" si="83"/>
        <v/>
      </c>
      <c r="Y1704" s="2" t="str">
        <f t="shared" si="81"/>
        <v/>
      </c>
      <c r="Z1704" s="2" t="str">
        <f>IF(PobierzDaneLogistyczne!$Y1704="t","YES","")</f>
        <v/>
      </c>
      <c r="AA1704" s="4" t="str">
        <f>IF(PobierzDaneLogistyczne!$X1704="t","YES","")</f>
        <v>YES</v>
      </c>
      <c r="AB1704" t="str">
        <f>PobierzDaneLogistyczne!$N1704</f>
        <v>Radio</v>
      </c>
    </row>
    <row r="1705" spans="1:28" x14ac:dyDescent="0.3">
      <c r="A1705" s="5" t="str">
        <f>HYPERLINK(_xlfn.CONCAT("https://www.adler.com.pl/index.php/en/Main/Produkt/",B1705),PobierzDaneLogistyczne!$N1705)</f>
        <v>Weather station</v>
      </c>
      <c r="B1705" t="str">
        <f>PobierzDaneLogistyczne!$A1705</f>
        <v>ms_1177</v>
      </c>
      <c r="C1705" s="1">
        <f>IF(MID(PobierzDaneLogistyczne!$P1705,1,3)=""," ",_xlfn.NUMBERVALUE(PobierzDaneLogistyczne!$P1705))</f>
        <v>90258040</v>
      </c>
      <c r="D1705" s="1">
        <f>IF(MID(PobierzDaneLogistyczne!$C1705,1,3)="111"," ",_xlfn.NUMBERVALUE(PobierzDaneLogistyczne!$C1705))</f>
        <v>5902934836609</v>
      </c>
      <c r="E1705" s="6">
        <f>IF(PobierzDaneLogistyczne!$H1705=0,"",_xlfn.NUMBERVALUE(PobierzDaneLogistyczne!$H1705,"."))</f>
        <v>10</v>
      </c>
      <c r="F1705" s="6">
        <f>IF(PobierzDaneLogistyczne!$I1705=0,"",_xlfn.NUMBERVALUE(PobierzDaneLogistyczne!$I1705,"."))</f>
        <v>8.4</v>
      </c>
      <c r="G1705" s="6">
        <f>IF(PobierzDaneLogistyczne!$J1705=0,"",_xlfn.NUMBERVALUE(PobierzDaneLogistyczne!$J1705,"."))</f>
        <v>22</v>
      </c>
      <c r="H1705" s="2">
        <f>IF(IF(PobierzDaneLogistyczne!$F1705=0,0,_xlfn.NUMBERVALUE(PobierzDaneLogistyczne!$F1705,"."))=0,"",IF(PobierzDaneLogistyczne!$F1705=0,0,_xlfn.NUMBERVALUE(PobierzDaneLogistyczne!$F1705,".")))</f>
        <v>0.32</v>
      </c>
      <c r="I1705" s="2">
        <f>IF(IF(PobierzDaneLogistyczne!$Z1705=0,0,_xlfn.NUMBERVALUE(PobierzDaneLogistyczne!$Z1705,"."))=0,"",IF(PobierzDaneLogistyczne!$Z1705=0,0,_xlfn.NUMBERVALUE(PobierzDaneLogistyczne!$Z1705,".")))</f>
        <v>0.63300000000000001</v>
      </c>
      <c r="J1705" s="1">
        <f>IF(PobierzDaneLogistyczne!$D1705=0,"",_xlfn.NUMBERVALUE(PobierzDaneLogistyczne!$D1705))</f>
        <v>6</v>
      </c>
      <c r="K1705" s="1">
        <f>IF(PobierzDaneLogistyczne!$E1705=0,"",_xlfn.NUMBERVALUE(PobierzDaneLogistyczne!$E1705))</f>
        <v>588</v>
      </c>
      <c r="L1705" s="1">
        <f>IF(MID(PobierzDaneLogistyczne!$O1705,1,3)="non"," ",_xlfn.NUMBERVALUE(PobierzDaneLogistyczne!$O1705))</f>
        <v>5902934836616</v>
      </c>
      <c r="M1705" s="6">
        <f>IF(PobierzDaneLogistyczne!$K1705=0,"",_xlfn.NUMBERVALUE(PobierzDaneLogistyczne!$K1705,"."))</f>
        <v>28.5</v>
      </c>
      <c r="N1705" s="6">
        <f>IF(PobierzDaneLogistyczne!$L1705=0,"",_xlfn.NUMBERVALUE(PobierzDaneLogistyczne!$L1705,"."))</f>
        <v>22.5</v>
      </c>
      <c r="O1705" s="6">
        <f>IF(PobierzDaneLogistyczne!$M1705=0,"",_xlfn.NUMBERVALUE(PobierzDaneLogistyczne!$M1705,"."))</f>
        <v>24.5</v>
      </c>
      <c r="P1705" s="2">
        <f>IF(PobierzDaneLogistyczne!$G1705=0,0,_xlfn.NUMBERVALUE(PobierzDaneLogistyczne!$G1705,"."))</f>
        <v>3.8</v>
      </c>
      <c r="Q1705" s="1">
        <f>IF(PobierzDaneLogistyczne!$R1705=0,"",PobierzDaneLogistyczne!$R1705)</f>
        <v>5</v>
      </c>
      <c r="R1705" t="str">
        <f>IF(PobierzDaneLogistyczne!$S1705=0,"",PobierzDaneLogistyczne!$S1705)</f>
        <v/>
      </c>
      <c r="S1705" t="str">
        <f>IF(PobierzDaneLogistyczne!$T1705=0,"",PobierzDaneLogistyczne!$T1705)</f>
        <v/>
      </c>
      <c r="T1705" t="str">
        <f>IF(PobierzDaneLogistyczne!$U1705=0," ",PobierzDaneLogistyczne!$U1705)</f>
        <v/>
      </c>
      <c r="U1705" t="str">
        <f t="shared" si="82"/>
        <v/>
      </c>
      <c r="V1705" s="2">
        <f>IF(PobierzDaneLogistyczne!$V1705="","",_xlfn.NUMBERVALUE(PobierzDaneLogistyczne!$V1705,"."))</f>
        <v>6.0000000000000001E-3</v>
      </c>
      <c r="W1705" s="2">
        <f>IF(IF(PobierzDaneLogistyczne!$W1705=0,0,_xlfn.NUMBERVALUE(PobierzDaneLogistyczne!$W1705,"."))=0,"",_xlfn.NUMBERVALUE(PobierzDaneLogistyczne!$W1705,"."))</f>
        <v>7.8E-2</v>
      </c>
      <c r="X1705" s="2">
        <f t="shared" si="83"/>
        <v>0.22899999999999998</v>
      </c>
      <c r="Y1705" s="2" t="str">
        <f t="shared" si="81"/>
        <v/>
      </c>
      <c r="Z1705" s="2" t="str">
        <f>IF(PobierzDaneLogistyczne!$Y1705="t","YES","")</f>
        <v>YES</v>
      </c>
      <c r="AA1705" s="4" t="str">
        <f>IF(PobierzDaneLogistyczne!$X1705="t","YES","")</f>
        <v/>
      </c>
      <c r="AB1705" t="str">
        <f>PobierzDaneLogistyczne!$N1705</f>
        <v>Weather station</v>
      </c>
    </row>
    <row r="1706" spans="1:28" x14ac:dyDescent="0.3">
      <c r="A1706" s="5" t="str">
        <f>HYPERLINK(_xlfn.CONCAT("https://www.adler.com.pl/index.php/en/Main/Produkt/",B1706),PobierzDaneLogistyczne!$N1706)</f>
        <v>Cordless kettle  1.7L</v>
      </c>
      <c r="B1706" t="str">
        <f>PobierzDaneLogistyczne!$A1706</f>
        <v>ms_1217b</v>
      </c>
      <c r="C1706" s="1">
        <f>IF(MID(PobierzDaneLogistyczne!$P1706,1,3)=""," ",_xlfn.NUMBERVALUE(PobierzDaneLogistyczne!$P1706))</f>
        <v>85161080</v>
      </c>
      <c r="D1706" s="1" t="str">
        <f>IF(MID(PobierzDaneLogistyczne!$C1706,1,3)="111"," ",_xlfn.NUMBERVALUE(PobierzDaneLogistyczne!$C1706))</f>
        <v xml:space="preserve"> </v>
      </c>
      <c r="E1706" s="6">
        <f>IF(PobierzDaneLogistyczne!$H1706=0,"",_xlfn.NUMBERVALUE(PobierzDaneLogistyczne!$H1706,"."))</f>
        <v>0</v>
      </c>
      <c r="F1706" s="6">
        <f>IF(PobierzDaneLogistyczne!$I1706=0,"",_xlfn.NUMBERVALUE(PobierzDaneLogistyczne!$I1706,"."))</f>
        <v>0</v>
      </c>
      <c r="G1706" s="6">
        <f>IF(PobierzDaneLogistyczne!$J1706=0,"",_xlfn.NUMBERVALUE(PobierzDaneLogistyczne!$J1706,"."))</f>
        <v>0</v>
      </c>
      <c r="H1706" s="2" t="str">
        <f>IF(IF(PobierzDaneLogistyczne!$F1706=0,0,_xlfn.NUMBERVALUE(PobierzDaneLogistyczne!$F1706,"."))=0,"",IF(PobierzDaneLogistyczne!$F1706=0,0,_xlfn.NUMBERVALUE(PobierzDaneLogistyczne!$F1706,".")))</f>
        <v/>
      </c>
      <c r="I1706" s="2" t="str">
        <f>IF(IF(PobierzDaneLogistyczne!$Z1706=0,0,_xlfn.NUMBERVALUE(PobierzDaneLogistyczne!$Z1706,"."))=0,"",IF(PobierzDaneLogistyczne!$Z1706=0,0,_xlfn.NUMBERVALUE(PobierzDaneLogistyczne!$Z1706,".")))</f>
        <v/>
      </c>
      <c r="J1706" s="1" t="str">
        <f>IF(PobierzDaneLogistyczne!$D1706=0,"",_xlfn.NUMBERVALUE(PobierzDaneLogistyczne!$D1706))</f>
        <v/>
      </c>
      <c r="K1706" s="1" t="str">
        <f>IF(PobierzDaneLogistyczne!$E1706=0,"",_xlfn.NUMBERVALUE(PobierzDaneLogistyczne!$E1706))</f>
        <v/>
      </c>
      <c r="L1706" s="1" t="str">
        <f>IF(MID(PobierzDaneLogistyczne!$O1706,1,3)="non"," ",_xlfn.NUMBERVALUE(PobierzDaneLogistyczne!$O1706))</f>
        <v xml:space="preserve"> </v>
      </c>
      <c r="M1706" s="6">
        <f>IF(PobierzDaneLogistyczne!$K1706=0,"",_xlfn.NUMBERVALUE(PobierzDaneLogistyczne!$K1706,"."))</f>
        <v>0</v>
      </c>
      <c r="N1706" s="6">
        <f>IF(PobierzDaneLogistyczne!$L1706=0,"",_xlfn.NUMBERVALUE(PobierzDaneLogistyczne!$L1706,"."))</f>
        <v>0</v>
      </c>
      <c r="O1706" s="6">
        <f>IF(PobierzDaneLogistyczne!$M1706=0,"",_xlfn.NUMBERVALUE(PobierzDaneLogistyczne!$M1706,"."))</f>
        <v>0</v>
      </c>
      <c r="P1706" s="2">
        <f>IF(PobierzDaneLogistyczne!$G1706=0,0,_xlfn.NUMBERVALUE(PobierzDaneLogistyczne!$G1706,"."))</f>
        <v>0</v>
      </c>
      <c r="Q1706" s="1" t="str">
        <f>IF(PobierzDaneLogistyczne!$R1706=0,"",PobierzDaneLogistyczne!$R1706)</f>
        <v/>
      </c>
      <c r="R1706" t="str">
        <f>IF(PobierzDaneLogistyczne!$S1706=0,"",PobierzDaneLogistyczne!$S1706)</f>
        <v/>
      </c>
      <c r="S1706" t="str">
        <f>IF(PobierzDaneLogistyczne!$T1706=0,"",PobierzDaneLogistyczne!$T1706)</f>
        <v/>
      </c>
      <c r="T1706" t="str">
        <f>IF(PobierzDaneLogistyczne!$U1706=0," ",PobierzDaneLogistyczne!$U1706)</f>
        <v/>
      </c>
      <c r="U1706" t="str">
        <f t="shared" si="82"/>
        <v/>
      </c>
      <c r="V1706" s="2" t="str">
        <f>IF(PobierzDaneLogistyczne!$V1706="","",_xlfn.NUMBERVALUE(PobierzDaneLogistyczne!$V1706,"."))</f>
        <v/>
      </c>
      <c r="W1706" s="2" t="str">
        <f>IF(IF(PobierzDaneLogistyczne!$W1706=0,0,_xlfn.NUMBERVALUE(PobierzDaneLogistyczne!$W1706,"."))=0,"",_xlfn.NUMBERVALUE(PobierzDaneLogistyczne!$W1706,"."))</f>
        <v/>
      </c>
      <c r="X1706" s="2" t="str">
        <f t="shared" si="83"/>
        <v/>
      </c>
      <c r="Y1706" s="2" t="str">
        <f t="shared" si="81"/>
        <v/>
      </c>
      <c r="Z1706" s="2" t="str">
        <f>IF(PobierzDaneLogistyczne!$Y1706="t","YES","")</f>
        <v/>
      </c>
      <c r="AA1706" s="4" t="str">
        <f>IF(PobierzDaneLogistyczne!$X1706="t","YES","")</f>
        <v>YES</v>
      </c>
      <c r="AB1706" t="str">
        <f>PobierzDaneLogistyczne!$N1706</f>
        <v>Cordless kettle  1.7L</v>
      </c>
    </row>
    <row r="1707" spans="1:28" x14ac:dyDescent="0.3">
      <c r="A1707" s="5" t="str">
        <f>HYPERLINK(_xlfn.CONCAT("https://www.adler.com.pl/index.php/en/Main/Produkt/",B1707),PobierzDaneLogistyczne!$N1707)</f>
        <v>Cordless kettle  1.7L</v>
      </c>
      <c r="B1707" t="str">
        <f>PobierzDaneLogistyczne!$A1707</f>
        <v>ms_1217w</v>
      </c>
      <c r="C1707" s="1">
        <f>IF(MID(PobierzDaneLogistyczne!$P1707,1,3)=""," ",_xlfn.NUMBERVALUE(PobierzDaneLogistyczne!$P1707))</f>
        <v>85161080</v>
      </c>
      <c r="D1707" s="1">
        <f>IF(MID(PobierzDaneLogistyczne!$C1707,1,3)="111"," ",_xlfn.NUMBERVALUE(PobierzDaneLogistyczne!$C1707))</f>
        <v>5908256831063</v>
      </c>
      <c r="E1707" s="6">
        <f>IF(PobierzDaneLogistyczne!$H1707=0,"",_xlfn.NUMBERVALUE(PobierzDaneLogistyczne!$H1707,"."))</f>
        <v>0</v>
      </c>
      <c r="F1707" s="6">
        <f>IF(PobierzDaneLogistyczne!$I1707=0,"",_xlfn.NUMBERVALUE(PobierzDaneLogistyczne!$I1707,"."))</f>
        <v>0</v>
      </c>
      <c r="G1707" s="6">
        <f>IF(PobierzDaneLogistyczne!$J1707=0,"",_xlfn.NUMBERVALUE(PobierzDaneLogistyczne!$J1707,"."))</f>
        <v>0</v>
      </c>
      <c r="H1707" s="2" t="str">
        <f>IF(IF(PobierzDaneLogistyczne!$F1707=0,0,_xlfn.NUMBERVALUE(PobierzDaneLogistyczne!$F1707,"."))=0,"",IF(PobierzDaneLogistyczne!$F1707=0,0,_xlfn.NUMBERVALUE(PobierzDaneLogistyczne!$F1707,".")))</f>
        <v/>
      </c>
      <c r="I1707" s="2" t="str">
        <f>IF(IF(PobierzDaneLogistyczne!$Z1707=0,0,_xlfn.NUMBERVALUE(PobierzDaneLogistyczne!$Z1707,"."))=0,"",IF(PobierzDaneLogistyczne!$Z1707=0,0,_xlfn.NUMBERVALUE(PobierzDaneLogistyczne!$Z1707,".")))</f>
        <v/>
      </c>
      <c r="J1707" s="1" t="str">
        <f>IF(PobierzDaneLogistyczne!$D1707=0,"",_xlfn.NUMBERVALUE(PobierzDaneLogistyczne!$D1707))</f>
        <v/>
      </c>
      <c r="K1707" s="1" t="str">
        <f>IF(PobierzDaneLogistyczne!$E1707=0,"",_xlfn.NUMBERVALUE(PobierzDaneLogistyczne!$E1707))</f>
        <v/>
      </c>
      <c r="L1707" s="1" t="str">
        <f>IF(MID(PobierzDaneLogistyczne!$O1707,1,3)="non"," ",_xlfn.NUMBERVALUE(PobierzDaneLogistyczne!$O1707))</f>
        <v xml:space="preserve"> </v>
      </c>
      <c r="M1707" s="6">
        <f>IF(PobierzDaneLogistyczne!$K1707=0,"",_xlfn.NUMBERVALUE(PobierzDaneLogistyczne!$K1707,"."))</f>
        <v>0</v>
      </c>
      <c r="N1707" s="6">
        <f>IF(PobierzDaneLogistyczne!$L1707=0,"",_xlfn.NUMBERVALUE(PobierzDaneLogistyczne!$L1707,"."))</f>
        <v>0</v>
      </c>
      <c r="O1707" s="6">
        <f>IF(PobierzDaneLogistyczne!$M1707=0,"",_xlfn.NUMBERVALUE(PobierzDaneLogistyczne!$M1707,"."))</f>
        <v>0</v>
      </c>
      <c r="P1707" s="2">
        <f>IF(PobierzDaneLogistyczne!$G1707=0,0,_xlfn.NUMBERVALUE(PobierzDaneLogistyczne!$G1707,"."))</f>
        <v>0</v>
      </c>
      <c r="Q1707" s="1" t="str">
        <f>IF(PobierzDaneLogistyczne!$R1707=0,"",PobierzDaneLogistyczne!$R1707)</f>
        <v/>
      </c>
      <c r="R1707" t="str">
        <f>IF(PobierzDaneLogistyczne!$S1707=0,"",PobierzDaneLogistyczne!$S1707)</f>
        <v/>
      </c>
      <c r="S1707" t="str">
        <f>IF(PobierzDaneLogistyczne!$T1707=0,"",PobierzDaneLogistyczne!$T1707)</f>
        <v/>
      </c>
      <c r="T1707" t="str">
        <f>IF(PobierzDaneLogistyczne!$U1707=0," ",PobierzDaneLogistyczne!$U1707)</f>
        <v/>
      </c>
      <c r="U1707" t="str">
        <f t="shared" si="82"/>
        <v/>
      </c>
      <c r="V1707" s="2" t="str">
        <f>IF(PobierzDaneLogistyczne!$V1707="","",_xlfn.NUMBERVALUE(PobierzDaneLogistyczne!$V1707,"."))</f>
        <v/>
      </c>
      <c r="W1707" s="2" t="str">
        <f>IF(IF(PobierzDaneLogistyczne!$W1707=0,0,_xlfn.NUMBERVALUE(PobierzDaneLogistyczne!$W1707,"."))=0,"",_xlfn.NUMBERVALUE(PobierzDaneLogistyczne!$W1707,"."))</f>
        <v/>
      </c>
      <c r="X1707" s="2" t="str">
        <f t="shared" si="83"/>
        <v/>
      </c>
      <c r="Y1707" s="2" t="str">
        <f t="shared" si="81"/>
        <v/>
      </c>
      <c r="Z1707" s="2" t="str">
        <f>IF(PobierzDaneLogistyczne!$Y1707="t","YES","")</f>
        <v/>
      </c>
      <c r="AA1707" s="4" t="str">
        <f>IF(PobierzDaneLogistyczne!$X1707="t","YES","")</f>
        <v>YES</v>
      </c>
      <c r="AB1707" t="str">
        <f>PobierzDaneLogistyczne!$N1707</f>
        <v>Cordless kettle  1.7L</v>
      </c>
    </row>
    <row r="1708" spans="1:28" x14ac:dyDescent="0.3">
      <c r="A1708" s="5" t="str">
        <f>HYPERLINK(_xlfn.CONCAT("https://www.adler.com.pl/index.php/en/Main/Produkt/",B1708),PobierzDaneLogistyczne!$N1708)</f>
        <v>Cordless kettle  1.2L</v>
      </c>
      <c r="B1708" t="str">
        <f>PobierzDaneLogistyczne!$A1708</f>
        <v>ms_1218</v>
      </c>
      <c r="C1708" s="1">
        <f>IF(MID(PobierzDaneLogistyczne!$P1708,1,3)=""," ",_xlfn.NUMBERVALUE(PobierzDaneLogistyczne!$P1708))</f>
        <v>85161080</v>
      </c>
      <c r="D1708" s="1">
        <f>IF(MID(PobierzDaneLogistyczne!$C1708,1,3)="111"," ",_xlfn.NUMBERVALUE(PobierzDaneLogistyczne!$C1708))</f>
        <v>5908256831056</v>
      </c>
      <c r="E1708" s="6">
        <f>IF(PobierzDaneLogistyczne!$H1708=0,"",_xlfn.NUMBERVALUE(PobierzDaneLogistyczne!$H1708,"."))</f>
        <v>0</v>
      </c>
      <c r="F1708" s="6">
        <f>IF(PobierzDaneLogistyczne!$I1708=0,"",_xlfn.NUMBERVALUE(PobierzDaneLogistyczne!$I1708,"."))</f>
        <v>0</v>
      </c>
      <c r="G1708" s="6">
        <f>IF(PobierzDaneLogistyczne!$J1708=0,"",_xlfn.NUMBERVALUE(PobierzDaneLogistyczne!$J1708,"."))</f>
        <v>0</v>
      </c>
      <c r="H1708" s="2" t="str">
        <f>IF(IF(PobierzDaneLogistyczne!$F1708=0,0,_xlfn.NUMBERVALUE(PobierzDaneLogistyczne!$F1708,"."))=0,"",IF(PobierzDaneLogistyczne!$F1708=0,0,_xlfn.NUMBERVALUE(PobierzDaneLogistyczne!$F1708,".")))</f>
        <v/>
      </c>
      <c r="I1708" s="2" t="str">
        <f>IF(IF(PobierzDaneLogistyczne!$Z1708=0,0,_xlfn.NUMBERVALUE(PobierzDaneLogistyczne!$Z1708,"."))=0,"",IF(PobierzDaneLogistyczne!$Z1708=0,0,_xlfn.NUMBERVALUE(PobierzDaneLogistyczne!$Z1708,".")))</f>
        <v/>
      </c>
      <c r="J1708" s="1" t="str">
        <f>IF(PobierzDaneLogistyczne!$D1708=0,"",_xlfn.NUMBERVALUE(PobierzDaneLogistyczne!$D1708))</f>
        <v/>
      </c>
      <c r="K1708" s="1" t="str">
        <f>IF(PobierzDaneLogistyczne!$E1708=0,"",_xlfn.NUMBERVALUE(PobierzDaneLogistyczne!$E1708))</f>
        <v/>
      </c>
      <c r="L1708" s="1" t="str">
        <f>IF(MID(PobierzDaneLogistyczne!$O1708,1,3)="non"," ",_xlfn.NUMBERVALUE(PobierzDaneLogistyczne!$O1708))</f>
        <v xml:space="preserve"> </v>
      </c>
      <c r="M1708" s="6">
        <f>IF(PobierzDaneLogistyczne!$K1708=0,"",_xlfn.NUMBERVALUE(PobierzDaneLogistyczne!$K1708,"."))</f>
        <v>0</v>
      </c>
      <c r="N1708" s="6">
        <f>IF(PobierzDaneLogistyczne!$L1708=0,"",_xlfn.NUMBERVALUE(PobierzDaneLogistyczne!$L1708,"."))</f>
        <v>0</v>
      </c>
      <c r="O1708" s="6">
        <f>IF(PobierzDaneLogistyczne!$M1708=0,"",_xlfn.NUMBERVALUE(PobierzDaneLogistyczne!$M1708,"."))</f>
        <v>0</v>
      </c>
      <c r="P1708" s="2">
        <f>IF(PobierzDaneLogistyczne!$G1708=0,0,_xlfn.NUMBERVALUE(PobierzDaneLogistyczne!$G1708,"."))</f>
        <v>0</v>
      </c>
      <c r="Q1708" s="1" t="str">
        <f>IF(PobierzDaneLogistyczne!$R1708=0,"",PobierzDaneLogistyczne!$R1708)</f>
        <v/>
      </c>
      <c r="R1708" t="str">
        <f>IF(PobierzDaneLogistyczne!$S1708=0,"",PobierzDaneLogistyczne!$S1708)</f>
        <v/>
      </c>
      <c r="S1708" t="str">
        <f>IF(PobierzDaneLogistyczne!$T1708=0,"",PobierzDaneLogistyczne!$T1708)</f>
        <v/>
      </c>
      <c r="T1708" t="str">
        <f>IF(PobierzDaneLogistyczne!$U1708=0," ",PobierzDaneLogistyczne!$U1708)</f>
        <v/>
      </c>
      <c r="U1708" t="str">
        <f t="shared" si="82"/>
        <v/>
      </c>
      <c r="V1708" s="2" t="str">
        <f>IF(PobierzDaneLogistyczne!$V1708="","",_xlfn.NUMBERVALUE(PobierzDaneLogistyczne!$V1708,"."))</f>
        <v/>
      </c>
      <c r="W1708" s="2" t="str">
        <f>IF(IF(PobierzDaneLogistyczne!$W1708=0,0,_xlfn.NUMBERVALUE(PobierzDaneLogistyczne!$W1708,"."))=0,"",_xlfn.NUMBERVALUE(PobierzDaneLogistyczne!$W1708,"."))</f>
        <v/>
      </c>
      <c r="X1708" s="2" t="str">
        <f t="shared" si="83"/>
        <v/>
      </c>
      <c r="Y1708" s="2" t="str">
        <f t="shared" si="81"/>
        <v/>
      </c>
      <c r="Z1708" s="2" t="str">
        <f>IF(PobierzDaneLogistyczne!$Y1708="t","YES","")</f>
        <v/>
      </c>
      <c r="AA1708" s="4" t="str">
        <f>IF(PobierzDaneLogistyczne!$X1708="t","YES","")</f>
        <v>YES</v>
      </c>
      <c r="AB1708" t="str">
        <f>PobierzDaneLogistyczne!$N1708</f>
        <v>Cordless kettle  1.2L</v>
      </c>
    </row>
    <row r="1709" spans="1:28" x14ac:dyDescent="0.3">
      <c r="A1709" s="5" t="str">
        <f>HYPERLINK(_xlfn.CONCAT("https://www.adler.com.pl/index.php/en/Main/Produkt/",B1709),PobierzDaneLogistyczne!$N1709)</f>
        <v>Cordless kettle 1.0 L</v>
      </c>
      <c r="B1709" t="str">
        <f>PobierzDaneLogistyczne!$A1709</f>
        <v>ms_1228</v>
      </c>
      <c r="C1709" s="1">
        <f>IF(MID(PobierzDaneLogistyczne!$P1709,1,3)=""," ",_xlfn.NUMBERVALUE(PobierzDaneLogistyczne!$P1709))</f>
        <v>85161080</v>
      </c>
      <c r="D1709" s="1">
        <f>IF(MID(PobierzDaneLogistyczne!$C1709,1,3)="111"," ",_xlfn.NUMBERVALUE(PobierzDaneLogistyczne!$C1709))</f>
        <v>5908256835832</v>
      </c>
      <c r="E1709" s="6">
        <f>IF(PobierzDaneLogistyczne!$H1709=0,"",_xlfn.NUMBERVALUE(PobierzDaneLogistyczne!$H1709,"."))</f>
        <v>0</v>
      </c>
      <c r="F1709" s="6">
        <f>IF(PobierzDaneLogistyczne!$I1709=0,"",_xlfn.NUMBERVALUE(PobierzDaneLogistyczne!$I1709,"."))</f>
        <v>0</v>
      </c>
      <c r="G1709" s="6">
        <f>IF(PobierzDaneLogistyczne!$J1709=0,"",_xlfn.NUMBERVALUE(PobierzDaneLogistyczne!$J1709,"."))</f>
        <v>0</v>
      </c>
      <c r="H1709" s="2">
        <f>IF(IF(PobierzDaneLogistyczne!$F1709=0,0,_xlfn.NUMBERVALUE(PobierzDaneLogistyczne!$F1709,"."))=0,"",IF(PobierzDaneLogistyczne!$F1709=0,0,_xlfn.NUMBERVALUE(PobierzDaneLogistyczne!$F1709,".")))</f>
        <v>0.625</v>
      </c>
      <c r="I1709" s="2">
        <f>IF(IF(PobierzDaneLogistyczne!$Z1709=0,0,_xlfn.NUMBERVALUE(PobierzDaneLogistyczne!$Z1709,"."))=0,"",IF(PobierzDaneLogistyczne!$Z1709=0,0,_xlfn.NUMBERVALUE(PobierzDaneLogistyczne!$Z1709,".")))</f>
        <v>0.9</v>
      </c>
      <c r="J1709" s="1">
        <f>IF(PobierzDaneLogistyczne!$D1709=0,"",_xlfn.NUMBERVALUE(PobierzDaneLogistyczne!$D1709))</f>
        <v>12</v>
      </c>
      <c r="K1709" s="1" t="str">
        <f>IF(PobierzDaneLogistyczne!$E1709=0,"",_xlfn.NUMBERVALUE(PobierzDaneLogistyczne!$E1709))</f>
        <v/>
      </c>
      <c r="L1709" s="1" t="str">
        <f>IF(MID(PobierzDaneLogistyczne!$O1709,1,3)="non"," ",_xlfn.NUMBERVALUE(PobierzDaneLogistyczne!$O1709))</f>
        <v xml:space="preserve"> </v>
      </c>
      <c r="M1709" s="6">
        <f>IF(PobierzDaneLogistyczne!$K1709=0,"",_xlfn.NUMBERVALUE(PobierzDaneLogistyczne!$K1709,"."))</f>
        <v>0</v>
      </c>
      <c r="N1709" s="6">
        <f>IF(PobierzDaneLogistyczne!$L1709=0,"",_xlfn.NUMBERVALUE(PobierzDaneLogistyczne!$L1709,"."))</f>
        <v>0</v>
      </c>
      <c r="O1709" s="6">
        <f>IF(PobierzDaneLogistyczne!$M1709=0,"",_xlfn.NUMBERVALUE(PobierzDaneLogistyczne!$M1709,"."))</f>
        <v>0</v>
      </c>
      <c r="P1709" s="2">
        <f>IF(PobierzDaneLogistyczne!$G1709=0,0,_xlfn.NUMBERVALUE(PobierzDaneLogistyczne!$G1709,"."))</f>
        <v>10.8</v>
      </c>
      <c r="Q1709" s="1" t="str">
        <f>IF(PobierzDaneLogistyczne!$R1709=0,"",PobierzDaneLogistyczne!$R1709)</f>
        <v/>
      </c>
      <c r="R1709" t="str">
        <f>IF(PobierzDaneLogistyczne!$S1709=0,"",PobierzDaneLogistyczne!$S1709)</f>
        <v/>
      </c>
      <c r="S1709" t="str">
        <f>IF(PobierzDaneLogistyczne!$T1709=0,"",PobierzDaneLogistyczne!$T1709)</f>
        <v/>
      </c>
      <c r="T1709" t="str">
        <f>IF(PobierzDaneLogistyczne!$U1709=0," ",PobierzDaneLogistyczne!$U1709)</f>
        <v/>
      </c>
      <c r="U1709" t="str">
        <f t="shared" si="82"/>
        <v/>
      </c>
      <c r="V1709" s="2" t="str">
        <f>IF(PobierzDaneLogistyczne!$V1709="","",_xlfn.NUMBERVALUE(PobierzDaneLogistyczne!$V1709,"."))</f>
        <v/>
      </c>
      <c r="W1709" s="2" t="str">
        <f>IF(IF(PobierzDaneLogistyczne!$W1709=0,0,_xlfn.NUMBERVALUE(PobierzDaneLogistyczne!$W1709,"."))=0,"",_xlfn.NUMBERVALUE(PobierzDaneLogistyczne!$W1709,"."))</f>
        <v/>
      </c>
      <c r="X1709" s="2" t="str">
        <f t="shared" si="83"/>
        <v/>
      </c>
      <c r="Y1709" s="2" t="str">
        <f t="shared" si="81"/>
        <v/>
      </c>
      <c r="Z1709" s="2" t="str">
        <f>IF(PobierzDaneLogistyczne!$Y1709="t","YES","")</f>
        <v>YES</v>
      </c>
      <c r="AA1709" s="4" t="str">
        <f>IF(PobierzDaneLogistyczne!$X1709="t","YES","")</f>
        <v>YES</v>
      </c>
      <c r="AB1709" t="str">
        <f>PobierzDaneLogistyczne!$N1709</f>
        <v>Cordless kettle 1.0 L</v>
      </c>
    </row>
    <row r="1710" spans="1:28" x14ac:dyDescent="0.3">
      <c r="A1710" s="5" t="str">
        <f>HYPERLINK(_xlfn.CONCAT("https://www.adler.com.pl/index.php/en/Main/Produkt/",B1710),PobierzDaneLogistyczne!$N1710)</f>
        <v>Electric kettle 1.8L</v>
      </c>
      <c r="B1710" t="str">
        <f>PobierzDaneLogistyczne!$A1710</f>
        <v>ms_1232</v>
      </c>
      <c r="C1710" s="1">
        <f>IF(MID(PobierzDaneLogistyczne!$P1710,1,3)=""," ",_xlfn.NUMBERVALUE(PobierzDaneLogistyczne!$P1710))</f>
        <v>85161080</v>
      </c>
      <c r="D1710" s="1">
        <f>IF(MID(PobierzDaneLogistyczne!$C1710,1,3)="111"," ",_xlfn.NUMBERVALUE(PobierzDaneLogistyczne!$C1710))</f>
        <v>5908256833074</v>
      </c>
      <c r="E1710" s="6">
        <f>IF(PobierzDaneLogistyczne!$H1710=0,"",_xlfn.NUMBERVALUE(PobierzDaneLogistyczne!$H1710,"."))</f>
        <v>22</v>
      </c>
      <c r="F1710" s="6">
        <f>IF(PobierzDaneLogistyczne!$I1710=0,"",_xlfn.NUMBERVALUE(PobierzDaneLogistyczne!$I1710,"."))</f>
        <v>15.3</v>
      </c>
      <c r="G1710" s="6">
        <f>IF(PobierzDaneLogistyczne!$J1710=0,"",_xlfn.NUMBERVALUE(PobierzDaneLogistyczne!$J1710,"."))</f>
        <v>24</v>
      </c>
      <c r="H1710" s="2" t="str">
        <f>IF(IF(PobierzDaneLogistyczne!$F1710=0,0,_xlfn.NUMBERVALUE(PobierzDaneLogistyczne!$F1710,"."))=0,"",IF(PobierzDaneLogistyczne!$F1710=0,0,_xlfn.NUMBERVALUE(PobierzDaneLogistyczne!$F1710,".")))</f>
        <v/>
      </c>
      <c r="I1710" s="2" t="str">
        <f>IF(IF(PobierzDaneLogistyczne!$Z1710=0,0,_xlfn.NUMBERVALUE(PobierzDaneLogistyczne!$Z1710,"."))=0,"",IF(PobierzDaneLogistyczne!$Z1710=0,0,_xlfn.NUMBERVALUE(PobierzDaneLogistyczne!$Z1710,".")))</f>
        <v/>
      </c>
      <c r="J1710" s="1">
        <f>IF(PobierzDaneLogistyczne!$D1710=0,"",_xlfn.NUMBERVALUE(PobierzDaneLogistyczne!$D1710))</f>
        <v>10</v>
      </c>
      <c r="K1710" s="1">
        <f>IF(PobierzDaneLogistyczne!$E1710=0,"",_xlfn.NUMBERVALUE(PobierzDaneLogistyczne!$E1710))</f>
        <v>120</v>
      </c>
      <c r="L1710" s="1" t="str">
        <f>IF(MID(PobierzDaneLogistyczne!$O1710,1,3)="non"," ",_xlfn.NUMBERVALUE(PobierzDaneLogistyczne!$O1710))</f>
        <v xml:space="preserve"> </v>
      </c>
      <c r="M1710" s="6">
        <f>IF(PobierzDaneLogistyczne!$K1710=0,"",_xlfn.NUMBERVALUE(PobierzDaneLogistyczne!$K1710,"."))</f>
        <v>78</v>
      </c>
      <c r="N1710" s="6">
        <f>IF(PobierzDaneLogistyczne!$L1710=0,"",_xlfn.NUMBERVALUE(PobierzDaneLogistyczne!$L1710,"."))</f>
        <v>23.5</v>
      </c>
      <c r="O1710" s="6">
        <f>IF(PobierzDaneLogistyczne!$M1710=0,"",_xlfn.NUMBERVALUE(PobierzDaneLogistyczne!$M1710,"."))</f>
        <v>49.5</v>
      </c>
      <c r="P1710" s="2">
        <f>IF(PobierzDaneLogistyczne!$G1710=0,0,_xlfn.NUMBERVALUE(PobierzDaneLogistyczne!$G1710,"."))</f>
        <v>0</v>
      </c>
      <c r="Q1710" s="1" t="str">
        <f>IF(PobierzDaneLogistyczne!$R1710=0,"",PobierzDaneLogistyczne!$R1710)</f>
        <v/>
      </c>
      <c r="R1710" t="str">
        <f>IF(PobierzDaneLogistyczne!$S1710=0,"",PobierzDaneLogistyczne!$S1710)</f>
        <v/>
      </c>
      <c r="S1710" t="str">
        <f>IF(PobierzDaneLogistyczne!$T1710=0,"",PobierzDaneLogistyczne!$T1710)</f>
        <v/>
      </c>
      <c r="T1710" t="str">
        <f>IF(PobierzDaneLogistyczne!$U1710=0," ",PobierzDaneLogistyczne!$U1710)</f>
        <v/>
      </c>
      <c r="U1710" t="str">
        <f t="shared" si="82"/>
        <v/>
      </c>
      <c r="V1710" s="2">
        <f>IF(PobierzDaneLogistyczne!$V1710="","",_xlfn.NUMBERVALUE(PobierzDaneLogistyczne!$V1710,"."))</f>
        <v>1.0999999999999999E-2</v>
      </c>
      <c r="W1710" s="2" t="str">
        <f>IF(IF(PobierzDaneLogistyczne!$W1710=0,0,_xlfn.NUMBERVALUE(PobierzDaneLogistyczne!$W1710,"."))=0,"",_xlfn.NUMBERVALUE(PobierzDaneLogistyczne!$W1710,"."))</f>
        <v/>
      </c>
      <c r="X1710" s="2" t="str">
        <f t="shared" si="83"/>
        <v/>
      </c>
      <c r="Y1710" s="2" t="str">
        <f t="shared" si="81"/>
        <v/>
      </c>
      <c r="Z1710" s="2" t="str">
        <f>IF(PobierzDaneLogistyczne!$Y1710="t","YES","")</f>
        <v/>
      </c>
      <c r="AA1710" s="4" t="str">
        <f>IF(PobierzDaneLogistyczne!$X1710="t","YES","")</f>
        <v>YES</v>
      </c>
      <c r="AB1710" t="str">
        <f>PobierzDaneLogistyczne!$N1710</f>
        <v>Electric kettle 1.8L</v>
      </c>
    </row>
    <row r="1711" spans="1:28" x14ac:dyDescent="0.3">
      <c r="A1711" s="5" t="str">
        <f>HYPERLINK(_xlfn.CONCAT("https://www.adler.com.pl/index.php/en/Main/Produkt/",B1711),PobierzDaneLogistyczne!$N1711)</f>
        <v>Kettle plastic 0,6 L</v>
      </c>
      <c r="B1711" t="str">
        <f>PobierzDaneLogistyczne!$A1711</f>
        <v>ms_1236</v>
      </c>
      <c r="C1711" s="1">
        <f>IF(MID(PobierzDaneLogistyczne!$P1711,1,3)=""," ",_xlfn.NUMBERVALUE(PobierzDaneLogistyczne!$P1711))</f>
        <v>85161080</v>
      </c>
      <c r="D1711" s="1" t="str">
        <f>IF(MID(PobierzDaneLogistyczne!$C1711,1,3)="111"," ",_xlfn.NUMBERVALUE(PobierzDaneLogistyczne!$C1711))</f>
        <v xml:space="preserve"> </v>
      </c>
      <c r="E1711" s="6">
        <f>IF(PobierzDaneLogistyczne!$H1711=0,"",_xlfn.NUMBERVALUE(PobierzDaneLogistyczne!$H1711,"."))</f>
        <v>17.3</v>
      </c>
      <c r="F1711" s="6">
        <f>IF(PobierzDaneLogistyczne!$I1711=0,"",_xlfn.NUMBERVALUE(PobierzDaneLogistyczne!$I1711,"."))</f>
        <v>11.6</v>
      </c>
      <c r="G1711" s="6">
        <f>IF(PobierzDaneLogistyczne!$J1711=0,"",_xlfn.NUMBERVALUE(PobierzDaneLogistyczne!$J1711,"."))</f>
        <v>19.5</v>
      </c>
      <c r="H1711" s="2" t="str">
        <f>IF(IF(PobierzDaneLogistyczne!$F1711=0,0,_xlfn.NUMBERVALUE(PobierzDaneLogistyczne!$F1711,"."))=0,"",IF(PobierzDaneLogistyczne!$F1711=0,0,_xlfn.NUMBERVALUE(PobierzDaneLogistyczne!$F1711,".")))</f>
        <v/>
      </c>
      <c r="I1711" s="2" t="str">
        <f>IF(IF(PobierzDaneLogistyczne!$Z1711=0,0,_xlfn.NUMBERVALUE(PobierzDaneLogistyczne!$Z1711,"."))=0,"",IF(PobierzDaneLogistyczne!$Z1711=0,0,_xlfn.NUMBERVALUE(PobierzDaneLogistyczne!$Z1711,".")))</f>
        <v/>
      </c>
      <c r="J1711" s="1">
        <f>IF(PobierzDaneLogistyczne!$D1711=0,"",_xlfn.NUMBERVALUE(PobierzDaneLogistyczne!$D1711))</f>
        <v>6</v>
      </c>
      <c r="K1711" s="1">
        <f>IF(PobierzDaneLogistyczne!$E1711=0,"",_xlfn.NUMBERVALUE(PobierzDaneLogistyczne!$E1711))</f>
        <v>288</v>
      </c>
      <c r="L1711" s="1" t="str">
        <f>IF(MID(PobierzDaneLogistyczne!$O1711,1,3)="non"," ",_xlfn.NUMBERVALUE(PobierzDaneLogistyczne!$O1711))</f>
        <v xml:space="preserve"> </v>
      </c>
      <c r="M1711" s="6">
        <f>IF(PobierzDaneLogistyczne!$K1711=0,"",_xlfn.NUMBERVALUE(PobierzDaneLogistyczne!$K1711,"."))</f>
        <v>36</v>
      </c>
      <c r="N1711" s="6">
        <f>IF(PobierzDaneLogistyczne!$L1711=0,"",_xlfn.NUMBERVALUE(PobierzDaneLogistyczne!$L1711,"."))</f>
        <v>36</v>
      </c>
      <c r="O1711" s="6">
        <f>IF(PobierzDaneLogistyczne!$M1711=0,"",_xlfn.NUMBERVALUE(PobierzDaneLogistyczne!$M1711,"."))</f>
        <v>22</v>
      </c>
      <c r="P1711" s="2">
        <f>IF(PobierzDaneLogistyczne!$G1711=0,0,_xlfn.NUMBERVALUE(PobierzDaneLogistyczne!$G1711,"."))</f>
        <v>0</v>
      </c>
      <c r="Q1711" s="1" t="str">
        <f>IF(PobierzDaneLogistyczne!$R1711=0,"",PobierzDaneLogistyczne!$R1711)</f>
        <v/>
      </c>
      <c r="R1711" t="str">
        <f>IF(PobierzDaneLogistyczne!$S1711=0,"",PobierzDaneLogistyczne!$S1711)</f>
        <v/>
      </c>
      <c r="S1711" t="str">
        <f>IF(PobierzDaneLogistyczne!$T1711=0,"",PobierzDaneLogistyczne!$T1711)</f>
        <v/>
      </c>
      <c r="T1711" t="str">
        <f>IF(PobierzDaneLogistyczne!$U1711=0," ",PobierzDaneLogistyczne!$U1711)</f>
        <v/>
      </c>
      <c r="U1711" t="str">
        <f t="shared" si="82"/>
        <v/>
      </c>
      <c r="V1711" s="2">
        <f>IF(PobierzDaneLogistyczne!$V1711="","",_xlfn.NUMBERVALUE(PobierzDaneLogistyczne!$V1711,"."))</f>
        <v>6.0000000000000001E-3</v>
      </c>
      <c r="W1711" s="2" t="str">
        <f>IF(IF(PobierzDaneLogistyczne!$W1711=0,0,_xlfn.NUMBERVALUE(PobierzDaneLogistyczne!$W1711,"."))=0,"",_xlfn.NUMBERVALUE(PobierzDaneLogistyczne!$W1711,"."))</f>
        <v/>
      </c>
      <c r="X1711" s="2" t="str">
        <f t="shared" si="83"/>
        <v/>
      </c>
      <c r="Y1711" s="2" t="str">
        <f t="shared" si="81"/>
        <v/>
      </c>
      <c r="Z1711" s="2" t="str">
        <f>IF(PobierzDaneLogistyczne!$Y1711="t","YES","")</f>
        <v/>
      </c>
      <c r="AA1711" s="4" t="str">
        <f>IF(PobierzDaneLogistyczne!$X1711="t","YES","")</f>
        <v>YES</v>
      </c>
      <c r="AB1711" t="str">
        <f>PobierzDaneLogistyczne!$N1711</f>
        <v>Kettle plastic 0,6 L</v>
      </c>
    </row>
    <row r="1712" spans="1:28" x14ac:dyDescent="0.3">
      <c r="A1712" s="5" t="str">
        <f>HYPERLINK(_xlfn.CONCAT("https://www.adler.com.pl/index.php/en/Main/Produkt/",B1712),PobierzDaneLogistyczne!$N1712)</f>
        <v>Kettle plastic 0,6 L</v>
      </c>
      <c r="B1712" t="str">
        <f>PobierzDaneLogistyczne!$A1712</f>
        <v>ms_1236b</v>
      </c>
      <c r="C1712" s="1">
        <f>IF(MID(PobierzDaneLogistyczne!$P1712,1,3)=""," ",_xlfn.NUMBERVALUE(PobierzDaneLogistyczne!$P1712))</f>
        <v>85161080</v>
      </c>
      <c r="D1712" s="1">
        <f>IF(MID(PobierzDaneLogistyczne!$C1712,1,3)="111"," ",_xlfn.NUMBERVALUE(PobierzDaneLogistyczne!$C1712))</f>
        <v>5908256836990</v>
      </c>
      <c r="E1712" s="6">
        <f>IF(PobierzDaneLogistyczne!$H1712=0,"",_xlfn.NUMBERVALUE(PobierzDaneLogistyczne!$H1712,"."))</f>
        <v>17.3</v>
      </c>
      <c r="F1712" s="6">
        <f>IF(PobierzDaneLogistyczne!$I1712=0,"",_xlfn.NUMBERVALUE(PobierzDaneLogistyczne!$I1712,"."))</f>
        <v>11.6</v>
      </c>
      <c r="G1712" s="6">
        <f>IF(PobierzDaneLogistyczne!$J1712=0,"",_xlfn.NUMBERVALUE(PobierzDaneLogistyczne!$J1712,"."))</f>
        <v>19.5</v>
      </c>
      <c r="H1712" s="2">
        <f>IF(IF(PobierzDaneLogistyczne!$F1712=0,0,_xlfn.NUMBERVALUE(PobierzDaneLogistyczne!$F1712,"."))=0,"",IF(PobierzDaneLogistyczne!$F1712=0,0,_xlfn.NUMBERVALUE(PobierzDaneLogistyczne!$F1712,".")))</f>
        <v>0.56699999999999995</v>
      </c>
      <c r="I1712" s="2">
        <f>IF(IF(PobierzDaneLogistyczne!$Z1712=0,0,_xlfn.NUMBERVALUE(PobierzDaneLogistyczne!$Z1712,"."))=0,"",IF(PobierzDaneLogistyczne!$Z1712=0,0,_xlfn.NUMBERVALUE(PobierzDaneLogistyczne!$Z1712,".")))</f>
        <v>0.79200000000000004</v>
      </c>
      <c r="J1712" s="1">
        <f>IF(PobierzDaneLogistyczne!$D1712=0,"",_xlfn.NUMBERVALUE(PobierzDaneLogistyczne!$D1712))</f>
        <v>6</v>
      </c>
      <c r="K1712" s="1">
        <f>IF(PobierzDaneLogistyczne!$E1712=0,"",_xlfn.NUMBERVALUE(PobierzDaneLogistyczne!$E1712))</f>
        <v>288</v>
      </c>
      <c r="L1712" s="1" t="str">
        <f>IF(MID(PobierzDaneLogistyczne!$O1712,1,3)="non"," ",_xlfn.NUMBERVALUE(PobierzDaneLogistyczne!$O1712))</f>
        <v xml:space="preserve"> </v>
      </c>
      <c r="M1712" s="6">
        <f>IF(PobierzDaneLogistyczne!$K1712=0,"",_xlfn.NUMBERVALUE(PobierzDaneLogistyczne!$K1712,"."))</f>
        <v>36</v>
      </c>
      <c r="N1712" s="6">
        <f>IF(PobierzDaneLogistyczne!$L1712=0,"",_xlfn.NUMBERVALUE(PobierzDaneLogistyczne!$L1712,"."))</f>
        <v>36</v>
      </c>
      <c r="O1712" s="6">
        <f>IF(PobierzDaneLogistyczne!$M1712=0,"",_xlfn.NUMBERVALUE(PobierzDaneLogistyczne!$M1712,"."))</f>
        <v>22</v>
      </c>
      <c r="P1712" s="2">
        <f>IF(PobierzDaneLogistyczne!$G1712=0,0,_xlfn.NUMBERVALUE(PobierzDaneLogistyczne!$G1712,"."))</f>
        <v>4.7519999999999998</v>
      </c>
      <c r="Q1712" s="1" t="str">
        <f>IF(PobierzDaneLogistyczne!$R1712=0,"",PobierzDaneLogistyczne!$R1712)</f>
        <v/>
      </c>
      <c r="R1712" t="str">
        <f>IF(PobierzDaneLogistyczne!$S1712=0,"",PobierzDaneLogistyczne!$S1712)</f>
        <v/>
      </c>
      <c r="S1712" t="str">
        <f>IF(PobierzDaneLogistyczne!$T1712=0,"",PobierzDaneLogistyczne!$T1712)</f>
        <v/>
      </c>
      <c r="T1712" t="str">
        <f>IF(PobierzDaneLogistyczne!$U1712=0," ",PobierzDaneLogistyczne!$U1712)</f>
        <v/>
      </c>
      <c r="U1712" t="str">
        <f t="shared" si="82"/>
        <v/>
      </c>
      <c r="V1712" s="2">
        <f>IF(PobierzDaneLogistyczne!$V1712="","",_xlfn.NUMBERVALUE(PobierzDaneLogistyczne!$V1712,"."))</f>
        <v>6.0000000000000001E-3</v>
      </c>
      <c r="W1712" s="2" t="str">
        <f>IF(IF(PobierzDaneLogistyczne!$W1712=0,0,_xlfn.NUMBERVALUE(PobierzDaneLogistyczne!$W1712,"."))=0,"",_xlfn.NUMBERVALUE(PobierzDaneLogistyczne!$W1712,"."))</f>
        <v/>
      </c>
      <c r="X1712" s="2" t="str">
        <f t="shared" si="83"/>
        <v/>
      </c>
      <c r="Y1712" s="2" t="str">
        <f t="shared" si="81"/>
        <v/>
      </c>
      <c r="Z1712" s="2" t="str">
        <f>IF(PobierzDaneLogistyczne!$Y1712="t","YES","")</f>
        <v/>
      </c>
      <c r="AA1712" s="4" t="str">
        <f>IF(PobierzDaneLogistyczne!$X1712="t","YES","")</f>
        <v>YES</v>
      </c>
      <c r="AB1712" t="str">
        <f>PobierzDaneLogistyczne!$N1712</f>
        <v>Kettle plastic 0,6 L</v>
      </c>
    </row>
    <row r="1713" spans="1:28" x14ac:dyDescent="0.3">
      <c r="A1713" s="5" t="str">
        <f>HYPERLINK(_xlfn.CONCAT("https://www.adler.com.pl/index.php/en/Main/Produkt/",B1713),PobierzDaneLogistyczne!$N1713)</f>
        <v>Kettle plastic 0,6 L Black</v>
      </c>
      <c r="B1713" t="str">
        <f>PobierzDaneLogistyczne!$A1713</f>
        <v>ms_1236c</v>
      </c>
      <c r="C1713" s="1">
        <f>IF(MID(PobierzDaneLogistyczne!$P1713,1,3)=""," ",_xlfn.NUMBERVALUE(PobierzDaneLogistyczne!$P1713))</f>
        <v>85161080</v>
      </c>
      <c r="D1713" s="1">
        <f>IF(MID(PobierzDaneLogistyczne!$C1713,1,3)="111"," ",_xlfn.NUMBERVALUE(PobierzDaneLogistyczne!$C1713))</f>
        <v>5902934830010</v>
      </c>
      <c r="E1713" s="6">
        <f>IF(PobierzDaneLogistyczne!$H1713=0,"",_xlfn.NUMBERVALUE(PobierzDaneLogistyczne!$H1713,"."))</f>
        <v>17.3</v>
      </c>
      <c r="F1713" s="6">
        <f>IF(PobierzDaneLogistyczne!$I1713=0,"",_xlfn.NUMBERVALUE(PobierzDaneLogistyczne!$I1713,"."))</f>
        <v>11.6</v>
      </c>
      <c r="G1713" s="6">
        <f>IF(PobierzDaneLogistyczne!$J1713=0,"",_xlfn.NUMBERVALUE(PobierzDaneLogistyczne!$J1713,"."))</f>
        <v>19.5</v>
      </c>
      <c r="H1713" s="2">
        <f>IF(IF(PobierzDaneLogistyczne!$F1713=0,0,_xlfn.NUMBERVALUE(PobierzDaneLogistyczne!$F1713,"."))=0,"",IF(PobierzDaneLogistyczne!$F1713=0,0,_xlfn.NUMBERVALUE(PobierzDaneLogistyczne!$F1713,".")))</f>
        <v>0.52</v>
      </c>
      <c r="I1713" s="2">
        <f>IF(IF(PobierzDaneLogistyczne!$Z1713=0,0,_xlfn.NUMBERVALUE(PobierzDaneLogistyczne!$Z1713,"."))=0,"",IF(PobierzDaneLogistyczne!$Z1713=0,0,_xlfn.NUMBERVALUE(PobierzDaneLogistyczne!$Z1713,".")))</f>
        <v>0.65</v>
      </c>
      <c r="J1713" s="1">
        <f>IF(PobierzDaneLogistyczne!$D1713=0,"",_xlfn.NUMBERVALUE(PobierzDaneLogistyczne!$D1713))</f>
        <v>6</v>
      </c>
      <c r="K1713" s="1">
        <f>IF(PobierzDaneLogistyczne!$E1713=0,"",_xlfn.NUMBERVALUE(PobierzDaneLogistyczne!$E1713))</f>
        <v>288</v>
      </c>
      <c r="L1713" s="1">
        <f>IF(MID(PobierzDaneLogistyczne!$O1713,1,3)="non"," ",_xlfn.NUMBERVALUE(PobierzDaneLogistyczne!$O1713))</f>
        <v>5902934834094</v>
      </c>
      <c r="M1713" s="6">
        <f>IF(PobierzDaneLogistyczne!$K1713=0,"",_xlfn.NUMBERVALUE(PobierzDaneLogistyczne!$K1713,"."))</f>
        <v>36.5</v>
      </c>
      <c r="N1713" s="6">
        <f>IF(PobierzDaneLogistyczne!$L1713=0,"",_xlfn.NUMBERVALUE(PobierzDaneLogistyczne!$L1713,"."))</f>
        <v>36.5</v>
      </c>
      <c r="O1713" s="6">
        <f>IF(PobierzDaneLogistyczne!$M1713=0,"",_xlfn.NUMBERVALUE(PobierzDaneLogistyczne!$M1713,"."))</f>
        <v>21.5</v>
      </c>
      <c r="P1713" s="2">
        <f>IF(PobierzDaneLogistyczne!$G1713=0,0,_xlfn.NUMBERVALUE(PobierzDaneLogistyczne!$G1713,"."))</f>
        <v>3.9</v>
      </c>
      <c r="Q1713" s="1">
        <f>IF(PobierzDaneLogistyczne!$R1713=0,"",PobierzDaneLogistyczne!$R1713)</f>
        <v>5</v>
      </c>
      <c r="R1713" t="str">
        <f>IF(PobierzDaneLogistyczne!$S1713=0,"",PobierzDaneLogistyczne!$S1713)</f>
        <v/>
      </c>
      <c r="S1713" t="str">
        <f>IF(PobierzDaneLogistyczne!$T1713=0,"",PobierzDaneLogistyczne!$T1713)</f>
        <v/>
      </c>
      <c r="T1713" t="str">
        <f>IF(PobierzDaneLogistyczne!$U1713=0," ",PobierzDaneLogistyczne!$U1713)</f>
        <v/>
      </c>
      <c r="U1713" t="str">
        <f t="shared" si="82"/>
        <v/>
      </c>
      <c r="V1713" s="2">
        <f>IF(PobierzDaneLogistyczne!$V1713="","",_xlfn.NUMBERVALUE(PobierzDaneLogistyczne!$V1713,"."))</f>
        <v>6.0000000000000001E-3</v>
      </c>
      <c r="W1713" s="2">
        <f>IF(IF(PobierzDaneLogistyczne!$W1713=0,0,_xlfn.NUMBERVALUE(PobierzDaneLogistyczne!$W1713,"."))=0,"",_xlfn.NUMBERVALUE(PobierzDaneLogistyczne!$W1713,"."))</f>
        <v>5.8999999999999997E-2</v>
      </c>
      <c r="X1713" s="2">
        <f t="shared" si="83"/>
        <v>6.5000000000000002E-2</v>
      </c>
      <c r="Y1713" s="2" t="str">
        <f t="shared" si="81"/>
        <v/>
      </c>
      <c r="Z1713" s="2" t="str">
        <f>IF(PobierzDaneLogistyczne!$Y1713="t","YES","")</f>
        <v>YES</v>
      </c>
      <c r="AA1713" s="4" t="str">
        <f>IF(PobierzDaneLogistyczne!$X1713="t","YES","")</f>
        <v>YES</v>
      </c>
      <c r="AB1713" t="str">
        <f>PobierzDaneLogistyczne!$N1713</f>
        <v>Kettle plastic 0,6 L Black</v>
      </c>
    </row>
    <row r="1714" spans="1:28" x14ac:dyDescent="0.3">
      <c r="A1714" s="5" t="str">
        <f>HYPERLINK(_xlfn.CONCAT("https://www.adler.com.pl/index.php/en/Main/Produkt/",B1714),PobierzDaneLogistyczne!$N1714)</f>
        <v>Kettle plastic 0,6 L</v>
      </c>
      <c r="B1714" t="str">
        <f>PobierzDaneLogistyczne!$A1714</f>
        <v>ms_1236g</v>
      </c>
      <c r="C1714" s="1">
        <f>IF(MID(PobierzDaneLogistyczne!$P1714,1,3)=""," ",_xlfn.NUMBERVALUE(PobierzDaneLogistyczne!$P1714))</f>
        <v>85161080</v>
      </c>
      <c r="D1714" s="1">
        <f>IF(MID(PobierzDaneLogistyczne!$C1714,1,3)="111"," ",_xlfn.NUMBERVALUE(PobierzDaneLogistyczne!$C1714))</f>
        <v>5908256833418</v>
      </c>
      <c r="E1714" s="6">
        <f>IF(PobierzDaneLogistyczne!$H1714=0,"",_xlfn.NUMBERVALUE(PobierzDaneLogistyczne!$H1714,"."))</f>
        <v>17.3</v>
      </c>
      <c r="F1714" s="6">
        <f>IF(PobierzDaneLogistyczne!$I1714=0,"",_xlfn.NUMBERVALUE(PobierzDaneLogistyczne!$I1714,"."))</f>
        <v>11.6</v>
      </c>
      <c r="G1714" s="6">
        <f>IF(PobierzDaneLogistyczne!$J1714=0,"",_xlfn.NUMBERVALUE(PobierzDaneLogistyczne!$J1714,"."))</f>
        <v>19.5</v>
      </c>
      <c r="H1714" s="2">
        <f>IF(IF(PobierzDaneLogistyczne!$F1714=0,0,_xlfn.NUMBERVALUE(PobierzDaneLogistyczne!$F1714,"."))=0,"",IF(PobierzDaneLogistyczne!$F1714=0,0,_xlfn.NUMBERVALUE(PobierzDaneLogistyczne!$F1714,".")))</f>
        <v>0.56699999999999995</v>
      </c>
      <c r="I1714" s="2">
        <f>IF(IF(PobierzDaneLogistyczne!$Z1714=0,0,_xlfn.NUMBERVALUE(PobierzDaneLogistyczne!$Z1714,"."))=0,"",IF(PobierzDaneLogistyczne!$Z1714=0,0,_xlfn.NUMBERVALUE(PobierzDaneLogistyczne!$Z1714,".")))</f>
        <v>0.79200000000000004</v>
      </c>
      <c r="J1714" s="1">
        <f>IF(PobierzDaneLogistyczne!$D1714=0,"",_xlfn.NUMBERVALUE(PobierzDaneLogistyczne!$D1714))</f>
        <v>6</v>
      </c>
      <c r="K1714" s="1">
        <f>IF(PobierzDaneLogistyczne!$E1714=0,"",_xlfn.NUMBERVALUE(PobierzDaneLogistyczne!$E1714))</f>
        <v>288</v>
      </c>
      <c r="L1714" s="1" t="str">
        <f>IF(MID(PobierzDaneLogistyczne!$O1714,1,3)="non"," ",_xlfn.NUMBERVALUE(PobierzDaneLogistyczne!$O1714))</f>
        <v xml:space="preserve"> </v>
      </c>
      <c r="M1714" s="6">
        <f>IF(PobierzDaneLogistyczne!$K1714=0,"",_xlfn.NUMBERVALUE(PobierzDaneLogistyczne!$K1714,"."))</f>
        <v>36</v>
      </c>
      <c r="N1714" s="6">
        <f>IF(PobierzDaneLogistyczne!$L1714=0,"",_xlfn.NUMBERVALUE(PobierzDaneLogistyczne!$L1714,"."))</f>
        <v>36</v>
      </c>
      <c r="O1714" s="6">
        <f>IF(PobierzDaneLogistyczne!$M1714=0,"",_xlfn.NUMBERVALUE(PobierzDaneLogistyczne!$M1714,"."))</f>
        <v>22</v>
      </c>
      <c r="P1714" s="2">
        <f>IF(PobierzDaneLogistyczne!$G1714=0,0,_xlfn.NUMBERVALUE(PobierzDaneLogistyczne!$G1714,"."))</f>
        <v>4.7519999999999998</v>
      </c>
      <c r="Q1714" s="1" t="str">
        <f>IF(PobierzDaneLogistyczne!$R1714=0,"",PobierzDaneLogistyczne!$R1714)</f>
        <v/>
      </c>
      <c r="R1714" t="str">
        <f>IF(PobierzDaneLogistyczne!$S1714=0,"",PobierzDaneLogistyczne!$S1714)</f>
        <v/>
      </c>
      <c r="S1714" t="str">
        <f>IF(PobierzDaneLogistyczne!$T1714=0,"",PobierzDaneLogistyczne!$T1714)</f>
        <v/>
      </c>
      <c r="T1714" t="str">
        <f>IF(PobierzDaneLogistyczne!$U1714=0," ",PobierzDaneLogistyczne!$U1714)</f>
        <v/>
      </c>
      <c r="U1714" t="str">
        <f t="shared" si="82"/>
        <v/>
      </c>
      <c r="V1714" s="2">
        <f>IF(PobierzDaneLogistyczne!$V1714="","",_xlfn.NUMBERVALUE(PobierzDaneLogistyczne!$V1714,"."))</f>
        <v>6.0000000000000001E-3</v>
      </c>
      <c r="W1714" s="2" t="str">
        <f>IF(IF(PobierzDaneLogistyczne!$W1714=0,0,_xlfn.NUMBERVALUE(PobierzDaneLogistyczne!$W1714,"."))=0,"",_xlfn.NUMBERVALUE(PobierzDaneLogistyczne!$W1714,"."))</f>
        <v/>
      </c>
      <c r="X1714" s="2" t="str">
        <f t="shared" si="83"/>
        <v/>
      </c>
      <c r="Y1714" s="2" t="str">
        <f t="shared" ref="Y1714:Y1777" si="84">IFERROR(IF(ROUND(P1714-(I1714*J1714),2)=0,"",P1714-(I1714*J1714)),"")</f>
        <v/>
      </c>
      <c r="Z1714" s="2" t="str">
        <f>IF(PobierzDaneLogistyczne!$Y1714="t","YES","")</f>
        <v/>
      </c>
      <c r="AA1714" s="4" t="str">
        <f>IF(PobierzDaneLogistyczne!$X1714="t","YES","")</f>
        <v>YES</v>
      </c>
      <c r="AB1714" t="str">
        <f>PobierzDaneLogistyczne!$N1714</f>
        <v>Kettle plastic 0,6 L</v>
      </c>
    </row>
    <row r="1715" spans="1:28" x14ac:dyDescent="0.3">
      <c r="A1715" s="5" t="str">
        <f>HYPERLINK(_xlfn.CONCAT("https://www.adler.com.pl/index.php/en/Main/Produkt/",B1715),PobierzDaneLogistyczne!$N1715)</f>
        <v>Kettle plastic 0,6 L Gray</v>
      </c>
      <c r="B1715" t="str">
        <f>PobierzDaneLogistyczne!$A1715</f>
        <v>ms_1236r</v>
      </c>
      <c r="C1715" s="1">
        <f>IF(MID(PobierzDaneLogistyczne!$P1715,1,3)=""," ",_xlfn.NUMBERVALUE(PobierzDaneLogistyczne!$P1715))</f>
        <v>85161080</v>
      </c>
      <c r="D1715" s="1">
        <f>IF(MID(PobierzDaneLogistyczne!$C1715,1,3)="111"," ",_xlfn.NUMBERVALUE(PobierzDaneLogistyczne!$C1715))</f>
        <v>5902934830027</v>
      </c>
      <c r="E1715" s="6">
        <f>IF(PobierzDaneLogistyczne!$H1715=0,"",_xlfn.NUMBERVALUE(PobierzDaneLogistyczne!$H1715,"."))</f>
        <v>12</v>
      </c>
      <c r="F1715" s="6">
        <f>IF(PobierzDaneLogistyczne!$I1715=0,"",_xlfn.NUMBERVALUE(PobierzDaneLogistyczne!$I1715,"."))</f>
        <v>18</v>
      </c>
      <c r="G1715" s="6">
        <f>IF(PobierzDaneLogistyczne!$J1715=0,"",_xlfn.NUMBERVALUE(PobierzDaneLogistyczne!$J1715,"."))</f>
        <v>20</v>
      </c>
      <c r="H1715" s="2">
        <f>IF(IF(PobierzDaneLogistyczne!$F1715=0,0,_xlfn.NUMBERVALUE(PobierzDaneLogistyczne!$F1715,"."))=0,"",IF(PobierzDaneLogistyczne!$F1715=0,0,_xlfn.NUMBERVALUE(PobierzDaneLogistyczne!$F1715,".")))</f>
        <v>0.5</v>
      </c>
      <c r="I1715" s="2">
        <f>IF(IF(PobierzDaneLogistyczne!$Z1715=0,0,_xlfn.NUMBERVALUE(PobierzDaneLogistyczne!$Z1715,"."))=0,"",IF(PobierzDaneLogistyczne!$Z1715=0,0,_xlfn.NUMBERVALUE(PobierzDaneLogistyczne!$Z1715,".")))</f>
        <v>0.58499999999999996</v>
      </c>
      <c r="J1715" s="1">
        <f>IF(PobierzDaneLogistyczne!$D1715=0,"",_xlfn.NUMBERVALUE(PobierzDaneLogistyczne!$D1715))</f>
        <v>6</v>
      </c>
      <c r="K1715" s="1">
        <f>IF(PobierzDaneLogistyczne!$E1715=0,"",_xlfn.NUMBERVALUE(PobierzDaneLogistyczne!$E1715))</f>
        <v>288</v>
      </c>
      <c r="L1715" s="1">
        <f>IF(MID(PobierzDaneLogistyczne!$O1715,1,3)="non"," ",_xlfn.NUMBERVALUE(PobierzDaneLogistyczne!$O1715))</f>
        <v>5902934836692</v>
      </c>
      <c r="M1715" s="6">
        <f>IF(PobierzDaneLogistyczne!$K1715=0,"",_xlfn.NUMBERVALUE(PobierzDaneLogistyczne!$K1715,"."))</f>
        <v>36.5</v>
      </c>
      <c r="N1715" s="6">
        <f>IF(PobierzDaneLogistyczne!$L1715=0,"",_xlfn.NUMBERVALUE(PobierzDaneLogistyczne!$L1715,"."))</f>
        <v>36.5</v>
      </c>
      <c r="O1715" s="6">
        <f>IF(PobierzDaneLogistyczne!$M1715=0,"",_xlfn.NUMBERVALUE(PobierzDaneLogistyczne!$M1715,"."))</f>
        <v>21</v>
      </c>
      <c r="P1715" s="2">
        <f>IF(PobierzDaneLogistyczne!$G1715=0,0,_xlfn.NUMBERVALUE(PobierzDaneLogistyczne!$G1715,"."))</f>
        <v>3.51</v>
      </c>
      <c r="Q1715" s="1">
        <f>IF(PobierzDaneLogistyczne!$R1715=0,"",PobierzDaneLogistyczne!$R1715)</f>
        <v>5</v>
      </c>
      <c r="R1715" t="str">
        <f>IF(PobierzDaneLogistyczne!$S1715=0,"",PobierzDaneLogistyczne!$S1715)</f>
        <v/>
      </c>
      <c r="S1715" t="str">
        <f>IF(PobierzDaneLogistyczne!$T1715=0,"",PobierzDaneLogistyczne!$T1715)</f>
        <v/>
      </c>
      <c r="T1715" t="str">
        <f>IF(PobierzDaneLogistyczne!$U1715=0," ",PobierzDaneLogistyczne!$U1715)</f>
        <v/>
      </c>
      <c r="U1715" t="str">
        <f t="shared" si="82"/>
        <v/>
      </c>
      <c r="V1715" s="2">
        <f>IF(PobierzDaneLogistyczne!$V1715="","",_xlfn.NUMBERVALUE(PobierzDaneLogistyczne!$V1715,"."))</f>
        <v>6.0000000000000001E-3</v>
      </c>
      <c r="W1715" s="2">
        <f>IF(IF(PobierzDaneLogistyczne!$W1715=0,0,_xlfn.NUMBERVALUE(PobierzDaneLogistyczne!$W1715,"."))=0,"",_xlfn.NUMBERVALUE(PobierzDaneLogistyczne!$W1715,"."))</f>
        <v>5.8999999999999997E-2</v>
      </c>
      <c r="X1715" s="2">
        <f t="shared" si="83"/>
        <v>1.9999999999999962E-2</v>
      </c>
      <c r="Y1715" s="2" t="str">
        <f t="shared" si="84"/>
        <v/>
      </c>
      <c r="Z1715" s="2" t="str">
        <f>IF(PobierzDaneLogistyczne!$Y1715="t","YES","")</f>
        <v>YES</v>
      </c>
      <c r="AA1715" s="4" t="str">
        <f>IF(PobierzDaneLogistyczne!$X1715="t","YES","")</f>
        <v>YES</v>
      </c>
      <c r="AB1715" t="str">
        <f>PobierzDaneLogistyczne!$N1715</f>
        <v>Kettle plastic 0,6 L Gray</v>
      </c>
    </row>
    <row r="1716" spans="1:28" ht="28.8" x14ac:dyDescent="0.3">
      <c r="A1716" s="5" t="str">
        <f>HYPERLINK(_xlfn.CONCAT("https://www.adler.com.pl/index.php/en/Main/Produkt/",B1716),PobierzDaneLogistyczne!$N1716)</f>
        <v>Cordless kettle  1.0L</v>
      </c>
      <c r="B1716" t="str">
        <f>PobierzDaneLogistyczne!$A1716</f>
        <v>ms_1237</v>
      </c>
      <c r="C1716" s="1">
        <f>IF(MID(PobierzDaneLogistyczne!$P1716,1,3)=""," ",_xlfn.NUMBERVALUE(PobierzDaneLogistyczne!$P1716))</f>
        <v>85161080</v>
      </c>
      <c r="D1716" s="1">
        <f>IF(MID(PobierzDaneLogistyczne!$C1716,1,3)="111"," ",_xlfn.NUMBERVALUE(PobierzDaneLogistyczne!$C1716))</f>
        <v>5908256833425</v>
      </c>
      <c r="E1716" s="6">
        <f>IF(PobierzDaneLogistyczne!$H1716=0,"",_xlfn.NUMBERVALUE(PobierzDaneLogistyczne!$H1716,"."))</f>
        <v>21</v>
      </c>
      <c r="F1716" s="6">
        <f>IF(PobierzDaneLogistyczne!$I1716=0,"",_xlfn.NUMBERVALUE(PobierzDaneLogistyczne!$I1716,"."))</f>
        <v>13</v>
      </c>
      <c r="G1716" s="6">
        <f>IF(PobierzDaneLogistyczne!$J1716=0,"",_xlfn.NUMBERVALUE(PobierzDaneLogistyczne!$J1716,"."))</f>
        <v>21</v>
      </c>
      <c r="H1716" s="2" t="str">
        <f>IF(IF(PobierzDaneLogistyczne!$F1716=0,0,_xlfn.NUMBERVALUE(PobierzDaneLogistyczne!$F1716,"."))=0,"",IF(PobierzDaneLogistyczne!$F1716=0,0,_xlfn.NUMBERVALUE(PobierzDaneLogistyczne!$F1716,".")))</f>
        <v/>
      </c>
      <c r="I1716" s="2" t="str">
        <f>IF(IF(PobierzDaneLogistyczne!$Z1716=0,0,_xlfn.NUMBERVALUE(PobierzDaneLogistyczne!$Z1716,"."))=0,"",IF(PobierzDaneLogistyczne!$Z1716=0,0,_xlfn.NUMBERVALUE(PobierzDaneLogistyczne!$Z1716,".")))</f>
        <v/>
      </c>
      <c r="J1716" s="1">
        <f>IF(PobierzDaneLogistyczne!$D1716=0,"",_xlfn.NUMBERVALUE(PobierzDaneLogistyczne!$D1716))</f>
        <v>8</v>
      </c>
      <c r="K1716" s="1">
        <f>IF(PobierzDaneLogistyczne!$E1716=0,"",_xlfn.NUMBERVALUE(PobierzDaneLogistyczne!$E1716))</f>
        <v>448</v>
      </c>
      <c r="L1716" s="1" t="str">
        <f>IF(MID(PobierzDaneLogistyczne!$O1716,1,3)="non"," ",_xlfn.NUMBERVALUE(PobierzDaneLogistyczne!$O1716))</f>
        <v xml:space="preserve"> </v>
      </c>
      <c r="M1716" s="6">
        <f>IF(PobierzDaneLogistyczne!$K1716=0,"",_xlfn.NUMBERVALUE(PobierzDaneLogistyczne!$K1716,"."))</f>
        <v>55.5</v>
      </c>
      <c r="N1716" s="6">
        <f>IF(PobierzDaneLogistyczne!$L1716=0,"",_xlfn.NUMBERVALUE(PobierzDaneLogistyczne!$L1716,"."))</f>
        <v>43.5</v>
      </c>
      <c r="O1716" s="6">
        <f>IF(PobierzDaneLogistyczne!$M1716=0,"",_xlfn.NUMBERVALUE(PobierzDaneLogistyczne!$M1716,"."))</f>
        <v>22.5</v>
      </c>
      <c r="P1716" s="2">
        <f>IF(PobierzDaneLogistyczne!$G1716=0,0,_xlfn.NUMBERVALUE(PobierzDaneLogistyczne!$G1716,"."))</f>
        <v>0</v>
      </c>
      <c r="Q1716" s="1" t="str">
        <f>IF(PobierzDaneLogistyczne!$R1716=0,"",PobierzDaneLogistyczne!$R1716)</f>
        <v/>
      </c>
      <c r="R1716" t="str">
        <f>IF(PobierzDaneLogistyczne!$S1716=0,"",PobierzDaneLogistyczne!$S1716)</f>
        <v/>
      </c>
      <c r="S1716" t="str">
        <f>IF(PobierzDaneLogistyczne!$T1716=0,"",PobierzDaneLogistyczne!$T1716)</f>
        <v/>
      </c>
      <c r="T1716" t="str">
        <f>IF(PobierzDaneLogistyczne!$U1716=0," ",PobierzDaneLogistyczne!$U1716)</f>
        <v/>
      </c>
      <c r="U1716" t="str">
        <f t="shared" si="82"/>
        <v/>
      </c>
      <c r="V1716" s="2">
        <f>IF(PobierzDaneLogistyczne!$V1716="","",_xlfn.NUMBERVALUE(PobierzDaneLogistyczne!$V1716,"."))</f>
        <v>8.0000000000000002E-3</v>
      </c>
      <c r="W1716" s="2" t="str">
        <f>IF(IF(PobierzDaneLogistyczne!$W1716=0,0,_xlfn.NUMBERVALUE(PobierzDaneLogistyczne!$W1716,"."))=0,"",_xlfn.NUMBERVALUE(PobierzDaneLogistyczne!$W1716,"."))</f>
        <v/>
      </c>
      <c r="X1716" s="2" t="str">
        <f t="shared" si="83"/>
        <v/>
      </c>
      <c r="Y1716" s="2" t="str">
        <f t="shared" si="84"/>
        <v/>
      </c>
      <c r="Z1716" s="2" t="str">
        <f>IF(PobierzDaneLogistyczne!$Y1716="t","YES","")</f>
        <v/>
      </c>
      <c r="AA1716" s="4" t="str">
        <f>IF(PobierzDaneLogistyczne!$X1716="t","YES","")</f>
        <v>YES</v>
      </c>
      <c r="AB1716" t="str">
        <f>PobierzDaneLogistyczne!$N1716</f>
        <v>Cordless kettle  1.0L</v>
      </c>
    </row>
    <row r="1717" spans="1:28" ht="28.8" x14ac:dyDescent="0.3">
      <c r="A1717" s="5" t="str">
        <f>HYPERLINK(_xlfn.CONCAT("https://www.adler.com.pl/index.php/en/Main/Produkt/",B1717),PobierzDaneLogistyczne!$N1717)</f>
        <v>Kettle glass 1,5 L</v>
      </c>
      <c r="B1717" t="str">
        <f>PobierzDaneLogistyczne!$A1717</f>
        <v>ms_1245</v>
      </c>
      <c r="C1717" s="1">
        <f>IF(MID(PobierzDaneLogistyczne!$P1717,1,3)=""," ",_xlfn.NUMBERVALUE(PobierzDaneLogistyczne!$P1717))</f>
        <v>85161080</v>
      </c>
      <c r="D1717" s="1">
        <f>IF(MID(PobierzDaneLogistyczne!$C1717,1,3)="111"," ",_xlfn.NUMBERVALUE(PobierzDaneLogistyczne!$C1717))</f>
        <v>5908256835405</v>
      </c>
      <c r="E1717" s="6">
        <f>IF(PobierzDaneLogistyczne!$H1717=0,"",_xlfn.NUMBERVALUE(PobierzDaneLogistyczne!$H1717,"."))</f>
        <v>20</v>
      </c>
      <c r="F1717" s="6">
        <f>IF(PobierzDaneLogistyczne!$I1717=0,"",_xlfn.NUMBERVALUE(PobierzDaneLogistyczne!$I1717,"."))</f>
        <v>20</v>
      </c>
      <c r="G1717" s="6">
        <f>IF(PobierzDaneLogistyczne!$J1717=0,"",_xlfn.NUMBERVALUE(PobierzDaneLogistyczne!$J1717,"."))</f>
        <v>24</v>
      </c>
      <c r="H1717" s="2">
        <f>IF(IF(PobierzDaneLogistyczne!$F1717=0,0,_xlfn.NUMBERVALUE(PobierzDaneLogistyczne!$F1717,"."))=0,"",IF(PobierzDaneLogistyczne!$F1717=0,0,_xlfn.NUMBERVALUE(PobierzDaneLogistyczne!$F1717,".")))</f>
        <v>0.96</v>
      </c>
      <c r="I1717" s="2">
        <f>IF(IF(PobierzDaneLogistyczne!$Z1717=0,0,_xlfn.NUMBERVALUE(PobierzDaneLogistyczne!$Z1717,"."))=0,"",IF(PobierzDaneLogistyczne!$Z1717=0,0,_xlfn.NUMBERVALUE(PobierzDaneLogistyczne!$Z1717,".")))</f>
        <v>1.45</v>
      </c>
      <c r="J1717" s="1">
        <f>IF(PobierzDaneLogistyczne!$D1717=0,"",_xlfn.NUMBERVALUE(PobierzDaneLogistyczne!$D1717))</f>
        <v>6</v>
      </c>
      <c r="K1717" s="1">
        <f>IF(PobierzDaneLogistyczne!$E1717=0,"",_xlfn.NUMBERVALUE(PobierzDaneLogistyczne!$E1717))</f>
        <v>126</v>
      </c>
      <c r="L1717" s="1" t="str">
        <f>IF(MID(PobierzDaneLogistyczne!$O1717,1,3)="non"," ",_xlfn.NUMBERVALUE(PobierzDaneLogistyczne!$O1717))</f>
        <v xml:space="preserve"> </v>
      </c>
      <c r="M1717" s="6">
        <f>IF(PobierzDaneLogistyczne!$K1717=0,"",_xlfn.NUMBERVALUE(PobierzDaneLogistyczne!$K1717,"."))</f>
        <v>61</v>
      </c>
      <c r="N1717" s="6">
        <f>IF(PobierzDaneLogistyczne!$L1717=0,"",_xlfn.NUMBERVALUE(PobierzDaneLogistyczne!$L1717,"."))</f>
        <v>22.5</v>
      </c>
      <c r="O1717" s="6">
        <f>IF(PobierzDaneLogistyczne!$M1717=0,"",_xlfn.NUMBERVALUE(PobierzDaneLogistyczne!$M1717,"."))</f>
        <v>50</v>
      </c>
      <c r="P1717" s="2">
        <f>IF(PobierzDaneLogistyczne!$G1717=0,0,_xlfn.NUMBERVALUE(PobierzDaneLogistyczne!$G1717,"."))</f>
        <v>8.6999999999999993</v>
      </c>
      <c r="Q1717" s="1">
        <f>IF(PobierzDaneLogistyczne!$R1717=0,"",PobierzDaneLogistyczne!$R1717)</f>
        <v>5</v>
      </c>
      <c r="R1717" t="str">
        <f>IF(PobierzDaneLogistyczne!$S1717=0,"",PobierzDaneLogistyczne!$S1717)</f>
        <v/>
      </c>
      <c r="S1717" t="str">
        <f>IF(PobierzDaneLogistyczne!$T1717=0,"",PobierzDaneLogistyczne!$T1717)</f>
        <v/>
      </c>
      <c r="T1717" t="str">
        <f>IF(PobierzDaneLogistyczne!$U1717=0," ",PobierzDaneLogistyczne!$U1717)</f>
        <v/>
      </c>
      <c r="U1717" t="str">
        <f t="shared" si="82"/>
        <v/>
      </c>
      <c r="V1717" s="2">
        <f>IF(PobierzDaneLogistyczne!$V1717="","",_xlfn.NUMBERVALUE(PobierzDaneLogistyczne!$V1717,"."))</f>
        <v>1.2999999999999999E-2</v>
      </c>
      <c r="W1717" s="2">
        <f>IF(IF(PobierzDaneLogistyczne!$W1717=0,0,_xlfn.NUMBERVALUE(PobierzDaneLogistyczne!$W1717,"."))=0,"",_xlfn.NUMBERVALUE(PobierzDaneLogistyczne!$W1717,"."))</f>
        <v>5.8999999999999997E-2</v>
      </c>
      <c r="X1717" s="2">
        <f t="shared" si="83"/>
        <v>0.41799999999999998</v>
      </c>
      <c r="Y1717" s="2" t="str">
        <f t="shared" si="84"/>
        <v/>
      </c>
      <c r="Z1717" s="2" t="str">
        <f>IF(PobierzDaneLogistyczne!$Y1717="t","YES","")</f>
        <v/>
      </c>
      <c r="AA1717" s="4" t="str">
        <f>IF(PobierzDaneLogistyczne!$X1717="t","YES","")</f>
        <v>YES</v>
      </c>
      <c r="AB1717" t="str">
        <f>PobierzDaneLogistyczne!$N1717</f>
        <v>Kettle glass 1,5 L</v>
      </c>
    </row>
    <row r="1718" spans="1:28" x14ac:dyDescent="0.3">
      <c r="A1718" s="5" t="str">
        <f>HYPERLINK(_xlfn.CONCAT("https://www.adler.com.pl/index.php/en/Main/Produkt/",B1718),PobierzDaneLogistyczne!$N1718)</f>
        <v>Kettle plastic 1,5 L</v>
      </c>
      <c r="B1718" t="str">
        <f>PobierzDaneLogistyczne!$A1718</f>
        <v>ms_1248</v>
      </c>
      <c r="C1718" s="1">
        <f>IF(MID(PobierzDaneLogistyczne!$P1718,1,3)=""," ",_xlfn.NUMBERVALUE(PobierzDaneLogistyczne!$P1718))</f>
        <v>85161080</v>
      </c>
      <c r="D1718" s="1">
        <f>IF(MID(PobierzDaneLogistyczne!$C1718,1,3)="111"," ",_xlfn.NUMBERVALUE(PobierzDaneLogistyczne!$C1718))</f>
        <v>5908256836105</v>
      </c>
      <c r="E1718" s="6">
        <f>IF(PobierzDaneLogistyczne!$H1718=0,"",_xlfn.NUMBERVALUE(PobierzDaneLogistyczne!$H1718,"."))</f>
        <v>0</v>
      </c>
      <c r="F1718" s="6">
        <f>IF(PobierzDaneLogistyczne!$I1718=0,"",_xlfn.NUMBERVALUE(PobierzDaneLogistyczne!$I1718,"."))</f>
        <v>0</v>
      </c>
      <c r="G1718" s="6">
        <f>IF(PobierzDaneLogistyczne!$J1718=0,"",_xlfn.NUMBERVALUE(PobierzDaneLogistyczne!$J1718,"."))</f>
        <v>0</v>
      </c>
      <c r="H1718" s="2">
        <f>IF(IF(PobierzDaneLogistyczne!$F1718=0,0,_xlfn.NUMBERVALUE(PobierzDaneLogistyczne!$F1718,"."))=0,"",IF(PobierzDaneLogistyczne!$F1718=0,0,_xlfn.NUMBERVALUE(PobierzDaneLogistyczne!$F1718,".")))</f>
        <v>0.76300000000000001</v>
      </c>
      <c r="I1718" s="2">
        <f>IF(IF(PobierzDaneLogistyczne!$Z1718=0,0,_xlfn.NUMBERVALUE(PobierzDaneLogistyczne!$Z1718,"."))=0,"",IF(PobierzDaneLogistyczne!$Z1718=0,0,_xlfn.NUMBERVALUE(PobierzDaneLogistyczne!$Z1718,".")))</f>
        <v>0.96</v>
      </c>
      <c r="J1718" s="1">
        <f>IF(PobierzDaneLogistyczne!$D1718=0,"",_xlfn.NUMBERVALUE(PobierzDaneLogistyczne!$D1718))</f>
        <v>10</v>
      </c>
      <c r="K1718" s="1">
        <f>IF(PobierzDaneLogistyczne!$E1718=0,"",_xlfn.NUMBERVALUE(PobierzDaneLogistyczne!$E1718))</f>
        <v>168</v>
      </c>
      <c r="L1718" s="1" t="str">
        <f>IF(MID(PobierzDaneLogistyczne!$O1718,1,3)="non"," ",_xlfn.NUMBERVALUE(PobierzDaneLogistyczne!$O1718))</f>
        <v xml:space="preserve"> </v>
      </c>
      <c r="M1718" s="6">
        <f>IF(PobierzDaneLogistyczne!$K1718=0,"",_xlfn.NUMBERVALUE(PobierzDaneLogistyczne!$K1718,"."))</f>
        <v>48.5</v>
      </c>
      <c r="N1718" s="6">
        <f>IF(PobierzDaneLogistyczne!$L1718=0,"",_xlfn.NUMBERVALUE(PobierzDaneLogistyczne!$L1718,"."))</f>
        <v>22</v>
      </c>
      <c r="O1718" s="6">
        <f>IF(PobierzDaneLogistyczne!$M1718=0,"",_xlfn.NUMBERVALUE(PobierzDaneLogistyczne!$M1718,"."))</f>
        <v>44.5</v>
      </c>
      <c r="P1718" s="2">
        <f>IF(PobierzDaneLogistyczne!$G1718=0,0,_xlfn.NUMBERVALUE(PobierzDaneLogistyczne!$G1718,"."))</f>
        <v>9.6</v>
      </c>
      <c r="Q1718" s="1" t="str">
        <f>IF(PobierzDaneLogistyczne!$R1718=0,"",PobierzDaneLogistyczne!$R1718)</f>
        <v/>
      </c>
      <c r="R1718" t="str">
        <f>IF(PobierzDaneLogistyczne!$S1718=0,"",PobierzDaneLogistyczne!$S1718)</f>
        <v/>
      </c>
      <c r="S1718" t="str">
        <f>IF(PobierzDaneLogistyczne!$T1718=0,"",PobierzDaneLogistyczne!$T1718)</f>
        <v/>
      </c>
      <c r="T1718" t="str">
        <f>IF(PobierzDaneLogistyczne!$U1718=0," ",PobierzDaneLogistyczne!$U1718)</f>
        <v/>
      </c>
      <c r="U1718" t="str">
        <f t="shared" si="82"/>
        <v/>
      </c>
      <c r="V1718" s="2" t="str">
        <f>IF(PobierzDaneLogistyczne!$V1718="","",_xlfn.NUMBERVALUE(PobierzDaneLogistyczne!$V1718,"."))</f>
        <v/>
      </c>
      <c r="W1718" s="2" t="str">
        <f>IF(IF(PobierzDaneLogistyczne!$W1718=0,0,_xlfn.NUMBERVALUE(PobierzDaneLogistyczne!$W1718,"."))=0,"",_xlfn.NUMBERVALUE(PobierzDaneLogistyczne!$W1718,"."))</f>
        <v/>
      </c>
      <c r="X1718" s="2" t="str">
        <f t="shared" si="83"/>
        <v/>
      </c>
      <c r="Y1718" s="2" t="str">
        <f t="shared" si="84"/>
        <v/>
      </c>
      <c r="Z1718" s="2" t="str">
        <f>IF(PobierzDaneLogistyczne!$Y1718="t","YES","")</f>
        <v/>
      </c>
      <c r="AA1718" s="4" t="str">
        <f>IF(PobierzDaneLogistyczne!$X1718="t","YES","")</f>
        <v>YES</v>
      </c>
      <c r="AB1718" t="str">
        <f>PobierzDaneLogistyczne!$N1718</f>
        <v>Kettle plastic 1,5 L</v>
      </c>
    </row>
    <row r="1719" spans="1:28" x14ac:dyDescent="0.3">
      <c r="A1719" s="5" t="str">
        <f>HYPERLINK(_xlfn.CONCAT("https://www.adler.com.pl/index.php/en/Main/Produkt/",B1719),PobierzDaneLogistyczne!$N1719)</f>
        <v>Kettle plastic 0,6 L</v>
      </c>
      <c r="B1719" t="str">
        <f>PobierzDaneLogistyczne!$A1719</f>
        <v>ms_1249</v>
      </c>
      <c r="C1719" s="1">
        <f>IF(MID(PobierzDaneLogistyczne!$P1719,1,3)=""," ",_xlfn.NUMBERVALUE(PobierzDaneLogistyczne!$P1719))</f>
        <v>85161080</v>
      </c>
      <c r="D1719" s="1">
        <f>IF(MID(PobierzDaneLogistyczne!$C1719,1,3)="111"," ",_xlfn.NUMBERVALUE(PobierzDaneLogistyczne!$C1719))</f>
        <v>5908256836433</v>
      </c>
      <c r="E1719" s="6">
        <f>IF(PobierzDaneLogistyczne!$H1719=0,"",_xlfn.NUMBERVALUE(PobierzDaneLogistyczne!$H1719,"."))</f>
        <v>17.5</v>
      </c>
      <c r="F1719" s="6">
        <f>IF(PobierzDaneLogistyczne!$I1719=0,"",_xlfn.NUMBERVALUE(PobierzDaneLogistyczne!$I1719,"."))</f>
        <v>12.5</v>
      </c>
      <c r="G1719" s="6">
        <f>IF(PobierzDaneLogistyczne!$J1719=0,"",_xlfn.NUMBERVALUE(PobierzDaneLogistyczne!$J1719,"."))</f>
        <v>20</v>
      </c>
      <c r="H1719" s="2">
        <f>IF(IF(PobierzDaneLogistyczne!$F1719=0,0,_xlfn.NUMBERVALUE(PobierzDaneLogistyczne!$F1719,"."))=0,"",IF(PobierzDaneLogistyczne!$F1719=0,0,_xlfn.NUMBERVALUE(PobierzDaneLogistyczne!$F1719,".")))</f>
        <v>0.52</v>
      </c>
      <c r="I1719" s="2">
        <f>IF(IF(PobierzDaneLogistyczne!$Z1719=0,0,_xlfn.NUMBERVALUE(PobierzDaneLogistyczne!$Z1719,"."))=0,"",IF(PobierzDaneLogistyczne!$Z1719=0,0,_xlfn.NUMBERVALUE(PobierzDaneLogistyczne!$Z1719,".")))</f>
        <v>0.61099999999999999</v>
      </c>
      <c r="J1719" s="1">
        <f>IF(PobierzDaneLogistyczne!$D1719=0,"",_xlfn.NUMBERVALUE(PobierzDaneLogistyczne!$D1719))</f>
        <v>6</v>
      </c>
      <c r="K1719" s="1">
        <f>IF(PobierzDaneLogistyczne!$E1719=0,"",_xlfn.NUMBERVALUE(PobierzDaneLogistyczne!$E1719))</f>
        <v>324</v>
      </c>
      <c r="L1719" s="1">
        <f>IF(MID(PobierzDaneLogistyczne!$O1719,1,3)="non"," ",_xlfn.NUMBERVALUE(PobierzDaneLogistyczne!$O1719))</f>
        <v>5902934832397</v>
      </c>
      <c r="M1719" s="6">
        <f>IF(PobierzDaneLogistyczne!$K1719=0,"",_xlfn.NUMBERVALUE(PobierzDaneLogistyczne!$K1719,"."))</f>
        <v>36.5</v>
      </c>
      <c r="N1719" s="6">
        <f>IF(PobierzDaneLogistyczne!$L1719=0,"",_xlfn.NUMBERVALUE(PobierzDaneLogistyczne!$L1719,"."))</f>
        <v>37</v>
      </c>
      <c r="O1719" s="6">
        <f>IF(PobierzDaneLogistyczne!$M1719=0,"",_xlfn.NUMBERVALUE(PobierzDaneLogistyczne!$M1719,"."))</f>
        <v>22</v>
      </c>
      <c r="P1719" s="2">
        <f>IF(PobierzDaneLogistyczne!$G1719=0,0,_xlfn.NUMBERVALUE(PobierzDaneLogistyczne!$G1719,"."))</f>
        <v>3.6665999999999999</v>
      </c>
      <c r="Q1719" s="1">
        <f>IF(PobierzDaneLogistyczne!$R1719=0,"",PobierzDaneLogistyczne!$R1719)</f>
        <v>5</v>
      </c>
      <c r="R1719" t="str">
        <f>IF(PobierzDaneLogistyczne!$S1719=0,"",PobierzDaneLogistyczne!$S1719)</f>
        <v/>
      </c>
      <c r="S1719" t="str">
        <f>IF(PobierzDaneLogistyczne!$T1719=0,"",PobierzDaneLogistyczne!$T1719)</f>
        <v/>
      </c>
      <c r="T1719" t="str">
        <f>IF(PobierzDaneLogistyczne!$U1719=0," ",PobierzDaneLogistyczne!$U1719)</f>
        <v/>
      </c>
      <c r="U1719" t="str">
        <f t="shared" si="82"/>
        <v/>
      </c>
      <c r="V1719" s="2">
        <f>IF(PobierzDaneLogistyczne!$V1719="","",_xlfn.NUMBERVALUE(PobierzDaneLogistyczne!$V1719,"."))</f>
        <v>6.0000000000000001E-3</v>
      </c>
      <c r="W1719" s="2">
        <f>IF(IF(PobierzDaneLogistyczne!$W1719=0,0,_xlfn.NUMBERVALUE(PobierzDaneLogistyczne!$W1719,"."))=0,"",_xlfn.NUMBERVALUE(PobierzDaneLogistyczne!$W1719,"."))</f>
        <v>5.8999999999999997E-2</v>
      </c>
      <c r="X1719" s="2">
        <f t="shared" si="83"/>
        <v>2.5999999999999968E-2</v>
      </c>
      <c r="Y1719" s="2" t="str">
        <f t="shared" si="84"/>
        <v/>
      </c>
      <c r="Z1719" s="2" t="str">
        <f>IF(PobierzDaneLogistyczne!$Y1719="t","YES","")</f>
        <v>YES</v>
      </c>
      <c r="AA1719" s="4" t="str">
        <f>IF(PobierzDaneLogistyczne!$X1719="t","YES","")</f>
        <v>YES</v>
      </c>
      <c r="AB1719" t="str">
        <f>PobierzDaneLogistyczne!$N1719</f>
        <v>Kettle plastic 0,6 L</v>
      </c>
    </row>
    <row r="1720" spans="1:28" x14ac:dyDescent="0.3">
      <c r="A1720" s="5" t="str">
        <f>HYPERLINK(_xlfn.CONCAT("https://www.adler.com.pl/index.php/en/Main/Produkt/",B1720),PobierzDaneLogistyczne!$N1720)</f>
        <v>Electric kettle 1.8L</v>
      </c>
      <c r="B1720" t="str">
        <f>PobierzDaneLogistyczne!$A1720</f>
        <v>ms_1250</v>
      </c>
      <c r="C1720" s="1">
        <f>IF(MID(PobierzDaneLogistyczne!$P1720,1,3)=""," ",_xlfn.NUMBERVALUE(PobierzDaneLogistyczne!$P1720))</f>
        <v>85161080</v>
      </c>
      <c r="D1720" s="1">
        <f>IF(MID(PobierzDaneLogistyczne!$C1720,1,3)="111"," ",_xlfn.NUMBERVALUE(PobierzDaneLogistyczne!$C1720))</f>
        <v>5908256836518</v>
      </c>
      <c r="E1720" s="6">
        <f>IF(PobierzDaneLogistyczne!$H1720=0,"",_xlfn.NUMBERVALUE(PobierzDaneLogistyczne!$H1720,"."))</f>
        <v>0</v>
      </c>
      <c r="F1720" s="6">
        <f>IF(PobierzDaneLogistyczne!$I1720=0,"",_xlfn.NUMBERVALUE(PobierzDaneLogistyczne!$I1720,"."))</f>
        <v>0</v>
      </c>
      <c r="G1720" s="6">
        <f>IF(PobierzDaneLogistyczne!$J1720=0,"",_xlfn.NUMBERVALUE(PobierzDaneLogistyczne!$J1720,"."))</f>
        <v>0</v>
      </c>
      <c r="H1720" s="2">
        <f>IF(IF(PobierzDaneLogistyczne!$F1720=0,0,_xlfn.NUMBERVALUE(PobierzDaneLogistyczne!$F1720,"."))=0,"",IF(PobierzDaneLogistyczne!$F1720=0,0,_xlfn.NUMBERVALUE(PobierzDaneLogistyczne!$F1720,".")))</f>
        <v>1.3</v>
      </c>
      <c r="I1720" s="2">
        <f>IF(IF(PobierzDaneLogistyczne!$Z1720=0,0,_xlfn.NUMBERVALUE(PobierzDaneLogistyczne!$Z1720,"."))=0,"",IF(PobierzDaneLogistyczne!$Z1720=0,0,_xlfn.NUMBERVALUE(PobierzDaneLogistyczne!$Z1720,".")))</f>
        <v>1.1839999999999999</v>
      </c>
      <c r="J1720" s="1">
        <f>IF(PobierzDaneLogistyczne!$D1720=0,"",_xlfn.NUMBERVALUE(PobierzDaneLogistyczne!$D1720))</f>
        <v>6</v>
      </c>
      <c r="K1720" s="1">
        <f>IF(PobierzDaneLogistyczne!$E1720=0,"",_xlfn.NUMBERVALUE(PobierzDaneLogistyczne!$E1720))</f>
        <v>168</v>
      </c>
      <c r="L1720" s="1" t="str">
        <f>IF(MID(PobierzDaneLogistyczne!$O1720,1,3)="non"," ",_xlfn.NUMBERVALUE(PobierzDaneLogistyczne!$O1720))</f>
        <v xml:space="preserve"> </v>
      </c>
      <c r="M1720" s="6">
        <f>IF(PobierzDaneLogistyczne!$K1720=0,"",_xlfn.NUMBERVALUE(PobierzDaneLogistyczne!$K1720,"."))</f>
        <v>57.5</v>
      </c>
      <c r="N1720" s="6">
        <f>IF(PobierzDaneLogistyczne!$L1720=0,"",_xlfn.NUMBERVALUE(PobierzDaneLogistyczne!$L1720,"."))</f>
        <v>19.5</v>
      </c>
      <c r="O1720" s="6">
        <f>IF(PobierzDaneLogistyczne!$M1720=0,"",_xlfn.NUMBERVALUE(PobierzDaneLogistyczne!$M1720,"."))</f>
        <v>46</v>
      </c>
      <c r="P1720" s="2">
        <f>IF(PobierzDaneLogistyczne!$G1720=0,0,_xlfn.NUMBERVALUE(PobierzDaneLogistyczne!$G1720,"."))</f>
        <v>7.1040000000000001</v>
      </c>
      <c r="Q1720" s="1" t="str">
        <f>IF(PobierzDaneLogistyczne!$R1720=0,"",PobierzDaneLogistyczne!$R1720)</f>
        <v/>
      </c>
      <c r="R1720" t="str">
        <f>IF(PobierzDaneLogistyczne!$S1720=0,"",PobierzDaneLogistyczne!$S1720)</f>
        <v/>
      </c>
      <c r="S1720" t="str">
        <f>IF(PobierzDaneLogistyczne!$T1720=0,"",PobierzDaneLogistyczne!$T1720)</f>
        <v/>
      </c>
      <c r="T1720" t="str">
        <f>IF(PobierzDaneLogistyczne!$U1720=0," ",PobierzDaneLogistyczne!$U1720)</f>
        <v/>
      </c>
      <c r="U1720" t="str">
        <f t="shared" si="82"/>
        <v/>
      </c>
      <c r="V1720" s="2" t="str">
        <f>IF(PobierzDaneLogistyczne!$V1720="","",_xlfn.NUMBERVALUE(PobierzDaneLogistyczne!$V1720,"."))</f>
        <v/>
      </c>
      <c r="W1720" s="2" t="str">
        <f>IF(IF(PobierzDaneLogistyczne!$W1720=0,0,_xlfn.NUMBERVALUE(PobierzDaneLogistyczne!$W1720,"."))=0,"",_xlfn.NUMBERVALUE(PobierzDaneLogistyczne!$W1720,"."))</f>
        <v/>
      </c>
      <c r="X1720" s="2" t="str">
        <f t="shared" si="83"/>
        <v/>
      </c>
      <c r="Y1720" s="2" t="str">
        <f t="shared" si="84"/>
        <v/>
      </c>
      <c r="Z1720" s="2" t="str">
        <f>IF(PobierzDaneLogistyczne!$Y1720="t","YES","")</f>
        <v/>
      </c>
      <c r="AA1720" s="4" t="str">
        <f>IF(PobierzDaneLogistyczne!$X1720="t","YES","")</f>
        <v>YES</v>
      </c>
      <c r="AB1720" t="str">
        <f>PobierzDaneLogistyczne!$N1720</f>
        <v>Electric kettle 1.8L</v>
      </c>
    </row>
    <row r="1721" spans="1:28" x14ac:dyDescent="0.3">
      <c r="A1721" s="5" t="str">
        <f>HYPERLINK(_xlfn.CONCAT("https://www.adler.com.pl/index.php/en/Main/Produkt/",B1721),PobierzDaneLogistyczne!$N1721)</f>
        <v>Kettle plastic 1,7 L</v>
      </c>
      <c r="B1721" t="str">
        <f>PobierzDaneLogistyczne!$A1721</f>
        <v>ms_1261g</v>
      </c>
      <c r="C1721" s="1">
        <f>IF(MID(PobierzDaneLogistyczne!$P1721,1,3)=""," ",_xlfn.NUMBERVALUE(PobierzDaneLogistyczne!$P1721))</f>
        <v>85161080</v>
      </c>
      <c r="D1721" s="1">
        <f>IF(MID(PobierzDaneLogistyczne!$C1721,1,3)="111"," ",_xlfn.NUMBERVALUE(PobierzDaneLogistyczne!$C1721))</f>
        <v>5903887808958</v>
      </c>
      <c r="E1721" s="6">
        <f>IF(PobierzDaneLogistyczne!$H1721=0,"",_xlfn.NUMBERVALUE(PobierzDaneLogistyczne!$H1721,"."))</f>
        <v>20.5</v>
      </c>
      <c r="F1721" s="6">
        <f>IF(PobierzDaneLogistyczne!$I1721=0,"",_xlfn.NUMBERVALUE(PobierzDaneLogistyczne!$I1721,"."))</f>
        <v>16.5</v>
      </c>
      <c r="G1721" s="6">
        <f>IF(PobierzDaneLogistyczne!$J1721=0,"",_xlfn.NUMBERVALUE(PobierzDaneLogistyczne!$J1721,"."))</f>
        <v>22</v>
      </c>
      <c r="H1721" s="2">
        <f>IF(IF(PobierzDaneLogistyczne!$F1721=0,0,_xlfn.NUMBERVALUE(PobierzDaneLogistyczne!$F1721,"."))=0,"",IF(PobierzDaneLogistyczne!$F1721=0,0,_xlfn.NUMBERVALUE(PobierzDaneLogistyczne!$F1721,".")))</f>
        <v>0.75</v>
      </c>
      <c r="I1721" s="2">
        <f>IF(IF(PobierzDaneLogistyczne!$Z1721=0,0,_xlfn.NUMBERVALUE(PobierzDaneLogistyczne!$Z1721,"."))=0,"",IF(PobierzDaneLogistyczne!$Z1721=0,0,_xlfn.NUMBERVALUE(PobierzDaneLogistyczne!$Z1721,".")))</f>
        <v>1.038</v>
      </c>
      <c r="J1721" s="1">
        <f>IF(PobierzDaneLogistyczne!$D1721=0,"",_xlfn.NUMBERVALUE(PobierzDaneLogistyczne!$D1721))</f>
        <v>6</v>
      </c>
      <c r="K1721" s="1">
        <f>IF(PobierzDaneLogistyczne!$E1721=0,"",_xlfn.NUMBERVALUE(PobierzDaneLogistyczne!$E1721))</f>
        <v>168</v>
      </c>
      <c r="L1721" s="1">
        <f>IF(MID(PobierzDaneLogistyczne!$O1721,1,3)="non"," ",_xlfn.NUMBERVALUE(PobierzDaneLogistyczne!$O1721))</f>
        <v>5903887808965</v>
      </c>
      <c r="M1721" s="6">
        <f>IF(PobierzDaneLogistyczne!$K1721=0,"",_xlfn.NUMBERVALUE(PobierzDaneLogistyczne!$K1721,"."))</f>
        <v>51.5</v>
      </c>
      <c r="N1721" s="6">
        <f>IF(PobierzDaneLogistyczne!$L1721=0,"",_xlfn.NUMBERVALUE(PobierzDaneLogistyczne!$L1721,"."))</f>
        <v>22</v>
      </c>
      <c r="O1721" s="6">
        <f>IF(PobierzDaneLogistyczne!$M1721=0,"",_xlfn.NUMBERVALUE(PobierzDaneLogistyczne!$M1721,"."))</f>
        <v>47</v>
      </c>
      <c r="P1721" s="2">
        <f>IF(PobierzDaneLogistyczne!$G1721=0,0,_xlfn.NUMBERVALUE(PobierzDaneLogistyczne!$G1721,"."))</f>
        <v>6.23</v>
      </c>
      <c r="Q1721" s="1">
        <f>IF(PobierzDaneLogistyczne!$R1721=0,"",PobierzDaneLogistyczne!$R1721)</f>
        <v>5</v>
      </c>
      <c r="R1721" t="str">
        <f>IF(PobierzDaneLogistyczne!$S1721=0,"",PobierzDaneLogistyczne!$S1721)</f>
        <v/>
      </c>
      <c r="S1721" t="str">
        <f>IF(PobierzDaneLogistyczne!$T1721=0,"",PobierzDaneLogistyczne!$T1721)</f>
        <v/>
      </c>
      <c r="T1721" t="str">
        <f>IF(PobierzDaneLogistyczne!$U1721=0," ",PobierzDaneLogistyczne!$U1721)</f>
        <v/>
      </c>
      <c r="U1721" t="str">
        <f t="shared" si="82"/>
        <v/>
      </c>
      <c r="V1721" s="2">
        <f>IF(PobierzDaneLogistyczne!$V1721="","",_xlfn.NUMBERVALUE(PobierzDaneLogistyczne!$V1721,"."))</f>
        <v>1.0999999999999999E-2</v>
      </c>
      <c r="W1721" s="2">
        <f>IF(IF(PobierzDaneLogistyczne!$W1721=0,0,_xlfn.NUMBERVALUE(PobierzDaneLogistyczne!$W1721,"."))=0,"",_xlfn.NUMBERVALUE(PobierzDaneLogistyczne!$W1721,"."))</f>
        <v>5.8999999999999997E-2</v>
      </c>
      <c r="X1721" s="2">
        <f t="shared" si="83"/>
        <v>0.21800000000000003</v>
      </c>
      <c r="Y1721" s="2" t="str">
        <f t="shared" si="84"/>
        <v/>
      </c>
      <c r="Z1721" s="2" t="str">
        <f>IF(PobierzDaneLogistyczne!$Y1721="t","YES","")</f>
        <v>YES</v>
      </c>
      <c r="AA1721" s="4" t="str">
        <f>IF(PobierzDaneLogistyczne!$X1721="t","YES","")</f>
        <v/>
      </c>
      <c r="AB1721" t="str">
        <f>PobierzDaneLogistyczne!$N1721</f>
        <v>Kettle plastic 1,7 L</v>
      </c>
    </row>
    <row r="1722" spans="1:28" x14ac:dyDescent="0.3">
      <c r="A1722" s="5" t="str">
        <f>HYPERLINK(_xlfn.CONCAT("https://www.adler.com.pl/index.php/en/Main/Produkt/",B1722),PobierzDaneLogistyczne!$N1722)</f>
        <v>Kettle glass 1,7 L</v>
      </c>
      <c r="B1722" t="str">
        <f>PobierzDaneLogistyczne!$A1722</f>
        <v>ms_1263</v>
      </c>
      <c r="C1722" s="1">
        <f>IF(MID(PobierzDaneLogistyczne!$P1722,1,3)=""," ",_xlfn.NUMBERVALUE(PobierzDaneLogistyczne!$P1722))</f>
        <v>85161080</v>
      </c>
      <c r="D1722" s="1">
        <f>IF(MID(PobierzDaneLogistyczne!$C1722,1,3)="111"," ",_xlfn.NUMBERVALUE(PobierzDaneLogistyczne!$C1722))</f>
        <v>5908256838871</v>
      </c>
      <c r="E1722" s="6">
        <f>IF(PobierzDaneLogistyczne!$H1722=0,"",_xlfn.NUMBERVALUE(PobierzDaneLogistyczne!$H1722,"."))</f>
        <v>18</v>
      </c>
      <c r="F1722" s="6">
        <f>IF(PobierzDaneLogistyczne!$I1722=0,"",_xlfn.NUMBERVALUE(PobierzDaneLogistyczne!$I1722,"."))</f>
        <v>22</v>
      </c>
      <c r="G1722" s="6">
        <f>IF(PobierzDaneLogistyczne!$J1722=0,"",_xlfn.NUMBERVALUE(PobierzDaneLogistyczne!$J1722,"."))</f>
        <v>23</v>
      </c>
      <c r="H1722" s="2">
        <f>IF(IF(PobierzDaneLogistyczne!$F1722=0,0,_xlfn.NUMBERVALUE(PobierzDaneLogistyczne!$F1722,"."))=0,"",IF(PobierzDaneLogistyczne!$F1722=0,0,_xlfn.NUMBERVALUE(PobierzDaneLogistyczne!$F1722,".")))</f>
        <v>0.97</v>
      </c>
      <c r="I1722" s="2">
        <f>IF(IF(PobierzDaneLogistyczne!$Z1722=0,0,_xlfn.NUMBERVALUE(PobierzDaneLogistyczne!$Z1722,"."))=0,"",IF(PobierzDaneLogistyczne!$Z1722=0,0,_xlfn.NUMBERVALUE(PobierzDaneLogistyczne!$Z1722,".")))</f>
        <v>1.071</v>
      </c>
      <c r="J1722" s="1">
        <f>IF(PobierzDaneLogistyczne!$D1722=0,"",_xlfn.NUMBERVALUE(PobierzDaneLogistyczne!$D1722))</f>
        <v>6</v>
      </c>
      <c r="K1722" s="1">
        <f>IF(PobierzDaneLogistyczne!$E1722=0,"",_xlfn.NUMBERVALUE(PobierzDaneLogistyczne!$E1722))</f>
        <v>168</v>
      </c>
      <c r="L1722" s="1">
        <f>IF(MID(PobierzDaneLogistyczne!$O1722,1,3)="non"," ",_xlfn.NUMBERVALUE(PobierzDaneLogistyczne!$O1722))</f>
        <v>5902934831840</v>
      </c>
      <c r="M1722" s="6">
        <f>IF(PobierzDaneLogistyczne!$K1722=0,"",_xlfn.NUMBERVALUE(PobierzDaneLogistyczne!$K1722,"."))</f>
        <v>56.5</v>
      </c>
      <c r="N1722" s="6">
        <f>IF(PobierzDaneLogistyczne!$L1722=0,"",_xlfn.NUMBERVALUE(PobierzDaneLogistyczne!$L1722,"."))</f>
        <v>23</v>
      </c>
      <c r="O1722" s="6">
        <f>IF(PobierzDaneLogistyczne!$M1722=0,"",_xlfn.NUMBERVALUE(PobierzDaneLogistyczne!$M1722,"."))</f>
        <v>48</v>
      </c>
      <c r="P1722" s="2">
        <f>IF(PobierzDaneLogistyczne!$G1722=0,0,_xlfn.NUMBERVALUE(PobierzDaneLogistyczne!$G1722,"."))</f>
        <v>6.4260000000000002</v>
      </c>
      <c r="Q1722" s="1">
        <f>IF(PobierzDaneLogistyczne!$R1722=0,"",PobierzDaneLogistyczne!$R1722)</f>
        <v>5</v>
      </c>
      <c r="R1722" t="str">
        <f>IF(PobierzDaneLogistyczne!$S1722=0,"",PobierzDaneLogistyczne!$S1722)</f>
        <v/>
      </c>
      <c r="S1722" t="str">
        <f>IF(PobierzDaneLogistyczne!$T1722=0,"",PobierzDaneLogistyczne!$T1722)</f>
        <v/>
      </c>
      <c r="T1722" t="str">
        <f>IF(PobierzDaneLogistyczne!$U1722=0," ",PobierzDaneLogistyczne!$U1722)</f>
        <v/>
      </c>
      <c r="U1722" t="str">
        <f t="shared" si="82"/>
        <v/>
      </c>
      <c r="V1722" s="2">
        <f>IF(PobierzDaneLogistyczne!$V1722="","",_xlfn.NUMBERVALUE(PobierzDaneLogistyczne!$V1722,"."))</f>
        <v>1.2999999999999999E-2</v>
      </c>
      <c r="W1722" s="2">
        <f>IF(IF(PobierzDaneLogistyczne!$W1722=0,0,_xlfn.NUMBERVALUE(PobierzDaneLogistyczne!$W1722,"."))=0,"",_xlfn.NUMBERVALUE(PobierzDaneLogistyczne!$W1722,"."))</f>
        <v>5.8999999999999997E-2</v>
      </c>
      <c r="X1722" s="2">
        <f t="shared" si="83"/>
        <v>2.8999999999999984E-2</v>
      </c>
      <c r="Y1722" s="2" t="str">
        <f t="shared" si="84"/>
        <v/>
      </c>
      <c r="Z1722" s="2" t="str">
        <f>IF(PobierzDaneLogistyczne!$Y1722="t","YES","")</f>
        <v>YES</v>
      </c>
      <c r="AA1722" s="4" t="str">
        <f>IF(PobierzDaneLogistyczne!$X1722="t","YES","")</f>
        <v>YES</v>
      </c>
      <c r="AB1722" t="str">
        <f>PobierzDaneLogistyczne!$N1722</f>
        <v>Kettle glass 1,7 L</v>
      </c>
    </row>
    <row r="1723" spans="1:28" x14ac:dyDescent="0.3">
      <c r="A1723" s="5" t="str">
        <f>HYPERLINK(_xlfn.CONCAT("https://www.adler.com.pl/index.php/en/Main/Produkt/",B1723),PobierzDaneLogistyczne!$N1723)</f>
        <v>Kettle plastic 1,7 L</v>
      </c>
      <c r="B1723" t="str">
        <f>PobierzDaneLogistyczne!$A1723</f>
        <v>ms_1270</v>
      </c>
      <c r="C1723" s="1">
        <f>IF(MID(PobierzDaneLogistyczne!$P1723,1,3)=""," ",_xlfn.NUMBERVALUE(PobierzDaneLogistyczne!$P1723))</f>
        <v>85161080</v>
      </c>
      <c r="D1723" s="1">
        <f>IF(MID(PobierzDaneLogistyczne!$C1723,1,3)="111"," ",_xlfn.NUMBERVALUE(PobierzDaneLogistyczne!$C1723))</f>
        <v>5908256839946</v>
      </c>
      <c r="E1723" s="6">
        <f>IF(PobierzDaneLogistyczne!$H1723=0,"",_xlfn.NUMBERVALUE(PobierzDaneLogistyczne!$H1723,"."))</f>
        <v>19</v>
      </c>
      <c r="F1723" s="6">
        <f>IF(PobierzDaneLogistyczne!$I1723=0,"",_xlfn.NUMBERVALUE(PobierzDaneLogistyczne!$I1723,"."))</f>
        <v>18.7</v>
      </c>
      <c r="G1723" s="6">
        <f>IF(PobierzDaneLogistyczne!$J1723=0,"",_xlfn.NUMBERVALUE(PobierzDaneLogistyczne!$J1723,"."))</f>
        <v>26.3</v>
      </c>
      <c r="H1723" s="2">
        <f>IF(IF(PobierzDaneLogistyczne!$F1723=0,0,_xlfn.NUMBERVALUE(PobierzDaneLogistyczne!$F1723,"."))=0,"",IF(PobierzDaneLogistyczne!$F1723=0,0,_xlfn.NUMBERVALUE(PobierzDaneLogistyczne!$F1723,".")))</f>
        <v>0.79</v>
      </c>
      <c r="I1723" s="2">
        <f>IF(IF(PobierzDaneLogistyczne!$Z1723=0,0,_xlfn.NUMBERVALUE(PobierzDaneLogistyczne!$Z1723,"."))=0,"",IF(PobierzDaneLogistyczne!$Z1723=0,0,_xlfn.NUMBERVALUE(PobierzDaneLogistyczne!$Z1723,".")))</f>
        <v>1.1140000000000001</v>
      </c>
      <c r="J1723" s="1">
        <f>IF(PobierzDaneLogistyczne!$D1723=0,"",_xlfn.NUMBERVALUE(PobierzDaneLogistyczne!$D1723))</f>
        <v>6</v>
      </c>
      <c r="K1723" s="1">
        <f>IF(PobierzDaneLogistyczne!$E1723=0,"",_xlfn.NUMBERVALUE(PobierzDaneLogistyczne!$E1723))</f>
        <v>138</v>
      </c>
      <c r="L1723" s="1" t="str">
        <f>IF(MID(PobierzDaneLogistyczne!$O1723,1,3)="non"," ",_xlfn.NUMBERVALUE(PobierzDaneLogistyczne!$O1723))</f>
        <v xml:space="preserve"> </v>
      </c>
      <c r="M1723" s="6">
        <f>IF(PobierzDaneLogistyczne!$K1723=0,"",_xlfn.NUMBERVALUE(PobierzDaneLogistyczne!$K1723,"."))</f>
        <v>59.5</v>
      </c>
      <c r="N1723" s="6">
        <f>IF(PobierzDaneLogistyczne!$L1723=0,"",_xlfn.NUMBERVALUE(PobierzDaneLogistyczne!$L1723,"."))</f>
        <v>20.9</v>
      </c>
      <c r="O1723" s="6">
        <f>IF(PobierzDaneLogistyczne!$M1723=0,"",_xlfn.NUMBERVALUE(PobierzDaneLogistyczne!$M1723,"."))</f>
        <v>54.7</v>
      </c>
      <c r="P1723" s="2">
        <f>IF(PobierzDaneLogistyczne!$G1723=0,0,_xlfn.NUMBERVALUE(PobierzDaneLogistyczne!$G1723,"."))</f>
        <v>6.6840000000000002</v>
      </c>
      <c r="Q1723" s="1">
        <f>IF(PobierzDaneLogistyczne!$R1723=0,"",PobierzDaneLogistyczne!$R1723)</f>
        <v>5</v>
      </c>
      <c r="R1723" t="str">
        <f>IF(PobierzDaneLogistyczne!$S1723=0,"",PobierzDaneLogistyczne!$S1723)</f>
        <v/>
      </c>
      <c r="S1723" t="str">
        <f>IF(PobierzDaneLogistyczne!$T1723=0,"",PobierzDaneLogistyczne!$T1723)</f>
        <v/>
      </c>
      <c r="T1723" t="str">
        <f>IF(PobierzDaneLogistyczne!$U1723=0," ",PobierzDaneLogistyczne!$U1723)</f>
        <v/>
      </c>
      <c r="U1723" t="str">
        <f t="shared" si="82"/>
        <v/>
      </c>
      <c r="V1723" s="2">
        <f>IF(PobierzDaneLogistyczne!$V1723="","",_xlfn.NUMBERVALUE(PobierzDaneLogistyczne!$V1723,"."))</f>
        <v>1.2999999999999999E-2</v>
      </c>
      <c r="W1723" s="2" t="str">
        <f>IF(IF(PobierzDaneLogistyczne!$W1723=0,0,_xlfn.NUMBERVALUE(PobierzDaneLogistyczne!$W1723,"."))=0,"",_xlfn.NUMBERVALUE(PobierzDaneLogistyczne!$W1723,"."))</f>
        <v/>
      </c>
      <c r="X1723" s="2" t="str">
        <f t="shared" si="83"/>
        <v/>
      </c>
      <c r="Y1723" s="2" t="str">
        <f t="shared" si="84"/>
        <v/>
      </c>
      <c r="Z1723" s="2" t="str">
        <f>IF(PobierzDaneLogistyczne!$Y1723="t","YES","")</f>
        <v/>
      </c>
      <c r="AA1723" s="4" t="str">
        <f>IF(PobierzDaneLogistyczne!$X1723="t","YES","")</f>
        <v>YES</v>
      </c>
      <c r="AB1723" t="str">
        <f>PobierzDaneLogistyczne!$N1723</f>
        <v>Kettle plastic 1,7 L</v>
      </c>
    </row>
    <row r="1724" spans="1:28" x14ac:dyDescent="0.3">
      <c r="A1724" s="5" t="str">
        <f>HYPERLINK(_xlfn.CONCAT("https://www.adler.com.pl/index.php/en/Main/Produkt/",B1724),PobierzDaneLogistyczne!$N1724)</f>
        <v>Kettle plastic 1,0 L</v>
      </c>
      <c r="B1724" t="str">
        <f>PobierzDaneLogistyczne!$A1724</f>
        <v>ms_1276</v>
      </c>
      <c r="C1724" s="1">
        <f>IF(MID(PobierzDaneLogistyczne!$P1724,1,3)=""," ",_xlfn.NUMBERVALUE(PobierzDaneLogistyczne!$P1724))</f>
        <v>85161080</v>
      </c>
      <c r="D1724" s="1">
        <f>IF(MID(PobierzDaneLogistyczne!$C1724,1,3)="111"," ",_xlfn.NUMBERVALUE(PobierzDaneLogistyczne!$C1724))</f>
        <v>5902934831109</v>
      </c>
      <c r="E1724" s="6">
        <f>IF(PobierzDaneLogistyczne!$H1724=0,"",_xlfn.NUMBERVALUE(PobierzDaneLogistyczne!$H1724,"."))</f>
        <v>17</v>
      </c>
      <c r="F1724" s="6">
        <f>IF(PobierzDaneLogistyczne!$I1724=0,"",_xlfn.NUMBERVALUE(PobierzDaneLogistyczne!$I1724,"."))</f>
        <v>15</v>
      </c>
      <c r="G1724" s="6">
        <f>IF(PobierzDaneLogistyczne!$J1724=0,"",_xlfn.NUMBERVALUE(PobierzDaneLogistyczne!$J1724,"."))</f>
        <v>16</v>
      </c>
      <c r="H1724" s="2">
        <f>IF(IF(PobierzDaneLogistyczne!$F1724=0,0,_xlfn.NUMBERVALUE(PobierzDaneLogistyczne!$F1724,"."))=0,"",IF(PobierzDaneLogistyczne!$F1724=0,0,_xlfn.NUMBERVALUE(PobierzDaneLogistyczne!$F1724,".")))</f>
        <v>0.61499999999999999</v>
      </c>
      <c r="I1724" s="2">
        <f>IF(IF(PobierzDaneLogistyczne!$Z1724=0,0,_xlfn.NUMBERVALUE(PobierzDaneLogistyczne!$Z1724,"."))=0,"",IF(PobierzDaneLogistyczne!$Z1724=0,0,_xlfn.NUMBERVALUE(PobierzDaneLogistyczne!$Z1724,".")))</f>
        <v>0.69099999999999995</v>
      </c>
      <c r="J1724" s="1">
        <f>IF(PobierzDaneLogistyczne!$D1724=0,"",_xlfn.NUMBERVALUE(PobierzDaneLogistyczne!$D1724))</f>
        <v>12</v>
      </c>
      <c r="K1724" s="1">
        <f>IF(PobierzDaneLogistyczne!$E1724=0,"",_xlfn.NUMBERVALUE(PobierzDaneLogistyczne!$E1724))</f>
        <v>288</v>
      </c>
      <c r="L1724" s="1">
        <f>IF(MID(PobierzDaneLogistyczne!$O1724,1,3)="non"," ",_xlfn.NUMBERVALUE(PobierzDaneLogistyczne!$O1724))</f>
        <v>5902934834353</v>
      </c>
      <c r="M1724" s="6">
        <f>IF(PobierzDaneLogistyczne!$K1724=0,"",_xlfn.NUMBERVALUE(PobierzDaneLogistyczne!$K1724,"."))</f>
        <v>46</v>
      </c>
      <c r="N1724" s="6">
        <f>IF(PobierzDaneLogistyczne!$L1724=0,"",_xlfn.NUMBERVALUE(PobierzDaneLogistyczne!$L1724,"."))</f>
        <v>36</v>
      </c>
      <c r="O1724" s="6">
        <f>IF(PobierzDaneLogistyczne!$M1724=0,"",_xlfn.NUMBERVALUE(PobierzDaneLogistyczne!$M1724,"."))</f>
        <v>35</v>
      </c>
      <c r="P1724" s="2">
        <f>IF(PobierzDaneLogistyczne!$G1724=0,0,_xlfn.NUMBERVALUE(PobierzDaneLogistyczne!$G1724,"."))</f>
        <v>8.2943999999999996</v>
      </c>
      <c r="Q1724" s="1">
        <f>IF(PobierzDaneLogistyczne!$R1724=0,"",PobierzDaneLogistyczne!$R1724)</f>
        <v>5</v>
      </c>
      <c r="R1724" t="str">
        <f>IF(PobierzDaneLogistyczne!$S1724=0,"",PobierzDaneLogistyczne!$S1724)</f>
        <v/>
      </c>
      <c r="S1724" t="str">
        <f>IF(PobierzDaneLogistyczne!$T1724=0,"",PobierzDaneLogistyczne!$T1724)</f>
        <v/>
      </c>
      <c r="T1724" t="str">
        <f>IF(PobierzDaneLogistyczne!$U1724=0," ",PobierzDaneLogistyczne!$U1724)</f>
        <v/>
      </c>
      <c r="U1724" t="str">
        <f t="shared" si="82"/>
        <v/>
      </c>
      <c r="V1724" s="2">
        <f>IF(PobierzDaneLogistyczne!$V1724="","",_xlfn.NUMBERVALUE(PobierzDaneLogistyczne!$V1724,"."))</f>
        <v>6.0000000000000001E-3</v>
      </c>
      <c r="W1724" s="2">
        <f>IF(IF(PobierzDaneLogistyczne!$W1724=0,0,_xlfn.NUMBERVALUE(PobierzDaneLogistyczne!$W1724,"."))=0,"",_xlfn.NUMBERVALUE(PobierzDaneLogistyczne!$W1724,"."))</f>
        <v>5.8999999999999997E-2</v>
      </c>
      <c r="X1724" s="2">
        <f t="shared" si="83"/>
        <v>1.0999999999999954E-2</v>
      </c>
      <c r="Y1724" s="2" t="str">
        <f t="shared" si="84"/>
        <v/>
      </c>
      <c r="Z1724" s="2" t="str">
        <f>IF(PobierzDaneLogistyczne!$Y1724="t","YES","")</f>
        <v>YES</v>
      </c>
      <c r="AA1724" s="4" t="str">
        <f>IF(PobierzDaneLogistyczne!$X1724="t","YES","")</f>
        <v/>
      </c>
      <c r="AB1724" t="str">
        <f>PobierzDaneLogistyczne!$N1724</f>
        <v>Kettle plastic 1,0 L</v>
      </c>
    </row>
    <row r="1725" spans="1:28" x14ac:dyDescent="0.3">
      <c r="A1725" s="5" t="str">
        <f>HYPERLINK(_xlfn.CONCAT("https://www.adler.com.pl/index.php/en/Main/Produkt/",B1725),PobierzDaneLogistyczne!$N1725)</f>
        <v>Kettle plastic 1,0 L</v>
      </c>
      <c r="B1725" t="str">
        <f>PobierzDaneLogistyczne!$A1725</f>
        <v>ms_1284</v>
      </c>
      <c r="C1725" s="1">
        <f>IF(MID(PobierzDaneLogistyczne!$P1725,1,3)=""," ",_xlfn.NUMBERVALUE(PobierzDaneLogistyczne!$P1725))</f>
        <v>85161080</v>
      </c>
      <c r="D1725" s="1">
        <f>IF(MID(PobierzDaneLogistyczne!$C1725,1,3)="111"," ",_xlfn.NUMBERVALUE(PobierzDaneLogistyczne!$C1725))</f>
        <v>5902934833936</v>
      </c>
      <c r="E1725" s="6">
        <f>IF(PobierzDaneLogistyczne!$H1725=0,"",_xlfn.NUMBERVALUE(PobierzDaneLogistyczne!$H1725,"."))</f>
        <v>18</v>
      </c>
      <c r="F1725" s="6">
        <f>IF(PobierzDaneLogistyczne!$I1725=0,"",_xlfn.NUMBERVALUE(PobierzDaneLogistyczne!$I1725,"."))</f>
        <v>12</v>
      </c>
      <c r="G1725" s="6">
        <f>IF(PobierzDaneLogistyczne!$J1725=0,"",_xlfn.NUMBERVALUE(PobierzDaneLogistyczne!$J1725,"."))</f>
        <v>20.3</v>
      </c>
      <c r="H1725" s="2">
        <f>IF(IF(PobierzDaneLogistyczne!$F1725=0,0,_xlfn.NUMBERVALUE(PobierzDaneLogistyczne!$F1725,"."))=0,"",IF(PobierzDaneLogistyczne!$F1725=0,0,_xlfn.NUMBERVALUE(PobierzDaneLogistyczne!$F1725,".")))</f>
        <v>0.56999999999999995</v>
      </c>
      <c r="I1725" s="2">
        <f>IF(IF(PobierzDaneLogistyczne!$Z1725=0,0,_xlfn.NUMBERVALUE(PobierzDaneLogistyczne!$Z1725,"."))=0,"",IF(PobierzDaneLogistyczne!$Z1725=0,0,_xlfn.NUMBERVALUE(PobierzDaneLogistyczne!$Z1725,".")))</f>
        <v>0.83299999999999996</v>
      </c>
      <c r="J1725" s="1">
        <f>IF(PobierzDaneLogistyczne!$D1725=0,"",_xlfn.NUMBERVALUE(PobierzDaneLogistyczne!$D1725))</f>
        <v>6</v>
      </c>
      <c r="K1725" s="1">
        <f>IF(PobierzDaneLogistyczne!$E1725=0,"",_xlfn.NUMBERVALUE(PobierzDaneLogistyczne!$E1725))</f>
        <v>288</v>
      </c>
      <c r="L1725" s="1">
        <f>IF(MID(PobierzDaneLogistyczne!$O1725,1,3)="non"," ",_xlfn.NUMBERVALUE(PobierzDaneLogistyczne!$O1725))</f>
        <v>5902934833929</v>
      </c>
      <c r="M1725" s="6">
        <f>IF(PobierzDaneLogistyczne!$K1725=0,"",_xlfn.NUMBERVALUE(PobierzDaneLogistyczne!$K1725,"."))</f>
        <v>37.5</v>
      </c>
      <c r="N1725" s="6">
        <f>IF(PobierzDaneLogistyczne!$L1725=0,"",_xlfn.NUMBERVALUE(PobierzDaneLogistyczne!$L1725,"."))</f>
        <v>37</v>
      </c>
      <c r="O1725" s="6">
        <f>IF(PobierzDaneLogistyczne!$M1725=0,"",_xlfn.NUMBERVALUE(PobierzDaneLogistyczne!$M1725,"."))</f>
        <v>22.5</v>
      </c>
      <c r="P1725" s="2">
        <f>IF(PobierzDaneLogistyczne!$G1725=0,0,_xlfn.NUMBERVALUE(PobierzDaneLogistyczne!$G1725,"."))</f>
        <v>5</v>
      </c>
      <c r="Q1725" s="1">
        <f>IF(PobierzDaneLogistyczne!$R1725=0,"",PobierzDaneLogistyczne!$R1725)</f>
        <v>5</v>
      </c>
      <c r="R1725" t="str">
        <f>IF(PobierzDaneLogistyczne!$S1725=0,"",PobierzDaneLogistyczne!$S1725)</f>
        <v/>
      </c>
      <c r="S1725" t="str">
        <f>IF(PobierzDaneLogistyczne!$T1725=0,"",PobierzDaneLogistyczne!$T1725)</f>
        <v/>
      </c>
      <c r="T1725" t="str">
        <f>IF(PobierzDaneLogistyczne!$U1725=0," ",PobierzDaneLogistyczne!$U1725)</f>
        <v/>
      </c>
      <c r="U1725" t="str">
        <f t="shared" si="82"/>
        <v/>
      </c>
      <c r="V1725" s="2">
        <f>IF(PobierzDaneLogistyczne!$V1725="","",_xlfn.NUMBERVALUE(PobierzDaneLogistyczne!$V1725,"."))</f>
        <v>8.0000000000000002E-3</v>
      </c>
      <c r="W1725" s="2">
        <f>IF(IF(PobierzDaneLogistyczne!$W1725=0,0,_xlfn.NUMBERVALUE(PobierzDaneLogistyczne!$W1725,"."))=0,"",_xlfn.NUMBERVALUE(PobierzDaneLogistyczne!$W1725,"."))</f>
        <v>5.8999999999999997E-2</v>
      </c>
      <c r="X1725" s="2">
        <f t="shared" si="83"/>
        <v>0.19600000000000001</v>
      </c>
      <c r="Y1725" s="2" t="str">
        <f t="shared" si="84"/>
        <v/>
      </c>
      <c r="Z1725" s="2" t="str">
        <f>IF(PobierzDaneLogistyczne!$Y1725="t","YES","")</f>
        <v/>
      </c>
      <c r="AA1725" s="4" t="str">
        <f>IF(PobierzDaneLogistyczne!$X1725="t","YES","")</f>
        <v>YES</v>
      </c>
      <c r="AB1725" t="str">
        <f>PobierzDaneLogistyczne!$N1725</f>
        <v>Kettle plastic 1,0 L</v>
      </c>
    </row>
    <row r="1726" spans="1:28" x14ac:dyDescent="0.3">
      <c r="A1726" s="5" t="str">
        <f>HYPERLINK(_xlfn.CONCAT("https://www.adler.com.pl/index.php/en/Main/Produkt/",B1726),PobierzDaneLogistyczne!$N1726)</f>
        <v>Kettle metal 1,7 L</v>
      </c>
      <c r="B1726" t="str">
        <f>PobierzDaneLogistyczne!$A1726</f>
        <v>ms_1288</v>
      </c>
      <c r="C1726" s="1">
        <f>IF(MID(PobierzDaneLogistyczne!$P1726,1,3)=""," ",_xlfn.NUMBERVALUE(PobierzDaneLogistyczne!$P1726))</f>
        <v>85161080</v>
      </c>
      <c r="D1726" s="1">
        <f>IF(MID(PobierzDaneLogistyczne!$C1726,1,3)="111"," ",_xlfn.NUMBERVALUE(PobierzDaneLogistyczne!$C1726))</f>
        <v>5902934834780</v>
      </c>
      <c r="E1726" s="6">
        <f>IF(PobierzDaneLogistyczne!$H1726=0,"",_xlfn.NUMBERVALUE(PobierzDaneLogistyczne!$H1726,"."))</f>
        <v>16.5</v>
      </c>
      <c r="F1726" s="6">
        <f>IF(PobierzDaneLogistyczne!$I1726=0,"",_xlfn.NUMBERVALUE(PobierzDaneLogistyczne!$I1726,"."))</f>
        <v>20</v>
      </c>
      <c r="G1726" s="6">
        <f>IF(PobierzDaneLogistyczne!$J1726=0,"",_xlfn.NUMBERVALUE(PobierzDaneLogistyczne!$J1726,"."))</f>
        <v>23</v>
      </c>
      <c r="H1726" s="2">
        <f>IF(IF(PobierzDaneLogistyczne!$F1726=0,0,_xlfn.NUMBERVALUE(PobierzDaneLogistyczne!$F1726,"."))=0,"",IF(PobierzDaneLogistyczne!$F1726=0,0,_xlfn.NUMBERVALUE(PobierzDaneLogistyczne!$F1726,".")))</f>
        <v>0.79600000000000004</v>
      </c>
      <c r="I1726" s="2">
        <f>IF(IF(PobierzDaneLogistyczne!$Z1726=0,0,_xlfn.NUMBERVALUE(PobierzDaneLogistyczne!$Z1726,"."))=0,"",IF(PobierzDaneLogistyczne!$Z1726=0,0,_xlfn.NUMBERVALUE(PobierzDaneLogistyczne!$Z1726,".")))</f>
        <v>0.90300000000000002</v>
      </c>
      <c r="J1726" s="1">
        <f>IF(PobierzDaneLogistyczne!$D1726=0,"",_xlfn.NUMBERVALUE(PobierzDaneLogistyczne!$D1726))</f>
        <v>8</v>
      </c>
      <c r="K1726" s="1">
        <f>IF(PobierzDaneLogistyczne!$E1726=0,"",_xlfn.NUMBERVALUE(PobierzDaneLogistyczne!$E1726))</f>
        <v>192</v>
      </c>
      <c r="L1726" s="1">
        <f>IF(MID(PobierzDaneLogistyczne!$O1726,1,3)="non"," ",_xlfn.NUMBERVALUE(PobierzDaneLogistyczne!$O1726))</f>
        <v>5902934834797</v>
      </c>
      <c r="M1726" s="6">
        <f>IF(PobierzDaneLogistyczne!$K1726=0,"",_xlfn.NUMBERVALUE(PobierzDaneLogistyczne!$K1726,"."))</f>
        <v>34.5</v>
      </c>
      <c r="N1726" s="6">
        <f>IF(PobierzDaneLogistyczne!$L1726=0,"",_xlfn.NUMBERVALUE(PobierzDaneLogistyczne!$L1726,"."))</f>
        <v>43</v>
      </c>
      <c r="O1726" s="6">
        <f>IF(PobierzDaneLogistyczne!$M1726=0,"",_xlfn.NUMBERVALUE(PobierzDaneLogistyczne!$M1726,"."))</f>
        <v>47.5</v>
      </c>
      <c r="P1726" s="2">
        <f>IF(PobierzDaneLogistyczne!$G1726=0,0,_xlfn.NUMBERVALUE(PobierzDaneLogistyczne!$G1726,"."))</f>
        <v>7.2215999999999996</v>
      </c>
      <c r="Q1726" s="1">
        <f>IF(PobierzDaneLogistyczne!$R1726=0,"",PobierzDaneLogistyczne!$R1726)</f>
        <v>5</v>
      </c>
      <c r="R1726" t="str">
        <f>IF(PobierzDaneLogistyczne!$S1726=0,"",PobierzDaneLogistyczne!$S1726)</f>
        <v/>
      </c>
      <c r="S1726" t="str">
        <f>IF(PobierzDaneLogistyczne!$T1726=0,"",PobierzDaneLogistyczne!$T1726)</f>
        <v/>
      </c>
      <c r="T1726" t="str">
        <f>IF(PobierzDaneLogistyczne!$U1726=0," ",PobierzDaneLogistyczne!$U1726)</f>
        <v/>
      </c>
      <c r="U1726" t="str">
        <f t="shared" si="82"/>
        <v/>
      </c>
      <c r="V1726" s="2">
        <f>IF(PobierzDaneLogistyczne!$V1726="","",_xlfn.NUMBERVALUE(PobierzDaneLogistyczne!$V1726,"."))</f>
        <v>1.0999999999999999E-2</v>
      </c>
      <c r="W1726" s="2">
        <f>IF(IF(PobierzDaneLogistyczne!$W1726=0,0,_xlfn.NUMBERVALUE(PobierzDaneLogistyczne!$W1726,"."))=0,"",_xlfn.NUMBERVALUE(PobierzDaneLogistyczne!$W1726,"."))</f>
        <v>5.8999999999999997E-2</v>
      </c>
      <c r="X1726" s="2">
        <f>IFERROR(I1726-H1726-V1726-_xlfn.NUMBERVALUE(W1726,"."),"")</f>
        <v>3.6999999999999991E-2</v>
      </c>
      <c r="Y1726" s="2" t="str">
        <f t="shared" si="84"/>
        <v/>
      </c>
      <c r="Z1726" s="2" t="str">
        <f>IF(PobierzDaneLogistyczne!$Y1726="t","YES","")</f>
        <v>YES</v>
      </c>
      <c r="AA1726" s="4" t="str">
        <f>IF(PobierzDaneLogistyczne!$X1726="t","YES","")</f>
        <v>YES</v>
      </c>
      <c r="AB1726" t="str">
        <f>PobierzDaneLogistyczne!$N1726</f>
        <v>Kettle metal 1,7 L</v>
      </c>
    </row>
    <row r="1727" spans="1:28" x14ac:dyDescent="0.3">
      <c r="A1727" s="5" t="str">
        <f>HYPERLINK(_xlfn.CONCAT("https://www.adler.com.pl/index.php/en/Main/Produkt/",B1727),PobierzDaneLogistyczne!$N1727)</f>
        <v>Kettle 1,7 L</v>
      </c>
      <c r="B1727" t="str">
        <f>PobierzDaneLogistyczne!$A1727</f>
        <v>ms_1301b</v>
      </c>
      <c r="C1727" s="1">
        <f>IF(MID(PobierzDaneLogistyczne!$P1727,1,3)=""," ",_xlfn.NUMBERVALUE(PobierzDaneLogistyczne!$P1727))</f>
        <v>85161080</v>
      </c>
      <c r="D1727" s="1">
        <f>IF(MID(PobierzDaneLogistyczne!$C1727,1,3)="111"," ",_xlfn.NUMBERVALUE(PobierzDaneLogistyczne!$C1727))</f>
        <v>5903887803915</v>
      </c>
      <c r="E1727" s="6">
        <f>IF(PobierzDaneLogistyczne!$H1727=0,"",_xlfn.NUMBERVALUE(PobierzDaneLogistyczne!$H1727,"."))</f>
        <v>22</v>
      </c>
      <c r="F1727" s="6">
        <f>IF(PobierzDaneLogistyczne!$I1727=0,"",_xlfn.NUMBERVALUE(PobierzDaneLogistyczne!$I1727,"."))</f>
        <v>18</v>
      </c>
      <c r="G1727" s="6">
        <f>IF(PobierzDaneLogistyczne!$J1727=0,"",_xlfn.NUMBERVALUE(PobierzDaneLogistyczne!$J1727,"."))</f>
        <v>25</v>
      </c>
      <c r="H1727" s="2">
        <f>IF(IF(PobierzDaneLogistyczne!$F1727=0,0,_xlfn.NUMBERVALUE(PobierzDaneLogistyczne!$F1727,"."))=0,"",IF(PobierzDaneLogistyczne!$F1727=0,0,_xlfn.NUMBERVALUE(PobierzDaneLogistyczne!$F1727,".")))</f>
        <v>1.1000000000000001</v>
      </c>
      <c r="I1727" s="2">
        <f>IF(IF(PobierzDaneLogistyczne!$Z1727=0,0,_xlfn.NUMBERVALUE(PobierzDaneLogistyczne!$Z1727,"."))=0,"",IF(PobierzDaneLogistyczne!$Z1727=0,0,_xlfn.NUMBERVALUE(PobierzDaneLogistyczne!$Z1727,".")))</f>
        <v>1.4</v>
      </c>
      <c r="J1727" s="1">
        <f>IF(PobierzDaneLogistyczne!$D1727=0,"",_xlfn.NUMBERVALUE(PobierzDaneLogistyczne!$D1727))</f>
        <v>6</v>
      </c>
      <c r="K1727" s="1">
        <f>IF(PobierzDaneLogistyczne!$E1727=0,"",_xlfn.NUMBERVALUE(PobierzDaneLogistyczne!$E1727))</f>
        <v>126</v>
      </c>
      <c r="L1727" s="1">
        <f>IF(MID(PobierzDaneLogistyczne!$O1727,1,3)="non"," ",_xlfn.NUMBERVALUE(PobierzDaneLogistyczne!$O1727))</f>
        <v>5903887803946</v>
      </c>
      <c r="M1727" s="6">
        <f>IF(PobierzDaneLogistyczne!$K1727=0,"",_xlfn.NUMBERVALUE(PobierzDaneLogistyczne!$K1727,"."))</f>
        <v>56</v>
      </c>
      <c r="N1727" s="6">
        <f>IF(PobierzDaneLogistyczne!$L1727=0,"",_xlfn.NUMBERVALUE(PobierzDaneLogistyczne!$L1727,"."))</f>
        <v>23.5</v>
      </c>
      <c r="O1727" s="6">
        <f>IF(PobierzDaneLogistyczne!$M1727=0,"",_xlfn.NUMBERVALUE(PobierzDaneLogistyczne!$M1727,"."))</f>
        <v>51.5</v>
      </c>
      <c r="P1727" s="2">
        <f>IF(PobierzDaneLogistyczne!$G1727=0,0,_xlfn.NUMBERVALUE(PobierzDaneLogistyczne!$G1727,"."))</f>
        <v>8.4</v>
      </c>
      <c r="Q1727" s="1">
        <f>IF(PobierzDaneLogistyczne!$R1727=0,"",PobierzDaneLogistyczne!$R1727)</f>
        <v>5</v>
      </c>
      <c r="R1727" t="str">
        <f>IF(PobierzDaneLogistyczne!$S1727=0,"",PobierzDaneLogistyczne!$S1727)</f>
        <v/>
      </c>
      <c r="S1727" t="str">
        <f>IF(PobierzDaneLogistyczne!$T1727=0,"",PobierzDaneLogistyczne!$T1727)</f>
        <v/>
      </c>
      <c r="T1727" t="str">
        <f>IF(PobierzDaneLogistyczne!$U1727=0," ",PobierzDaneLogistyczne!$U1727)</f>
        <v/>
      </c>
      <c r="U1727" t="str">
        <f t="shared" si="82"/>
        <v/>
      </c>
      <c r="V1727" s="2">
        <f>IF(PobierzDaneLogistyczne!$V1727="","",_xlfn.NUMBERVALUE(PobierzDaneLogistyczne!$V1727,"."))</f>
        <v>8.9999999999999993E-3</v>
      </c>
      <c r="W1727" s="2">
        <f>IF(IF(PobierzDaneLogistyczne!$W1727=0,0,_xlfn.NUMBERVALUE(PobierzDaneLogistyczne!$W1727,"."))=0,"",_xlfn.NUMBERVALUE(PobierzDaneLogistyczne!$W1727,"."))</f>
        <v>6.6000000000000003E-2</v>
      </c>
      <c r="X1727" s="2">
        <f t="shared" si="83"/>
        <v>0.22499999999999981</v>
      </c>
      <c r="Y1727" s="2" t="str">
        <f t="shared" si="84"/>
        <v/>
      </c>
      <c r="Z1727" s="2" t="str">
        <f>IF(PobierzDaneLogistyczne!$Y1727="t","YES","")</f>
        <v>YES</v>
      </c>
      <c r="AA1727" s="4" t="str">
        <f>IF(PobierzDaneLogistyczne!$X1727="t","YES","")</f>
        <v/>
      </c>
      <c r="AB1727" t="str">
        <f>PobierzDaneLogistyczne!$N1727</f>
        <v>Kettle 1,7 L</v>
      </c>
    </row>
    <row r="1728" spans="1:28" x14ac:dyDescent="0.3">
      <c r="A1728" s="5" t="str">
        <f>HYPERLINK(_xlfn.CONCAT("https://www.adler.com.pl/index.php/en/Main/Produkt/",B1728),PobierzDaneLogistyczne!$N1728)</f>
        <v>Kettle 1,7 L</v>
      </c>
      <c r="B1728" t="str">
        <f>PobierzDaneLogistyczne!$A1728</f>
        <v>ms_1301w</v>
      </c>
      <c r="C1728" s="1">
        <f>IF(MID(PobierzDaneLogistyczne!$P1728,1,3)=""," ",_xlfn.NUMBERVALUE(PobierzDaneLogistyczne!$P1728))</f>
        <v>85161080</v>
      </c>
      <c r="D1728" s="1">
        <f>IF(MID(PobierzDaneLogistyczne!$C1728,1,3)="111"," ",_xlfn.NUMBERVALUE(PobierzDaneLogistyczne!$C1728))</f>
        <v>5903887803908</v>
      </c>
      <c r="E1728" s="6">
        <f>IF(PobierzDaneLogistyczne!$H1728=0,"",_xlfn.NUMBERVALUE(PobierzDaneLogistyczne!$H1728,"."))</f>
        <v>22</v>
      </c>
      <c r="F1728" s="6">
        <f>IF(PobierzDaneLogistyczne!$I1728=0,"",_xlfn.NUMBERVALUE(PobierzDaneLogistyczne!$I1728,"."))</f>
        <v>18</v>
      </c>
      <c r="G1728" s="6">
        <f>IF(PobierzDaneLogistyczne!$J1728=0,"",_xlfn.NUMBERVALUE(PobierzDaneLogistyczne!$J1728,"."))</f>
        <v>25</v>
      </c>
      <c r="H1728" s="2">
        <f>IF(IF(PobierzDaneLogistyczne!$F1728=0,0,_xlfn.NUMBERVALUE(PobierzDaneLogistyczne!$F1728,"."))=0,"",IF(PobierzDaneLogistyczne!$F1728=0,0,_xlfn.NUMBERVALUE(PobierzDaneLogistyczne!$F1728,".")))</f>
        <v>1.1000000000000001</v>
      </c>
      <c r="I1728" s="2">
        <f>IF(IF(PobierzDaneLogistyczne!$Z1728=0,0,_xlfn.NUMBERVALUE(PobierzDaneLogistyczne!$Z1728,"."))=0,"",IF(PobierzDaneLogistyczne!$Z1728=0,0,_xlfn.NUMBERVALUE(PobierzDaneLogistyczne!$Z1728,".")))</f>
        <v>1.4</v>
      </c>
      <c r="J1728" s="1">
        <f>IF(PobierzDaneLogistyczne!$D1728=0,"",_xlfn.NUMBERVALUE(PobierzDaneLogistyczne!$D1728))</f>
        <v>6</v>
      </c>
      <c r="K1728" s="1">
        <f>IF(PobierzDaneLogistyczne!$E1728=0,"",_xlfn.NUMBERVALUE(PobierzDaneLogistyczne!$E1728))</f>
        <v>126</v>
      </c>
      <c r="L1728" s="1">
        <f>IF(MID(PobierzDaneLogistyczne!$O1728,1,3)="non"," ",_xlfn.NUMBERVALUE(PobierzDaneLogistyczne!$O1728))</f>
        <v>5903887803939</v>
      </c>
      <c r="M1728" s="6">
        <f>IF(PobierzDaneLogistyczne!$K1728=0,"",_xlfn.NUMBERVALUE(PobierzDaneLogistyczne!$K1728,"."))</f>
        <v>56</v>
      </c>
      <c r="N1728" s="6">
        <f>IF(PobierzDaneLogistyczne!$L1728=0,"",_xlfn.NUMBERVALUE(PobierzDaneLogistyczne!$L1728,"."))</f>
        <v>23.5</v>
      </c>
      <c r="O1728" s="6">
        <f>IF(PobierzDaneLogistyczne!$M1728=0,"",_xlfn.NUMBERVALUE(PobierzDaneLogistyczne!$M1728,"."))</f>
        <v>51.5</v>
      </c>
      <c r="P1728" s="2">
        <f>IF(PobierzDaneLogistyczne!$G1728=0,0,_xlfn.NUMBERVALUE(PobierzDaneLogistyczne!$G1728,"."))</f>
        <v>8.4</v>
      </c>
      <c r="Q1728" s="1">
        <f>IF(PobierzDaneLogistyczne!$R1728=0,"",PobierzDaneLogistyczne!$R1728)</f>
        <v>5</v>
      </c>
      <c r="R1728" t="str">
        <f>IF(PobierzDaneLogistyczne!$S1728=0,"",PobierzDaneLogistyczne!$S1728)</f>
        <v/>
      </c>
      <c r="S1728" t="str">
        <f>IF(PobierzDaneLogistyczne!$T1728=0,"",PobierzDaneLogistyczne!$T1728)</f>
        <v/>
      </c>
      <c r="T1728" t="str">
        <f>IF(PobierzDaneLogistyczne!$U1728=0," ",PobierzDaneLogistyczne!$U1728)</f>
        <v/>
      </c>
      <c r="U1728" t="str">
        <f t="shared" si="82"/>
        <v/>
      </c>
      <c r="V1728" s="2">
        <f>IF(PobierzDaneLogistyczne!$V1728="","",_xlfn.NUMBERVALUE(PobierzDaneLogistyczne!$V1728,"."))</f>
        <v>8.9999999999999993E-3</v>
      </c>
      <c r="W1728" s="2">
        <f>IF(IF(PobierzDaneLogistyczne!$W1728=0,0,_xlfn.NUMBERVALUE(PobierzDaneLogistyczne!$W1728,"."))=0,"",_xlfn.NUMBERVALUE(PobierzDaneLogistyczne!$W1728,"."))</f>
        <v>6.6000000000000003E-2</v>
      </c>
      <c r="X1728" s="2">
        <f t="shared" si="83"/>
        <v>0.22499999999999981</v>
      </c>
      <c r="Y1728" s="2" t="str">
        <f t="shared" si="84"/>
        <v/>
      </c>
      <c r="Z1728" s="2" t="str">
        <f>IF(PobierzDaneLogistyczne!$Y1728="t","YES","")</f>
        <v>YES</v>
      </c>
      <c r="AA1728" s="4" t="str">
        <f>IF(PobierzDaneLogistyczne!$X1728="t","YES","")</f>
        <v/>
      </c>
      <c r="AB1728" t="str">
        <f>PobierzDaneLogistyczne!$N1728</f>
        <v>Kettle 1,7 L</v>
      </c>
    </row>
    <row r="1729" spans="1:28" x14ac:dyDescent="0.3">
      <c r="A1729" s="5" t="str">
        <f>HYPERLINK(_xlfn.CONCAT("https://www.adler.com.pl/index.php/en/Main/Produkt/",B1729),PobierzDaneLogistyczne!$N1729)</f>
        <v>Kettle glass 1,7 L</v>
      </c>
      <c r="B1729" t="str">
        <f>PobierzDaneLogistyczne!$A1729</f>
        <v>ms_1302b</v>
      </c>
      <c r="C1729" s="1">
        <f>IF(MID(PobierzDaneLogistyczne!$P1729,1,3)=""," ",_xlfn.NUMBERVALUE(PobierzDaneLogistyczne!$P1729))</f>
        <v>85161080</v>
      </c>
      <c r="D1729" s="1">
        <f>IF(MID(PobierzDaneLogistyczne!$C1729,1,3)="111"," ",_xlfn.NUMBERVALUE(PobierzDaneLogistyczne!$C1729))</f>
        <v>5903887808521</v>
      </c>
      <c r="E1729" s="6">
        <f>IF(PobierzDaneLogistyczne!$H1729=0,"",_xlfn.NUMBERVALUE(PobierzDaneLogistyczne!$H1729,"."))</f>
        <v>21</v>
      </c>
      <c r="F1729" s="6">
        <f>IF(PobierzDaneLogistyczne!$I1729=0,"",_xlfn.NUMBERVALUE(PobierzDaneLogistyczne!$I1729,"."))</f>
        <v>18</v>
      </c>
      <c r="G1729" s="6">
        <f>IF(PobierzDaneLogistyczne!$J1729=0,"",_xlfn.NUMBERVALUE(PobierzDaneLogistyczne!$J1729,"."))</f>
        <v>24</v>
      </c>
      <c r="H1729" s="2">
        <f>IF(IF(PobierzDaneLogistyczne!$F1729=0,0,_xlfn.NUMBERVALUE(PobierzDaneLogistyczne!$F1729,"."))=0,"",IF(PobierzDaneLogistyczne!$F1729=0,0,_xlfn.NUMBERVALUE(PobierzDaneLogistyczne!$F1729,".")))</f>
        <v>0.94099999999999995</v>
      </c>
      <c r="I1729" s="2">
        <f>IF(IF(PobierzDaneLogistyczne!$Z1729=0,0,_xlfn.NUMBERVALUE(PobierzDaneLogistyczne!$Z1729,"."))=0,"",IF(PobierzDaneLogistyczne!$Z1729=0,0,_xlfn.NUMBERVALUE(PobierzDaneLogistyczne!$Z1729,".")))</f>
        <v>1.1599999999999999</v>
      </c>
      <c r="J1729" s="1">
        <f>IF(PobierzDaneLogistyczne!$D1729=0,"",_xlfn.NUMBERVALUE(PobierzDaneLogistyczne!$D1729))</f>
        <v>6</v>
      </c>
      <c r="K1729" s="1">
        <f>IF(PobierzDaneLogistyczne!$E1729=0,"",_xlfn.NUMBERVALUE(PobierzDaneLogistyczne!$E1729))</f>
        <v>126</v>
      </c>
      <c r="L1729" s="1">
        <f>IF(MID(PobierzDaneLogistyczne!$O1729,1,3)="non"," ",_xlfn.NUMBERVALUE(PobierzDaneLogistyczne!$O1729))</f>
        <v>5903887808538</v>
      </c>
      <c r="M1729" s="6">
        <f>IF(PobierzDaneLogistyczne!$K1729=0,"",_xlfn.NUMBERVALUE(PobierzDaneLogistyczne!$K1729,"."))</f>
        <v>56.5</v>
      </c>
      <c r="N1729" s="6">
        <f>IF(PobierzDaneLogistyczne!$L1729=0,"",_xlfn.NUMBERVALUE(PobierzDaneLogistyczne!$L1729,"."))</f>
        <v>50</v>
      </c>
      <c r="O1729" s="6">
        <f>IF(PobierzDaneLogistyczne!$M1729=0,"",_xlfn.NUMBERVALUE(PobierzDaneLogistyczne!$M1729,"."))</f>
        <v>22.5</v>
      </c>
      <c r="P1729" s="2">
        <f>IF(PobierzDaneLogistyczne!$G1729=0,0,_xlfn.NUMBERVALUE(PobierzDaneLogistyczne!$G1729,"."))</f>
        <v>7.43</v>
      </c>
      <c r="Q1729" s="1">
        <f>IF(PobierzDaneLogistyczne!$R1729=0,"",PobierzDaneLogistyczne!$R1729)</f>
        <v>5</v>
      </c>
      <c r="R1729" t="str">
        <f>IF(PobierzDaneLogistyczne!$S1729=0,"",PobierzDaneLogistyczne!$S1729)</f>
        <v/>
      </c>
      <c r="S1729" t="str">
        <f>IF(PobierzDaneLogistyczne!$T1729=0,"",PobierzDaneLogistyczne!$T1729)</f>
        <v/>
      </c>
      <c r="T1729" t="str">
        <f>IF(PobierzDaneLogistyczne!$U1729=0," ",PobierzDaneLogistyczne!$U1729)</f>
        <v/>
      </c>
      <c r="U1729" t="str">
        <f t="shared" si="82"/>
        <v/>
      </c>
      <c r="V1729" s="2">
        <f>IF(PobierzDaneLogistyczne!$V1729="","",_xlfn.NUMBERVALUE(PobierzDaneLogistyczne!$V1729,"."))</f>
        <v>2.7E-2</v>
      </c>
      <c r="W1729" s="2">
        <f>IF(IF(PobierzDaneLogistyczne!$W1729=0,0,_xlfn.NUMBERVALUE(PobierzDaneLogistyczne!$W1729,"."))=0,"",_xlfn.NUMBERVALUE(PobierzDaneLogistyczne!$W1729,"."))</f>
        <v>6.5000000000000002E-2</v>
      </c>
      <c r="X1729" s="2">
        <f t="shared" si="83"/>
        <v>0.12699999999999997</v>
      </c>
      <c r="Y1729" s="2">
        <f t="shared" si="84"/>
        <v>0.47000000000000064</v>
      </c>
      <c r="Z1729" s="2" t="str">
        <f>IF(PobierzDaneLogistyczne!$Y1729="t","YES","")</f>
        <v>YES</v>
      </c>
      <c r="AA1729" s="4" t="str">
        <f>IF(PobierzDaneLogistyczne!$X1729="t","YES","")</f>
        <v/>
      </c>
      <c r="AB1729" t="str">
        <f>PobierzDaneLogistyczne!$N1729</f>
        <v>Kettle glass 1,7 L</v>
      </c>
    </row>
    <row r="1730" spans="1:28" x14ac:dyDescent="0.3">
      <c r="A1730" s="5" t="str">
        <f>HYPERLINK(_xlfn.CONCAT("https://www.adler.com.pl/index.php/en/Main/Produkt/",B1730),PobierzDaneLogistyczne!$N1730)</f>
        <v>Kettle glass 1,7 L</v>
      </c>
      <c r="B1730" t="str">
        <f>PobierzDaneLogistyczne!$A1730</f>
        <v>ms_1302w</v>
      </c>
      <c r="C1730" s="1">
        <f>IF(MID(PobierzDaneLogistyczne!$P1730,1,3)=""," ",_xlfn.NUMBERVALUE(PobierzDaneLogistyczne!$P1730))</f>
        <v>85161080</v>
      </c>
      <c r="D1730" s="1">
        <f>IF(MID(PobierzDaneLogistyczne!$C1730,1,3)="111"," ",_xlfn.NUMBERVALUE(PobierzDaneLogistyczne!$C1730))</f>
        <v>5903887808545</v>
      </c>
      <c r="E1730" s="6">
        <f>IF(PobierzDaneLogistyczne!$H1730=0,"",_xlfn.NUMBERVALUE(PobierzDaneLogistyczne!$H1730,"."))</f>
        <v>21</v>
      </c>
      <c r="F1730" s="6">
        <f>IF(PobierzDaneLogistyczne!$I1730=0,"",_xlfn.NUMBERVALUE(PobierzDaneLogistyczne!$I1730,"."))</f>
        <v>18</v>
      </c>
      <c r="G1730" s="6">
        <f>IF(PobierzDaneLogistyczne!$J1730=0,"",_xlfn.NUMBERVALUE(PobierzDaneLogistyczne!$J1730,"."))</f>
        <v>24</v>
      </c>
      <c r="H1730" s="2">
        <f>IF(IF(PobierzDaneLogistyczne!$F1730=0,0,_xlfn.NUMBERVALUE(PobierzDaneLogistyczne!$F1730,"."))=0,"",IF(PobierzDaneLogistyczne!$F1730=0,0,_xlfn.NUMBERVALUE(PobierzDaneLogistyczne!$F1730,".")))</f>
        <v>0.94099999999999995</v>
      </c>
      <c r="I1730" s="2">
        <f>IF(IF(PobierzDaneLogistyczne!$Z1730=0,0,_xlfn.NUMBERVALUE(PobierzDaneLogistyczne!$Z1730,"."))=0,"",IF(PobierzDaneLogistyczne!$Z1730=0,0,_xlfn.NUMBERVALUE(PobierzDaneLogistyczne!$Z1730,".")))</f>
        <v>1.1599999999999999</v>
      </c>
      <c r="J1730" s="1">
        <f>IF(PobierzDaneLogistyczne!$D1730=0,"",_xlfn.NUMBERVALUE(PobierzDaneLogistyczne!$D1730))</f>
        <v>6</v>
      </c>
      <c r="K1730" s="1">
        <f>IF(PobierzDaneLogistyczne!$E1730=0,"",_xlfn.NUMBERVALUE(PobierzDaneLogistyczne!$E1730))</f>
        <v>126</v>
      </c>
      <c r="L1730" s="1">
        <f>IF(MID(PobierzDaneLogistyczne!$O1730,1,3)="non"," ",_xlfn.NUMBERVALUE(PobierzDaneLogistyczne!$O1730))</f>
        <v>5903887808552</v>
      </c>
      <c r="M1730" s="6">
        <f>IF(PobierzDaneLogistyczne!$K1730=0,"",_xlfn.NUMBERVALUE(PobierzDaneLogistyczne!$K1730,"."))</f>
        <v>56.5</v>
      </c>
      <c r="N1730" s="6">
        <f>IF(PobierzDaneLogistyczne!$L1730=0,"",_xlfn.NUMBERVALUE(PobierzDaneLogistyczne!$L1730,"."))</f>
        <v>50</v>
      </c>
      <c r="O1730" s="6">
        <f>IF(PobierzDaneLogistyczne!$M1730=0,"",_xlfn.NUMBERVALUE(PobierzDaneLogistyczne!$M1730,"."))</f>
        <v>22.5</v>
      </c>
      <c r="P1730" s="2">
        <f>IF(PobierzDaneLogistyczne!$G1730=0,0,_xlfn.NUMBERVALUE(PobierzDaneLogistyczne!$G1730,"."))</f>
        <v>7.43</v>
      </c>
      <c r="Q1730" s="1">
        <f>IF(PobierzDaneLogistyczne!$R1730=0,"",PobierzDaneLogistyczne!$R1730)</f>
        <v>5</v>
      </c>
      <c r="R1730" t="str">
        <f>IF(PobierzDaneLogistyczne!$S1730=0,"",PobierzDaneLogistyczne!$S1730)</f>
        <v/>
      </c>
      <c r="S1730" t="str">
        <f>IF(PobierzDaneLogistyczne!$T1730=0,"",PobierzDaneLogistyczne!$T1730)</f>
        <v/>
      </c>
      <c r="T1730" t="str">
        <f>IF(PobierzDaneLogistyczne!$U1730=0," ",PobierzDaneLogistyczne!$U1730)</f>
        <v/>
      </c>
      <c r="U1730" t="str">
        <f t="shared" si="82"/>
        <v/>
      </c>
      <c r="V1730" s="2">
        <f>IF(PobierzDaneLogistyczne!$V1730="","",_xlfn.NUMBERVALUE(PobierzDaneLogistyczne!$V1730,"."))</f>
        <v>2.7E-2</v>
      </c>
      <c r="W1730" s="2">
        <f>IF(IF(PobierzDaneLogistyczne!$W1730=0,0,_xlfn.NUMBERVALUE(PobierzDaneLogistyczne!$W1730,"."))=0,"",_xlfn.NUMBERVALUE(PobierzDaneLogistyczne!$W1730,"."))</f>
        <v>6.5000000000000002E-2</v>
      </c>
      <c r="X1730" s="2">
        <f t="shared" si="83"/>
        <v>0.12699999999999997</v>
      </c>
      <c r="Y1730" s="2">
        <f t="shared" si="84"/>
        <v>0.47000000000000064</v>
      </c>
      <c r="Z1730" s="2" t="str">
        <f>IF(PobierzDaneLogistyczne!$Y1730="t","YES","")</f>
        <v>YES</v>
      </c>
      <c r="AA1730" s="4" t="str">
        <f>IF(PobierzDaneLogistyczne!$X1730="t","YES","")</f>
        <v/>
      </c>
      <c r="AB1730" t="str">
        <f>PobierzDaneLogistyczne!$N1730</f>
        <v>Kettle glass 1,7 L</v>
      </c>
    </row>
    <row r="1731" spans="1:28" x14ac:dyDescent="0.3">
      <c r="A1731" s="5" t="str">
        <f>HYPERLINK(_xlfn.CONCAT("https://www.adler.com.pl/index.php/en/Main/Produkt/",B1731),PobierzDaneLogistyczne!$N1731)</f>
        <v>Hair styler</v>
      </c>
      <c r="B1731" t="str">
        <f>PobierzDaneLogistyczne!$A1731</f>
        <v>ms_2016</v>
      </c>
      <c r="C1731" s="1">
        <f>IF(MID(PobierzDaneLogistyczne!$P1731,1,3)=""," ",_xlfn.NUMBERVALUE(PobierzDaneLogistyczne!$P1731))</f>
        <v>85163100</v>
      </c>
      <c r="D1731" s="1">
        <f>IF(MID(PobierzDaneLogistyczne!$C1731,1,3)="111"," ",_xlfn.NUMBERVALUE(PobierzDaneLogistyczne!$C1731))</f>
        <v>5908256831513</v>
      </c>
      <c r="E1731" s="6">
        <f>IF(PobierzDaneLogistyczne!$H1731=0,"",_xlfn.NUMBERVALUE(PobierzDaneLogistyczne!$H1731,"."))</f>
        <v>8.6999999999999993</v>
      </c>
      <c r="F1731" s="6">
        <f>IF(PobierzDaneLogistyczne!$I1731=0,"",_xlfn.NUMBERVALUE(PobierzDaneLogistyczne!$I1731,"."))</f>
        <v>6.5</v>
      </c>
      <c r="G1731" s="6">
        <f>IF(PobierzDaneLogistyczne!$J1731=0,"",_xlfn.NUMBERVALUE(PobierzDaneLogistyczne!$J1731,"."))</f>
        <v>36</v>
      </c>
      <c r="H1731" s="2">
        <f>IF(IF(PobierzDaneLogistyczne!$F1731=0,0,_xlfn.NUMBERVALUE(PobierzDaneLogistyczne!$F1731,"."))=0,"",IF(PobierzDaneLogistyczne!$F1731=0,0,_xlfn.NUMBERVALUE(PobierzDaneLogistyczne!$F1731,".")))</f>
        <v>0.315</v>
      </c>
      <c r="I1731" s="2">
        <f>IF(IF(PobierzDaneLogistyczne!$Z1731=0,0,_xlfn.NUMBERVALUE(PobierzDaneLogistyczne!$Z1731,"."))=0,"",IF(PobierzDaneLogistyczne!$Z1731=0,0,_xlfn.NUMBERVALUE(PobierzDaneLogistyczne!$Z1731,".")))</f>
        <v>0.443</v>
      </c>
      <c r="J1731" s="1">
        <f>IF(PobierzDaneLogistyczne!$D1731=0,"",_xlfn.NUMBERVALUE(PobierzDaneLogistyczne!$D1731))</f>
        <v>12</v>
      </c>
      <c r="K1731" s="1">
        <f>IF(PobierzDaneLogistyczne!$E1731=0,"",_xlfn.NUMBERVALUE(PobierzDaneLogistyczne!$E1731))</f>
        <v>648</v>
      </c>
      <c r="L1731" s="1">
        <f>IF(MID(PobierzDaneLogistyczne!$O1731,1,3)="non"," ",_xlfn.NUMBERVALUE(PobierzDaneLogistyczne!$O1731))</f>
        <v>5902934838740</v>
      </c>
      <c r="M1731" s="6">
        <f>IF(PobierzDaneLogistyczne!$K1731=0,"",_xlfn.NUMBERVALUE(PobierzDaneLogistyczne!$K1731,"."))</f>
        <v>37.5</v>
      </c>
      <c r="N1731" s="6">
        <f>IF(PobierzDaneLogistyczne!$L1731=0,"",_xlfn.NUMBERVALUE(PobierzDaneLogistyczne!$L1731,"."))</f>
        <v>28</v>
      </c>
      <c r="O1731" s="6">
        <f>IF(PobierzDaneLogistyczne!$M1731=0,"",_xlfn.NUMBERVALUE(PobierzDaneLogistyczne!$M1731,"."))</f>
        <v>27</v>
      </c>
      <c r="P1731" s="2">
        <f>IF(PobierzDaneLogistyczne!$G1731=0,0,_xlfn.NUMBERVALUE(PobierzDaneLogistyczne!$G1731,"."))</f>
        <v>5.3150000000000004</v>
      </c>
      <c r="Q1731" s="1">
        <f>IF(PobierzDaneLogistyczne!$R1731=0,"",PobierzDaneLogistyczne!$R1731)</f>
        <v>5</v>
      </c>
      <c r="R1731" t="str">
        <f>IF(PobierzDaneLogistyczne!$S1731=0,"",PobierzDaneLogistyczne!$S1731)</f>
        <v/>
      </c>
      <c r="S1731" t="str">
        <f>IF(PobierzDaneLogistyczne!$T1731=0,"",PobierzDaneLogistyczne!$T1731)</f>
        <v/>
      </c>
      <c r="T1731" t="str">
        <f>IF(PobierzDaneLogistyczne!$U1731=0," ",PobierzDaneLogistyczne!$U1731)</f>
        <v/>
      </c>
      <c r="U1731" t="str">
        <f t="shared" si="82"/>
        <v/>
      </c>
      <c r="V1731" s="2">
        <f>IF(PobierzDaneLogistyczne!$V1731="","",_xlfn.NUMBERVALUE(PobierzDaneLogistyczne!$V1731,"."))</f>
        <v>3.0000000000000001E-3</v>
      </c>
      <c r="W1731" s="2">
        <f>IF(IF(PobierzDaneLogistyczne!$W1731=0,0,_xlfn.NUMBERVALUE(PobierzDaneLogistyczne!$W1731,"."))=0,"",_xlfn.NUMBERVALUE(PobierzDaneLogistyczne!$W1731,"."))</f>
        <v>5.8999999999999997E-2</v>
      </c>
      <c r="X1731" s="2">
        <f t="shared" si="83"/>
        <v>6.6000000000000003E-2</v>
      </c>
      <c r="Y1731" s="2" t="str">
        <f t="shared" si="84"/>
        <v/>
      </c>
      <c r="Z1731" s="2" t="str">
        <f>IF(PobierzDaneLogistyczne!$Y1731="t","YES","")</f>
        <v>YES</v>
      </c>
      <c r="AA1731" s="4" t="str">
        <f>IF(PobierzDaneLogistyczne!$X1731="t","YES","")</f>
        <v>YES</v>
      </c>
      <c r="AB1731" t="str">
        <f>PobierzDaneLogistyczne!$N1731</f>
        <v>Hair styler</v>
      </c>
    </row>
    <row r="1732" spans="1:28" x14ac:dyDescent="0.3">
      <c r="A1732" s="5" t="str">
        <f>HYPERLINK(_xlfn.CONCAT("https://www.adler.com.pl/index.php/en/Main/Produkt/",B1732),PobierzDaneLogistyczne!$N1732)</f>
        <v>Curling iron with spiral modeling casin</v>
      </c>
      <c r="B1732" t="str">
        <f>PobierzDaneLogistyczne!$A1732</f>
        <v>ms_2108</v>
      </c>
      <c r="C1732" s="1">
        <f>IF(MID(PobierzDaneLogistyczne!$P1732,1,3)=""," ",_xlfn.NUMBERVALUE(PobierzDaneLogistyczne!$P1732))</f>
        <v>85163200</v>
      </c>
      <c r="D1732" s="1">
        <f>IF(MID(PobierzDaneLogistyczne!$C1732,1,3)="111"," ",_xlfn.NUMBERVALUE(PobierzDaneLogistyczne!$C1732))</f>
        <v>5908256836839</v>
      </c>
      <c r="E1732" s="6">
        <f>IF(PobierzDaneLogistyczne!$H1732=0,"",_xlfn.NUMBERVALUE(PobierzDaneLogistyczne!$H1732,"."))</f>
        <v>0</v>
      </c>
      <c r="F1732" s="6">
        <f>IF(PobierzDaneLogistyczne!$I1732=0,"",_xlfn.NUMBERVALUE(PobierzDaneLogistyczne!$I1732,"."))</f>
        <v>0</v>
      </c>
      <c r="G1732" s="6">
        <f>IF(PobierzDaneLogistyczne!$J1732=0,"",_xlfn.NUMBERVALUE(PobierzDaneLogistyczne!$J1732,"."))</f>
        <v>0</v>
      </c>
      <c r="H1732" s="2">
        <f>IF(IF(PobierzDaneLogistyczne!$F1732=0,0,_xlfn.NUMBERVALUE(PobierzDaneLogistyczne!$F1732,"."))=0,"",IF(PobierzDaneLogistyczne!$F1732=0,0,_xlfn.NUMBERVALUE(PobierzDaneLogistyczne!$F1732,".")))</f>
        <v>0.33</v>
      </c>
      <c r="I1732" s="2">
        <f>IF(IF(PobierzDaneLogistyczne!$Z1732=0,0,_xlfn.NUMBERVALUE(PobierzDaneLogistyczne!$Z1732,"."))=0,"",IF(PobierzDaneLogistyczne!$Z1732=0,0,_xlfn.NUMBERVALUE(PobierzDaneLogistyczne!$Z1732,".")))</f>
        <v>0.35</v>
      </c>
      <c r="J1732" s="1">
        <f>IF(PobierzDaneLogistyczne!$D1732=0,"",_xlfn.NUMBERVALUE(PobierzDaneLogistyczne!$D1732))</f>
        <v>24</v>
      </c>
      <c r="K1732" s="1">
        <f>IF(PobierzDaneLogistyczne!$E1732=0,"",_xlfn.NUMBERVALUE(PobierzDaneLogistyczne!$E1732))</f>
        <v>1152</v>
      </c>
      <c r="L1732" s="1" t="str">
        <f>IF(MID(PobierzDaneLogistyczne!$O1732,1,3)="non"," ",_xlfn.NUMBERVALUE(PobierzDaneLogistyczne!$O1732))</f>
        <v xml:space="preserve"> </v>
      </c>
      <c r="M1732" s="6">
        <f>IF(PobierzDaneLogistyczne!$K1732=0,"",_xlfn.NUMBERVALUE(PobierzDaneLogistyczne!$K1732,"."))</f>
        <v>38</v>
      </c>
      <c r="N1732" s="6">
        <f>IF(PobierzDaneLogistyczne!$L1732=0,"",_xlfn.NUMBERVALUE(PobierzDaneLogistyczne!$L1732,"."))</f>
        <v>30</v>
      </c>
      <c r="O1732" s="6">
        <f>IF(PobierzDaneLogistyczne!$M1732=0,"",_xlfn.NUMBERVALUE(PobierzDaneLogistyczne!$M1732,"."))</f>
        <v>32</v>
      </c>
      <c r="P1732" s="2">
        <f>IF(PobierzDaneLogistyczne!$G1732=0,0,_xlfn.NUMBERVALUE(PobierzDaneLogistyczne!$G1732,"."))</f>
        <v>8.4</v>
      </c>
      <c r="Q1732" s="1">
        <f>IF(PobierzDaneLogistyczne!$R1732=0,"",PobierzDaneLogistyczne!$R1732)</f>
        <v>5</v>
      </c>
      <c r="R1732" t="str">
        <f>IF(PobierzDaneLogistyczne!$S1732=0,"",PobierzDaneLogistyczne!$S1732)</f>
        <v/>
      </c>
      <c r="S1732" t="str">
        <f>IF(PobierzDaneLogistyczne!$T1732=0,"",PobierzDaneLogistyczne!$T1732)</f>
        <v/>
      </c>
      <c r="T1732" t="str">
        <f>IF(PobierzDaneLogistyczne!$U1732=0," ",PobierzDaneLogistyczne!$U1732)</f>
        <v/>
      </c>
      <c r="U1732" t="str">
        <f t="shared" ref="U1732:U1795" si="85">IFERROR(S1732*T1732,"")</f>
        <v/>
      </c>
      <c r="V1732" s="2" t="str">
        <f>IF(PobierzDaneLogistyczne!$V1732="","",_xlfn.NUMBERVALUE(PobierzDaneLogistyczne!$V1732,"."))</f>
        <v/>
      </c>
      <c r="W1732" s="2" t="str">
        <f>IF(IF(PobierzDaneLogistyczne!$W1732=0,0,_xlfn.NUMBERVALUE(PobierzDaneLogistyczne!$W1732,"."))=0,"",_xlfn.NUMBERVALUE(PobierzDaneLogistyczne!$W1732,"."))</f>
        <v/>
      </c>
      <c r="X1732" s="2" t="str">
        <f t="shared" ref="X1732:X1795" si="86">IFERROR(I1732-H1732-V1732-W1732,"")</f>
        <v/>
      </c>
      <c r="Y1732" s="2" t="str">
        <f t="shared" si="84"/>
        <v/>
      </c>
      <c r="Z1732" s="2" t="str">
        <f>IF(PobierzDaneLogistyczne!$Y1732="t","YES","")</f>
        <v/>
      </c>
      <c r="AA1732" s="4" t="str">
        <f>IF(PobierzDaneLogistyczne!$X1732="t","YES","")</f>
        <v>YES</v>
      </c>
      <c r="AB1732" t="str">
        <f>PobierzDaneLogistyczne!$N1732</f>
        <v>Curling iron with spiral modeling casin</v>
      </c>
    </row>
    <row r="1733" spans="1:28" x14ac:dyDescent="0.3">
      <c r="A1733" s="5" t="str">
        <f>HYPERLINK(_xlfn.CONCAT("https://www.adler.com.pl/index.php/en/Main/Produkt/",B1733),PobierzDaneLogistyczne!$N1733)</f>
        <v>Curling iron - conical - 13-25mm</v>
      </c>
      <c r="B1733" t="str">
        <f>PobierzDaneLogistyczne!$A1733</f>
        <v>ms_2109</v>
      </c>
      <c r="C1733" s="1">
        <f>IF(MID(PobierzDaneLogistyczne!$P1733,1,3)=""," ",_xlfn.NUMBERVALUE(PobierzDaneLogistyczne!$P1733))</f>
        <v>85163200</v>
      </c>
      <c r="D1733" s="1">
        <f>IF(MID(PobierzDaneLogistyczne!$C1733,1,3)="111"," ",_xlfn.NUMBERVALUE(PobierzDaneLogistyczne!$C1733))</f>
        <v>5908256837188</v>
      </c>
      <c r="E1733" s="6">
        <f>IF(PobierzDaneLogistyczne!$H1733=0,"",_xlfn.NUMBERVALUE(PobierzDaneLogistyczne!$H1733,"."))</f>
        <v>25.5</v>
      </c>
      <c r="F1733" s="6">
        <f>IF(PobierzDaneLogistyczne!$I1733=0,"",_xlfn.NUMBERVALUE(PobierzDaneLogistyczne!$I1733,"."))</f>
        <v>5</v>
      </c>
      <c r="G1733" s="6">
        <f>IF(PobierzDaneLogistyczne!$J1733=0,"",_xlfn.NUMBERVALUE(PobierzDaneLogistyczne!$J1733,"."))</f>
        <v>8</v>
      </c>
      <c r="H1733" s="2">
        <f>IF(IF(PobierzDaneLogistyczne!$F1733=0,0,_xlfn.NUMBERVALUE(PobierzDaneLogistyczne!$F1733,"."))=0,"",IF(PobierzDaneLogistyczne!$F1733=0,0,_xlfn.NUMBERVALUE(PobierzDaneLogistyczne!$F1733,".")))</f>
        <v>0.25</v>
      </c>
      <c r="I1733" s="2">
        <f>IF(IF(PobierzDaneLogistyczne!$Z1733=0,0,_xlfn.NUMBERVALUE(PobierzDaneLogistyczne!$Z1733,"."))=0,"",IF(PobierzDaneLogistyczne!$Z1733=0,0,_xlfn.NUMBERVALUE(PobierzDaneLogistyczne!$Z1733,".")))</f>
        <v>0.33300000000000002</v>
      </c>
      <c r="J1733" s="1">
        <f>IF(PobierzDaneLogistyczne!$D1733=0,"",_xlfn.NUMBERVALUE(PobierzDaneLogistyczne!$D1733))</f>
        <v>24</v>
      </c>
      <c r="K1733" s="1">
        <f>IF(PobierzDaneLogistyczne!$E1733=0,"",_xlfn.NUMBERVALUE(PobierzDaneLogistyczne!$E1733))</f>
        <v>864</v>
      </c>
      <c r="L1733" s="1">
        <f>IF(MID(PobierzDaneLogistyczne!$O1733,1,3)="non"," ",_xlfn.NUMBERVALUE(PobierzDaneLogistyczne!$O1733))</f>
        <v>5902934831949</v>
      </c>
      <c r="M1733" s="6">
        <f>IF(PobierzDaneLogistyczne!$K1733=0,"",_xlfn.NUMBERVALUE(PobierzDaneLogistyczne!$K1733,"."))</f>
        <v>37.5</v>
      </c>
      <c r="N1733" s="6">
        <f>IF(PobierzDaneLogistyczne!$L1733=0,"",_xlfn.NUMBERVALUE(PobierzDaneLogistyczne!$L1733,"."))</f>
        <v>34</v>
      </c>
      <c r="O1733" s="6">
        <f>IF(PobierzDaneLogistyczne!$M1733=0,"",_xlfn.NUMBERVALUE(PobierzDaneLogistyczne!$M1733,"."))</f>
        <v>33</v>
      </c>
      <c r="P1733" s="2">
        <f>IF(PobierzDaneLogistyczne!$G1733=0,0,_xlfn.NUMBERVALUE(PobierzDaneLogistyczne!$G1733,"."))</f>
        <v>8</v>
      </c>
      <c r="Q1733" s="1">
        <f>IF(PobierzDaneLogistyczne!$R1733=0,"",PobierzDaneLogistyczne!$R1733)</f>
        <v>5</v>
      </c>
      <c r="R1733" t="str">
        <f>IF(PobierzDaneLogistyczne!$S1733=0,"",PobierzDaneLogistyczne!$S1733)</f>
        <v/>
      </c>
      <c r="S1733" t="str">
        <f>IF(PobierzDaneLogistyczne!$T1733=0,"",PobierzDaneLogistyczne!$T1733)</f>
        <v/>
      </c>
      <c r="T1733" t="str">
        <f>IF(PobierzDaneLogistyczne!$U1733=0," ",PobierzDaneLogistyczne!$U1733)</f>
        <v/>
      </c>
      <c r="U1733" t="str">
        <f t="shared" si="85"/>
        <v/>
      </c>
      <c r="V1733" s="2">
        <f>IF(PobierzDaneLogistyczne!$V1733="","",_xlfn.NUMBERVALUE(PobierzDaneLogistyczne!$V1733,"."))</f>
        <v>2E-3</v>
      </c>
      <c r="W1733" s="2">
        <f>IF(IF(PobierzDaneLogistyczne!$W1733=0,0,_xlfn.NUMBERVALUE(PobierzDaneLogistyczne!$W1733,"."))=0,"",_xlfn.NUMBERVALUE(PobierzDaneLogistyczne!$W1733,"."))</f>
        <v>5.8999999999999997E-2</v>
      </c>
      <c r="X1733" s="2">
        <f t="shared" si="86"/>
        <v>2.200000000000002E-2</v>
      </c>
      <c r="Y1733" s="2">
        <f t="shared" si="84"/>
        <v>7.9999999999991189E-3</v>
      </c>
      <c r="Z1733" s="2" t="str">
        <f>IF(PobierzDaneLogistyczne!$Y1733="t","YES","")</f>
        <v/>
      </c>
      <c r="AA1733" s="4" t="str">
        <f>IF(PobierzDaneLogistyczne!$X1733="t","YES","")</f>
        <v/>
      </c>
      <c r="AB1733" t="str">
        <f>PobierzDaneLogistyczne!$N1733</f>
        <v>Curling iron - conical - 13-25mm</v>
      </c>
    </row>
    <row r="1734" spans="1:28" x14ac:dyDescent="0.3">
      <c r="A1734" s="5" t="str">
        <f>HYPERLINK(_xlfn.CONCAT("https://www.adler.com.pl/index.php/en/Main/Produkt/",B1734),PobierzDaneLogistyczne!$N1734)</f>
        <v>Foot massager</v>
      </c>
      <c r="B1734" t="str">
        <f>PobierzDaneLogistyczne!$A1734</f>
        <v>ms_2152</v>
      </c>
      <c r="C1734" s="1">
        <f>IF(MID(PobierzDaneLogistyczne!$P1734,1,3)=""," ",_xlfn.NUMBERVALUE(PobierzDaneLogistyczne!$P1734))</f>
        <v>90191010</v>
      </c>
      <c r="D1734" s="1">
        <f>IF(MID(PobierzDaneLogistyczne!$C1734,1,3)="111"," ",_xlfn.NUMBERVALUE(PobierzDaneLogistyczne!$C1734))</f>
        <v>5908256831292</v>
      </c>
      <c r="E1734" s="6">
        <f>IF(PobierzDaneLogistyczne!$H1734=0,"",_xlfn.NUMBERVALUE(PobierzDaneLogistyczne!$H1734,"."))</f>
        <v>37</v>
      </c>
      <c r="F1734" s="6">
        <f>IF(PobierzDaneLogistyczne!$I1734=0,"",_xlfn.NUMBERVALUE(PobierzDaneLogistyczne!$I1734,"."))</f>
        <v>23</v>
      </c>
      <c r="G1734" s="6">
        <f>IF(PobierzDaneLogistyczne!$J1734=0,"",_xlfn.NUMBERVALUE(PobierzDaneLogistyczne!$J1734,"."))</f>
        <v>43</v>
      </c>
      <c r="H1734" s="2">
        <f>IF(IF(PobierzDaneLogistyczne!$F1734=0,0,_xlfn.NUMBERVALUE(PobierzDaneLogistyczne!$F1734,"."))=0,"",IF(PobierzDaneLogistyczne!$F1734=0,0,_xlfn.NUMBERVALUE(PobierzDaneLogistyczne!$F1734,".")))</f>
        <v>1.7050000000000001</v>
      </c>
      <c r="I1734" s="2">
        <f>IF(IF(PobierzDaneLogistyczne!$Z1734=0,0,_xlfn.NUMBERVALUE(PobierzDaneLogistyczne!$Z1734,"."))=0,"",IF(PobierzDaneLogistyczne!$Z1734=0,0,_xlfn.NUMBERVALUE(PobierzDaneLogistyczne!$Z1734,".")))</f>
        <v>2.052</v>
      </c>
      <c r="J1734" s="1">
        <f>IF(PobierzDaneLogistyczne!$D1734=0,"",_xlfn.NUMBERVALUE(PobierzDaneLogistyczne!$D1734))</f>
        <v>1</v>
      </c>
      <c r="K1734" s="1">
        <f>IF(PobierzDaneLogistyczne!$E1734=0,"",_xlfn.NUMBERVALUE(PobierzDaneLogistyczne!$E1734))</f>
        <v>40</v>
      </c>
      <c r="L1734" s="1" t="str">
        <f>IF(MID(PobierzDaneLogistyczne!$O1734,1,3)="non"," ",_xlfn.NUMBERVALUE(PobierzDaneLogistyczne!$O1734))</f>
        <v xml:space="preserve"> </v>
      </c>
      <c r="M1734" s="6">
        <f>IF(PobierzDaneLogistyczne!$K1734=0,"",_xlfn.NUMBERVALUE(PobierzDaneLogistyczne!$K1734,"."))</f>
        <v>37</v>
      </c>
      <c r="N1734" s="6">
        <f>IF(PobierzDaneLogistyczne!$L1734=0,"",_xlfn.NUMBERVALUE(PobierzDaneLogistyczne!$L1734,"."))</f>
        <v>23</v>
      </c>
      <c r="O1734" s="6">
        <f>IF(PobierzDaneLogistyczne!$M1734=0,"",_xlfn.NUMBERVALUE(PobierzDaneLogistyczne!$M1734,"."))</f>
        <v>43</v>
      </c>
      <c r="P1734" s="2">
        <f>IF(PobierzDaneLogistyczne!$G1734=0,0,_xlfn.NUMBERVALUE(PobierzDaneLogistyczne!$G1734,"."))</f>
        <v>2.052</v>
      </c>
      <c r="Q1734" s="1">
        <f>IF(PobierzDaneLogistyczne!$R1734=0,"",PobierzDaneLogistyczne!$R1734)</f>
        <v>5</v>
      </c>
      <c r="R1734" t="str">
        <f>IF(PobierzDaneLogistyczne!$S1734=0,"",PobierzDaneLogistyczne!$S1734)</f>
        <v/>
      </c>
      <c r="S1734" t="str">
        <f>IF(PobierzDaneLogistyczne!$T1734=0,"",PobierzDaneLogistyczne!$T1734)</f>
        <v/>
      </c>
      <c r="T1734" t="str">
        <f>IF(PobierzDaneLogistyczne!$U1734=0," ",PobierzDaneLogistyczne!$U1734)</f>
        <v/>
      </c>
      <c r="U1734" t="str">
        <f t="shared" si="85"/>
        <v/>
      </c>
      <c r="V1734" s="2">
        <f>IF(PobierzDaneLogistyczne!$V1734="","",_xlfn.NUMBERVALUE(PobierzDaneLogistyczne!$V1734,"."))</f>
        <v>4.9000000000000002E-2</v>
      </c>
      <c r="W1734" s="2">
        <f>IF(IF(PobierzDaneLogistyczne!$W1734=0,0,_xlfn.NUMBERVALUE(PobierzDaneLogistyczne!$W1734,"."))=0,"",_xlfn.NUMBERVALUE(PobierzDaneLogistyczne!$W1734,"."))</f>
        <v>5.8999999999999997E-2</v>
      </c>
      <c r="X1734" s="2">
        <f t="shared" si="86"/>
        <v>0.23899999999999999</v>
      </c>
      <c r="Y1734" s="2" t="str">
        <f t="shared" si="84"/>
        <v/>
      </c>
      <c r="Z1734" s="2" t="str">
        <f>IF(PobierzDaneLogistyczne!$Y1734="t","YES","")</f>
        <v>YES</v>
      </c>
      <c r="AA1734" s="4" t="str">
        <f>IF(PobierzDaneLogistyczne!$X1734="t","YES","")</f>
        <v/>
      </c>
      <c r="AB1734" t="str">
        <f>PobierzDaneLogistyczne!$N1734</f>
        <v>Foot massager</v>
      </c>
    </row>
    <row r="1735" spans="1:28" x14ac:dyDescent="0.3">
      <c r="A1735" s="5" t="str">
        <f>HYPERLINK(_xlfn.CONCAT("https://www.adler.com.pl/index.php/en/Main/Produkt/",B1735),PobierzDaneLogistyczne!$N1735)</f>
        <v>Accessories for MS 2160</v>
      </c>
      <c r="B1735" t="str">
        <f>PobierzDaneLogistyczne!$A1735</f>
        <v>ms_2160.1</v>
      </c>
      <c r="C1735" s="1">
        <f>IF(MID(PobierzDaneLogistyczne!$P1735,1,3)=""," ",_xlfn.NUMBERVALUE(PobierzDaneLogistyczne!$P1735))</f>
        <v>85099000</v>
      </c>
      <c r="D1735" s="1">
        <f>IF(MID(PobierzDaneLogistyczne!$C1735,1,3)="111"," ",_xlfn.NUMBERVALUE(PobierzDaneLogistyczne!$C1735))</f>
        <v>5908256838499</v>
      </c>
      <c r="E1735" s="6">
        <f>IF(PobierzDaneLogistyczne!$H1735=0,"",_xlfn.NUMBERVALUE(PobierzDaneLogistyczne!$H1735,"."))</f>
        <v>0</v>
      </c>
      <c r="F1735" s="6">
        <f>IF(PobierzDaneLogistyczne!$I1735=0,"",_xlfn.NUMBERVALUE(PobierzDaneLogistyczne!$I1735,"."))</f>
        <v>0</v>
      </c>
      <c r="G1735" s="6">
        <f>IF(PobierzDaneLogistyczne!$J1735=0,"",_xlfn.NUMBERVALUE(PobierzDaneLogistyczne!$J1735,"."))</f>
        <v>0</v>
      </c>
      <c r="H1735" s="2">
        <f>IF(IF(PobierzDaneLogistyczne!$F1735=0,0,_xlfn.NUMBERVALUE(PobierzDaneLogistyczne!$F1735,"."))=0,"",IF(PobierzDaneLogistyczne!$F1735=0,0,_xlfn.NUMBERVALUE(PobierzDaneLogistyczne!$F1735,".")))</f>
        <v>8.7999999999999995E-2</v>
      </c>
      <c r="I1735" s="2">
        <f>IF(IF(PobierzDaneLogistyczne!$Z1735=0,0,_xlfn.NUMBERVALUE(PobierzDaneLogistyczne!$Z1735,"."))=0,"",IF(PobierzDaneLogistyczne!$Z1735=0,0,_xlfn.NUMBERVALUE(PobierzDaneLogistyczne!$Z1735,".")))</f>
        <v>0.09</v>
      </c>
      <c r="J1735" s="1">
        <f>IF(PobierzDaneLogistyczne!$D1735=0,"",_xlfn.NUMBERVALUE(PobierzDaneLogistyczne!$D1735))</f>
        <v>20</v>
      </c>
      <c r="K1735" s="1">
        <f>IF(PobierzDaneLogistyczne!$E1735=0,"",_xlfn.NUMBERVALUE(PobierzDaneLogistyczne!$E1735))</f>
        <v>400</v>
      </c>
      <c r="L1735" s="1" t="str">
        <f>IF(MID(PobierzDaneLogistyczne!$O1735,1,3)="non"," ",_xlfn.NUMBERVALUE(PobierzDaneLogistyczne!$O1735))</f>
        <v xml:space="preserve"> </v>
      </c>
      <c r="M1735" s="6">
        <f>IF(PobierzDaneLogistyczne!$K1735=0,"",_xlfn.NUMBERVALUE(PobierzDaneLogistyczne!$K1735,"."))</f>
        <v>45</v>
      </c>
      <c r="N1735" s="6">
        <f>IF(PobierzDaneLogistyczne!$L1735=0,"",_xlfn.NUMBERVALUE(PobierzDaneLogistyczne!$L1735,"."))</f>
        <v>36</v>
      </c>
      <c r="O1735" s="6">
        <f>IF(PobierzDaneLogistyczne!$M1735=0,"",_xlfn.NUMBERVALUE(PobierzDaneLogistyczne!$M1735,"."))</f>
        <v>35</v>
      </c>
      <c r="P1735" s="2">
        <f>IF(PobierzDaneLogistyczne!$G1735=0,0,_xlfn.NUMBERVALUE(PobierzDaneLogistyczne!$G1735,"."))</f>
        <v>1.8</v>
      </c>
      <c r="Q1735" s="1" t="str">
        <f>IF(PobierzDaneLogistyczne!$R1735=0,"",PobierzDaneLogistyczne!$R1735)</f>
        <v/>
      </c>
      <c r="R1735" t="str">
        <f>IF(PobierzDaneLogistyczne!$S1735=0,"",PobierzDaneLogistyczne!$S1735)</f>
        <v/>
      </c>
      <c r="S1735" t="str">
        <f>IF(PobierzDaneLogistyczne!$T1735=0,"",PobierzDaneLogistyczne!$T1735)</f>
        <v/>
      </c>
      <c r="T1735" t="str">
        <f>IF(PobierzDaneLogistyczne!$U1735=0," ",PobierzDaneLogistyczne!$U1735)</f>
        <v/>
      </c>
      <c r="U1735" t="str">
        <f t="shared" si="85"/>
        <v/>
      </c>
      <c r="V1735" s="2" t="str">
        <f>IF(PobierzDaneLogistyczne!$V1735="","",_xlfn.NUMBERVALUE(PobierzDaneLogistyczne!$V1735,"."))</f>
        <v/>
      </c>
      <c r="W1735" s="2" t="str">
        <f>IF(IF(PobierzDaneLogistyczne!$W1735=0,0,_xlfn.NUMBERVALUE(PobierzDaneLogistyczne!$W1735,"."))=0,"",_xlfn.NUMBERVALUE(PobierzDaneLogistyczne!$W1735,"."))</f>
        <v/>
      </c>
      <c r="X1735" s="2" t="str">
        <f t="shared" si="86"/>
        <v/>
      </c>
      <c r="Y1735" s="2" t="str">
        <f t="shared" si="84"/>
        <v/>
      </c>
      <c r="Z1735" s="2" t="str">
        <f>IF(PobierzDaneLogistyczne!$Y1735="t","YES","")</f>
        <v/>
      </c>
      <c r="AA1735" s="4" t="str">
        <f>IF(PobierzDaneLogistyczne!$X1735="t","YES","")</f>
        <v>YES</v>
      </c>
      <c r="AB1735" t="str">
        <f>PobierzDaneLogistyczne!$N1735</f>
        <v>Accessories for MS 2160</v>
      </c>
    </row>
    <row r="1736" spans="1:28" x14ac:dyDescent="0.3">
      <c r="A1736" s="5" t="str">
        <f>HYPERLINK(_xlfn.CONCAT("https://www.adler.com.pl/index.php/en/Main/Produkt/",B1736),PobierzDaneLogistyczne!$N1736)</f>
        <v>Heel smoother</v>
      </c>
      <c r="B1736" t="str">
        <f>PobierzDaneLogistyczne!$A1736</f>
        <v>ms_2160b</v>
      </c>
      <c r="C1736" s="1">
        <f>IF(MID(PobierzDaneLogistyczne!$P1736,1,3)=""," ",_xlfn.NUMBERVALUE(PobierzDaneLogistyczne!$P1736))</f>
        <v>85098000</v>
      </c>
      <c r="D1736" s="1">
        <f>IF(MID(PobierzDaneLogistyczne!$C1736,1,3)="111"," ",_xlfn.NUMBERVALUE(PobierzDaneLogistyczne!$C1736))</f>
        <v>5908256836938</v>
      </c>
      <c r="E1736" s="6">
        <f>IF(PobierzDaneLogistyczne!$H1736=0,"",_xlfn.NUMBERVALUE(PobierzDaneLogistyczne!$H1736,"."))</f>
        <v>0</v>
      </c>
      <c r="F1736" s="6">
        <f>IF(PobierzDaneLogistyczne!$I1736=0,"",_xlfn.NUMBERVALUE(PobierzDaneLogistyczne!$I1736,"."))</f>
        <v>0</v>
      </c>
      <c r="G1736" s="6">
        <f>IF(PobierzDaneLogistyczne!$J1736=0,"",_xlfn.NUMBERVALUE(PobierzDaneLogistyczne!$J1736,"."))</f>
        <v>0</v>
      </c>
      <c r="H1736" s="2">
        <f>IF(IF(PobierzDaneLogistyczne!$F1736=0,0,_xlfn.NUMBERVALUE(PobierzDaneLogistyczne!$F1736,"."))=0,"",IF(PobierzDaneLogistyczne!$F1736=0,0,_xlfn.NUMBERVALUE(PobierzDaneLogistyczne!$F1736,".")))</f>
        <v>0.46600000000000003</v>
      </c>
      <c r="I1736" s="2">
        <f>IF(IF(PobierzDaneLogistyczne!$Z1736=0,0,_xlfn.NUMBERVALUE(PobierzDaneLogistyczne!$Z1736,"."))=0,"",IF(PobierzDaneLogistyczne!$Z1736=0,0,_xlfn.NUMBERVALUE(PobierzDaneLogistyczne!$Z1736,".")))</f>
        <v>0.499</v>
      </c>
      <c r="J1736" s="1">
        <f>IF(PobierzDaneLogistyczne!$D1736=0,"",_xlfn.NUMBERVALUE(PobierzDaneLogistyczne!$D1736))</f>
        <v>20</v>
      </c>
      <c r="K1736" s="1">
        <f>IF(PobierzDaneLogistyczne!$E1736=0,"",_xlfn.NUMBERVALUE(PobierzDaneLogistyczne!$E1736))</f>
        <v>400</v>
      </c>
      <c r="L1736" s="1" t="str">
        <f>IF(MID(PobierzDaneLogistyczne!$O1736,1,3)="non"," ",_xlfn.NUMBERVALUE(PobierzDaneLogistyczne!$O1736))</f>
        <v xml:space="preserve"> </v>
      </c>
      <c r="M1736" s="6">
        <f>IF(PobierzDaneLogistyczne!$K1736=0,"",_xlfn.NUMBERVALUE(PobierzDaneLogistyczne!$K1736,"."))</f>
        <v>45</v>
      </c>
      <c r="N1736" s="6">
        <f>IF(PobierzDaneLogistyczne!$L1736=0,"",_xlfn.NUMBERVALUE(PobierzDaneLogistyczne!$L1736,"."))</f>
        <v>36</v>
      </c>
      <c r="O1736" s="6">
        <f>IF(PobierzDaneLogistyczne!$M1736=0,"",_xlfn.NUMBERVALUE(PobierzDaneLogistyczne!$M1736,"."))</f>
        <v>35</v>
      </c>
      <c r="P1736" s="2">
        <f>IF(PobierzDaneLogistyczne!$G1736=0,0,_xlfn.NUMBERVALUE(PobierzDaneLogistyczne!$G1736,"."))</f>
        <v>9.98</v>
      </c>
      <c r="Q1736" s="1" t="str">
        <f>IF(PobierzDaneLogistyczne!$R1736=0,"",PobierzDaneLogistyczne!$R1736)</f>
        <v/>
      </c>
      <c r="R1736" t="str">
        <f>IF(PobierzDaneLogistyczne!$S1736=0,"",PobierzDaneLogistyczne!$S1736)</f>
        <v/>
      </c>
      <c r="S1736" t="str">
        <f>IF(PobierzDaneLogistyczne!$T1736=0,"",PobierzDaneLogistyczne!$T1736)</f>
        <v/>
      </c>
      <c r="T1736" t="str">
        <f>IF(PobierzDaneLogistyczne!$U1736=0," ",PobierzDaneLogistyczne!$U1736)</f>
        <v/>
      </c>
      <c r="U1736" t="str">
        <f t="shared" si="85"/>
        <v/>
      </c>
      <c r="V1736" s="2" t="str">
        <f>IF(PobierzDaneLogistyczne!$V1736="","",_xlfn.NUMBERVALUE(PobierzDaneLogistyczne!$V1736,"."))</f>
        <v/>
      </c>
      <c r="W1736" s="2" t="str">
        <f>IF(IF(PobierzDaneLogistyczne!$W1736=0,0,_xlfn.NUMBERVALUE(PobierzDaneLogistyczne!$W1736,"."))=0,"",_xlfn.NUMBERVALUE(PobierzDaneLogistyczne!$W1736,"."))</f>
        <v/>
      </c>
      <c r="X1736" s="2" t="str">
        <f t="shared" si="86"/>
        <v/>
      </c>
      <c r="Y1736" s="2" t="str">
        <f t="shared" si="84"/>
        <v/>
      </c>
      <c r="Z1736" s="2" t="str">
        <f>IF(PobierzDaneLogistyczne!$Y1736="t","YES","")</f>
        <v/>
      </c>
      <c r="AA1736" s="4" t="str">
        <f>IF(PobierzDaneLogistyczne!$X1736="t","YES","")</f>
        <v>YES</v>
      </c>
      <c r="AB1736" t="str">
        <f>PobierzDaneLogistyczne!$N1736</f>
        <v>Heel smoother</v>
      </c>
    </row>
    <row r="1737" spans="1:28" x14ac:dyDescent="0.3">
      <c r="A1737" s="5" t="str">
        <f>HYPERLINK(_xlfn.CONCAT("https://www.adler.com.pl/index.php/en/Main/Produkt/",B1737),PobierzDaneLogistyczne!$N1737)</f>
        <v>Heel smoother</v>
      </c>
      <c r="B1737" t="str">
        <f>PobierzDaneLogistyczne!$A1737</f>
        <v>ms_2160p</v>
      </c>
      <c r="C1737" s="1">
        <f>IF(MID(PobierzDaneLogistyczne!$P1737,1,3)=""," ",_xlfn.NUMBERVALUE(PobierzDaneLogistyczne!$P1737))</f>
        <v>85098000</v>
      </c>
      <c r="D1737" s="1">
        <f>IF(MID(PobierzDaneLogistyczne!$C1737,1,3)="111"," ",_xlfn.NUMBERVALUE(PobierzDaneLogistyczne!$C1737))</f>
        <v>5908256836945</v>
      </c>
      <c r="E1737" s="6">
        <f>IF(PobierzDaneLogistyczne!$H1737=0,"",_xlfn.NUMBERVALUE(PobierzDaneLogistyczne!$H1737,"."))</f>
        <v>0</v>
      </c>
      <c r="F1737" s="6">
        <f>IF(PobierzDaneLogistyczne!$I1737=0,"",_xlfn.NUMBERVALUE(PobierzDaneLogistyczne!$I1737,"."))</f>
        <v>0</v>
      </c>
      <c r="G1737" s="6">
        <f>IF(PobierzDaneLogistyczne!$J1737=0,"",_xlfn.NUMBERVALUE(PobierzDaneLogistyczne!$J1737,"."))</f>
        <v>0</v>
      </c>
      <c r="H1737" s="2">
        <f>IF(IF(PobierzDaneLogistyczne!$F1737=0,0,_xlfn.NUMBERVALUE(PobierzDaneLogistyczne!$F1737,"."))=0,"",IF(PobierzDaneLogistyczne!$F1737=0,0,_xlfn.NUMBERVALUE(PobierzDaneLogistyczne!$F1737,".")))</f>
        <v>0.46600000000000003</v>
      </c>
      <c r="I1737" s="2">
        <f>IF(IF(PobierzDaneLogistyczne!$Z1737=0,0,_xlfn.NUMBERVALUE(PobierzDaneLogistyczne!$Z1737,"."))=0,"",IF(PobierzDaneLogistyczne!$Z1737=0,0,_xlfn.NUMBERVALUE(PobierzDaneLogistyczne!$Z1737,".")))</f>
        <v>0.499</v>
      </c>
      <c r="J1737" s="1">
        <f>IF(PobierzDaneLogistyczne!$D1737=0,"",_xlfn.NUMBERVALUE(PobierzDaneLogistyczne!$D1737))</f>
        <v>20</v>
      </c>
      <c r="K1737" s="1">
        <f>IF(PobierzDaneLogistyczne!$E1737=0,"",_xlfn.NUMBERVALUE(PobierzDaneLogistyczne!$E1737))</f>
        <v>400</v>
      </c>
      <c r="L1737" s="1" t="str">
        <f>IF(MID(PobierzDaneLogistyczne!$O1737,1,3)="non"," ",_xlfn.NUMBERVALUE(PobierzDaneLogistyczne!$O1737))</f>
        <v xml:space="preserve"> </v>
      </c>
      <c r="M1737" s="6">
        <f>IF(PobierzDaneLogistyczne!$K1737=0,"",_xlfn.NUMBERVALUE(PobierzDaneLogistyczne!$K1737,"."))</f>
        <v>45</v>
      </c>
      <c r="N1737" s="6">
        <f>IF(PobierzDaneLogistyczne!$L1737=0,"",_xlfn.NUMBERVALUE(PobierzDaneLogistyczne!$L1737,"."))</f>
        <v>36</v>
      </c>
      <c r="O1737" s="6">
        <f>IF(PobierzDaneLogistyczne!$M1737=0,"",_xlfn.NUMBERVALUE(PobierzDaneLogistyczne!$M1737,"."))</f>
        <v>35</v>
      </c>
      <c r="P1737" s="2">
        <f>IF(PobierzDaneLogistyczne!$G1737=0,0,_xlfn.NUMBERVALUE(PobierzDaneLogistyczne!$G1737,"."))</f>
        <v>9.98</v>
      </c>
      <c r="Q1737" s="1">
        <f>IF(PobierzDaneLogistyczne!$R1737=0,"",PobierzDaneLogistyczne!$R1737)</f>
        <v>5</v>
      </c>
      <c r="R1737" t="str">
        <f>IF(PobierzDaneLogistyczne!$S1737=0,"",PobierzDaneLogistyczne!$S1737)</f>
        <v/>
      </c>
      <c r="S1737" t="str">
        <f>IF(PobierzDaneLogistyczne!$T1737=0,"",PobierzDaneLogistyczne!$T1737)</f>
        <v/>
      </c>
      <c r="T1737" t="str">
        <f>IF(PobierzDaneLogistyczne!$U1737=0," ",PobierzDaneLogistyczne!$U1737)</f>
        <v/>
      </c>
      <c r="U1737" t="str">
        <f t="shared" si="85"/>
        <v/>
      </c>
      <c r="V1737" s="2" t="str">
        <f>IF(PobierzDaneLogistyczne!$V1737="","",_xlfn.NUMBERVALUE(PobierzDaneLogistyczne!$V1737,"."))</f>
        <v/>
      </c>
      <c r="W1737" s="2" t="str">
        <f>IF(IF(PobierzDaneLogistyczne!$W1737=0,0,_xlfn.NUMBERVALUE(PobierzDaneLogistyczne!$W1737,"."))=0,"",_xlfn.NUMBERVALUE(PobierzDaneLogistyczne!$W1737,"."))</f>
        <v/>
      </c>
      <c r="X1737" s="2" t="str">
        <f t="shared" si="86"/>
        <v/>
      </c>
      <c r="Y1737" s="2" t="str">
        <f t="shared" si="84"/>
        <v/>
      </c>
      <c r="Z1737" s="2" t="str">
        <f>IF(PobierzDaneLogistyczne!$Y1737="t","YES","")</f>
        <v/>
      </c>
      <c r="AA1737" s="4" t="str">
        <f>IF(PobierzDaneLogistyczne!$X1737="t","YES","")</f>
        <v>YES</v>
      </c>
      <c r="AB1737" t="str">
        <f>PobierzDaneLogistyczne!$N1737</f>
        <v>Heel smoother</v>
      </c>
    </row>
    <row r="1738" spans="1:28" x14ac:dyDescent="0.3">
      <c r="A1738" s="5" t="str">
        <f>HYPERLINK(_xlfn.CONCAT("https://www.adler.com.pl/index.php/en/Main/Produkt/",B1738),PobierzDaneLogistyczne!$N1738)</f>
        <v>Accessories for MS 2161</v>
      </c>
      <c r="B1738" t="str">
        <f>PobierzDaneLogistyczne!$A1738</f>
        <v>ms_2161.1</v>
      </c>
      <c r="C1738" s="1">
        <f>IF(MID(PobierzDaneLogistyczne!$P1738,1,3)=""," ",_xlfn.NUMBERVALUE(PobierzDaneLogistyczne!$P1738))</f>
        <v>85099000</v>
      </c>
      <c r="D1738" s="1">
        <f>IF(MID(PobierzDaneLogistyczne!$C1738,1,3)="111"," ",_xlfn.NUMBERVALUE(PobierzDaneLogistyczne!$C1738))</f>
        <v>5902934830683</v>
      </c>
      <c r="E1738" s="6">
        <f>IF(PobierzDaneLogistyczne!$H1738=0,"",_xlfn.NUMBERVALUE(PobierzDaneLogistyczne!$H1738,"."))</f>
        <v>0</v>
      </c>
      <c r="F1738" s="6">
        <f>IF(PobierzDaneLogistyczne!$I1738=0,"",_xlfn.NUMBERVALUE(PobierzDaneLogistyczne!$I1738,"."))</f>
        <v>0</v>
      </c>
      <c r="G1738" s="6">
        <f>IF(PobierzDaneLogistyczne!$J1738=0,"",_xlfn.NUMBERVALUE(PobierzDaneLogistyczne!$J1738,"."))</f>
        <v>0</v>
      </c>
      <c r="H1738" s="2">
        <f>IF(IF(PobierzDaneLogistyczne!$F1738=0,0,_xlfn.NUMBERVALUE(PobierzDaneLogistyczne!$F1738,"."))=0,"",IF(PobierzDaneLogistyczne!$F1738=0,0,_xlfn.NUMBERVALUE(PobierzDaneLogistyczne!$F1738,".")))</f>
        <v>8.7999999999999995E-2</v>
      </c>
      <c r="I1738" s="2">
        <f>IF(IF(PobierzDaneLogistyczne!$Z1738=0,0,_xlfn.NUMBERVALUE(PobierzDaneLogistyczne!$Z1738,"."))=0,"",IF(PobierzDaneLogistyczne!$Z1738=0,0,_xlfn.NUMBERVALUE(PobierzDaneLogistyczne!$Z1738,".")))</f>
        <v>0.09</v>
      </c>
      <c r="J1738" s="1">
        <f>IF(PobierzDaneLogistyczne!$D1738=0,"",_xlfn.NUMBERVALUE(PobierzDaneLogistyczne!$D1738))</f>
        <v>20</v>
      </c>
      <c r="K1738" s="1">
        <f>IF(PobierzDaneLogistyczne!$E1738=0,"",_xlfn.NUMBERVALUE(PobierzDaneLogistyczne!$E1738))</f>
        <v>500</v>
      </c>
      <c r="L1738" s="1" t="str">
        <f>IF(MID(PobierzDaneLogistyczne!$O1738,1,3)="non"," ",_xlfn.NUMBERVALUE(PobierzDaneLogistyczne!$O1738))</f>
        <v xml:space="preserve"> </v>
      </c>
      <c r="M1738" s="6">
        <f>IF(PobierzDaneLogistyczne!$K1738=0,"",_xlfn.NUMBERVALUE(PobierzDaneLogistyczne!$K1738,"."))</f>
        <v>45</v>
      </c>
      <c r="N1738" s="6">
        <f>IF(PobierzDaneLogistyczne!$L1738=0,"",_xlfn.NUMBERVALUE(PobierzDaneLogistyczne!$L1738,"."))</f>
        <v>36</v>
      </c>
      <c r="O1738" s="6">
        <f>IF(PobierzDaneLogistyczne!$M1738=0,"",_xlfn.NUMBERVALUE(PobierzDaneLogistyczne!$M1738,"."))</f>
        <v>35</v>
      </c>
      <c r="P1738" s="2">
        <f>IF(PobierzDaneLogistyczne!$G1738=0,0,_xlfn.NUMBERVALUE(PobierzDaneLogistyczne!$G1738,"."))</f>
        <v>1.8</v>
      </c>
      <c r="Q1738" s="1" t="str">
        <f>IF(PobierzDaneLogistyczne!$R1738=0,"",PobierzDaneLogistyczne!$R1738)</f>
        <v/>
      </c>
      <c r="R1738" t="str">
        <f>IF(PobierzDaneLogistyczne!$S1738=0,"",PobierzDaneLogistyczne!$S1738)</f>
        <v/>
      </c>
      <c r="S1738" t="str">
        <f>IF(PobierzDaneLogistyczne!$T1738=0,"",PobierzDaneLogistyczne!$T1738)</f>
        <v/>
      </c>
      <c r="T1738" t="str">
        <f>IF(PobierzDaneLogistyczne!$U1738=0," ",PobierzDaneLogistyczne!$U1738)</f>
        <v/>
      </c>
      <c r="U1738" t="str">
        <f t="shared" si="85"/>
        <v/>
      </c>
      <c r="V1738" s="2" t="str">
        <f>IF(PobierzDaneLogistyczne!$V1738="","",_xlfn.NUMBERVALUE(PobierzDaneLogistyczne!$V1738,"."))</f>
        <v/>
      </c>
      <c r="W1738" s="2">
        <f>IF(IF(PobierzDaneLogistyczne!$W1738=0,0,_xlfn.NUMBERVALUE(PobierzDaneLogistyczne!$W1738,"."))=0,"",_xlfn.NUMBERVALUE(PobierzDaneLogistyczne!$W1738,"."))</f>
        <v>5.8999999999999997E-2</v>
      </c>
      <c r="X1738" s="2" t="str">
        <f t="shared" si="86"/>
        <v/>
      </c>
      <c r="Y1738" s="2" t="str">
        <f t="shared" si="84"/>
        <v/>
      </c>
      <c r="Z1738" s="2" t="str">
        <f>IF(PobierzDaneLogistyczne!$Y1738="t","YES","")</f>
        <v>YES</v>
      </c>
      <c r="AA1738" s="4" t="str">
        <f>IF(PobierzDaneLogistyczne!$X1738="t","YES","")</f>
        <v>YES</v>
      </c>
      <c r="AB1738" t="str">
        <f>PobierzDaneLogistyczne!$N1738</f>
        <v>Accessories for MS 2161</v>
      </c>
    </row>
    <row r="1739" spans="1:28" x14ac:dyDescent="0.3">
      <c r="A1739" s="5" t="str">
        <f>HYPERLINK(_xlfn.CONCAT("https://www.adler.com.pl/index.php/en/Main/Produkt/",B1739),PobierzDaneLogistyczne!$N1739)</f>
        <v>Callus remover + manicure set</v>
      </c>
      <c r="B1739" t="str">
        <f>PobierzDaneLogistyczne!$A1739</f>
        <v>ms_2161b</v>
      </c>
      <c r="C1739" s="1">
        <f>IF(MID(PobierzDaneLogistyczne!$P1739,1,3)=""," ",_xlfn.NUMBERVALUE(PobierzDaneLogistyczne!$P1739))</f>
        <v>85098000</v>
      </c>
      <c r="D1739" s="1">
        <f>IF(MID(PobierzDaneLogistyczne!$C1739,1,3)="111"," ",_xlfn.NUMBERVALUE(PobierzDaneLogistyczne!$C1739))</f>
        <v>5908256836853</v>
      </c>
      <c r="E1739" s="6">
        <f>IF(PobierzDaneLogistyczne!$H1739=0,"",_xlfn.NUMBERVALUE(PobierzDaneLogistyczne!$H1739,"."))</f>
        <v>0</v>
      </c>
      <c r="F1739" s="6">
        <f>IF(PobierzDaneLogistyczne!$I1739=0,"",_xlfn.NUMBERVALUE(PobierzDaneLogistyczne!$I1739,"."))</f>
        <v>0</v>
      </c>
      <c r="G1739" s="6">
        <f>IF(PobierzDaneLogistyczne!$J1739=0,"",_xlfn.NUMBERVALUE(PobierzDaneLogistyczne!$J1739,"."))</f>
        <v>0</v>
      </c>
      <c r="H1739" s="2">
        <f>IF(IF(PobierzDaneLogistyczne!$F1739=0,0,_xlfn.NUMBERVALUE(PobierzDaneLogistyczne!$F1739,"."))=0,"",IF(PobierzDaneLogistyczne!$F1739=0,0,_xlfn.NUMBERVALUE(PobierzDaneLogistyczne!$F1739,".")))</f>
        <v>0.39500000000000002</v>
      </c>
      <c r="I1739" s="2">
        <f>IF(IF(PobierzDaneLogistyczne!$Z1739=0,0,_xlfn.NUMBERVALUE(PobierzDaneLogistyczne!$Z1739,"."))=0,"",IF(PobierzDaneLogistyczne!$Z1739=0,0,_xlfn.NUMBERVALUE(PobierzDaneLogistyczne!$Z1739,".")))</f>
        <v>0.44500000000000001</v>
      </c>
      <c r="J1739" s="1">
        <f>IF(PobierzDaneLogistyczne!$D1739=0,"",_xlfn.NUMBERVALUE(PobierzDaneLogistyczne!$D1739))</f>
        <v>20</v>
      </c>
      <c r="K1739" s="1">
        <f>IF(PobierzDaneLogistyczne!$E1739=0,"",_xlfn.NUMBERVALUE(PobierzDaneLogistyczne!$E1739))</f>
        <v>500</v>
      </c>
      <c r="L1739" s="1" t="str">
        <f>IF(MID(PobierzDaneLogistyczne!$O1739,1,3)="non"," ",_xlfn.NUMBERVALUE(PobierzDaneLogistyczne!$O1739))</f>
        <v xml:space="preserve"> </v>
      </c>
      <c r="M1739" s="6">
        <f>IF(PobierzDaneLogistyczne!$K1739=0,"",_xlfn.NUMBERVALUE(PobierzDaneLogistyczne!$K1739,"."))</f>
        <v>45</v>
      </c>
      <c r="N1739" s="6">
        <f>IF(PobierzDaneLogistyczne!$L1739=0,"",_xlfn.NUMBERVALUE(PobierzDaneLogistyczne!$L1739,"."))</f>
        <v>36</v>
      </c>
      <c r="O1739" s="6">
        <f>IF(PobierzDaneLogistyczne!$M1739=0,"",_xlfn.NUMBERVALUE(PobierzDaneLogistyczne!$M1739,"."))</f>
        <v>35</v>
      </c>
      <c r="P1739" s="2">
        <f>IF(PobierzDaneLogistyczne!$G1739=0,0,_xlfn.NUMBERVALUE(PobierzDaneLogistyczne!$G1739,"."))</f>
        <v>8.9</v>
      </c>
      <c r="Q1739" s="1" t="str">
        <f>IF(PobierzDaneLogistyczne!$R1739=0,"",PobierzDaneLogistyczne!$R1739)</f>
        <v/>
      </c>
      <c r="R1739" t="str">
        <f>IF(PobierzDaneLogistyczne!$S1739=0,"",PobierzDaneLogistyczne!$S1739)</f>
        <v/>
      </c>
      <c r="S1739" t="str">
        <f>IF(PobierzDaneLogistyczne!$T1739=0,"",PobierzDaneLogistyczne!$T1739)</f>
        <v/>
      </c>
      <c r="T1739" t="str">
        <f>IF(PobierzDaneLogistyczne!$U1739=0," ",PobierzDaneLogistyczne!$U1739)</f>
        <v/>
      </c>
      <c r="U1739" t="str">
        <f t="shared" si="85"/>
        <v/>
      </c>
      <c r="V1739" s="2" t="str">
        <f>IF(PobierzDaneLogistyczne!$V1739="","",_xlfn.NUMBERVALUE(PobierzDaneLogistyczne!$V1739,"."))</f>
        <v/>
      </c>
      <c r="W1739" s="2" t="str">
        <f>IF(IF(PobierzDaneLogistyczne!$W1739=0,0,_xlfn.NUMBERVALUE(PobierzDaneLogistyczne!$W1739,"."))=0,"",_xlfn.NUMBERVALUE(PobierzDaneLogistyczne!$W1739,"."))</f>
        <v/>
      </c>
      <c r="X1739" s="2" t="str">
        <f t="shared" si="86"/>
        <v/>
      </c>
      <c r="Y1739" s="2" t="str">
        <f t="shared" si="84"/>
        <v/>
      </c>
      <c r="Z1739" s="2" t="str">
        <f>IF(PobierzDaneLogistyczne!$Y1739="t","YES","")</f>
        <v/>
      </c>
      <c r="AA1739" s="4" t="str">
        <f>IF(PobierzDaneLogistyczne!$X1739="t","YES","")</f>
        <v>YES</v>
      </c>
      <c r="AB1739" t="str">
        <f>PobierzDaneLogistyczne!$N1739</f>
        <v>Callus remover + manicure set</v>
      </c>
    </row>
    <row r="1740" spans="1:28" x14ac:dyDescent="0.3">
      <c r="A1740" s="5" t="str">
        <f>HYPERLINK(_xlfn.CONCAT("https://www.adler.com.pl/index.php/en/Main/Produkt/",B1740),PobierzDaneLogistyczne!$N1740)</f>
        <v>Callus remover + manicure set</v>
      </c>
      <c r="B1740" t="str">
        <f>PobierzDaneLogistyczne!$A1740</f>
        <v>ms_2161p</v>
      </c>
      <c r="C1740" s="1">
        <f>IF(MID(PobierzDaneLogistyczne!$P1740,1,3)=""," ",_xlfn.NUMBERVALUE(PobierzDaneLogistyczne!$P1740))</f>
        <v>85098000</v>
      </c>
      <c r="D1740" s="1">
        <f>IF(MID(PobierzDaneLogistyczne!$C1740,1,3)="111"," ",_xlfn.NUMBERVALUE(PobierzDaneLogistyczne!$C1740))</f>
        <v>5908256836846</v>
      </c>
      <c r="E1740" s="6">
        <f>IF(PobierzDaneLogistyczne!$H1740=0,"",_xlfn.NUMBERVALUE(PobierzDaneLogistyczne!$H1740,"."))</f>
        <v>0</v>
      </c>
      <c r="F1740" s="6">
        <f>IF(PobierzDaneLogistyczne!$I1740=0,"",_xlfn.NUMBERVALUE(PobierzDaneLogistyczne!$I1740,"."))</f>
        <v>0</v>
      </c>
      <c r="G1740" s="6">
        <f>IF(PobierzDaneLogistyczne!$J1740=0,"",_xlfn.NUMBERVALUE(PobierzDaneLogistyczne!$J1740,"."))</f>
        <v>0</v>
      </c>
      <c r="H1740" s="2">
        <f>IF(IF(PobierzDaneLogistyczne!$F1740=0,0,_xlfn.NUMBERVALUE(PobierzDaneLogistyczne!$F1740,"."))=0,"",IF(PobierzDaneLogistyczne!$F1740=0,0,_xlfn.NUMBERVALUE(PobierzDaneLogistyczne!$F1740,".")))</f>
        <v>0.39500000000000002</v>
      </c>
      <c r="I1740" s="2">
        <f>IF(IF(PobierzDaneLogistyczne!$Z1740=0,0,_xlfn.NUMBERVALUE(PobierzDaneLogistyczne!$Z1740,"."))=0,"",IF(PobierzDaneLogistyczne!$Z1740=0,0,_xlfn.NUMBERVALUE(PobierzDaneLogistyczne!$Z1740,".")))</f>
        <v>0.44500000000000001</v>
      </c>
      <c r="J1740" s="1">
        <f>IF(PobierzDaneLogistyczne!$D1740=0,"",_xlfn.NUMBERVALUE(PobierzDaneLogistyczne!$D1740))</f>
        <v>20</v>
      </c>
      <c r="K1740" s="1">
        <f>IF(PobierzDaneLogistyczne!$E1740=0,"",_xlfn.NUMBERVALUE(PobierzDaneLogistyczne!$E1740))</f>
        <v>500</v>
      </c>
      <c r="L1740" s="1" t="str">
        <f>IF(MID(PobierzDaneLogistyczne!$O1740,1,3)="non"," ",_xlfn.NUMBERVALUE(PobierzDaneLogistyczne!$O1740))</f>
        <v xml:space="preserve"> </v>
      </c>
      <c r="M1740" s="6">
        <f>IF(PobierzDaneLogistyczne!$K1740=0,"",_xlfn.NUMBERVALUE(PobierzDaneLogistyczne!$K1740,"."))</f>
        <v>45</v>
      </c>
      <c r="N1740" s="6">
        <f>IF(PobierzDaneLogistyczne!$L1740=0,"",_xlfn.NUMBERVALUE(PobierzDaneLogistyczne!$L1740,"."))</f>
        <v>36</v>
      </c>
      <c r="O1740" s="6">
        <f>IF(PobierzDaneLogistyczne!$M1740=0,"",_xlfn.NUMBERVALUE(PobierzDaneLogistyczne!$M1740,"."))</f>
        <v>35</v>
      </c>
      <c r="P1740" s="2">
        <f>IF(PobierzDaneLogistyczne!$G1740=0,0,_xlfn.NUMBERVALUE(PobierzDaneLogistyczne!$G1740,"."))</f>
        <v>8.9</v>
      </c>
      <c r="Q1740" s="1" t="str">
        <f>IF(PobierzDaneLogistyczne!$R1740=0,"",PobierzDaneLogistyczne!$R1740)</f>
        <v/>
      </c>
      <c r="R1740" t="str">
        <f>IF(PobierzDaneLogistyczne!$S1740=0,"",PobierzDaneLogistyczne!$S1740)</f>
        <v/>
      </c>
      <c r="S1740" t="str">
        <f>IF(PobierzDaneLogistyczne!$T1740=0,"",PobierzDaneLogistyczne!$T1740)</f>
        <v/>
      </c>
      <c r="T1740" t="str">
        <f>IF(PobierzDaneLogistyczne!$U1740=0," ",PobierzDaneLogistyczne!$U1740)</f>
        <v/>
      </c>
      <c r="U1740" t="str">
        <f t="shared" si="85"/>
        <v/>
      </c>
      <c r="V1740" s="2" t="str">
        <f>IF(PobierzDaneLogistyczne!$V1740="","",_xlfn.NUMBERVALUE(PobierzDaneLogistyczne!$V1740,"."))</f>
        <v/>
      </c>
      <c r="W1740" s="2" t="str">
        <f>IF(IF(PobierzDaneLogistyczne!$W1740=0,0,_xlfn.NUMBERVALUE(PobierzDaneLogistyczne!$W1740,"."))=0,"",_xlfn.NUMBERVALUE(PobierzDaneLogistyczne!$W1740,"."))</f>
        <v/>
      </c>
      <c r="X1740" s="2" t="str">
        <f t="shared" si="86"/>
        <v/>
      </c>
      <c r="Y1740" s="2" t="str">
        <f t="shared" si="84"/>
        <v/>
      </c>
      <c r="Z1740" s="2" t="str">
        <f>IF(PobierzDaneLogistyczne!$Y1740="t","YES","")</f>
        <v/>
      </c>
      <c r="AA1740" s="4" t="str">
        <f>IF(PobierzDaneLogistyczne!$X1740="t","YES","")</f>
        <v>YES</v>
      </c>
      <c r="AB1740" t="str">
        <f>PobierzDaneLogistyczne!$N1740</f>
        <v>Callus remover + manicure set</v>
      </c>
    </row>
    <row r="1741" spans="1:28" x14ac:dyDescent="0.3">
      <c r="A1741" s="5" t="str">
        <f>HYPERLINK(_xlfn.CONCAT("https://www.adler.com.pl/index.php/en/Main/Produkt/",B1741),PobierzDaneLogistyczne!$N1741)</f>
        <v>Mirror LED</v>
      </c>
      <c r="B1741" t="str">
        <f>PobierzDaneLogistyczne!$A1741</f>
        <v>ms_2164</v>
      </c>
      <c r="C1741" s="1">
        <f>IF(MID(PobierzDaneLogistyczne!$P1741,1,3)=""," ",_xlfn.NUMBERVALUE(PobierzDaneLogistyczne!$P1741))</f>
        <v>70099200</v>
      </c>
      <c r="D1741" s="1">
        <f>IF(MID(PobierzDaneLogistyczne!$C1741,1,3)="111"," ",_xlfn.NUMBERVALUE(PobierzDaneLogistyczne!$C1741))</f>
        <v>5908256838819</v>
      </c>
      <c r="E1741" s="6">
        <f>IF(PobierzDaneLogistyczne!$H1741=0,"",_xlfn.NUMBERVALUE(PobierzDaneLogistyczne!$H1741,"."))</f>
        <v>0</v>
      </c>
      <c r="F1741" s="6">
        <f>IF(PobierzDaneLogistyczne!$I1741=0,"",_xlfn.NUMBERVALUE(PobierzDaneLogistyczne!$I1741,"."))</f>
        <v>0</v>
      </c>
      <c r="G1741" s="6">
        <f>IF(PobierzDaneLogistyczne!$J1741=0,"",_xlfn.NUMBERVALUE(PobierzDaneLogistyczne!$J1741,"."))</f>
        <v>0</v>
      </c>
      <c r="H1741" s="2">
        <f>IF(IF(PobierzDaneLogistyczne!$F1741=0,0,_xlfn.NUMBERVALUE(PobierzDaneLogistyczne!$F1741,"."))=0,"",IF(PobierzDaneLogistyczne!$F1741=0,0,_xlfn.NUMBERVALUE(PobierzDaneLogistyczne!$F1741,".")))</f>
        <v>0.51700000000000002</v>
      </c>
      <c r="I1741" s="2">
        <f>IF(IF(PobierzDaneLogistyczne!$Z1741=0,0,_xlfn.NUMBERVALUE(PobierzDaneLogistyczne!$Z1741,"."))=0,"",IF(PobierzDaneLogistyczne!$Z1741=0,0,_xlfn.NUMBERVALUE(PobierzDaneLogistyczne!$Z1741,".")))</f>
        <v>0.59199999999999997</v>
      </c>
      <c r="J1741" s="1">
        <f>IF(PobierzDaneLogistyczne!$D1741=0,"",_xlfn.NUMBERVALUE(PobierzDaneLogistyczne!$D1741))</f>
        <v>12</v>
      </c>
      <c r="K1741" s="1">
        <f>IF(PobierzDaneLogistyczne!$E1741=0,"",_xlfn.NUMBERVALUE(PobierzDaneLogistyczne!$E1741))</f>
        <v>480</v>
      </c>
      <c r="L1741" s="1" t="str">
        <f>IF(MID(PobierzDaneLogistyczne!$O1741,1,3)="non"," ",_xlfn.NUMBERVALUE(PobierzDaneLogistyczne!$O1741))</f>
        <v xml:space="preserve"> </v>
      </c>
      <c r="M1741" s="6">
        <f>IF(PobierzDaneLogistyczne!$K1741=0,"",_xlfn.NUMBERVALUE(PobierzDaneLogistyczne!$K1741,"."))</f>
        <v>69.3</v>
      </c>
      <c r="N1741" s="6">
        <f>IF(PobierzDaneLogistyczne!$L1741=0,"",_xlfn.NUMBERVALUE(PobierzDaneLogistyczne!$L1741,"."))</f>
        <v>42.5</v>
      </c>
      <c r="O1741" s="6">
        <f>IF(PobierzDaneLogistyczne!$M1741=0,"",_xlfn.NUMBERVALUE(PobierzDaneLogistyczne!$M1741,"."))</f>
        <v>22</v>
      </c>
      <c r="P1741" s="2">
        <f>IF(PobierzDaneLogistyczne!$G1741=0,0,_xlfn.NUMBERVALUE(PobierzDaneLogistyczne!$G1741,"."))</f>
        <v>7.1040000000000001</v>
      </c>
      <c r="Q1741" s="1" t="str">
        <f>IF(PobierzDaneLogistyczne!$R1741=0,"",PobierzDaneLogistyczne!$R1741)</f>
        <v/>
      </c>
      <c r="R1741" t="str">
        <f>IF(PobierzDaneLogistyczne!$S1741=0,"",PobierzDaneLogistyczne!$S1741)</f>
        <v/>
      </c>
      <c r="S1741" t="str">
        <f>IF(PobierzDaneLogistyczne!$T1741=0,"",PobierzDaneLogistyczne!$T1741)</f>
        <v/>
      </c>
      <c r="T1741" t="str">
        <f>IF(PobierzDaneLogistyczne!$U1741=0," ",PobierzDaneLogistyczne!$U1741)</f>
        <v/>
      </c>
      <c r="U1741" t="str">
        <f t="shared" si="85"/>
        <v/>
      </c>
      <c r="V1741" s="2" t="str">
        <f>IF(PobierzDaneLogistyczne!$V1741="","",_xlfn.NUMBERVALUE(PobierzDaneLogistyczne!$V1741,"."))</f>
        <v/>
      </c>
      <c r="W1741" s="2" t="str">
        <f>IF(IF(PobierzDaneLogistyczne!$W1741=0,0,_xlfn.NUMBERVALUE(PobierzDaneLogistyczne!$W1741,"."))=0,"",_xlfn.NUMBERVALUE(PobierzDaneLogistyczne!$W1741,"."))</f>
        <v/>
      </c>
      <c r="X1741" s="2" t="str">
        <f t="shared" si="86"/>
        <v/>
      </c>
      <c r="Y1741" s="2" t="str">
        <f t="shared" si="84"/>
        <v/>
      </c>
      <c r="Z1741" s="2" t="str">
        <f>IF(PobierzDaneLogistyczne!$Y1741="t","YES","")</f>
        <v/>
      </c>
      <c r="AA1741" s="4" t="str">
        <f>IF(PobierzDaneLogistyczne!$X1741="t","YES","")</f>
        <v>YES</v>
      </c>
      <c r="AB1741" t="str">
        <f>PobierzDaneLogistyczne!$N1741</f>
        <v>Mirror LED</v>
      </c>
    </row>
    <row r="1742" spans="1:28" x14ac:dyDescent="0.3">
      <c r="A1742" s="5" t="str">
        <f>HYPERLINK(_xlfn.CONCAT("https://www.adler.com.pl/index.php/en/Main/Produkt/",B1742),PobierzDaneLogistyczne!$N1742)</f>
        <v>Hair dryer 1200 W</v>
      </c>
      <c r="B1742" t="str">
        <f>PobierzDaneLogistyczne!$A1742</f>
        <v>ms_2226</v>
      </c>
      <c r="C1742" s="1">
        <f>IF(MID(PobierzDaneLogistyczne!$P1742,1,3)=""," ",_xlfn.NUMBERVALUE(PobierzDaneLogistyczne!$P1742))</f>
        <v>85163100</v>
      </c>
      <c r="D1742" s="1">
        <f>IF(MID(PobierzDaneLogistyczne!$C1742,1,3)="111"," ",_xlfn.NUMBERVALUE(PobierzDaneLogistyczne!$C1742))</f>
        <v>5908256832664</v>
      </c>
      <c r="E1742" s="6">
        <f>IF(PobierzDaneLogistyczne!$H1742=0,"",_xlfn.NUMBERVALUE(PobierzDaneLogistyczne!$H1742,"."))</f>
        <v>11.5</v>
      </c>
      <c r="F1742" s="6">
        <f>IF(PobierzDaneLogistyczne!$I1742=0,"",_xlfn.NUMBERVALUE(PobierzDaneLogistyczne!$I1742,"."))</f>
        <v>7.5</v>
      </c>
      <c r="G1742" s="6">
        <f>IF(PobierzDaneLogistyczne!$J1742=0,"",_xlfn.NUMBERVALUE(PobierzDaneLogistyczne!$J1742,"."))</f>
        <v>16.5</v>
      </c>
      <c r="H1742" s="2">
        <f>IF(IF(PobierzDaneLogistyczne!$F1742=0,0,_xlfn.NUMBERVALUE(PobierzDaneLogistyczne!$F1742,"."))=0,"",IF(PobierzDaneLogistyczne!$F1742=0,0,_xlfn.NUMBERVALUE(PobierzDaneLogistyczne!$F1742,".")))</f>
        <v>0.28999999999999998</v>
      </c>
      <c r="I1742" s="2">
        <f>IF(IF(PobierzDaneLogistyczne!$Z1742=0,0,_xlfn.NUMBERVALUE(PobierzDaneLogistyczne!$Z1742,"."))=0,"",IF(PobierzDaneLogistyczne!$Z1742=0,0,_xlfn.NUMBERVALUE(PobierzDaneLogistyczne!$Z1742,".")))</f>
        <v>0.45900000000000002</v>
      </c>
      <c r="J1742" s="1">
        <f>IF(PobierzDaneLogistyczne!$D1742=0,"",_xlfn.NUMBERVALUE(PobierzDaneLogistyczne!$D1742))</f>
        <v>12</v>
      </c>
      <c r="K1742" s="1">
        <f>IF(PobierzDaneLogistyczne!$E1742=0,"",_xlfn.NUMBERVALUE(PobierzDaneLogistyczne!$E1742))</f>
        <v>720</v>
      </c>
      <c r="L1742" s="1" t="str">
        <f>IF(MID(PobierzDaneLogistyczne!$O1742,1,3)="non"," ",_xlfn.NUMBERVALUE(PobierzDaneLogistyczne!$O1742))</f>
        <v xml:space="preserve"> </v>
      </c>
      <c r="M1742" s="6">
        <f>IF(PobierzDaneLogistyczne!$K1742=0,"",_xlfn.NUMBERVALUE(PobierzDaneLogistyczne!$K1742,"."))</f>
        <v>36.5</v>
      </c>
      <c r="N1742" s="6">
        <f>IF(PobierzDaneLogistyczne!$L1742=0,"",_xlfn.NUMBERVALUE(PobierzDaneLogistyczne!$L1742,"."))</f>
        <v>16.5</v>
      </c>
      <c r="O1742" s="6">
        <f>IF(PobierzDaneLogistyczne!$M1742=0,"",_xlfn.NUMBERVALUE(PobierzDaneLogistyczne!$M1742,"."))</f>
        <v>35</v>
      </c>
      <c r="P1742" s="2">
        <f>IF(PobierzDaneLogistyczne!$G1742=0,0,_xlfn.NUMBERVALUE(PobierzDaneLogistyczne!$G1742,"."))</f>
        <v>5.51</v>
      </c>
      <c r="Q1742" s="1">
        <f>IF(PobierzDaneLogistyczne!$R1742=0,"",PobierzDaneLogistyczne!$R1742)</f>
        <v>5</v>
      </c>
      <c r="R1742" t="str">
        <f>IF(PobierzDaneLogistyczne!$S1742=0,"",PobierzDaneLogistyczne!$S1742)</f>
        <v/>
      </c>
      <c r="S1742" t="str">
        <f>IF(PobierzDaneLogistyczne!$T1742=0,"",PobierzDaneLogistyczne!$T1742)</f>
        <v/>
      </c>
      <c r="T1742" t="str">
        <f>IF(PobierzDaneLogistyczne!$U1742=0," ",PobierzDaneLogistyczne!$U1742)</f>
        <v/>
      </c>
      <c r="U1742" t="str">
        <f t="shared" si="85"/>
        <v/>
      </c>
      <c r="V1742" s="2">
        <f>IF(PobierzDaneLogistyczne!$V1742="","",_xlfn.NUMBERVALUE(PobierzDaneLogistyczne!$V1742,"."))</f>
        <v>2E-3</v>
      </c>
      <c r="W1742" s="2">
        <f>IF(IF(PobierzDaneLogistyczne!$W1742=0,0,_xlfn.NUMBERVALUE(PobierzDaneLogistyczne!$W1742,"."))=0,"",_xlfn.NUMBERVALUE(PobierzDaneLogistyczne!$W1742,"."))</f>
        <v>5.8999999999999997E-2</v>
      </c>
      <c r="X1742" s="2">
        <f t="shared" si="86"/>
        <v>0.10800000000000004</v>
      </c>
      <c r="Y1742" s="2" t="str">
        <f t="shared" si="84"/>
        <v/>
      </c>
      <c r="Z1742" s="2" t="str">
        <f>IF(PobierzDaneLogistyczne!$Y1742="t","YES","")</f>
        <v/>
      </c>
      <c r="AA1742" s="4" t="str">
        <f>IF(PobierzDaneLogistyczne!$X1742="t","YES","")</f>
        <v>YES</v>
      </c>
      <c r="AB1742" t="str">
        <f>PobierzDaneLogistyczne!$N1742</f>
        <v>Hair dryer 1200 W</v>
      </c>
    </row>
    <row r="1743" spans="1:28" x14ac:dyDescent="0.3">
      <c r="A1743" s="5" t="str">
        <f>HYPERLINK(_xlfn.CONCAT("https://www.adler.com.pl/index.php/en/Main/Produkt/",B1743),PobierzDaneLogistyczne!$N1743)</f>
        <v>Hair dryer 1200W</v>
      </c>
      <c r="B1743" t="str">
        <f>PobierzDaneLogistyczne!$A1743</f>
        <v>ms_2227</v>
      </c>
      <c r="C1743" s="1">
        <f>IF(MID(PobierzDaneLogistyczne!$P1743,1,3)=""," ",_xlfn.NUMBERVALUE(PobierzDaneLogistyczne!$P1743))</f>
        <v>85163100</v>
      </c>
      <c r="D1743" s="1">
        <f>IF(MID(PobierzDaneLogistyczne!$C1743,1,3)="111"," ",_xlfn.NUMBERVALUE(PobierzDaneLogistyczne!$C1743))</f>
        <v>5908256830868</v>
      </c>
      <c r="E1743" s="6">
        <f>IF(PobierzDaneLogistyczne!$H1743=0,"",_xlfn.NUMBERVALUE(PobierzDaneLogistyczne!$H1743,"."))</f>
        <v>12</v>
      </c>
      <c r="F1743" s="6">
        <f>IF(PobierzDaneLogistyczne!$I1743=0,"",_xlfn.NUMBERVALUE(PobierzDaneLogistyczne!$I1743,"."))</f>
        <v>7.5</v>
      </c>
      <c r="G1743" s="6">
        <f>IF(PobierzDaneLogistyczne!$J1743=0,"",_xlfn.NUMBERVALUE(PobierzDaneLogistyczne!$J1743,"."))</f>
        <v>18.5</v>
      </c>
      <c r="H1743" s="2" t="str">
        <f>IF(IF(PobierzDaneLogistyczne!$F1743=0,0,_xlfn.NUMBERVALUE(PobierzDaneLogistyczne!$F1743,"."))=0,"",IF(PobierzDaneLogistyczne!$F1743=0,0,_xlfn.NUMBERVALUE(PobierzDaneLogistyczne!$F1743,".")))</f>
        <v/>
      </c>
      <c r="I1743" s="2" t="str">
        <f>IF(IF(PobierzDaneLogistyczne!$Z1743=0,0,_xlfn.NUMBERVALUE(PobierzDaneLogistyczne!$Z1743,"."))=0,"",IF(PobierzDaneLogistyczne!$Z1743=0,0,_xlfn.NUMBERVALUE(PobierzDaneLogistyczne!$Z1743,".")))</f>
        <v/>
      </c>
      <c r="J1743" s="1" t="str">
        <f>IF(PobierzDaneLogistyczne!$D1743=0,"",_xlfn.NUMBERVALUE(PobierzDaneLogistyczne!$D1743))</f>
        <v/>
      </c>
      <c r="K1743" s="1" t="str">
        <f>IF(PobierzDaneLogistyczne!$E1743=0,"",_xlfn.NUMBERVALUE(PobierzDaneLogistyczne!$E1743))</f>
        <v/>
      </c>
      <c r="L1743" s="1" t="str">
        <f>IF(MID(PobierzDaneLogistyczne!$O1743,1,3)="non"," ",_xlfn.NUMBERVALUE(PobierzDaneLogistyczne!$O1743))</f>
        <v xml:space="preserve"> </v>
      </c>
      <c r="M1743" s="6">
        <f>IF(PobierzDaneLogistyczne!$K1743=0,"",_xlfn.NUMBERVALUE(PobierzDaneLogistyczne!$K1743,"."))</f>
        <v>32</v>
      </c>
      <c r="N1743" s="6">
        <f>IF(PobierzDaneLogistyczne!$L1743=0,"",_xlfn.NUMBERVALUE(PobierzDaneLogistyczne!$L1743,"."))</f>
        <v>25</v>
      </c>
      <c r="O1743" s="6">
        <f>IF(PobierzDaneLogistyczne!$M1743=0,"",_xlfn.NUMBERVALUE(PobierzDaneLogistyczne!$M1743,"."))</f>
        <v>21</v>
      </c>
      <c r="P1743" s="2">
        <f>IF(PobierzDaneLogistyczne!$G1743=0,0,_xlfn.NUMBERVALUE(PobierzDaneLogistyczne!$G1743,"."))</f>
        <v>0</v>
      </c>
      <c r="Q1743" s="1" t="str">
        <f>IF(PobierzDaneLogistyczne!$R1743=0,"",PobierzDaneLogistyczne!$R1743)</f>
        <v/>
      </c>
      <c r="R1743" t="str">
        <f>IF(PobierzDaneLogistyczne!$S1743=0,"",PobierzDaneLogistyczne!$S1743)</f>
        <v/>
      </c>
      <c r="S1743" t="str">
        <f>IF(PobierzDaneLogistyczne!$T1743=0,"",PobierzDaneLogistyczne!$T1743)</f>
        <v/>
      </c>
      <c r="T1743" t="str">
        <f>IF(PobierzDaneLogistyczne!$U1743=0," ",PobierzDaneLogistyczne!$U1743)</f>
        <v/>
      </c>
      <c r="U1743" t="str">
        <f t="shared" si="85"/>
        <v/>
      </c>
      <c r="V1743" s="2">
        <f>IF(PobierzDaneLogistyczne!$V1743="","",_xlfn.NUMBERVALUE(PobierzDaneLogistyczne!$V1743,"."))</f>
        <v>3.0000000000000001E-3</v>
      </c>
      <c r="W1743" s="2" t="str">
        <f>IF(IF(PobierzDaneLogistyczne!$W1743=0,0,_xlfn.NUMBERVALUE(PobierzDaneLogistyczne!$W1743,"."))=0,"",_xlfn.NUMBERVALUE(PobierzDaneLogistyczne!$W1743,"."))</f>
        <v/>
      </c>
      <c r="X1743" s="2" t="str">
        <f t="shared" si="86"/>
        <v/>
      </c>
      <c r="Y1743" s="2" t="str">
        <f t="shared" si="84"/>
        <v/>
      </c>
      <c r="Z1743" s="2" t="str">
        <f>IF(PobierzDaneLogistyczne!$Y1743="t","YES","")</f>
        <v/>
      </c>
      <c r="AA1743" s="4" t="str">
        <f>IF(PobierzDaneLogistyczne!$X1743="t","YES","")</f>
        <v>YES</v>
      </c>
      <c r="AB1743" t="str">
        <f>PobierzDaneLogistyczne!$N1743</f>
        <v>Hair dryer 1200W</v>
      </c>
    </row>
    <row r="1744" spans="1:28" x14ac:dyDescent="0.3">
      <c r="A1744" s="5" t="str">
        <f>HYPERLINK(_xlfn.CONCAT("https://www.adler.com.pl/index.php/en/Main/Produkt/",B1744),PobierzDaneLogistyczne!$N1744)</f>
        <v>Hair dryer 1300W</v>
      </c>
      <c r="B1744" t="str">
        <f>PobierzDaneLogistyczne!$A1744</f>
        <v>ms_2229</v>
      </c>
      <c r="C1744" s="1">
        <f>IF(MID(PobierzDaneLogistyczne!$P1744,1,3)=""," ",_xlfn.NUMBERVALUE(PobierzDaneLogistyczne!$P1744))</f>
        <v>85163100</v>
      </c>
      <c r="D1744" s="1">
        <f>IF(MID(PobierzDaneLogistyczne!$C1744,1,3)="111"," ",_xlfn.NUMBERVALUE(PobierzDaneLogistyczne!$C1744))</f>
        <v>5908256830998</v>
      </c>
      <c r="E1744" s="6">
        <f>IF(PobierzDaneLogistyczne!$H1744=0,"",_xlfn.NUMBERVALUE(PobierzDaneLogistyczne!$H1744,"."))</f>
        <v>12.5</v>
      </c>
      <c r="F1744" s="6">
        <f>IF(PobierzDaneLogistyczne!$I1744=0,"",_xlfn.NUMBERVALUE(PobierzDaneLogistyczne!$I1744,"."))</f>
        <v>7.5</v>
      </c>
      <c r="G1744" s="6">
        <f>IF(PobierzDaneLogistyczne!$J1744=0,"",_xlfn.NUMBERVALUE(PobierzDaneLogistyczne!$J1744,"."))</f>
        <v>18</v>
      </c>
      <c r="H1744" s="2" t="str">
        <f>IF(IF(PobierzDaneLogistyczne!$F1744=0,0,_xlfn.NUMBERVALUE(PobierzDaneLogistyczne!$F1744,"."))=0,"",IF(PobierzDaneLogistyczne!$F1744=0,0,_xlfn.NUMBERVALUE(PobierzDaneLogistyczne!$F1744,".")))</f>
        <v/>
      </c>
      <c r="I1744" s="2" t="str">
        <f>IF(IF(PobierzDaneLogistyczne!$Z1744=0,0,_xlfn.NUMBERVALUE(PobierzDaneLogistyczne!$Z1744,"."))=0,"",IF(PobierzDaneLogistyczne!$Z1744=0,0,_xlfn.NUMBERVALUE(PobierzDaneLogistyczne!$Z1744,".")))</f>
        <v/>
      </c>
      <c r="J1744" s="1">
        <f>IF(PobierzDaneLogistyczne!$D1744=0,"",_xlfn.NUMBERVALUE(PobierzDaneLogistyczne!$D1744))</f>
        <v>12</v>
      </c>
      <c r="K1744" s="1">
        <f>IF(PobierzDaneLogistyczne!$E1744=0,"",_xlfn.NUMBERVALUE(PobierzDaneLogistyczne!$E1744))</f>
        <v>360</v>
      </c>
      <c r="L1744" s="1" t="str">
        <f>IF(MID(PobierzDaneLogistyczne!$O1744,1,3)="non"," ",_xlfn.NUMBERVALUE(PobierzDaneLogistyczne!$O1744))</f>
        <v xml:space="preserve"> </v>
      </c>
      <c r="M1744" s="6">
        <f>IF(PobierzDaneLogistyczne!$K1744=0,"",_xlfn.NUMBERVALUE(PobierzDaneLogistyczne!$K1744,"."))</f>
        <v>47</v>
      </c>
      <c r="N1744" s="6">
        <f>IF(PobierzDaneLogistyczne!$L1744=0,"",_xlfn.NUMBERVALUE(PobierzDaneLogistyczne!$L1744,"."))</f>
        <v>25</v>
      </c>
      <c r="O1744" s="6">
        <f>IF(PobierzDaneLogistyczne!$M1744=0,"",_xlfn.NUMBERVALUE(PobierzDaneLogistyczne!$M1744,"."))</f>
        <v>38</v>
      </c>
      <c r="P1744" s="2">
        <f>IF(PobierzDaneLogistyczne!$G1744=0,0,_xlfn.NUMBERVALUE(PobierzDaneLogistyczne!$G1744,"."))</f>
        <v>0</v>
      </c>
      <c r="Q1744" s="1" t="str">
        <f>IF(PobierzDaneLogistyczne!$R1744=0,"",PobierzDaneLogistyczne!$R1744)</f>
        <v/>
      </c>
      <c r="R1744" t="str">
        <f>IF(PobierzDaneLogistyczne!$S1744=0,"",PobierzDaneLogistyczne!$S1744)</f>
        <v/>
      </c>
      <c r="S1744" t="str">
        <f>IF(PobierzDaneLogistyczne!$T1744=0,"",PobierzDaneLogistyczne!$T1744)</f>
        <v/>
      </c>
      <c r="T1744" t="str">
        <f>IF(PobierzDaneLogistyczne!$U1744=0," ",PobierzDaneLogistyczne!$U1744)</f>
        <v/>
      </c>
      <c r="U1744" t="str">
        <f t="shared" si="85"/>
        <v/>
      </c>
      <c r="V1744" s="2">
        <f>IF(PobierzDaneLogistyczne!$V1744="","",_xlfn.NUMBERVALUE(PobierzDaneLogistyczne!$V1744,"."))</f>
        <v>3.0000000000000001E-3</v>
      </c>
      <c r="W1744" s="2" t="str">
        <f>IF(IF(PobierzDaneLogistyczne!$W1744=0,0,_xlfn.NUMBERVALUE(PobierzDaneLogistyczne!$W1744,"."))=0,"",_xlfn.NUMBERVALUE(PobierzDaneLogistyczne!$W1744,"."))</f>
        <v/>
      </c>
      <c r="X1744" s="2" t="str">
        <f t="shared" si="86"/>
        <v/>
      </c>
      <c r="Y1744" s="2" t="str">
        <f t="shared" si="84"/>
        <v/>
      </c>
      <c r="Z1744" s="2" t="str">
        <f>IF(PobierzDaneLogistyczne!$Y1744="t","YES","")</f>
        <v/>
      </c>
      <c r="AA1744" s="4" t="str">
        <f>IF(PobierzDaneLogistyczne!$X1744="t","YES","")</f>
        <v>YES</v>
      </c>
      <c r="AB1744" t="str">
        <f>PobierzDaneLogistyczne!$N1744</f>
        <v>Hair dryer 1300W</v>
      </c>
    </row>
    <row r="1745" spans="1:28" x14ac:dyDescent="0.3">
      <c r="A1745" s="5" t="str">
        <f>HYPERLINK(_xlfn.CONCAT("https://www.adler.com.pl/index.php/en/Main/Produkt/",B1745),PobierzDaneLogistyczne!$N1745)</f>
        <v>Hair dryer 1600W</v>
      </c>
      <c r="B1745" t="str">
        <f>PobierzDaneLogistyczne!$A1745</f>
        <v>ms_2233</v>
      </c>
      <c r="C1745" s="1">
        <f>IF(MID(PobierzDaneLogistyczne!$P1745,1,3)=""," ",_xlfn.NUMBERVALUE(PobierzDaneLogistyczne!$P1745))</f>
        <v>85163100</v>
      </c>
      <c r="D1745" s="1">
        <f>IF(MID(PobierzDaneLogistyczne!$C1745,1,3)="111"," ",_xlfn.NUMBERVALUE(PobierzDaneLogistyczne!$C1745))</f>
        <v>5908256831001</v>
      </c>
      <c r="E1745" s="6">
        <f>IF(PobierzDaneLogistyczne!$H1745=0,"",_xlfn.NUMBERVALUE(PobierzDaneLogistyczne!$H1745,"."))</f>
        <v>12.5</v>
      </c>
      <c r="F1745" s="6">
        <f>IF(PobierzDaneLogistyczne!$I1745=0,"",_xlfn.NUMBERVALUE(PobierzDaneLogistyczne!$I1745,"."))</f>
        <v>9</v>
      </c>
      <c r="G1745" s="6">
        <f>IF(PobierzDaneLogistyczne!$J1745=0,"",_xlfn.NUMBERVALUE(PobierzDaneLogistyczne!$J1745,"."))</f>
        <v>23.5</v>
      </c>
      <c r="H1745" s="2" t="str">
        <f>IF(IF(PobierzDaneLogistyczne!$F1745=0,0,_xlfn.NUMBERVALUE(PobierzDaneLogistyczne!$F1745,"."))=0,"",IF(PobierzDaneLogistyczne!$F1745=0,0,_xlfn.NUMBERVALUE(PobierzDaneLogistyczne!$F1745,".")))</f>
        <v/>
      </c>
      <c r="I1745" s="2" t="str">
        <f>IF(IF(PobierzDaneLogistyczne!$Z1745=0,0,_xlfn.NUMBERVALUE(PobierzDaneLogistyczne!$Z1745,"."))=0,"",IF(PobierzDaneLogistyczne!$Z1745=0,0,_xlfn.NUMBERVALUE(PobierzDaneLogistyczne!$Z1745,".")))</f>
        <v/>
      </c>
      <c r="J1745" s="1" t="str">
        <f>IF(PobierzDaneLogistyczne!$D1745=0,"",_xlfn.NUMBERVALUE(PobierzDaneLogistyczne!$D1745))</f>
        <v/>
      </c>
      <c r="K1745" s="1" t="str">
        <f>IF(PobierzDaneLogistyczne!$E1745=0,"",_xlfn.NUMBERVALUE(PobierzDaneLogistyczne!$E1745))</f>
        <v/>
      </c>
      <c r="L1745" s="1" t="str">
        <f>IF(MID(PobierzDaneLogistyczne!$O1745,1,3)="non"," ",_xlfn.NUMBERVALUE(PobierzDaneLogistyczne!$O1745))</f>
        <v xml:space="preserve"> </v>
      </c>
      <c r="M1745" s="6">
        <f>IF(PobierzDaneLogistyczne!$K1745=0,"",_xlfn.NUMBERVALUE(PobierzDaneLogistyczne!$K1745,"."))</f>
        <v>38</v>
      </c>
      <c r="N1745" s="6">
        <f>IF(PobierzDaneLogistyczne!$L1745=0,"",_xlfn.NUMBERVALUE(PobierzDaneLogistyczne!$L1745,"."))</f>
        <v>35</v>
      </c>
      <c r="O1745" s="6">
        <f>IF(PobierzDaneLogistyczne!$M1745=0,"",_xlfn.NUMBERVALUE(PobierzDaneLogistyczne!$M1745,"."))</f>
        <v>48</v>
      </c>
      <c r="P1745" s="2">
        <f>IF(PobierzDaneLogistyczne!$G1745=0,0,_xlfn.NUMBERVALUE(PobierzDaneLogistyczne!$G1745,"."))</f>
        <v>0</v>
      </c>
      <c r="Q1745" s="1" t="str">
        <f>IF(PobierzDaneLogistyczne!$R1745=0,"",PobierzDaneLogistyczne!$R1745)</f>
        <v/>
      </c>
      <c r="R1745" t="str">
        <f>IF(PobierzDaneLogistyczne!$S1745=0,"",PobierzDaneLogistyczne!$S1745)</f>
        <v/>
      </c>
      <c r="S1745" t="str">
        <f>IF(PobierzDaneLogistyczne!$T1745=0,"",PobierzDaneLogistyczne!$T1745)</f>
        <v/>
      </c>
      <c r="T1745" t="str">
        <f>IF(PobierzDaneLogistyczne!$U1745=0," ",PobierzDaneLogistyczne!$U1745)</f>
        <v/>
      </c>
      <c r="U1745" t="str">
        <f t="shared" si="85"/>
        <v/>
      </c>
      <c r="V1745" s="2">
        <f>IF(PobierzDaneLogistyczne!$V1745="","",_xlfn.NUMBERVALUE(PobierzDaneLogistyczne!$V1745,"."))</f>
        <v>4.0000000000000001E-3</v>
      </c>
      <c r="W1745" s="2" t="str">
        <f>IF(IF(PobierzDaneLogistyczne!$W1745=0,0,_xlfn.NUMBERVALUE(PobierzDaneLogistyczne!$W1745,"."))=0,"",_xlfn.NUMBERVALUE(PobierzDaneLogistyczne!$W1745,"."))</f>
        <v/>
      </c>
      <c r="X1745" s="2" t="str">
        <f t="shared" si="86"/>
        <v/>
      </c>
      <c r="Y1745" s="2" t="str">
        <f t="shared" si="84"/>
        <v/>
      </c>
      <c r="Z1745" s="2" t="str">
        <f>IF(PobierzDaneLogistyczne!$Y1745="t","YES","")</f>
        <v/>
      </c>
      <c r="AA1745" s="4" t="str">
        <f>IF(PobierzDaneLogistyczne!$X1745="t","YES","")</f>
        <v>YES</v>
      </c>
      <c r="AB1745" t="str">
        <f>PobierzDaneLogistyczne!$N1745</f>
        <v>Hair dryer 1600W</v>
      </c>
    </row>
    <row r="1746" spans="1:28" x14ac:dyDescent="0.3">
      <c r="A1746" s="5" t="str">
        <f>HYPERLINK(_xlfn.CONCAT("https://www.adler.com.pl/index.php/en/Main/Produkt/",B1746),PobierzDaneLogistyczne!$N1746)</f>
        <v>Hair dryer 1250 W</v>
      </c>
      <c r="B1746" t="str">
        <f>PobierzDaneLogistyczne!$A1746</f>
        <v>ms_2234</v>
      </c>
      <c r="C1746" s="1">
        <f>IF(MID(PobierzDaneLogistyczne!$P1746,1,3)=""," ",_xlfn.NUMBERVALUE(PobierzDaneLogistyczne!$P1746))</f>
        <v>85163100</v>
      </c>
      <c r="D1746" s="1">
        <f>IF(MID(PobierzDaneLogistyczne!$C1746,1,3)="111"," ",_xlfn.NUMBERVALUE(PobierzDaneLogistyczne!$C1746))</f>
        <v>5908256831841</v>
      </c>
      <c r="E1746" s="6">
        <f>IF(PobierzDaneLogistyczne!$H1746=0,"",_xlfn.NUMBERVALUE(PobierzDaneLogistyczne!$H1746,"."))</f>
        <v>11.8</v>
      </c>
      <c r="F1746" s="6">
        <f>IF(PobierzDaneLogistyczne!$I1746=0,"",_xlfn.NUMBERVALUE(PobierzDaneLogistyczne!$I1746,"."))</f>
        <v>8.5</v>
      </c>
      <c r="G1746" s="6">
        <f>IF(PobierzDaneLogistyczne!$J1746=0,"",_xlfn.NUMBERVALUE(PobierzDaneLogistyczne!$J1746,"."))</f>
        <v>20.2</v>
      </c>
      <c r="H1746" s="2">
        <f>IF(IF(PobierzDaneLogistyczne!$F1746=0,0,_xlfn.NUMBERVALUE(PobierzDaneLogistyczne!$F1746,"."))=0,"",IF(PobierzDaneLogistyczne!$F1746=0,0,_xlfn.NUMBERVALUE(PobierzDaneLogistyczne!$F1746,".")))</f>
        <v>0.39600000000000002</v>
      </c>
      <c r="I1746" s="2">
        <f>IF(IF(PobierzDaneLogistyczne!$Z1746=0,0,_xlfn.NUMBERVALUE(PobierzDaneLogistyczne!$Z1746,"."))=0,"",IF(PobierzDaneLogistyczne!$Z1746=0,0,_xlfn.NUMBERVALUE(PobierzDaneLogistyczne!$Z1746,".")))</f>
        <v>0.434</v>
      </c>
      <c r="J1746" s="1">
        <f>IF(PobierzDaneLogistyczne!$D1746=0,"",_xlfn.NUMBERVALUE(PobierzDaneLogistyczne!$D1746))</f>
        <v>24</v>
      </c>
      <c r="K1746" s="1">
        <f>IF(PobierzDaneLogistyczne!$E1746=0,"",_xlfn.NUMBERVALUE(PobierzDaneLogistyczne!$E1746))</f>
        <v>576</v>
      </c>
      <c r="L1746" s="1" t="str">
        <f>IF(MID(PobierzDaneLogistyczne!$O1746,1,3)="non"," ",_xlfn.NUMBERVALUE(PobierzDaneLogistyczne!$O1746))</f>
        <v xml:space="preserve"> </v>
      </c>
      <c r="M1746" s="6">
        <f>IF(PobierzDaneLogistyczne!$K1746=0,"",_xlfn.NUMBERVALUE(PobierzDaneLogistyczne!$K1746,"."))</f>
        <v>37</v>
      </c>
      <c r="N1746" s="6">
        <f>IF(PobierzDaneLogistyczne!$L1746=0,"",_xlfn.NUMBERVALUE(PobierzDaneLogistyczne!$L1746,"."))</f>
        <v>36</v>
      </c>
      <c r="O1746" s="6">
        <f>IF(PobierzDaneLogistyczne!$M1746=0,"",_xlfn.NUMBERVALUE(PobierzDaneLogistyczne!$M1746,"."))</f>
        <v>42</v>
      </c>
      <c r="P1746" s="2">
        <f>IF(PobierzDaneLogistyczne!$G1746=0,0,_xlfn.NUMBERVALUE(PobierzDaneLogistyczne!$G1746,"."))</f>
        <v>10.416</v>
      </c>
      <c r="Q1746" s="1" t="str">
        <f>IF(PobierzDaneLogistyczne!$R1746=0,"",PobierzDaneLogistyczne!$R1746)</f>
        <v/>
      </c>
      <c r="R1746" t="str">
        <f>IF(PobierzDaneLogistyczne!$S1746=0,"",PobierzDaneLogistyczne!$S1746)</f>
        <v/>
      </c>
      <c r="S1746" t="str">
        <f>IF(PobierzDaneLogistyczne!$T1746=0,"",PobierzDaneLogistyczne!$T1746)</f>
        <v/>
      </c>
      <c r="T1746" t="str">
        <f>IF(PobierzDaneLogistyczne!$U1746=0," ",PobierzDaneLogistyczne!$U1746)</f>
        <v/>
      </c>
      <c r="U1746" t="str">
        <f t="shared" si="85"/>
        <v/>
      </c>
      <c r="V1746" s="2">
        <f>IF(PobierzDaneLogistyczne!$V1746="","",_xlfn.NUMBERVALUE(PobierzDaneLogistyczne!$V1746,"."))</f>
        <v>3.0000000000000001E-3</v>
      </c>
      <c r="W1746" s="2" t="str">
        <f>IF(IF(PobierzDaneLogistyczne!$W1746=0,0,_xlfn.NUMBERVALUE(PobierzDaneLogistyczne!$W1746,"."))=0,"",_xlfn.NUMBERVALUE(PobierzDaneLogistyczne!$W1746,"."))</f>
        <v/>
      </c>
      <c r="X1746" s="2" t="str">
        <f t="shared" si="86"/>
        <v/>
      </c>
      <c r="Y1746" s="2" t="str">
        <f t="shared" si="84"/>
        <v/>
      </c>
      <c r="Z1746" s="2" t="str">
        <f>IF(PobierzDaneLogistyczne!$Y1746="t","YES","")</f>
        <v/>
      </c>
      <c r="AA1746" s="4" t="str">
        <f>IF(PobierzDaneLogistyczne!$X1746="t","YES","")</f>
        <v>YES</v>
      </c>
      <c r="AB1746" t="str">
        <f>PobierzDaneLogistyczne!$N1746</f>
        <v>Hair dryer 1250 W</v>
      </c>
    </row>
    <row r="1747" spans="1:28" x14ac:dyDescent="0.3">
      <c r="A1747" s="5" t="str">
        <f>HYPERLINK(_xlfn.CONCAT("https://www.adler.com.pl/index.php/en/Main/Produkt/",B1747),PobierzDaneLogistyczne!$N1747)</f>
        <v>Hair dryer 2000W</v>
      </c>
      <c r="B1747" t="str">
        <f>PobierzDaneLogistyczne!$A1747</f>
        <v>ms_2236</v>
      </c>
      <c r="C1747" s="1">
        <f>IF(MID(PobierzDaneLogistyczne!$P1747,1,3)=""," ",_xlfn.NUMBERVALUE(PobierzDaneLogistyczne!$P1747))</f>
        <v>85163100</v>
      </c>
      <c r="D1747" s="1">
        <f>IF(MID(PobierzDaneLogistyczne!$C1747,1,3)="111"," ",_xlfn.NUMBERVALUE(PobierzDaneLogistyczne!$C1747))</f>
        <v>5908256832831</v>
      </c>
      <c r="E1747" s="6">
        <f>IF(PobierzDaneLogistyczne!$H1747=0,"",_xlfn.NUMBERVALUE(PobierzDaneLogistyczne!$H1747,"."))</f>
        <v>23.5</v>
      </c>
      <c r="F1747" s="6">
        <f>IF(PobierzDaneLogistyczne!$I1747=0,"",_xlfn.NUMBERVALUE(PobierzDaneLogistyczne!$I1747,"."))</f>
        <v>10.5</v>
      </c>
      <c r="G1747" s="6">
        <f>IF(PobierzDaneLogistyczne!$J1747=0,"",_xlfn.NUMBERVALUE(PobierzDaneLogistyczne!$J1747,"."))</f>
        <v>28.5</v>
      </c>
      <c r="H1747" s="2" t="str">
        <f>IF(IF(PobierzDaneLogistyczne!$F1747=0,0,_xlfn.NUMBERVALUE(PobierzDaneLogistyczne!$F1747,"."))=0,"",IF(PobierzDaneLogistyczne!$F1747=0,0,_xlfn.NUMBERVALUE(PobierzDaneLogistyczne!$F1747,".")))</f>
        <v/>
      </c>
      <c r="I1747" s="2" t="str">
        <f>IF(IF(PobierzDaneLogistyczne!$Z1747=0,0,_xlfn.NUMBERVALUE(PobierzDaneLogistyczne!$Z1747,"."))=0,"",IF(PobierzDaneLogistyczne!$Z1747=0,0,_xlfn.NUMBERVALUE(PobierzDaneLogistyczne!$Z1747,".")))</f>
        <v/>
      </c>
      <c r="J1747" s="1">
        <f>IF(PobierzDaneLogistyczne!$D1747=0,"",_xlfn.NUMBERVALUE(PobierzDaneLogistyczne!$D1747))</f>
        <v>6</v>
      </c>
      <c r="K1747" s="1">
        <f>IF(PobierzDaneLogistyczne!$E1747=0,"",_xlfn.NUMBERVALUE(PobierzDaneLogistyczne!$E1747))</f>
        <v>144</v>
      </c>
      <c r="L1747" s="1" t="str">
        <f>IF(MID(PobierzDaneLogistyczne!$O1747,1,3)="non"," ",_xlfn.NUMBERVALUE(PobierzDaneLogistyczne!$O1747))</f>
        <v xml:space="preserve"> </v>
      </c>
      <c r="M1747" s="6">
        <f>IF(PobierzDaneLogistyczne!$K1747=0,"",_xlfn.NUMBERVALUE(PobierzDaneLogistyczne!$K1747,"."))</f>
        <v>46</v>
      </c>
      <c r="N1747" s="6">
        <f>IF(PobierzDaneLogistyczne!$L1747=0,"",_xlfn.NUMBERVALUE(PobierzDaneLogistyczne!$L1747,"."))</f>
        <v>33.5</v>
      </c>
      <c r="O1747" s="6">
        <f>IF(PobierzDaneLogistyczne!$M1747=0,"",_xlfn.NUMBERVALUE(PobierzDaneLogistyczne!$M1747,"."))</f>
        <v>30</v>
      </c>
      <c r="P1747" s="2">
        <f>IF(PobierzDaneLogistyczne!$G1747=0,0,_xlfn.NUMBERVALUE(PobierzDaneLogistyczne!$G1747,"."))</f>
        <v>0</v>
      </c>
      <c r="Q1747" s="1" t="str">
        <f>IF(PobierzDaneLogistyczne!$R1747=0,"",PobierzDaneLogistyczne!$R1747)</f>
        <v/>
      </c>
      <c r="R1747" t="str">
        <f>IF(PobierzDaneLogistyczne!$S1747=0,"",PobierzDaneLogistyczne!$S1747)</f>
        <v/>
      </c>
      <c r="S1747" t="str">
        <f>IF(PobierzDaneLogistyczne!$T1747=0,"",PobierzDaneLogistyczne!$T1747)</f>
        <v/>
      </c>
      <c r="T1747" t="str">
        <f>IF(PobierzDaneLogistyczne!$U1747=0," ",PobierzDaneLogistyczne!$U1747)</f>
        <v/>
      </c>
      <c r="U1747" t="str">
        <f t="shared" si="85"/>
        <v/>
      </c>
      <c r="V1747" s="2">
        <f>IF(PobierzDaneLogistyczne!$V1747="","",_xlfn.NUMBERVALUE(PobierzDaneLogistyczne!$V1747,"."))</f>
        <v>0.01</v>
      </c>
      <c r="W1747" s="2" t="str">
        <f>IF(IF(PobierzDaneLogistyczne!$W1747=0,0,_xlfn.NUMBERVALUE(PobierzDaneLogistyczne!$W1747,"."))=0,"",_xlfn.NUMBERVALUE(PobierzDaneLogistyczne!$W1747,"."))</f>
        <v/>
      </c>
      <c r="X1747" s="2" t="str">
        <f t="shared" si="86"/>
        <v/>
      </c>
      <c r="Y1747" s="2" t="str">
        <f t="shared" si="84"/>
        <v/>
      </c>
      <c r="Z1747" s="2" t="str">
        <f>IF(PobierzDaneLogistyczne!$Y1747="t","YES","")</f>
        <v/>
      </c>
      <c r="AA1747" s="4" t="str">
        <f>IF(PobierzDaneLogistyczne!$X1747="t","YES","")</f>
        <v>YES</v>
      </c>
      <c r="AB1747" t="str">
        <f>PobierzDaneLogistyczne!$N1747</f>
        <v>Hair dryer 2000W</v>
      </c>
    </row>
    <row r="1748" spans="1:28" x14ac:dyDescent="0.3">
      <c r="A1748" s="5" t="str">
        <f>HYPERLINK(_xlfn.CONCAT("https://www.adler.com.pl/index.php/en/Main/Produkt/",B1748),PobierzDaneLogistyczne!$N1748)</f>
        <v>Hair dryer 1400W</v>
      </c>
      <c r="B1748" t="str">
        <f>PobierzDaneLogistyczne!$A1748</f>
        <v>ms_2237</v>
      </c>
      <c r="C1748" s="1">
        <f>IF(MID(PobierzDaneLogistyczne!$P1748,1,3)=""," ",_xlfn.NUMBERVALUE(PobierzDaneLogistyczne!$P1748))</f>
        <v>85163100</v>
      </c>
      <c r="D1748" s="1">
        <f>IF(MID(PobierzDaneLogistyczne!$C1748,1,3)="111"," ",_xlfn.NUMBERVALUE(PobierzDaneLogistyczne!$C1748))</f>
        <v>5908256833272</v>
      </c>
      <c r="E1748" s="6">
        <f>IF(PobierzDaneLogistyczne!$H1748=0,"",_xlfn.NUMBERVALUE(PobierzDaneLogistyczne!$H1748,"."))</f>
        <v>11.5</v>
      </c>
      <c r="F1748" s="6">
        <f>IF(PobierzDaneLogistyczne!$I1748=0,"",_xlfn.NUMBERVALUE(PobierzDaneLogistyczne!$I1748,"."))</f>
        <v>8</v>
      </c>
      <c r="G1748" s="6">
        <f>IF(PobierzDaneLogistyczne!$J1748=0,"",_xlfn.NUMBERVALUE(PobierzDaneLogistyczne!$J1748,"."))</f>
        <v>19</v>
      </c>
      <c r="H1748" s="2" t="str">
        <f>IF(IF(PobierzDaneLogistyczne!$F1748=0,0,_xlfn.NUMBERVALUE(PobierzDaneLogistyczne!$F1748,"."))=0,"",IF(PobierzDaneLogistyczne!$F1748=0,0,_xlfn.NUMBERVALUE(PobierzDaneLogistyczne!$F1748,".")))</f>
        <v/>
      </c>
      <c r="I1748" s="2" t="str">
        <f>IF(IF(PobierzDaneLogistyczne!$Z1748=0,0,_xlfn.NUMBERVALUE(PobierzDaneLogistyczne!$Z1748,"."))=0,"",IF(PobierzDaneLogistyczne!$Z1748=0,0,_xlfn.NUMBERVALUE(PobierzDaneLogistyczne!$Z1748,".")))</f>
        <v/>
      </c>
      <c r="J1748" s="1">
        <f>IF(PobierzDaneLogistyczne!$D1748=0,"",_xlfn.NUMBERVALUE(PobierzDaneLogistyczne!$D1748))</f>
        <v>12</v>
      </c>
      <c r="K1748" s="1" t="str">
        <f>IF(PobierzDaneLogistyczne!$E1748=0,"",_xlfn.NUMBERVALUE(PobierzDaneLogistyczne!$E1748))</f>
        <v/>
      </c>
      <c r="L1748" s="1" t="str">
        <f>IF(MID(PobierzDaneLogistyczne!$O1748,1,3)="non"," ",_xlfn.NUMBERVALUE(PobierzDaneLogistyczne!$O1748))</f>
        <v xml:space="preserve"> </v>
      </c>
      <c r="M1748" s="6">
        <f>IF(PobierzDaneLogistyczne!$K1748=0,"",_xlfn.NUMBERVALUE(PobierzDaneLogistyczne!$K1748,"."))</f>
        <v>36.5</v>
      </c>
      <c r="N1748" s="6">
        <f>IF(PobierzDaneLogistyczne!$L1748=0,"",_xlfn.NUMBERVALUE(PobierzDaneLogistyczne!$L1748,"."))</f>
        <v>17.5</v>
      </c>
      <c r="O1748" s="6">
        <f>IF(PobierzDaneLogistyczne!$M1748=0,"",_xlfn.NUMBERVALUE(PobierzDaneLogistyczne!$M1748,"."))</f>
        <v>40</v>
      </c>
      <c r="P1748" s="2">
        <f>IF(PobierzDaneLogistyczne!$G1748=0,0,_xlfn.NUMBERVALUE(PobierzDaneLogistyczne!$G1748,"."))</f>
        <v>0</v>
      </c>
      <c r="Q1748" s="1" t="str">
        <f>IF(PobierzDaneLogistyczne!$R1748=0,"",PobierzDaneLogistyczne!$R1748)</f>
        <v/>
      </c>
      <c r="R1748" t="str">
        <f>IF(PobierzDaneLogistyczne!$S1748=0,"",PobierzDaneLogistyczne!$S1748)</f>
        <v/>
      </c>
      <c r="S1748" t="str">
        <f>IF(PobierzDaneLogistyczne!$T1748=0,"",PobierzDaneLogistyczne!$T1748)</f>
        <v/>
      </c>
      <c r="T1748" t="str">
        <f>IF(PobierzDaneLogistyczne!$U1748=0," ",PobierzDaneLogistyczne!$U1748)</f>
        <v/>
      </c>
      <c r="U1748" t="str">
        <f t="shared" si="85"/>
        <v/>
      </c>
      <c r="V1748" s="2">
        <f>IF(PobierzDaneLogistyczne!$V1748="","",_xlfn.NUMBERVALUE(PobierzDaneLogistyczne!$V1748,"."))</f>
        <v>3.0000000000000001E-3</v>
      </c>
      <c r="W1748" s="2" t="str">
        <f>IF(IF(PobierzDaneLogistyczne!$W1748=0,0,_xlfn.NUMBERVALUE(PobierzDaneLogistyczne!$W1748,"."))=0,"",_xlfn.NUMBERVALUE(PobierzDaneLogistyczne!$W1748,"."))</f>
        <v/>
      </c>
      <c r="X1748" s="2" t="str">
        <f t="shared" si="86"/>
        <v/>
      </c>
      <c r="Y1748" s="2" t="str">
        <f t="shared" si="84"/>
        <v/>
      </c>
      <c r="Z1748" s="2" t="str">
        <f>IF(PobierzDaneLogistyczne!$Y1748="t","YES","")</f>
        <v/>
      </c>
      <c r="AA1748" s="4" t="str">
        <f>IF(PobierzDaneLogistyczne!$X1748="t","YES","")</f>
        <v>YES</v>
      </c>
      <c r="AB1748" t="str">
        <f>PobierzDaneLogistyczne!$N1748</f>
        <v>Hair dryer 1400W</v>
      </c>
    </row>
    <row r="1749" spans="1:28" x14ac:dyDescent="0.3">
      <c r="A1749" s="5" t="str">
        <f>HYPERLINK(_xlfn.CONCAT("https://www.adler.com.pl/index.php/en/Main/Produkt/",B1749),PobierzDaneLogistyczne!$N1749)</f>
        <v>Hair dryer 1200 W</v>
      </c>
      <c r="B1749" t="str">
        <f>PobierzDaneLogistyczne!$A1749</f>
        <v>ms_2238w</v>
      </c>
      <c r="C1749" s="1">
        <f>IF(MID(PobierzDaneLogistyczne!$P1749,1,3)=""," ",_xlfn.NUMBERVALUE(PobierzDaneLogistyczne!$P1749))</f>
        <v>85163100</v>
      </c>
      <c r="D1749" s="1">
        <f>IF(MID(PobierzDaneLogistyczne!$C1749,1,3)="111"," ",_xlfn.NUMBERVALUE(PobierzDaneLogistyczne!$C1749))</f>
        <v>5908256838178</v>
      </c>
      <c r="E1749" s="6">
        <f>IF(PobierzDaneLogistyczne!$H1749=0,"",_xlfn.NUMBERVALUE(PobierzDaneLogistyczne!$H1749,"."))</f>
        <v>12</v>
      </c>
      <c r="F1749" s="6">
        <f>IF(PobierzDaneLogistyczne!$I1749=0,"",_xlfn.NUMBERVALUE(PobierzDaneLogistyczne!$I1749,"."))</f>
        <v>7.5</v>
      </c>
      <c r="G1749" s="6">
        <f>IF(PobierzDaneLogistyczne!$J1749=0,"",_xlfn.NUMBERVALUE(PobierzDaneLogistyczne!$J1749,"."))</f>
        <v>16</v>
      </c>
      <c r="H1749" s="2">
        <f>IF(IF(PobierzDaneLogistyczne!$F1749=0,0,_xlfn.NUMBERVALUE(PobierzDaneLogistyczne!$F1749,"."))=0,"",IF(PobierzDaneLogistyczne!$F1749=0,0,_xlfn.NUMBERVALUE(PobierzDaneLogistyczne!$F1749,".")))</f>
        <v>0.28999999999999998</v>
      </c>
      <c r="I1749" s="2">
        <f>IF(IF(PobierzDaneLogistyczne!$Z1749=0,0,_xlfn.NUMBERVALUE(PobierzDaneLogistyczne!$Z1749,"."))=0,"",IF(PobierzDaneLogistyczne!$Z1749=0,0,_xlfn.NUMBERVALUE(PobierzDaneLogistyczne!$Z1749,".")))</f>
        <v>0.41299999999999998</v>
      </c>
      <c r="J1749" s="1">
        <f>IF(PobierzDaneLogistyczne!$D1749=0,"",_xlfn.NUMBERVALUE(PobierzDaneLogistyczne!$D1749))</f>
        <v>24</v>
      </c>
      <c r="K1749" s="1">
        <f>IF(PobierzDaneLogistyczne!$E1749=0,"",_xlfn.NUMBERVALUE(PobierzDaneLogistyczne!$E1749))</f>
        <v>720</v>
      </c>
      <c r="L1749" s="1">
        <f>IF(MID(PobierzDaneLogistyczne!$O1749,1,3)="non"," ",_xlfn.NUMBERVALUE(PobierzDaneLogistyczne!$O1749))</f>
        <v>5902934834926</v>
      </c>
      <c r="M1749" s="6">
        <f>IF(PobierzDaneLogistyczne!$K1749=0,"",_xlfn.NUMBERVALUE(PobierzDaneLogistyczne!$K1749,"."))</f>
        <v>48</v>
      </c>
      <c r="N1749" s="6">
        <f>IF(PobierzDaneLogistyczne!$L1749=0,"",_xlfn.NUMBERVALUE(PobierzDaneLogistyczne!$L1749,"."))</f>
        <v>25</v>
      </c>
      <c r="O1749" s="6">
        <f>IF(PobierzDaneLogistyczne!$M1749=0,"",_xlfn.NUMBERVALUE(PobierzDaneLogistyczne!$M1749,"."))</f>
        <v>34.5</v>
      </c>
      <c r="P1749" s="2">
        <f>IF(PobierzDaneLogistyczne!$G1749=0,0,_xlfn.NUMBERVALUE(PobierzDaneLogistyczne!$G1749,"."))</f>
        <v>10</v>
      </c>
      <c r="Q1749" s="1">
        <f>IF(PobierzDaneLogistyczne!$R1749=0,"",PobierzDaneLogistyczne!$R1749)</f>
        <v>5</v>
      </c>
      <c r="R1749" t="str">
        <f>IF(PobierzDaneLogistyczne!$S1749=0,"",PobierzDaneLogistyczne!$S1749)</f>
        <v/>
      </c>
      <c r="S1749" t="str">
        <f>IF(PobierzDaneLogistyczne!$T1749=0,"",PobierzDaneLogistyczne!$T1749)</f>
        <v/>
      </c>
      <c r="T1749" t="str">
        <f>IF(PobierzDaneLogistyczne!$U1749=0," ",PobierzDaneLogistyczne!$U1749)</f>
        <v/>
      </c>
      <c r="U1749" t="str">
        <f t="shared" si="85"/>
        <v/>
      </c>
      <c r="V1749" s="2">
        <f>IF(PobierzDaneLogistyczne!$V1749="","",_xlfn.NUMBERVALUE(PobierzDaneLogistyczne!$V1749,"."))</f>
        <v>2E-3</v>
      </c>
      <c r="W1749" s="2">
        <f>IF(IF(PobierzDaneLogistyczne!$W1749=0,0,_xlfn.NUMBERVALUE(PobierzDaneLogistyczne!$W1749,"."))=0,"",_xlfn.NUMBERVALUE(PobierzDaneLogistyczne!$W1749,"."))</f>
        <v>5.8999999999999997E-2</v>
      </c>
      <c r="X1749" s="2">
        <f t="shared" si="86"/>
        <v>6.2E-2</v>
      </c>
      <c r="Y1749" s="2">
        <f t="shared" si="84"/>
        <v>8.8000000000000966E-2</v>
      </c>
      <c r="Z1749" s="2" t="str">
        <f>IF(PobierzDaneLogistyczne!$Y1749="t","YES","")</f>
        <v>YES</v>
      </c>
      <c r="AA1749" s="4" t="str">
        <f>IF(PobierzDaneLogistyczne!$X1749="t","YES","")</f>
        <v>YES</v>
      </c>
      <c r="AB1749" t="str">
        <f>PobierzDaneLogistyczne!$N1749</f>
        <v>Hair dryer 1200 W</v>
      </c>
    </row>
    <row r="1750" spans="1:28" x14ac:dyDescent="0.3">
      <c r="A1750" s="5" t="str">
        <f>HYPERLINK(_xlfn.CONCAT("https://www.adler.com.pl/index.php/en/Main/Produkt/",B1750),PobierzDaneLogistyczne!$N1750)</f>
        <v>Hair dryer 1200 W</v>
      </c>
      <c r="B1750" t="str">
        <f>PobierzDaneLogistyczne!$A1750</f>
        <v>ms_2240b</v>
      </c>
      <c r="C1750" s="1" t="str">
        <f>IF(MID(PobierzDaneLogistyczne!$P1750,1,3)=""," ",_xlfn.NUMBERVALUE(PobierzDaneLogistyczne!$P1750))</f>
        <v xml:space="preserve"> </v>
      </c>
      <c r="D1750" s="1">
        <f>IF(MID(PobierzDaneLogistyczne!$C1750,1,3)="111"," ",_xlfn.NUMBERVALUE(PobierzDaneLogistyczne!$C1750))</f>
        <v>5908256835184</v>
      </c>
      <c r="E1750" s="6">
        <f>IF(PobierzDaneLogistyczne!$H1750=0,"",_xlfn.NUMBERVALUE(PobierzDaneLogistyczne!$H1750,"."))</f>
        <v>0</v>
      </c>
      <c r="F1750" s="6">
        <f>IF(PobierzDaneLogistyczne!$I1750=0,"",_xlfn.NUMBERVALUE(PobierzDaneLogistyczne!$I1750,"."))</f>
        <v>0</v>
      </c>
      <c r="G1750" s="6">
        <f>IF(PobierzDaneLogistyczne!$J1750=0,"",_xlfn.NUMBERVALUE(PobierzDaneLogistyczne!$J1750,"."))</f>
        <v>0</v>
      </c>
      <c r="H1750" s="2" t="str">
        <f>IF(IF(PobierzDaneLogistyczne!$F1750=0,0,_xlfn.NUMBERVALUE(PobierzDaneLogistyczne!$F1750,"."))=0,"",IF(PobierzDaneLogistyczne!$F1750=0,0,_xlfn.NUMBERVALUE(PobierzDaneLogistyczne!$F1750,".")))</f>
        <v/>
      </c>
      <c r="I1750" s="2" t="str">
        <f>IF(IF(PobierzDaneLogistyczne!$Z1750=0,0,_xlfn.NUMBERVALUE(PobierzDaneLogistyczne!$Z1750,"."))=0,"",IF(PobierzDaneLogistyczne!$Z1750=0,0,_xlfn.NUMBERVALUE(PobierzDaneLogistyczne!$Z1750,".")))</f>
        <v/>
      </c>
      <c r="J1750" s="1">
        <f>IF(PobierzDaneLogistyczne!$D1750=0,"",_xlfn.NUMBERVALUE(PobierzDaneLogistyczne!$D1750))</f>
        <v>20</v>
      </c>
      <c r="K1750" s="1">
        <f>IF(PobierzDaneLogistyczne!$E1750=0,"",_xlfn.NUMBERVALUE(PobierzDaneLogistyczne!$E1750))</f>
        <v>1000</v>
      </c>
      <c r="L1750" s="1" t="str">
        <f>IF(MID(PobierzDaneLogistyczne!$O1750,1,3)="non"," ",_xlfn.NUMBERVALUE(PobierzDaneLogistyczne!$O1750))</f>
        <v xml:space="preserve"> </v>
      </c>
      <c r="M1750" s="6">
        <f>IF(PobierzDaneLogistyczne!$K1750=0,"",_xlfn.NUMBERVALUE(PobierzDaneLogistyczne!$K1750,"."))</f>
        <v>23</v>
      </c>
      <c r="N1750" s="6">
        <f>IF(PobierzDaneLogistyczne!$L1750=0,"",_xlfn.NUMBERVALUE(PobierzDaneLogistyczne!$L1750,"."))</f>
        <v>40</v>
      </c>
      <c r="O1750" s="6">
        <f>IF(PobierzDaneLogistyczne!$M1750=0,"",_xlfn.NUMBERVALUE(PobierzDaneLogistyczne!$M1750,"."))</f>
        <v>35</v>
      </c>
      <c r="P1750" s="2">
        <f>IF(PobierzDaneLogistyczne!$G1750=0,0,_xlfn.NUMBERVALUE(PobierzDaneLogistyczne!$G1750,"."))</f>
        <v>0</v>
      </c>
      <c r="Q1750" s="1">
        <f>IF(PobierzDaneLogistyczne!$R1750=0,"",PobierzDaneLogistyczne!$R1750)</f>
        <v>5</v>
      </c>
      <c r="R1750" t="str">
        <f>IF(PobierzDaneLogistyczne!$S1750=0,"",PobierzDaneLogistyczne!$S1750)</f>
        <v/>
      </c>
      <c r="S1750" t="str">
        <f>IF(PobierzDaneLogistyczne!$T1750=0,"",PobierzDaneLogistyczne!$T1750)</f>
        <v/>
      </c>
      <c r="T1750" t="str">
        <f>IF(PobierzDaneLogistyczne!$U1750=0," ",PobierzDaneLogistyczne!$U1750)</f>
        <v/>
      </c>
      <c r="U1750" t="str">
        <f t="shared" si="85"/>
        <v/>
      </c>
      <c r="V1750" s="2" t="str">
        <f>IF(PobierzDaneLogistyczne!$V1750="","",_xlfn.NUMBERVALUE(PobierzDaneLogistyczne!$V1750,"."))</f>
        <v/>
      </c>
      <c r="W1750" s="2" t="str">
        <f>IF(IF(PobierzDaneLogistyczne!$W1750=0,0,_xlfn.NUMBERVALUE(PobierzDaneLogistyczne!$W1750,"."))=0,"",_xlfn.NUMBERVALUE(PobierzDaneLogistyczne!$W1750,"."))</f>
        <v/>
      </c>
      <c r="X1750" s="2" t="str">
        <f t="shared" si="86"/>
        <v/>
      </c>
      <c r="Y1750" s="2" t="str">
        <f t="shared" si="84"/>
        <v/>
      </c>
      <c r="Z1750" s="2" t="str">
        <f>IF(PobierzDaneLogistyczne!$Y1750="t","YES","")</f>
        <v>YES</v>
      </c>
      <c r="AA1750" s="4" t="str">
        <f>IF(PobierzDaneLogistyczne!$X1750="t","YES","")</f>
        <v>YES</v>
      </c>
      <c r="AB1750" t="str">
        <f>PobierzDaneLogistyczne!$N1750</f>
        <v>Hair dryer 1200 W</v>
      </c>
    </row>
    <row r="1751" spans="1:28" x14ac:dyDescent="0.3">
      <c r="A1751" s="5" t="str">
        <f>HYPERLINK(_xlfn.CONCAT("https://www.adler.com.pl/index.php/en/Main/Produkt/",B1751),PobierzDaneLogistyczne!$N1751)</f>
        <v>Hair dryer 1200 W</v>
      </c>
      <c r="B1751" t="str">
        <f>PobierzDaneLogistyczne!$A1751</f>
        <v>ms_2240g</v>
      </c>
      <c r="C1751" s="1">
        <f>IF(MID(PobierzDaneLogistyczne!$P1751,1,3)=""," ",_xlfn.NUMBERVALUE(PobierzDaneLogistyczne!$P1751))</f>
        <v>85163100</v>
      </c>
      <c r="D1751" s="1">
        <f>IF(MID(PobierzDaneLogistyczne!$C1751,1,3)="111"," ",_xlfn.NUMBERVALUE(PobierzDaneLogistyczne!$C1751))</f>
        <v>5908256837508</v>
      </c>
      <c r="E1751" s="6">
        <f>IF(PobierzDaneLogistyczne!$H1751=0,"",_xlfn.NUMBERVALUE(PobierzDaneLogistyczne!$H1751,"."))</f>
        <v>0</v>
      </c>
      <c r="F1751" s="6">
        <f>IF(PobierzDaneLogistyczne!$I1751=0,"",_xlfn.NUMBERVALUE(PobierzDaneLogistyczne!$I1751,"."))</f>
        <v>0</v>
      </c>
      <c r="G1751" s="6">
        <f>IF(PobierzDaneLogistyczne!$J1751=0,"",_xlfn.NUMBERVALUE(PobierzDaneLogistyczne!$J1751,"."))</f>
        <v>0</v>
      </c>
      <c r="H1751" s="2">
        <f>IF(IF(PobierzDaneLogistyczne!$F1751=0,0,_xlfn.NUMBERVALUE(PobierzDaneLogistyczne!$F1751,"."))=0,"",IF(PobierzDaneLogistyczne!$F1751=0,0,_xlfn.NUMBERVALUE(PobierzDaneLogistyczne!$F1751,".")))</f>
        <v>0.35</v>
      </c>
      <c r="I1751" s="2">
        <f>IF(IF(PobierzDaneLogistyczne!$Z1751=0,0,_xlfn.NUMBERVALUE(PobierzDaneLogistyczne!$Z1751,"."))=0,"",IF(PobierzDaneLogistyczne!$Z1751=0,0,_xlfn.NUMBERVALUE(PobierzDaneLogistyczne!$Z1751,".")))</f>
        <v>0.375</v>
      </c>
      <c r="J1751" s="1">
        <f>IF(PobierzDaneLogistyczne!$D1751=0,"",_xlfn.NUMBERVALUE(PobierzDaneLogistyczne!$D1751))</f>
        <v>20</v>
      </c>
      <c r="K1751" s="1">
        <f>IF(PobierzDaneLogistyczne!$E1751=0,"",_xlfn.NUMBERVALUE(PobierzDaneLogistyczne!$E1751))</f>
        <v>1000</v>
      </c>
      <c r="L1751" s="1" t="str">
        <f>IF(MID(PobierzDaneLogistyczne!$O1751,1,3)="non"," ",_xlfn.NUMBERVALUE(PobierzDaneLogistyczne!$O1751))</f>
        <v xml:space="preserve"> </v>
      </c>
      <c r="M1751" s="6">
        <f>IF(PobierzDaneLogistyczne!$K1751=0,"",_xlfn.NUMBERVALUE(PobierzDaneLogistyczne!$K1751,"."))</f>
        <v>23</v>
      </c>
      <c r="N1751" s="6">
        <f>IF(PobierzDaneLogistyczne!$L1751=0,"",_xlfn.NUMBERVALUE(PobierzDaneLogistyczne!$L1751,"."))</f>
        <v>40</v>
      </c>
      <c r="O1751" s="6">
        <f>IF(PobierzDaneLogistyczne!$M1751=0,"",_xlfn.NUMBERVALUE(PobierzDaneLogistyczne!$M1751,"."))</f>
        <v>35</v>
      </c>
      <c r="P1751" s="2">
        <f>IF(PobierzDaneLogistyczne!$G1751=0,0,_xlfn.NUMBERVALUE(PobierzDaneLogistyczne!$G1751,"."))</f>
        <v>7.5</v>
      </c>
      <c r="Q1751" s="1" t="str">
        <f>IF(PobierzDaneLogistyczne!$R1751=0,"",PobierzDaneLogistyczne!$R1751)</f>
        <v/>
      </c>
      <c r="R1751" t="str">
        <f>IF(PobierzDaneLogistyczne!$S1751=0,"",PobierzDaneLogistyczne!$S1751)</f>
        <v/>
      </c>
      <c r="S1751" t="str">
        <f>IF(PobierzDaneLogistyczne!$T1751=0,"",PobierzDaneLogistyczne!$T1751)</f>
        <v/>
      </c>
      <c r="T1751" t="str">
        <f>IF(PobierzDaneLogistyczne!$U1751=0," ",PobierzDaneLogistyczne!$U1751)</f>
        <v/>
      </c>
      <c r="U1751" t="str">
        <f t="shared" si="85"/>
        <v/>
      </c>
      <c r="V1751" s="2" t="str">
        <f>IF(PobierzDaneLogistyczne!$V1751="","",_xlfn.NUMBERVALUE(PobierzDaneLogistyczne!$V1751,"."))</f>
        <v/>
      </c>
      <c r="W1751" s="2" t="str">
        <f>IF(IF(PobierzDaneLogistyczne!$W1751=0,0,_xlfn.NUMBERVALUE(PobierzDaneLogistyczne!$W1751,"."))=0,"",_xlfn.NUMBERVALUE(PobierzDaneLogistyczne!$W1751,"."))</f>
        <v/>
      </c>
      <c r="X1751" s="2" t="str">
        <f t="shared" si="86"/>
        <v/>
      </c>
      <c r="Y1751" s="2" t="str">
        <f t="shared" si="84"/>
        <v/>
      </c>
      <c r="Z1751" s="2" t="str">
        <f>IF(PobierzDaneLogistyczne!$Y1751="t","YES","")</f>
        <v/>
      </c>
      <c r="AA1751" s="4" t="str">
        <f>IF(PobierzDaneLogistyczne!$X1751="t","YES","")</f>
        <v>YES</v>
      </c>
      <c r="AB1751" t="str">
        <f>PobierzDaneLogistyczne!$N1751</f>
        <v>Hair dryer 1200 W</v>
      </c>
    </row>
    <row r="1752" spans="1:28" x14ac:dyDescent="0.3">
      <c r="A1752" s="5" t="str">
        <f>HYPERLINK(_xlfn.CONCAT("https://www.adler.com.pl/index.php/en/Main/Produkt/",B1752),PobierzDaneLogistyczne!$N1752)</f>
        <v>Hair dryer 1200 W</v>
      </c>
      <c r="B1752" t="str">
        <f>PobierzDaneLogistyczne!$A1752</f>
        <v>ms_2240v</v>
      </c>
      <c r="C1752" s="1" t="str">
        <f>IF(MID(PobierzDaneLogistyczne!$P1752,1,3)=""," ",_xlfn.NUMBERVALUE(PobierzDaneLogistyczne!$P1752))</f>
        <v xml:space="preserve"> </v>
      </c>
      <c r="D1752" s="1">
        <f>IF(MID(PobierzDaneLogistyczne!$C1752,1,3)="111"," ",_xlfn.NUMBERVALUE(PobierzDaneLogistyczne!$C1752))</f>
        <v>5908256835276</v>
      </c>
      <c r="E1752" s="6">
        <f>IF(PobierzDaneLogistyczne!$H1752=0,"",_xlfn.NUMBERVALUE(PobierzDaneLogistyczne!$H1752,"."))</f>
        <v>0</v>
      </c>
      <c r="F1752" s="6">
        <f>IF(PobierzDaneLogistyczne!$I1752=0,"",_xlfn.NUMBERVALUE(PobierzDaneLogistyczne!$I1752,"."))</f>
        <v>0</v>
      </c>
      <c r="G1752" s="6">
        <f>IF(PobierzDaneLogistyczne!$J1752=0,"",_xlfn.NUMBERVALUE(PobierzDaneLogistyczne!$J1752,"."))</f>
        <v>0</v>
      </c>
      <c r="H1752" s="2" t="str">
        <f>IF(IF(PobierzDaneLogistyczne!$F1752=0,0,_xlfn.NUMBERVALUE(PobierzDaneLogistyczne!$F1752,"."))=0,"",IF(PobierzDaneLogistyczne!$F1752=0,0,_xlfn.NUMBERVALUE(PobierzDaneLogistyczne!$F1752,".")))</f>
        <v/>
      </c>
      <c r="I1752" s="2" t="str">
        <f>IF(IF(PobierzDaneLogistyczne!$Z1752=0,0,_xlfn.NUMBERVALUE(PobierzDaneLogistyczne!$Z1752,"."))=0,"",IF(PobierzDaneLogistyczne!$Z1752=0,0,_xlfn.NUMBERVALUE(PobierzDaneLogistyczne!$Z1752,".")))</f>
        <v/>
      </c>
      <c r="J1752" s="1">
        <f>IF(PobierzDaneLogistyczne!$D1752=0,"",_xlfn.NUMBERVALUE(PobierzDaneLogistyczne!$D1752))</f>
        <v>20</v>
      </c>
      <c r="K1752" s="1">
        <f>IF(PobierzDaneLogistyczne!$E1752=0,"",_xlfn.NUMBERVALUE(PobierzDaneLogistyczne!$E1752))</f>
        <v>1000</v>
      </c>
      <c r="L1752" s="1" t="str">
        <f>IF(MID(PobierzDaneLogistyczne!$O1752,1,3)="non"," ",_xlfn.NUMBERVALUE(PobierzDaneLogistyczne!$O1752))</f>
        <v xml:space="preserve"> </v>
      </c>
      <c r="M1752" s="6">
        <f>IF(PobierzDaneLogistyczne!$K1752=0,"",_xlfn.NUMBERVALUE(PobierzDaneLogistyczne!$K1752,"."))</f>
        <v>23</v>
      </c>
      <c r="N1752" s="6">
        <f>IF(PobierzDaneLogistyczne!$L1752=0,"",_xlfn.NUMBERVALUE(PobierzDaneLogistyczne!$L1752,"."))</f>
        <v>40</v>
      </c>
      <c r="O1752" s="6">
        <f>IF(PobierzDaneLogistyczne!$M1752=0,"",_xlfn.NUMBERVALUE(PobierzDaneLogistyczne!$M1752,"."))</f>
        <v>35</v>
      </c>
      <c r="P1752" s="2">
        <f>IF(PobierzDaneLogistyczne!$G1752=0,0,_xlfn.NUMBERVALUE(PobierzDaneLogistyczne!$G1752,"."))</f>
        <v>0</v>
      </c>
      <c r="Q1752" s="1">
        <f>IF(PobierzDaneLogistyczne!$R1752=0,"",PobierzDaneLogistyczne!$R1752)</f>
        <v>5</v>
      </c>
      <c r="R1752" t="str">
        <f>IF(PobierzDaneLogistyczne!$S1752=0,"",PobierzDaneLogistyczne!$S1752)</f>
        <v/>
      </c>
      <c r="S1752" t="str">
        <f>IF(PobierzDaneLogistyczne!$T1752=0,"",PobierzDaneLogistyczne!$T1752)</f>
        <v/>
      </c>
      <c r="T1752" t="str">
        <f>IF(PobierzDaneLogistyczne!$U1752=0," ",PobierzDaneLogistyczne!$U1752)</f>
        <v/>
      </c>
      <c r="U1752" t="str">
        <f t="shared" si="85"/>
        <v/>
      </c>
      <c r="V1752" s="2" t="str">
        <f>IF(PobierzDaneLogistyczne!$V1752="","",_xlfn.NUMBERVALUE(PobierzDaneLogistyczne!$V1752,"."))</f>
        <v/>
      </c>
      <c r="W1752" s="2" t="str">
        <f>IF(IF(PobierzDaneLogistyczne!$W1752=0,0,_xlfn.NUMBERVALUE(PobierzDaneLogistyczne!$W1752,"."))=0,"",_xlfn.NUMBERVALUE(PobierzDaneLogistyczne!$W1752,"."))</f>
        <v/>
      </c>
      <c r="X1752" s="2" t="str">
        <f t="shared" si="86"/>
        <v/>
      </c>
      <c r="Y1752" s="2" t="str">
        <f t="shared" si="84"/>
        <v/>
      </c>
      <c r="Z1752" s="2" t="str">
        <f>IF(PobierzDaneLogistyczne!$Y1752="t","YES","")</f>
        <v>YES</v>
      </c>
      <c r="AA1752" s="4" t="str">
        <f>IF(PobierzDaneLogistyczne!$X1752="t","YES","")</f>
        <v>YES</v>
      </c>
      <c r="AB1752" t="str">
        <f>PobierzDaneLogistyczne!$N1752</f>
        <v>Hair dryer 1200 W</v>
      </c>
    </row>
    <row r="1753" spans="1:28" x14ac:dyDescent="0.3">
      <c r="A1753" s="5" t="str">
        <f>HYPERLINK(_xlfn.CONCAT("https://www.adler.com.pl/index.php/en/Main/Produkt/",B1753),PobierzDaneLogistyczne!$N1753)</f>
        <v>Hair dryer 1200 W</v>
      </c>
      <c r="B1753" t="str">
        <f>PobierzDaneLogistyczne!$A1753</f>
        <v>ms_2240w</v>
      </c>
      <c r="C1753" s="1">
        <f>IF(MID(PobierzDaneLogistyczne!$P1753,1,3)=""," ",_xlfn.NUMBERVALUE(PobierzDaneLogistyczne!$P1753))</f>
        <v>85163100</v>
      </c>
      <c r="D1753" s="1">
        <f>IF(MID(PobierzDaneLogistyczne!$C1753,1,3)="111"," ",_xlfn.NUMBERVALUE(PobierzDaneLogistyczne!$C1753))</f>
        <v>5908256837614</v>
      </c>
      <c r="E1753" s="6">
        <f>IF(PobierzDaneLogistyczne!$H1753=0,"",_xlfn.NUMBERVALUE(PobierzDaneLogistyczne!$H1753,"."))</f>
        <v>0</v>
      </c>
      <c r="F1753" s="6">
        <f>IF(PobierzDaneLogistyczne!$I1753=0,"",_xlfn.NUMBERVALUE(PobierzDaneLogistyczne!$I1753,"."))</f>
        <v>0</v>
      </c>
      <c r="G1753" s="6">
        <f>IF(PobierzDaneLogistyczne!$J1753=0,"",_xlfn.NUMBERVALUE(PobierzDaneLogistyczne!$J1753,"."))</f>
        <v>0</v>
      </c>
      <c r="H1753" s="2">
        <f>IF(IF(PobierzDaneLogistyczne!$F1753=0,0,_xlfn.NUMBERVALUE(PobierzDaneLogistyczne!$F1753,"."))=0,"",IF(PobierzDaneLogistyczne!$F1753=0,0,_xlfn.NUMBERVALUE(PobierzDaneLogistyczne!$F1753,".")))</f>
        <v>0.35</v>
      </c>
      <c r="I1753" s="2">
        <f>IF(IF(PobierzDaneLogistyczne!$Z1753=0,0,_xlfn.NUMBERVALUE(PobierzDaneLogistyczne!$Z1753,"."))=0,"",IF(PobierzDaneLogistyczne!$Z1753=0,0,_xlfn.NUMBERVALUE(PobierzDaneLogistyczne!$Z1753,".")))</f>
        <v>0.375</v>
      </c>
      <c r="J1753" s="1">
        <f>IF(PobierzDaneLogistyczne!$D1753=0,"",_xlfn.NUMBERVALUE(PobierzDaneLogistyczne!$D1753))</f>
        <v>20</v>
      </c>
      <c r="K1753" s="1">
        <f>IF(PobierzDaneLogistyczne!$E1753=0,"",_xlfn.NUMBERVALUE(PobierzDaneLogistyczne!$E1753))</f>
        <v>1000</v>
      </c>
      <c r="L1753" s="1" t="str">
        <f>IF(MID(PobierzDaneLogistyczne!$O1753,1,3)="non"," ",_xlfn.NUMBERVALUE(PobierzDaneLogistyczne!$O1753))</f>
        <v xml:space="preserve"> </v>
      </c>
      <c r="M1753" s="6">
        <f>IF(PobierzDaneLogistyczne!$K1753=0,"",_xlfn.NUMBERVALUE(PobierzDaneLogistyczne!$K1753,"."))</f>
        <v>23</v>
      </c>
      <c r="N1753" s="6">
        <f>IF(PobierzDaneLogistyczne!$L1753=0,"",_xlfn.NUMBERVALUE(PobierzDaneLogistyczne!$L1753,"."))</f>
        <v>40</v>
      </c>
      <c r="O1753" s="6">
        <f>IF(PobierzDaneLogistyczne!$M1753=0,"",_xlfn.NUMBERVALUE(PobierzDaneLogistyczne!$M1753,"."))</f>
        <v>35</v>
      </c>
      <c r="P1753" s="2">
        <f>IF(PobierzDaneLogistyczne!$G1753=0,0,_xlfn.NUMBERVALUE(PobierzDaneLogistyczne!$G1753,"."))</f>
        <v>7.5</v>
      </c>
      <c r="Q1753" s="1" t="str">
        <f>IF(PobierzDaneLogistyczne!$R1753=0,"",PobierzDaneLogistyczne!$R1753)</f>
        <v/>
      </c>
      <c r="R1753" t="str">
        <f>IF(PobierzDaneLogistyczne!$S1753=0,"",PobierzDaneLogistyczne!$S1753)</f>
        <v/>
      </c>
      <c r="S1753" t="str">
        <f>IF(PobierzDaneLogistyczne!$T1753=0,"",PobierzDaneLogistyczne!$T1753)</f>
        <v/>
      </c>
      <c r="T1753" t="str">
        <f>IF(PobierzDaneLogistyczne!$U1753=0," ",PobierzDaneLogistyczne!$U1753)</f>
        <v/>
      </c>
      <c r="U1753" t="str">
        <f t="shared" si="85"/>
        <v/>
      </c>
      <c r="V1753" s="2" t="str">
        <f>IF(PobierzDaneLogistyczne!$V1753="","",_xlfn.NUMBERVALUE(PobierzDaneLogistyczne!$V1753,"."))</f>
        <v/>
      </c>
      <c r="W1753" s="2" t="str">
        <f>IF(IF(PobierzDaneLogistyczne!$W1753=0,0,_xlfn.NUMBERVALUE(PobierzDaneLogistyczne!$W1753,"."))=0,"",_xlfn.NUMBERVALUE(PobierzDaneLogistyczne!$W1753,"."))</f>
        <v/>
      </c>
      <c r="X1753" s="2" t="str">
        <f t="shared" si="86"/>
        <v/>
      </c>
      <c r="Y1753" s="2" t="str">
        <f t="shared" si="84"/>
        <v/>
      </c>
      <c r="Z1753" s="2" t="str">
        <f>IF(PobierzDaneLogistyczne!$Y1753="t","YES","")</f>
        <v/>
      </c>
      <c r="AA1753" s="4" t="str">
        <f>IF(PobierzDaneLogistyczne!$X1753="t","YES","")</f>
        <v>YES</v>
      </c>
      <c r="AB1753" t="str">
        <f>PobierzDaneLogistyczne!$N1753</f>
        <v>Hair dryer 1200 W</v>
      </c>
    </row>
    <row r="1754" spans="1:28" x14ac:dyDescent="0.3">
      <c r="A1754" s="5" t="str">
        <f>HYPERLINK(_xlfn.CONCAT("https://www.adler.com.pl/index.php/en/Main/Produkt/",B1754),PobierzDaneLogistyczne!$N1754)</f>
        <v>Hair dryer 2000W</v>
      </c>
      <c r="B1754" t="str">
        <f>PobierzDaneLogistyczne!$A1754</f>
        <v>ms_2242</v>
      </c>
      <c r="C1754" s="1">
        <f>IF(MID(PobierzDaneLogistyczne!$P1754,1,3)=""," ",_xlfn.NUMBERVALUE(PobierzDaneLogistyczne!$P1754))</f>
        <v>85163100</v>
      </c>
      <c r="D1754" s="1">
        <f>IF(MID(PobierzDaneLogistyczne!$C1754,1,3)="111"," ",_xlfn.NUMBERVALUE(PobierzDaneLogistyczne!$C1754))</f>
        <v>5908256837287</v>
      </c>
      <c r="E1754" s="6">
        <f>IF(PobierzDaneLogistyczne!$H1754=0,"",_xlfn.NUMBERVALUE(PobierzDaneLogistyczne!$H1754,"."))</f>
        <v>0</v>
      </c>
      <c r="F1754" s="6">
        <f>IF(PobierzDaneLogistyczne!$I1754=0,"",_xlfn.NUMBERVALUE(PobierzDaneLogistyczne!$I1754,"."))</f>
        <v>0</v>
      </c>
      <c r="G1754" s="6">
        <f>IF(PobierzDaneLogistyczne!$J1754=0,"",_xlfn.NUMBERVALUE(PobierzDaneLogistyczne!$J1754,"."))</f>
        <v>0</v>
      </c>
      <c r="H1754" s="2">
        <f>IF(IF(PobierzDaneLogistyczne!$F1754=0,0,_xlfn.NUMBERVALUE(PobierzDaneLogistyczne!$F1754,"."))=0,"",IF(PobierzDaneLogistyczne!$F1754=0,0,_xlfn.NUMBERVALUE(PobierzDaneLogistyczne!$F1754,".")))</f>
        <v>0.625</v>
      </c>
      <c r="I1754" s="2">
        <f>IF(IF(PobierzDaneLogistyczne!$Z1754=0,0,_xlfn.NUMBERVALUE(PobierzDaneLogistyczne!$Z1754,"."))=0,"",IF(PobierzDaneLogistyczne!$Z1754=0,0,_xlfn.NUMBERVALUE(PobierzDaneLogistyczne!$Z1754,".")))</f>
        <v>0.69199999999999995</v>
      </c>
      <c r="J1754" s="1">
        <f>IF(PobierzDaneLogistyczne!$D1754=0,"",_xlfn.NUMBERVALUE(PobierzDaneLogistyczne!$D1754))</f>
        <v>12</v>
      </c>
      <c r="K1754" s="1">
        <f>IF(PobierzDaneLogistyczne!$E1754=0,"",_xlfn.NUMBERVALUE(PobierzDaneLogistyczne!$E1754))</f>
        <v>216</v>
      </c>
      <c r="L1754" s="1" t="str">
        <f>IF(MID(PobierzDaneLogistyczne!$O1754,1,3)="non"," ",_xlfn.NUMBERVALUE(PobierzDaneLogistyczne!$O1754))</f>
        <v xml:space="preserve"> </v>
      </c>
      <c r="M1754" s="6">
        <f>IF(PobierzDaneLogistyczne!$K1754=0,"",_xlfn.NUMBERVALUE(PobierzDaneLogistyczne!$K1754,"."))</f>
        <v>30</v>
      </c>
      <c r="N1754" s="6">
        <f>IF(PobierzDaneLogistyczne!$L1754=0,"",_xlfn.NUMBERVALUE(PobierzDaneLogistyczne!$L1754,"."))</f>
        <v>42</v>
      </c>
      <c r="O1754" s="6">
        <f>IF(PobierzDaneLogistyczne!$M1754=0,"",_xlfn.NUMBERVALUE(PobierzDaneLogistyczne!$M1754,"."))</f>
        <v>56</v>
      </c>
      <c r="P1754" s="2">
        <f>IF(PobierzDaneLogistyczne!$G1754=0,0,_xlfn.NUMBERVALUE(PobierzDaneLogistyczne!$G1754,"."))</f>
        <v>8.3040000000000003</v>
      </c>
      <c r="Q1754" s="1" t="str">
        <f>IF(PobierzDaneLogistyczne!$R1754=0,"",PobierzDaneLogistyczne!$R1754)</f>
        <v/>
      </c>
      <c r="R1754" t="str">
        <f>IF(PobierzDaneLogistyczne!$S1754=0,"",PobierzDaneLogistyczne!$S1754)</f>
        <v/>
      </c>
      <c r="S1754" t="str">
        <f>IF(PobierzDaneLogistyczne!$T1754=0,"",PobierzDaneLogistyczne!$T1754)</f>
        <v/>
      </c>
      <c r="T1754" t="str">
        <f>IF(PobierzDaneLogistyczne!$U1754=0," ",PobierzDaneLogistyczne!$U1754)</f>
        <v/>
      </c>
      <c r="U1754" t="str">
        <f t="shared" si="85"/>
        <v/>
      </c>
      <c r="V1754" s="2" t="str">
        <f>IF(PobierzDaneLogistyczne!$V1754="","",_xlfn.NUMBERVALUE(PobierzDaneLogistyczne!$V1754,"."))</f>
        <v/>
      </c>
      <c r="W1754" s="2" t="str">
        <f>IF(IF(PobierzDaneLogistyczne!$W1754=0,0,_xlfn.NUMBERVALUE(PobierzDaneLogistyczne!$W1754,"."))=0,"",_xlfn.NUMBERVALUE(PobierzDaneLogistyczne!$W1754,"."))</f>
        <v/>
      </c>
      <c r="X1754" s="2" t="str">
        <f t="shared" si="86"/>
        <v/>
      </c>
      <c r="Y1754" s="2" t="str">
        <f t="shared" si="84"/>
        <v/>
      </c>
      <c r="Z1754" s="2" t="str">
        <f>IF(PobierzDaneLogistyczne!$Y1754="t","YES","")</f>
        <v/>
      </c>
      <c r="AA1754" s="4" t="str">
        <f>IF(PobierzDaneLogistyczne!$X1754="t","YES","")</f>
        <v>YES</v>
      </c>
      <c r="AB1754" t="str">
        <f>PobierzDaneLogistyczne!$N1754</f>
        <v>Hair dryer 2000W</v>
      </c>
    </row>
    <row r="1755" spans="1:28" x14ac:dyDescent="0.3">
      <c r="A1755" s="5" t="str">
        <f>HYPERLINK(_xlfn.CONCAT("https://www.adler.com.pl/index.php/en/Main/Produkt/",B1755),PobierzDaneLogistyczne!$N1755)</f>
        <v>Hair dryer 1200 W</v>
      </c>
      <c r="B1755" t="str">
        <f>PobierzDaneLogistyczne!$A1755</f>
        <v>ms_2243</v>
      </c>
      <c r="C1755" s="1" t="str">
        <f>IF(MID(PobierzDaneLogistyczne!$P1755,1,3)=""," ",_xlfn.NUMBERVALUE(PobierzDaneLogistyczne!$P1755))</f>
        <v xml:space="preserve"> </v>
      </c>
      <c r="D1755" s="1">
        <f>IF(MID(PobierzDaneLogistyczne!$C1755,1,3)="111"," ",_xlfn.NUMBERVALUE(PobierzDaneLogistyczne!$C1755))</f>
        <v>5908256838611</v>
      </c>
      <c r="E1755" s="6">
        <f>IF(PobierzDaneLogistyczne!$H1755=0,"",_xlfn.NUMBERVALUE(PobierzDaneLogistyczne!$H1755,"."))</f>
        <v>0</v>
      </c>
      <c r="F1755" s="6">
        <f>IF(PobierzDaneLogistyczne!$I1755=0,"",_xlfn.NUMBERVALUE(PobierzDaneLogistyczne!$I1755,"."))</f>
        <v>0</v>
      </c>
      <c r="G1755" s="6">
        <f>IF(PobierzDaneLogistyczne!$J1755=0,"",_xlfn.NUMBERVALUE(PobierzDaneLogistyczne!$J1755,"."))</f>
        <v>0</v>
      </c>
      <c r="H1755" s="2">
        <f>IF(IF(PobierzDaneLogistyczne!$F1755=0,0,_xlfn.NUMBERVALUE(PobierzDaneLogistyczne!$F1755,"."))=0,"",IF(PobierzDaneLogistyczne!$F1755=0,0,_xlfn.NUMBERVALUE(PobierzDaneLogistyczne!$F1755,".")))</f>
        <v>0.35</v>
      </c>
      <c r="I1755" s="2">
        <f>IF(IF(PobierzDaneLogistyczne!$Z1755=0,0,_xlfn.NUMBERVALUE(PobierzDaneLogistyczne!$Z1755,"."))=0,"",IF(PobierzDaneLogistyczne!$Z1755=0,0,_xlfn.NUMBERVALUE(PobierzDaneLogistyczne!$Z1755,".")))</f>
        <v>0.375</v>
      </c>
      <c r="J1755" s="1">
        <f>IF(PobierzDaneLogistyczne!$D1755=0,"",_xlfn.NUMBERVALUE(PobierzDaneLogistyczne!$D1755))</f>
        <v>20</v>
      </c>
      <c r="K1755" s="1">
        <f>IF(PobierzDaneLogistyczne!$E1755=0,"",_xlfn.NUMBERVALUE(PobierzDaneLogistyczne!$E1755))</f>
        <v>900</v>
      </c>
      <c r="L1755" s="1" t="str">
        <f>IF(MID(PobierzDaneLogistyczne!$O1755,1,3)="non"," ",_xlfn.NUMBERVALUE(PobierzDaneLogistyczne!$O1755))</f>
        <v xml:space="preserve"> </v>
      </c>
      <c r="M1755" s="6">
        <f>IF(PobierzDaneLogistyczne!$K1755=0,"",_xlfn.NUMBERVALUE(PobierzDaneLogistyczne!$K1755,"."))</f>
        <v>40</v>
      </c>
      <c r="N1755" s="6">
        <f>IF(PobierzDaneLogistyczne!$L1755=0,"",_xlfn.NUMBERVALUE(PobierzDaneLogistyczne!$L1755,"."))</f>
        <v>23</v>
      </c>
      <c r="O1755" s="6">
        <f>IF(PobierzDaneLogistyczne!$M1755=0,"",_xlfn.NUMBERVALUE(PobierzDaneLogistyczne!$M1755,"."))</f>
        <v>34</v>
      </c>
      <c r="P1755" s="2">
        <f>IF(PobierzDaneLogistyczne!$G1755=0,0,_xlfn.NUMBERVALUE(PobierzDaneLogistyczne!$G1755,"."))</f>
        <v>7.5</v>
      </c>
      <c r="Q1755" s="1" t="str">
        <f>IF(PobierzDaneLogistyczne!$R1755=0,"",PobierzDaneLogistyczne!$R1755)</f>
        <v/>
      </c>
      <c r="R1755" t="str">
        <f>IF(PobierzDaneLogistyczne!$S1755=0,"",PobierzDaneLogistyczne!$S1755)</f>
        <v/>
      </c>
      <c r="S1755" t="str">
        <f>IF(PobierzDaneLogistyczne!$T1755=0,"",PobierzDaneLogistyczne!$T1755)</f>
        <v/>
      </c>
      <c r="T1755" t="str">
        <f>IF(PobierzDaneLogistyczne!$U1755=0," ",PobierzDaneLogistyczne!$U1755)</f>
        <v/>
      </c>
      <c r="U1755" t="str">
        <f t="shared" si="85"/>
        <v/>
      </c>
      <c r="V1755" s="2" t="str">
        <f>IF(PobierzDaneLogistyczne!$V1755="","",_xlfn.NUMBERVALUE(PobierzDaneLogistyczne!$V1755,"."))</f>
        <v/>
      </c>
      <c r="W1755" s="2" t="str">
        <f>IF(IF(PobierzDaneLogistyczne!$W1755=0,0,_xlfn.NUMBERVALUE(PobierzDaneLogistyczne!$W1755,"."))=0,"",_xlfn.NUMBERVALUE(PobierzDaneLogistyczne!$W1755,"."))</f>
        <v/>
      </c>
      <c r="X1755" s="2" t="str">
        <f t="shared" si="86"/>
        <v/>
      </c>
      <c r="Y1755" s="2" t="str">
        <f t="shared" si="84"/>
        <v/>
      </c>
      <c r="Z1755" s="2" t="str">
        <f>IF(PobierzDaneLogistyczne!$Y1755="t","YES","")</f>
        <v/>
      </c>
      <c r="AA1755" s="4" t="str">
        <f>IF(PobierzDaneLogistyczne!$X1755="t","YES","")</f>
        <v>YES</v>
      </c>
      <c r="AB1755" t="str">
        <f>PobierzDaneLogistyczne!$N1755</f>
        <v>Hair dryer 1200 W</v>
      </c>
    </row>
    <row r="1756" spans="1:28" x14ac:dyDescent="0.3">
      <c r="A1756" s="5" t="str">
        <f>HYPERLINK(_xlfn.CONCAT("https://www.adler.com.pl/index.php/en/Main/Produkt/",B1756),PobierzDaneLogistyczne!$N1756)</f>
        <v>Hair dryer 2000 W</v>
      </c>
      <c r="B1756" t="str">
        <f>PobierzDaneLogistyczne!$A1756</f>
        <v>ms_2249</v>
      </c>
      <c r="C1756" s="1">
        <f>IF(MID(PobierzDaneLogistyczne!$P1756,1,3)=""," ",_xlfn.NUMBERVALUE(PobierzDaneLogistyczne!$P1756))</f>
        <v>85163100</v>
      </c>
      <c r="D1756" s="1">
        <f>IF(MID(PobierzDaneLogistyczne!$C1756,1,3)="111"," ",_xlfn.NUMBERVALUE(PobierzDaneLogistyczne!$C1756))</f>
        <v>5902934831383</v>
      </c>
      <c r="E1756" s="6">
        <f>IF(PobierzDaneLogistyczne!$H1756=0,"",_xlfn.NUMBERVALUE(PobierzDaneLogistyczne!$H1756,"."))</f>
        <v>10</v>
      </c>
      <c r="F1756" s="6">
        <f>IF(PobierzDaneLogistyczne!$I1756=0,"",_xlfn.NUMBERVALUE(PobierzDaneLogistyczne!$I1756,"."))</f>
        <v>22.5</v>
      </c>
      <c r="G1756" s="6">
        <f>IF(PobierzDaneLogistyczne!$J1756=0,"",_xlfn.NUMBERVALUE(PobierzDaneLogistyczne!$J1756,"."))</f>
        <v>28</v>
      </c>
      <c r="H1756" s="2">
        <f>IF(IF(PobierzDaneLogistyczne!$F1756=0,0,_xlfn.NUMBERVALUE(PobierzDaneLogistyczne!$F1756,"."))=0,"",IF(PobierzDaneLogistyczne!$F1756=0,0,_xlfn.NUMBERVALUE(PobierzDaneLogistyczne!$F1756,".")))</f>
        <v>0.52600000000000002</v>
      </c>
      <c r="I1756" s="2">
        <f>IF(IF(PobierzDaneLogistyczne!$Z1756=0,0,_xlfn.NUMBERVALUE(PobierzDaneLogistyczne!$Z1756,"."))=0,"",IF(PobierzDaneLogistyczne!$Z1756=0,0,_xlfn.NUMBERVALUE(PobierzDaneLogistyczne!$Z1756,".")))</f>
        <v>0.61</v>
      </c>
      <c r="J1756" s="1">
        <f>IF(PobierzDaneLogistyczne!$D1756=0,"",_xlfn.NUMBERVALUE(PobierzDaneLogistyczne!$D1756))</f>
        <v>12</v>
      </c>
      <c r="K1756" s="1">
        <f>IF(PobierzDaneLogistyczne!$E1756=0,"",_xlfn.NUMBERVALUE(PobierzDaneLogistyczne!$E1756))</f>
        <v>180</v>
      </c>
      <c r="L1756" s="1">
        <f>IF(MID(PobierzDaneLogistyczne!$O1756,1,3)="non"," ",_xlfn.NUMBERVALUE(PobierzDaneLogistyczne!$O1756))</f>
        <v>5902934836906</v>
      </c>
      <c r="M1756" s="6">
        <f>IF(PobierzDaneLogistyczne!$K1756=0,"",_xlfn.NUMBERVALUE(PobierzDaneLogistyczne!$K1756,"."))</f>
        <v>46.6</v>
      </c>
      <c r="N1756" s="6">
        <f>IF(PobierzDaneLogistyczne!$L1756=0,"",_xlfn.NUMBERVALUE(PobierzDaneLogistyczne!$L1756,"."))</f>
        <v>31.6</v>
      </c>
      <c r="O1756" s="6">
        <f>IF(PobierzDaneLogistyczne!$M1756=0,"",_xlfn.NUMBERVALUE(PobierzDaneLogistyczne!$M1756,"."))</f>
        <v>58.4</v>
      </c>
      <c r="P1756" s="2">
        <f>IF(PobierzDaneLogistyczne!$G1756=0,0,_xlfn.NUMBERVALUE(PobierzDaneLogistyczne!$G1756,"."))</f>
        <v>7.3224</v>
      </c>
      <c r="Q1756" s="1">
        <f>IF(PobierzDaneLogistyczne!$R1756=0,"",PobierzDaneLogistyczne!$R1756)</f>
        <v>5</v>
      </c>
      <c r="R1756" t="str">
        <f>IF(PobierzDaneLogistyczne!$S1756=0,"",PobierzDaneLogistyczne!$S1756)</f>
        <v/>
      </c>
      <c r="S1756" t="str">
        <f>IF(PobierzDaneLogistyczne!$T1756=0,"",PobierzDaneLogistyczne!$T1756)</f>
        <v/>
      </c>
      <c r="T1756" t="str">
        <f>IF(PobierzDaneLogistyczne!$U1756=0," ",PobierzDaneLogistyczne!$U1756)</f>
        <v/>
      </c>
      <c r="U1756" t="str">
        <f t="shared" si="85"/>
        <v/>
      </c>
      <c r="V1756" s="2">
        <f>IF(PobierzDaneLogistyczne!$V1756="","",_xlfn.NUMBERVALUE(PobierzDaneLogistyczne!$V1756,"."))</f>
        <v>8.9999999999999993E-3</v>
      </c>
      <c r="W1756" s="2">
        <f>IF(IF(PobierzDaneLogistyczne!$W1756=0,0,_xlfn.NUMBERVALUE(PobierzDaneLogistyczne!$W1756,"."))=0,"",_xlfn.NUMBERVALUE(PobierzDaneLogistyczne!$W1756,"."))</f>
        <v>5.8999999999999997E-2</v>
      </c>
      <c r="X1756" s="2">
        <f t="shared" si="86"/>
        <v>1.5999999999999973E-2</v>
      </c>
      <c r="Y1756" s="2" t="str">
        <f t="shared" si="84"/>
        <v/>
      </c>
      <c r="Z1756" s="2" t="str">
        <f>IF(PobierzDaneLogistyczne!$Y1756="t","YES","")</f>
        <v>YES</v>
      </c>
      <c r="AA1756" s="4" t="str">
        <f>IF(PobierzDaneLogistyczne!$X1756="t","YES","")</f>
        <v/>
      </c>
      <c r="AB1756" t="str">
        <f>PobierzDaneLogistyczne!$N1756</f>
        <v>Hair dryer 2000 W</v>
      </c>
    </row>
    <row r="1757" spans="1:28" x14ac:dyDescent="0.3">
      <c r="A1757" s="5" t="str">
        <f>HYPERLINK(_xlfn.CONCAT("https://www.adler.com.pl/index.php/en/Main/Produkt/",B1757),PobierzDaneLogistyczne!$N1757)</f>
        <v>HAIR DRYER - 2100W</v>
      </c>
      <c r="B1757" t="str">
        <f>PobierzDaneLogistyczne!$A1757</f>
        <v>ms_2250</v>
      </c>
      <c r="C1757" s="1">
        <f>IF(MID(PobierzDaneLogistyczne!$P1757,1,3)=""," ",_xlfn.NUMBERVALUE(PobierzDaneLogistyczne!$P1757))</f>
        <v>85163100</v>
      </c>
      <c r="D1757" s="1">
        <f>IF(MID(PobierzDaneLogistyczne!$C1757,1,3)="111"," ",_xlfn.NUMBERVALUE(PobierzDaneLogistyczne!$C1757))</f>
        <v>5902934831338</v>
      </c>
      <c r="E1757" s="6">
        <f>IF(PobierzDaneLogistyczne!$H1757=0,"",_xlfn.NUMBERVALUE(PobierzDaneLogistyczne!$H1757,"."))</f>
        <v>21</v>
      </c>
      <c r="F1757" s="6">
        <f>IF(PobierzDaneLogistyczne!$I1757=0,"",_xlfn.NUMBERVALUE(PobierzDaneLogistyczne!$I1757,"."))</f>
        <v>9.5</v>
      </c>
      <c r="G1757" s="6">
        <f>IF(PobierzDaneLogistyczne!$J1757=0,"",_xlfn.NUMBERVALUE(PobierzDaneLogistyczne!$J1757,"."))</f>
        <v>28</v>
      </c>
      <c r="H1757" s="2">
        <f>IF(IF(PobierzDaneLogistyczne!$F1757=0,0,_xlfn.NUMBERVALUE(PobierzDaneLogistyczne!$F1757,"."))=0,"",IF(PobierzDaneLogistyczne!$F1757=0,0,_xlfn.NUMBERVALUE(PobierzDaneLogistyczne!$F1757,".")))</f>
        <v>0.51400000000000001</v>
      </c>
      <c r="I1757" s="2">
        <f>IF(IF(PobierzDaneLogistyczne!$Z1757=0,0,_xlfn.NUMBERVALUE(PobierzDaneLogistyczne!$Z1757,"."))=0,"",IF(PobierzDaneLogistyczne!$Z1757=0,0,_xlfn.NUMBERVALUE(PobierzDaneLogistyczne!$Z1757,".")))</f>
        <v>0.61799999999999999</v>
      </c>
      <c r="J1757" s="1">
        <f>IF(PobierzDaneLogistyczne!$D1757=0,"",_xlfn.NUMBERVALUE(PobierzDaneLogistyczne!$D1757))</f>
        <v>6</v>
      </c>
      <c r="K1757" s="1">
        <f>IF(PobierzDaneLogistyczne!$E1757=0,"",_xlfn.NUMBERVALUE(PobierzDaneLogistyczne!$E1757))</f>
        <v>216</v>
      </c>
      <c r="L1757" s="1">
        <f>IF(MID(PobierzDaneLogistyczne!$O1757,1,3)="non"," ",_xlfn.NUMBERVALUE(PobierzDaneLogistyczne!$O1757))</f>
        <v>5902934834872</v>
      </c>
      <c r="M1757" s="6">
        <f>IF(PobierzDaneLogistyczne!$K1757=0,"",_xlfn.NUMBERVALUE(PobierzDaneLogistyczne!$K1757,"."))</f>
        <v>30</v>
      </c>
      <c r="N1757" s="6">
        <f>IF(PobierzDaneLogistyczne!$L1757=0,"",_xlfn.NUMBERVALUE(PobierzDaneLogistyczne!$L1757,"."))</f>
        <v>43.5</v>
      </c>
      <c r="O1757" s="6">
        <f>IF(PobierzDaneLogistyczne!$M1757=0,"",_xlfn.NUMBERVALUE(PobierzDaneLogistyczne!$M1757,"."))</f>
        <v>29.5</v>
      </c>
      <c r="P1757" s="2">
        <f>IF(PobierzDaneLogistyczne!$G1757=0,0,_xlfn.NUMBERVALUE(PobierzDaneLogistyczne!$G1757,"."))</f>
        <v>3.7098</v>
      </c>
      <c r="Q1757" s="1">
        <f>IF(PobierzDaneLogistyczne!$R1757=0,"",PobierzDaneLogistyczne!$R1757)</f>
        <v>5</v>
      </c>
      <c r="R1757" t="str">
        <f>IF(PobierzDaneLogistyczne!$S1757=0,"",PobierzDaneLogistyczne!$S1757)</f>
        <v/>
      </c>
      <c r="S1757" t="str">
        <f>IF(PobierzDaneLogistyczne!$T1757=0,"",PobierzDaneLogistyczne!$T1757)</f>
        <v/>
      </c>
      <c r="T1757" t="str">
        <f>IF(PobierzDaneLogistyczne!$U1757=0," ",PobierzDaneLogistyczne!$U1757)</f>
        <v/>
      </c>
      <c r="U1757" t="str">
        <f t="shared" si="85"/>
        <v/>
      </c>
      <c r="V1757" s="2">
        <f>IF(PobierzDaneLogistyczne!$V1757="","",_xlfn.NUMBERVALUE(PobierzDaneLogistyczne!$V1757,"."))</f>
        <v>8.0000000000000002E-3</v>
      </c>
      <c r="W1757" s="2">
        <f>IF(IF(PobierzDaneLogistyczne!$W1757=0,0,_xlfn.NUMBERVALUE(PobierzDaneLogistyczne!$W1757,"."))=0,"",_xlfn.NUMBERVALUE(PobierzDaneLogistyczne!$W1757,"."))</f>
        <v>5.8999999999999997E-2</v>
      </c>
      <c r="X1757" s="2">
        <f t="shared" si="86"/>
        <v>3.6999999999999977E-2</v>
      </c>
      <c r="Y1757" s="2" t="str">
        <f t="shared" si="84"/>
        <v/>
      </c>
      <c r="Z1757" s="2" t="str">
        <f>IF(PobierzDaneLogistyczne!$Y1757="t","YES","")</f>
        <v>YES</v>
      </c>
      <c r="AA1757" s="4" t="str">
        <f>IF(PobierzDaneLogistyczne!$X1757="t","YES","")</f>
        <v/>
      </c>
      <c r="AB1757" t="str">
        <f>PobierzDaneLogistyczne!$N1757</f>
        <v>HAIR DRYER - 2100W</v>
      </c>
    </row>
    <row r="1758" spans="1:28" x14ac:dyDescent="0.3">
      <c r="A1758" s="5" t="str">
        <f>HYPERLINK(_xlfn.CONCAT("https://www.adler.com.pl/index.php/en/Main/Produkt/",B1758),PobierzDaneLogistyczne!$N1758)</f>
        <v>Hair dryer 1000W</v>
      </c>
      <c r="B1758" t="str">
        <f>PobierzDaneLogistyczne!$A1758</f>
        <v>ms_2262</v>
      </c>
      <c r="C1758" s="1">
        <f>IF(MID(PobierzDaneLogistyczne!$P1758,1,3)=""," ",_xlfn.NUMBERVALUE(PobierzDaneLogistyczne!$P1758))</f>
        <v>85163100</v>
      </c>
      <c r="D1758" s="1">
        <f>IF(MID(PobierzDaneLogistyczne!$C1758,1,3)="111"," ",_xlfn.NUMBERVALUE(PobierzDaneLogistyczne!$C1758))</f>
        <v>5903887801249</v>
      </c>
      <c r="E1758" s="6">
        <f>IF(PobierzDaneLogistyczne!$H1758=0,"",_xlfn.NUMBERVALUE(PobierzDaneLogistyczne!$H1758,"."))</f>
        <v>13.5</v>
      </c>
      <c r="F1758" s="6">
        <f>IF(PobierzDaneLogistyczne!$I1758=0,"",_xlfn.NUMBERVALUE(PobierzDaneLogistyczne!$I1758,"."))</f>
        <v>8.5</v>
      </c>
      <c r="G1758" s="6">
        <f>IF(PobierzDaneLogistyczne!$J1758=0,"",_xlfn.NUMBERVALUE(PobierzDaneLogistyczne!$J1758,"."))</f>
        <v>20.5</v>
      </c>
      <c r="H1758" s="2">
        <f>IF(IF(PobierzDaneLogistyczne!$F1758=0,0,_xlfn.NUMBERVALUE(PobierzDaneLogistyczne!$F1758,"."))=0,"",IF(PobierzDaneLogistyczne!$F1758=0,0,_xlfn.NUMBERVALUE(PobierzDaneLogistyczne!$F1758,".")))</f>
        <v>0.34</v>
      </c>
      <c r="I1758" s="2">
        <f>IF(IF(PobierzDaneLogistyczne!$Z1758=0,0,_xlfn.NUMBERVALUE(PobierzDaneLogistyczne!$Z1758,"."))=0,"",IF(PobierzDaneLogistyczne!$Z1758=0,0,_xlfn.NUMBERVALUE(PobierzDaneLogistyczne!$Z1758,".")))</f>
        <v>0.42</v>
      </c>
      <c r="J1758" s="1">
        <f>IF(PobierzDaneLogistyczne!$D1758=0,"",_xlfn.NUMBERVALUE(PobierzDaneLogistyczne!$D1758))</f>
        <v>12</v>
      </c>
      <c r="K1758" s="1">
        <f>IF(PobierzDaneLogistyczne!$E1758=0,"",_xlfn.NUMBERVALUE(PobierzDaneLogistyczne!$E1758))</f>
        <v>432</v>
      </c>
      <c r="L1758" s="1">
        <f>IF(MID(PobierzDaneLogistyczne!$O1758,1,3)="non"," ",_xlfn.NUMBERVALUE(PobierzDaneLogistyczne!$O1758))</f>
        <v>5903887801256</v>
      </c>
      <c r="M1758" s="6">
        <f>IF(PobierzDaneLogistyczne!$K1758=0,"",_xlfn.NUMBERVALUE(PobierzDaneLogistyczne!$K1758,"."))</f>
        <v>42.5</v>
      </c>
      <c r="N1758" s="6">
        <f>IF(PobierzDaneLogistyczne!$L1758=0,"",_xlfn.NUMBERVALUE(PobierzDaneLogistyczne!$L1758,"."))</f>
        <v>26.5</v>
      </c>
      <c r="O1758" s="6">
        <f>IF(PobierzDaneLogistyczne!$M1758=0,"",_xlfn.NUMBERVALUE(PobierzDaneLogistyczne!$M1758,"."))</f>
        <v>28</v>
      </c>
      <c r="P1758" s="2">
        <f>IF(PobierzDaneLogistyczne!$G1758=0,0,_xlfn.NUMBERVALUE(PobierzDaneLogistyczne!$G1758,"."))</f>
        <v>5.0435999999999996</v>
      </c>
      <c r="Q1758" s="1">
        <f>IF(PobierzDaneLogistyczne!$R1758=0,"",PobierzDaneLogistyczne!$R1758)</f>
        <v>5</v>
      </c>
      <c r="R1758" t="str">
        <f>IF(PobierzDaneLogistyczne!$S1758=0,"",PobierzDaneLogistyczne!$S1758)</f>
        <v/>
      </c>
      <c r="S1758" t="str">
        <f>IF(PobierzDaneLogistyczne!$T1758=0,"",PobierzDaneLogistyczne!$T1758)</f>
        <v/>
      </c>
      <c r="T1758" t="str">
        <f>IF(PobierzDaneLogistyczne!$U1758=0," ",PobierzDaneLogistyczne!$U1758)</f>
        <v/>
      </c>
      <c r="U1758" t="str">
        <f t="shared" si="85"/>
        <v/>
      </c>
      <c r="V1758" s="2">
        <f>IF(PobierzDaneLogistyczne!$V1758="","",_xlfn.NUMBERVALUE(PobierzDaneLogistyczne!$V1758,"."))</f>
        <v>2E-3</v>
      </c>
      <c r="W1758" s="2">
        <f>IF(IF(PobierzDaneLogistyczne!$W1758=0,0,_xlfn.NUMBERVALUE(PobierzDaneLogistyczne!$W1758,"."))=0,"",_xlfn.NUMBERVALUE(PobierzDaneLogistyczne!$W1758,"."))</f>
        <v>6.3E-2</v>
      </c>
      <c r="X1758" s="2">
        <f t="shared" si="86"/>
        <v>1.4999999999999958E-2</v>
      </c>
      <c r="Y1758" s="2" t="str">
        <f t="shared" si="84"/>
        <v/>
      </c>
      <c r="Z1758" s="2" t="str">
        <f>IF(PobierzDaneLogistyczne!$Y1758="t","YES","")</f>
        <v>YES</v>
      </c>
      <c r="AA1758" s="4" t="str">
        <f>IF(PobierzDaneLogistyczne!$X1758="t","YES","")</f>
        <v/>
      </c>
      <c r="AB1758" t="str">
        <f>PobierzDaneLogistyczne!$N1758</f>
        <v>Hair dryer 1000W</v>
      </c>
    </row>
    <row r="1759" spans="1:28" x14ac:dyDescent="0.3">
      <c r="A1759" s="5" t="str">
        <f>HYPERLINK(_xlfn.CONCAT("https://www.adler.com.pl/index.php/en/Main/Produkt/",B1759),PobierzDaneLogistyczne!$N1759)</f>
        <v>Hair dryer 1400W</v>
      </c>
      <c r="B1759" t="str">
        <f>PobierzDaneLogistyczne!$A1759</f>
        <v>ms_2264</v>
      </c>
      <c r="C1759" s="1">
        <f>IF(MID(PobierzDaneLogistyczne!$P1759,1,3)=""," ",_xlfn.NUMBERVALUE(PobierzDaneLogistyczne!$P1759))</f>
        <v>85163100</v>
      </c>
      <c r="D1759" s="1">
        <f>IF(MID(PobierzDaneLogistyczne!$C1759,1,3)="111"," ",_xlfn.NUMBERVALUE(PobierzDaneLogistyczne!$C1759))</f>
        <v>5903887802284</v>
      </c>
      <c r="E1759" s="6">
        <f>IF(PobierzDaneLogistyczne!$H1759=0,"",_xlfn.NUMBERVALUE(PobierzDaneLogistyczne!$H1759,"."))</f>
        <v>12</v>
      </c>
      <c r="F1759" s="6">
        <f>IF(PobierzDaneLogistyczne!$I1759=0,"",_xlfn.NUMBERVALUE(PobierzDaneLogistyczne!$I1759,"."))</f>
        <v>9</v>
      </c>
      <c r="G1759" s="6">
        <f>IF(PobierzDaneLogistyczne!$J1759=0,"",_xlfn.NUMBERVALUE(PobierzDaneLogistyczne!$J1759,"."))</f>
        <v>21</v>
      </c>
      <c r="H1759" s="2">
        <f>IF(IF(PobierzDaneLogistyczne!$F1759=0,0,_xlfn.NUMBERVALUE(PobierzDaneLogistyczne!$F1759,"."))=0,"",IF(PobierzDaneLogistyczne!$F1759=0,0,_xlfn.NUMBERVALUE(PobierzDaneLogistyczne!$F1759,".")))</f>
        <v>0.38200000000000001</v>
      </c>
      <c r="I1759" s="2">
        <f>IF(IF(PobierzDaneLogistyczne!$Z1759=0,0,_xlfn.NUMBERVALUE(PobierzDaneLogistyczne!$Z1759,"."))=0,"",IF(PobierzDaneLogistyczne!$Z1759=0,0,_xlfn.NUMBERVALUE(PobierzDaneLogistyczne!$Z1759,".")))</f>
        <v>0.68300000000000005</v>
      </c>
      <c r="J1759" s="1">
        <f>IF(PobierzDaneLogistyczne!$D1759=0,"",_xlfn.NUMBERVALUE(PobierzDaneLogistyczne!$D1759))</f>
        <v>12</v>
      </c>
      <c r="K1759" s="1">
        <f>IF(PobierzDaneLogistyczne!$E1759=0,"",_xlfn.NUMBERVALUE(PobierzDaneLogistyczne!$E1759))</f>
        <v>576</v>
      </c>
      <c r="L1759" s="1">
        <f>IF(MID(PobierzDaneLogistyczne!$O1759,1,3)="non"," ",_xlfn.NUMBERVALUE(PobierzDaneLogistyczne!$O1759))</f>
        <v>5903887802291</v>
      </c>
      <c r="M1759" s="6">
        <f>IF(PobierzDaneLogistyczne!$K1759=0,"",_xlfn.NUMBERVALUE(PobierzDaneLogistyczne!$K1759,"."))</f>
        <v>38</v>
      </c>
      <c r="N1759" s="6">
        <f>IF(PobierzDaneLogistyczne!$L1759=0,"",_xlfn.NUMBERVALUE(PobierzDaneLogistyczne!$L1759,"."))</f>
        <v>35.5</v>
      </c>
      <c r="O1759" s="6">
        <f>IF(PobierzDaneLogistyczne!$M1759=0,"",_xlfn.NUMBERVALUE(PobierzDaneLogistyczne!$M1759,"."))</f>
        <v>23</v>
      </c>
      <c r="P1759" s="2">
        <f>IF(PobierzDaneLogistyczne!$G1759=0,0,_xlfn.NUMBERVALUE(PobierzDaneLogistyczne!$G1759,"."))</f>
        <v>6.85</v>
      </c>
      <c r="Q1759" s="1">
        <f>IF(PobierzDaneLogistyczne!$R1759=0,"",PobierzDaneLogistyczne!$R1759)</f>
        <v>5</v>
      </c>
      <c r="R1759" t="str">
        <f>IF(PobierzDaneLogistyczne!$S1759=0,"",PobierzDaneLogistyczne!$S1759)</f>
        <v/>
      </c>
      <c r="S1759" t="str">
        <f>IF(PobierzDaneLogistyczne!$T1759=0,"",PobierzDaneLogistyczne!$T1759)</f>
        <v/>
      </c>
      <c r="T1759" t="str">
        <f>IF(PobierzDaneLogistyczne!$U1759=0," ",PobierzDaneLogistyczne!$U1759)</f>
        <v/>
      </c>
      <c r="U1759" t="str">
        <f t="shared" si="85"/>
        <v/>
      </c>
      <c r="V1759" s="2">
        <f>IF(PobierzDaneLogistyczne!$V1759="","",_xlfn.NUMBERVALUE(PobierzDaneLogistyczne!$V1759,"."))</f>
        <v>2E-3</v>
      </c>
      <c r="W1759" s="2">
        <f>IF(IF(PobierzDaneLogistyczne!$W1759=0,0,_xlfn.NUMBERVALUE(PobierzDaneLogistyczne!$W1759,"."))=0,"",_xlfn.NUMBERVALUE(PobierzDaneLogistyczne!$W1759,"."))</f>
        <v>7.2999999999999995E-2</v>
      </c>
      <c r="X1759" s="2">
        <f t="shared" si="86"/>
        <v>0.22600000000000003</v>
      </c>
      <c r="Y1759" s="2">
        <f t="shared" si="84"/>
        <v>-1.3460000000000019</v>
      </c>
      <c r="Z1759" s="2" t="str">
        <f>IF(PobierzDaneLogistyczne!$Y1759="t","YES","")</f>
        <v>YES</v>
      </c>
      <c r="AA1759" s="4" t="str">
        <f>IF(PobierzDaneLogistyczne!$X1759="t","YES","")</f>
        <v/>
      </c>
      <c r="AB1759" t="str">
        <f>PobierzDaneLogistyczne!$N1759</f>
        <v>Hair dryer 1400W</v>
      </c>
    </row>
    <row r="1760" spans="1:28" x14ac:dyDescent="0.3">
      <c r="A1760" s="5" t="str">
        <f>HYPERLINK(_xlfn.CONCAT("https://www.adler.com.pl/index.php/en/Main/Produkt/",B1760),PobierzDaneLogistyczne!$N1760)</f>
        <v>Hair straightener - ceramic</v>
      </c>
      <c r="B1760" t="str">
        <f>PobierzDaneLogistyczne!$A1760</f>
        <v>ms_2311</v>
      </c>
      <c r="C1760" s="1">
        <f>IF(MID(PobierzDaneLogistyczne!$P1760,1,3)=""," ",_xlfn.NUMBERVALUE(PobierzDaneLogistyczne!$P1760))</f>
        <v>85163200</v>
      </c>
      <c r="D1760" s="1">
        <f>IF(MID(PobierzDaneLogistyczne!$C1760,1,3)="111"," ",_xlfn.NUMBERVALUE(PobierzDaneLogistyczne!$C1760))</f>
        <v>5908256832848</v>
      </c>
      <c r="E1760" s="6">
        <f>IF(PobierzDaneLogistyczne!$H1760=0,"",_xlfn.NUMBERVALUE(PobierzDaneLogistyczne!$H1760,"."))</f>
        <v>8</v>
      </c>
      <c r="F1760" s="6">
        <f>IF(PobierzDaneLogistyczne!$I1760=0,"",_xlfn.NUMBERVALUE(PobierzDaneLogistyczne!$I1760,"."))</f>
        <v>34</v>
      </c>
      <c r="G1760" s="6">
        <f>IF(PobierzDaneLogistyczne!$J1760=0,"",_xlfn.NUMBERVALUE(PobierzDaneLogistyczne!$J1760,"."))</f>
        <v>5</v>
      </c>
      <c r="H1760" s="2">
        <f>IF(IF(PobierzDaneLogistyczne!$F1760=0,0,_xlfn.NUMBERVALUE(PobierzDaneLogistyczne!$F1760,"."))=0,"",IF(PobierzDaneLogistyczne!$F1760=0,0,_xlfn.NUMBERVALUE(PobierzDaneLogistyczne!$F1760,".")))</f>
        <v>0.26</v>
      </c>
      <c r="I1760" s="2">
        <f>IF(IF(PobierzDaneLogistyczne!$Z1760=0,0,_xlfn.NUMBERVALUE(PobierzDaneLogistyczne!$Z1760,"."))=0,"",IF(PobierzDaneLogistyczne!$Z1760=0,0,_xlfn.NUMBERVALUE(PobierzDaneLogistyczne!$Z1760,".")))</f>
        <v>0.36099999999999999</v>
      </c>
      <c r="J1760" s="1">
        <f>IF(PobierzDaneLogistyczne!$D1760=0,"",_xlfn.NUMBERVALUE(PobierzDaneLogistyczne!$D1760))</f>
        <v>12</v>
      </c>
      <c r="K1760" s="1">
        <f>IF(PobierzDaneLogistyczne!$E1760=0,"",_xlfn.NUMBERVALUE(PobierzDaneLogistyczne!$E1760))</f>
        <v>1080</v>
      </c>
      <c r="L1760" s="1">
        <f>IF(MID(PobierzDaneLogistyczne!$O1760,1,3)="non"," ",_xlfn.NUMBERVALUE(PobierzDaneLogistyczne!$O1760))</f>
        <v>5902934832052</v>
      </c>
      <c r="M1760" s="6">
        <f>IF(PobierzDaneLogistyczne!$K1760=0,"",_xlfn.NUMBERVALUE(PobierzDaneLogistyczne!$K1760,"."))</f>
        <v>24.5</v>
      </c>
      <c r="N1760" s="6">
        <f>IF(PobierzDaneLogistyczne!$L1760=0,"",_xlfn.NUMBERVALUE(PobierzDaneLogistyczne!$L1760,"."))</f>
        <v>35</v>
      </c>
      <c r="O1760" s="6">
        <f>IF(PobierzDaneLogistyczne!$M1760=0,"",_xlfn.NUMBERVALUE(PobierzDaneLogistyczne!$M1760,"."))</f>
        <v>21.5</v>
      </c>
      <c r="P1760" s="2">
        <f>IF(PobierzDaneLogistyczne!$G1760=0,0,_xlfn.NUMBERVALUE(PobierzDaneLogistyczne!$G1760,"."))</f>
        <v>4.3308</v>
      </c>
      <c r="Q1760" s="1">
        <f>IF(PobierzDaneLogistyczne!$R1760=0,"",PobierzDaneLogistyczne!$R1760)</f>
        <v>5</v>
      </c>
      <c r="R1760" t="str">
        <f>IF(PobierzDaneLogistyczne!$S1760=0,"",PobierzDaneLogistyczne!$S1760)</f>
        <v/>
      </c>
      <c r="S1760" t="str">
        <f>IF(PobierzDaneLogistyczne!$T1760=0,"",PobierzDaneLogistyczne!$T1760)</f>
        <v/>
      </c>
      <c r="T1760" t="str">
        <f>IF(PobierzDaneLogistyczne!$U1760=0," ",PobierzDaneLogistyczne!$U1760)</f>
        <v/>
      </c>
      <c r="U1760" t="str">
        <f t="shared" si="85"/>
        <v/>
      </c>
      <c r="V1760" s="2">
        <f>IF(PobierzDaneLogistyczne!$V1760="","",_xlfn.NUMBERVALUE(PobierzDaneLogistyczne!$V1760,"."))</f>
        <v>2E-3</v>
      </c>
      <c r="W1760" s="2">
        <f>IF(IF(PobierzDaneLogistyczne!$W1760=0,0,_xlfn.NUMBERVALUE(PobierzDaneLogistyczne!$W1760,"."))=0,"",_xlfn.NUMBERVALUE(PobierzDaneLogistyczne!$W1760,"."))</f>
        <v>5.8999999999999997E-2</v>
      </c>
      <c r="X1760" s="2">
        <f t="shared" si="86"/>
        <v>3.999999999999998E-2</v>
      </c>
      <c r="Y1760" s="2" t="str">
        <f t="shared" si="84"/>
        <v/>
      </c>
      <c r="Z1760" s="2" t="str">
        <f>IF(PobierzDaneLogistyczne!$Y1760="t","YES","")</f>
        <v/>
      </c>
      <c r="AA1760" s="4" t="str">
        <f>IF(PobierzDaneLogistyczne!$X1760="t","YES","")</f>
        <v/>
      </c>
      <c r="AB1760" t="str">
        <f>PobierzDaneLogistyczne!$N1760</f>
        <v>Hair straightener - ceramic</v>
      </c>
    </row>
    <row r="1761" spans="1:28" x14ac:dyDescent="0.3">
      <c r="A1761" s="5" t="str">
        <f>HYPERLINK(_xlfn.CONCAT("https://www.adler.com.pl/index.php/en/Main/Produkt/",B1761),PobierzDaneLogistyczne!$N1761)</f>
        <v>Hair straightener - ceramic</v>
      </c>
      <c r="B1761" t="str">
        <f>PobierzDaneLogistyczne!$A1761</f>
        <v>ms_2312</v>
      </c>
      <c r="C1761" s="1">
        <f>IF(MID(PobierzDaneLogistyczne!$P1761,1,3)=""," ",_xlfn.NUMBERVALUE(PobierzDaneLogistyczne!$P1761))</f>
        <v>85163200</v>
      </c>
      <c r="D1761" s="1">
        <f>IF(MID(PobierzDaneLogistyczne!$C1761,1,3)="111"," ",_xlfn.NUMBERVALUE(PobierzDaneLogistyczne!$C1761))</f>
        <v>5908256838673</v>
      </c>
      <c r="E1761" s="6">
        <f>IF(PobierzDaneLogistyczne!$H1761=0,"",_xlfn.NUMBERVALUE(PobierzDaneLogistyczne!$H1761,"."))</f>
        <v>34</v>
      </c>
      <c r="F1761" s="6">
        <f>IF(PobierzDaneLogistyczne!$I1761=0,"",_xlfn.NUMBERVALUE(PobierzDaneLogistyczne!$I1761,"."))</f>
        <v>5.5</v>
      </c>
      <c r="G1761" s="6">
        <f>IF(PobierzDaneLogistyczne!$J1761=0,"",_xlfn.NUMBERVALUE(PobierzDaneLogistyczne!$J1761,"."))</f>
        <v>8</v>
      </c>
      <c r="H1761" s="2">
        <f>IF(IF(PobierzDaneLogistyczne!$F1761=0,0,_xlfn.NUMBERVALUE(PobierzDaneLogistyczne!$F1761,"."))=0,"",IF(PobierzDaneLogistyczne!$F1761=0,0,_xlfn.NUMBERVALUE(PobierzDaneLogistyczne!$F1761,".")))</f>
        <v>0.30499999999999999</v>
      </c>
      <c r="I1761" s="2">
        <f>IF(IF(PobierzDaneLogistyczne!$Z1761=0,0,_xlfn.NUMBERVALUE(PobierzDaneLogistyczne!$Z1761,"."))=0,"",IF(PobierzDaneLogistyczne!$Z1761=0,0,_xlfn.NUMBERVALUE(PobierzDaneLogistyczne!$Z1761,".")))</f>
        <v>0.42499999999999999</v>
      </c>
      <c r="J1761" s="1">
        <f>IF(PobierzDaneLogistyczne!$D1761=0,"",_xlfn.NUMBERVALUE(PobierzDaneLogistyczne!$D1761))</f>
        <v>12</v>
      </c>
      <c r="K1761" s="1">
        <f>IF(PobierzDaneLogistyczne!$E1761=0,"",_xlfn.NUMBERVALUE(PobierzDaneLogistyczne!$E1761))</f>
        <v>756</v>
      </c>
      <c r="L1761" s="1" t="str">
        <f>IF(MID(PobierzDaneLogistyczne!$O1761,1,3)="non"," ",_xlfn.NUMBERVALUE(PobierzDaneLogistyczne!$O1761))</f>
        <v xml:space="preserve"> </v>
      </c>
      <c r="M1761" s="6">
        <f>IF(PobierzDaneLogistyczne!$K1761=0,"",_xlfn.NUMBERVALUE(PobierzDaneLogistyczne!$K1761,"."))</f>
        <v>35.799999999999997</v>
      </c>
      <c r="N1761" s="6">
        <f>IF(PobierzDaneLogistyczne!$L1761=0,"",_xlfn.NUMBERVALUE(PobierzDaneLogistyczne!$L1761,"."))</f>
        <v>24.2</v>
      </c>
      <c r="O1761" s="6">
        <f>IF(PobierzDaneLogistyczne!$M1761=0,"",_xlfn.NUMBERVALUE(PobierzDaneLogistyczne!$M1761,"."))</f>
        <v>26.4</v>
      </c>
      <c r="P1761" s="2">
        <f>IF(PobierzDaneLogistyczne!$G1761=0,0,_xlfn.NUMBERVALUE(PobierzDaneLogistyczne!$G1761,"."))</f>
        <v>5.0999999999999996</v>
      </c>
      <c r="Q1761" s="1">
        <f>IF(PobierzDaneLogistyczne!$R1761=0,"",PobierzDaneLogistyczne!$R1761)</f>
        <v>5</v>
      </c>
      <c r="R1761" t="str">
        <f>IF(PobierzDaneLogistyczne!$S1761=0,"",PobierzDaneLogistyczne!$S1761)</f>
        <v/>
      </c>
      <c r="S1761" t="str">
        <f>IF(PobierzDaneLogistyczne!$T1761=0,"",PobierzDaneLogistyczne!$T1761)</f>
        <v/>
      </c>
      <c r="T1761" t="str">
        <f>IF(PobierzDaneLogistyczne!$U1761=0," ",PobierzDaneLogistyczne!$U1761)</f>
        <v/>
      </c>
      <c r="U1761" t="str">
        <f t="shared" si="85"/>
        <v/>
      </c>
      <c r="V1761" s="2">
        <f>IF(PobierzDaneLogistyczne!$V1761="","",_xlfn.NUMBERVALUE(PobierzDaneLogistyczne!$V1761,"."))</f>
        <v>2E-3</v>
      </c>
      <c r="W1761" s="2" t="str">
        <f>IF(IF(PobierzDaneLogistyczne!$W1761=0,0,_xlfn.NUMBERVALUE(PobierzDaneLogistyczne!$W1761,"."))=0,"",_xlfn.NUMBERVALUE(PobierzDaneLogistyczne!$W1761,"."))</f>
        <v/>
      </c>
      <c r="X1761" s="2" t="str">
        <f t="shared" si="86"/>
        <v/>
      </c>
      <c r="Y1761" s="2" t="str">
        <f t="shared" si="84"/>
        <v/>
      </c>
      <c r="Z1761" s="2" t="str">
        <f>IF(PobierzDaneLogistyczne!$Y1761="t","YES","")</f>
        <v/>
      </c>
      <c r="AA1761" s="4" t="str">
        <f>IF(PobierzDaneLogistyczne!$X1761="t","YES","")</f>
        <v>YES</v>
      </c>
      <c r="AB1761" t="str">
        <f>PobierzDaneLogistyczne!$N1761</f>
        <v>Hair straightener - ceramic</v>
      </c>
    </row>
    <row r="1762" spans="1:28" x14ac:dyDescent="0.3">
      <c r="A1762" s="5" t="str">
        <f>HYPERLINK(_xlfn.CONCAT("https://www.adler.com.pl/index.php/en/Main/Produkt/",B1762),PobierzDaneLogistyczne!$N1762)</f>
        <v>Hair straightener - ceramic</v>
      </c>
      <c r="B1762" t="str">
        <f>PobierzDaneLogistyczne!$A1762</f>
        <v>ms_2315</v>
      </c>
      <c r="C1762" s="1">
        <f>IF(MID(PobierzDaneLogistyczne!$P1762,1,3)=""," ",_xlfn.NUMBERVALUE(PobierzDaneLogistyczne!$P1762))</f>
        <v>85163200</v>
      </c>
      <c r="D1762" s="1">
        <f>IF(MID(PobierzDaneLogistyczne!$C1762,1,3)="111"," ",_xlfn.NUMBERVALUE(PobierzDaneLogistyczne!$C1762))</f>
        <v>5902934831314</v>
      </c>
      <c r="E1762" s="6">
        <f>IF(PobierzDaneLogistyczne!$H1762=0,"",_xlfn.NUMBERVALUE(PobierzDaneLogistyczne!$H1762,"."))</f>
        <v>6.5</v>
      </c>
      <c r="F1762" s="6">
        <f>IF(PobierzDaneLogistyczne!$I1762=0,"",_xlfn.NUMBERVALUE(PobierzDaneLogistyczne!$I1762,"."))</f>
        <v>32.5</v>
      </c>
      <c r="G1762" s="6">
        <f>IF(PobierzDaneLogistyczne!$J1762=0,"",_xlfn.NUMBERVALUE(PobierzDaneLogistyczne!$J1762,"."))</f>
        <v>8</v>
      </c>
      <c r="H1762" s="2">
        <f>IF(IF(PobierzDaneLogistyczne!$F1762=0,0,_xlfn.NUMBERVALUE(PobierzDaneLogistyczne!$F1762,"."))=0,"",IF(PobierzDaneLogistyczne!$F1762=0,0,_xlfn.NUMBERVALUE(PobierzDaneLogistyczne!$F1762,".")))</f>
        <v>0.29299999999999998</v>
      </c>
      <c r="I1762" s="2">
        <f>IF(IF(PobierzDaneLogistyczne!$Z1762=0,0,_xlfn.NUMBERVALUE(PobierzDaneLogistyczne!$Z1762,"."))=0,"",IF(PobierzDaneLogistyczne!$Z1762=0,0,_xlfn.NUMBERVALUE(PobierzDaneLogistyczne!$Z1762,".")))</f>
        <v>0.36899999999999999</v>
      </c>
      <c r="J1762" s="1">
        <f>IF(PobierzDaneLogistyczne!$D1762=0,"",_xlfn.NUMBERVALUE(PobierzDaneLogistyczne!$D1762))</f>
        <v>12</v>
      </c>
      <c r="K1762" s="1">
        <f>IF(PobierzDaneLogistyczne!$E1762=0,"",_xlfn.NUMBERVALUE(PobierzDaneLogistyczne!$E1762))</f>
        <v>840</v>
      </c>
      <c r="L1762" s="1">
        <f>IF(MID(PobierzDaneLogistyczne!$O1762,1,3)="non"," ",_xlfn.NUMBERVALUE(PobierzDaneLogistyczne!$O1762))</f>
        <v>5902934834858</v>
      </c>
      <c r="M1762" s="6">
        <f>IF(PobierzDaneLogistyczne!$K1762=0,"",_xlfn.NUMBERVALUE(PobierzDaneLogistyczne!$K1762,"."))</f>
        <v>25.5</v>
      </c>
      <c r="N1762" s="6">
        <f>IF(PobierzDaneLogistyczne!$L1762=0,"",_xlfn.NUMBERVALUE(PobierzDaneLogistyczne!$L1762,"."))</f>
        <v>34</v>
      </c>
      <c r="O1762" s="6">
        <f>IF(PobierzDaneLogistyczne!$M1762=0,"",_xlfn.NUMBERVALUE(PobierzDaneLogistyczne!$M1762,"."))</f>
        <v>24</v>
      </c>
      <c r="P1762" s="2">
        <f>IF(PobierzDaneLogistyczne!$G1762=0,0,_xlfn.NUMBERVALUE(PobierzDaneLogistyczne!$G1762,"."))</f>
        <v>4.4279999999999999</v>
      </c>
      <c r="Q1762" s="1">
        <f>IF(PobierzDaneLogistyczne!$R1762=0,"",PobierzDaneLogistyczne!$R1762)</f>
        <v>5</v>
      </c>
      <c r="R1762" t="str">
        <f>IF(PobierzDaneLogistyczne!$S1762=0,"",PobierzDaneLogistyczne!$S1762)</f>
        <v/>
      </c>
      <c r="S1762" t="str">
        <f>IF(PobierzDaneLogistyczne!$T1762=0,"",PobierzDaneLogistyczne!$T1762)</f>
        <v/>
      </c>
      <c r="T1762" t="str">
        <f>IF(PobierzDaneLogistyczne!$U1762=0," ",PobierzDaneLogistyczne!$U1762)</f>
        <v/>
      </c>
      <c r="U1762" t="str">
        <f t="shared" si="85"/>
        <v/>
      </c>
      <c r="V1762" s="2">
        <f>IF(PobierzDaneLogistyczne!$V1762="","",_xlfn.NUMBERVALUE(PobierzDaneLogistyczne!$V1762,"."))</f>
        <v>3.0000000000000001E-3</v>
      </c>
      <c r="W1762" s="2">
        <f>IF(IF(PobierzDaneLogistyczne!$W1762=0,0,_xlfn.NUMBERVALUE(PobierzDaneLogistyczne!$W1762,"."))=0,"",_xlfn.NUMBERVALUE(PobierzDaneLogistyczne!$W1762,"."))</f>
        <v>5.8999999999999997E-2</v>
      </c>
      <c r="X1762" s="2">
        <f t="shared" si="86"/>
        <v>1.4000000000000012E-2</v>
      </c>
      <c r="Y1762" s="2" t="str">
        <f t="shared" si="84"/>
        <v/>
      </c>
      <c r="Z1762" s="2" t="str">
        <f>IF(PobierzDaneLogistyczne!$Y1762="t","YES","")</f>
        <v>YES</v>
      </c>
      <c r="AA1762" s="4" t="str">
        <f>IF(PobierzDaneLogistyczne!$X1762="t","YES","")</f>
        <v>YES</v>
      </c>
      <c r="AB1762" t="str">
        <f>PobierzDaneLogistyczne!$N1762</f>
        <v>Hair straightener - ceramic</v>
      </c>
    </row>
    <row r="1763" spans="1:28" x14ac:dyDescent="0.3">
      <c r="A1763" s="5" t="str">
        <f>HYPERLINK(_xlfn.CONCAT("https://www.adler.com.pl/index.php/en/Main/Produkt/",B1763),PobierzDaneLogistyczne!$N1763)</f>
        <v>Hair clipper</v>
      </c>
      <c r="B1763" t="str">
        <f>PobierzDaneLogistyczne!$A1763</f>
        <v>ms_2815</v>
      </c>
      <c r="C1763" s="1">
        <f>IF(MID(PobierzDaneLogistyczne!$P1763,1,3)=""," ",_xlfn.NUMBERVALUE(PobierzDaneLogistyczne!$P1763))</f>
        <v>85102000</v>
      </c>
      <c r="D1763" s="1">
        <f>IF(MID(PobierzDaneLogistyczne!$C1763,1,3)="111"," ",_xlfn.NUMBERVALUE(PobierzDaneLogistyczne!$C1763))</f>
        <v>5908256831346</v>
      </c>
      <c r="E1763" s="6">
        <f>IF(PobierzDaneLogistyczne!$H1763=0,"",_xlfn.NUMBERVALUE(PobierzDaneLogistyczne!$H1763,"."))</f>
        <v>15</v>
      </c>
      <c r="F1763" s="6">
        <f>IF(PobierzDaneLogistyczne!$I1763=0,"",_xlfn.NUMBERVALUE(PobierzDaneLogistyczne!$I1763,"."))</f>
        <v>7</v>
      </c>
      <c r="G1763" s="6">
        <f>IF(PobierzDaneLogistyczne!$J1763=0,"",_xlfn.NUMBERVALUE(PobierzDaneLogistyczne!$J1763,"."))</f>
        <v>21.4</v>
      </c>
      <c r="H1763" s="2">
        <f>IF(IF(PobierzDaneLogistyczne!$F1763=0,0,_xlfn.NUMBERVALUE(PobierzDaneLogistyczne!$F1763,"."))=0,"",IF(PobierzDaneLogistyczne!$F1763=0,0,_xlfn.NUMBERVALUE(PobierzDaneLogistyczne!$F1763,".")))</f>
        <v>0.34399999999999997</v>
      </c>
      <c r="I1763" s="2">
        <f>IF(IF(PobierzDaneLogistyczne!$Z1763=0,0,_xlfn.NUMBERVALUE(PobierzDaneLogistyczne!$Z1763,"."))=0,"",IF(PobierzDaneLogistyczne!$Z1763=0,0,_xlfn.NUMBERVALUE(PobierzDaneLogistyczne!$Z1763,".")))</f>
        <v>0.46600000000000003</v>
      </c>
      <c r="J1763" s="1">
        <f>IF(PobierzDaneLogistyczne!$D1763=0,"",_xlfn.NUMBERVALUE(PobierzDaneLogistyczne!$D1763))</f>
        <v>12</v>
      </c>
      <c r="K1763" s="1">
        <f>IF(PobierzDaneLogistyczne!$E1763=0,"",_xlfn.NUMBERVALUE(PobierzDaneLogistyczne!$E1763))</f>
        <v>576</v>
      </c>
      <c r="L1763" s="1" t="str">
        <f>IF(MID(PobierzDaneLogistyczne!$O1763,1,3)="non"," ",_xlfn.NUMBERVALUE(PobierzDaneLogistyczne!$O1763))</f>
        <v xml:space="preserve"> </v>
      </c>
      <c r="M1763" s="6">
        <f>IF(PobierzDaneLogistyczne!$K1763=0,"",_xlfn.NUMBERVALUE(PobierzDaneLogistyczne!$K1763,"."))</f>
        <v>42.5</v>
      </c>
      <c r="N1763" s="6">
        <f>IF(PobierzDaneLogistyczne!$L1763=0,"",_xlfn.NUMBERVALUE(PobierzDaneLogistyczne!$L1763,"."))</f>
        <v>32.299999999999997</v>
      </c>
      <c r="O1763" s="6">
        <f>IF(PobierzDaneLogistyczne!$M1763=0,"",_xlfn.NUMBERVALUE(PobierzDaneLogistyczne!$M1763,"."))</f>
        <v>22.3</v>
      </c>
      <c r="P1763" s="2">
        <f>IF(PobierzDaneLogistyczne!$G1763=0,0,_xlfn.NUMBERVALUE(PobierzDaneLogistyczne!$G1763,"."))</f>
        <v>5.5919999999999996</v>
      </c>
      <c r="Q1763" s="1">
        <f>IF(PobierzDaneLogistyczne!$R1763=0,"",PobierzDaneLogistyczne!$R1763)</f>
        <v>5</v>
      </c>
      <c r="R1763" t="str">
        <f>IF(PobierzDaneLogistyczne!$S1763=0,"",PobierzDaneLogistyczne!$S1763)</f>
        <v/>
      </c>
      <c r="S1763" t="str">
        <f>IF(PobierzDaneLogistyczne!$T1763=0,"",PobierzDaneLogistyczne!$T1763)</f>
        <v/>
      </c>
      <c r="T1763" t="str">
        <f>IF(PobierzDaneLogistyczne!$U1763=0," ",PobierzDaneLogistyczne!$U1763)</f>
        <v/>
      </c>
      <c r="U1763" t="str">
        <f t="shared" si="85"/>
        <v/>
      </c>
      <c r="V1763" s="2">
        <f>IF(PobierzDaneLogistyczne!$V1763="","",_xlfn.NUMBERVALUE(PobierzDaneLogistyczne!$V1763,"."))</f>
        <v>3.0000000000000001E-3</v>
      </c>
      <c r="W1763" s="2" t="str">
        <f>IF(IF(PobierzDaneLogistyczne!$W1763=0,0,_xlfn.NUMBERVALUE(PobierzDaneLogistyczne!$W1763,"."))=0,"",_xlfn.NUMBERVALUE(PobierzDaneLogistyczne!$W1763,"."))</f>
        <v/>
      </c>
      <c r="X1763" s="2" t="str">
        <f t="shared" si="86"/>
        <v/>
      </c>
      <c r="Y1763" s="2" t="str">
        <f t="shared" si="84"/>
        <v/>
      </c>
      <c r="Z1763" s="2" t="str">
        <f>IF(PobierzDaneLogistyczne!$Y1763="t","YES","")</f>
        <v/>
      </c>
      <c r="AA1763" s="4" t="str">
        <f>IF(PobierzDaneLogistyczne!$X1763="t","YES","")</f>
        <v>YES</v>
      </c>
      <c r="AB1763" t="str">
        <f>PobierzDaneLogistyczne!$N1763</f>
        <v>Hair clipper</v>
      </c>
    </row>
    <row r="1764" spans="1:28" x14ac:dyDescent="0.3">
      <c r="A1764" s="5" t="str">
        <f>HYPERLINK(_xlfn.CONCAT("https://www.adler.com.pl/index.php/en/Main/Produkt/",B1764),PobierzDaneLogistyczne!$N1764)</f>
        <v>Hair clipper</v>
      </c>
      <c r="B1764" t="str">
        <f>PobierzDaneLogistyczne!$A1764</f>
        <v>ms_2817</v>
      </c>
      <c r="C1764" s="1">
        <f>IF(MID(PobierzDaneLogistyczne!$P1764,1,3)=""," ",_xlfn.NUMBERVALUE(PobierzDaneLogistyczne!$P1764))</f>
        <v>85102000</v>
      </c>
      <c r="D1764" s="1">
        <f>IF(MID(PobierzDaneLogistyczne!$C1764,1,3)="111"," ",_xlfn.NUMBERVALUE(PobierzDaneLogistyczne!$C1764))</f>
        <v>5908256833180</v>
      </c>
      <c r="E1764" s="6">
        <f>IF(PobierzDaneLogistyczne!$H1764=0,"",_xlfn.NUMBERVALUE(PobierzDaneLogistyczne!$H1764,"."))</f>
        <v>18</v>
      </c>
      <c r="F1764" s="6">
        <f>IF(PobierzDaneLogistyczne!$I1764=0,"",_xlfn.NUMBERVALUE(PobierzDaneLogistyczne!$I1764,"."))</f>
        <v>5.6</v>
      </c>
      <c r="G1764" s="6">
        <f>IF(PobierzDaneLogistyczne!$J1764=0,"",_xlfn.NUMBERVALUE(PobierzDaneLogistyczne!$J1764,"."))</f>
        <v>23.8</v>
      </c>
      <c r="H1764" s="2">
        <f>IF(IF(PobierzDaneLogistyczne!$F1764=0,0,_xlfn.NUMBERVALUE(PobierzDaneLogistyczne!$F1764,"."))=0,"",IF(PobierzDaneLogistyczne!$F1764=0,0,_xlfn.NUMBERVALUE(PobierzDaneLogistyczne!$F1764,".")))</f>
        <v>0.35899999999999999</v>
      </c>
      <c r="I1764" s="2">
        <f>IF(IF(PobierzDaneLogistyczne!$Z1764=0,0,_xlfn.NUMBERVALUE(PobierzDaneLogistyczne!$Z1764,"."))=0,"",IF(PobierzDaneLogistyczne!$Z1764=0,0,_xlfn.NUMBERVALUE(PobierzDaneLogistyczne!$Z1764,".")))</f>
        <v>0.40899999999999997</v>
      </c>
      <c r="J1764" s="1">
        <f>IF(PobierzDaneLogistyczne!$D1764=0,"",_xlfn.NUMBERVALUE(PobierzDaneLogistyczne!$D1764))</f>
        <v>12</v>
      </c>
      <c r="K1764" s="1">
        <f>IF(PobierzDaneLogistyczne!$E1764=0,"",_xlfn.NUMBERVALUE(PobierzDaneLogistyczne!$E1764))</f>
        <v>504</v>
      </c>
      <c r="L1764" s="1" t="str">
        <f>IF(MID(PobierzDaneLogistyczne!$O1764,1,3)="non"," ",_xlfn.NUMBERVALUE(PobierzDaneLogistyczne!$O1764))</f>
        <v xml:space="preserve"> </v>
      </c>
      <c r="M1764" s="6">
        <f>IF(PobierzDaneLogistyczne!$K1764=0,"",_xlfn.NUMBERVALUE(PobierzDaneLogistyczne!$K1764,"."))</f>
        <v>37.799999999999997</v>
      </c>
      <c r="N1764" s="6">
        <f>IF(PobierzDaneLogistyczne!$L1764=0,"",_xlfn.NUMBERVALUE(PobierzDaneLogistyczne!$L1764,"."))</f>
        <v>37.5</v>
      </c>
      <c r="O1764" s="6">
        <f>IF(PobierzDaneLogistyczne!$M1764=0,"",_xlfn.NUMBERVALUE(PobierzDaneLogistyczne!$M1764,"."))</f>
        <v>26.4</v>
      </c>
      <c r="P1764" s="2">
        <f>IF(PobierzDaneLogistyczne!$G1764=0,0,_xlfn.NUMBERVALUE(PobierzDaneLogistyczne!$G1764,"."))</f>
        <v>4.9080000000000004</v>
      </c>
      <c r="Q1764" s="1">
        <f>IF(PobierzDaneLogistyczne!$R1764=0,"",PobierzDaneLogistyczne!$R1764)</f>
        <v>5</v>
      </c>
      <c r="R1764" t="str">
        <f>IF(PobierzDaneLogistyczne!$S1764=0,"",PobierzDaneLogistyczne!$S1764)</f>
        <v/>
      </c>
      <c r="S1764" t="str">
        <f>IF(PobierzDaneLogistyczne!$T1764=0,"",PobierzDaneLogistyczne!$T1764)</f>
        <v/>
      </c>
      <c r="T1764" t="str">
        <f>IF(PobierzDaneLogistyczne!$U1764=0," ",PobierzDaneLogistyczne!$U1764)</f>
        <v/>
      </c>
      <c r="U1764" t="str">
        <f t="shared" si="85"/>
        <v/>
      </c>
      <c r="V1764" s="2">
        <f>IF(PobierzDaneLogistyczne!$V1764="","",_xlfn.NUMBERVALUE(PobierzDaneLogistyczne!$V1764,"."))</f>
        <v>4.0000000000000001E-3</v>
      </c>
      <c r="W1764" s="2" t="str">
        <f>IF(IF(PobierzDaneLogistyczne!$W1764=0,0,_xlfn.NUMBERVALUE(PobierzDaneLogistyczne!$W1764,"."))=0,"",_xlfn.NUMBERVALUE(PobierzDaneLogistyczne!$W1764,"."))</f>
        <v/>
      </c>
      <c r="X1764" s="2" t="str">
        <f t="shared" si="86"/>
        <v/>
      </c>
      <c r="Y1764" s="2" t="str">
        <f t="shared" si="84"/>
        <v/>
      </c>
      <c r="Z1764" s="2" t="str">
        <f>IF(PobierzDaneLogistyczne!$Y1764="t","YES","")</f>
        <v/>
      </c>
      <c r="AA1764" s="4" t="str">
        <f>IF(PobierzDaneLogistyczne!$X1764="t","YES","")</f>
        <v>YES</v>
      </c>
      <c r="AB1764" t="str">
        <f>PobierzDaneLogistyczne!$N1764</f>
        <v>Hair clipper</v>
      </c>
    </row>
    <row r="1765" spans="1:28" x14ac:dyDescent="0.3">
      <c r="A1765" s="5" t="str">
        <f>HYPERLINK(_xlfn.CONCAT("https://www.adler.com.pl/index.php/en/Main/Produkt/",B1765),PobierzDaneLogistyczne!$N1765)</f>
        <v>Hair clipper for pets</v>
      </c>
      <c r="B1765" t="str">
        <f>PobierzDaneLogistyczne!$A1765</f>
        <v>ms_2826</v>
      </c>
      <c r="C1765" s="1">
        <f>IF(MID(PobierzDaneLogistyczne!$P1765,1,3)=""," ",_xlfn.NUMBERVALUE(PobierzDaneLogistyczne!$P1765))</f>
        <v>85102000</v>
      </c>
      <c r="D1765" s="1">
        <f>IF(MID(PobierzDaneLogistyczne!$C1765,1,3)="111"," ",_xlfn.NUMBERVALUE(PobierzDaneLogistyczne!$C1765))</f>
        <v>5908256839717</v>
      </c>
      <c r="E1765" s="6">
        <f>IF(PobierzDaneLogistyczne!$H1765=0,"",_xlfn.NUMBERVALUE(PobierzDaneLogistyczne!$H1765,"."))</f>
        <v>20</v>
      </c>
      <c r="F1765" s="6">
        <f>IF(PobierzDaneLogistyczne!$I1765=0,"",_xlfn.NUMBERVALUE(PobierzDaneLogistyczne!$I1765,"."))</f>
        <v>6</v>
      </c>
      <c r="G1765" s="6">
        <f>IF(PobierzDaneLogistyczne!$J1765=0,"",_xlfn.NUMBERVALUE(PobierzDaneLogistyczne!$J1765,"."))</f>
        <v>26</v>
      </c>
      <c r="H1765" s="2">
        <f>IF(IF(PobierzDaneLogistyczne!$F1765=0,0,_xlfn.NUMBERVALUE(PobierzDaneLogistyczne!$F1765,"."))=0,"",IF(PobierzDaneLogistyczne!$F1765=0,0,_xlfn.NUMBERVALUE(PobierzDaneLogistyczne!$F1765,".")))</f>
        <v>0.36</v>
      </c>
      <c r="I1765" s="2">
        <f>IF(IF(PobierzDaneLogistyczne!$Z1765=0,0,_xlfn.NUMBERVALUE(PobierzDaneLogistyczne!$Z1765,"."))=0,"",IF(PobierzDaneLogistyczne!$Z1765=0,0,_xlfn.NUMBERVALUE(PobierzDaneLogistyczne!$Z1765,".")))</f>
        <v>0.48799999999999999</v>
      </c>
      <c r="J1765" s="1">
        <f>IF(PobierzDaneLogistyczne!$D1765=0,"",_xlfn.NUMBERVALUE(PobierzDaneLogistyczne!$D1765))</f>
        <v>6</v>
      </c>
      <c r="K1765" s="1">
        <f>IF(PobierzDaneLogistyczne!$E1765=0,"",_xlfn.NUMBERVALUE(PobierzDaneLogistyczne!$E1765))</f>
        <v>396</v>
      </c>
      <c r="L1765" s="1">
        <f>IF(MID(PobierzDaneLogistyczne!$O1765,1,3)="non"," ",_xlfn.NUMBERVALUE(PobierzDaneLogistyczne!$O1765))</f>
        <v>5902934832434</v>
      </c>
      <c r="M1765" s="6">
        <f>IF(PobierzDaneLogistyczne!$K1765=0,"",_xlfn.NUMBERVALUE(PobierzDaneLogistyczne!$K1765,"."))</f>
        <v>37</v>
      </c>
      <c r="N1765" s="6">
        <f>IF(PobierzDaneLogistyczne!$L1765=0,"",_xlfn.NUMBERVALUE(PobierzDaneLogistyczne!$L1765,"."))</f>
        <v>22</v>
      </c>
      <c r="O1765" s="6">
        <f>IF(PobierzDaneLogistyczne!$M1765=0,"",_xlfn.NUMBERVALUE(PobierzDaneLogistyczne!$M1765,"."))</f>
        <v>28</v>
      </c>
      <c r="P1765" s="2">
        <f>IF(PobierzDaneLogistyczne!$G1765=0,0,_xlfn.NUMBERVALUE(PobierzDaneLogistyczne!$G1765,"."))</f>
        <v>2.9268000000000001</v>
      </c>
      <c r="Q1765" s="1">
        <f>IF(PobierzDaneLogistyczne!$R1765=0,"",PobierzDaneLogistyczne!$R1765)</f>
        <v>5</v>
      </c>
      <c r="R1765" t="str">
        <f>IF(PobierzDaneLogistyczne!$S1765=0,"",PobierzDaneLogistyczne!$S1765)</f>
        <v>Ni-MH</v>
      </c>
      <c r="S1765">
        <f>IF(PobierzDaneLogistyczne!$T1765=0,"",PobierzDaneLogistyczne!$T1765)</f>
        <v>2</v>
      </c>
      <c r="T1765" t="str">
        <f>IF(PobierzDaneLogistyczne!$U1765=0," ",PobierzDaneLogistyczne!$U1765)</f>
        <v>0.01</v>
      </c>
      <c r="U1765" t="str">
        <f t="shared" si="85"/>
        <v/>
      </c>
      <c r="V1765" s="2">
        <f>IF(PobierzDaneLogistyczne!$V1765="","",_xlfn.NUMBERVALUE(PobierzDaneLogistyczne!$V1765,"."))</f>
        <v>5.0000000000000001E-3</v>
      </c>
      <c r="W1765" s="2">
        <f>IF(IF(PobierzDaneLogistyczne!$W1765=0,0,_xlfn.NUMBERVALUE(PobierzDaneLogistyczne!$W1765,"."))=0,"",_xlfn.NUMBERVALUE(PobierzDaneLogistyczne!$W1765,"."))</f>
        <v>5.8999999999999997E-2</v>
      </c>
      <c r="X1765" s="2">
        <f t="shared" si="86"/>
        <v>6.4000000000000001E-2</v>
      </c>
      <c r="Y1765" s="2" t="str">
        <f t="shared" si="84"/>
        <v/>
      </c>
      <c r="Z1765" s="2" t="str">
        <f>IF(PobierzDaneLogistyczne!$Y1765="t","YES","")</f>
        <v>YES</v>
      </c>
      <c r="AA1765" s="4" t="str">
        <f>IF(PobierzDaneLogistyczne!$X1765="t","YES","")</f>
        <v/>
      </c>
      <c r="AB1765" t="str">
        <f>PobierzDaneLogistyczne!$N1765</f>
        <v>Hair clipper for pets</v>
      </c>
    </row>
    <row r="1766" spans="1:28" x14ac:dyDescent="0.3">
      <c r="A1766" s="5" t="str">
        <f>HYPERLINK(_xlfn.CONCAT("https://www.adler.com.pl/index.php/en/Main/Produkt/",B1766),PobierzDaneLogistyczne!$N1766)</f>
        <v>Hair clipper</v>
      </c>
      <c r="B1766" t="str">
        <f>PobierzDaneLogistyczne!$A1766</f>
        <v>ms_2830</v>
      </c>
      <c r="C1766" s="1">
        <f>IF(MID(PobierzDaneLogistyczne!$P1766,1,3)=""," ",_xlfn.NUMBERVALUE(PobierzDaneLogistyczne!$P1766))</f>
        <v>85102000</v>
      </c>
      <c r="D1766" s="1">
        <f>IF(MID(PobierzDaneLogistyczne!$C1766,1,3)="111"," ",_xlfn.NUMBERVALUE(PobierzDaneLogistyczne!$C1766))</f>
        <v>5902934831505</v>
      </c>
      <c r="E1766" s="6">
        <f>IF(PobierzDaneLogistyczne!$H1766=0,"",_xlfn.NUMBERVALUE(PobierzDaneLogistyczne!$H1766,"."))</f>
        <v>14.5</v>
      </c>
      <c r="F1766" s="6">
        <f>IF(PobierzDaneLogistyczne!$I1766=0,"",_xlfn.NUMBERVALUE(PobierzDaneLogistyczne!$I1766,"."))</f>
        <v>6</v>
      </c>
      <c r="G1766" s="6">
        <f>IF(PobierzDaneLogistyczne!$J1766=0,"",_xlfn.NUMBERVALUE(PobierzDaneLogistyczne!$J1766,"."))</f>
        <v>22</v>
      </c>
      <c r="H1766" s="2">
        <f>IF(IF(PobierzDaneLogistyczne!$F1766=0,0,_xlfn.NUMBERVALUE(PobierzDaneLogistyczne!$F1766,"."))=0,"",IF(PobierzDaneLogistyczne!$F1766=0,0,_xlfn.NUMBERVALUE(PobierzDaneLogistyczne!$F1766,".")))</f>
        <v>0.38219999999999998</v>
      </c>
      <c r="I1766" s="2">
        <f>IF(IF(PobierzDaneLogistyczne!$Z1766=0,0,_xlfn.NUMBERVALUE(PobierzDaneLogistyczne!$Z1766,"."))=0,"",IF(PobierzDaneLogistyczne!$Z1766=0,0,_xlfn.NUMBERVALUE(PobierzDaneLogistyczne!$Z1766,".")))</f>
        <v>0.45</v>
      </c>
      <c r="J1766" s="1">
        <f>IF(PobierzDaneLogistyczne!$D1766=0,"",_xlfn.NUMBERVALUE(PobierzDaneLogistyczne!$D1766))</f>
        <v>4</v>
      </c>
      <c r="K1766" s="1">
        <f>IF(PobierzDaneLogistyczne!$E1766=0,"",_xlfn.NUMBERVALUE(PobierzDaneLogistyczne!$E1766))</f>
        <v>616</v>
      </c>
      <c r="L1766" s="1">
        <f>IF(MID(PobierzDaneLogistyczne!$O1766,1,3)="non"," ",_xlfn.NUMBERVALUE(PobierzDaneLogistyczne!$O1766))</f>
        <v>5902934835114</v>
      </c>
      <c r="M1766" s="6">
        <f>IF(PobierzDaneLogistyczne!$K1766=0,"",_xlfn.NUMBERVALUE(PobierzDaneLogistyczne!$K1766,"."))</f>
        <v>27</v>
      </c>
      <c r="N1766" s="6">
        <f>IF(PobierzDaneLogistyczne!$L1766=0,"",_xlfn.NUMBERVALUE(PobierzDaneLogistyczne!$L1766,"."))</f>
        <v>16</v>
      </c>
      <c r="O1766" s="6">
        <f>IF(PobierzDaneLogistyczne!$M1766=0,"",_xlfn.NUMBERVALUE(PobierzDaneLogistyczne!$M1766,"."))</f>
        <v>24</v>
      </c>
      <c r="P1766" s="2">
        <f>IF(PobierzDaneLogistyczne!$G1766=0,0,_xlfn.NUMBERVALUE(PobierzDaneLogistyczne!$G1766,"."))</f>
        <v>1.8</v>
      </c>
      <c r="Q1766" s="1">
        <f>IF(PobierzDaneLogistyczne!$R1766=0,"",PobierzDaneLogistyczne!$R1766)</f>
        <v>5</v>
      </c>
      <c r="R1766" t="str">
        <f>IF(PobierzDaneLogistyczne!$S1766=0,"",PobierzDaneLogistyczne!$S1766)</f>
        <v/>
      </c>
      <c r="S1766" t="str">
        <f>IF(PobierzDaneLogistyczne!$T1766=0,"",PobierzDaneLogistyczne!$T1766)</f>
        <v/>
      </c>
      <c r="T1766" t="str">
        <f>IF(PobierzDaneLogistyczne!$U1766=0," ",PobierzDaneLogistyczne!$U1766)</f>
        <v/>
      </c>
      <c r="U1766" t="str">
        <f t="shared" si="85"/>
        <v/>
      </c>
      <c r="V1766" s="2">
        <f>IF(PobierzDaneLogistyczne!$V1766="","",_xlfn.NUMBERVALUE(PobierzDaneLogistyczne!$V1766,"."))</f>
        <v>3.0000000000000001E-3</v>
      </c>
      <c r="W1766" s="2">
        <f>IF(IF(PobierzDaneLogistyczne!$W1766=0,0,_xlfn.NUMBERVALUE(PobierzDaneLogistyczne!$W1766,"."))=0,"",_xlfn.NUMBERVALUE(PobierzDaneLogistyczne!$W1766,"."))</f>
        <v>1.9E-2</v>
      </c>
      <c r="X1766" s="2">
        <f t="shared" si="86"/>
        <v>4.5800000000000021E-2</v>
      </c>
      <c r="Y1766" s="2" t="str">
        <f t="shared" si="84"/>
        <v/>
      </c>
      <c r="Z1766" s="2" t="str">
        <f>IF(PobierzDaneLogistyczne!$Y1766="t","YES","")</f>
        <v>YES</v>
      </c>
      <c r="AA1766" s="4" t="str">
        <f>IF(PobierzDaneLogistyczne!$X1766="t","YES","")</f>
        <v/>
      </c>
      <c r="AB1766" t="str">
        <f>PobierzDaneLogistyczne!$N1766</f>
        <v>Hair clipper</v>
      </c>
    </row>
    <row r="1767" spans="1:28" x14ac:dyDescent="0.3">
      <c r="A1767" s="5" t="str">
        <f>HYPERLINK(_xlfn.CONCAT("https://www.adler.com.pl/index.php/en/Main/Produkt/",B1767),PobierzDaneLogistyczne!$N1767)</f>
        <v>Shaver</v>
      </c>
      <c r="B1767" t="str">
        <f>PobierzDaneLogistyczne!$A1767</f>
        <v>ms_2906</v>
      </c>
      <c r="C1767" s="1">
        <f>IF(MID(PobierzDaneLogistyczne!$P1767,1,3)=""," ",_xlfn.NUMBERVALUE(PobierzDaneLogistyczne!$P1767))</f>
        <v>85101000</v>
      </c>
      <c r="D1767" s="1">
        <f>IF(MID(PobierzDaneLogistyczne!$C1767,1,3)="111"," ",_xlfn.NUMBERVALUE(PobierzDaneLogistyczne!$C1767))</f>
        <v>5908256831353</v>
      </c>
      <c r="E1767" s="6">
        <f>IF(PobierzDaneLogistyczne!$H1767=0,"",_xlfn.NUMBERVALUE(PobierzDaneLogistyczne!$H1767,"."))</f>
        <v>17.8</v>
      </c>
      <c r="F1767" s="6">
        <f>IF(PobierzDaneLogistyczne!$I1767=0,"",_xlfn.NUMBERVALUE(PobierzDaneLogistyczne!$I1767,"."))</f>
        <v>5.6</v>
      </c>
      <c r="G1767" s="6">
        <f>IF(PobierzDaneLogistyczne!$J1767=0,"",_xlfn.NUMBERVALUE(PobierzDaneLogistyczne!$J1767,"."))</f>
        <v>18</v>
      </c>
      <c r="H1767" s="2">
        <f>IF(IF(PobierzDaneLogistyczne!$F1767=0,0,_xlfn.NUMBERVALUE(PobierzDaneLogistyczne!$F1767,"."))=0,"",IF(PobierzDaneLogistyczne!$F1767=0,0,_xlfn.NUMBERVALUE(PobierzDaneLogistyczne!$F1767,".")))</f>
        <v>0.3</v>
      </c>
      <c r="I1767" s="2">
        <f>IF(IF(PobierzDaneLogistyczne!$Z1767=0,0,_xlfn.NUMBERVALUE(PobierzDaneLogistyczne!$Z1767,"."))=0,"",IF(PobierzDaneLogistyczne!$Z1767=0,0,_xlfn.NUMBERVALUE(PobierzDaneLogistyczne!$Z1767,".")))</f>
        <v>0.4</v>
      </c>
      <c r="J1767" s="1">
        <f>IF(PobierzDaneLogistyczne!$D1767=0,"",_xlfn.NUMBERVALUE(PobierzDaneLogistyczne!$D1767))</f>
        <v>12</v>
      </c>
      <c r="K1767" s="1">
        <f>IF(PobierzDaneLogistyczne!$E1767=0,"",_xlfn.NUMBERVALUE(PobierzDaneLogistyczne!$E1767))</f>
        <v>648</v>
      </c>
      <c r="L1767" s="1" t="str">
        <f>IF(MID(PobierzDaneLogistyczne!$O1767,1,3)="non"," ",_xlfn.NUMBERVALUE(PobierzDaneLogistyczne!$O1767))</f>
        <v xml:space="preserve"> </v>
      </c>
      <c r="M1767" s="6">
        <f>IF(PobierzDaneLogistyczne!$K1767=0,"",_xlfn.NUMBERVALUE(PobierzDaneLogistyczne!$K1767,"."))</f>
        <v>37.299999999999997</v>
      </c>
      <c r="N1767" s="6">
        <f>IF(PobierzDaneLogistyczne!$L1767=0,"",_xlfn.NUMBERVALUE(PobierzDaneLogistyczne!$L1767,"."))</f>
        <v>34</v>
      </c>
      <c r="O1767" s="6">
        <f>IF(PobierzDaneLogistyczne!$M1767=0,"",_xlfn.NUMBERVALUE(PobierzDaneLogistyczne!$M1767,"."))</f>
        <v>20.8</v>
      </c>
      <c r="P1767" s="2">
        <f>IF(PobierzDaneLogistyczne!$G1767=0,0,_xlfn.NUMBERVALUE(PobierzDaneLogistyczne!$G1767,"."))</f>
        <v>4.8</v>
      </c>
      <c r="Q1767" s="1">
        <f>IF(PobierzDaneLogistyczne!$R1767=0,"",PobierzDaneLogistyczne!$R1767)</f>
        <v>5</v>
      </c>
      <c r="R1767" t="str">
        <f>IF(PobierzDaneLogistyczne!$S1767=0,"",PobierzDaneLogistyczne!$S1767)</f>
        <v/>
      </c>
      <c r="S1767" t="str">
        <f>IF(PobierzDaneLogistyczne!$T1767=0,"",PobierzDaneLogistyczne!$T1767)</f>
        <v/>
      </c>
      <c r="T1767" t="str">
        <f>IF(PobierzDaneLogistyczne!$U1767=0," ",PobierzDaneLogistyczne!$U1767)</f>
        <v/>
      </c>
      <c r="U1767" t="str">
        <f t="shared" si="85"/>
        <v/>
      </c>
      <c r="V1767" s="2">
        <f>IF(PobierzDaneLogistyczne!$V1767="","",_xlfn.NUMBERVALUE(PobierzDaneLogistyczne!$V1767,"."))</f>
        <v>3.0000000000000001E-3</v>
      </c>
      <c r="W1767" s="2" t="str">
        <f>IF(IF(PobierzDaneLogistyczne!$W1767=0,0,_xlfn.NUMBERVALUE(PobierzDaneLogistyczne!$W1767,"."))=0,"",_xlfn.NUMBERVALUE(PobierzDaneLogistyczne!$W1767,"."))</f>
        <v/>
      </c>
      <c r="X1767" s="2" t="str">
        <f t="shared" si="86"/>
        <v/>
      </c>
      <c r="Y1767" s="2" t="str">
        <f t="shared" si="84"/>
        <v/>
      </c>
      <c r="Z1767" s="2" t="str">
        <f>IF(PobierzDaneLogistyczne!$Y1767="t","YES","")</f>
        <v/>
      </c>
      <c r="AA1767" s="4" t="str">
        <f>IF(PobierzDaneLogistyczne!$X1767="t","YES","")</f>
        <v>YES</v>
      </c>
      <c r="AB1767" t="str">
        <f>PobierzDaneLogistyczne!$N1767</f>
        <v>Shaver</v>
      </c>
    </row>
    <row r="1768" spans="1:28" x14ac:dyDescent="0.3">
      <c r="A1768" s="5" t="str">
        <f>HYPERLINK(_xlfn.CONCAT("https://www.adler.com.pl/index.php/en/Main/Produkt/",B1768),PobierzDaneLogistyczne!$N1768)</f>
        <v>Electric shaver</v>
      </c>
      <c r="B1768" t="str">
        <f>PobierzDaneLogistyczne!$A1768</f>
        <v>ms_2908</v>
      </c>
      <c r="C1768" s="1">
        <f>IF(MID(PobierzDaneLogistyczne!$P1768,1,3)=""," ",_xlfn.NUMBERVALUE(PobierzDaneLogistyczne!$P1768))</f>
        <v>85101000</v>
      </c>
      <c r="D1768" s="1">
        <f>IF(MID(PobierzDaneLogistyczne!$C1768,1,3)="111"," ",_xlfn.NUMBERVALUE(PobierzDaneLogistyczne!$C1768))</f>
        <v>5908256832282</v>
      </c>
      <c r="E1768" s="6">
        <f>IF(PobierzDaneLogistyczne!$H1768=0,"",_xlfn.NUMBERVALUE(PobierzDaneLogistyczne!$H1768,"."))</f>
        <v>12</v>
      </c>
      <c r="F1768" s="6">
        <f>IF(PobierzDaneLogistyczne!$I1768=0,"",_xlfn.NUMBERVALUE(PobierzDaneLogistyczne!$I1768,"."))</f>
        <v>16</v>
      </c>
      <c r="G1768" s="6">
        <f>IF(PobierzDaneLogistyczne!$J1768=0,"",_xlfn.NUMBERVALUE(PobierzDaneLogistyczne!$J1768,"."))</f>
        <v>8</v>
      </c>
      <c r="H1768" s="2" t="str">
        <f>IF(IF(PobierzDaneLogistyczne!$F1768=0,0,_xlfn.NUMBERVALUE(PobierzDaneLogistyczne!$F1768,"."))=0,"",IF(PobierzDaneLogistyczne!$F1768=0,0,_xlfn.NUMBERVALUE(PobierzDaneLogistyczne!$F1768,".")))</f>
        <v/>
      </c>
      <c r="I1768" s="2">
        <f>IF(IF(PobierzDaneLogistyczne!$Z1768=0,0,_xlfn.NUMBERVALUE(PobierzDaneLogistyczne!$Z1768,"."))=0,"",IF(PobierzDaneLogistyczne!$Z1768=0,0,_xlfn.NUMBERVALUE(PobierzDaneLogistyczne!$Z1768,".")))</f>
        <v>0.36799999999999999</v>
      </c>
      <c r="J1768" s="1">
        <f>IF(PobierzDaneLogistyczne!$D1768=0,"",_xlfn.NUMBERVALUE(PobierzDaneLogistyczne!$D1768))</f>
        <v>8</v>
      </c>
      <c r="K1768" s="1">
        <f>IF(PobierzDaneLogistyczne!$E1768=0,"",_xlfn.NUMBERVALUE(PobierzDaneLogistyczne!$E1768))</f>
        <v>960</v>
      </c>
      <c r="L1768" s="1" t="str">
        <f>IF(MID(PobierzDaneLogistyczne!$O1768,1,3)="non"," ",_xlfn.NUMBERVALUE(PobierzDaneLogistyczne!$O1768))</f>
        <v xml:space="preserve"> </v>
      </c>
      <c r="M1768" s="6">
        <f>IF(PobierzDaneLogistyczne!$K1768=0,"",_xlfn.NUMBERVALUE(PobierzDaneLogistyczne!$K1768,"."))</f>
        <v>27.5</v>
      </c>
      <c r="N1768" s="6">
        <f>IF(PobierzDaneLogistyczne!$L1768=0,"",_xlfn.NUMBERVALUE(PobierzDaneLogistyczne!$L1768,"."))</f>
        <v>25</v>
      </c>
      <c r="O1768" s="6">
        <f>IF(PobierzDaneLogistyczne!$M1768=0,"",_xlfn.NUMBERVALUE(PobierzDaneLogistyczne!$M1768,"."))</f>
        <v>18</v>
      </c>
      <c r="P1768" s="2">
        <f>IF(PobierzDaneLogistyczne!$G1768=0,0,_xlfn.NUMBERVALUE(PobierzDaneLogistyczne!$G1768,"."))</f>
        <v>2.944</v>
      </c>
      <c r="Q1768" s="1" t="str">
        <f>IF(PobierzDaneLogistyczne!$R1768=0,"",PobierzDaneLogistyczne!$R1768)</f>
        <v/>
      </c>
      <c r="R1768" t="str">
        <f>IF(PobierzDaneLogistyczne!$S1768=0,"",PobierzDaneLogistyczne!$S1768)</f>
        <v/>
      </c>
      <c r="S1768" t="str">
        <f>IF(PobierzDaneLogistyczne!$T1768=0,"",PobierzDaneLogistyczne!$T1768)</f>
        <v/>
      </c>
      <c r="T1768" t="str">
        <f>IF(PobierzDaneLogistyczne!$U1768=0," ",PobierzDaneLogistyczne!$U1768)</f>
        <v/>
      </c>
      <c r="U1768" t="str">
        <f t="shared" si="85"/>
        <v/>
      </c>
      <c r="V1768" s="2">
        <f>IF(PobierzDaneLogistyczne!$V1768="","",_xlfn.NUMBERVALUE(PobierzDaneLogistyczne!$V1768,"."))</f>
        <v>3.0000000000000001E-3</v>
      </c>
      <c r="W1768" s="2" t="str">
        <f>IF(IF(PobierzDaneLogistyczne!$W1768=0,0,_xlfn.NUMBERVALUE(PobierzDaneLogistyczne!$W1768,"."))=0,"",_xlfn.NUMBERVALUE(PobierzDaneLogistyczne!$W1768,"."))</f>
        <v/>
      </c>
      <c r="X1768" s="2" t="str">
        <f t="shared" si="86"/>
        <v/>
      </c>
      <c r="Y1768" s="2" t="str">
        <f t="shared" si="84"/>
        <v/>
      </c>
      <c r="Z1768" s="2" t="str">
        <f>IF(PobierzDaneLogistyczne!$Y1768="t","YES","")</f>
        <v/>
      </c>
      <c r="AA1768" s="4" t="str">
        <f>IF(PobierzDaneLogistyczne!$X1768="t","YES","")</f>
        <v>YES</v>
      </c>
      <c r="AB1768" t="str">
        <f>PobierzDaneLogistyczne!$N1768</f>
        <v>Electric shaver</v>
      </c>
    </row>
    <row r="1769" spans="1:28" x14ac:dyDescent="0.3">
      <c r="A1769" s="5" t="str">
        <f>HYPERLINK(_xlfn.CONCAT("https://www.adler.com.pl/index.php/en/Main/Produkt/",B1769),PobierzDaneLogistyczne!$N1769)</f>
        <v>Shaver for men</v>
      </c>
      <c r="B1769" t="str">
        <f>PobierzDaneLogistyczne!$A1769</f>
        <v>ms_2918</v>
      </c>
      <c r="C1769" s="1">
        <f>IF(MID(PobierzDaneLogistyczne!$P1769,1,3)=""," ",_xlfn.NUMBERVALUE(PobierzDaneLogistyczne!$P1769))</f>
        <v>85101000</v>
      </c>
      <c r="D1769" s="1">
        <f>IF(MID(PobierzDaneLogistyczne!$C1769,1,3)="111"," ",_xlfn.NUMBERVALUE(PobierzDaneLogistyczne!$C1769))</f>
        <v>5908256836426</v>
      </c>
      <c r="E1769" s="6">
        <f>IF(PobierzDaneLogistyczne!$H1769=0,"",_xlfn.NUMBERVALUE(PobierzDaneLogistyczne!$H1769,"."))</f>
        <v>0</v>
      </c>
      <c r="F1769" s="6">
        <f>IF(PobierzDaneLogistyczne!$I1769=0,"",_xlfn.NUMBERVALUE(PobierzDaneLogistyczne!$I1769,"."))</f>
        <v>0</v>
      </c>
      <c r="G1769" s="6">
        <f>IF(PobierzDaneLogistyczne!$J1769=0,"",_xlfn.NUMBERVALUE(PobierzDaneLogistyczne!$J1769,"."))</f>
        <v>0</v>
      </c>
      <c r="H1769" s="2">
        <f>IF(IF(PobierzDaneLogistyczne!$F1769=0,0,_xlfn.NUMBERVALUE(PobierzDaneLogistyczne!$F1769,"."))=0,"",IF(PobierzDaneLogistyczne!$F1769=0,0,_xlfn.NUMBERVALUE(PobierzDaneLogistyczne!$F1769,".")))</f>
        <v>0.4</v>
      </c>
      <c r="I1769" s="2">
        <f>IF(IF(PobierzDaneLogistyczne!$Z1769=0,0,_xlfn.NUMBERVALUE(PobierzDaneLogistyczne!$Z1769,"."))=0,"",IF(PobierzDaneLogistyczne!$Z1769=0,0,_xlfn.NUMBERVALUE(PobierzDaneLogistyczne!$Z1769,".")))</f>
        <v>0.44</v>
      </c>
      <c r="J1769" s="1">
        <f>IF(PobierzDaneLogistyczne!$D1769=0,"",_xlfn.NUMBERVALUE(PobierzDaneLogistyczne!$D1769))</f>
        <v>10</v>
      </c>
      <c r="K1769" s="1">
        <f>IF(PobierzDaneLogistyczne!$E1769=0,"",_xlfn.NUMBERVALUE(PobierzDaneLogistyczne!$E1769))</f>
        <v>600</v>
      </c>
      <c r="L1769" s="1" t="str">
        <f>IF(MID(PobierzDaneLogistyczne!$O1769,1,3)="non"," ",_xlfn.NUMBERVALUE(PobierzDaneLogistyczne!$O1769))</f>
        <v xml:space="preserve"> </v>
      </c>
      <c r="M1769" s="6">
        <f>IF(PobierzDaneLogistyczne!$K1769=0,"",_xlfn.NUMBERVALUE(PobierzDaneLogistyczne!$K1769,"."))</f>
        <v>40</v>
      </c>
      <c r="N1769" s="6">
        <f>IF(PobierzDaneLogistyczne!$L1769=0,"",_xlfn.NUMBERVALUE(PobierzDaneLogistyczne!$L1769,"."))</f>
        <v>21</v>
      </c>
      <c r="O1769" s="6">
        <f>IF(PobierzDaneLogistyczne!$M1769=0,"",_xlfn.NUMBERVALUE(PobierzDaneLogistyczne!$M1769,"."))</f>
        <v>32</v>
      </c>
      <c r="P1769" s="2">
        <f>IF(PobierzDaneLogistyczne!$G1769=0,0,_xlfn.NUMBERVALUE(PobierzDaneLogistyczne!$G1769,"."))</f>
        <v>4.4000000000000004</v>
      </c>
      <c r="Q1769" s="1" t="str">
        <f>IF(PobierzDaneLogistyczne!$R1769=0,"",PobierzDaneLogistyczne!$R1769)</f>
        <v/>
      </c>
      <c r="R1769" t="str">
        <f>IF(PobierzDaneLogistyczne!$S1769=0,"",PobierzDaneLogistyczne!$S1769)</f>
        <v/>
      </c>
      <c r="S1769" t="str">
        <f>IF(PobierzDaneLogistyczne!$T1769=0,"",PobierzDaneLogistyczne!$T1769)</f>
        <v/>
      </c>
      <c r="T1769" t="str">
        <f>IF(PobierzDaneLogistyczne!$U1769=0," ",PobierzDaneLogistyczne!$U1769)</f>
        <v/>
      </c>
      <c r="U1769" t="str">
        <f t="shared" si="85"/>
        <v/>
      </c>
      <c r="V1769" s="2" t="str">
        <f>IF(PobierzDaneLogistyczne!$V1769="","",_xlfn.NUMBERVALUE(PobierzDaneLogistyczne!$V1769,"."))</f>
        <v/>
      </c>
      <c r="W1769" s="2" t="str">
        <f>IF(IF(PobierzDaneLogistyczne!$W1769=0,0,_xlfn.NUMBERVALUE(PobierzDaneLogistyczne!$W1769,"."))=0,"",_xlfn.NUMBERVALUE(PobierzDaneLogistyczne!$W1769,"."))</f>
        <v/>
      </c>
      <c r="X1769" s="2" t="str">
        <f t="shared" si="86"/>
        <v/>
      </c>
      <c r="Y1769" s="2" t="str">
        <f t="shared" si="84"/>
        <v/>
      </c>
      <c r="Z1769" s="2" t="str">
        <f>IF(PobierzDaneLogistyczne!$Y1769="t","YES","")</f>
        <v/>
      </c>
      <c r="AA1769" s="4" t="str">
        <f>IF(PobierzDaneLogistyczne!$X1769="t","YES","")</f>
        <v>YES</v>
      </c>
      <c r="AB1769" t="str">
        <f>PobierzDaneLogistyczne!$N1769</f>
        <v>Shaver for men</v>
      </c>
    </row>
    <row r="1770" spans="1:28" x14ac:dyDescent="0.3">
      <c r="A1770" s="5" t="str">
        <f>HYPERLINK(_xlfn.CONCAT("https://www.adler.com.pl/index.php/en/Main/Produkt/",B1770),PobierzDaneLogistyczne!$N1770)</f>
        <v>Shaver for men</v>
      </c>
      <c r="B1770" t="str">
        <f>PobierzDaneLogistyczne!$A1770</f>
        <v>ms_2920</v>
      </c>
      <c r="C1770" s="1">
        <f>IF(MID(PobierzDaneLogistyczne!$P1770,1,3)=""," ",_xlfn.NUMBERVALUE(PobierzDaneLogistyczne!$P1770))</f>
        <v>85101000</v>
      </c>
      <c r="D1770" s="1">
        <f>IF(MID(PobierzDaneLogistyczne!$C1770,1,3)="111"," ",_xlfn.NUMBERVALUE(PobierzDaneLogistyczne!$C1770))</f>
        <v>5908256839625</v>
      </c>
      <c r="E1770" s="6">
        <f>IF(PobierzDaneLogistyczne!$H1770=0,"",_xlfn.NUMBERVALUE(PobierzDaneLogistyczne!$H1770,"."))</f>
        <v>14</v>
      </c>
      <c r="F1770" s="6">
        <f>IF(PobierzDaneLogistyczne!$I1770=0,"",_xlfn.NUMBERVALUE(PobierzDaneLogistyczne!$I1770,"."))</f>
        <v>7.5</v>
      </c>
      <c r="G1770" s="6">
        <f>IF(PobierzDaneLogistyczne!$J1770=0,"",_xlfn.NUMBERVALUE(PobierzDaneLogistyczne!$J1770,"."))</f>
        <v>20</v>
      </c>
      <c r="H1770" s="2">
        <f>IF(IF(PobierzDaneLogistyczne!$F1770=0,0,_xlfn.NUMBERVALUE(PobierzDaneLogistyczne!$F1770,"."))=0,"",IF(PobierzDaneLogistyczne!$F1770=0,0,_xlfn.NUMBERVALUE(PobierzDaneLogistyczne!$F1770,".")))</f>
        <v>0.21099999999999999</v>
      </c>
      <c r="I1770" s="2">
        <f>IF(IF(PobierzDaneLogistyczne!$Z1770=0,0,_xlfn.NUMBERVALUE(PobierzDaneLogistyczne!$Z1770,"."))=0,"",IF(PobierzDaneLogistyczne!$Z1770=0,0,_xlfn.NUMBERVALUE(PobierzDaneLogistyczne!$Z1770,".")))</f>
        <v>0.35099999999999998</v>
      </c>
      <c r="J1770" s="1">
        <f>IF(PobierzDaneLogistyczne!$D1770=0,"",_xlfn.NUMBERVALUE(PobierzDaneLogistyczne!$D1770))</f>
        <v>10</v>
      </c>
      <c r="K1770" s="1">
        <f>IF(PobierzDaneLogistyczne!$E1770=0,"",_xlfn.NUMBERVALUE(PobierzDaneLogistyczne!$E1770))</f>
        <v>640</v>
      </c>
      <c r="L1770" s="1">
        <f>IF(MID(PobierzDaneLogistyczne!$O1770,1,3)="non"," ",_xlfn.NUMBERVALUE(PobierzDaneLogistyczne!$O1770))</f>
        <v>5902934837415</v>
      </c>
      <c r="M1770" s="6">
        <f>IF(PobierzDaneLogistyczne!$K1770=0,"",_xlfn.NUMBERVALUE(PobierzDaneLogistyczne!$K1770,"."))</f>
        <v>38</v>
      </c>
      <c r="N1770" s="6">
        <f>IF(PobierzDaneLogistyczne!$L1770=0,"",_xlfn.NUMBERVALUE(PobierzDaneLogistyczne!$L1770,"."))</f>
        <v>29.5</v>
      </c>
      <c r="O1770" s="6">
        <f>IF(PobierzDaneLogistyczne!$M1770=0,"",_xlfn.NUMBERVALUE(PobierzDaneLogistyczne!$M1770,"."))</f>
        <v>22.5</v>
      </c>
      <c r="P1770" s="2">
        <f>IF(PobierzDaneLogistyczne!$G1770=0,0,_xlfn.NUMBERVALUE(PobierzDaneLogistyczne!$G1770,"."))</f>
        <v>3.51</v>
      </c>
      <c r="Q1770" s="1">
        <f>IF(PobierzDaneLogistyczne!$R1770=0,"",PobierzDaneLogistyczne!$R1770)</f>
        <v>5</v>
      </c>
      <c r="R1770" t="str">
        <f>IF(PobierzDaneLogistyczne!$S1770=0,"",PobierzDaneLogistyczne!$S1770)</f>
        <v>Ni-MH</v>
      </c>
      <c r="S1770">
        <f>IF(PobierzDaneLogistyczne!$T1770=0,"",PobierzDaneLogistyczne!$T1770)</f>
        <v>2</v>
      </c>
      <c r="T1770" t="str">
        <f>IF(PobierzDaneLogistyczne!$U1770=0," ",PobierzDaneLogistyczne!$U1770)</f>
        <v>0.02</v>
      </c>
      <c r="U1770" t="str">
        <f t="shared" si="85"/>
        <v/>
      </c>
      <c r="V1770" s="2">
        <f>IF(PobierzDaneLogistyczne!$V1770="","",_xlfn.NUMBERVALUE(PobierzDaneLogistyczne!$V1770,"."))</f>
        <v>3.0000000000000001E-3</v>
      </c>
      <c r="W1770" s="2">
        <f>IF(IF(PobierzDaneLogistyczne!$W1770=0,0,_xlfn.NUMBERVALUE(PobierzDaneLogistyczne!$W1770,"."))=0,"",_xlfn.NUMBERVALUE(PobierzDaneLogistyczne!$W1770,"."))</f>
        <v>5.8999999999999997E-2</v>
      </c>
      <c r="X1770" s="2">
        <f t="shared" si="86"/>
        <v>7.7999999999999986E-2</v>
      </c>
      <c r="Y1770" s="2" t="str">
        <f t="shared" si="84"/>
        <v/>
      </c>
      <c r="Z1770" s="2" t="str">
        <f>IF(PobierzDaneLogistyczne!$Y1770="t","YES","")</f>
        <v/>
      </c>
      <c r="AA1770" s="4" t="str">
        <f>IF(PobierzDaneLogistyczne!$X1770="t","YES","")</f>
        <v/>
      </c>
      <c r="AB1770" t="str">
        <f>PobierzDaneLogistyczne!$N1770</f>
        <v>Shaver for men</v>
      </c>
    </row>
    <row r="1771" spans="1:28" x14ac:dyDescent="0.3">
      <c r="A1771" s="5" t="str">
        <f>HYPERLINK(_xlfn.CONCAT("https://www.adler.com.pl/index.php/en/Main/Produkt/",B1771),PobierzDaneLogistyczne!$N1771)</f>
        <v>Shaver for men</v>
      </c>
      <c r="B1771" t="str">
        <f>PobierzDaneLogistyczne!$A1771</f>
        <v>ms_2926</v>
      </c>
      <c r="C1771" s="1">
        <f>IF(MID(PobierzDaneLogistyczne!$P1771,1,3)=""," ",_xlfn.NUMBERVALUE(PobierzDaneLogistyczne!$P1771))</f>
        <v>85101000</v>
      </c>
      <c r="D1771" s="1">
        <f>IF(MID(PobierzDaneLogistyczne!$C1771,1,3)="111"," ",_xlfn.NUMBERVALUE(PobierzDaneLogistyczne!$C1771))</f>
        <v>5902934837460</v>
      </c>
      <c r="E1771" s="6">
        <f>IF(PobierzDaneLogistyczne!$H1771=0,"",_xlfn.NUMBERVALUE(PobierzDaneLogistyczne!$H1771,"."))</f>
        <v>14.5</v>
      </c>
      <c r="F1771" s="6">
        <f>IF(PobierzDaneLogistyczne!$I1771=0,"",_xlfn.NUMBERVALUE(PobierzDaneLogistyczne!$I1771,"."))</f>
        <v>7</v>
      </c>
      <c r="G1771" s="6">
        <f>IF(PobierzDaneLogistyczne!$J1771=0,"",_xlfn.NUMBERVALUE(PobierzDaneLogistyczne!$J1771,"."))</f>
        <v>18.399999999999999</v>
      </c>
      <c r="H1771" s="2">
        <f>IF(IF(PobierzDaneLogistyczne!$F1771=0,0,_xlfn.NUMBERVALUE(PobierzDaneLogistyczne!$F1771,"."))=0,"",IF(PobierzDaneLogistyczne!$F1771=0,0,_xlfn.NUMBERVALUE(PobierzDaneLogistyczne!$F1771,".")))</f>
        <v>0.2</v>
      </c>
      <c r="I1771" s="2">
        <f>IF(IF(PobierzDaneLogistyczne!$Z1771=0,0,_xlfn.NUMBERVALUE(PobierzDaneLogistyczne!$Z1771,"."))=0,"",IF(PobierzDaneLogistyczne!$Z1771=0,0,_xlfn.NUMBERVALUE(PobierzDaneLogistyczne!$Z1771,".")))</f>
        <v>0.36299999999999999</v>
      </c>
      <c r="J1771" s="1">
        <f>IF(PobierzDaneLogistyczne!$D1771=0,"",_xlfn.NUMBERVALUE(PobierzDaneLogistyczne!$D1771))</f>
        <v>8</v>
      </c>
      <c r="K1771" s="1">
        <f>IF(PobierzDaneLogistyczne!$E1771=0,"",_xlfn.NUMBERVALUE(PobierzDaneLogistyczne!$E1771))</f>
        <v>576</v>
      </c>
      <c r="L1771" s="1">
        <f>IF(MID(PobierzDaneLogistyczne!$O1771,1,3)="non"," ",_xlfn.NUMBERVALUE(PobierzDaneLogistyczne!$O1771))</f>
        <v>5902934837477</v>
      </c>
      <c r="M1771" s="6">
        <f>IF(PobierzDaneLogistyczne!$K1771=0,"",_xlfn.NUMBERVALUE(PobierzDaneLogistyczne!$K1771,"."))</f>
        <v>30</v>
      </c>
      <c r="N1771" s="6">
        <f>IF(PobierzDaneLogistyczne!$L1771=0,"",_xlfn.NUMBERVALUE(PobierzDaneLogistyczne!$L1771,"."))</f>
        <v>30.5</v>
      </c>
      <c r="O1771" s="6">
        <f>IF(PobierzDaneLogistyczne!$M1771=0,"",_xlfn.NUMBERVALUE(PobierzDaneLogistyczne!$M1771,"."))</f>
        <v>20</v>
      </c>
      <c r="P1771" s="2">
        <f>IF(PobierzDaneLogistyczne!$G1771=0,0,_xlfn.NUMBERVALUE(PobierzDaneLogistyczne!$G1771,"."))</f>
        <v>2.9</v>
      </c>
      <c r="Q1771" s="1">
        <f>IF(PobierzDaneLogistyczne!$R1771=0,"",PobierzDaneLogistyczne!$R1771)</f>
        <v>5</v>
      </c>
      <c r="R1771" t="str">
        <f>IF(PobierzDaneLogistyczne!$S1771=0,"",PobierzDaneLogistyczne!$S1771)</f>
        <v>Ni-MH</v>
      </c>
      <c r="S1771">
        <f>IF(PobierzDaneLogistyczne!$T1771=0,"",PobierzDaneLogistyczne!$T1771)</f>
        <v>1</v>
      </c>
      <c r="T1771" t="str">
        <f>IF(PobierzDaneLogistyczne!$U1771=0," ",PobierzDaneLogistyczne!$U1771)</f>
        <v>0.025</v>
      </c>
      <c r="U1771" t="str">
        <f t="shared" si="85"/>
        <v/>
      </c>
      <c r="V1771" s="2">
        <f>IF(PobierzDaneLogistyczne!$V1771="","",_xlfn.NUMBERVALUE(PobierzDaneLogistyczne!$V1771,"."))</f>
        <v>2.7E-2</v>
      </c>
      <c r="W1771" s="2">
        <f>IF(IF(PobierzDaneLogistyczne!$W1771=0,0,_xlfn.NUMBERVALUE(PobierzDaneLogistyczne!$W1771,"."))=0,"",_xlfn.NUMBERVALUE(PobierzDaneLogistyczne!$W1771,"."))</f>
        <v>3.1E-2</v>
      </c>
      <c r="X1771" s="2">
        <f t="shared" si="86"/>
        <v>0.10499999999999998</v>
      </c>
      <c r="Y1771" s="2" t="str">
        <f t="shared" si="84"/>
        <v/>
      </c>
      <c r="Z1771" s="2" t="str">
        <f>IF(PobierzDaneLogistyczne!$Y1771="t","YES","")</f>
        <v>YES</v>
      </c>
      <c r="AA1771" s="4" t="str">
        <f>IF(PobierzDaneLogistyczne!$X1771="t","YES","")</f>
        <v/>
      </c>
      <c r="AB1771" t="str">
        <f>PobierzDaneLogistyczne!$N1771</f>
        <v>Shaver for men</v>
      </c>
    </row>
    <row r="1772" spans="1:28" x14ac:dyDescent="0.3">
      <c r="A1772" s="5" t="str">
        <f>HYPERLINK(_xlfn.CONCAT("https://www.adler.com.pl/index.php/en/Main/Produkt/",B1772),PobierzDaneLogistyczne!$N1772)</f>
        <v>Head for  MS2926</v>
      </c>
      <c r="B1772" t="str">
        <f>PobierzDaneLogistyczne!$A1772</f>
        <v>ms_2926.1</v>
      </c>
      <c r="C1772" s="1">
        <f>IF(MID(PobierzDaneLogistyczne!$P1772,1,3)=""," ",_xlfn.NUMBERVALUE(PobierzDaneLogistyczne!$P1772))</f>
        <v>85109000</v>
      </c>
      <c r="D1772" s="1">
        <f>IF(MID(PobierzDaneLogistyczne!$C1772,1,3)="111"," ",_xlfn.NUMBERVALUE(PobierzDaneLogistyczne!$C1772))</f>
        <v>5902934838184</v>
      </c>
      <c r="E1772" s="6">
        <f>IF(PobierzDaneLogistyczne!$H1772=0,"",_xlfn.NUMBERVALUE(PobierzDaneLogistyczne!$H1772,"."))</f>
        <v>0</v>
      </c>
      <c r="F1772" s="6">
        <f>IF(PobierzDaneLogistyczne!$I1772=0,"",_xlfn.NUMBERVALUE(PobierzDaneLogistyczne!$I1772,"."))</f>
        <v>0</v>
      </c>
      <c r="G1772" s="6">
        <f>IF(PobierzDaneLogistyczne!$J1772=0,"",_xlfn.NUMBERVALUE(PobierzDaneLogistyczne!$J1772,"."))</f>
        <v>0</v>
      </c>
      <c r="H1772" s="2" t="str">
        <f>IF(IF(PobierzDaneLogistyczne!$F1772=0,0,_xlfn.NUMBERVALUE(PobierzDaneLogistyczne!$F1772,"."))=0,"",IF(PobierzDaneLogistyczne!$F1772=0,0,_xlfn.NUMBERVALUE(PobierzDaneLogistyczne!$F1772,".")))</f>
        <v/>
      </c>
      <c r="I1772" s="2" t="str">
        <f>IF(IF(PobierzDaneLogistyczne!$Z1772=0,0,_xlfn.NUMBERVALUE(PobierzDaneLogistyczne!$Z1772,"."))=0,"",IF(PobierzDaneLogistyczne!$Z1772=0,0,_xlfn.NUMBERVALUE(PobierzDaneLogistyczne!$Z1772,".")))</f>
        <v/>
      </c>
      <c r="J1772" s="1">
        <f>IF(PobierzDaneLogistyczne!$D1772=0,"",_xlfn.NUMBERVALUE(PobierzDaneLogistyczne!$D1772))</f>
        <v>100</v>
      </c>
      <c r="K1772" s="1">
        <f>IF(PobierzDaneLogistyczne!$E1772=0,"",_xlfn.NUMBERVALUE(PobierzDaneLogistyczne!$E1772))</f>
        <v>2400</v>
      </c>
      <c r="L1772" s="1">
        <f>IF(MID(PobierzDaneLogistyczne!$O1772,1,3)="non"," ",_xlfn.NUMBERVALUE(PobierzDaneLogistyczne!$O1772))</f>
        <v>5902934838177</v>
      </c>
      <c r="M1772" s="6">
        <f>IF(PobierzDaneLogistyczne!$K1772=0,"",_xlfn.NUMBERVALUE(PobierzDaneLogistyczne!$K1772,"."))</f>
        <v>40</v>
      </c>
      <c r="N1772" s="6">
        <f>IF(PobierzDaneLogistyczne!$L1772=0,"",_xlfn.NUMBERVALUE(PobierzDaneLogistyczne!$L1772,"."))</f>
        <v>40</v>
      </c>
      <c r="O1772" s="6">
        <f>IF(PobierzDaneLogistyczne!$M1772=0,"",_xlfn.NUMBERVALUE(PobierzDaneLogistyczne!$M1772,"."))</f>
        <v>40</v>
      </c>
      <c r="P1772" s="2">
        <f>IF(PobierzDaneLogistyczne!$G1772=0,0,_xlfn.NUMBERVALUE(PobierzDaneLogistyczne!$G1772,"."))</f>
        <v>2.7E-2</v>
      </c>
      <c r="Q1772" s="1" t="str">
        <f>IF(PobierzDaneLogistyczne!$R1772=0,"",PobierzDaneLogistyczne!$R1772)</f>
        <v/>
      </c>
      <c r="R1772" t="str">
        <f>IF(PobierzDaneLogistyczne!$S1772=0,"",PobierzDaneLogistyczne!$S1772)</f>
        <v/>
      </c>
      <c r="S1772" t="str">
        <f>IF(PobierzDaneLogistyczne!$T1772=0,"",PobierzDaneLogistyczne!$T1772)</f>
        <v/>
      </c>
      <c r="T1772" t="str">
        <f>IF(PobierzDaneLogistyczne!$U1772=0," ",PobierzDaneLogistyczne!$U1772)</f>
        <v/>
      </c>
      <c r="U1772" t="str">
        <f t="shared" si="85"/>
        <v/>
      </c>
      <c r="V1772" s="2">
        <f>IF(PobierzDaneLogistyczne!$V1772="","",_xlfn.NUMBERVALUE(PobierzDaneLogistyczne!$V1772,"."))</f>
        <v>1.7999999999999999E-2</v>
      </c>
      <c r="W1772" s="2" t="str">
        <f>IF(IF(PobierzDaneLogistyczne!$W1772=0,0,_xlfn.NUMBERVALUE(PobierzDaneLogistyczne!$W1772,"."))=0,"",_xlfn.NUMBERVALUE(PobierzDaneLogistyczne!$W1772,"."))</f>
        <v/>
      </c>
      <c r="X1772" s="2" t="str">
        <f t="shared" si="86"/>
        <v/>
      </c>
      <c r="Y1772" s="2" t="str">
        <f t="shared" si="84"/>
        <v/>
      </c>
      <c r="Z1772" s="2" t="str">
        <f>IF(PobierzDaneLogistyczne!$Y1772="t","YES","")</f>
        <v>YES</v>
      </c>
      <c r="AA1772" s="4" t="str">
        <f>IF(PobierzDaneLogistyczne!$X1772="t","YES","")</f>
        <v/>
      </c>
      <c r="AB1772" t="str">
        <f>PobierzDaneLogistyczne!$N1772</f>
        <v>Head for  MS2926</v>
      </c>
    </row>
    <row r="1773" spans="1:28" x14ac:dyDescent="0.3">
      <c r="A1773" s="5" t="str">
        <f>HYPERLINK(_xlfn.CONCAT("https://www.adler.com.pl/index.php/en/Main/Produkt/",B1773),PobierzDaneLogistyczne!$N1773)</f>
        <v>Nose trimmer</v>
      </c>
      <c r="B1773" t="str">
        <f>PobierzDaneLogistyczne!$A1773</f>
        <v>ms_2929</v>
      </c>
      <c r="C1773" s="1">
        <f>IF(MID(PobierzDaneLogistyczne!$P1773,1,3)=""," ",_xlfn.NUMBERVALUE(PobierzDaneLogistyczne!$P1773))</f>
        <v>85103000</v>
      </c>
      <c r="D1773" s="1">
        <f>IF(MID(PobierzDaneLogistyczne!$C1773,1,3)="111"," ",_xlfn.NUMBERVALUE(PobierzDaneLogistyczne!$C1773))</f>
        <v>5902934838474</v>
      </c>
      <c r="E1773" s="6">
        <f>IF(PobierzDaneLogistyczne!$H1773=0,"",_xlfn.NUMBERVALUE(PobierzDaneLogistyczne!$H1773,"."))</f>
        <v>5.0999999999999996</v>
      </c>
      <c r="F1773" s="6">
        <f>IF(PobierzDaneLogistyczne!$I1773=0,"",_xlfn.NUMBERVALUE(PobierzDaneLogistyczne!$I1773,"."))</f>
        <v>3.2</v>
      </c>
      <c r="G1773" s="6">
        <f>IF(PobierzDaneLogistyczne!$J1773=0,"",_xlfn.NUMBERVALUE(PobierzDaneLogistyczne!$J1773,"."))</f>
        <v>13.6</v>
      </c>
      <c r="H1773" s="2">
        <f>IF(IF(PobierzDaneLogistyczne!$F1773=0,0,_xlfn.NUMBERVALUE(PobierzDaneLogistyczne!$F1773,"."))=0,"",IF(PobierzDaneLogistyczne!$F1773=0,0,_xlfn.NUMBERVALUE(PobierzDaneLogistyczne!$F1773,".")))</f>
        <v>4.4999999999999998E-2</v>
      </c>
      <c r="I1773" s="2">
        <f>IF(IF(PobierzDaneLogistyczne!$Z1773=0,0,_xlfn.NUMBERVALUE(PobierzDaneLogistyczne!$Z1773,"."))=0,"",IF(PobierzDaneLogistyczne!$Z1773=0,0,_xlfn.NUMBERVALUE(PobierzDaneLogistyczne!$Z1773,".")))</f>
        <v>7.6999999999999999E-2</v>
      </c>
      <c r="J1773" s="1">
        <f>IF(PobierzDaneLogistyczne!$D1773=0,"",_xlfn.NUMBERVALUE(PobierzDaneLogistyczne!$D1773))</f>
        <v>12</v>
      </c>
      <c r="K1773" s="1">
        <f>IF(PobierzDaneLogistyczne!$E1773=0,"",_xlfn.NUMBERVALUE(PobierzDaneLogistyczne!$E1773))</f>
        <v>2160</v>
      </c>
      <c r="L1773" s="1">
        <f>IF(MID(PobierzDaneLogistyczne!$O1773,1,3)="non"," ",_xlfn.NUMBERVALUE(PobierzDaneLogistyczne!$O1773))</f>
        <v>5902934838481</v>
      </c>
      <c r="M1773" s="6">
        <f>IF(PobierzDaneLogistyczne!$K1773=0,"",_xlfn.NUMBERVALUE(PobierzDaneLogistyczne!$K1773,"."))</f>
        <v>20.7</v>
      </c>
      <c r="N1773" s="6">
        <f>IF(PobierzDaneLogistyczne!$L1773=0,"",_xlfn.NUMBERVALUE(PobierzDaneLogistyczne!$L1773,"."))</f>
        <v>15.1</v>
      </c>
      <c r="O1773" s="6">
        <f>IF(PobierzDaneLogistyczne!$M1773=0,"",_xlfn.NUMBERVALUE(PobierzDaneLogistyczne!$M1773,"."))</f>
        <v>11.7</v>
      </c>
      <c r="P1773" s="2">
        <f>IF(PobierzDaneLogistyczne!$G1773=0,0,_xlfn.NUMBERVALUE(PobierzDaneLogistyczne!$G1773,"."))</f>
        <v>0.92</v>
      </c>
      <c r="Q1773" s="1">
        <f>IF(PobierzDaneLogistyczne!$R1773=0,"",PobierzDaneLogistyczne!$R1773)</f>
        <v>5</v>
      </c>
      <c r="R1773" t="str">
        <f>IF(PobierzDaneLogistyczne!$S1773=0,"",PobierzDaneLogistyczne!$S1773)</f>
        <v/>
      </c>
      <c r="S1773" t="str">
        <f>IF(PobierzDaneLogistyczne!$T1773=0,"",PobierzDaneLogistyczne!$T1773)</f>
        <v/>
      </c>
      <c r="T1773" t="str">
        <f>IF(PobierzDaneLogistyczne!$U1773=0," ",PobierzDaneLogistyczne!$U1773)</f>
        <v/>
      </c>
      <c r="U1773" t="str">
        <f t="shared" si="85"/>
        <v/>
      </c>
      <c r="V1773" s="2">
        <f>IF(PobierzDaneLogistyczne!$V1773="","",_xlfn.NUMBERVALUE(PobierzDaneLogistyczne!$V1773,"."))</f>
        <v>2E-3</v>
      </c>
      <c r="W1773" s="2">
        <f>IF(IF(PobierzDaneLogistyczne!$W1773=0,0,_xlfn.NUMBERVALUE(PobierzDaneLogistyczne!$W1773,"."))=0,"",_xlfn.NUMBERVALUE(PobierzDaneLogistyczne!$W1773,"."))</f>
        <v>8.0000000000000002E-3</v>
      </c>
      <c r="X1773" s="2">
        <f t="shared" si="86"/>
        <v>2.1999999999999999E-2</v>
      </c>
      <c r="Y1773" s="2" t="str">
        <f t="shared" si="84"/>
        <v/>
      </c>
      <c r="Z1773" s="2" t="str">
        <f>IF(PobierzDaneLogistyczne!$Y1773="t","YES","")</f>
        <v>YES</v>
      </c>
      <c r="AA1773" s="4" t="str">
        <f>IF(PobierzDaneLogistyczne!$X1773="t","YES","")</f>
        <v/>
      </c>
      <c r="AB1773" t="str">
        <f>PobierzDaneLogistyczne!$N1773</f>
        <v>Nose trimmer</v>
      </c>
    </row>
    <row r="1774" spans="1:28" x14ac:dyDescent="0.3">
      <c r="A1774" s="5" t="str">
        <f>HYPERLINK(_xlfn.CONCAT("https://www.adler.com.pl/index.php/en/Main/Produkt/",B1774),PobierzDaneLogistyczne!$N1774)</f>
        <v>Trimmer 5 in 1</v>
      </c>
      <c r="B1774" t="str">
        <f>PobierzDaneLogistyczne!$A1774</f>
        <v>ms_2931</v>
      </c>
      <c r="C1774" s="1">
        <f>IF(MID(PobierzDaneLogistyczne!$P1774,1,3)=""," ",_xlfn.NUMBERVALUE(PobierzDaneLogistyczne!$P1774))</f>
        <v>85103000</v>
      </c>
      <c r="D1774" s="1">
        <f>IF(MID(PobierzDaneLogistyczne!$C1774,1,3)="111"," ",_xlfn.NUMBERVALUE(PobierzDaneLogistyczne!$C1774))</f>
        <v>5902934838917</v>
      </c>
      <c r="E1774" s="6">
        <f>IF(PobierzDaneLogistyczne!$H1774=0,"",_xlfn.NUMBERVALUE(PobierzDaneLogistyczne!$H1774,"."))</f>
        <v>14</v>
      </c>
      <c r="F1774" s="6">
        <f>IF(PobierzDaneLogistyczne!$I1774=0,"",_xlfn.NUMBERVALUE(PobierzDaneLogistyczne!$I1774,"."))</f>
        <v>9.5</v>
      </c>
      <c r="G1774" s="6">
        <f>IF(PobierzDaneLogistyczne!$J1774=0,"",_xlfn.NUMBERVALUE(PobierzDaneLogistyczne!$J1774,"."))</f>
        <v>20.5</v>
      </c>
      <c r="H1774" s="2">
        <f>IF(IF(PobierzDaneLogistyczne!$F1774=0,0,_xlfn.NUMBERVALUE(PobierzDaneLogistyczne!$F1774,"."))=0,"",IF(PobierzDaneLogistyczne!$F1774=0,0,_xlfn.NUMBERVALUE(PobierzDaneLogistyczne!$F1774,".")))</f>
        <v>0.38</v>
      </c>
      <c r="I1774" s="2">
        <f>IF(IF(PobierzDaneLogistyczne!$Z1774=0,0,_xlfn.NUMBERVALUE(PobierzDaneLogistyczne!$Z1774,"."))=0,"",IF(PobierzDaneLogistyczne!$Z1774=0,0,_xlfn.NUMBERVALUE(PobierzDaneLogistyczne!$Z1774,".")))</f>
        <v>0.52100000000000002</v>
      </c>
      <c r="J1774" s="1">
        <f>IF(PobierzDaneLogistyczne!$D1774=0,"",_xlfn.NUMBERVALUE(PobierzDaneLogistyczne!$D1774))</f>
        <v>8</v>
      </c>
      <c r="K1774" s="1">
        <f>IF(PobierzDaneLogistyczne!$E1774=0,"",_xlfn.NUMBERVALUE(PobierzDaneLogistyczne!$E1774))</f>
        <v>384</v>
      </c>
      <c r="L1774" s="1">
        <f>IF(MID(PobierzDaneLogistyczne!$O1774,1,3)="non"," ",_xlfn.NUMBERVALUE(PobierzDaneLogistyczne!$O1774))</f>
        <v>5902934838924</v>
      </c>
      <c r="M1774" s="6">
        <f>IF(PobierzDaneLogistyczne!$K1774=0,"",_xlfn.NUMBERVALUE(PobierzDaneLogistyczne!$K1774,"."))</f>
        <v>40</v>
      </c>
      <c r="N1774" s="6">
        <f>IF(PobierzDaneLogistyczne!$L1774=0,"",_xlfn.NUMBERVALUE(PobierzDaneLogistyczne!$L1774,"."))</f>
        <v>22.5</v>
      </c>
      <c r="O1774" s="6">
        <f>IF(PobierzDaneLogistyczne!$M1774=0,"",_xlfn.NUMBERVALUE(PobierzDaneLogistyczne!$M1774,"."))</f>
        <v>29.5</v>
      </c>
      <c r="P1774" s="2">
        <f>IF(PobierzDaneLogistyczne!$G1774=0,0,_xlfn.NUMBERVALUE(PobierzDaneLogistyczne!$G1774,"."))</f>
        <v>4.9000000000000004</v>
      </c>
      <c r="Q1774" s="1">
        <f>IF(PobierzDaneLogistyczne!$R1774=0,"",PobierzDaneLogistyczne!$R1774)</f>
        <v>5</v>
      </c>
      <c r="R1774" t="str">
        <f>IF(PobierzDaneLogistyczne!$S1774=0,"",PobierzDaneLogistyczne!$S1774)</f>
        <v>Ni-MH</v>
      </c>
      <c r="S1774">
        <f>IF(PobierzDaneLogistyczne!$T1774=0,"",PobierzDaneLogistyczne!$T1774)</f>
        <v>1</v>
      </c>
      <c r="T1774" t="str">
        <f>IF(PobierzDaneLogistyczne!$U1774=0," ",PobierzDaneLogistyczne!$U1774)</f>
        <v>0.01</v>
      </c>
      <c r="U1774" t="str">
        <f t="shared" si="85"/>
        <v/>
      </c>
      <c r="V1774" s="2">
        <f>IF(PobierzDaneLogistyczne!$V1774="","",_xlfn.NUMBERVALUE(PobierzDaneLogistyczne!$V1774,"."))</f>
        <v>4.0000000000000001E-3</v>
      </c>
      <c r="W1774" s="2">
        <f>IF(IF(PobierzDaneLogistyczne!$W1774=0,0,_xlfn.NUMBERVALUE(PobierzDaneLogistyczne!$W1774,"."))=0,"",_xlfn.NUMBERVALUE(PobierzDaneLogistyczne!$W1774,"."))</f>
        <v>5.8999999999999997E-2</v>
      </c>
      <c r="X1774" s="2">
        <f t="shared" si="86"/>
        <v>7.8000000000000014E-2</v>
      </c>
      <c r="Y1774" s="2">
        <f t="shared" si="84"/>
        <v>0.73200000000000021</v>
      </c>
      <c r="Z1774" s="2" t="str">
        <f>IF(PobierzDaneLogistyczne!$Y1774="t","YES","")</f>
        <v>YES</v>
      </c>
      <c r="AA1774" s="4" t="str">
        <f>IF(PobierzDaneLogistyczne!$X1774="t","YES","")</f>
        <v/>
      </c>
      <c r="AB1774" t="str">
        <f>PobierzDaneLogistyczne!$N1774</f>
        <v>Trimmer 5 in 1</v>
      </c>
    </row>
    <row r="1775" spans="1:28" x14ac:dyDescent="0.3">
      <c r="A1775" s="5" t="str">
        <f>HYPERLINK(_xlfn.CONCAT("https://www.adler.com.pl/index.php/en/Main/Produkt/",B1775),PobierzDaneLogistyczne!$N1775)</f>
        <v>Sandwich maker</v>
      </c>
      <c r="B1775" t="str">
        <f>PobierzDaneLogistyczne!$A1775</f>
        <v>ms_3014</v>
      </c>
      <c r="C1775" s="1">
        <f>IF(MID(PobierzDaneLogistyczne!$P1775,1,3)=""," ",_xlfn.NUMBERVALUE(PobierzDaneLogistyczne!$P1775))</f>
        <v>85167200</v>
      </c>
      <c r="D1775" s="1">
        <f>IF(MID(PobierzDaneLogistyczne!$C1775,1,3)="111"," ",_xlfn.NUMBERVALUE(PobierzDaneLogistyczne!$C1775))</f>
        <v>5908256832152</v>
      </c>
      <c r="E1775" s="6">
        <f>IF(PobierzDaneLogistyczne!$H1775=0,"",_xlfn.NUMBERVALUE(PobierzDaneLogistyczne!$H1775,"."))</f>
        <v>24.5</v>
      </c>
      <c r="F1775" s="6">
        <f>IF(PobierzDaneLogistyczne!$I1775=0,"",_xlfn.NUMBERVALUE(PobierzDaneLogistyczne!$I1775,"."))</f>
        <v>10</v>
      </c>
      <c r="G1775" s="6">
        <f>IF(PobierzDaneLogistyczne!$J1775=0,"",_xlfn.NUMBERVALUE(PobierzDaneLogistyczne!$J1775,"."))</f>
        <v>22</v>
      </c>
      <c r="H1775" s="2">
        <f>IF(IF(PobierzDaneLogistyczne!$F1775=0,0,_xlfn.NUMBERVALUE(PobierzDaneLogistyczne!$F1775,"."))=0,"",IF(PobierzDaneLogistyczne!$F1775=0,0,_xlfn.NUMBERVALUE(PobierzDaneLogistyczne!$F1775,".")))</f>
        <v>1</v>
      </c>
      <c r="I1775" s="2">
        <f>IF(IF(PobierzDaneLogistyczne!$Z1775=0,0,_xlfn.NUMBERVALUE(PobierzDaneLogistyczne!$Z1775,"."))=0,"",IF(PobierzDaneLogistyczne!$Z1775=0,0,_xlfn.NUMBERVALUE(PobierzDaneLogistyczne!$Z1775,".")))</f>
        <v>1.66</v>
      </c>
      <c r="J1775" s="1">
        <f>IF(PobierzDaneLogistyczne!$D1775=0,"",_xlfn.NUMBERVALUE(PobierzDaneLogistyczne!$D1775))</f>
        <v>6</v>
      </c>
      <c r="K1775" s="1">
        <f>IF(PobierzDaneLogistyczne!$E1775=0,"",_xlfn.NUMBERVALUE(PobierzDaneLogistyczne!$E1775))</f>
        <v>180</v>
      </c>
      <c r="L1775" s="1" t="str">
        <f>IF(MID(PobierzDaneLogistyczne!$O1775,1,3)="non"," ",_xlfn.NUMBERVALUE(PobierzDaneLogistyczne!$O1775))</f>
        <v xml:space="preserve"> </v>
      </c>
      <c r="M1775" s="6">
        <f>IF(PobierzDaneLogistyczne!$K1775=0,"",_xlfn.NUMBERVALUE(PobierzDaneLogistyczne!$K1775,"."))</f>
        <v>31.5</v>
      </c>
      <c r="N1775" s="6">
        <f>IF(PobierzDaneLogistyczne!$L1775=0,"",_xlfn.NUMBERVALUE(PobierzDaneLogistyczne!$L1775,"."))</f>
        <v>25.7</v>
      </c>
      <c r="O1775" s="6">
        <f>IF(PobierzDaneLogistyczne!$M1775=0,"",_xlfn.NUMBERVALUE(PobierzDaneLogistyczne!$M1775,"."))</f>
        <v>46.8</v>
      </c>
      <c r="P1775" s="2">
        <f>IF(PobierzDaneLogistyczne!$G1775=0,0,_xlfn.NUMBERVALUE(PobierzDaneLogistyczne!$G1775,"."))</f>
        <v>9.9600000000000009</v>
      </c>
      <c r="Q1775" s="1">
        <f>IF(PobierzDaneLogistyczne!$R1775=0,"",PobierzDaneLogistyczne!$R1775)</f>
        <v>5</v>
      </c>
      <c r="R1775" t="str">
        <f>IF(PobierzDaneLogistyczne!$S1775=0,"",PobierzDaneLogistyczne!$S1775)</f>
        <v/>
      </c>
      <c r="S1775" t="str">
        <f>IF(PobierzDaneLogistyczne!$T1775=0,"",PobierzDaneLogistyczne!$T1775)</f>
        <v/>
      </c>
      <c r="T1775" t="str">
        <f>IF(PobierzDaneLogistyczne!$U1775=0," ",PobierzDaneLogistyczne!$U1775)</f>
        <v/>
      </c>
      <c r="U1775" t="str">
        <f t="shared" si="85"/>
        <v/>
      </c>
      <c r="V1775" s="2">
        <f>IF(PobierzDaneLogistyczne!$V1775="","",_xlfn.NUMBERVALUE(PobierzDaneLogistyczne!$V1775,"."))</f>
        <v>8.0000000000000002E-3</v>
      </c>
      <c r="W1775" s="2" t="str">
        <f>IF(IF(PobierzDaneLogistyczne!$W1775=0,0,_xlfn.NUMBERVALUE(PobierzDaneLogistyczne!$W1775,"."))=0,"",_xlfn.NUMBERVALUE(PobierzDaneLogistyczne!$W1775,"."))</f>
        <v/>
      </c>
      <c r="X1775" s="2" t="str">
        <f t="shared" si="86"/>
        <v/>
      </c>
      <c r="Y1775" s="2" t="str">
        <f t="shared" si="84"/>
        <v/>
      </c>
      <c r="Z1775" s="2" t="str">
        <f>IF(PobierzDaneLogistyczne!$Y1775="t","YES","")</f>
        <v/>
      </c>
      <c r="AA1775" s="4" t="str">
        <f>IF(PobierzDaneLogistyczne!$X1775="t","YES","")</f>
        <v>YES</v>
      </c>
      <c r="AB1775" t="str">
        <f>PobierzDaneLogistyczne!$N1775</f>
        <v>Sandwich maker</v>
      </c>
    </row>
    <row r="1776" spans="1:28" x14ac:dyDescent="0.3">
      <c r="A1776" s="5" t="str">
        <f>HYPERLINK(_xlfn.CONCAT("https://www.adler.com.pl/index.php/en/Main/Produkt/",B1776),PobierzDaneLogistyczne!$N1776)</f>
        <v>Sandwich maker</v>
      </c>
      <c r="B1776" t="str">
        <f>PobierzDaneLogistyczne!$A1776</f>
        <v>ms_3029b</v>
      </c>
      <c r="C1776" s="1">
        <f>IF(MID(PobierzDaneLogistyczne!$P1776,1,3)=""," ",_xlfn.NUMBERVALUE(PobierzDaneLogistyczne!$P1776))</f>
        <v>85167200</v>
      </c>
      <c r="D1776" s="1">
        <f>IF(MID(PobierzDaneLogistyczne!$C1776,1,3)="111"," ",_xlfn.NUMBERVALUE(PobierzDaneLogistyczne!$C1776))</f>
        <v>5908256836112</v>
      </c>
      <c r="E1776" s="6">
        <f>IF(PobierzDaneLogistyczne!$H1776=0,"",_xlfn.NUMBERVALUE(PobierzDaneLogistyczne!$H1776,"."))</f>
        <v>0</v>
      </c>
      <c r="F1776" s="6">
        <f>IF(PobierzDaneLogistyczne!$I1776=0,"",_xlfn.NUMBERVALUE(PobierzDaneLogistyczne!$I1776,"."))</f>
        <v>0</v>
      </c>
      <c r="G1776" s="6">
        <f>IF(PobierzDaneLogistyczne!$J1776=0,"",_xlfn.NUMBERVALUE(PobierzDaneLogistyczne!$J1776,"."))</f>
        <v>0</v>
      </c>
      <c r="H1776" s="2">
        <f>IF(IF(PobierzDaneLogistyczne!$F1776=0,0,_xlfn.NUMBERVALUE(PobierzDaneLogistyczne!$F1776,"."))=0,"",IF(PobierzDaneLogistyczne!$F1776=0,0,_xlfn.NUMBERVALUE(PobierzDaneLogistyczne!$F1776,".")))</f>
        <v>1.1000000000000001</v>
      </c>
      <c r="I1776" s="2">
        <f>IF(IF(PobierzDaneLogistyczne!$Z1776=0,0,_xlfn.NUMBERVALUE(PobierzDaneLogistyczne!$Z1776,"."))=0,"",IF(PobierzDaneLogistyczne!$Z1776=0,0,_xlfn.NUMBERVALUE(PobierzDaneLogistyczne!$Z1776,".")))</f>
        <v>1.25</v>
      </c>
      <c r="J1776" s="1">
        <f>IF(PobierzDaneLogistyczne!$D1776=0,"",_xlfn.NUMBERVALUE(PobierzDaneLogistyczne!$D1776))</f>
        <v>10</v>
      </c>
      <c r="K1776" s="1">
        <f>IF(PobierzDaneLogistyczne!$E1776=0,"",_xlfn.NUMBERVALUE(PobierzDaneLogistyczne!$E1776))</f>
        <v>260</v>
      </c>
      <c r="L1776" s="1" t="str">
        <f>IF(MID(PobierzDaneLogistyczne!$O1776,1,3)="non"," ",_xlfn.NUMBERVALUE(PobierzDaneLogistyczne!$O1776))</f>
        <v xml:space="preserve"> </v>
      </c>
      <c r="M1776" s="6">
        <f>IF(PobierzDaneLogistyczne!$K1776=0,"",_xlfn.NUMBERVALUE(PobierzDaneLogistyczne!$K1776,"."))</f>
        <v>0</v>
      </c>
      <c r="N1776" s="6">
        <f>IF(PobierzDaneLogistyczne!$L1776=0,"",_xlfn.NUMBERVALUE(PobierzDaneLogistyczne!$L1776,"."))</f>
        <v>0</v>
      </c>
      <c r="O1776" s="6">
        <f>IF(PobierzDaneLogistyczne!$M1776=0,"",_xlfn.NUMBERVALUE(PobierzDaneLogistyczne!$M1776,"."))</f>
        <v>0</v>
      </c>
      <c r="P1776" s="2">
        <f>IF(PobierzDaneLogistyczne!$G1776=0,0,_xlfn.NUMBERVALUE(PobierzDaneLogistyczne!$G1776,"."))</f>
        <v>12.5</v>
      </c>
      <c r="Q1776" s="1" t="str">
        <f>IF(PobierzDaneLogistyczne!$R1776=0,"",PobierzDaneLogistyczne!$R1776)</f>
        <v/>
      </c>
      <c r="R1776" t="str">
        <f>IF(PobierzDaneLogistyczne!$S1776=0,"",PobierzDaneLogistyczne!$S1776)</f>
        <v/>
      </c>
      <c r="S1776" t="str">
        <f>IF(PobierzDaneLogistyczne!$T1776=0,"",PobierzDaneLogistyczne!$T1776)</f>
        <v/>
      </c>
      <c r="T1776" t="str">
        <f>IF(PobierzDaneLogistyczne!$U1776=0," ",PobierzDaneLogistyczne!$U1776)</f>
        <v/>
      </c>
      <c r="U1776" t="str">
        <f t="shared" si="85"/>
        <v/>
      </c>
      <c r="V1776" s="2" t="str">
        <f>IF(PobierzDaneLogistyczne!$V1776="","",_xlfn.NUMBERVALUE(PobierzDaneLogistyczne!$V1776,"."))</f>
        <v/>
      </c>
      <c r="W1776" s="2" t="str">
        <f>IF(IF(PobierzDaneLogistyczne!$W1776=0,0,_xlfn.NUMBERVALUE(PobierzDaneLogistyczne!$W1776,"."))=0,"",_xlfn.NUMBERVALUE(PobierzDaneLogistyczne!$W1776,"."))</f>
        <v/>
      </c>
      <c r="X1776" s="2" t="str">
        <f t="shared" si="86"/>
        <v/>
      </c>
      <c r="Y1776" s="2" t="str">
        <f t="shared" si="84"/>
        <v/>
      </c>
      <c r="Z1776" s="2" t="str">
        <f>IF(PobierzDaneLogistyczne!$Y1776="t","YES","")</f>
        <v/>
      </c>
      <c r="AA1776" s="4" t="str">
        <f>IF(PobierzDaneLogistyczne!$X1776="t","YES","")</f>
        <v>YES</v>
      </c>
      <c r="AB1776" t="str">
        <f>PobierzDaneLogistyczne!$N1776</f>
        <v>Sandwich maker</v>
      </c>
    </row>
    <row r="1777" spans="1:28" x14ac:dyDescent="0.3">
      <c r="A1777" s="5" t="str">
        <f>HYPERLINK(_xlfn.CONCAT("https://www.adler.com.pl/index.php/en/Main/Produkt/",B1777),PobierzDaneLogistyczne!$N1777)</f>
        <v>Sandwich maker</v>
      </c>
      <c r="B1777" t="str">
        <f>PobierzDaneLogistyczne!$A1777</f>
        <v>ms_3029o</v>
      </c>
      <c r="C1777" s="1">
        <f>IF(MID(PobierzDaneLogistyczne!$P1777,1,3)=""," ",_xlfn.NUMBERVALUE(PobierzDaneLogistyczne!$P1777))</f>
        <v>85167200</v>
      </c>
      <c r="D1777" s="1">
        <f>IF(MID(PobierzDaneLogistyczne!$C1777,1,3)="111"," ",_xlfn.NUMBERVALUE(PobierzDaneLogistyczne!$C1777))</f>
        <v>5908256836129</v>
      </c>
      <c r="E1777" s="6">
        <f>IF(PobierzDaneLogistyczne!$H1777=0,"",_xlfn.NUMBERVALUE(PobierzDaneLogistyczne!$H1777,"."))</f>
        <v>0</v>
      </c>
      <c r="F1777" s="6">
        <f>IF(PobierzDaneLogistyczne!$I1777=0,"",_xlfn.NUMBERVALUE(PobierzDaneLogistyczne!$I1777,"."))</f>
        <v>0</v>
      </c>
      <c r="G1777" s="6">
        <f>IF(PobierzDaneLogistyczne!$J1777=0,"",_xlfn.NUMBERVALUE(PobierzDaneLogistyczne!$J1777,"."))</f>
        <v>0</v>
      </c>
      <c r="H1777" s="2">
        <f>IF(IF(PobierzDaneLogistyczne!$F1777=0,0,_xlfn.NUMBERVALUE(PobierzDaneLogistyczne!$F1777,"."))=0,"",IF(PobierzDaneLogistyczne!$F1777=0,0,_xlfn.NUMBERVALUE(PobierzDaneLogistyczne!$F1777,".")))</f>
        <v>1.1000000000000001</v>
      </c>
      <c r="I1777" s="2">
        <f>IF(IF(PobierzDaneLogistyczne!$Z1777=0,0,_xlfn.NUMBERVALUE(PobierzDaneLogistyczne!$Z1777,"."))=0,"",IF(PobierzDaneLogistyczne!$Z1777=0,0,_xlfn.NUMBERVALUE(PobierzDaneLogistyczne!$Z1777,".")))</f>
        <v>1.25</v>
      </c>
      <c r="J1777" s="1">
        <f>IF(PobierzDaneLogistyczne!$D1777=0,"",_xlfn.NUMBERVALUE(PobierzDaneLogistyczne!$D1777))</f>
        <v>10</v>
      </c>
      <c r="K1777" s="1">
        <f>IF(PobierzDaneLogistyczne!$E1777=0,"",_xlfn.NUMBERVALUE(PobierzDaneLogistyczne!$E1777))</f>
        <v>260</v>
      </c>
      <c r="L1777" s="1" t="str">
        <f>IF(MID(PobierzDaneLogistyczne!$O1777,1,3)="non"," ",_xlfn.NUMBERVALUE(PobierzDaneLogistyczne!$O1777))</f>
        <v xml:space="preserve"> </v>
      </c>
      <c r="M1777" s="6">
        <f>IF(PobierzDaneLogistyczne!$K1777=0,"",_xlfn.NUMBERVALUE(PobierzDaneLogistyczne!$K1777,"."))</f>
        <v>0</v>
      </c>
      <c r="N1777" s="6">
        <f>IF(PobierzDaneLogistyczne!$L1777=0,"",_xlfn.NUMBERVALUE(PobierzDaneLogistyczne!$L1777,"."))</f>
        <v>0</v>
      </c>
      <c r="O1777" s="6">
        <f>IF(PobierzDaneLogistyczne!$M1777=0,"",_xlfn.NUMBERVALUE(PobierzDaneLogistyczne!$M1777,"."))</f>
        <v>0</v>
      </c>
      <c r="P1777" s="2">
        <f>IF(PobierzDaneLogistyczne!$G1777=0,0,_xlfn.NUMBERVALUE(PobierzDaneLogistyczne!$G1777,"."))</f>
        <v>12.5</v>
      </c>
      <c r="Q1777" s="1" t="str">
        <f>IF(PobierzDaneLogistyczne!$R1777=0,"",PobierzDaneLogistyczne!$R1777)</f>
        <v/>
      </c>
      <c r="R1777" t="str">
        <f>IF(PobierzDaneLogistyczne!$S1777=0,"",PobierzDaneLogistyczne!$S1777)</f>
        <v/>
      </c>
      <c r="S1777" t="str">
        <f>IF(PobierzDaneLogistyczne!$T1777=0,"",PobierzDaneLogistyczne!$T1777)</f>
        <v/>
      </c>
      <c r="T1777" t="str">
        <f>IF(PobierzDaneLogistyczne!$U1777=0," ",PobierzDaneLogistyczne!$U1777)</f>
        <v/>
      </c>
      <c r="U1777" t="str">
        <f t="shared" si="85"/>
        <v/>
      </c>
      <c r="V1777" s="2" t="str">
        <f>IF(PobierzDaneLogistyczne!$V1777="","",_xlfn.NUMBERVALUE(PobierzDaneLogistyczne!$V1777,"."))</f>
        <v/>
      </c>
      <c r="W1777" s="2" t="str">
        <f>IF(IF(PobierzDaneLogistyczne!$W1777=0,0,_xlfn.NUMBERVALUE(PobierzDaneLogistyczne!$W1777,"."))=0,"",_xlfn.NUMBERVALUE(PobierzDaneLogistyczne!$W1777,"."))</f>
        <v/>
      </c>
      <c r="X1777" s="2" t="str">
        <f t="shared" si="86"/>
        <v/>
      </c>
      <c r="Y1777" s="2" t="str">
        <f t="shared" si="84"/>
        <v/>
      </c>
      <c r="Z1777" s="2" t="str">
        <f>IF(PobierzDaneLogistyczne!$Y1777="t","YES","")</f>
        <v/>
      </c>
      <c r="AA1777" s="4" t="str">
        <f>IF(PobierzDaneLogistyczne!$X1777="t","YES","")</f>
        <v>YES</v>
      </c>
      <c r="AB1777" t="str">
        <f>PobierzDaneLogistyczne!$N1777</f>
        <v>Sandwich maker</v>
      </c>
    </row>
    <row r="1778" spans="1:28" x14ac:dyDescent="0.3">
      <c r="A1778" s="5" t="str">
        <f>HYPERLINK(_xlfn.CONCAT("https://www.adler.com.pl/index.php/en/Main/Produkt/",B1778),PobierzDaneLogistyczne!$N1778)</f>
        <v>Sandwich maker</v>
      </c>
      <c r="B1778" t="str">
        <f>PobierzDaneLogistyczne!$A1778</f>
        <v>ms_3029p</v>
      </c>
      <c r="C1778" s="1">
        <f>IF(MID(PobierzDaneLogistyczne!$P1778,1,3)=""," ",_xlfn.NUMBERVALUE(PobierzDaneLogistyczne!$P1778))</f>
        <v>85167200</v>
      </c>
      <c r="D1778" s="1">
        <f>IF(MID(PobierzDaneLogistyczne!$C1778,1,3)="111"," ",_xlfn.NUMBERVALUE(PobierzDaneLogistyczne!$C1778))</f>
        <v>5908256836136</v>
      </c>
      <c r="E1778" s="6">
        <f>IF(PobierzDaneLogistyczne!$H1778=0,"",_xlfn.NUMBERVALUE(PobierzDaneLogistyczne!$H1778,"."))</f>
        <v>0</v>
      </c>
      <c r="F1778" s="6">
        <f>IF(PobierzDaneLogistyczne!$I1778=0,"",_xlfn.NUMBERVALUE(PobierzDaneLogistyczne!$I1778,"."))</f>
        <v>0</v>
      </c>
      <c r="G1778" s="6">
        <f>IF(PobierzDaneLogistyczne!$J1778=0,"",_xlfn.NUMBERVALUE(PobierzDaneLogistyczne!$J1778,"."))</f>
        <v>0</v>
      </c>
      <c r="H1778" s="2">
        <f>IF(IF(PobierzDaneLogistyczne!$F1778=0,0,_xlfn.NUMBERVALUE(PobierzDaneLogistyczne!$F1778,"."))=0,"",IF(PobierzDaneLogistyczne!$F1778=0,0,_xlfn.NUMBERVALUE(PobierzDaneLogistyczne!$F1778,".")))</f>
        <v>1.1000000000000001</v>
      </c>
      <c r="I1778" s="2">
        <f>IF(IF(PobierzDaneLogistyczne!$Z1778=0,0,_xlfn.NUMBERVALUE(PobierzDaneLogistyczne!$Z1778,"."))=0,"",IF(PobierzDaneLogistyczne!$Z1778=0,0,_xlfn.NUMBERVALUE(PobierzDaneLogistyczne!$Z1778,".")))</f>
        <v>1.25</v>
      </c>
      <c r="J1778" s="1">
        <f>IF(PobierzDaneLogistyczne!$D1778=0,"",_xlfn.NUMBERVALUE(PobierzDaneLogistyczne!$D1778))</f>
        <v>10</v>
      </c>
      <c r="K1778" s="1">
        <f>IF(PobierzDaneLogistyczne!$E1778=0,"",_xlfn.NUMBERVALUE(PobierzDaneLogistyczne!$E1778))</f>
        <v>260</v>
      </c>
      <c r="L1778" s="1" t="str">
        <f>IF(MID(PobierzDaneLogistyczne!$O1778,1,3)="non"," ",_xlfn.NUMBERVALUE(PobierzDaneLogistyczne!$O1778))</f>
        <v xml:space="preserve"> </v>
      </c>
      <c r="M1778" s="6">
        <f>IF(PobierzDaneLogistyczne!$K1778=0,"",_xlfn.NUMBERVALUE(PobierzDaneLogistyczne!$K1778,"."))</f>
        <v>0</v>
      </c>
      <c r="N1778" s="6">
        <f>IF(PobierzDaneLogistyczne!$L1778=0,"",_xlfn.NUMBERVALUE(PobierzDaneLogistyczne!$L1778,"."))</f>
        <v>0</v>
      </c>
      <c r="O1778" s="6">
        <f>IF(PobierzDaneLogistyczne!$M1778=0,"",_xlfn.NUMBERVALUE(PobierzDaneLogistyczne!$M1778,"."))</f>
        <v>0</v>
      </c>
      <c r="P1778" s="2">
        <f>IF(PobierzDaneLogistyczne!$G1778=0,0,_xlfn.NUMBERVALUE(PobierzDaneLogistyczne!$G1778,"."))</f>
        <v>12.5</v>
      </c>
      <c r="Q1778" s="1" t="str">
        <f>IF(PobierzDaneLogistyczne!$R1778=0,"",PobierzDaneLogistyczne!$R1778)</f>
        <v/>
      </c>
      <c r="R1778" t="str">
        <f>IF(PobierzDaneLogistyczne!$S1778=0,"",PobierzDaneLogistyczne!$S1778)</f>
        <v/>
      </c>
      <c r="S1778" t="str">
        <f>IF(PobierzDaneLogistyczne!$T1778=0,"",PobierzDaneLogistyczne!$T1778)</f>
        <v/>
      </c>
      <c r="T1778" t="str">
        <f>IF(PobierzDaneLogistyczne!$U1778=0," ",PobierzDaneLogistyczne!$U1778)</f>
        <v/>
      </c>
      <c r="U1778" t="str">
        <f t="shared" si="85"/>
        <v/>
      </c>
      <c r="V1778" s="2" t="str">
        <f>IF(PobierzDaneLogistyczne!$V1778="","",_xlfn.NUMBERVALUE(PobierzDaneLogistyczne!$V1778,"."))</f>
        <v/>
      </c>
      <c r="W1778" s="2" t="str">
        <f>IF(IF(PobierzDaneLogistyczne!$W1778=0,0,_xlfn.NUMBERVALUE(PobierzDaneLogistyczne!$W1778,"."))=0,"",_xlfn.NUMBERVALUE(PobierzDaneLogistyczne!$W1778,"."))</f>
        <v/>
      </c>
      <c r="X1778" s="2" t="str">
        <f t="shared" si="86"/>
        <v/>
      </c>
      <c r="Y1778" s="2" t="str">
        <f t="shared" ref="Y1778:Y1841" si="87">IFERROR(IF(ROUND(P1778-(I1778*J1778),2)=0,"",P1778-(I1778*J1778)),"")</f>
        <v/>
      </c>
      <c r="Z1778" s="2" t="str">
        <f>IF(PobierzDaneLogistyczne!$Y1778="t","YES","")</f>
        <v/>
      </c>
      <c r="AA1778" s="4" t="str">
        <f>IF(PobierzDaneLogistyczne!$X1778="t","YES","")</f>
        <v>YES</v>
      </c>
      <c r="AB1778" t="str">
        <f>PobierzDaneLogistyczne!$N1778</f>
        <v>Sandwich maker</v>
      </c>
    </row>
    <row r="1779" spans="1:28" x14ac:dyDescent="0.3">
      <c r="A1779" s="5" t="str">
        <f>HYPERLINK(_xlfn.CONCAT("https://www.adler.com.pl/index.php/en/Main/Produkt/",B1779),PobierzDaneLogistyczne!$N1779)</f>
        <v>Sandwich maker</v>
      </c>
      <c r="B1779" t="str">
        <f>PobierzDaneLogistyczne!$A1779</f>
        <v>ms_3031</v>
      </c>
      <c r="C1779" s="1">
        <f>IF(MID(PobierzDaneLogistyczne!$P1779,1,3)=""," ",_xlfn.NUMBERVALUE(PobierzDaneLogistyczne!$P1779))</f>
        <v>85167200</v>
      </c>
      <c r="D1779" s="1">
        <f>IF(MID(PobierzDaneLogistyczne!$C1779,1,3)="111"," ",_xlfn.NUMBERVALUE(PobierzDaneLogistyczne!$C1779))</f>
        <v>5908256838253</v>
      </c>
      <c r="E1779" s="6">
        <f>IF(PobierzDaneLogistyczne!$H1779=0,"",_xlfn.NUMBERVALUE(PobierzDaneLogistyczne!$H1779,"."))</f>
        <v>0</v>
      </c>
      <c r="F1779" s="6">
        <f>IF(PobierzDaneLogistyczne!$I1779=0,"",_xlfn.NUMBERVALUE(PobierzDaneLogistyczne!$I1779,"."))</f>
        <v>0</v>
      </c>
      <c r="G1779" s="6">
        <f>IF(PobierzDaneLogistyczne!$J1779=0,"",_xlfn.NUMBERVALUE(PobierzDaneLogistyczne!$J1779,"."))</f>
        <v>0</v>
      </c>
      <c r="H1779" s="2">
        <f>IF(IF(PobierzDaneLogistyczne!$F1779=0,0,_xlfn.NUMBERVALUE(PobierzDaneLogistyczne!$F1779,"."))=0,"",IF(PobierzDaneLogistyczne!$F1779=0,0,_xlfn.NUMBERVALUE(PobierzDaneLogistyczne!$F1779,".")))</f>
        <v>1.1000000000000001</v>
      </c>
      <c r="I1779" s="2">
        <f>IF(IF(PobierzDaneLogistyczne!$Z1779=0,0,_xlfn.NUMBERVALUE(PobierzDaneLogistyczne!$Z1779,"."))=0,"",IF(PobierzDaneLogistyczne!$Z1779=0,0,_xlfn.NUMBERVALUE(PobierzDaneLogistyczne!$Z1779,".")))</f>
        <v>1.25</v>
      </c>
      <c r="J1779" s="1">
        <f>IF(PobierzDaneLogistyczne!$D1779=0,"",_xlfn.NUMBERVALUE(PobierzDaneLogistyczne!$D1779))</f>
        <v>10</v>
      </c>
      <c r="K1779" s="1">
        <f>IF(PobierzDaneLogistyczne!$E1779=0,"",_xlfn.NUMBERVALUE(PobierzDaneLogistyczne!$E1779))</f>
        <v>180</v>
      </c>
      <c r="L1779" s="1" t="str">
        <f>IF(MID(PobierzDaneLogistyczne!$O1779,1,3)="non"," ",_xlfn.NUMBERVALUE(PobierzDaneLogistyczne!$O1779))</f>
        <v xml:space="preserve"> </v>
      </c>
      <c r="M1779" s="6">
        <f>IF(PobierzDaneLogistyczne!$K1779=0,"",_xlfn.NUMBERVALUE(PobierzDaneLogistyczne!$K1779,"."))</f>
        <v>52</v>
      </c>
      <c r="N1779" s="6">
        <f>IF(PobierzDaneLogistyczne!$L1779=0,"",_xlfn.NUMBERVALUE(PobierzDaneLogistyczne!$L1779,"."))</f>
        <v>26.5</v>
      </c>
      <c r="O1779" s="6">
        <f>IF(PobierzDaneLogistyczne!$M1779=0,"",_xlfn.NUMBERVALUE(PobierzDaneLogistyczne!$M1779,"."))</f>
        <v>50.5</v>
      </c>
      <c r="P1779" s="2">
        <f>IF(PobierzDaneLogistyczne!$G1779=0,0,_xlfn.NUMBERVALUE(PobierzDaneLogistyczne!$G1779,"."))</f>
        <v>12.5</v>
      </c>
      <c r="Q1779" s="1" t="str">
        <f>IF(PobierzDaneLogistyczne!$R1779=0,"",PobierzDaneLogistyczne!$R1779)</f>
        <v/>
      </c>
      <c r="R1779" t="str">
        <f>IF(PobierzDaneLogistyczne!$S1779=0,"",PobierzDaneLogistyczne!$S1779)</f>
        <v/>
      </c>
      <c r="S1779" t="str">
        <f>IF(PobierzDaneLogistyczne!$T1779=0,"",PobierzDaneLogistyczne!$T1779)</f>
        <v/>
      </c>
      <c r="T1779" t="str">
        <f>IF(PobierzDaneLogistyczne!$U1779=0," ",PobierzDaneLogistyczne!$U1779)</f>
        <v/>
      </c>
      <c r="U1779" t="str">
        <f t="shared" si="85"/>
        <v/>
      </c>
      <c r="V1779" s="2" t="str">
        <f>IF(PobierzDaneLogistyczne!$V1779="","",_xlfn.NUMBERVALUE(PobierzDaneLogistyczne!$V1779,"."))</f>
        <v/>
      </c>
      <c r="W1779" s="2" t="str">
        <f>IF(IF(PobierzDaneLogistyczne!$W1779=0,0,_xlfn.NUMBERVALUE(PobierzDaneLogistyczne!$W1779,"."))=0,"",_xlfn.NUMBERVALUE(PobierzDaneLogistyczne!$W1779,"."))</f>
        <v/>
      </c>
      <c r="X1779" s="2" t="str">
        <f t="shared" si="86"/>
        <v/>
      </c>
      <c r="Y1779" s="2" t="str">
        <f t="shared" si="87"/>
        <v/>
      </c>
      <c r="Z1779" s="2" t="str">
        <f>IF(PobierzDaneLogistyczne!$Y1779="t","YES","")</f>
        <v/>
      </c>
      <c r="AA1779" s="4" t="str">
        <f>IF(PobierzDaneLogistyczne!$X1779="t","YES","")</f>
        <v>YES</v>
      </c>
      <c r="AB1779" t="str">
        <f>PobierzDaneLogistyczne!$N1779</f>
        <v>Sandwich maker</v>
      </c>
    </row>
    <row r="1780" spans="1:28" x14ac:dyDescent="0.3">
      <c r="A1780" s="5" t="str">
        <f>HYPERLINK(_xlfn.CONCAT("https://www.adler.com.pl/index.php/en/Main/Produkt/",B1780),PobierzDaneLogistyczne!$N1780)</f>
        <v>Sandwich maker</v>
      </c>
      <c r="B1780" t="str">
        <f>PobierzDaneLogistyczne!$A1780</f>
        <v>ms_3032</v>
      </c>
      <c r="C1780" s="1">
        <f>IF(MID(PobierzDaneLogistyczne!$P1780,1,3)=""," ",_xlfn.NUMBERVALUE(PobierzDaneLogistyczne!$P1780))</f>
        <v>85167970</v>
      </c>
      <c r="D1780" s="1">
        <f>IF(MID(PobierzDaneLogistyczne!$C1780,1,3)="111"," ",_xlfn.NUMBERVALUE(PobierzDaneLogistyczne!$C1780))</f>
        <v>5908256839878</v>
      </c>
      <c r="E1780" s="6">
        <f>IF(PobierzDaneLogistyczne!$H1780=0,"",_xlfn.NUMBERVALUE(PobierzDaneLogistyczne!$H1780,"."))</f>
        <v>23.7</v>
      </c>
      <c r="F1780" s="6">
        <f>IF(PobierzDaneLogistyczne!$I1780=0,"",_xlfn.NUMBERVALUE(PobierzDaneLogistyczne!$I1780,"."))</f>
        <v>10</v>
      </c>
      <c r="G1780" s="6">
        <f>IF(PobierzDaneLogistyczne!$J1780=0,"",_xlfn.NUMBERVALUE(PobierzDaneLogistyczne!$J1780,"."))</f>
        <v>22</v>
      </c>
      <c r="H1780" s="2">
        <f>IF(IF(PobierzDaneLogistyczne!$F1780=0,0,_xlfn.NUMBERVALUE(PobierzDaneLogistyczne!$F1780,"."))=0,"",IF(PobierzDaneLogistyczne!$F1780=0,0,_xlfn.NUMBERVALUE(PobierzDaneLogistyczne!$F1780,".")))</f>
        <v>0.9</v>
      </c>
      <c r="I1780" s="2">
        <f>IF(IF(PobierzDaneLogistyczne!$Z1780=0,0,_xlfn.NUMBERVALUE(PobierzDaneLogistyczne!$Z1780,"."))=0,"",IF(PobierzDaneLogistyczne!$Z1780=0,0,_xlfn.NUMBERVALUE(PobierzDaneLogistyczne!$Z1780,".")))</f>
        <v>1.32</v>
      </c>
      <c r="J1780" s="1">
        <f>IF(PobierzDaneLogistyczne!$D1780=0,"",_xlfn.NUMBERVALUE(PobierzDaneLogistyczne!$D1780))</f>
        <v>6</v>
      </c>
      <c r="K1780" s="1">
        <f>IF(PobierzDaneLogistyczne!$E1780=0,"",_xlfn.NUMBERVALUE(PobierzDaneLogistyczne!$E1780))</f>
        <v>240</v>
      </c>
      <c r="L1780" s="1">
        <f>IF(MID(PobierzDaneLogistyczne!$O1780,1,3)="non"," ",_xlfn.NUMBERVALUE(PobierzDaneLogistyczne!$O1780))</f>
        <v>5902934833127</v>
      </c>
      <c r="M1780" s="6">
        <f>IF(PobierzDaneLogistyczne!$K1780=0,"",_xlfn.NUMBERVALUE(PobierzDaneLogistyczne!$K1780,"."))</f>
        <v>25</v>
      </c>
      <c r="N1780" s="6">
        <f>IF(PobierzDaneLogistyczne!$L1780=0,"",_xlfn.NUMBERVALUE(PobierzDaneLogistyczne!$L1780,"."))</f>
        <v>30</v>
      </c>
      <c r="O1780" s="6">
        <f>IF(PobierzDaneLogistyczne!$M1780=0,"",_xlfn.NUMBERVALUE(PobierzDaneLogistyczne!$M1780,"."))</f>
        <v>47</v>
      </c>
      <c r="P1780" s="2">
        <f>IF(PobierzDaneLogistyczne!$G1780=0,0,_xlfn.NUMBERVALUE(PobierzDaneLogistyczne!$G1780,"."))</f>
        <v>7.92</v>
      </c>
      <c r="Q1780" s="1">
        <f>IF(PobierzDaneLogistyczne!$R1780=0,"",PobierzDaneLogistyczne!$R1780)</f>
        <v>5</v>
      </c>
      <c r="R1780" t="str">
        <f>IF(PobierzDaneLogistyczne!$S1780=0,"",PobierzDaneLogistyczne!$S1780)</f>
        <v/>
      </c>
      <c r="S1780" t="str">
        <f>IF(PobierzDaneLogistyczne!$T1780=0,"",PobierzDaneLogistyczne!$T1780)</f>
        <v/>
      </c>
      <c r="T1780" t="str">
        <f>IF(PobierzDaneLogistyczne!$U1780=0," ",PobierzDaneLogistyczne!$U1780)</f>
        <v/>
      </c>
      <c r="U1780" t="str">
        <f t="shared" si="85"/>
        <v/>
      </c>
      <c r="V1780" s="2">
        <f>IF(PobierzDaneLogistyczne!$V1780="","",_xlfn.NUMBERVALUE(PobierzDaneLogistyczne!$V1780,"."))</f>
        <v>7.0000000000000001E-3</v>
      </c>
      <c r="W1780" s="2">
        <f>IF(IF(PobierzDaneLogistyczne!$W1780=0,0,_xlfn.NUMBERVALUE(PobierzDaneLogistyczne!$W1780,"."))=0,"",_xlfn.NUMBERVALUE(PobierzDaneLogistyczne!$W1780,"."))</f>
        <v>5.8999999999999997E-2</v>
      </c>
      <c r="X1780" s="2">
        <f t="shared" si="86"/>
        <v>0.35400000000000004</v>
      </c>
      <c r="Y1780" s="2" t="str">
        <f t="shared" si="87"/>
        <v/>
      </c>
      <c r="Z1780" s="2" t="str">
        <f>IF(PobierzDaneLogistyczne!$Y1780="t","YES","")</f>
        <v>YES</v>
      </c>
      <c r="AA1780" s="4" t="str">
        <f>IF(PobierzDaneLogistyczne!$X1780="t","YES","")</f>
        <v/>
      </c>
      <c r="AB1780" t="str">
        <f>PobierzDaneLogistyczne!$N1780</f>
        <v>Sandwich maker</v>
      </c>
    </row>
    <row r="1781" spans="1:28" x14ac:dyDescent="0.3">
      <c r="A1781" s="5" t="str">
        <f>HYPERLINK(_xlfn.CONCAT("https://www.adler.com.pl/index.php/en/Main/Produkt/",B1781),PobierzDaneLogistyczne!$N1781)</f>
        <v>Grill electric - diet</v>
      </c>
      <c r="B1781" t="str">
        <f>PobierzDaneLogistyczne!$A1781</f>
        <v>ms_3035</v>
      </c>
      <c r="C1781" s="1">
        <f>IF(MID(PobierzDaneLogistyczne!$P1781,1,3)=""," ",_xlfn.NUMBERVALUE(PobierzDaneLogistyczne!$P1781))</f>
        <v>85166070</v>
      </c>
      <c r="D1781" s="1">
        <f>IF(MID(PobierzDaneLogistyczne!$C1781,1,3)="111"," ",_xlfn.NUMBERVALUE(PobierzDaneLogistyczne!$C1781))</f>
        <v>5902934830072</v>
      </c>
      <c r="E1781" s="6">
        <f>IF(PobierzDaneLogistyczne!$H1781=0,"",_xlfn.NUMBERVALUE(PobierzDaneLogistyczne!$H1781,"."))</f>
        <v>35.5</v>
      </c>
      <c r="F1781" s="6">
        <f>IF(PobierzDaneLogistyczne!$I1781=0,"",_xlfn.NUMBERVALUE(PobierzDaneLogistyczne!$I1781,"."))</f>
        <v>16.5</v>
      </c>
      <c r="G1781" s="6">
        <f>IF(PobierzDaneLogistyczne!$J1781=0,"",_xlfn.NUMBERVALUE(PobierzDaneLogistyczne!$J1781,"."))</f>
        <v>33</v>
      </c>
      <c r="H1781" s="2">
        <f>IF(IF(PobierzDaneLogistyczne!$F1781=0,0,_xlfn.NUMBERVALUE(PobierzDaneLogistyczne!$F1781,"."))=0,"",IF(PobierzDaneLogistyczne!$F1781=0,0,_xlfn.NUMBERVALUE(PobierzDaneLogistyczne!$F1781,".")))</f>
        <v>2.35</v>
      </c>
      <c r="I1781" s="2">
        <f>IF(IF(PobierzDaneLogistyczne!$Z1781=0,0,_xlfn.NUMBERVALUE(PobierzDaneLogistyczne!$Z1781,"."))=0,"",IF(PobierzDaneLogistyczne!$Z1781=0,0,_xlfn.NUMBERVALUE(PobierzDaneLogistyczne!$Z1781,".")))</f>
        <v>2.8580000000000001</v>
      </c>
      <c r="J1781" s="1">
        <f>IF(PobierzDaneLogistyczne!$D1781=0,"",_xlfn.NUMBERVALUE(PobierzDaneLogistyczne!$D1781))</f>
        <v>4</v>
      </c>
      <c r="K1781" s="1">
        <f>IF(PobierzDaneLogistyczne!$E1781=0,"",_xlfn.NUMBERVALUE(PobierzDaneLogistyczne!$E1781))</f>
        <v>60</v>
      </c>
      <c r="L1781" s="1">
        <f>IF(MID(PobierzDaneLogistyczne!$O1781,1,3)="non"," ",_xlfn.NUMBERVALUE(PobierzDaneLogistyczne!$O1781))</f>
        <v>5902934834186</v>
      </c>
      <c r="M1781" s="6">
        <f>IF(PobierzDaneLogistyczne!$K1781=0,"",_xlfn.NUMBERVALUE(PobierzDaneLogistyczne!$K1781,"."))</f>
        <v>68.5</v>
      </c>
      <c r="N1781" s="6">
        <f>IF(PobierzDaneLogistyczne!$L1781=0,"",_xlfn.NUMBERVALUE(PobierzDaneLogistyczne!$L1781,"."))</f>
        <v>37</v>
      </c>
      <c r="O1781" s="6">
        <f>IF(PobierzDaneLogistyczne!$M1781=0,"",_xlfn.NUMBERVALUE(PobierzDaneLogistyczne!$M1781,"."))</f>
        <v>35</v>
      </c>
      <c r="P1781" s="2">
        <f>IF(PobierzDaneLogistyczne!$G1781=0,0,_xlfn.NUMBERVALUE(PobierzDaneLogistyczne!$G1781,"."))</f>
        <v>11.43</v>
      </c>
      <c r="Q1781" s="1">
        <f>IF(PobierzDaneLogistyczne!$R1781=0,"",PobierzDaneLogistyczne!$R1781)</f>
        <v>5</v>
      </c>
      <c r="R1781" t="str">
        <f>IF(PobierzDaneLogistyczne!$S1781=0,"",PobierzDaneLogistyczne!$S1781)</f>
        <v/>
      </c>
      <c r="S1781" t="str">
        <f>IF(PobierzDaneLogistyczne!$T1781=0,"",PobierzDaneLogistyczne!$T1781)</f>
        <v/>
      </c>
      <c r="T1781" t="str">
        <f>IF(PobierzDaneLogistyczne!$U1781=0," ",PobierzDaneLogistyczne!$U1781)</f>
        <v/>
      </c>
      <c r="U1781" t="str">
        <f t="shared" si="85"/>
        <v/>
      </c>
      <c r="V1781" s="2">
        <f>IF(PobierzDaneLogistyczne!$V1781="","",_xlfn.NUMBERVALUE(PobierzDaneLogistyczne!$V1781,"."))</f>
        <v>4.2999999999999997E-2</v>
      </c>
      <c r="W1781" s="2">
        <f>IF(IF(PobierzDaneLogistyczne!$W1781=0,0,_xlfn.NUMBERVALUE(PobierzDaneLogistyczne!$W1781,"."))=0,"",_xlfn.NUMBERVALUE(PobierzDaneLogistyczne!$W1781,"."))</f>
        <v>5.8999999999999997E-2</v>
      </c>
      <c r="X1781" s="2">
        <f t="shared" si="86"/>
        <v>0.40600000000000003</v>
      </c>
      <c r="Y1781" s="2" t="str">
        <f t="shared" si="87"/>
        <v/>
      </c>
      <c r="Z1781" s="2" t="str">
        <f>IF(PobierzDaneLogistyczne!$Y1781="t","YES","")</f>
        <v>YES</v>
      </c>
      <c r="AA1781" s="4" t="str">
        <f>IF(PobierzDaneLogistyczne!$X1781="t","YES","")</f>
        <v>YES</v>
      </c>
      <c r="AB1781" t="str">
        <f>PobierzDaneLogistyczne!$N1781</f>
        <v>Grill electric - diet</v>
      </c>
    </row>
    <row r="1782" spans="1:28" x14ac:dyDescent="0.3">
      <c r="A1782" s="5" t="str">
        <f>HYPERLINK(_xlfn.CONCAT("https://www.adler.com.pl/index.php/en/Main/Produkt/",B1782),PobierzDaneLogistyczne!$N1782)</f>
        <v>Nut Maker (24 pcs) XL</v>
      </c>
      <c r="B1782" t="str">
        <f>PobierzDaneLogistyczne!$A1782</f>
        <v>ms_3041</v>
      </c>
      <c r="C1782" s="1">
        <f>IF(MID(PobierzDaneLogistyczne!$P1782,1,3)=""," ",_xlfn.NUMBERVALUE(PobierzDaneLogistyczne!$P1782))</f>
        <v>85167970</v>
      </c>
      <c r="D1782" s="1">
        <f>IF(MID(PobierzDaneLogistyczne!$C1782,1,3)="111"," ",_xlfn.NUMBERVALUE(PobierzDaneLogistyczne!$C1782))</f>
        <v>5902934834001</v>
      </c>
      <c r="E1782" s="6">
        <f>IF(PobierzDaneLogistyczne!$H1782=0,"",_xlfn.NUMBERVALUE(PobierzDaneLogistyczne!$H1782,"."))</f>
        <v>14.5</v>
      </c>
      <c r="F1782" s="6">
        <f>IF(PobierzDaneLogistyczne!$I1782=0,"",_xlfn.NUMBERVALUE(PobierzDaneLogistyczne!$I1782,"."))</f>
        <v>30</v>
      </c>
      <c r="G1782" s="6">
        <f>IF(PobierzDaneLogistyczne!$J1782=0,"",_xlfn.NUMBERVALUE(PobierzDaneLogistyczne!$J1782,"."))</f>
        <v>37</v>
      </c>
      <c r="H1782" s="2">
        <f>IF(IF(PobierzDaneLogistyczne!$F1782=0,0,_xlfn.NUMBERVALUE(PobierzDaneLogistyczne!$F1782,"."))=0,"",IF(PobierzDaneLogistyczne!$F1782=0,0,_xlfn.NUMBERVALUE(PobierzDaneLogistyczne!$F1782,".")))</f>
        <v>2.2999999999999998</v>
      </c>
      <c r="I1782" s="2">
        <f>IF(IF(PobierzDaneLogistyczne!$Z1782=0,0,_xlfn.NUMBERVALUE(PobierzDaneLogistyczne!$Z1782,"."))=0,"",IF(PobierzDaneLogistyczne!$Z1782=0,0,_xlfn.NUMBERVALUE(PobierzDaneLogistyczne!$Z1782,".")))</f>
        <v>2.5019999999999998</v>
      </c>
      <c r="J1782" s="1">
        <f>IF(PobierzDaneLogistyczne!$D1782=0,"",_xlfn.NUMBERVALUE(PobierzDaneLogistyczne!$D1782))</f>
        <v>3</v>
      </c>
      <c r="K1782" s="1">
        <f>IF(PobierzDaneLogistyczne!$E1782=0,"",_xlfn.NUMBERVALUE(PobierzDaneLogistyczne!$E1782))</f>
        <v>75</v>
      </c>
      <c r="L1782" s="1">
        <f>IF(MID(PobierzDaneLogistyczne!$O1782,1,3)="non"," ",_xlfn.NUMBERVALUE(PobierzDaneLogistyczne!$O1782))</f>
        <v>5902934833998</v>
      </c>
      <c r="M1782" s="6">
        <f>IF(PobierzDaneLogistyczne!$K1782=0,"",_xlfn.NUMBERVALUE(PobierzDaneLogistyczne!$K1782,"."))</f>
        <v>31.5</v>
      </c>
      <c r="N1782" s="6">
        <f>IF(PobierzDaneLogistyczne!$L1782=0,"",_xlfn.NUMBERVALUE(PobierzDaneLogistyczne!$L1782,"."))</f>
        <v>45</v>
      </c>
      <c r="O1782" s="6">
        <f>IF(PobierzDaneLogistyczne!$M1782=0,"",_xlfn.NUMBERVALUE(PobierzDaneLogistyczne!$M1782,"."))</f>
        <v>40</v>
      </c>
      <c r="P1782" s="2">
        <f>IF(PobierzDaneLogistyczne!$G1782=0,0,_xlfn.NUMBERVALUE(PobierzDaneLogistyczne!$G1782,"."))</f>
        <v>7.5060000000000002</v>
      </c>
      <c r="Q1782" s="1">
        <f>IF(PobierzDaneLogistyczne!$R1782=0,"",PobierzDaneLogistyczne!$R1782)</f>
        <v>5</v>
      </c>
      <c r="R1782" t="str">
        <f>IF(PobierzDaneLogistyczne!$S1782=0,"",PobierzDaneLogistyczne!$S1782)</f>
        <v/>
      </c>
      <c r="S1782" t="str">
        <f>IF(PobierzDaneLogistyczne!$T1782=0,"",PobierzDaneLogistyczne!$T1782)</f>
        <v/>
      </c>
      <c r="T1782" t="str">
        <f>IF(PobierzDaneLogistyczne!$U1782=0," ",PobierzDaneLogistyczne!$U1782)</f>
        <v/>
      </c>
      <c r="U1782" t="str">
        <f t="shared" si="85"/>
        <v/>
      </c>
      <c r="V1782" s="2">
        <f>IF(PobierzDaneLogistyczne!$V1782="","",_xlfn.NUMBERVALUE(PobierzDaneLogistyczne!$V1782,"."))</f>
        <v>1.7000000000000001E-2</v>
      </c>
      <c r="W1782" s="2">
        <f>IF(IF(PobierzDaneLogistyczne!$W1782=0,0,_xlfn.NUMBERVALUE(PobierzDaneLogistyczne!$W1782,"."))=0,"",_xlfn.NUMBERVALUE(PobierzDaneLogistyczne!$W1782,"."))</f>
        <v>5.8999999999999997E-2</v>
      </c>
      <c r="X1782" s="2">
        <f t="shared" si="86"/>
        <v>0.12599999999999995</v>
      </c>
      <c r="Y1782" s="2" t="str">
        <f t="shared" si="87"/>
        <v/>
      </c>
      <c r="Z1782" s="2" t="str">
        <f>IF(PobierzDaneLogistyczne!$Y1782="t","YES","")</f>
        <v>YES</v>
      </c>
      <c r="AA1782" s="4" t="str">
        <f>IF(PobierzDaneLogistyczne!$X1782="t","YES","")</f>
        <v/>
      </c>
      <c r="AB1782" t="str">
        <f>PobierzDaneLogistyczne!$N1782</f>
        <v>Nut Maker (24 pcs) XL</v>
      </c>
    </row>
    <row r="1783" spans="1:28" x14ac:dyDescent="0.3">
      <c r="A1783" s="5" t="str">
        <f>HYPERLINK(_xlfn.CONCAT("https://www.adler.com.pl/index.php/en/Main/Produkt/",B1783),PobierzDaneLogistyczne!$N1783)</f>
        <v>Sandwich maker 3 in 1</v>
      </c>
      <c r="B1783" t="str">
        <f>PobierzDaneLogistyczne!$A1783</f>
        <v>ms_3045</v>
      </c>
      <c r="C1783" s="1">
        <f>IF(MID(PobierzDaneLogistyczne!$P1783,1,3)=""," ",_xlfn.NUMBERVALUE(PobierzDaneLogistyczne!$P1783))</f>
        <v>85167200</v>
      </c>
      <c r="D1783" s="1">
        <f>IF(MID(PobierzDaneLogistyczne!$C1783,1,3)="111"," ",_xlfn.NUMBERVALUE(PobierzDaneLogistyczne!$C1783))</f>
        <v>5902934835411</v>
      </c>
      <c r="E1783" s="6">
        <f>IF(PobierzDaneLogistyczne!$H1783=0,"",_xlfn.NUMBERVALUE(PobierzDaneLogistyczne!$H1783,"."))</f>
        <v>13</v>
      </c>
      <c r="F1783" s="6">
        <f>IF(PobierzDaneLogistyczne!$I1783=0,"",_xlfn.NUMBERVALUE(PobierzDaneLogistyczne!$I1783,"."))</f>
        <v>26.5</v>
      </c>
      <c r="G1783" s="6">
        <f>IF(PobierzDaneLogistyczne!$J1783=0,"",_xlfn.NUMBERVALUE(PobierzDaneLogistyczne!$J1783,"."))</f>
        <v>25</v>
      </c>
      <c r="H1783" s="2">
        <f>IF(IF(PobierzDaneLogistyczne!$F1783=0,0,_xlfn.NUMBERVALUE(PobierzDaneLogistyczne!$F1783,"."))=0,"",IF(PobierzDaneLogistyczne!$F1783=0,0,_xlfn.NUMBERVALUE(PobierzDaneLogistyczne!$F1783,".")))</f>
        <v>1.7</v>
      </c>
      <c r="I1783" s="2">
        <f>IF(IF(PobierzDaneLogistyczne!$Z1783=0,0,_xlfn.NUMBERVALUE(PobierzDaneLogistyczne!$Z1783,"."))=0,"",IF(PobierzDaneLogistyczne!$Z1783=0,0,_xlfn.NUMBERVALUE(PobierzDaneLogistyczne!$Z1783,".")))</f>
        <v>2.1</v>
      </c>
      <c r="J1783" s="1">
        <f>IF(PobierzDaneLogistyczne!$D1783=0,"",_xlfn.NUMBERVALUE(PobierzDaneLogistyczne!$D1783))</f>
        <v>6</v>
      </c>
      <c r="K1783" s="1">
        <f>IF(PobierzDaneLogistyczne!$E1783=0,"",_xlfn.NUMBERVALUE(PobierzDaneLogistyczne!$E1783))</f>
        <v>108</v>
      </c>
      <c r="L1783" s="1">
        <f>IF(MID(PobierzDaneLogistyczne!$O1783,1,3)="non"," ",_xlfn.NUMBERVALUE(PobierzDaneLogistyczne!$O1783))</f>
        <v>5902934835428</v>
      </c>
      <c r="M1783" s="6">
        <f>IF(PobierzDaneLogistyczne!$K1783=0,"",_xlfn.NUMBERVALUE(PobierzDaneLogistyczne!$K1783,"."))</f>
        <v>27.9</v>
      </c>
      <c r="N1783" s="6">
        <f>IF(PobierzDaneLogistyczne!$L1783=0,"",_xlfn.NUMBERVALUE(PobierzDaneLogistyczne!$L1783,"."))</f>
        <v>41.5</v>
      </c>
      <c r="O1783" s="6">
        <f>IF(PobierzDaneLogistyczne!$M1783=0,"",_xlfn.NUMBERVALUE(PobierzDaneLogistyczne!$M1783,"."))</f>
        <v>51.2</v>
      </c>
      <c r="P1783" s="2">
        <f>IF(PobierzDaneLogistyczne!$G1783=0,0,_xlfn.NUMBERVALUE(PobierzDaneLogistyczne!$G1783,"."))</f>
        <v>12.6</v>
      </c>
      <c r="Q1783" s="1">
        <f>IF(PobierzDaneLogistyczne!$R1783=0,"",PobierzDaneLogistyczne!$R1783)</f>
        <v>5</v>
      </c>
      <c r="R1783" t="str">
        <f>IF(PobierzDaneLogistyczne!$S1783=0,"",PobierzDaneLogistyczne!$S1783)</f>
        <v/>
      </c>
      <c r="S1783" t="str">
        <f>IF(PobierzDaneLogistyczne!$T1783=0,"",PobierzDaneLogistyczne!$T1783)</f>
        <v/>
      </c>
      <c r="T1783" t="str">
        <f>IF(PobierzDaneLogistyczne!$U1783=0," ",PobierzDaneLogistyczne!$U1783)</f>
        <v/>
      </c>
      <c r="U1783" t="str">
        <f t="shared" si="85"/>
        <v/>
      </c>
      <c r="V1783" s="2">
        <f>IF(PobierzDaneLogistyczne!$V1783="","",_xlfn.NUMBERVALUE(PobierzDaneLogistyczne!$V1783,"."))</f>
        <v>1.2E-2</v>
      </c>
      <c r="W1783" s="2">
        <f>IF(IF(PobierzDaneLogistyczne!$W1783=0,0,_xlfn.NUMBERVALUE(PobierzDaneLogistyczne!$W1783,"."))=0,"",_xlfn.NUMBERVALUE(PobierzDaneLogistyczne!$W1783,"."))</f>
        <v>5.8999999999999997E-2</v>
      </c>
      <c r="X1783" s="2">
        <f t="shared" si="86"/>
        <v>0.32900000000000013</v>
      </c>
      <c r="Y1783" s="2" t="str">
        <f t="shared" si="87"/>
        <v/>
      </c>
      <c r="Z1783" s="2" t="str">
        <f>IF(PobierzDaneLogistyczne!$Y1783="t","YES","")</f>
        <v>YES</v>
      </c>
      <c r="AA1783" s="4" t="str">
        <f>IF(PobierzDaneLogistyczne!$X1783="t","YES","")</f>
        <v/>
      </c>
      <c r="AB1783" t="str">
        <f>PobierzDaneLogistyczne!$N1783</f>
        <v>Sandwich maker 3 in 1</v>
      </c>
    </row>
    <row r="1784" spans="1:28" x14ac:dyDescent="0.3">
      <c r="A1784" s="5" t="str">
        <f>HYPERLINK(_xlfn.CONCAT("https://www.adler.com.pl/index.php/en/Main/Produkt/",B1784),PobierzDaneLogistyczne!$N1784)</f>
        <v>Electric contact grill</v>
      </c>
      <c r="B1784" t="str">
        <f>PobierzDaneLogistyczne!$A1784</f>
        <v>ms_3050</v>
      </c>
      <c r="C1784" s="1">
        <f>IF(MID(PobierzDaneLogistyczne!$P1784,1,3)=""," ",_xlfn.NUMBERVALUE(PobierzDaneLogistyczne!$P1784))</f>
        <v>85166070</v>
      </c>
      <c r="D1784" s="1">
        <f>IF(MID(PobierzDaneLogistyczne!$C1784,1,3)="111"," ",_xlfn.NUMBERVALUE(PobierzDaneLogistyczne!$C1784))</f>
        <v>5902934839525</v>
      </c>
      <c r="E1784" s="6">
        <f>IF(PobierzDaneLogistyczne!$H1784=0,"",_xlfn.NUMBERVALUE(PobierzDaneLogistyczne!$H1784,"."))</f>
        <v>32.200000000000003</v>
      </c>
      <c r="F1784" s="6">
        <f>IF(PobierzDaneLogistyczne!$I1784=0,"",_xlfn.NUMBERVALUE(PobierzDaneLogistyczne!$I1784,"."))</f>
        <v>35.200000000000003</v>
      </c>
      <c r="G1784" s="6">
        <f>IF(PobierzDaneLogistyczne!$J1784=0,"",_xlfn.NUMBERVALUE(PobierzDaneLogistyczne!$J1784,"."))</f>
        <v>14.2</v>
      </c>
      <c r="H1784" s="2">
        <f>IF(IF(PobierzDaneLogistyczne!$F1784=0,0,_xlfn.NUMBERVALUE(PobierzDaneLogistyczne!$F1784,"."))=0,"",IF(PobierzDaneLogistyczne!$F1784=0,0,_xlfn.NUMBERVALUE(PobierzDaneLogistyczne!$F1784,".")))</f>
        <v>2.94</v>
      </c>
      <c r="I1784" s="2">
        <f>IF(IF(PobierzDaneLogistyczne!$Z1784=0,0,_xlfn.NUMBERVALUE(PobierzDaneLogistyczne!$Z1784,"."))=0,"",IF(PobierzDaneLogistyczne!$Z1784=0,0,_xlfn.NUMBERVALUE(PobierzDaneLogistyczne!$Z1784,".")))</f>
        <v>3.1</v>
      </c>
      <c r="J1784" s="1">
        <f>IF(PobierzDaneLogistyczne!$D1784=0,"",_xlfn.NUMBERVALUE(PobierzDaneLogistyczne!$D1784))</f>
        <v>4</v>
      </c>
      <c r="K1784" s="1">
        <f>IF(PobierzDaneLogistyczne!$E1784=0,"",_xlfn.NUMBERVALUE(PobierzDaneLogistyczne!$E1784))</f>
        <v>80</v>
      </c>
      <c r="L1784" s="1">
        <f>IF(MID(PobierzDaneLogistyczne!$O1784,1,3)="non"," ",_xlfn.NUMBERVALUE(PobierzDaneLogistyczne!$O1784))</f>
        <v>5902934839532</v>
      </c>
      <c r="M1784" s="6">
        <f>IF(PobierzDaneLogistyczne!$K1784=0,"",_xlfn.NUMBERVALUE(PobierzDaneLogistyczne!$K1784,"."))</f>
        <v>58.8</v>
      </c>
      <c r="N1784" s="6">
        <f>IF(PobierzDaneLogistyczne!$L1784=0,"",_xlfn.NUMBERVALUE(PobierzDaneLogistyczne!$L1784,"."))</f>
        <v>37.700000000000003</v>
      </c>
      <c r="O1784" s="6">
        <f>IF(PobierzDaneLogistyczne!$M1784=0,"",_xlfn.NUMBERVALUE(PobierzDaneLogistyczne!$M1784,"."))</f>
        <v>33.700000000000003</v>
      </c>
      <c r="P1784" s="2">
        <f>IF(PobierzDaneLogistyczne!$G1784=0,0,_xlfn.NUMBERVALUE(PobierzDaneLogistyczne!$G1784,"."))</f>
        <v>12.4</v>
      </c>
      <c r="Q1784" s="1">
        <f>IF(PobierzDaneLogistyczne!$R1784=0,"",PobierzDaneLogistyczne!$R1784)</f>
        <v>5</v>
      </c>
      <c r="R1784" t="str">
        <f>IF(PobierzDaneLogistyczne!$S1784=0,"",PobierzDaneLogistyczne!$S1784)</f>
        <v/>
      </c>
      <c r="S1784" t="str">
        <f>IF(PobierzDaneLogistyczne!$T1784=0,"",PobierzDaneLogistyczne!$T1784)</f>
        <v/>
      </c>
      <c r="T1784" t="str">
        <f>IF(PobierzDaneLogistyczne!$U1784=0," ",PobierzDaneLogistyczne!$U1784)</f>
        <v/>
      </c>
      <c r="U1784" t="str">
        <f t="shared" si="85"/>
        <v/>
      </c>
      <c r="V1784" s="2">
        <f>IF(PobierzDaneLogistyczne!$V1784="","",_xlfn.NUMBERVALUE(PobierzDaneLogistyczne!$V1784,"."))</f>
        <v>1.7999999999999999E-2</v>
      </c>
      <c r="W1784" s="2">
        <f>IF(IF(PobierzDaneLogistyczne!$W1784=0,0,_xlfn.NUMBERVALUE(PobierzDaneLogistyczne!$W1784,"."))=0,"",_xlfn.NUMBERVALUE(PobierzDaneLogistyczne!$W1784,"."))</f>
        <v>5.8999999999999997E-2</v>
      </c>
      <c r="X1784" s="2">
        <f t="shared" si="86"/>
        <v>8.3000000000000157E-2</v>
      </c>
      <c r="Y1784" s="2" t="str">
        <f t="shared" si="87"/>
        <v/>
      </c>
      <c r="Z1784" s="2" t="str">
        <f>IF(PobierzDaneLogistyczne!$Y1784="t","YES","")</f>
        <v>YES</v>
      </c>
      <c r="AA1784" s="4" t="str">
        <f>IF(PobierzDaneLogistyczne!$X1784="t","YES","")</f>
        <v/>
      </c>
      <c r="AB1784" t="str">
        <f>PobierzDaneLogistyczne!$N1784</f>
        <v>Electric contact grill</v>
      </c>
    </row>
    <row r="1785" spans="1:28" x14ac:dyDescent="0.3">
      <c r="A1785" s="5" t="str">
        <f>HYPERLINK(_xlfn.CONCAT("https://www.adler.com.pl/index.php/en/Main/Produkt/",B1785),PobierzDaneLogistyczne!$N1785)</f>
        <v>Scale kitchen with a bowl</v>
      </c>
      <c r="B1785" t="str">
        <f>PobierzDaneLogistyczne!$A1785</f>
        <v>ms_3143</v>
      </c>
      <c r="C1785" s="1">
        <f>IF(MID(PobierzDaneLogistyczne!$P1785,1,3)=""," ",_xlfn.NUMBERVALUE(PobierzDaneLogistyczne!$P1785))</f>
        <v>84231010</v>
      </c>
      <c r="D1785" s="1">
        <f>IF(MID(PobierzDaneLogistyczne!$C1785,1,3)="111"," ",_xlfn.NUMBERVALUE(PobierzDaneLogistyczne!$C1785))</f>
        <v>5908256838369</v>
      </c>
      <c r="E1785" s="6">
        <f>IF(PobierzDaneLogistyczne!$H1785=0,"",_xlfn.NUMBERVALUE(PobierzDaneLogistyczne!$H1785,"."))</f>
        <v>23.7</v>
      </c>
      <c r="F1785" s="6">
        <f>IF(PobierzDaneLogistyczne!$I1785=0,"",_xlfn.NUMBERVALUE(PobierzDaneLogistyczne!$I1785,"."))</f>
        <v>12</v>
      </c>
      <c r="G1785" s="6">
        <f>IF(PobierzDaneLogistyczne!$J1785=0,"",_xlfn.NUMBERVALUE(PobierzDaneLogistyczne!$J1785,"."))</f>
        <v>23</v>
      </c>
      <c r="H1785" s="2">
        <f>IF(IF(PobierzDaneLogistyczne!$F1785=0,0,_xlfn.NUMBERVALUE(PobierzDaneLogistyczne!$F1785,"."))=0,"",IF(PobierzDaneLogistyczne!$F1785=0,0,_xlfn.NUMBERVALUE(PobierzDaneLogistyczne!$F1785,".")))</f>
        <v>0.58399999999999996</v>
      </c>
      <c r="I1785" s="2">
        <f>IF(IF(PobierzDaneLogistyczne!$Z1785=0,0,_xlfn.NUMBERVALUE(PobierzDaneLogistyczne!$Z1785,"."))=0,"",IF(PobierzDaneLogistyczne!$Z1785=0,0,_xlfn.NUMBERVALUE(PobierzDaneLogistyczne!$Z1785,".")))</f>
        <v>0.625</v>
      </c>
      <c r="J1785" s="1">
        <f>IF(PobierzDaneLogistyczne!$D1785=0,"",_xlfn.NUMBERVALUE(PobierzDaneLogistyczne!$D1785))</f>
        <v>12</v>
      </c>
      <c r="K1785" s="1">
        <f>IF(PobierzDaneLogistyczne!$E1785=0,"",_xlfn.NUMBERVALUE(PobierzDaneLogistyczne!$E1785))</f>
        <v>144</v>
      </c>
      <c r="L1785" s="1" t="str">
        <f>IF(MID(PobierzDaneLogistyczne!$O1785,1,3)="non"," ",_xlfn.NUMBERVALUE(PobierzDaneLogistyczne!$O1785))</f>
        <v xml:space="preserve"> </v>
      </c>
      <c r="M1785" s="6">
        <f>IF(PobierzDaneLogistyczne!$K1785=0,"",_xlfn.NUMBERVALUE(PobierzDaneLogistyczne!$K1785,"."))</f>
        <v>49</v>
      </c>
      <c r="N1785" s="6">
        <f>IF(PobierzDaneLogistyczne!$L1785=0,"",_xlfn.NUMBERVALUE(PobierzDaneLogistyczne!$L1785,"."))</f>
        <v>38</v>
      </c>
      <c r="O1785" s="6">
        <f>IF(PobierzDaneLogistyczne!$M1785=0,"",_xlfn.NUMBERVALUE(PobierzDaneLogistyczne!$M1785,"."))</f>
        <v>49</v>
      </c>
      <c r="P1785" s="2">
        <f>IF(PobierzDaneLogistyczne!$G1785=0,0,_xlfn.NUMBERVALUE(PobierzDaneLogistyczne!$G1785,"."))</f>
        <v>7.7</v>
      </c>
      <c r="Q1785" s="1">
        <f>IF(PobierzDaneLogistyczne!$R1785=0,"",PobierzDaneLogistyczne!$R1785)</f>
        <v>5</v>
      </c>
      <c r="R1785" t="str">
        <f>IF(PobierzDaneLogistyczne!$S1785=0,"",PobierzDaneLogistyczne!$S1785)</f>
        <v/>
      </c>
      <c r="S1785" t="str">
        <f>IF(PobierzDaneLogistyczne!$T1785=0,"",PobierzDaneLogistyczne!$T1785)</f>
        <v/>
      </c>
      <c r="T1785" t="str">
        <f>IF(PobierzDaneLogistyczne!$U1785=0," ",PobierzDaneLogistyczne!$U1785)</f>
        <v/>
      </c>
      <c r="U1785" t="str">
        <f t="shared" si="85"/>
        <v/>
      </c>
      <c r="V1785" s="2">
        <f>IF(PobierzDaneLogistyczne!$V1785="","",_xlfn.NUMBERVALUE(PobierzDaneLogistyczne!$V1785,"."))</f>
        <v>2E-3</v>
      </c>
      <c r="W1785" s="2">
        <f>IF(IF(PobierzDaneLogistyczne!$W1785=0,0,_xlfn.NUMBERVALUE(PobierzDaneLogistyczne!$W1785,"."))=0,"",_xlfn.NUMBERVALUE(PobierzDaneLogistyczne!$W1785,"."))</f>
        <v>1.4999999999999999E-2</v>
      </c>
      <c r="X1785" s="2">
        <f t="shared" si="86"/>
        <v>2.4000000000000035E-2</v>
      </c>
      <c r="Y1785" s="2">
        <f t="shared" si="87"/>
        <v>0.20000000000000018</v>
      </c>
      <c r="Z1785" s="2" t="str">
        <f>IF(PobierzDaneLogistyczne!$Y1785="t","YES","")</f>
        <v>YES</v>
      </c>
      <c r="AA1785" s="4" t="str">
        <f>IF(PobierzDaneLogistyczne!$X1785="t","YES","")</f>
        <v>YES</v>
      </c>
      <c r="AB1785" t="str">
        <f>PobierzDaneLogistyczne!$N1785</f>
        <v>Scale kitchen with a bowl</v>
      </c>
    </row>
    <row r="1786" spans="1:28" x14ac:dyDescent="0.3">
      <c r="A1786" s="5" t="str">
        <f>HYPERLINK(_xlfn.CONCAT("https://www.adler.com.pl/index.php/en/Main/Produkt/",B1786),PobierzDaneLogistyczne!$N1786)</f>
        <v>Kitchen scale</v>
      </c>
      <c r="B1786" t="str">
        <f>PobierzDaneLogistyczne!$A1786</f>
        <v>ms_3145</v>
      </c>
      <c r="C1786" s="1">
        <f>IF(MID(PobierzDaneLogistyczne!$P1786,1,3)=""," ",_xlfn.NUMBERVALUE(PobierzDaneLogistyczne!$P1786))</f>
        <v>84231010</v>
      </c>
      <c r="D1786" s="1">
        <f>IF(MID(PobierzDaneLogistyczne!$C1786,1,3)="111"," ",_xlfn.NUMBERVALUE(PobierzDaneLogistyczne!$C1786))</f>
        <v>5908256834217</v>
      </c>
      <c r="E1786" s="6">
        <f>IF(PobierzDaneLogistyczne!$H1786=0,"",_xlfn.NUMBERVALUE(PobierzDaneLogistyczne!$H1786,"."))</f>
        <v>21</v>
      </c>
      <c r="F1786" s="6">
        <f>IF(PobierzDaneLogistyczne!$I1786=0,"",_xlfn.NUMBERVALUE(PobierzDaneLogistyczne!$I1786,"."))</f>
        <v>3</v>
      </c>
      <c r="G1786" s="6">
        <f>IF(PobierzDaneLogistyczne!$J1786=0,"",_xlfn.NUMBERVALUE(PobierzDaneLogistyczne!$J1786,"."))</f>
        <v>19</v>
      </c>
      <c r="H1786" s="2">
        <f>IF(IF(PobierzDaneLogistyczne!$F1786=0,0,_xlfn.NUMBERVALUE(PobierzDaneLogistyczne!$F1786,"."))=0,"",IF(PobierzDaneLogistyczne!$F1786=0,0,_xlfn.NUMBERVALUE(PobierzDaneLogistyczne!$F1786,".")))</f>
        <v>0.4</v>
      </c>
      <c r="I1786" s="2">
        <f>IF(IF(PobierzDaneLogistyczne!$Z1786=0,0,_xlfn.NUMBERVALUE(PobierzDaneLogistyczne!$Z1786,"."))=0,"",IF(PobierzDaneLogistyczne!$Z1786=0,0,_xlfn.NUMBERVALUE(PobierzDaneLogistyczne!$Z1786,".")))</f>
        <v>0.55800000000000005</v>
      </c>
      <c r="J1786" s="1">
        <f>IF(PobierzDaneLogistyczne!$D1786=0,"",_xlfn.NUMBERVALUE(PobierzDaneLogistyczne!$D1786))</f>
        <v>12</v>
      </c>
      <c r="K1786" s="1">
        <f>IF(PobierzDaneLogistyczne!$E1786=0,"",_xlfn.NUMBERVALUE(PobierzDaneLogistyczne!$E1786))</f>
        <v>1152</v>
      </c>
      <c r="L1786" s="1">
        <f>IF(MID(PobierzDaneLogistyczne!$O1786,1,3)="non"," ",_xlfn.NUMBERVALUE(PobierzDaneLogistyczne!$O1786))</f>
        <v>5902934832793</v>
      </c>
      <c r="M1786" s="6">
        <f>IF(PobierzDaneLogistyczne!$K1786=0,"",_xlfn.NUMBERVALUE(PobierzDaneLogistyczne!$K1786,"."))</f>
        <v>34</v>
      </c>
      <c r="N1786" s="6">
        <f>IF(PobierzDaneLogistyczne!$L1786=0,"",_xlfn.NUMBERVALUE(PobierzDaneLogistyczne!$L1786,"."))</f>
        <v>22.5</v>
      </c>
      <c r="O1786" s="6">
        <f>IF(PobierzDaneLogistyczne!$M1786=0,"",_xlfn.NUMBERVALUE(PobierzDaneLogistyczne!$M1786,"."))</f>
        <v>20.5</v>
      </c>
      <c r="P1786" s="2">
        <f>IF(PobierzDaneLogistyczne!$G1786=0,0,_xlfn.NUMBERVALUE(PobierzDaneLogistyczne!$G1786,"."))</f>
        <v>6.7</v>
      </c>
      <c r="Q1786" s="1">
        <f>IF(PobierzDaneLogistyczne!$R1786=0,"",PobierzDaneLogistyczne!$R1786)</f>
        <v>5</v>
      </c>
      <c r="R1786" t="str">
        <f>IF(PobierzDaneLogistyczne!$S1786=0,"",PobierzDaneLogistyczne!$S1786)</f>
        <v>LR</v>
      </c>
      <c r="S1786">
        <f>IF(PobierzDaneLogistyczne!$T1786=0,"",PobierzDaneLogistyczne!$T1786)</f>
        <v>2</v>
      </c>
      <c r="T1786" t="str">
        <f>IF(PobierzDaneLogistyczne!$U1786=0," ",PobierzDaneLogistyczne!$U1786)</f>
        <v>0.012</v>
      </c>
      <c r="U1786" t="str">
        <f t="shared" si="85"/>
        <v/>
      </c>
      <c r="V1786" s="2">
        <f>IF(PobierzDaneLogistyczne!$V1786="","",_xlfn.NUMBERVALUE(PobierzDaneLogistyczne!$V1786,"."))</f>
        <v>2E-3</v>
      </c>
      <c r="W1786" s="2">
        <f>IF(IF(PobierzDaneLogistyczne!$W1786=0,0,_xlfn.NUMBERVALUE(PobierzDaneLogistyczne!$W1786,"."))=0,"",_xlfn.NUMBERVALUE(PobierzDaneLogistyczne!$W1786,"."))</f>
        <v>5.8999999999999997E-2</v>
      </c>
      <c r="X1786" s="2">
        <f t="shared" si="86"/>
        <v>9.7000000000000031E-2</v>
      </c>
      <c r="Y1786" s="2" t="str">
        <f t="shared" si="87"/>
        <v/>
      </c>
      <c r="Z1786" s="2" t="str">
        <f>IF(PobierzDaneLogistyczne!$Y1786="t","YES","")</f>
        <v>YES</v>
      </c>
      <c r="AA1786" s="4" t="str">
        <f>IF(PobierzDaneLogistyczne!$X1786="t","YES","")</f>
        <v/>
      </c>
      <c r="AB1786" t="str">
        <f>PobierzDaneLogistyczne!$N1786</f>
        <v>Kitchen scale</v>
      </c>
    </row>
    <row r="1787" spans="1:28" x14ac:dyDescent="0.3">
      <c r="A1787" s="5" t="str">
        <f>HYPERLINK(_xlfn.CONCAT("https://www.adler.com.pl/index.php/en/Main/Produkt/",B1787),PobierzDaneLogistyczne!$N1787)</f>
        <v xml:space="preserve">Scale kitchen </v>
      </c>
      <c r="B1787" t="str">
        <f>PobierzDaneLogistyczne!$A1787</f>
        <v>ms_3147</v>
      </c>
      <c r="C1787" s="1">
        <f>IF(MID(PobierzDaneLogistyczne!$P1787,1,3)=""," ",_xlfn.NUMBERVALUE(PobierzDaneLogistyczne!$P1787))</f>
        <v>84231010</v>
      </c>
      <c r="D1787" s="1">
        <f>IF(MID(PobierzDaneLogistyczne!$C1787,1,3)="111"," ",_xlfn.NUMBERVALUE(PobierzDaneLogistyczne!$C1787))</f>
        <v>5908256833838</v>
      </c>
      <c r="E1787" s="6">
        <f>IF(PobierzDaneLogistyczne!$H1787=0,"",_xlfn.NUMBERVALUE(PobierzDaneLogistyczne!$H1787,"."))</f>
        <v>0</v>
      </c>
      <c r="F1787" s="6">
        <f>IF(PobierzDaneLogistyczne!$I1787=0,"",_xlfn.NUMBERVALUE(PobierzDaneLogistyczne!$I1787,"."))</f>
        <v>0</v>
      </c>
      <c r="G1787" s="6">
        <f>IF(PobierzDaneLogistyczne!$J1787=0,"",_xlfn.NUMBERVALUE(PobierzDaneLogistyczne!$J1787,"."))</f>
        <v>0</v>
      </c>
      <c r="H1787" s="2">
        <f>IF(IF(PobierzDaneLogistyczne!$F1787=0,0,_xlfn.NUMBERVALUE(PobierzDaneLogistyczne!$F1787,"."))=0,"",IF(PobierzDaneLogistyczne!$F1787=0,0,_xlfn.NUMBERVALUE(PobierzDaneLogistyczne!$F1787,".")))</f>
        <v>0.3</v>
      </c>
      <c r="I1787" s="2">
        <f>IF(IF(PobierzDaneLogistyczne!$Z1787=0,0,_xlfn.NUMBERVALUE(PobierzDaneLogistyczne!$Z1787,"."))=0,"",IF(PobierzDaneLogistyczne!$Z1787=0,0,_xlfn.NUMBERVALUE(PobierzDaneLogistyczne!$Z1787,".")))</f>
        <v>0.41</v>
      </c>
      <c r="J1787" s="1">
        <f>IF(PobierzDaneLogistyczne!$D1787=0,"",_xlfn.NUMBERVALUE(PobierzDaneLogistyczne!$D1787))</f>
        <v>10</v>
      </c>
      <c r="K1787" s="1">
        <f>IF(PobierzDaneLogistyczne!$E1787=0,"",_xlfn.NUMBERVALUE(PobierzDaneLogistyczne!$E1787))</f>
        <v>1520</v>
      </c>
      <c r="L1787" s="1" t="str">
        <f>IF(MID(PobierzDaneLogistyczne!$O1787,1,3)="non"," ",_xlfn.NUMBERVALUE(PobierzDaneLogistyczne!$O1787))</f>
        <v xml:space="preserve"> </v>
      </c>
      <c r="M1787" s="6">
        <f>IF(PobierzDaneLogistyczne!$K1787=0,"",_xlfn.NUMBERVALUE(PobierzDaneLogistyczne!$K1787,"."))</f>
        <v>28</v>
      </c>
      <c r="N1787" s="6">
        <f>IF(PobierzDaneLogistyczne!$L1787=0,"",_xlfn.NUMBERVALUE(PobierzDaneLogistyczne!$L1787,"."))</f>
        <v>15.8</v>
      </c>
      <c r="O1787" s="6">
        <f>IF(PobierzDaneLogistyczne!$M1787=0,"",_xlfn.NUMBERVALUE(PobierzDaneLogistyczne!$M1787,"."))</f>
        <v>24</v>
      </c>
      <c r="P1787" s="2">
        <f>IF(PobierzDaneLogistyczne!$G1787=0,0,_xlfn.NUMBERVALUE(PobierzDaneLogistyczne!$G1787,"."))</f>
        <v>4.0999999999999996</v>
      </c>
      <c r="Q1787" s="1" t="str">
        <f>IF(PobierzDaneLogistyczne!$R1787=0,"",PobierzDaneLogistyczne!$R1787)</f>
        <v/>
      </c>
      <c r="R1787" t="str">
        <f>IF(PobierzDaneLogistyczne!$S1787=0,"",PobierzDaneLogistyczne!$S1787)</f>
        <v/>
      </c>
      <c r="S1787" t="str">
        <f>IF(PobierzDaneLogistyczne!$T1787=0,"",PobierzDaneLogistyczne!$T1787)</f>
        <v/>
      </c>
      <c r="T1787" t="str">
        <f>IF(PobierzDaneLogistyczne!$U1787=0," ",PobierzDaneLogistyczne!$U1787)</f>
        <v/>
      </c>
      <c r="U1787" t="str">
        <f t="shared" si="85"/>
        <v/>
      </c>
      <c r="V1787" s="2" t="str">
        <f>IF(PobierzDaneLogistyczne!$V1787="","",_xlfn.NUMBERVALUE(PobierzDaneLogistyczne!$V1787,"."))</f>
        <v/>
      </c>
      <c r="W1787" s="2" t="str">
        <f>IF(IF(PobierzDaneLogistyczne!$W1787=0,0,_xlfn.NUMBERVALUE(PobierzDaneLogistyczne!$W1787,"."))=0,"",_xlfn.NUMBERVALUE(PobierzDaneLogistyczne!$W1787,"."))</f>
        <v/>
      </c>
      <c r="X1787" s="2" t="str">
        <f t="shared" si="86"/>
        <v/>
      </c>
      <c r="Y1787" s="2" t="str">
        <f t="shared" si="87"/>
        <v/>
      </c>
      <c r="Z1787" s="2" t="str">
        <f>IF(PobierzDaneLogistyczne!$Y1787="t","YES","")</f>
        <v/>
      </c>
      <c r="AA1787" s="4" t="str">
        <f>IF(PobierzDaneLogistyczne!$X1787="t","YES","")</f>
        <v>YES</v>
      </c>
      <c r="AB1787" t="str">
        <f>PobierzDaneLogistyczne!$N1787</f>
        <v xml:space="preserve">Scale kitchen </v>
      </c>
    </row>
    <row r="1788" spans="1:28" x14ac:dyDescent="0.3">
      <c r="A1788" s="5" t="str">
        <f>HYPERLINK(_xlfn.CONCAT("https://www.adler.com.pl/index.php/en/Main/Produkt/",B1788),PobierzDaneLogistyczne!$N1788)</f>
        <v>Scale kitchen with a bowl</v>
      </c>
      <c r="B1788" t="str">
        <f>PobierzDaneLogistyczne!$A1788</f>
        <v>ms_3150o</v>
      </c>
      <c r="C1788" s="1">
        <f>IF(MID(PobierzDaneLogistyczne!$P1788,1,3)=""," ",_xlfn.NUMBERVALUE(PobierzDaneLogistyczne!$P1788))</f>
        <v>84231010</v>
      </c>
      <c r="D1788" s="1">
        <f>IF(MID(PobierzDaneLogistyczne!$C1788,1,3)="111"," ",_xlfn.NUMBERVALUE(PobierzDaneLogistyczne!$C1788))</f>
        <v>5908256838390</v>
      </c>
      <c r="E1788" s="6">
        <f>IF(PobierzDaneLogistyczne!$H1788=0,"",_xlfn.NUMBERVALUE(PobierzDaneLogistyczne!$H1788,"."))</f>
        <v>0</v>
      </c>
      <c r="F1788" s="6">
        <f>IF(PobierzDaneLogistyczne!$I1788=0,"",_xlfn.NUMBERVALUE(PobierzDaneLogistyczne!$I1788,"."))</f>
        <v>0</v>
      </c>
      <c r="G1788" s="6">
        <f>IF(PobierzDaneLogistyczne!$J1788=0,"",_xlfn.NUMBERVALUE(PobierzDaneLogistyczne!$J1788,"."))</f>
        <v>0</v>
      </c>
      <c r="H1788" s="2">
        <f>IF(IF(PobierzDaneLogistyczne!$F1788=0,0,_xlfn.NUMBERVALUE(PobierzDaneLogistyczne!$F1788,"."))=0,"",IF(PobierzDaneLogistyczne!$F1788=0,0,_xlfn.NUMBERVALUE(PobierzDaneLogistyczne!$F1788,".")))</f>
        <v>0.42</v>
      </c>
      <c r="I1788" s="2">
        <f>IF(IF(PobierzDaneLogistyczne!$Z1788=0,0,_xlfn.NUMBERVALUE(PobierzDaneLogistyczne!$Z1788,"."))=0,"",IF(PobierzDaneLogistyczne!$Z1788=0,0,_xlfn.NUMBERVALUE(PobierzDaneLogistyczne!$Z1788,".")))</f>
        <v>0.46</v>
      </c>
      <c r="J1788" s="1">
        <f>IF(PobierzDaneLogistyczne!$D1788=0,"",_xlfn.NUMBERVALUE(PobierzDaneLogistyczne!$D1788))</f>
        <v>10</v>
      </c>
      <c r="K1788" s="1">
        <f>IF(PobierzDaneLogistyczne!$E1788=0,"",_xlfn.NUMBERVALUE(PobierzDaneLogistyczne!$E1788))</f>
        <v>576</v>
      </c>
      <c r="L1788" s="1" t="str">
        <f>IF(MID(PobierzDaneLogistyczne!$O1788,1,3)="non"," ",_xlfn.NUMBERVALUE(PobierzDaneLogistyczne!$O1788))</f>
        <v xml:space="preserve"> </v>
      </c>
      <c r="M1788" s="6">
        <f>IF(PobierzDaneLogistyczne!$K1788=0,"",_xlfn.NUMBERVALUE(PobierzDaneLogistyczne!$K1788,"."))</f>
        <v>38</v>
      </c>
      <c r="N1788" s="6">
        <f>IF(PobierzDaneLogistyczne!$L1788=0,"",_xlfn.NUMBERVALUE(PobierzDaneLogistyczne!$L1788,"."))</f>
        <v>36.5</v>
      </c>
      <c r="O1788" s="6">
        <f>IF(PobierzDaneLogistyczne!$M1788=0,"",_xlfn.NUMBERVALUE(PobierzDaneLogistyczne!$M1788,"."))</f>
        <v>23.5</v>
      </c>
      <c r="P1788" s="2">
        <f>IF(PobierzDaneLogistyczne!$G1788=0,0,_xlfn.NUMBERVALUE(PobierzDaneLogistyczne!$G1788,"."))</f>
        <v>4.5999999999999996</v>
      </c>
      <c r="Q1788" s="1" t="str">
        <f>IF(PobierzDaneLogistyczne!$R1788=0,"",PobierzDaneLogistyczne!$R1788)</f>
        <v/>
      </c>
      <c r="R1788" t="str">
        <f>IF(PobierzDaneLogistyczne!$S1788=0,"",PobierzDaneLogistyczne!$S1788)</f>
        <v/>
      </c>
      <c r="S1788" t="str">
        <f>IF(PobierzDaneLogistyczne!$T1788=0,"",PobierzDaneLogistyczne!$T1788)</f>
        <v/>
      </c>
      <c r="T1788" t="str">
        <f>IF(PobierzDaneLogistyczne!$U1788=0," ",PobierzDaneLogistyczne!$U1788)</f>
        <v/>
      </c>
      <c r="U1788" t="str">
        <f t="shared" si="85"/>
        <v/>
      </c>
      <c r="V1788" s="2" t="str">
        <f>IF(PobierzDaneLogistyczne!$V1788="","",_xlfn.NUMBERVALUE(PobierzDaneLogistyczne!$V1788,"."))</f>
        <v/>
      </c>
      <c r="W1788" s="2" t="str">
        <f>IF(IF(PobierzDaneLogistyczne!$W1788=0,0,_xlfn.NUMBERVALUE(PobierzDaneLogistyczne!$W1788,"."))=0,"",_xlfn.NUMBERVALUE(PobierzDaneLogistyczne!$W1788,"."))</f>
        <v/>
      </c>
      <c r="X1788" s="2" t="str">
        <f t="shared" si="86"/>
        <v/>
      </c>
      <c r="Y1788" s="2" t="str">
        <f t="shared" si="87"/>
        <v/>
      </c>
      <c r="Z1788" s="2" t="str">
        <f>IF(PobierzDaneLogistyczne!$Y1788="t","YES","")</f>
        <v/>
      </c>
      <c r="AA1788" s="4" t="str">
        <f>IF(PobierzDaneLogistyczne!$X1788="t","YES","")</f>
        <v>YES</v>
      </c>
      <c r="AB1788" t="str">
        <f>PobierzDaneLogistyczne!$N1788</f>
        <v>Scale kitchen with a bowl</v>
      </c>
    </row>
    <row r="1789" spans="1:28" x14ac:dyDescent="0.3">
      <c r="A1789" s="5" t="str">
        <f>HYPERLINK(_xlfn.CONCAT("https://www.adler.com.pl/index.php/en/Main/Produkt/",B1789),PobierzDaneLogistyczne!$N1789)</f>
        <v>Scale kitchen with a bowl</v>
      </c>
      <c r="B1789" t="str">
        <f>PobierzDaneLogistyczne!$A1789</f>
        <v>ms_3150v</v>
      </c>
      <c r="C1789" s="1">
        <f>IF(MID(PobierzDaneLogistyczne!$P1789,1,3)=""," ",_xlfn.NUMBERVALUE(PobierzDaneLogistyczne!$P1789))</f>
        <v>84231010</v>
      </c>
      <c r="D1789" s="1">
        <f>IF(MID(PobierzDaneLogistyczne!$C1789,1,3)="111"," ",_xlfn.NUMBERVALUE(PobierzDaneLogistyczne!$C1789))</f>
        <v>5908256838406</v>
      </c>
      <c r="E1789" s="6">
        <f>IF(PobierzDaneLogistyczne!$H1789=0,"",_xlfn.NUMBERVALUE(PobierzDaneLogistyczne!$H1789,"."))</f>
        <v>0</v>
      </c>
      <c r="F1789" s="6">
        <f>IF(PobierzDaneLogistyczne!$I1789=0,"",_xlfn.NUMBERVALUE(PobierzDaneLogistyczne!$I1789,"."))</f>
        <v>0</v>
      </c>
      <c r="G1789" s="6">
        <f>IF(PobierzDaneLogistyczne!$J1789=0,"",_xlfn.NUMBERVALUE(PobierzDaneLogistyczne!$J1789,"."))</f>
        <v>0</v>
      </c>
      <c r="H1789" s="2">
        <f>IF(IF(PobierzDaneLogistyczne!$F1789=0,0,_xlfn.NUMBERVALUE(PobierzDaneLogistyczne!$F1789,"."))=0,"",IF(PobierzDaneLogistyczne!$F1789=0,0,_xlfn.NUMBERVALUE(PobierzDaneLogistyczne!$F1789,".")))</f>
        <v>0.42</v>
      </c>
      <c r="I1789" s="2">
        <f>IF(IF(PobierzDaneLogistyczne!$Z1789=0,0,_xlfn.NUMBERVALUE(PobierzDaneLogistyczne!$Z1789,"."))=0,"",IF(PobierzDaneLogistyczne!$Z1789=0,0,_xlfn.NUMBERVALUE(PobierzDaneLogistyczne!$Z1789,".")))</f>
        <v>0.46</v>
      </c>
      <c r="J1789" s="1">
        <f>IF(PobierzDaneLogistyczne!$D1789=0,"",_xlfn.NUMBERVALUE(PobierzDaneLogistyczne!$D1789))</f>
        <v>10</v>
      </c>
      <c r="K1789" s="1">
        <f>IF(PobierzDaneLogistyczne!$E1789=0,"",_xlfn.NUMBERVALUE(PobierzDaneLogistyczne!$E1789))</f>
        <v>576</v>
      </c>
      <c r="L1789" s="1" t="str">
        <f>IF(MID(PobierzDaneLogistyczne!$O1789,1,3)="non"," ",_xlfn.NUMBERVALUE(PobierzDaneLogistyczne!$O1789))</f>
        <v xml:space="preserve"> </v>
      </c>
      <c r="M1789" s="6">
        <f>IF(PobierzDaneLogistyczne!$K1789=0,"",_xlfn.NUMBERVALUE(PobierzDaneLogistyczne!$K1789,"."))</f>
        <v>38</v>
      </c>
      <c r="N1789" s="6">
        <f>IF(PobierzDaneLogistyczne!$L1789=0,"",_xlfn.NUMBERVALUE(PobierzDaneLogistyczne!$L1789,"."))</f>
        <v>36.5</v>
      </c>
      <c r="O1789" s="6">
        <f>IF(PobierzDaneLogistyczne!$M1789=0,"",_xlfn.NUMBERVALUE(PobierzDaneLogistyczne!$M1789,"."))</f>
        <v>23.5</v>
      </c>
      <c r="P1789" s="2">
        <f>IF(PobierzDaneLogistyczne!$G1789=0,0,_xlfn.NUMBERVALUE(PobierzDaneLogistyczne!$G1789,"."))</f>
        <v>4.5999999999999996</v>
      </c>
      <c r="Q1789" s="1">
        <f>IF(PobierzDaneLogistyczne!$R1789=0,"",PobierzDaneLogistyczne!$R1789)</f>
        <v>5</v>
      </c>
      <c r="R1789" t="str">
        <f>IF(PobierzDaneLogistyczne!$S1789=0,"",PobierzDaneLogistyczne!$S1789)</f>
        <v/>
      </c>
      <c r="S1789" t="str">
        <f>IF(PobierzDaneLogistyczne!$T1789=0,"",PobierzDaneLogistyczne!$T1789)</f>
        <v/>
      </c>
      <c r="T1789" t="str">
        <f>IF(PobierzDaneLogistyczne!$U1789=0," ",PobierzDaneLogistyczne!$U1789)</f>
        <v/>
      </c>
      <c r="U1789" t="str">
        <f t="shared" si="85"/>
        <v/>
      </c>
      <c r="V1789" s="2" t="str">
        <f>IF(PobierzDaneLogistyczne!$V1789="","",_xlfn.NUMBERVALUE(PobierzDaneLogistyczne!$V1789,"."))</f>
        <v/>
      </c>
      <c r="W1789" s="2">
        <f>IF(IF(PobierzDaneLogistyczne!$W1789=0,0,_xlfn.NUMBERVALUE(PobierzDaneLogistyczne!$W1789,"."))=0,"",_xlfn.NUMBERVALUE(PobierzDaneLogistyczne!$W1789,"."))</f>
        <v>5.8999999999999997E-2</v>
      </c>
      <c r="X1789" s="2" t="str">
        <f t="shared" si="86"/>
        <v/>
      </c>
      <c r="Y1789" s="2" t="str">
        <f t="shared" si="87"/>
        <v/>
      </c>
      <c r="Z1789" s="2" t="str">
        <f>IF(PobierzDaneLogistyczne!$Y1789="t","YES","")</f>
        <v/>
      </c>
      <c r="AA1789" s="4" t="str">
        <f>IF(PobierzDaneLogistyczne!$X1789="t","YES","")</f>
        <v>YES</v>
      </c>
      <c r="AB1789" t="str">
        <f>PobierzDaneLogistyczne!$N1789</f>
        <v>Scale kitchen with a bowl</v>
      </c>
    </row>
    <row r="1790" spans="1:28" x14ac:dyDescent="0.3">
      <c r="A1790" s="5" t="str">
        <f>HYPERLINK(_xlfn.CONCAT("https://www.adler.com.pl/index.php/en/Main/Produkt/",B1790),PobierzDaneLogistyczne!$N1790)</f>
        <v xml:space="preserve">Scale kitchen </v>
      </c>
      <c r="B1790" t="str">
        <f>PobierzDaneLogistyczne!$A1790</f>
        <v>ms_3151g</v>
      </c>
      <c r="C1790" s="1">
        <f>IF(MID(PobierzDaneLogistyczne!$P1790,1,3)=""," ",_xlfn.NUMBERVALUE(PobierzDaneLogistyczne!$P1790))</f>
        <v>84231010</v>
      </c>
      <c r="D1790" s="1">
        <f>IF(MID(PobierzDaneLogistyczne!$C1790,1,3)="111"," ",_xlfn.NUMBERVALUE(PobierzDaneLogistyczne!$C1790))</f>
        <v>5908256838376</v>
      </c>
      <c r="E1790" s="6">
        <f>IF(PobierzDaneLogistyczne!$H1790=0,"",_xlfn.NUMBERVALUE(PobierzDaneLogistyczne!$H1790,"."))</f>
        <v>22</v>
      </c>
      <c r="F1790" s="6">
        <f>IF(PobierzDaneLogistyczne!$I1790=0,"",_xlfn.NUMBERVALUE(PobierzDaneLogistyczne!$I1790,"."))</f>
        <v>2.5</v>
      </c>
      <c r="G1790" s="6">
        <f>IF(PobierzDaneLogistyczne!$J1790=0,"",_xlfn.NUMBERVALUE(PobierzDaneLogistyczne!$J1790,"."))</f>
        <v>14.5</v>
      </c>
      <c r="H1790" s="2">
        <f>IF(IF(PobierzDaneLogistyczne!$F1790=0,0,_xlfn.NUMBERVALUE(PobierzDaneLogistyczne!$F1790,"."))=0,"",IF(PobierzDaneLogistyczne!$F1790=0,0,_xlfn.NUMBERVALUE(PobierzDaneLogistyczne!$F1790,".")))</f>
        <v>0.42</v>
      </c>
      <c r="I1790" s="2">
        <f>IF(IF(PobierzDaneLogistyczne!$Z1790=0,0,_xlfn.NUMBERVALUE(PobierzDaneLogistyczne!$Z1790,"."))=0,"",IF(PobierzDaneLogistyczne!$Z1790=0,0,_xlfn.NUMBERVALUE(PobierzDaneLogistyczne!$Z1790,".")))</f>
        <v>0.46</v>
      </c>
      <c r="J1790" s="1">
        <f>IF(PobierzDaneLogistyczne!$D1790=0,"",_xlfn.NUMBERVALUE(PobierzDaneLogistyczne!$D1790))</f>
        <v>10</v>
      </c>
      <c r="K1790" s="1">
        <f>IF(PobierzDaneLogistyczne!$E1790=0,"",_xlfn.NUMBERVALUE(PobierzDaneLogistyczne!$E1790))</f>
        <v>1728</v>
      </c>
      <c r="L1790" s="1" t="str">
        <f>IF(MID(PobierzDaneLogistyczne!$O1790,1,3)="non"," ",_xlfn.NUMBERVALUE(PobierzDaneLogistyczne!$O1790))</f>
        <v xml:space="preserve"> </v>
      </c>
      <c r="M1790" s="6">
        <f>IF(PobierzDaneLogistyczne!$K1790=0,"",_xlfn.NUMBERVALUE(PobierzDaneLogistyczne!$K1790,"."))</f>
        <v>26.5</v>
      </c>
      <c r="N1790" s="6">
        <f>IF(PobierzDaneLogistyczne!$L1790=0,"",_xlfn.NUMBERVALUE(PobierzDaneLogistyczne!$L1790,"."))</f>
        <v>23.5</v>
      </c>
      <c r="O1790" s="6">
        <f>IF(PobierzDaneLogistyczne!$M1790=0,"",_xlfn.NUMBERVALUE(PobierzDaneLogistyczne!$M1790,"."))</f>
        <v>16</v>
      </c>
      <c r="P1790" s="2">
        <f>IF(PobierzDaneLogistyczne!$G1790=0,0,_xlfn.NUMBERVALUE(PobierzDaneLogistyczne!$G1790,"."))</f>
        <v>4.5999999999999996</v>
      </c>
      <c r="Q1790" s="1">
        <f>IF(PobierzDaneLogistyczne!$R1790=0,"",PobierzDaneLogistyczne!$R1790)</f>
        <v>5</v>
      </c>
      <c r="R1790" t="str">
        <f>IF(PobierzDaneLogistyczne!$S1790=0,"",PobierzDaneLogistyczne!$S1790)</f>
        <v>CR</v>
      </c>
      <c r="S1790">
        <f>IF(PobierzDaneLogistyczne!$T1790=0,"",PobierzDaneLogistyczne!$T1790)</f>
        <v>2</v>
      </c>
      <c r="T1790" t="str">
        <f>IF(PobierzDaneLogistyczne!$U1790=0," ",PobierzDaneLogistyczne!$U1790)</f>
        <v>0.003</v>
      </c>
      <c r="U1790" t="str">
        <f t="shared" si="85"/>
        <v/>
      </c>
      <c r="V1790" s="2">
        <f>IF(PobierzDaneLogistyczne!$V1790="","",_xlfn.NUMBERVALUE(PobierzDaneLogistyczne!$V1790,"."))</f>
        <v>2E-3</v>
      </c>
      <c r="W1790" s="2" t="str">
        <f>IF(IF(PobierzDaneLogistyczne!$W1790=0,0,_xlfn.NUMBERVALUE(PobierzDaneLogistyczne!$W1790,"."))=0,"",_xlfn.NUMBERVALUE(PobierzDaneLogistyczne!$W1790,"."))</f>
        <v/>
      </c>
      <c r="X1790" s="2" t="str">
        <f t="shared" si="86"/>
        <v/>
      </c>
      <c r="Y1790" s="2" t="str">
        <f t="shared" si="87"/>
        <v/>
      </c>
      <c r="Z1790" s="2" t="str">
        <f>IF(PobierzDaneLogistyczne!$Y1790="t","YES","")</f>
        <v>YES</v>
      </c>
      <c r="AA1790" s="4" t="str">
        <f>IF(PobierzDaneLogistyczne!$X1790="t","YES","")</f>
        <v>YES</v>
      </c>
      <c r="AB1790" t="str">
        <f>PobierzDaneLogistyczne!$N1790</f>
        <v xml:space="preserve">Scale kitchen </v>
      </c>
    </row>
    <row r="1791" spans="1:28" x14ac:dyDescent="0.3">
      <c r="A1791" s="5" t="str">
        <f>HYPERLINK(_xlfn.CONCAT("https://www.adler.com.pl/index.php/en/Main/Produkt/",B1791),PobierzDaneLogistyczne!$N1791)</f>
        <v xml:space="preserve">Scale kitchen </v>
      </c>
      <c r="B1791" t="str">
        <f>PobierzDaneLogistyczne!$A1791</f>
        <v>ms_3151o</v>
      </c>
      <c r="C1791" s="1">
        <f>IF(MID(PobierzDaneLogistyczne!$P1791,1,3)=""," ",_xlfn.NUMBERVALUE(PobierzDaneLogistyczne!$P1791))</f>
        <v>84231010</v>
      </c>
      <c r="D1791" s="1">
        <f>IF(MID(PobierzDaneLogistyczne!$C1791,1,3)="111"," ",_xlfn.NUMBERVALUE(PobierzDaneLogistyczne!$C1791))</f>
        <v>5908256838383</v>
      </c>
      <c r="E1791" s="6">
        <f>IF(PobierzDaneLogistyczne!$H1791=0,"",_xlfn.NUMBERVALUE(PobierzDaneLogistyczne!$H1791,"."))</f>
        <v>22</v>
      </c>
      <c r="F1791" s="6">
        <f>IF(PobierzDaneLogistyczne!$I1791=0,"",_xlfn.NUMBERVALUE(PobierzDaneLogistyczne!$I1791,"."))</f>
        <v>2.5</v>
      </c>
      <c r="G1791" s="6">
        <f>IF(PobierzDaneLogistyczne!$J1791=0,"",_xlfn.NUMBERVALUE(PobierzDaneLogistyczne!$J1791,"."))</f>
        <v>14.5</v>
      </c>
      <c r="H1791" s="2">
        <f>IF(IF(PobierzDaneLogistyczne!$F1791=0,0,_xlfn.NUMBERVALUE(PobierzDaneLogistyczne!$F1791,"."))=0,"",IF(PobierzDaneLogistyczne!$F1791=0,0,_xlfn.NUMBERVALUE(PobierzDaneLogistyczne!$F1791,".")))</f>
        <v>0.42</v>
      </c>
      <c r="I1791" s="2">
        <f>IF(IF(PobierzDaneLogistyczne!$Z1791=0,0,_xlfn.NUMBERVALUE(PobierzDaneLogistyczne!$Z1791,"."))=0,"",IF(PobierzDaneLogistyczne!$Z1791=0,0,_xlfn.NUMBERVALUE(PobierzDaneLogistyczne!$Z1791,".")))</f>
        <v>0.46</v>
      </c>
      <c r="J1791" s="1">
        <f>IF(PobierzDaneLogistyczne!$D1791=0,"",_xlfn.NUMBERVALUE(PobierzDaneLogistyczne!$D1791))</f>
        <v>10</v>
      </c>
      <c r="K1791" s="1">
        <f>IF(PobierzDaneLogistyczne!$E1791=0,"",_xlfn.NUMBERVALUE(PobierzDaneLogistyczne!$E1791))</f>
        <v>1728</v>
      </c>
      <c r="L1791" s="1" t="str">
        <f>IF(MID(PobierzDaneLogistyczne!$O1791,1,3)="non"," ",_xlfn.NUMBERVALUE(PobierzDaneLogistyczne!$O1791))</f>
        <v xml:space="preserve"> </v>
      </c>
      <c r="M1791" s="6">
        <f>IF(PobierzDaneLogistyczne!$K1791=0,"",_xlfn.NUMBERVALUE(PobierzDaneLogistyczne!$K1791,"."))</f>
        <v>26.5</v>
      </c>
      <c r="N1791" s="6">
        <f>IF(PobierzDaneLogistyczne!$L1791=0,"",_xlfn.NUMBERVALUE(PobierzDaneLogistyczne!$L1791,"."))</f>
        <v>23.5</v>
      </c>
      <c r="O1791" s="6">
        <f>IF(PobierzDaneLogistyczne!$M1791=0,"",_xlfn.NUMBERVALUE(PobierzDaneLogistyczne!$M1791,"."))</f>
        <v>16</v>
      </c>
      <c r="P1791" s="2">
        <f>IF(PobierzDaneLogistyczne!$G1791=0,0,_xlfn.NUMBERVALUE(PobierzDaneLogistyczne!$G1791,"."))</f>
        <v>4.5999999999999996</v>
      </c>
      <c r="Q1791" s="1" t="str">
        <f>IF(PobierzDaneLogistyczne!$R1791=0,"",PobierzDaneLogistyczne!$R1791)</f>
        <v/>
      </c>
      <c r="R1791" t="str">
        <f>IF(PobierzDaneLogistyczne!$S1791=0,"",PobierzDaneLogistyczne!$S1791)</f>
        <v>CR</v>
      </c>
      <c r="S1791">
        <f>IF(PobierzDaneLogistyczne!$T1791=0,"",PobierzDaneLogistyczne!$T1791)</f>
        <v>2</v>
      </c>
      <c r="T1791" t="str">
        <f>IF(PobierzDaneLogistyczne!$U1791=0," ",PobierzDaneLogistyczne!$U1791)</f>
        <v>0.003</v>
      </c>
      <c r="U1791" t="str">
        <f t="shared" si="85"/>
        <v/>
      </c>
      <c r="V1791" s="2">
        <f>IF(PobierzDaneLogistyczne!$V1791="","",_xlfn.NUMBERVALUE(PobierzDaneLogistyczne!$V1791,"."))</f>
        <v>2E-3</v>
      </c>
      <c r="W1791" s="2" t="str">
        <f>IF(IF(PobierzDaneLogistyczne!$W1791=0,0,_xlfn.NUMBERVALUE(PobierzDaneLogistyczne!$W1791,"."))=0,"",_xlfn.NUMBERVALUE(PobierzDaneLogistyczne!$W1791,"."))</f>
        <v/>
      </c>
      <c r="X1791" s="2" t="str">
        <f t="shared" si="86"/>
        <v/>
      </c>
      <c r="Y1791" s="2" t="str">
        <f t="shared" si="87"/>
        <v/>
      </c>
      <c r="Z1791" s="2" t="str">
        <f>IF(PobierzDaneLogistyczne!$Y1791="t","YES","")</f>
        <v>YES</v>
      </c>
      <c r="AA1791" s="4" t="str">
        <f>IF(PobierzDaneLogistyczne!$X1791="t","YES","")</f>
        <v>YES</v>
      </c>
      <c r="AB1791" t="str">
        <f>PobierzDaneLogistyczne!$N1791</f>
        <v xml:space="preserve">Scale kitchen </v>
      </c>
    </row>
    <row r="1792" spans="1:28" x14ac:dyDescent="0.3">
      <c r="A1792" s="5" t="str">
        <f>HYPERLINK(_xlfn.CONCAT("https://www.adler.com.pl/index.php/en/Main/Produkt/",B1792),PobierzDaneLogistyczne!$N1792)</f>
        <v>Scale kitchen with a bowl 2L</v>
      </c>
      <c r="B1792" t="str">
        <f>PobierzDaneLogistyczne!$A1792</f>
        <v>ms_3152</v>
      </c>
      <c r="C1792" s="1">
        <f>IF(MID(PobierzDaneLogistyczne!$P1792,1,3)=""," ",_xlfn.NUMBERVALUE(PobierzDaneLogistyczne!$P1792))</f>
        <v>84231010</v>
      </c>
      <c r="D1792" s="1">
        <f>IF(MID(PobierzDaneLogistyczne!$C1792,1,3)="111"," ",_xlfn.NUMBERVALUE(PobierzDaneLogistyczne!$C1792))</f>
        <v>5908256836570</v>
      </c>
      <c r="E1792" s="6">
        <f>IF(PobierzDaneLogistyczne!$H1792=0,"",_xlfn.NUMBERVALUE(PobierzDaneLogistyczne!$H1792,"."))</f>
        <v>21.5</v>
      </c>
      <c r="F1792" s="6">
        <f>IF(PobierzDaneLogistyczne!$I1792=0,"",_xlfn.NUMBERVALUE(PobierzDaneLogistyczne!$I1792,"."))</f>
        <v>11</v>
      </c>
      <c r="G1792" s="6">
        <f>IF(PobierzDaneLogistyczne!$J1792=0,"",_xlfn.NUMBERVALUE(PobierzDaneLogistyczne!$J1792,"."))</f>
        <v>22</v>
      </c>
      <c r="H1792" s="2">
        <f>IF(IF(PobierzDaneLogistyczne!$F1792=0,0,_xlfn.NUMBERVALUE(PobierzDaneLogistyczne!$F1792,"."))=0,"",IF(PobierzDaneLogistyczne!$F1792=0,0,_xlfn.NUMBERVALUE(PobierzDaneLogistyczne!$F1792,".")))</f>
        <v>0.51500000000000001</v>
      </c>
      <c r="I1792" s="2">
        <f>IF(IF(PobierzDaneLogistyczne!$Z1792=0,0,_xlfn.NUMBERVALUE(PobierzDaneLogistyczne!$Z1792,"."))=0,"",IF(PobierzDaneLogistyczne!$Z1792=0,0,_xlfn.NUMBERVALUE(PobierzDaneLogistyczne!$Z1792,".")))</f>
        <v>0.67500000000000004</v>
      </c>
      <c r="J1792" s="1">
        <f>IF(PobierzDaneLogistyczne!$D1792=0,"",_xlfn.NUMBERVALUE(PobierzDaneLogistyczne!$D1792))</f>
        <v>12</v>
      </c>
      <c r="K1792" s="1">
        <f>IF(PobierzDaneLogistyczne!$E1792=0,"",_xlfn.NUMBERVALUE(PobierzDaneLogistyczne!$E1792))</f>
        <v>240</v>
      </c>
      <c r="L1792" s="1">
        <f>IF(MID(PobierzDaneLogistyczne!$O1792,1,3)="non"," ",_xlfn.NUMBERVALUE(PobierzDaneLogistyczne!$O1792))</f>
        <v>5902934832304</v>
      </c>
      <c r="M1792" s="6">
        <f>IF(PobierzDaneLogistyczne!$K1792=0,"",_xlfn.NUMBERVALUE(PobierzDaneLogistyczne!$K1792,"."))</f>
        <v>44.7</v>
      </c>
      <c r="N1792" s="6">
        <f>IF(PobierzDaneLogistyczne!$L1792=0,"",_xlfn.NUMBERVALUE(PobierzDaneLogistyczne!$L1792,"."))</f>
        <v>44.7</v>
      </c>
      <c r="O1792" s="6">
        <f>IF(PobierzDaneLogistyczne!$M1792=0,"",_xlfn.NUMBERVALUE(PobierzDaneLogistyczne!$M1792,"."))</f>
        <v>34.6</v>
      </c>
      <c r="P1792" s="2">
        <f>IF(PobierzDaneLogistyczne!$G1792=0,0,_xlfn.NUMBERVALUE(PobierzDaneLogistyczne!$G1792,"."))</f>
        <v>8.1</v>
      </c>
      <c r="Q1792" s="1">
        <f>IF(PobierzDaneLogistyczne!$R1792=0,"",PobierzDaneLogistyczne!$R1792)</f>
        <v>5</v>
      </c>
      <c r="R1792" t="str">
        <f>IF(PobierzDaneLogistyczne!$S1792=0,"",PobierzDaneLogistyczne!$S1792)</f>
        <v/>
      </c>
      <c r="S1792" t="str">
        <f>IF(PobierzDaneLogistyczne!$T1792=0,"",PobierzDaneLogistyczne!$T1792)</f>
        <v/>
      </c>
      <c r="T1792" t="str">
        <f>IF(PobierzDaneLogistyczne!$U1792=0," ",PobierzDaneLogistyczne!$U1792)</f>
        <v/>
      </c>
      <c r="U1792" t="str">
        <f t="shared" si="85"/>
        <v/>
      </c>
      <c r="V1792" s="2">
        <f>IF(PobierzDaneLogistyczne!$V1792="","",_xlfn.NUMBERVALUE(PobierzDaneLogistyczne!$V1792,"."))</f>
        <v>7.0000000000000001E-3</v>
      </c>
      <c r="W1792" s="2">
        <f>IF(IF(PobierzDaneLogistyczne!$W1792=0,0,_xlfn.NUMBERVALUE(PobierzDaneLogistyczne!$W1792,"."))=0,"",_xlfn.NUMBERVALUE(PobierzDaneLogistyczne!$W1792,"."))</f>
        <v>5.8999999999999997E-2</v>
      </c>
      <c r="X1792" s="2">
        <f t="shared" si="86"/>
        <v>9.4000000000000028E-2</v>
      </c>
      <c r="Y1792" s="2" t="str">
        <f t="shared" si="87"/>
        <v/>
      </c>
      <c r="Z1792" s="2" t="str">
        <f>IF(PobierzDaneLogistyczne!$Y1792="t","YES","")</f>
        <v>YES</v>
      </c>
      <c r="AA1792" s="4" t="str">
        <f>IF(PobierzDaneLogistyczne!$X1792="t","YES","")</f>
        <v/>
      </c>
      <c r="AB1792" t="str">
        <f>PobierzDaneLogistyczne!$N1792</f>
        <v>Scale kitchen with a bowl 2L</v>
      </c>
    </row>
    <row r="1793" spans="1:28" x14ac:dyDescent="0.3">
      <c r="A1793" s="5" t="str">
        <f>HYPERLINK(_xlfn.CONCAT("https://www.adler.com.pl/index.php/en/Main/Produkt/",B1793),PobierzDaneLogistyczne!$N1793)</f>
        <v xml:space="preserve">Scale kitchen </v>
      </c>
      <c r="B1793" t="str">
        <f>PobierzDaneLogistyczne!$A1793</f>
        <v>ms_3155</v>
      </c>
      <c r="C1793" s="1">
        <f>IF(MID(PobierzDaneLogistyczne!$P1793,1,3)=""," ",_xlfn.NUMBERVALUE(PobierzDaneLogistyczne!$P1793))</f>
        <v>84231010</v>
      </c>
      <c r="D1793" s="1">
        <f>IF(MID(PobierzDaneLogistyczne!$C1793,1,3)="111"," ",_xlfn.NUMBERVALUE(PobierzDaneLogistyczne!$C1793))</f>
        <v>5908256838420</v>
      </c>
      <c r="E1793" s="6">
        <f>IF(PobierzDaneLogistyczne!$H1793=0,"",_xlfn.NUMBERVALUE(PobierzDaneLogistyczne!$H1793,"."))</f>
        <v>16.5</v>
      </c>
      <c r="F1793" s="6">
        <f>IF(PobierzDaneLogistyczne!$I1793=0,"",_xlfn.NUMBERVALUE(PobierzDaneLogistyczne!$I1793,"."))</f>
        <v>2.5</v>
      </c>
      <c r="G1793" s="6">
        <f>IF(PobierzDaneLogistyczne!$J1793=0,"",_xlfn.NUMBERVALUE(PobierzDaneLogistyczne!$J1793,"."))</f>
        <v>24</v>
      </c>
      <c r="H1793" s="2">
        <f>IF(IF(PobierzDaneLogistyczne!$F1793=0,0,_xlfn.NUMBERVALUE(PobierzDaneLogistyczne!$F1793,"."))=0,"",IF(PobierzDaneLogistyczne!$F1793=0,0,_xlfn.NUMBERVALUE(PobierzDaneLogistyczne!$F1793,".")))</f>
        <v>0.5</v>
      </c>
      <c r="I1793" s="2">
        <f>IF(IF(PobierzDaneLogistyczne!$Z1793=0,0,_xlfn.NUMBERVALUE(PobierzDaneLogistyczne!$Z1793,"."))=0,"",IF(PobierzDaneLogistyczne!$Z1793=0,0,_xlfn.NUMBERVALUE(PobierzDaneLogistyczne!$Z1793,".")))</f>
        <v>0.53400000000000003</v>
      </c>
      <c r="J1793" s="1">
        <f>IF(PobierzDaneLogistyczne!$D1793=0,"",_xlfn.NUMBERVALUE(PobierzDaneLogistyczne!$D1793))</f>
        <v>6</v>
      </c>
      <c r="K1793" s="1">
        <f>IF(PobierzDaneLogistyczne!$E1793=0,"",_xlfn.NUMBERVALUE(PobierzDaneLogistyczne!$E1793))</f>
        <v>1260</v>
      </c>
      <c r="L1793" s="1" t="str">
        <f>IF(MID(PobierzDaneLogistyczne!$O1793,1,3)="non"," ",_xlfn.NUMBERVALUE(PobierzDaneLogistyczne!$O1793))</f>
        <v xml:space="preserve"> </v>
      </c>
      <c r="M1793" s="6">
        <f>IF(PobierzDaneLogistyczne!$K1793=0,"",_xlfn.NUMBERVALUE(PobierzDaneLogistyczne!$K1793,"."))</f>
        <v>16.5</v>
      </c>
      <c r="N1793" s="6">
        <f>IF(PobierzDaneLogistyczne!$L1793=0,"",_xlfn.NUMBERVALUE(PobierzDaneLogistyczne!$L1793,"."))</f>
        <v>25</v>
      </c>
      <c r="O1793" s="6">
        <f>IF(PobierzDaneLogistyczne!$M1793=0,"",_xlfn.NUMBERVALUE(PobierzDaneLogistyczne!$M1793,"."))</f>
        <v>18</v>
      </c>
      <c r="P1793" s="2">
        <f>IF(PobierzDaneLogistyczne!$G1793=0,0,_xlfn.NUMBERVALUE(PobierzDaneLogistyczne!$G1793,"."))</f>
        <v>3.2040000000000002</v>
      </c>
      <c r="Q1793" s="1">
        <f>IF(PobierzDaneLogistyczne!$R1793=0,"",PobierzDaneLogistyczne!$R1793)</f>
        <v>5</v>
      </c>
      <c r="R1793" t="str">
        <f>IF(PobierzDaneLogistyczne!$S1793=0,"",PobierzDaneLogistyczne!$S1793)</f>
        <v>CR</v>
      </c>
      <c r="S1793">
        <f>IF(PobierzDaneLogistyczne!$T1793=0,"",PobierzDaneLogistyczne!$T1793)</f>
        <v>2</v>
      </c>
      <c r="T1793" t="str">
        <f>IF(PobierzDaneLogistyczne!$U1793=0," ",PobierzDaneLogistyczne!$U1793)</f>
        <v>0.003</v>
      </c>
      <c r="U1793" t="str">
        <f t="shared" si="85"/>
        <v/>
      </c>
      <c r="V1793" s="2">
        <f>IF(PobierzDaneLogistyczne!$V1793="","",_xlfn.NUMBERVALUE(PobierzDaneLogistyczne!$V1793,"."))</f>
        <v>2E-3</v>
      </c>
      <c r="W1793" s="2" t="str">
        <f>IF(IF(PobierzDaneLogistyczne!$W1793=0,0,_xlfn.NUMBERVALUE(PobierzDaneLogistyczne!$W1793,"."))=0,"",_xlfn.NUMBERVALUE(PobierzDaneLogistyczne!$W1793,"."))</f>
        <v/>
      </c>
      <c r="X1793" s="2" t="str">
        <f t="shared" si="86"/>
        <v/>
      </c>
      <c r="Y1793" s="2" t="str">
        <f t="shared" si="87"/>
        <v/>
      </c>
      <c r="Z1793" s="2" t="str">
        <f>IF(PobierzDaneLogistyczne!$Y1793="t","YES","")</f>
        <v/>
      </c>
      <c r="AA1793" s="4" t="str">
        <f>IF(PobierzDaneLogistyczne!$X1793="t","YES","")</f>
        <v>YES</v>
      </c>
      <c r="AB1793" t="str">
        <f>PobierzDaneLogistyczne!$N1793</f>
        <v xml:space="preserve">Scale kitchen </v>
      </c>
    </row>
    <row r="1794" spans="1:28" x14ac:dyDescent="0.3">
      <c r="A1794" s="5" t="str">
        <f>HYPERLINK(_xlfn.CONCAT("https://www.adler.com.pl/index.php/en/Main/Produkt/",B1794),PobierzDaneLogistyczne!$N1794)</f>
        <v>Kitchen scale</v>
      </c>
      <c r="B1794" t="str">
        <f>PobierzDaneLogistyczne!$A1794</f>
        <v>MS_3155Y</v>
      </c>
      <c r="C1794" s="1" t="str">
        <f>IF(MID(PobierzDaneLogistyczne!$P1794,1,3)=""," ",_xlfn.NUMBERVALUE(PobierzDaneLogistyczne!$P1794))</f>
        <v xml:space="preserve"> </v>
      </c>
      <c r="D1794" s="1">
        <f>IF(MID(PobierzDaneLogistyczne!$C1794,1,3)="111"," ",_xlfn.NUMBERVALUE(PobierzDaneLogistyczne!$C1794))</f>
        <v>5908256837874</v>
      </c>
      <c r="E1794" s="6">
        <f>IF(PobierzDaneLogistyczne!$H1794=0,"",_xlfn.NUMBERVALUE(PobierzDaneLogistyczne!$H1794,"."))</f>
        <v>0</v>
      </c>
      <c r="F1794" s="6">
        <f>IF(PobierzDaneLogistyczne!$I1794=0,"",_xlfn.NUMBERVALUE(PobierzDaneLogistyczne!$I1794,"."))</f>
        <v>0</v>
      </c>
      <c r="G1794" s="6">
        <f>IF(PobierzDaneLogistyczne!$J1794=0,"",_xlfn.NUMBERVALUE(PobierzDaneLogistyczne!$J1794,"."))</f>
        <v>0</v>
      </c>
      <c r="H1794" s="2" t="str">
        <f>IF(IF(PobierzDaneLogistyczne!$F1794=0,0,_xlfn.NUMBERVALUE(PobierzDaneLogistyczne!$F1794,"."))=0,"",IF(PobierzDaneLogistyczne!$F1794=0,0,_xlfn.NUMBERVALUE(PobierzDaneLogistyczne!$F1794,".")))</f>
        <v/>
      </c>
      <c r="I1794" s="2" t="str">
        <f>IF(IF(PobierzDaneLogistyczne!$Z1794=0,0,_xlfn.NUMBERVALUE(PobierzDaneLogistyczne!$Z1794,"."))=0,"",IF(PobierzDaneLogistyczne!$Z1794=0,0,_xlfn.NUMBERVALUE(PobierzDaneLogistyczne!$Z1794,".")))</f>
        <v/>
      </c>
      <c r="J1794" s="1">
        <f>IF(PobierzDaneLogistyczne!$D1794=0,"",_xlfn.NUMBERVALUE(PobierzDaneLogistyczne!$D1794))</f>
        <v>6</v>
      </c>
      <c r="K1794" s="1">
        <f>IF(PobierzDaneLogistyczne!$E1794=0,"",_xlfn.NUMBERVALUE(PobierzDaneLogistyczne!$E1794))</f>
        <v>1260</v>
      </c>
      <c r="L1794" s="1" t="str">
        <f>IF(MID(PobierzDaneLogistyczne!$O1794,1,3)="non"," ",_xlfn.NUMBERVALUE(PobierzDaneLogistyczne!$O1794))</f>
        <v xml:space="preserve"> </v>
      </c>
      <c r="M1794" s="6">
        <f>IF(PobierzDaneLogistyczne!$K1794=0,"",_xlfn.NUMBERVALUE(PobierzDaneLogistyczne!$K1794,"."))</f>
        <v>16.5</v>
      </c>
      <c r="N1794" s="6">
        <f>IF(PobierzDaneLogistyczne!$L1794=0,"",_xlfn.NUMBERVALUE(PobierzDaneLogistyczne!$L1794,"."))</f>
        <v>25</v>
      </c>
      <c r="O1794" s="6">
        <f>IF(PobierzDaneLogistyczne!$M1794=0,"",_xlfn.NUMBERVALUE(PobierzDaneLogistyczne!$M1794,"."))</f>
        <v>18</v>
      </c>
      <c r="P1794" s="2">
        <f>IF(PobierzDaneLogistyczne!$G1794=0,0,_xlfn.NUMBERVALUE(PobierzDaneLogistyczne!$G1794,"."))</f>
        <v>0</v>
      </c>
      <c r="Q1794" s="1" t="str">
        <f>IF(PobierzDaneLogistyczne!$R1794=0,"",PobierzDaneLogistyczne!$R1794)</f>
        <v/>
      </c>
      <c r="R1794" t="str">
        <f>IF(PobierzDaneLogistyczne!$S1794=0,"",PobierzDaneLogistyczne!$S1794)</f>
        <v/>
      </c>
      <c r="S1794" t="str">
        <f>IF(PobierzDaneLogistyczne!$T1794=0,"",PobierzDaneLogistyczne!$T1794)</f>
        <v/>
      </c>
      <c r="T1794" t="str">
        <f>IF(PobierzDaneLogistyczne!$U1794=0," ",PobierzDaneLogistyczne!$U1794)</f>
        <v/>
      </c>
      <c r="U1794" t="str">
        <f t="shared" si="85"/>
        <v/>
      </c>
      <c r="V1794" s="2" t="str">
        <f>IF(PobierzDaneLogistyczne!$V1794="","",_xlfn.NUMBERVALUE(PobierzDaneLogistyczne!$V1794,"."))</f>
        <v/>
      </c>
      <c r="W1794" s="2" t="str">
        <f>IF(IF(PobierzDaneLogistyczne!$W1794=0,0,_xlfn.NUMBERVALUE(PobierzDaneLogistyczne!$W1794,"."))=0,"",_xlfn.NUMBERVALUE(PobierzDaneLogistyczne!$W1794,"."))</f>
        <v/>
      </c>
      <c r="X1794" s="2" t="str">
        <f t="shared" si="86"/>
        <v/>
      </c>
      <c r="Y1794" s="2" t="str">
        <f t="shared" si="87"/>
        <v/>
      </c>
      <c r="Z1794" s="2" t="str">
        <f>IF(PobierzDaneLogistyczne!$Y1794="t","YES","")</f>
        <v/>
      </c>
      <c r="AA1794" s="4" t="str">
        <f>IF(PobierzDaneLogistyczne!$X1794="t","YES","")</f>
        <v>YES</v>
      </c>
      <c r="AB1794" t="str">
        <f>PobierzDaneLogistyczne!$N1794</f>
        <v>Kitchen scale</v>
      </c>
    </row>
    <row r="1795" spans="1:28" x14ac:dyDescent="0.3">
      <c r="A1795" s="5" t="str">
        <f>HYPERLINK(_xlfn.CONCAT("https://www.adler.com.pl/index.php/en/Main/Produkt/",B1795),PobierzDaneLogistyczne!$N1795)</f>
        <v xml:space="preserve">Scale kitchen </v>
      </c>
      <c r="B1795" t="str">
        <f>PobierzDaneLogistyczne!$A1795</f>
        <v>ms_3156</v>
      </c>
      <c r="C1795" s="1">
        <f>IF(MID(PobierzDaneLogistyczne!$P1795,1,3)=""," ",_xlfn.NUMBERVALUE(PobierzDaneLogistyczne!$P1795))</f>
        <v>84231010</v>
      </c>
      <c r="D1795" s="1">
        <f>IF(MID(PobierzDaneLogistyczne!$C1795,1,3)="111"," ",_xlfn.NUMBERVALUE(PobierzDaneLogistyczne!$C1795))</f>
        <v>5908256838437</v>
      </c>
      <c r="E1795" s="6">
        <f>IF(PobierzDaneLogistyczne!$H1795=0,"",_xlfn.NUMBERVALUE(PobierzDaneLogistyczne!$H1795,"."))</f>
        <v>0</v>
      </c>
      <c r="F1795" s="6">
        <f>IF(PobierzDaneLogistyczne!$I1795=0,"",_xlfn.NUMBERVALUE(PobierzDaneLogistyczne!$I1795,"."))</f>
        <v>0</v>
      </c>
      <c r="G1795" s="6">
        <f>IF(PobierzDaneLogistyczne!$J1795=0,"",_xlfn.NUMBERVALUE(PobierzDaneLogistyczne!$J1795,"."))</f>
        <v>0</v>
      </c>
      <c r="H1795" s="2">
        <f>IF(IF(PobierzDaneLogistyczne!$F1795=0,0,_xlfn.NUMBERVALUE(PobierzDaneLogistyczne!$F1795,"."))=0,"",IF(PobierzDaneLogistyczne!$F1795=0,0,_xlfn.NUMBERVALUE(PobierzDaneLogistyczne!$F1795,".")))</f>
        <v>1.667</v>
      </c>
      <c r="I1795" s="2">
        <f>IF(IF(PobierzDaneLogistyczne!$Z1795=0,0,_xlfn.NUMBERVALUE(PobierzDaneLogistyczne!$Z1795,"."))=0,"",IF(PobierzDaneLogistyczne!$Z1795=0,0,_xlfn.NUMBERVALUE(PobierzDaneLogistyczne!$Z1795,".")))</f>
        <v>1.75</v>
      </c>
      <c r="J1795" s="1">
        <f>IF(PobierzDaneLogistyczne!$D1795=0,"",_xlfn.NUMBERVALUE(PobierzDaneLogistyczne!$D1795))</f>
        <v>6</v>
      </c>
      <c r="K1795" s="1">
        <f>IF(PobierzDaneLogistyczne!$E1795=0,"",_xlfn.NUMBERVALUE(PobierzDaneLogistyczne!$E1795))</f>
        <v>1260</v>
      </c>
      <c r="L1795" s="1" t="str">
        <f>IF(MID(PobierzDaneLogistyczne!$O1795,1,3)="non"," ",_xlfn.NUMBERVALUE(PobierzDaneLogistyczne!$O1795))</f>
        <v xml:space="preserve"> </v>
      </c>
      <c r="M1795" s="6">
        <f>IF(PobierzDaneLogistyczne!$K1795=0,"",_xlfn.NUMBERVALUE(PobierzDaneLogistyczne!$K1795,"."))</f>
        <v>16.5</v>
      </c>
      <c r="N1795" s="6">
        <f>IF(PobierzDaneLogistyczne!$L1795=0,"",_xlfn.NUMBERVALUE(PobierzDaneLogistyczne!$L1795,"."))</f>
        <v>25</v>
      </c>
      <c r="O1795" s="6">
        <f>IF(PobierzDaneLogistyczne!$M1795=0,"",_xlfn.NUMBERVALUE(PobierzDaneLogistyczne!$M1795,"."))</f>
        <v>18</v>
      </c>
      <c r="P1795" s="2">
        <f>IF(PobierzDaneLogistyczne!$G1795=0,0,_xlfn.NUMBERVALUE(PobierzDaneLogistyczne!$G1795,"."))</f>
        <v>10.5</v>
      </c>
      <c r="Q1795" s="1" t="str">
        <f>IF(PobierzDaneLogistyczne!$R1795=0,"",PobierzDaneLogistyczne!$R1795)</f>
        <v/>
      </c>
      <c r="R1795" t="str">
        <f>IF(PobierzDaneLogistyczne!$S1795=0,"",PobierzDaneLogistyczne!$S1795)</f>
        <v/>
      </c>
      <c r="S1795" t="str">
        <f>IF(PobierzDaneLogistyczne!$T1795=0,"",PobierzDaneLogistyczne!$T1795)</f>
        <v/>
      </c>
      <c r="T1795" t="str">
        <f>IF(PobierzDaneLogistyczne!$U1795=0," ",PobierzDaneLogistyczne!$U1795)</f>
        <v/>
      </c>
      <c r="U1795" t="str">
        <f t="shared" si="85"/>
        <v/>
      </c>
      <c r="V1795" s="2" t="str">
        <f>IF(PobierzDaneLogistyczne!$V1795="","",_xlfn.NUMBERVALUE(PobierzDaneLogistyczne!$V1795,"."))</f>
        <v/>
      </c>
      <c r="W1795" s="2" t="str">
        <f>IF(IF(PobierzDaneLogistyczne!$W1795=0,0,_xlfn.NUMBERVALUE(PobierzDaneLogistyczne!$W1795,"."))=0,"",_xlfn.NUMBERVALUE(PobierzDaneLogistyczne!$W1795,"."))</f>
        <v/>
      </c>
      <c r="X1795" s="2" t="str">
        <f t="shared" si="86"/>
        <v/>
      </c>
      <c r="Y1795" s="2" t="str">
        <f t="shared" si="87"/>
        <v/>
      </c>
      <c r="Z1795" s="2" t="str">
        <f>IF(PobierzDaneLogistyczne!$Y1795="t","YES","")</f>
        <v/>
      </c>
      <c r="AA1795" s="4" t="str">
        <f>IF(PobierzDaneLogistyczne!$X1795="t","YES","")</f>
        <v>YES</v>
      </c>
      <c r="AB1795" t="str">
        <f>PobierzDaneLogistyczne!$N1795</f>
        <v xml:space="preserve">Scale kitchen </v>
      </c>
    </row>
    <row r="1796" spans="1:28" x14ac:dyDescent="0.3">
      <c r="A1796" s="5" t="str">
        <f>HYPERLINK(_xlfn.CONCAT("https://www.adler.com.pl/index.php/en/Main/Produkt/",B1796),PobierzDaneLogistyczne!$N1796)</f>
        <v/>
      </c>
      <c r="B1796" t="str">
        <f>PobierzDaneLogistyczne!$A1796</f>
        <v>ms_3157b</v>
      </c>
      <c r="C1796" s="1" t="str">
        <f>IF(MID(PobierzDaneLogistyczne!$P1796,1,3)=""," ",_xlfn.NUMBERVALUE(PobierzDaneLogistyczne!$P1796))</f>
        <v xml:space="preserve"> </v>
      </c>
      <c r="D1796" s="1" t="str">
        <f>IF(MID(PobierzDaneLogistyczne!$C1796,1,3)="111"," ",_xlfn.NUMBERVALUE(PobierzDaneLogistyczne!$C1796))</f>
        <v xml:space="preserve"> </v>
      </c>
      <c r="E1796" s="6">
        <f>IF(PobierzDaneLogistyczne!$H1796=0,"",_xlfn.NUMBERVALUE(PobierzDaneLogistyczne!$H1796,"."))</f>
        <v>0</v>
      </c>
      <c r="F1796" s="6">
        <f>IF(PobierzDaneLogistyczne!$I1796=0,"",_xlfn.NUMBERVALUE(PobierzDaneLogistyczne!$I1796,"."))</f>
        <v>0</v>
      </c>
      <c r="G1796" s="6">
        <f>IF(PobierzDaneLogistyczne!$J1796=0,"",_xlfn.NUMBERVALUE(PobierzDaneLogistyczne!$J1796,"."))</f>
        <v>0</v>
      </c>
      <c r="H1796" s="2" t="str">
        <f>IF(IF(PobierzDaneLogistyczne!$F1796=0,0,_xlfn.NUMBERVALUE(PobierzDaneLogistyczne!$F1796,"."))=0,"",IF(PobierzDaneLogistyczne!$F1796=0,0,_xlfn.NUMBERVALUE(PobierzDaneLogistyczne!$F1796,".")))</f>
        <v/>
      </c>
      <c r="I1796" s="2" t="str">
        <f>IF(IF(PobierzDaneLogistyczne!$Z1796=0,0,_xlfn.NUMBERVALUE(PobierzDaneLogistyczne!$Z1796,"."))=0,"",IF(PobierzDaneLogistyczne!$Z1796=0,0,_xlfn.NUMBERVALUE(PobierzDaneLogistyczne!$Z1796,".")))</f>
        <v/>
      </c>
      <c r="J1796" s="1" t="str">
        <f>IF(PobierzDaneLogistyczne!$D1796=0,"",_xlfn.NUMBERVALUE(PobierzDaneLogistyczne!$D1796))</f>
        <v/>
      </c>
      <c r="K1796" s="1" t="str">
        <f>IF(PobierzDaneLogistyczne!$E1796=0,"",_xlfn.NUMBERVALUE(PobierzDaneLogistyczne!$E1796))</f>
        <v/>
      </c>
      <c r="L1796" s="1" t="str">
        <f>IF(MID(PobierzDaneLogistyczne!$O1796,1,3)="non"," ",_xlfn.NUMBERVALUE(PobierzDaneLogistyczne!$O1796))</f>
        <v xml:space="preserve"> </v>
      </c>
      <c r="M1796" s="6">
        <f>IF(PobierzDaneLogistyczne!$K1796=0,"",_xlfn.NUMBERVALUE(PobierzDaneLogistyczne!$K1796,"."))</f>
        <v>0</v>
      </c>
      <c r="N1796" s="6">
        <f>IF(PobierzDaneLogistyczne!$L1796=0,"",_xlfn.NUMBERVALUE(PobierzDaneLogistyczne!$L1796,"."))</f>
        <v>0</v>
      </c>
      <c r="O1796" s="6">
        <f>IF(PobierzDaneLogistyczne!$M1796=0,"",_xlfn.NUMBERVALUE(PobierzDaneLogistyczne!$M1796,"."))</f>
        <v>0</v>
      </c>
      <c r="P1796" s="2">
        <f>IF(PobierzDaneLogistyczne!$G1796=0,0,_xlfn.NUMBERVALUE(PobierzDaneLogistyczne!$G1796,"."))</f>
        <v>0</v>
      </c>
      <c r="Q1796" s="1">
        <f>IF(PobierzDaneLogistyczne!$R1796=0,"",PobierzDaneLogistyczne!$R1796)</f>
        <v>5</v>
      </c>
      <c r="R1796" t="str">
        <f>IF(PobierzDaneLogistyczne!$S1796=0,"",PobierzDaneLogistyczne!$S1796)</f>
        <v/>
      </c>
      <c r="S1796" t="str">
        <f>IF(PobierzDaneLogistyczne!$T1796=0,"",PobierzDaneLogistyczne!$T1796)</f>
        <v/>
      </c>
      <c r="T1796" t="str">
        <f>IF(PobierzDaneLogistyczne!$U1796=0," ",PobierzDaneLogistyczne!$U1796)</f>
        <v/>
      </c>
      <c r="U1796" t="str">
        <f t="shared" ref="U1796:U1859" si="88">IFERROR(S1796*T1796,"")</f>
        <v/>
      </c>
      <c r="V1796" s="2" t="str">
        <f>IF(PobierzDaneLogistyczne!$V1796="","",_xlfn.NUMBERVALUE(PobierzDaneLogistyczne!$V1796,"."))</f>
        <v/>
      </c>
      <c r="W1796" s="2" t="str">
        <f>IF(IF(PobierzDaneLogistyczne!$W1796=0,0,_xlfn.NUMBERVALUE(PobierzDaneLogistyczne!$W1796,"."))=0,"",_xlfn.NUMBERVALUE(PobierzDaneLogistyczne!$W1796,"."))</f>
        <v/>
      </c>
      <c r="X1796" s="2" t="str">
        <f t="shared" ref="X1796:X1859" si="89">IFERROR(I1796-H1796-V1796-W1796,"")</f>
        <v/>
      </c>
      <c r="Y1796" s="2" t="str">
        <f t="shared" si="87"/>
        <v/>
      </c>
      <c r="Z1796" s="2" t="str">
        <f>IF(PobierzDaneLogistyczne!$Y1796="t","YES","")</f>
        <v>YES</v>
      </c>
      <c r="AA1796" s="4" t="str">
        <f>IF(PobierzDaneLogistyczne!$X1796="t","YES","")</f>
        <v>YES</v>
      </c>
      <c r="AB1796" t="str">
        <f>PobierzDaneLogistyczne!$N1796</f>
        <v/>
      </c>
    </row>
    <row r="1797" spans="1:28" x14ac:dyDescent="0.3">
      <c r="A1797" s="5" t="str">
        <f>HYPERLINK(_xlfn.CONCAT("https://www.adler.com.pl/index.php/en/Main/Produkt/",B1797),PobierzDaneLogistyczne!$N1797)</f>
        <v/>
      </c>
      <c r="B1797" t="str">
        <f>PobierzDaneLogistyczne!$A1797</f>
        <v>ms_3157g</v>
      </c>
      <c r="C1797" s="1" t="str">
        <f>IF(MID(PobierzDaneLogistyczne!$P1797,1,3)=""," ",_xlfn.NUMBERVALUE(PobierzDaneLogistyczne!$P1797))</f>
        <v xml:space="preserve"> </v>
      </c>
      <c r="D1797" s="1" t="str">
        <f>IF(MID(PobierzDaneLogistyczne!$C1797,1,3)="111"," ",_xlfn.NUMBERVALUE(PobierzDaneLogistyczne!$C1797))</f>
        <v xml:space="preserve"> </v>
      </c>
      <c r="E1797" s="6">
        <f>IF(PobierzDaneLogistyczne!$H1797=0,"",_xlfn.NUMBERVALUE(PobierzDaneLogistyczne!$H1797,"."))</f>
        <v>0</v>
      </c>
      <c r="F1797" s="6">
        <f>IF(PobierzDaneLogistyczne!$I1797=0,"",_xlfn.NUMBERVALUE(PobierzDaneLogistyczne!$I1797,"."))</f>
        <v>0</v>
      </c>
      <c r="G1797" s="6">
        <f>IF(PobierzDaneLogistyczne!$J1797=0,"",_xlfn.NUMBERVALUE(PobierzDaneLogistyczne!$J1797,"."))</f>
        <v>0</v>
      </c>
      <c r="H1797" s="2" t="str">
        <f>IF(IF(PobierzDaneLogistyczne!$F1797=0,0,_xlfn.NUMBERVALUE(PobierzDaneLogistyczne!$F1797,"."))=0,"",IF(PobierzDaneLogistyczne!$F1797=0,0,_xlfn.NUMBERVALUE(PobierzDaneLogistyczne!$F1797,".")))</f>
        <v/>
      </c>
      <c r="I1797" s="2" t="str">
        <f>IF(IF(PobierzDaneLogistyczne!$Z1797=0,0,_xlfn.NUMBERVALUE(PobierzDaneLogistyczne!$Z1797,"."))=0,"",IF(PobierzDaneLogistyczne!$Z1797=0,0,_xlfn.NUMBERVALUE(PobierzDaneLogistyczne!$Z1797,".")))</f>
        <v/>
      </c>
      <c r="J1797" s="1" t="str">
        <f>IF(PobierzDaneLogistyczne!$D1797=0,"",_xlfn.NUMBERVALUE(PobierzDaneLogistyczne!$D1797))</f>
        <v/>
      </c>
      <c r="K1797" s="1" t="str">
        <f>IF(PobierzDaneLogistyczne!$E1797=0,"",_xlfn.NUMBERVALUE(PobierzDaneLogistyczne!$E1797))</f>
        <v/>
      </c>
      <c r="L1797" s="1" t="str">
        <f>IF(MID(PobierzDaneLogistyczne!$O1797,1,3)="non"," ",_xlfn.NUMBERVALUE(PobierzDaneLogistyczne!$O1797))</f>
        <v xml:space="preserve"> </v>
      </c>
      <c r="M1797" s="6">
        <f>IF(PobierzDaneLogistyczne!$K1797=0,"",_xlfn.NUMBERVALUE(PobierzDaneLogistyczne!$K1797,"."))</f>
        <v>0</v>
      </c>
      <c r="N1797" s="6">
        <f>IF(PobierzDaneLogistyczne!$L1797=0,"",_xlfn.NUMBERVALUE(PobierzDaneLogistyczne!$L1797,"."))</f>
        <v>0</v>
      </c>
      <c r="O1797" s="6">
        <f>IF(PobierzDaneLogistyczne!$M1797=0,"",_xlfn.NUMBERVALUE(PobierzDaneLogistyczne!$M1797,"."))</f>
        <v>0</v>
      </c>
      <c r="P1797" s="2">
        <f>IF(PobierzDaneLogistyczne!$G1797=0,0,_xlfn.NUMBERVALUE(PobierzDaneLogistyczne!$G1797,"."))</f>
        <v>0</v>
      </c>
      <c r="Q1797" s="1">
        <f>IF(PobierzDaneLogistyczne!$R1797=0,"",PobierzDaneLogistyczne!$R1797)</f>
        <v>5</v>
      </c>
      <c r="R1797" t="str">
        <f>IF(PobierzDaneLogistyczne!$S1797=0,"",PobierzDaneLogistyczne!$S1797)</f>
        <v/>
      </c>
      <c r="S1797" t="str">
        <f>IF(PobierzDaneLogistyczne!$T1797=0,"",PobierzDaneLogistyczne!$T1797)</f>
        <v/>
      </c>
      <c r="T1797" t="str">
        <f>IF(PobierzDaneLogistyczne!$U1797=0," ",PobierzDaneLogistyczne!$U1797)</f>
        <v/>
      </c>
      <c r="U1797" t="str">
        <f t="shared" si="88"/>
        <v/>
      </c>
      <c r="V1797" s="2" t="str">
        <f>IF(PobierzDaneLogistyczne!$V1797="","",_xlfn.NUMBERVALUE(PobierzDaneLogistyczne!$V1797,"."))</f>
        <v/>
      </c>
      <c r="W1797" s="2" t="str">
        <f>IF(IF(PobierzDaneLogistyczne!$W1797=0,0,_xlfn.NUMBERVALUE(PobierzDaneLogistyczne!$W1797,"."))=0,"",_xlfn.NUMBERVALUE(PobierzDaneLogistyczne!$W1797,"."))</f>
        <v/>
      </c>
      <c r="X1797" s="2" t="str">
        <f t="shared" si="89"/>
        <v/>
      </c>
      <c r="Y1797" s="2" t="str">
        <f t="shared" si="87"/>
        <v/>
      </c>
      <c r="Z1797" s="2" t="str">
        <f>IF(PobierzDaneLogistyczne!$Y1797="t","YES","")</f>
        <v>YES</v>
      </c>
      <c r="AA1797" s="4" t="str">
        <f>IF(PobierzDaneLogistyczne!$X1797="t","YES","")</f>
        <v>YES</v>
      </c>
      <c r="AB1797" t="str">
        <f>PobierzDaneLogistyczne!$N1797</f>
        <v/>
      </c>
    </row>
    <row r="1798" spans="1:28" x14ac:dyDescent="0.3">
      <c r="A1798" s="5" t="str">
        <f>HYPERLINK(_xlfn.CONCAT("https://www.adler.com.pl/index.php/en/Main/Produkt/",B1798),PobierzDaneLogistyczne!$N1798)</f>
        <v>Kitchen scale</v>
      </c>
      <c r="B1798" t="str">
        <f>PobierzDaneLogistyczne!$A1798</f>
        <v>ms_3159g</v>
      </c>
      <c r="C1798" s="1">
        <f>IF(MID(PobierzDaneLogistyczne!$P1798,1,3)=""," ",_xlfn.NUMBERVALUE(PobierzDaneLogistyczne!$P1798))</f>
        <v>84231010</v>
      </c>
      <c r="D1798" s="1">
        <f>IF(MID(PobierzDaneLogistyczne!$C1798,1,3)="111"," ",_xlfn.NUMBERVALUE(PobierzDaneLogistyczne!$C1798))</f>
        <v>5902934830386</v>
      </c>
      <c r="E1798" s="6">
        <f>IF(PobierzDaneLogistyczne!$H1798=0,"",_xlfn.NUMBERVALUE(PobierzDaneLogistyczne!$H1798,"."))</f>
        <v>16.5</v>
      </c>
      <c r="F1798" s="6">
        <f>IF(PobierzDaneLogistyczne!$I1798=0,"",_xlfn.NUMBERVALUE(PobierzDaneLogistyczne!$I1798,"."))</f>
        <v>2.5</v>
      </c>
      <c r="G1798" s="6">
        <f>IF(PobierzDaneLogistyczne!$J1798=0,"",_xlfn.NUMBERVALUE(PobierzDaneLogistyczne!$J1798,"."))</f>
        <v>21</v>
      </c>
      <c r="H1798" s="2">
        <f>IF(IF(PobierzDaneLogistyczne!$F1798=0,0,_xlfn.NUMBERVALUE(PobierzDaneLogistyczne!$F1798,"."))=0,"",IF(PobierzDaneLogistyczne!$F1798=0,0,_xlfn.NUMBERVALUE(PobierzDaneLogistyczne!$F1798,".")))</f>
        <v>0.187</v>
      </c>
      <c r="I1798" s="2">
        <f>IF(IF(PobierzDaneLogistyczne!$Z1798=0,0,_xlfn.NUMBERVALUE(PobierzDaneLogistyczne!$Z1798,"."))=0,"",IF(PobierzDaneLogistyczne!$Z1798=0,0,_xlfn.NUMBERVALUE(PobierzDaneLogistyczne!$Z1798,".")))</f>
        <v>0.51</v>
      </c>
      <c r="J1798" s="1">
        <f>IF(PobierzDaneLogistyczne!$D1798=0,"",_xlfn.NUMBERVALUE(PobierzDaneLogistyczne!$D1798))</f>
        <v>10</v>
      </c>
      <c r="K1798" s="1">
        <f>IF(PobierzDaneLogistyczne!$E1798=0,"",_xlfn.NUMBERVALUE(PobierzDaneLogistyczne!$E1798))</f>
        <v>1330</v>
      </c>
      <c r="L1798" s="1">
        <f>IF(MID(PobierzDaneLogistyczne!$O1798,1,3)="non"," ",_xlfn.NUMBERVALUE(PobierzDaneLogistyczne!$O1798))</f>
        <v>5902934834834</v>
      </c>
      <c r="M1798" s="6">
        <f>IF(PobierzDaneLogistyczne!$K1798=0,"",_xlfn.NUMBERVALUE(PobierzDaneLogistyczne!$K1798,"."))</f>
        <v>26.5</v>
      </c>
      <c r="N1798" s="6">
        <f>IF(PobierzDaneLogistyczne!$L1798=0,"",_xlfn.NUMBERVALUE(PobierzDaneLogistyczne!$L1798,"."))</f>
        <v>18</v>
      </c>
      <c r="O1798" s="6">
        <f>IF(PobierzDaneLogistyczne!$M1798=0,"",_xlfn.NUMBERVALUE(PobierzDaneLogistyczne!$M1798,"."))</f>
        <v>23</v>
      </c>
      <c r="P1798" s="2">
        <f>IF(PobierzDaneLogistyczne!$G1798=0,0,_xlfn.NUMBERVALUE(PobierzDaneLogistyczne!$G1798,"."))</f>
        <v>5.0999999999999996</v>
      </c>
      <c r="Q1798" s="1">
        <f>IF(PobierzDaneLogistyczne!$R1798=0,"",PobierzDaneLogistyczne!$R1798)</f>
        <v>5</v>
      </c>
      <c r="R1798" t="str">
        <f>IF(PobierzDaneLogistyczne!$S1798=0,"",PobierzDaneLogistyczne!$S1798)</f>
        <v>CR</v>
      </c>
      <c r="S1798">
        <f>IF(PobierzDaneLogistyczne!$T1798=0,"",PobierzDaneLogistyczne!$T1798)</f>
        <v>1</v>
      </c>
      <c r="T1798" t="str">
        <f>IF(PobierzDaneLogistyczne!$U1798=0," ",PobierzDaneLogistyczne!$U1798)</f>
        <v>0.003</v>
      </c>
      <c r="U1798" t="str">
        <f t="shared" si="88"/>
        <v/>
      </c>
      <c r="V1798" s="2">
        <f>IF(PobierzDaneLogistyczne!$V1798="","",_xlfn.NUMBERVALUE(PobierzDaneLogistyczne!$V1798,"."))</f>
        <v>3.0000000000000001E-3</v>
      </c>
      <c r="W1798" s="2">
        <f>IF(IF(PobierzDaneLogistyczne!$W1798=0,0,_xlfn.NUMBERVALUE(PobierzDaneLogistyczne!$W1798,"."))=0,"",_xlfn.NUMBERVALUE(PobierzDaneLogistyczne!$W1798,"."))</f>
        <v>5.5E-2</v>
      </c>
      <c r="X1798" s="2">
        <f t="shared" si="89"/>
        <v>0.26500000000000001</v>
      </c>
      <c r="Y1798" s="2" t="str">
        <f t="shared" si="87"/>
        <v/>
      </c>
      <c r="Z1798" s="2" t="str">
        <f>IF(PobierzDaneLogistyczne!$Y1798="t","YES","")</f>
        <v>YES</v>
      </c>
      <c r="AA1798" s="4" t="str">
        <f>IF(PobierzDaneLogistyczne!$X1798="t","YES","")</f>
        <v/>
      </c>
      <c r="AB1798" t="str">
        <f>PobierzDaneLogistyczne!$N1798</f>
        <v>Kitchen scale</v>
      </c>
    </row>
    <row r="1799" spans="1:28" x14ac:dyDescent="0.3">
      <c r="A1799" s="5" t="str">
        <f>HYPERLINK(_xlfn.CONCAT("https://www.adler.com.pl/index.php/en/Main/Produkt/",B1799),PobierzDaneLogistyczne!$N1799)</f>
        <v>Kitchen scale</v>
      </c>
      <c r="B1799" t="str">
        <f>PobierzDaneLogistyczne!$A1799</f>
        <v>ms_3159o</v>
      </c>
      <c r="C1799" s="1">
        <f>IF(MID(PobierzDaneLogistyczne!$P1799,1,3)=""," ",_xlfn.NUMBERVALUE(PobierzDaneLogistyczne!$P1799))</f>
        <v>84231010</v>
      </c>
      <c r="D1799" s="1">
        <f>IF(MID(PobierzDaneLogistyczne!$C1799,1,3)="111"," ",_xlfn.NUMBERVALUE(PobierzDaneLogistyczne!$C1799))</f>
        <v>5902934830379</v>
      </c>
      <c r="E1799" s="6">
        <f>IF(PobierzDaneLogistyczne!$H1799=0,"",_xlfn.NUMBERVALUE(PobierzDaneLogistyczne!$H1799,"."))</f>
        <v>16.5</v>
      </c>
      <c r="F1799" s="6">
        <f>IF(PobierzDaneLogistyczne!$I1799=0,"",_xlfn.NUMBERVALUE(PobierzDaneLogistyczne!$I1799,"."))</f>
        <v>2.5</v>
      </c>
      <c r="G1799" s="6">
        <f>IF(PobierzDaneLogistyczne!$J1799=0,"",_xlfn.NUMBERVALUE(PobierzDaneLogistyczne!$J1799,"."))</f>
        <v>21</v>
      </c>
      <c r="H1799" s="2">
        <f>IF(IF(PobierzDaneLogistyczne!$F1799=0,0,_xlfn.NUMBERVALUE(PobierzDaneLogistyczne!$F1799,"."))=0,"",IF(PobierzDaneLogistyczne!$F1799=0,0,_xlfn.NUMBERVALUE(PobierzDaneLogistyczne!$F1799,".")))</f>
        <v>0.187</v>
      </c>
      <c r="I1799" s="2">
        <f>IF(IF(PobierzDaneLogistyczne!$Z1799=0,0,_xlfn.NUMBERVALUE(PobierzDaneLogistyczne!$Z1799,"."))=0,"",IF(PobierzDaneLogistyczne!$Z1799=0,0,_xlfn.NUMBERVALUE(PobierzDaneLogistyczne!$Z1799,".")))</f>
        <v>0.51</v>
      </c>
      <c r="J1799" s="1">
        <f>IF(PobierzDaneLogistyczne!$D1799=0,"",_xlfn.NUMBERVALUE(PobierzDaneLogistyczne!$D1799))</f>
        <v>10</v>
      </c>
      <c r="K1799" s="1">
        <f>IF(PobierzDaneLogistyczne!$E1799=0,"",_xlfn.NUMBERVALUE(PobierzDaneLogistyczne!$E1799))</f>
        <v>1330</v>
      </c>
      <c r="L1799" s="1">
        <f>IF(MID(PobierzDaneLogistyczne!$O1799,1,3)="non"," ",_xlfn.NUMBERVALUE(PobierzDaneLogistyczne!$O1799))</f>
        <v>5902934836920</v>
      </c>
      <c r="M1799" s="6">
        <f>IF(PobierzDaneLogistyczne!$K1799=0,"",_xlfn.NUMBERVALUE(PobierzDaneLogistyczne!$K1799,"."))</f>
        <v>26.5</v>
      </c>
      <c r="N1799" s="6">
        <f>IF(PobierzDaneLogistyczne!$L1799=0,"",_xlfn.NUMBERVALUE(PobierzDaneLogistyczne!$L1799,"."))</f>
        <v>18</v>
      </c>
      <c r="O1799" s="6">
        <f>IF(PobierzDaneLogistyczne!$M1799=0,"",_xlfn.NUMBERVALUE(PobierzDaneLogistyczne!$M1799,"."))</f>
        <v>23</v>
      </c>
      <c r="P1799" s="2">
        <f>IF(PobierzDaneLogistyczne!$G1799=0,0,_xlfn.NUMBERVALUE(PobierzDaneLogistyczne!$G1799,"."))</f>
        <v>5.0999999999999996</v>
      </c>
      <c r="Q1799" s="1">
        <f>IF(PobierzDaneLogistyczne!$R1799=0,"",PobierzDaneLogistyczne!$R1799)</f>
        <v>5</v>
      </c>
      <c r="R1799" t="str">
        <f>IF(PobierzDaneLogistyczne!$S1799=0,"",PobierzDaneLogistyczne!$S1799)</f>
        <v>CR</v>
      </c>
      <c r="S1799">
        <f>IF(PobierzDaneLogistyczne!$T1799=0,"",PobierzDaneLogistyczne!$T1799)</f>
        <v>1</v>
      </c>
      <c r="T1799" t="str">
        <f>IF(PobierzDaneLogistyczne!$U1799=0," ",PobierzDaneLogistyczne!$U1799)</f>
        <v>0.003</v>
      </c>
      <c r="U1799" t="str">
        <f t="shared" si="88"/>
        <v/>
      </c>
      <c r="V1799" s="2">
        <f>IF(PobierzDaneLogistyczne!$V1799="","",_xlfn.NUMBERVALUE(PobierzDaneLogistyczne!$V1799,"."))</f>
        <v>2E-3</v>
      </c>
      <c r="W1799" s="2">
        <f>IF(IF(PobierzDaneLogistyczne!$W1799=0,0,_xlfn.NUMBERVALUE(PobierzDaneLogistyczne!$W1799,"."))=0,"",_xlfn.NUMBERVALUE(PobierzDaneLogistyczne!$W1799,"."))</f>
        <v>5.8999999999999997E-2</v>
      </c>
      <c r="X1799" s="2">
        <f t="shared" si="89"/>
        <v>0.26200000000000001</v>
      </c>
      <c r="Y1799" s="2" t="str">
        <f t="shared" si="87"/>
        <v/>
      </c>
      <c r="Z1799" s="2" t="str">
        <f>IF(PobierzDaneLogistyczne!$Y1799="t","YES","")</f>
        <v>YES</v>
      </c>
      <c r="AA1799" s="4" t="str">
        <f>IF(PobierzDaneLogistyczne!$X1799="t","YES","")</f>
        <v/>
      </c>
      <c r="AB1799" t="str">
        <f>PobierzDaneLogistyczne!$N1799</f>
        <v>Kitchen scale</v>
      </c>
    </row>
    <row r="1800" spans="1:28" x14ac:dyDescent="0.3">
      <c r="A1800" s="5" t="str">
        <f>HYPERLINK(_xlfn.CONCAT("https://www.adler.com.pl/index.php/en/Main/Produkt/",B1800),PobierzDaneLogistyczne!$N1800)</f>
        <v>Kitchen scale</v>
      </c>
      <c r="B1800" t="str">
        <f>PobierzDaneLogistyczne!$A1800</f>
        <v>ms_3159w</v>
      </c>
      <c r="C1800" s="1">
        <f>IF(MID(PobierzDaneLogistyczne!$P1800,1,3)=""," ",_xlfn.NUMBERVALUE(PobierzDaneLogistyczne!$P1800))</f>
        <v>84231010</v>
      </c>
      <c r="D1800" s="1">
        <f>IF(MID(PobierzDaneLogistyczne!$C1800,1,3)="111"," ",_xlfn.NUMBERVALUE(PobierzDaneLogistyczne!$C1800))</f>
        <v>5902934835268</v>
      </c>
      <c r="E1800" s="6">
        <f>IF(PobierzDaneLogistyczne!$H1800=0,"",_xlfn.NUMBERVALUE(PobierzDaneLogistyczne!$H1800,"."))</f>
        <v>16.5</v>
      </c>
      <c r="F1800" s="6">
        <f>IF(PobierzDaneLogistyczne!$I1800=0,"",_xlfn.NUMBERVALUE(PobierzDaneLogistyczne!$I1800,"."))</f>
        <v>2.5</v>
      </c>
      <c r="G1800" s="6">
        <f>IF(PobierzDaneLogistyczne!$J1800=0,"",_xlfn.NUMBERVALUE(PobierzDaneLogistyczne!$J1800,"."))</f>
        <v>21</v>
      </c>
      <c r="H1800" s="2">
        <f>IF(IF(PobierzDaneLogistyczne!$F1800=0,0,_xlfn.NUMBERVALUE(PobierzDaneLogistyczne!$F1800,"."))=0,"",IF(PobierzDaneLogistyczne!$F1800=0,0,_xlfn.NUMBERVALUE(PobierzDaneLogistyczne!$F1800,".")))</f>
        <v>0.187</v>
      </c>
      <c r="I1800" s="2">
        <f>IF(IF(PobierzDaneLogistyczne!$Z1800=0,0,_xlfn.NUMBERVALUE(PobierzDaneLogistyczne!$Z1800,"."))=0,"",IF(PobierzDaneLogistyczne!$Z1800=0,0,_xlfn.NUMBERVALUE(PobierzDaneLogistyczne!$Z1800,".")))</f>
        <v>0.51</v>
      </c>
      <c r="J1800" s="1">
        <f>IF(PobierzDaneLogistyczne!$D1800=0,"",_xlfn.NUMBERVALUE(PobierzDaneLogistyczne!$D1800))</f>
        <v>10</v>
      </c>
      <c r="K1800" s="1">
        <f>IF(PobierzDaneLogistyczne!$E1800=0,"",_xlfn.NUMBERVALUE(PobierzDaneLogistyczne!$E1800))</f>
        <v>1330</v>
      </c>
      <c r="L1800" s="1">
        <f>IF(MID(PobierzDaneLogistyczne!$O1800,1,3)="non"," ",_xlfn.NUMBERVALUE(PobierzDaneLogistyczne!$O1800))</f>
        <v>5902934835251</v>
      </c>
      <c r="M1800" s="6">
        <f>IF(PobierzDaneLogistyczne!$K1800=0,"",_xlfn.NUMBERVALUE(PobierzDaneLogistyczne!$K1800,"."))</f>
        <v>26.5</v>
      </c>
      <c r="N1800" s="6">
        <f>IF(PobierzDaneLogistyczne!$L1800=0,"",_xlfn.NUMBERVALUE(PobierzDaneLogistyczne!$L1800,"."))</f>
        <v>18</v>
      </c>
      <c r="O1800" s="6">
        <f>IF(PobierzDaneLogistyczne!$M1800=0,"",_xlfn.NUMBERVALUE(PobierzDaneLogistyczne!$M1800,"."))</f>
        <v>23</v>
      </c>
      <c r="P1800" s="2">
        <f>IF(PobierzDaneLogistyczne!$G1800=0,0,_xlfn.NUMBERVALUE(PobierzDaneLogistyczne!$G1800,"."))</f>
        <v>5.0999999999999996</v>
      </c>
      <c r="Q1800" s="1">
        <f>IF(PobierzDaneLogistyczne!$R1800=0,"",PobierzDaneLogistyczne!$R1800)</f>
        <v>5</v>
      </c>
      <c r="R1800" t="str">
        <f>IF(PobierzDaneLogistyczne!$S1800=0,"",PobierzDaneLogistyczne!$S1800)</f>
        <v>CR</v>
      </c>
      <c r="S1800">
        <f>IF(PobierzDaneLogistyczne!$T1800=0,"",PobierzDaneLogistyczne!$T1800)</f>
        <v>1</v>
      </c>
      <c r="T1800" t="str">
        <f>IF(PobierzDaneLogistyczne!$U1800=0," ",PobierzDaneLogistyczne!$U1800)</f>
        <v>0.003</v>
      </c>
      <c r="U1800" t="str">
        <f t="shared" si="88"/>
        <v/>
      </c>
      <c r="V1800" s="2">
        <f>IF(PobierzDaneLogistyczne!$V1800="","",_xlfn.NUMBERVALUE(PobierzDaneLogistyczne!$V1800,"."))</f>
        <v>3.0000000000000001E-3</v>
      </c>
      <c r="W1800" s="2">
        <f>IF(IF(PobierzDaneLogistyczne!$W1800=0,0,_xlfn.NUMBERVALUE(PobierzDaneLogistyczne!$W1800,"."))=0,"",_xlfn.NUMBERVALUE(PobierzDaneLogistyczne!$W1800,"."))</f>
        <v>5.5E-2</v>
      </c>
      <c r="X1800" s="2">
        <f t="shared" si="89"/>
        <v>0.26500000000000001</v>
      </c>
      <c r="Y1800" s="2" t="str">
        <f t="shared" si="87"/>
        <v/>
      </c>
      <c r="Z1800" s="2" t="str">
        <f>IF(PobierzDaneLogistyczne!$Y1800="t","YES","")</f>
        <v>YES</v>
      </c>
      <c r="AA1800" s="4" t="str">
        <f>IF(PobierzDaneLogistyczne!$X1800="t","YES","")</f>
        <v/>
      </c>
      <c r="AB1800" t="str">
        <f>PobierzDaneLogistyczne!$N1800</f>
        <v>Kitchen scale</v>
      </c>
    </row>
    <row r="1801" spans="1:28" x14ac:dyDescent="0.3">
      <c r="A1801" s="5" t="str">
        <f>HYPERLINK(_xlfn.CONCAT("https://www.adler.com.pl/index.php/en/Main/Produkt/",B1801),PobierzDaneLogistyczne!$N1801)</f>
        <v>Kitchen scale</v>
      </c>
      <c r="B1801" t="str">
        <f>PobierzDaneLogistyczne!$A1801</f>
        <v>ms_3159y</v>
      </c>
      <c r="C1801" s="1">
        <f>IF(MID(PobierzDaneLogistyczne!$P1801,1,3)=""," ",_xlfn.NUMBERVALUE(PobierzDaneLogistyczne!$P1801))</f>
        <v>84231010</v>
      </c>
      <c r="D1801" s="1">
        <f>IF(MID(PobierzDaneLogistyczne!$C1801,1,3)="111"," ",_xlfn.NUMBERVALUE(PobierzDaneLogistyczne!$C1801))</f>
        <v>5902934830393</v>
      </c>
      <c r="E1801" s="6">
        <f>IF(PobierzDaneLogistyczne!$H1801=0,"",_xlfn.NUMBERVALUE(PobierzDaneLogistyczne!$H1801,"."))</f>
        <v>16.5</v>
      </c>
      <c r="F1801" s="6">
        <f>IF(PobierzDaneLogistyczne!$I1801=0,"",_xlfn.NUMBERVALUE(PobierzDaneLogistyczne!$I1801,"."))</f>
        <v>2.5</v>
      </c>
      <c r="G1801" s="6">
        <f>IF(PobierzDaneLogistyczne!$J1801=0,"",_xlfn.NUMBERVALUE(PobierzDaneLogistyczne!$J1801,"."))</f>
        <v>21</v>
      </c>
      <c r="H1801" s="2">
        <f>IF(IF(PobierzDaneLogistyczne!$F1801=0,0,_xlfn.NUMBERVALUE(PobierzDaneLogistyczne!$F1801,"."))=0,"",IF(PobierzDaneLogistyczne!$F1801=0,0,_xlfn.NUMBERVALUE(PobierzDaneLogistyczne!$F1801,".")))</f>
        <v>0.187</v>
      </c>
      <c r="I1801" s="2">
        <f>IF(IF(PobierzDaneLogistyczne!$Z1801=0,0,_xlfn.NUMBERVALUE(PobierzDaneLogistyczne!$Z1801,"."))=0,"",IF(PobierzDaneLogistyczne!$Z1801=0,0,_xlfn.NUMBERVALUE(PobierzDaneLogistyczne!$Z1801,".")))</f>
        <v>0.51</v>
      </c>
      <c r="J1801" s="1">
        <f>IF(PobierzDaneLogistyczne!$D1801=0,"",_xlfn.NUMBERVALUE(PobierzDaneLogistyczne!$D1801))</f>
        <v>10</v>
      </c>
      <c r="K1801" s="1">
        <f>IF(PobierzDaneLogistyczne!$E1801=0,"",_xlfn.NUMBERVALUE(PobierzDaneLogistyczne!$E1801))</f>
        <v>1330</v>
      </c>
      <c r="L1801" s="1">
        <f>IF(MID(PobierzDaneLogistyczne!$O1801,1,3)="non"," ",_xlfn.NUMBERVALUE(PobierzDaneLogistyczne!$O1801))</f>
        <v>5902934834827</v>
      </c>
      <c r="M1801" s="6">
        <f>IF(PobierzDaneLogistyczne!$K1801=0,"",_xlfn.NUMBERVALUE(PobierzDaneLogistyczne!$K1801,"."))</f>
        <v>26.5</v>
      </c>
      <c r="N1801" s="6">
        <f>IF(PobierzDaneLogistyczne!$L1801=0,"",_xlfn.NUMBERVALUE(PobierzDaneLogistyczne!$L1801,"."))</f>
        <v>18</v>
      </c>
      <c r="O1801" s="6">
        <f>IF(PobierzDaneLogistyczne!$M1801=0,"",_xlfn.NUMBERVALUE(PobierzDaneLogistyczne!$M1801,"."))</f>
        <v>23</v>
      </c>
      <c r="P1801" s="2">
        <f>IF(PobierzDaneLogistyczne!$G1801=0,0,_xlfn.NUMBERVALUE(PobierzDaneLogistyczne!$G1801,"."))</f>
        <v>5.0999999999999996</v>
      </c>
      <c r="Q1801" s="1">
        <f>IF(PobierzDaneLogistyczne!$R1801=0,"",PobierzDaneLogistyczne!$R1801)</f>
        <v>5</v>
      </c>
      <c r="R1801" t="str">
        <f>IF(PobierzDaneLogistyczne!$S1801=0,"",PobierzDaneLogistyczne!$S1801)</f>
        <v>CR</v>
      </c>
      <c r="S1801">
        <f>IF(PobierzDaneLogistyczne!$T1801=0,"",PobierzDaneLogistyczne!$T1801)</f>
        <v>1</v>
      </c>
      <c r="T1801" t="str">
        <f>IF(PobierzDaneLogistyczne!$U1801=0," ",PobierzDaneLogistyczne!$U1801)</f>
        <v>0.003</v>
      </c>
      <c r="U1801" t="str">
        <f t="shared" si="88"/>
        <v/>
      </c>
      <c r="V1801" s="2">
        <f>IF(PobierzDaneLogistyczne!$V1801="","",_xlfn.NUMBERVALUE(PobierzDaneLogistyczne!$V1801,"."))</f>
        <v>2E-3</v>
      </c>
      <c r="W1801" s="2">
        <f>IF(IF(PobierzDaneLogistyczne!$W1801=0,0,_xlfn.NUMBERVALUE(PobierzDaneLogistyczne!$W1801,"."))=0,"",_xlfn.NUMBERVALUE(PobierzDaneLogistyczne!$W1801,"."))</f>
        <v>5.8999999999999997E-2</v>
      </c>
      <c r="X1801" s="2">
        <f t="shared" si="89"/>
        <v>0.26200000000000001</v>
      </c>
      <c r="Y1801" s="2" t="str">
        <f t="shared" si="87"/>
        <v/>
      </c>
      <c r="Z1801" s="2" t="str">
        <f>IF(PobierzDaneLogistyczne!$Y1801="t","YES","")</f>
        <v>YES</v>
      </c>
      <c r="AA1801" s="4" t="str">
        <f>IF(PobierzDaneLogistyczne!$X1801="t","YES","")</f>
        <v/>
      </c>
      <c r="AB1801" t="str">
        <f>PobierzDaneLogistyczne!$N1801</f>
        <v>Kitchen scale</v>
      </c>
    </row>
    <row r="1802" spans="1:28" x14ac:dyDescent="0.3">
      <c r="A1802" s="5" t="str">
        <f>HYPERLINK(_xlfn.CONCAT("https://www.adler.com.pl/index.php/en/Main/Produkt/",B1802),PobierzDaneLogistyczne!$N1802)</f>
        <v>Precision scale - 0.1 gram</v>
      </c>
      <c r="B1802" t="str">
        <f>PobierzDaneLogistyczne!$A1802</f>
        <v>ms_3160</v>
      </c>
      <c r="C1802" s="1">
        <f>IF(MID(PobierzDaneLogistyczne!$P1802,1,3)=""," ",_xlfn.NUMBERVALUE(PobierzDaneLogistyczne!$P1802))</f>
        <v>84231010</v>
      </c>
      <c r="D1802" s="1">
        <f>IF(MID(PobierzDaneLogistyczne!$C1802,1,3)="111"," ",_xlfn.NUMBERVALUE(PobierzDaneLogistyczne!$C1802))</f>
        <v>5902934830867</v>
      </c>
      <c r="E1802" s="6">
        <f>IF(PobierzDaneLogistyczne!$H1802=0,"",_xlfn.NUMBERVALUE(PobierzDaneLogistyczne!$H1802,"."))</f>
        <v>3</v>
      </c>
      <c r="F1802" s="6">
        <f>IF(PobierzDaneLogistyczne!$I1802=0,"",_xlfn.NUMBERVALUE(PobierzDaneLogistyczne!$I1802,"."))</f>
        <v>11</v>
      </c>
      <c r="G1802" s="6">
        <f>IF(PobierzDaneLogistyczne!$J1802=0,"",_xlfn.NUMBERVALUE(PobierzDaneLogistyczne!$J1802,"."))</f>
        <v>16</v>
      </c>
      <c r="H1802" s="2">
        <f>IF(IF(PobierzDaneLogistyczne!$F1802=0,0,_xlfn.NUMBERVALUE(PobierzDaneLogistyczne!$F1802,"."))=0,"",IF(PobierzDaneLogistyczne!$F1802=0,0,_xlfn.NUMBERVALUE(PobierzDaneLogistyczne!$F1802,".")))</f>
        <v>0.11</v>
      </c>
      <c r="I1802" s="2">
        <f>IF(IF(PobierzDaneLogistyczne!$Z1802=0,0,_xlfn.NUMBERVALUE(PobierzDaneLogistyczne!$Z1802,"."))=0,"",IF(PobierzDaneLogistyczne!$Z1802=0,0,_xlfn.NUMBERVALUE(PobierzDaneLogistyczne!$Z1802,".")))</f>
        <v>0.183</v>
      </c>
      <c r="J1802" s="1">
        <f>IF(PobierzDaneLogistyczne!$D1802=0,"",_xlfn.NUMBERVALUE(PobierzDaneLogistyczne!$D1802))</f>
        <v>40</v>
      </c>
      <c r="K1802" s="1">
        <f>IF(PobierzDaneLogistyczne!$E1802=0,"",_xlfn.NUMBERVALUE(PobierzDaneLogistyczne!$E1802))</f>
        <v>1920</v>
      </c>
      <c r="L1802" s="1">
        <f>IF(MID(PobierzDaneLogistyczne!$O1802,1,3)="non"," ",_xlfn.NUMBERVALUE(PobierzDaneLogistyczne!$O1802))</f>
        <v>5902934838221</v>
      </c>
      <c r="M1802" s="6">
        <f>IF(PobierzDaneLogistyczne!$K1802=0,"",_xlfn.NUMBERVALUE(PobierzDaneLogistyczne!$K1802,"."))</f>
        <v>31</v>
      </c>
      <c r="N1802" s="6">
        <f>IF(PobierzDaneLogistyczne!$L1802=0,"",_xlfn.NUMBERVALUE(PobierzDaneLogistyczne!$L1802,"."))</f>
        <v>47.2</v>
      </c>
      <c r="O1802" s="6">
        <f>IF(PobierzDaneLogistyczne!$M1802=0,"",_xlfn.NUMBERVALUE(PobierzDaneLogistyczne!$M1802,"."))</f>
        <v>17.8</v>
      </c>
      <c r="P1802" s="2">
        <f>IF(PobierzDaneLogistyczne!$G1802=0,0,_xlfn.NUMBERVALUE(PobierzDaneLogistyczne!$G1802,"."))</f>
        <v>7.32</v>
      </c>
      <c r="Q1802" s="1">
        <f>IF(PobierzDaneLogistyczne!$R1802=0,"",PobierzDaneLogistyczne!$R1802)</f>
        <v>5</v>
      </c>
      <c r="R1802" t="str">
        <f>IF(PobierzDaneLogistyczne!$S1802=0,"",PobierzDaneLogistyczne!$S1802)</f>
        <v>CR</v>
      </c>
      <c r="S1802">
        <f>IF(PobierzDaneLogistyczne!$T1802=0,"",PobierzDaneLogistyczne!$T1802)</f>
        <v>2</v>
      </c>
      <c r="T1802" t="str">
        <f>IF(PobierzDaneLogistyczne!$U1802=0," ",PobierzDaneLogistyczne!$U1802)</f>
        <v>0.003</v>
      </c>
      <c r="U1802" t="str">
        <f t="shared" si="88"/>
        <v/>
      </c>
      <c r="V1802" s="2">
        <f>IF(PobierzDaneLogistyczne!$V1802="","",_xlfn.NUMBERVALUE(PobierzDaneLogistyczne!$V1802,"."))</f>
        <v>1E-3</v>
      </c>
      <c r="W1802" s="2">
        <f>IF(IF(PobierzDaneLogistyczne!$W1802=0,0,_xlfn.NUMBERVALUE(PobierzDaneLogistyczne!$W1802,"."))=0,"",_xlfn.NUMBERVALUE(PobierzDaneLogistyczne!$W1802,"."))</f>
        <v>5.8999999999999997E-2</v>
      </c>
      <c r="X1802" s="2">
        <f t="shared" si="89"/>
        <v>1.2999999999999998E-2</v>
      </c>
      <c r="Y1802" s="2" t="str">
        <f t="shared" si="87"/>
        <v/>
      </c>
      <c r="Z1802" s="2" t="str">
        <f>IF(PobierzDaneLogistyczne!$Y1802="t","YES","")</f>
        <v>YES</v>
      </c>
      <c r="AA1802" s="4" t="str">
        <f>IF(PobierzDaneLogistyczne!$X1802="t","YES","")</f>
        <v>YES</v>
      </c>
      <c r="AB1802" t="str">
        <f>PobierzDaneLogistyczne!$N1802</f>
        <v>Precision scale - 0.1 gram</v>
      </c>
    </row>
    <row r="1803" spans="1:28" x14ac:dyDescent="0.3">
      <c r="A1803" s="5" t="str">
        <f>HYPERLINK(_xlfn.CONCAT("https://www.adler.com.pl/index.php/en/Main/Produkt/",B1803),PobierzDaneLogistyczne!$N1803)</f>
        <v>Kitchen scale with a bowl</v>
      </c>
      <c r="B1803" t="str">
        <f>PobierzDaneLogistyczne!$A1803</f>
        <v>ms_3163</v>
      </c>
      <c r="C1803" s="1">
        <f>IF(MID(PobierzDaneLogistyczne!$P1803,1,3)=""," ",_xlfn.NUMBERVALUE(PobierzDaneLogistyczne!$P1803))</f>
        <v>84231010</v>
      </c>
      <c r="D1803" s="1">
        <f>IF(MID(PobierzDaneLogistyczne!$C1803,1,3)="111"," ",_xlfn.NUMBERVALUE(PobierzDaneLogistyczne!$C1803))</f>
        <v>5902934832779</v>
      </c>
      <c r="E1803" s="6">
        <f>IF(PobierzDaneLogistyczne!$H1803=0,"",_xlfn.NUMBERVALUE(PobierzDaneLogistyczne!$H1803,"."))</f>
        <v>24</v>
      </c>
      <c r="F1803" s="6">
        <f>IF(PobierzDaneLogistyczne!$I1803=0,"",_xlfn.NUMBERVALUE(PobierzDaneLogistyczne!$I1803,"."))</f>
        <v>12</v>
      </c>
      <c r="G1803" s="6">
        <f>IF(PobierzDaneLogistyczne!$J1803=0,"",_xlfn.NUMBERVALUE(PobierzDaneLogistyczne!$J1803,"."))</f>
        <v>24</v>
      </c>
      <c r="H1803" s="2">
        <f>IF(IF(PobierzDaneLogistyczne!$F1803=0,0,_xlfn.NUMBERVALUE(PobierzDaneLogistyczne!$F1803,"."))=0,"",IF(PobierzDaneLogistyczne!$F1803=0,0,_xlfn.NUMBERVALUE(PobierzDaneLogistyczne!$F1803,".")))</f>
        <v>0.66</v>
      </c>
      <c r="I1803" s="2">
        <f>IF(IF(PobierzDaneLogistyczne!$Z1803=0,0,_xlfn.NUMBERVALUE(PobierzDaneLogistyczne!$Z1803,"."))=0,"",IF(PobierzDaneLogistyczne!$Z1803=0,0,_xlfn.NUMBERVALUE(PobierzDaneLogistyczne!$Z1803,".")))</f>
        <v>0.81699999999999995</v>
      </c>
      <c r="J1803" s="1">
        <f>IF(PobierzDaneLogistyczne!$D1803=0,"",_xlfn.NUMBERVALUE(PobierzDaneLogistyczne!$D1803))</f>
        <v>12</v>
      </c>
      <c r="K1803" s="1">
        <f>IF(PobierzDaneLogistyczne!$E1803=0,"",_xlfn.NUMBERVALUE(PobierzDaneLogistyczne!$E1803))</f>
        <v>192</v>
      </c>
      <c r="L1803" s="1">
        <f>IF(MID(PobierzDaneLogistyczne!$O1803,1,3)="non"," ",_xlfn.NUMBERVALUE(PobierzDaneLogistyczne!$O1803))</f>
        <v>5902934832786</v>
      </c>
      <c r="M1803" s="6">
        <f>IF(PobierzDaneLogistyczne!$K1803=0,"",_xlfn.NUMBERVALUE(PobierzDaneLogistyczne!$K1803,"."))</f>
        <v>49</v>
      </c>
      <c r="N1803" s="6">
        <f>IF(PobierzDaneLogistyczne!$L1803=0,"",_xlfn.NUMBERVALUE(PobierzDaneLogistyczne!$L1803,"."))</f>
        <v>48.5</v>
      </c>
      <c r="O1803" s="6">
        <f>IF(PobierzDaneLogistyczne!$M1803=0,"",_xlfn.NUMBERVALUE(PobierzDaneLogistyczne!$M1803,"."))</f>
        <v>37.5</v>
      </c>
      <c r="P1803" s="2">
        <f>IF(PobierzDaneLogistyczne!$G1803=0,0,_xlfn.NUMBERVALUE(PobierzDaneLogistyczne!$G1803,"."))</f>
        <v>9.8000000000000007</v>
      </c>
      <c r="Q1803" s="1">
        <f>IF(PobierzDaneLogistyczne!$R1803=0,"",PobierzDaneLogistyczne!$R1803)</f>
        <v>5</v>
      </c>
      <c r="R1803" t="str">
        <f>IF(PobierzDaneLogistyczne!$S1803=0,"",PobierzDaneLogistyczne!$S1803)</f>
        <v/>
      </c>
      <c r="S1803" t="str">
        <f>IF(PobierzDaneLogistyczne!$T1803=0,"",PobierzDaneLogistyczne!$T1803)</f>
        <v/>
      </c>
      <c r="T1803" t="str">
        <f>IF(PobierzDaneLogistyczne!$U1803=0," ",PobierzDaneLogistyczne!$U1803)</f>
        <v/>
      </c>
      <c r="U1803" t="str">
        <f t="shared" si="88"/>
        <v/>
      </c>
      <c r="V1803" s="2">
        <f>IF(PobierzDaneLogistyczne!$V1803="","",_xlfn.NUMBERVALUE(PobierzDaneLogistyczne!$V1803,"."))</f>
        <v>0.01</v>
      </c>
      <c r="W1803" s="2">
        <f>IF(IF(PobierzDaneLogistyczne!$W1803=0,0,_xlfn.NUMBERVALUE(PobierzDaneLogistyczne!$W1803,"."))=0,"",_xlfn.NUMBERVALUE(PobierzDaneLogistyczne!$W1803,"."))</f>
        <v>5.8999999999999997E-2</v>
      </c>
      <c r="X1803" s="2">
        <f t="shared" si="89"/>
        <v>8.7999999999999912E-2</v>
      </c>
      <c r="Y1803" s="2" t="str">
        <f t="shared" si="87"/>
        <v/>
      </c>
      <c r="Z1803" s="2" t="str">
        <f>IF(PobierzDaneLogistyczne!$Y1803="t","YES","")</f>
        <v/>
      </c>
      <c r="AA1803" s="4" t="str">
        <f>IF(PobierzDaneLogistyczne!$X1803="t","YES","")</f>
        <v>YES</v>
      </c>
      <c r="AB1803" t="str">
        <f>PobierzDaneLogistyczne!$N1803</f>
        <v>Kitchen scale with a bowl</v>
      </c>
    </row>
    <row r="1804" spans="1:28" x14ac:dyDescent="0.3">
      <c r="A1804" s="5" t="str">
        <f>HYPERLINK(_xlfn.CONCAT("https://www.adler.com.pl/index.php/en/Main/Produkt/",B1804),PobierzDaneLogistyczne!$N1804)</f>
        <v>Kitchen scale with a bowl</v>
      </c>
      <c r="B1804" t="str">
        <f>PobierzDaneLogistyczne!$A1804</f>
        <v>ms_3164</v>
      </c>
      <c r="C1804" s="1">
        <f>IF(MID(PobierzDaneLogistyczne!$P1804,1,3)=""," ",_xlfn.NUMBERVALUE(PobierzDaneLogistyczne!$P1804))</f>
        <v>84231010</v>
      </c>
      <c r="D1804" s="1">
        <f>IF(MID(PobierzDaneLogistyczne!$C1804,1,3)="111"," ",_xlfn.NUMBERVALUE(PobierzDaneLogistyczne!$C1804))</f>
        <v>5902934834667</v>
      </c>
      <c r="E1804" s="6">
        <f>IF(PobierzDaneLogistyczne!$H1804=0,"",_xlfn.NUMBERVALUE(PobierzDaneLogistyczne!$H1804,"."))</f>
        <v>21.5</v>
      </c>
      <c r="F1804" s="6">
        <f>IF(PobierzDaneLogistyczne!$I1804=0,"",_xlfn.NUMBERVALUE(PobierzDaneLogistyczne!$I1804,"."))</f>
        <v>19</v>
      </c>
      <c r="G1804" s="6">
        <f>IF(PobierzDaneLogistyczne!$J1804=0,"",_xlfn.NUMBERVALUE(PobierzDaneLogistyczne!$J1804,"."))</f>
        <v>6.4</v>
      </c>
      <c r="H1804" s="2">
        <f>IF(IF(PobierzDaneLogistyczne!$F1804=0,0,_xlfn.NUMBERVALUE(PobierzDaneLogistyczne!$F1804,"."))=0,"",IF(PobierzDaneLogistyczne!$F1804=0,0,_xlfn.NUMBERVALUE(PobierzDaneLogistyczne!$F1804,".")))</f>
        <v>0.30299999999999999</v>
      </c>
      <c r="I1804" s="2">
        <f>IF(IF(PobierzDaneLogistyczne!$Z1804=0,0,_xlfn.NUMBERVALUE(PobierzDaneLogistyczne!$Z1804,"."))=0,"",IF(PobierzDaneLogistyczne!$Z1804=0,0,_xlfn.NUMBERVALUE(PobierzDaneLogistyczne!$Z1804,".")))</f>
        <v>0.44</v>
      </c>
      <c r="J1804" s="1">
        <f>IF(PobierzDaneLogistyczne!$D1804=0,"",_xlfn.NUMBERVALUE(PobierzDaneLogistyczne!$D1804))</f>
        <v>10</v>
      </c>
      <c r="K1804" s="1">
        <f>IF(PobierzDaneLogistyczne!$E1804=0,"",_xlfn.NUMBERVALUE(PobierzDaneLogistyczne!$E1804))</f>
        <v>420</v>
      </c>
      <c r="L1804" s="1">
        <f>IF(MID(PobierzDaneLogistyczne!$O1804,1,3)="non"," ",_xlfn.NUMBERVALUE(PobierzDaneLogistyczne!$O1804))</f>
        <v>5902934834674</v>
      </c>
      <c r="M1804" s="6">
        <f>IF(PobierzDaneLogistyczne!$K1804=0,"",_xlfn.NUMBERVALUE(PobierzDaneLogistyczne!$K1804,"."))</f>
        <v>44.5</v>
      </c>
      <c r="N1804" s="6">
        <f>IF(PobierzDaneLogistyczne!$L1804=0,"",_xlfn.NUMBERVALUE(PobierzDaneLogistyczne!$L1804,"."))</f>
        <v>34</v>
      </c>
      <c r="O1804" s="6">
        <f>IF(PobierzDaneLogistyczne!$M1804=0,"",_xlfn.NUMBERVALUE(PobierzDaneLogistyczne!$M1804,"."))</f>
        <v>20.3</v>
      </c>
      <c r="P1804" s="2">
        <f>IF(PobierzDaneLogistyczne!$G1804=0,0,_xlfn.NUMBERVALUE(PobierzDaneLogistyczne!$G1804,"."))</f>
        <v>4.4000000000000004</v>
      </c>
      <c r="Q1804" s="1">
        <f>IF(PobierzDaneLogistyczne!$R1804=0,"",PobierzDaneLogistyczne!$R1804)</f>
        <v>5</v>
      </c>
      <c r="R1804" t="str">
        <f>IF(PobierzDaneLogistyczne!$S1804=0,"",PobierzDaneLogistyczne!$S1804)</f>
        <v/>
      </c>
      <c r="S1804" t="str">
        <f>IF(PobierzDaneLogistyczne!$T1804=0,"",PobierzDaneLogistyczne!$T1804)</f>
        <v/>
      </c>
      <c r="T1804" t="str">
        <f>IF(PobierzDaneLogistyczne!$U1804=0," ",PobierzDaneLogistyczne!$U1804)</f>
        <v/>
      </c>
      <c r="U1804" t="str">
        <f t="shared" si="88"/>
        <v/>
      </c>
      <c r="V1804" s="2">
        <f>IF(PobierzDaneLogistyczne!$V1804="","",_xlfn.NUMBERVALUE(PobierzDaneLogistyczne!$V1804,"."))</f>
        <v>4.0000000000000001E-3</v>
      </c>
      <c r="W1804" s="2">
        <f>IF(IF(PobierzDaneLogistyczne!$W1804=0,0,_xlfn.NUMBERVALUE(PobierzDaneLogistyczne!$W1804,"."))=0,"",_xlfn.NUMBERVALUE(PobierzDaneLogistyczne!$W1804,"."))</f>
        <v>5.8999999999999997E-2</v>
      </c>
      <c r="X1804" s="2">
        <f t="shared" si="89"/>
        <v>7.400000000000001E-2</v>
      </c>
      <c r="Y1804" s="2" t="str">
        <f t="shared" si="87"/>
        <v/>
      </c>
      <c r="Z1804" s="2" t="str">
        <f>IF(PobierzDaneLogistyczne!$Y1804="t","YES","")</f>
        <v>YES</v>
      </c>
      <c r="AA1804" s="4" t="str">
        <f>IF(PobierzDaneLogistyczne!$X1804="t","YES","")</f>
        <v/>
      </c>
      <c r="AB1804" t="str">
        <f>PobierzDaneLogistyczne!$N1804</f>
        <v>Kitchen scale with a bowl</v>
      </c>
    </row>
    <row r="1805" spans="1:28" x14ac:dyDescent="0.3">
      <c r="A1805" s="5" t="str">
        <f>HYPERLINK(_xlfn.CONCAT("https://www.adler.com.pl/index.php/en/Main/Produkt/",B1805),PobierzDaneLogistyczne!$N1805)</f>
        <v>Kitchen scale with a bowl</v>
      </c>
      <c r="B1805" t="str">
        <f>PobierzDaneLogistyczne!$A1805</f>
        <v>ms_3165</v>
      </c>
      <c r="C1805" s="1">
        <f>IF(MID(PobierzDaneLogistyczne!$P1805,1,3)=""," ",_xlfn.NUMBERVALUE(PobierzDaneLogistyczne!$P1805))</f>
        <v>84231010</v>
      </c>
      <c r="D1805" s="1">
        <f>IF(MID(PobierzDaneLogistyczne!$C1805,1,3)="111"," ",_xlfn.NUMBERVALUE(PobierzDaneLogistyczne!$C1805))</f>
        <v>5902934834681</v>
      </c>
      <c r="E1805" s="6">
        <f>IF(PobierzDaneLogistyczne!$H1805=0,"",_xlfn.NUMBERVALUE(PobierzDaneLogistyczne!$H1805,"."))</f>
        <v>21.5</v>
      </c>
      <c r="F1805" s="6">
        <f>IF(PobierzDaneLogistyczne!$I1805=0,"",_xlfn.NUMBERVALUE(PobierzDaneLogistyczne!$I1805,"."))</f>
        <v>23.3</v>
      </c>
      <c r="G1805" s="6">
        <f>IF(PobierzDaneLogistyczne!$J1805=0,"",_xlfn.NUMBERVALUE(PobierzDaneLogistyczne!$J1805,"."))</f>
        <v>9</v>
      </c>
      <c r="H1805" s="2">
        <f>IF(IF(PobierzDaneLogistyczne!$F1805=0,0,_xlfn.NUMBERVALUE(PobierzDaneLogistyczne!$F1805,"."))=0,"",IF(PobierzDaneLogistyczne!$F1805=0,0,_xlfn.NUMBERVALUE(PobierzDaneLogistyczne!$F1805,".")))</f>
        <v>0.36099999999999999</v>
      </c>
      <c r="I1805" s="2">
        <f>IF(IF(PobierzDaneLogistyczne!$Z1805=0,0,_xlfn.NUMBERVALUE(PobierzDaneLogistyczne!$Z1805,"."))=0,"",IF(PobierzDaneLogistyczne!$Z1805=0,0,_xlfn.NUMBERVALUE(PobierzDaneLogistyczne!$Z1805,".")))</f>
        <v>0.43099999999999999</v>
      </c>
      <c r="J1805" s="1">
        <f>IF(PobierzDaneLogistyczne!$D1805=0,"",_xlfn.NUMBERVALUE(PobierzDaneLogistyczne!$D1805))</f>
        <v>12</v>
      </c>
      <c r="K1805" s="1">
        <f>IF(PobierzDaneLogistyczne!$E1805=0,"",_xlfn.NUMBERVALUE(PobierzDaneLogistyczne!$E1805))</f>
        <v>288</v>
      </c>
      <c r="L1805" s="1">
        <f>IF(MID(PobierzDaneLogistyczne!$O1805,1,3)="non"," ",_xlfn.NUMBERVALUE(PobierzDaneLogistyczne!$O1805))</f>
        <v>5902934834698</v>
      </c>
      <c r="M1805" s="6">
        <f>IF(PobierzDaneLogistyczne!$K1805=0,"",_xlfn.NUMBERVALUE(PobierzDaneLogistyczne!$K1805,"."))</f>
        <v>44.5</v>
      </c>
      <c r="N1805" s="6">
        <f>IF(PobierzDaneLogistyczne!$L1805=0,"",_xlfn.NUMBERVALUE(PobierzDaneLogistyczne!$L1805,"."))</f>
        <v>48</v>
      </c>
      <c r="O1805" s="6">
        <f>IF(PobierzDaneLogistyczne!$M1805=0,"",_xlfn.NUMBERVALUE(PobierzDaneLogistyczne!$M1805,"."))</f>
        <v>28.5</v>
      </c>
      <c r="P1805" s="2">
        <f>IF(PobierzDaneLogistyczne!$G1805=0,0,_xlfn.NUMBERVALUE(PobierzDaneLogistyczne!$G1805,"."))</f>
        <v>5.1731999999999996</v>
      </c>
      <c r="Q1805" s="1">
        <f>IF(PobierzDaneLogistyczne!$R1805=0,"",PobierzDaneLogistyczne!$R1805)</f>
        <v>5</v>
      </c>
      <c r="R1805" t="str">
        <f>IF(PobierzDaneLogistyczne!$S1805=0,"",PobierzDaneLogistyczne!$S1805)</f>
        <v/>
      </c>
      <c r="S1805" t="str">
        <f>IF(PobierzDaneLogistyczne!$T1805=0,"",PobierzDaneLogistyczne!$T1805)</f>
        <v/>
      </c>
      <c r="T1805" t="str">
        <f>IF(PobierzDaneLogistyczne!$U1805=0," ",PobierzDaneLogistyczne!$U1805)</f>
        <v/>
      </c>
      <c r="U1805" t="str">
        <f t="shared" si="88"/>
        <v/>
      </c>
      <c r="V1805" s="2">
        <f>IF(PobierzDaneLogistyczne!$V1805="","",_xlfn.NUMBERVALUE(PobierzDaneLogistyczne!$V1805,"."))</f>
        <v>7.0000000000000001E-3</v>
      </c>
      <c r="W1805" s="2">
        <f>IF(IF(PobierzDaneLogistyczne!$W1805=0,0,_xlfn.NUMBERVALUE(PobierzDaneLogistyczne!$W1805,"."))=0,"",_xlfn.NUMBERVALUE(PobierzDaneLogistyczne!$W1805,"."))</f>
        <v>1.7999999999999999E-2</v>
      </c>
      <c r="X1805" s="2">
        <f t="shared" si="89"/>
        <v>4.4999999999999998E-2</v>
      </c>
      <c r="Y1805" s="2" t="str">
        <f t="shared" si="87"/>
        <v/>
      </c>
      <c r="Z1805" s="2" t="str">
        <f>IF(PobierzDaneLogistyczne!$Y1805="t","YES","")</f>
        <v>YES</v>
      </c>
      <c r="AA1805" s="4" t="str">
        <f>IF(PobierzDaneLogistyczne!$X1805="t","YES","")</f>
        <v/>
      </c>
      <c r="AB1805" t="str">
        <f>PobierzDaneLogistyczne!$N1805</f>
        <v>Kitchen scale with a bowl</v>
      </c>
    </row>
    <row r="1806" spans="1:28" x14ac:dyDescent="0.3">
      <c r="A1806" s="5" t="str">
        <f>HYPERLINK(_xlfn.CONCAT("https://www.adler.com.pl/index.php/en/Main/Produkt/",B1806),PobierzDaneLogistyczne!$N1806)</f>
        <v>Kitchen scale - INOX</v>
      </c>
      <c r="B1806" t="str">
        <f>PobierzDaneLogistyczne!$A1806</f>
        <v>ms_3169b</v>
      </c>
      <c r="C1806" s="1">
        <f>IF(MID(PobierzDaneLogistyczne!$P1806,1,3)=""," ",_xlfn.NUMBERVALUE(PobierzDaneLogistyczne!$P1806))</f>
        <v>84231010</v>
      </c>
      <c r="D1806" s="1">
        <f>IF(MID(PobierzDaneLogistyczne!$C1806,1,3)="111"," ",_xlfn.NUMBERVALUE(PobierzDaneLogistyczne!$C1806))</f>
        <v>5902934838795</v>
      </c>
      <c r="E1806" s="6">
        <f>IF(PobierzDaneLogistyczne!$H1806=0,"",_xlfn.NUMBERVALUE(PobierzDaneLogistyczne!$H1806,"."))</f>
        <v>15</v>
      </c>
      <c r="F1806" s="6">
        <f>IF(PobierzDaneLogistyczne!$I1806=0,"",_xlfn.NUMBERVALUE(PobierzDaneLogistyczne!$I1806,"."))</f>
        <v>2.5</v>
      </c>
      <c r="G1806" s="6">
        <f>IF(PobierzDaneLogistyczne!$J1806=0,"",_xlfn.NUMBERVALUE(PobierzDaneLogistyczne!$J1806,"."))</f>
        <v>18.5</v>
      </c>
      <c r="H1806" s="2">
        <f>IF(IF(PobierzDaneLogistyczne!$F1806=0,0,_xlfn.NUMBERVALUE(PobierzDaneLogistyczne!$F1806,"."))=0,"",IF(PobierzDaneLogistyczne!$F1806=0,0,_xlfn.NUMBERVALUE(PobierzDaneLogistyczne!$F1806,".")))</f>
        <v>0.224</v>
      </c>
      <c r="I1806" s="2">
        <f>IF(IF(PobierzDaneLogistyczne!$Z1806=0,0,_xlfn.NUMBERVALUE(PobierzDaneLogistyczne!$Z1806,"."))=0,"",IF(PobierzDaneLogistyczne!$Z1806=0,0,_xlfn.NUMBERVALUE(PobierzDaneLogistyczne!$Z1806,".")))</f>
        <v>0.26200000000000001</v>
      </c>
      <c r="J1806" s="1">
        <f>IF(PobierzDaneLogistyczne!$D1806=0,"",_xlfn.NUMBERVALUE(PobierzDaneLogistyczne!$D1806))</f>
        <v>24</v>
      </c>
      <c r="K1806" s="1">
        <f>IF(PobierzDaneLogistyczne!$E1806=0,"",_xlfn.NUMBERVALUE(PobierzDaneLogistyczne!$E1806))</f>
        <v>1872</v>
      </c>
      <c r="L1806" s="1">
        <f>IF(MID(PobierzDaneLogistyczne!$O1806,1,3)="non"," ",_xlfn.NUMBERVALUE(PobierzDaneLogistyczne!$O1806))</f>
        <v>5902934838801</v>
      </c>
      <c r="M1806" s="6">
        <f>IF(PobierzDaneLogistyczne!$K1806=0,"",_xlfn.NUMBERVALUE(PobierzDaneLogistyczne!$K1806,"."))</f>
        <v>38</v>
      </c>
      <c r="N1806" s="6">
        <f>IF(PobierzDaneLogistyczne!$L1806=0,"",_xlfn.NUMBERVALUE(PobierzDaneLogistyczne!$L1806,"."))</f>
        <v>31.5</v>
      </c>
      <c r="O1806" s="6">
        <f>IF(PobierzDaneLogistyczne!$M1806=0,"",_xlfn.NUMBERVALUE(PobierzDaneLogistyczne!$M1806,"."))</f>
        <v>17.399999999999999</v>
      </c>
      <c r="P1806" s="2">
        <f>IF(PobierzDaneLogistyczne!$G1806=0,0,_xlfn.NUMBERVALUE(PobierzDaneLogistyczne!$G1806,"."))</f>
        <v>6.2855999999999996</v>
      </c>
      <c r="Q1806" s="1">
        <f>IF(PobierzDaneLogistyczne!$R1806=0,"",PobierzDaneLogistyczne!$R1806)</f>
        <v>5</v>
      </c>
      <c r="R1806" t="str">
        <f>IF(PobierzDaneLogistyczne!$S1806=0,"",PobierzDaneLogistyczne!$S1806)</f>
        <v/>
      </c>
      <c r="S1806" t="str">
        <f>IF(PobierzDaneLogistyczne!$T1806=0,"",PobierzDaneLogistyczne!$T1806)</f>
        <v/>
      </c>
      <c r="T1806" t="str">
        <f>IF(PobierzDaneLogistyczne!$U1806=0," ",PobierzDaneLogistyczne!$U1806)</f>
        <v/>
      </c>
      <c r="U1806" t="str">
        <f t="shared" si="88"/>
        <v/>
      </c>
      <c r="V1806" s="2">
        <f>IF(PobierzDaneLogistyczne!$V1806="","",_xlfn.NUMBERVALUE(PobierzDaneLogistyczne!$V1806,"."))</f>
        <v>2E-3</v>
      </c>
      <c r="W1806" s="2">
        <f>IF(IF(PobierzDaneLogistyczne!$W1806=0,0,_xlfn.NUMBERVALUE(PobierzDaneLogistyczne!$W1806,"."))=0,"",_xlfn.NUMBERVALUE(PobierzDaneLogistyczne!$W1806,"."))</f>
        <v>2.1999999999999999E-2</v>
      </c>
      <c r="X1806" s="2">
        <f t="shared" si="89"/>
        <v>1.4000000000000005E-2</v>
      </c>
      <c r="Y1806" s="2" t="str">
        <f t="shared" si="87"/>
        <v/>
      </c>
      <c r="Z1806" s="2" t="str">
        <f>IF(PobierzDaneLogistyczne!$Y1806="t","YES","")</f>
        <v>YES</v>
      </c>
      <c r="AA1806" s="4" t="str">
        <f>IF(PobierzDaneLogistyczne!$X1806="t","YES","")</f>
        <v/>
      </c>
      <c r="AB1806" t="str">
        <f>PobierzDaneLogistyczne!$N1806</f>
        <v>Kitchen scale - INOX</v>
      </c>
    </row>
    <row r="1807" spans="1:28" x14ac:dyDescent="0.3">
      <c r="A1807" s="5" t="str">
        <f>HYPERLINK(_xlfn.CONCAT("https://www.adler.com.pl/index.php/en/Main/Produkt/",B1807),PobierzDaneLogistyczne!$N1807)</f>
        <v>Kitchen scale - INOX</v>
      </c>
      <c r="B1807" t="str">
        <f>PobierzDaneLogistyczne!$A1807</f>
        <v>ms_3169w</v>
      </c>
      <c r="C1807" s="1">
        <f>IF(MID(PobierzDaneLogistyczne!$P1807,1,3)=""," ",_xlfn.NUMBERVALUE(PobierzDaneLogistyczne!$P1807))</f>
        <v>84231010</v>
      </c>
      <c r="D1807" s="1">
        <f>IF(MID(PobierzDaneLogistyczne!$C1807,1,3)="111"," ",_xlfn.NUMBERVALUE(PobierzDaneLogistyczne!$C1807))</f>
        <v>5902934838818</v>
      </c>
      <c r="E1807" s="6">
        <f>IF(PobierzDaneLogistyczne!$H1807=0,"",_xlfn.NUMBERVALUE(PobierzDaneLogistyczne!$H1807,"."))</f>
        <v>15</v>
      </c>
      <c r="F1807" s="6">
        <f>IF(PobierzDaneLogistyczne!$I1807=0,"",_xlfn.NUMBERVALUE(PobierzDaneLogistyczne!$I1807,"."))</f>
        <v>2.5</v>
      </c>
      <c r="G1807" s="6">
        <f>IF(PobierzDaneLogistyczne!$J1807=0,"",_xlfn.NUMBERVALUE(PobierzDaneLogistyczne!$J1807,"."))</f>
        <v>18.5</v>
      </c>
      <c r="H1807" s="2">
        <f>IF(IF(PobierzDaneLogistyczne!$F1807=0,0,_xlfn.NUMBERVALUE(PobierzDaneLogistyczne!$F1807,"."))=0,"",IF(PobierzDaneLogistyczne!$F1807=0,0,_xlfn.NUMBERVALUE(PobierzDaneLogistyczne!$F1807,".")))</f>
        <v>0.224</v>
      </c>
      <c r="I1807" s="2">
        <f>IF(IF(PobierzDaneLogistyczne!$Z1807=0,0,_xlfn.NUMBERVALUE(PobierzDaneLogistyczne!$Z1807,"."))=0,"",IF(PobierzDaneLogistyczne!$Z1807=0,0,_xlfn.NUMBERVALUE(PobierzDaneLogistyczne!$Z1807,".")))</f>
        <v>0.26200000000000001</v>
      </c>
      <c r="J1807" s="1">
        <f>IF(PobierzDaneLogistyczne!$D1807=0,"",_xlfn.NUMBERVALUE(PobierzDaneLogistyczne!$D1807))</f>
        <v>24</v>
      </c>
      <c r="K1807" s="1">
        <f>IF(PobierzDaneLogistyczne!$E1807=0,"",_xlfn.NUMBERVALUE(PobierzDaneLogistyczne!$E1807))</f>
        <v>1872</v>
      </c>
      <c r="L1807" s="1">
        <f>IF(MID(PobierzDaneLogistyczne!$O1807,1,3)="non"," ",_xlfn.NUMBERVALUE(PobierzDaneLogistyczne!$O1807))</f>
        <v>5902934838825</v>
      </c>
      <c r="M1807" s="6">
        <f>IF(PobierzDaneLogistyczne!$K1807=0,"",_xlfn.NUMBERVALUE(PobierzDaneLogistyczne!$K1807,"."))</f>
        <v>38</v>
      </c>
      <c r="N1807" s="6">
        <f>IF(PobierzDaneLogistyczne!$L1807=0,"",_xlfn.NUMBERVALUE(PobierzDaneLogistyczne!$L1807,"."))</f>
        <v>31.5</v>
      </c>
      <c r="O1807" s="6">
        <f>IF(PobierzDaneLogistyczne!$M1807=0,"",_xlfn.NUMBERVALUE(PobierzDaneLogistyczne!$M1807,"."))</f>
        <v>17.399999999999999</v>
      </c>
      <c r="P1807" s="2">
        <f>IF(PobierzDaneLogistyczne!$G1807=0,0,_xlfn.NUMBERVALUE(PobierzDaneLogistyczne!$G1807,"."))</f>
        <v>6.2855999999999996</v>
      </c>
      <c r="Q1807" s="1">
        <f>IF(PobierzDaneLogistyczne!$R1807=0,"",PobierzDaneLogistyczne!$R1807)</f>
        <v>5</v>
      </c>
      <c r="R1807" t="str">
        <f>IF(PobierzDaneLogistyczne!$S1807=0,"",PobierzDaneLogistyczne!$S1807)</f>
        <v/>
      </c>
      <c r="S1807" t="str">
        <f>IF(PobierzDaneLogistyczne!$T1807=0,"",PobierzDaneLogistyczne!$T1807)</f>
        <v/>
      </c>
      <c r="T1807" t="str">
        <f>IF(PobierzDaneLogistyczne!$U1807=0," ",PobierzDaneLogistyczne!$U1807)</f>
        <v/>
      </c>
      <c r="U1807" t="str">
        <f t="shared" si="88"/>
        <v/>
      </c>
      <c r="V1807" s="2">
        <f>IF(PobierzDaneLogistyczne!$V1807="","",_xlfn.NUMBERVALUE(PobierzDaneLogistyczne!$V1807,"."))</f>
        <v>2E-3</v>
      </c>
      <c r="W1807" s="2">
        <f>IF(IF(PobierzDaneLogistyczne!$W1807=0,0,_xlfn.NUMBERVALUE(PobierzDaneLogistyczne!$W1807,"."))=0,"",_xlfn.NUMBERVALUE(PobierzDaneLogistyczne!$W1807,"."))</f>
        <v>2.1999999999999999E-2</v>
      </c>
      <c r="X1807" s="2">
        <f t="shared" si="89"/>
        <v>1.4000000000000005E-2</v>
      </c>
      <c r="Y1807" s="2" t="str">
        <f t="shared" si="87"/>
        <v/>
      </c>
      <c r="Z1807" s="2" t="str">
        <f>IF(PobierzDaneLogistyczne!$Y1807="t","YES","")</f>
        <v>YES</v>
      </c>
      <c r="AA1807" s="4" t="str">
        <f>IF(PobierzDaneLogistyczne!$X1807="t","YES","")</f>
        <v/>
      </c>
      <c r="AB1807" t="str">
        <f>PobierzDaneLogistyczne!$N1807</f>
        <v>Kitchen scale - INOX</v>
      </c>
    </row>
    <row r="1808" spans="1:28" x14ac:dyDescent="0.3">
      <c r="A1808" s="5" t="str">
        <f>HYPERLINK(_xlfn.CONCAT("https://www.adler.com.pl/index.php/en/Main/Produkt/",B1808),PobierzDaneLogistyczne!$N1808)</f>
        <v>Toaster</v>
      </c>
      <c r="B1808" t="str">
        <f>PobierzDaneLogistyczne!$A1808</f>
        <v>ms_3204</v>
      </c>
      <c r="C1808" s="1">
        <f>IF(MID(PobierzDaneLogistyczne!$P1808,1,3)=""," ",_xlfn.NUMBERVALUE(PobierzDaneLogistyczne!$P1808))</f>
        <v>85167200</v>
      </c>
      <c r="D1808" s="1">
        <f>IF(MID(PobierzDaneLogistyczne!$C1808,1,3)="111"," ",_xlfn.NUMBERVALUE(PobierzDaneLogistyczne!$C1808))</f>
        <v>5908256831049</v>
      </c>
      <c r="E1808" s="6">
        <f>IF(PobierzDaneLogistyczne!$H1808=0,"",_xlfn.NUMBERVALUE(PobierzDaneLogistyczne!$H1808,"."))</f>
        <v>25.7</v>
      </c>
      <c r="F1808" s="6">
        <f>IF(PobierzDaneLogistyczne!$I1808=0,"",_xlfn.NUMBERVALUE(PobierzDaneLogistyczne!$I1808,"."))</f>
        <v>15.5</v>
      </c>
      <c r="G1808" s="6">
        <f>IF(PobierzDaneLogistyczne!$J1808=0,"",_xlfn.NUMBERVALUE(PobierzDaneLogistyczne!$J1808,"."))</f>
        <v>16.7</v>
      </c>
      <c r="H1808" s="2" t="str">
        <f>IF(IF(PobierzDaneLogistyczne!$F1808=0,0,_xlfn.NUMBERVALUE(PobierzDaneLogistyczne!$F1808,"."))=0,"",IF(PobierzDaneLogistyczne!$F1808=0,0,_xlfn.NUMBERVALUE(PobierzDaneLogistyczne!$F1808,".")))</f>
        <v/>
      </c>
      <c r="I1808" s="2" t="str">
        <f>IF(IF(PobierzDaneLogistyczne!$Z1808=0,0,_xlfn.NUMBERVALUE(PobierzDaneLogistyczne!$Z1808,"."))=0,"",IF(PobierzDaneLogistyczne!$Z1808=0,0,_xlfn.NUMBERVALUE(PobierzDaneLogistyczne!$Z1808,".")))</f>
        <v/>
      </c>
      <c r="J1808" s="1">
        <f>IF(PobierzDaneLogistyczne!$D1808=0,"",_xlfn.NUMBERVALUE(PobierzDaneLogistyczne!$D1808))</f>
        <v>6</v>
      </c>
      <c r="K1808" s="1">
        <f>IF(PobierzDaneLogistyczne!$E1808=0,"",_xlfn.NUMBERVALUE(PobierzDaneLogistyczne!$E1808))</f>
        <v>180</v>
      </c>
      <c r="L1808" s="1" t="str">
        <f>IF(MID(PobierzDaneLogistyczne!$O1808,1,3)="non"," ",_xlfn.NUMBERVALUE(PobierzDaneLogistyczne!$O1808))</f>
        <v xml:space="preserve"> </v>
      </c>
      <c r="M1808" s="6">
        <f>IF(PobierzDaneLogistyczne!$K1808=0,"",_xlfn.NUMBERVALUE(PobierzDaneLogistyczne!$K1808,"."))</f>
        <v>48</v>
      </c>
      <c r="N1808" s="6">
        <f>IF(PobierzDaneLogistyczne!$L1808=0,"",_xlfn.NUMBERVALUE(PobierzDaneLogistyczne!$L1808,"."))</f>
        <v>28</v>
      </c>
      <c r="O1808" s="6">
        <f>IF(PobierzDaneLogistyczne!$M1808=0,"",_xlfn.NUMBERVALUE(PobierzDaneLogistyczne!$M1808,"."))</f>
        <v>34.5</v>
      </c>
      <c r="P1808" s="2">
        <f>IF(PobierzDaneLogistyczne!$G1808=0,0,_xlfn.NUMBERVALUE(PobierzDaneLogistyczne!$G1808,"."))</f>
        <v>0</v>
      </c>
      <c r="Q1808" s="1" t="str">
        <f>IF(PobierzDaneLogistyczne!$R1808=0,"",PobierzDaneLogistyczne!$R1808)</f>
        <v/>
      </c>
      <c r="R1808" t="str">
        <f>IF(PobierzDaneLogistyczne!$S1808=0,"",PobierzDaneLogistyczne!$S1808)</f>
        <v/>
      </c>
      <c r="S1808" t="str">
        <f>IF(PobierzDaneLogistyczne!$T1808=0,"",PobierzDaneLogistyczne!$T1808)</f>
        <v/>
      </c>
      <c r="T1808" t="str">
        <f>IF(PobierzDaneLogistyczne!$U1808=0," ",PobierzDaneLogistyczne!$U1808)</f>
        <v/>
      </c>
      <c r="U1808" t="str">
        <f t="shared" si="88"/>
        <v/>
      </c>
      <c r="V1808" s="2">
        <f>IF(PobierzDaneLogistyczne!$V1808="","",_xlfn.NUMBERVALUE(PobierzDaneLogistyczne!$V1808,"."))</f>
        <v>8.9999999999999993E-3</v>
      </c>
      <c r="W1808" s="2" t="str">
        <f>IF(IF(PobierzDaneLogistyczne!$W1808=0,0,_xlfn.NUMBERVALUE(PobierzDaneLogistyczne!$W1808,"."))=0,"",_xlfn.NUMBERVALUE(PobierzDaneLogistyczne!$W1808,"."))</f>
        <v/>
      </c>
      <c r="X1808" s="2" t="str">
        <f t="shared" si="89"/>
        <v/>
      </c>
      <c r="Y1808" s="2" t="str">
        <f t="shared" si="87"/>
        <v/>
      </c>
      <c r="Z1808" s="2" t="str">
        <f>IF(PobierzDaneLogistyczne!$Y1808="t","YES","")</f>
        <v/>
      </c>
      <c r="AA1808" s="4" t="str">
        <f>IF(PobierzDaneLogistyczne!$X1808="t","YES","")</f>
        <v>YES</v>
      </c>
      <c r="AB1808" t="str">
        <f>PobierzDaneLogistyczne!$N1808</f>
        <v>Toaster</v>
      </c>
    </row>
    <row r="1809" spans="1:28" x14ac:dyDescent="0.3">
      <c r="A1809" s="5" t="str">
        <f>HYPERLINK(_xlfn.CONCAT("https://www.adler.com.pl/index.php/en/Main/Produkt/",B1809),PobierzDaneLogistyczne!$N1809)</f>
        <v>Toaster</v>
      </c>
      <c r="B1809" t="str">
        <f>PobierzDaneLogistyczne!$A1809</f>
        <v>ms_3205</v>
      </c>
      <c r="C1809" s="1">
        <f>IF(MID(PobierzDaneLogistyczne!$P1809,1,3)=""," ",_xlfn.NUMBERVALUE(PobierzDaneLogistyczne!$P1809))</f>
        <v>85167200</v>
      </c>
      <c r="D1809" s="1">
        <f>IF(MID(PobierzDaneLogistyczne!$C1809,1,3)="111"," ",_xlfn.NUMBERVALUE(PobierzDaneLogistyczne!$C1809))</f>
        <v>5908256831032</v>
      </c>
      <c r="E1809" s="6">
        <f>IF(PobierzDaneLogistyczne!$H1809=0,"",_xlfn.NUMBERVALUE(PobierzDaneLogistyczne!$H1809,"."))</f>
        <v>0</v>
      </c>
      <c r="F1809" s="6">
        <f>IF(PobierzDaneLogistyczne!$I1809=0,"",_xlfn.NUMBERVALUE(PobierzDaneLogistyczne!$I1809,"."))</f>
        <v>0</v>
      </c>
      <c r="G1809" s="6">
        <f>IF(PobierzDaneLogistyczne!$J1809=0,"",_xlfn.NUMBERVALUE(PobierzDaneLogistyczne!$J1809,"."))</f>
        <v>0</v>
      </c>
      <c r="H1809" s="2" t="str">
        <f>IF(IF(PobierzDaneLogistyczne!$F1809=0,0,_xlfn.NUMBERVALUE(PobierzDaneLogistyczne!$F1809,"."))=0,"",IF(PobierzDaneLogistyczne!$F1809=0,0,_xlfn.NUMBERVALUE(PobierzDaneLogistyczne!$F1809,".")))</f>
        <v/>
      </c>
      <c r="I1809" s="2" t="str">
        <f>IF(IF(PobierzDaneLogistyczne!$Z1809=0,0,_xlfn.NUMBERVALUE(PobierzDaneLogistyczne!$Z1809,"."))=0,"",IF(PobierzDaneLogistyczne!$Z1809=0,0,_xlfn.NUMBERVALUE(PobierzDaneLogistyczne!$Z1809,".")))</f>
        <v/>
      </c>
      <c r="J1809" s="1" t="str">
        <f>IF(PobierzDaneLogistyczne!$D1809=0,"",_xlfn.NUMBERVALUE(PobierzDaneLogistyczne!$D1809))</f>
        <v/>
      </c>
      <c r="K1809" s="1" t="str">
        <f>IF(PobierzDaneLogistyczne!$E1809=0,"",_xlfn.NUMBERVALUE(PobierzDaneLogistyczne!$E1809))</f>
        <v/>
      </c>
      <c r="L1809" s="1" t="str">
        <f>IF(MID(PobierzDaneLogistyczne!$O1809,1,3)="non"," ",_xlfn.NUMBERVALUE(PobierzDaneLogistyczne!$O1809))</f>
        <v xml:space="preserve"> </v>
      </c>
      <c r="M1809" s="6">
        <f>IF(PobierzDaneLogistyczne!$K1809=0,"",_xlfn.NUMBERVALUE(PobierzDaneLogistyczne!$K1809,"."))</f>
        <v>0</v>
      </c>
      <c r="N1809" s="6">
        <f>IF(PobierzDaneLogistyczne!$L1809=0,"",_xlfn.NUMBERVALUE(PobierzDaneLogistyczne!$L1809,"."))</f>
        <v>0</v>
      </c>
      <c r="O1809" s="6">
        <f>IF(PobierzDaneLogistyczne!$M1809=0,"",_xlfn.NUMBERVALUE(PobierzDaneLogistyczne!$M1809,"."))</f>
        <v>0</v>
      </c>
      <c r="P1809" s="2">
        <f>IF(PobierzDaneLogistyczne!$G1809=0,0,_xlfn.NUMBERVALUE(PobierzDaneLogistyczne!$G1809,"."))</f>
        <v>0</v>
      </c>
      <c r="Q1809" s="1" t="str">
        <f>IF(PobierzDaneLogistyczne!$R1809=0,"",PobierzDaneLogistyczne!$R1809)</f>
        <v/>
      </c>
      <c r="R1809" t="str">
        <f>IF(PobierzDaneLogistyczne!$S1809=0,"",PobierzDaneLogistyczne!$S1809)</f>
        <v/>
      </c>
      <c r="S1809" t="str">
        <f>IF(PobierzDaneLogistyczne!$T1809=0,"",PobierzDaneLogistyczne!$T1809)</f>
        <v/>
      </c>
      <c r="T1809" t="str">
        <f>IF(PobierzDaneLogistyczne!$U1809=0," ",PobierzDaneLogistyczne!$U1809)</f>
        <v/>
      </c>
      <c r="U1809" t="str">
        <f t="shared" si="88"/>
        <v/>
      </c>
      <c r="V1809" s="2" t="str">
        <f>IF(PobierzDaneLogistyczne!$V1809="","",_xlfn.NUMBERVALUE(PobierzDaneLogistyczne!$V1809,"."))</f>
        <v/>
      </c>
      <c r="W1809" s="2" t="str">
        <f>IF(IF(PobierzDaneLogistyczne!$W1809=0,0,_xlfn.NUMBERVALUE(PobierzDaneLogistyczne!$W1809,"."))=0,"",_xlfn.NUMBERVALUE(PobierzDaneLogistyczne!$W1809,"."))</f>
        <v/>
      </c>
      <c r="X1809" s="2" t="str">
        <f t="shared" si="89"/>
        <v/>
      </c>
      <c r="Y1809" s="2" t="str">
        <f t="shared" si="87"/>
        <v/>
      </c>
      <c r="Z1809" s="2" t="str">
        <f>IF(PobierzDaneLogistyczne!$Y1809="t","YES","")</f>
        <v/>
      </c>
      <c r="AA1809" s="4" t="str">
        <f>IF(PobierzDaneLogistyczne!$X1809="t","YES","")</f>
        <v>YES</v>
      </c>
      <c r="AB1809" t="str">
        <f>PobierzDaneLogistyczne!$N1809</f>
        <v>Toaster</v>
      </c>
    </row>
    <row r="1810" spans="1:28" x14ac:dyDescent="0.3">
      <c r="A1810" s="5" t="str">
        <f>HYPERLINK(_xlfn.CONCAT("https://www.adler.com.pl/index.php/en/Main/Produkt/",B1810),PobierzDaneLogistyczne!$N1810)</f>
        <v>Toaster 2 slice</v>
      </c>
      <c r="B1810" t="str">
        <f>PobierzDaneLogistyczne!$A1810</f>
        <v>ms_3212</v>
      </c>
      <c r="C1810" s="1">
        <f>IF(MID(PobierzDaneLogistyczne!$P1810,1,3)=""," ",_xlfn.NUMBERVALUE(PobierzDaneLogistyczne!$P1810))</f>
        <v>85167200</v>
      </c>
      <c r="D1810" s="1">
        <f>IF(MID(PobierzDaneLogistyczne!$C1810,1,3)="111"," ",_xlfn.NUMBERVALUE(PobierzDaneLogistyczne!$C1810))</f>
        <v>5907468860014</v>
      </c>
      <c r="E1810" s="6">
        <f>IF(PobierzDaneLogistyczne!$H1810=0,"",_xlfn.NUMBERVALUE(PobierzDaneLogistyczne!$H1810,"."))</f>
        <v>25</v>
      </c>
      <c r="F1810" s="6">
        <f>IF(PobierzDaneLogistyczne!$I1810=0,"",_xlfn.NUMBERVALUE(PobierzDaneLogistyczne!$I1810,"."))</f>
        <v>12.5</v>
      </c>
      <c r="G1810" s="6">
        <f>IF(PobierzDaneLogistyczne!$J1810=0,"",_xlfn.NUMBERVALUE(PobierzDaneLogistyczne!$J1810,"."))</f>
        <v>16.600000000000001</v>
      </c>
      <c r="H1810" s="2">
        <f>IF(IF(PobierzDaneLogistyczne!$F1810=0,0,_xlfn.NUMBERVALUE(PobierzDaneLogistyczne!$F1810,"."))=0,"",IF(PobierzDaneLogistyczne!$F1810=0,0,_xlfn.NUMBERVALUE(PobierzDaneLogistyczne!$F1810,".")))</f>
        <v>0.73</v>
      </c>
      <c r="I1810" s="2">
        <f>IF(IF(PobierzDaneLogistyczne!$Z1810=0,0,_xlfn.NUMBERVALUE(PobierzDaneLogistyczne!$Z1810,"."))=0,"",IF(PobierzDaneLogistyczne!$Z1810=0,0,_xlfn.NUMBERVALUE(PobierzDaneLogistyczne!$Z1810,".")))</f>
        <v>0.81</v>
      </c>
      <c r="J1810" s="1">
        <f>IF(PobierzDaneLogistyczne!$D1810=0,"",_xlfn.NUMBERVALUE(PobierzDaneLogistyczne!$D1810))</f>
        <v>6</v>
      </c>
      <c r="K1810" s="1">
        <f>IF(PobierzDaneLogistyczne!$E1810=0,"",_xlfn.NUMBERVALUE(PobierzDaneLogistyczne!$E1810))</f>
        <v>240</v>
      </c>
      <c r="L1810" s="1" t="str">
        <f>IF(MID(PobierzDaneLogistyczne!$O1810,1,3)="non"," ",_xlfn.NUMBERVALUE(PobierzDaneLogistyczne!$O1810))</f>
        <v xml:space="preserve"> </v>
      </c>
      <c r="M1810" s="6">
        <f>IF(PobierzDaneLogistyczne!$K1810=0,"",_xlfn.NUMBERVALUE(PobierzDaneLogistyczne!$K1810,"."))</f>
        <v>39.5</v>
      </c>
      <c r="N1810" s="6">
        <f>IF(PobierzDaneLogistyczne!$L1810=0,"",_xlfn.NUMBERVALUE(PobierzDaneLogistyczne!$L1810,"."))</f>
        <v>35.700000000000003</v>
      </c>
      <c r="O1810" s="6">
        <f>IF(PobierzDaneLogistyczne!$M1810=0,"",_xlfn.NUMBERVALUE(PobierzDaneLogistyczne!$M1810,"."))</f>
        <v>26.5</v>
      </c>
      <c r="P1810" s="2">
        <f>IF(PobierzDaneLogistyczne!$G1810=0,0,_xlfn.NUMBERVALUE(PobierzDaneLogistyczne!$G1810,"."))</f>
        <v>4.8600000000000003</v>
      </c>
      <c r="Q1810" s="1">
        <f>IF(PobierzDaneLogistyczne!$R1810=0,"",PobierzDaneLogistyczne!$R1810)</f>
        <v>5</v>
      </c>
      <c r="R1810" t="str">
        <f>IF(PobierzDaneLogistyczne!$S1810=0,"",PobierzDaneLogistyczne!$S1810)</f>
        <v/>
      </c>
      <c r="S1810" t="str">
        <f>IF(PobierzDaneLogistyczne!$T1810=0,"",PobierzDaneLogistyczne!$T1810)</f>
        <v/>
      </c>
      <c r="T1810" t="str">
        <f>IF(PobierzDaneLogistyczne!$U1810=0," ",PobierzDaneLogistyczne!$U1810)</f>
        <v/>
      </c>
      <c r="U1810" t="str">
        <f t="shared" si="88"/>
        <v/>
      </c>
      <c r="V1810" s="2">
        <f>IF(PobierzDaneLogistyczne!$V1810="","",_xlfn.NUMBERVALUE(PobierzDaneLogistyczne!$V1810,"."))</f>
        <v>7.0000000000000001E-3</v>
      </c>
      <c r="W1810" s="2" t="str">
        <f>IF(IF(PobierzDaneLogistyczne!$W1810=0,0,_xlfn.NUMBERVALUE(PobierzDaneLogistyczne!$W1810,"."))=0,"",_xlfn.NUMBERVALUE(PobierzDaneLogistyczne!$W1810,"."))</f>
        <v/>
      </c>
      <c r="X1810" s="2" t="str">
        <f t="shared" si="89"/>
        <v/>
      </c>
      <c r="Y1810" s="2" t="str">
        <f t="shared" si="87"/>
        <v/>
      </c>
      <c r="Z1810" s="2" t="str">
        <f>IF(PobierzDaneLogistyczne!$Y1810="t","YES","")</f>
        <v/>
      </c>
      <c r="AA1810" s="4" t="str">
        <f>IF(PobierzDaneLogistyczne!$X1810="t","YES","")</f>
        <v>YES</v>
      </c>
      <c r="AB1810" t="str">
        <f>PobierzDaneLogistyczne!$N1810</f>
        <v>Toaster 2 slice</v>
      </c>
    </row>
    <row r="1811" spans="1:28" x14ac:dyDescent="0.3">
      <c r="A1811" s="5" t="str">
        <f>HYPERLINK(_xlfn.CONCAT("https://www.adler.com.pl/index.php/en/Main/Produkt/",B1811),PobierzDaneLogistyczne!$N1811)</f>
        <v>Toaster 2 slice</v>
      </c>
      <c r="B1811" t="str">
        <f>PobierzDaneLogistyczne!$A1811</f>
        <v>ms_3213</v>
      </c>
      <c r="C1811" s="1">
        <f>IF(MID(PobierzDaneLogistyczne!$P1811,1,3)=""," ",_xlfn.NUMBERVALUE(PobierzDaneLogistyczne!$P1811))</f>
        <v>85167200</v>
      </c>
      <c r="D1811" s="1">
        <f>IF(MID(PobierzDaneLogistyczne!$C1811,1,3)="111"," ",_xlfn.NUMBERVALUE(PobierzDaneLogistyczne!$C1811))</f>
        <v>5902934830201</v>
      </c>
      <c r="E1811" s="6">
        <f>IF(PobierzDaneLogistyczne!$H1811=0,"",_xlfn.NUMBERVALUE(PobierzDaneLogistyczne!$H1811,"."))</f>
        <v>26</v>
      </c>
      <c r="F1811" s="6">
        <f>IF(PobierzDaneLogistyczne!$I1811=0,"",_xlfn.NUMBERVALUE(PobierzDaneLogistyczne!$I1811,"."))</f>
        <v>15</v>
      </c>
      <c r="G1811" s="6">
        <f>IF(PobierzDaneLogistyczne!$J1811=0,"",_xlfn.NUMBERVALUE(PobierzDaneLogistyczne!$J1811,"."))</f>
        <v>17.5</v>
      </c>
      <c r="H1811" s="2">
        <f>IF(IF(PobierzDaneLogistyczne!$F1811=0,0,_xlfn.NUMBERVALUE(PobierzDaneLogistyczne!$F1811,"."))=0,"",IF(PobierzDaneLogistyczne!$F1811=0,0,_xlfn.NUMBERVALUE(PobierzDaneLogistyczne!$F1811,".")))</f>
        <v>0.71</v>
      </c>
      <c r="I1811" s="2">
        <f>IF(IF(PobierzDaneLogistyczne!$Z1811=0,0,_xlfn.NUMBERVALUE(PobierzDaneLogistyczne!$Z1811,"."))=0,"",IF(PobierzDaneLogistyczne!$Z1811=0,0,_xlfn.NUMBERVALUE(PobierzDaneLogistyczne!$Z1811,".")))</f>
        <v>0.98499999999999999</v>
      </c>
      <c r="J1811" s="1">
        <f>IF(PobierzDaneLogistyczne!$D1811=0,"",_xlfn.NUMBERVALUE(PobierzDaneLogistyczne!$D1811))</f>
        <v>6</v>
      </c>
      <c r="K1811" s="1">
        <f>IF(PobierzDaneLogistyczne!$E1811=0,"",_xlfn.NUMBERVALUE(PobierzDaneLogistyczne!$E1811))</f>
        <v>180</v>
      </c>
      <c r="L1811" s="1" t="str">
        <f>IF(MID(PobierzDaneLogistyczne!$O1811,1,3)="non"," ",_xlfn.NUMBERVALUE(PobierzDaneLogistyczne!$O1811))</f>
        <v xml:space="preserve"> </v>
      </c>
      <c r="M1811" s="6">
        <f>IF(PobierzDaneLogistyczne!$K1811=0,"",_xlfn.NUMBERVALUE(PobierzDaneLogistyczne!$K1811,"."))</f>
        <v>46.3</v>
      </c>
      <c r="N1811" s="6">
        <f>IF(PobierzDaneLogistyczne!$L1811=0,"",_xlfn.NUMBERVALUE(PobierzDaneLogistyczne!$L1811,"."))</f>
        <v>28.7</v>
      </c>
      <c r="O1811" s="6">
        <f>IF(PobierzDaneLogistyczne!$M1811=0,"",_xlfn.NUMBERVALUE(PobierzDaneLogistyczne!$M1811,"."))</f>
        <v>37.5</v>
      </c>
      <c r="P1811" s="2">
        <f>IF(PobierzDaneLogistyczne!$G1811=0,0,_xlfn.NUMBERVALUE(PobierzDaneLogistyczne!$G1811,"."))</f>
        <v>5.9080000000000004</v>
      </c>
      <c r="Q1811" s="1">
        <f>IF(PobierzDaneLogistyczne!$R1811=0,"",PobierzDaneLogistyczne!$R1811)</f>
        <v>5</v>
      </c>
      <c r="R1811" t="str">
        <f>IF(PobierzDaneLogistyczne!$S1811=0,"",PobierzDaneLogistyczne!$S1811)</f>
        <v/>
      </c>
      <c r="S1811" t="str">
        <f>IF(PobierzDaneLogistyczne!$T1811=0,"",PobierzDaneLogistyczne!$T1811)</f>
        <v/>
      </c>
      <c r="T1811" t="str">
        <f>IF(PobierzDaneLogistyczne!$U1811=0," ",PobierzDaneLogistyczne!$U1811)</f>
        <v/>
      </c>
      <c r="U1811" t="str">
        <f t="shared" si="88"/>
        <v/>
      </c>
      <c r="V1811" s="2">
        <f>IF(PobierzDaneLogistyczne!$V1811="","",_xlfn.NUMBERVALUE(PobierzDaneLogistyczne!$V1811,"."))</f>
        <v>0.01</v>
      </c>
      <c r="W1811" s="2">
        <f>IF(IF(PobierzDaneLogistyczne!$W1811=0,0,_xlfn.NUMBERVALUE(PobierzDaneLogistyczne!$W1811,"."))=0,"",_xlfn.NUMBERVALUE(PobierzDaneLogistyczne!$W1811,"."))</f>
        <v>5.8999999999999997E-2</v>
      </c>
      <c r="X1811" s="2">
        <f t="shared" si="89"/>
        <v>0.20600000000000002</v>
      </c>
      <c r="Y1811" s="2" t="str">
        <f t="shared" si="87"/>
        <v/>
      </c>
      <c r="Z1811" s="2" t="str">
        <f>IF(PobierzDaneLogistyczne!$Y1811="t","YES","")</f>
        <v/>
      </c>
      <c r="AA1811" s="4" t="str">
        <f>IF(PobierzDaneLogistyczne!$X1811="t","YES","")</f>
        <v>YES</v>
      </c>
      <c r="AB1811" t="str">
        <f>PobierzDaneLogistyczne!$N1811</f>
        <v>Toaster 2 slice</v>
      </c>
    </row>
    <row r="1812" spans="1:28" x14ac:dyDescent="0.3">
      <c r="A1812" s="5" t="str">
        <f>HYPERLINK(_xlfn.CONCAT("https://www.adler.com.pl/index.php/en/Main/Produkt/",B1812),PobierzDaneLogistyczne!$N1812)</f>
        <v>Toaster 2 slice</v>
      </c>
      <c r="B1812" t="str">
        <f>PobierzDaneLogistyczne!$A1812</f>
        <v>ms_3220</v>
      </c>
      <c r="C1812" s="1">
        <f>IF(MID(PobierzDaneLogistyczne!$P1812,1,3)=""," ",_xlfn.NUMBERVALUE(PobierzDaneLogistyczne!$P1812))</f>
        <v>85167200</v>
      </c>
      <c r="D1812" s="1">
        <f>IF(MID(PobierzDaneLogistyczne!$C1812,1,3)="111"," ",_xlfn.NUMBERVALUE(PobierzDaneLogistyczne!$C1812))</f>
        <v>5903887800181</v>
      </c>
      <c r="E1812" s="6">
        <f>IF(PobierzDaneLogistyczne!$H1812=0,"",_xlfn.NUMBERVALUE(PobierzDaneLogistyczne!$H1812,"."))</f>
        <v>15</v>
      </c>
      <c r="F1812" s="6">
        <f>IF(PobierzDaneLogistyczne!$I1812=0,"",_xlfn.NUMBERVALUE(PobierzDaneLogistyczne!$I1812,"."))</f>
        <v>19</v>
      </c>
      <c r="G1812" s="6">
        <f>IF(PobierzDaneLogistyczne!$J1812=0,"",_xlfn.NUMBERVALUE(PobierzDaneLogistyczne!$J1812,"."))</f>
        <v>26</v>
      </c>
      <c r="H1812" s="2">
        <f>IF(IF(PobierzDaneLogistyczne!$F1812=0,0,_xlfn.NUMBERVALUE(PobierzDaneLogistyczne!$F1812,"."))=0,"",IF(PobierzDaneLogistyczne!$F1812=0,0,_xlfn.NUMBERVALUE(PobierzDaneLogistyczne!$F1812,".")))</f>
        <v>0.82799999999999996</v>
      </c>
      <c r="I1812" s="2">
        <f>IF(IF(PobierzDaneLogistyczne!$Z1812=0,0,_xlfn.NUMBERVALUE(PobierzDaneLogistyczne!$Z1812,"."))=0,"",IF(PobierzDaneLogistyczne!$Z1812=0,0,_xlfn.NUMBERVALUE(PobierzDaneLogistyczne!$Z1812,".")))</f>
        <v>0.95399999999999996</v>
      </c>
      <c r="J1812" s="1">
        <f>IF(PobierzDaneLogistyczne!$D1812=0,"",_xlfn.NUMBERVALUE(PobierzDaneLogistyczne!$D1812))</f>
        <v>6</v>
      </c>
      <c r="K1812" s="1">
        <f>IF(PobierzDaneLogistyczne!$E1812=0,"",_xlfn.NUMBERVALUE(PobierzDaneLogistyczne!$E1812))</f>
        <v>144</v>
      </c>
      <c r="L1812" s="1">
        <f>IF(MID(PobierzDaneLogistyczne!$O1812,1,3)="non"," ",_xlfn.NUMBERVALUE(PobierzDaneLogistyczne!$O1812))</f>
        <v>5903887800174</v>
      </c>
      <c r="M1812" s="6">
        <f>IF(PobierzDaneLogistyczne!$K1812=0,"",_xlfn.NUMBERVALUE(PobierzDaneLogistyczne!$K1812,"."))</f>
        <v>28</v>
      </c>
      <c r="N1812" s="6">
        <f>IF(PobierzDaneLogistyczne!$L1812=0,"",_xlfn.NUMBERVALUE(PobierzDaneLogistyczne!$L1812,"."))</f>
        <v>46</v>
      </c>
      <c r="O1812" s="6">
        <f>IF(PobierzDaneLogistyczne!$M1812=0,"",_xlfn.NUMBERVALUE(PobierzDaneLogistyczne!$M1812,"."))</f>
        <v>40</v>
      </c>
      <c r="P1812" s="2">
        <f>IF(PobierzDaneLogistyczne!$G1812=0,0,_xlfn.NUMBERVALUE(PobierzDaneLogistyczne!$G1812,"."))</f>
        <v>5.7240000000000002</v>
      </c>
      <c r="Q1812" s="1">
        <f>IF(PobierzDaneLogistyczne!$R1812=0,"",PobierzDaneLogistyczne!$R1812)</f>
        <v>5</v>
      </c>
      <c r="R1812" t="str">
        <f>IF(PobierzDaneLogistyczne!$S1812=0,"",PobierzDaneLogistyczne!$S1812)</f>
        <v/>
      </c>
      <c r="S1812" t="str">
        <f>IF(PobierzDaneLogistyczne!$T1812=0,"",PobierzDaneLogistyczne!$T1812)</f>
        <v/>
      </c>
      <c r="T1812" t="str">
        <f>IF(PobierzDaneLogistyczne!$U1812=0," ",PobierzDaneLogistyczne!$U1812)</f>
        <v/>
      </c>
      <c r="U1812" t="str">
        <f t="shared" si="88"/>
        <v/>
      </c>
      <c r="V1812" s="2">
        <f>IF(PobierzDaneLogistyczne!$V1812="","",_xlfn.NUMBERVALUE(PobierzDaneLogistyczne!$V1812,"."))</f>
        <v>1.0999999999999999E-2</v>
      </c>
      <c r="W1812" s="2">
        <f>IF(IF(PobierzDaneLogistyczne!$W1812=0,0,_xlfn.NUMBERVALUE(PobierzDaneLogistyczne!$W1812,"."))=0,"",_xlfn.NUMBERVALUE(PobierzDaneLogistyczne!$W1812,"."))</f>
        <v>8.4000000000000005E-2</v>
      </c>
      <c r="X1812" s="2">
        <f t="shared" si="89"/>
        <v>3.1E-2</v>
      </c>
      <c r="Y1812" s="2" t="str">
        <f t="shared" si="87"/>
        <v/>
      </c>
      <c r="Z1812" s="2" t="str">
        <f>IF(PobierzDaneLogistyczne!$Y1812="t","YES","")</f>
        <v>YES</v>
      </c>
      <c r="AA1812" s="4" t="str">
        <f>IF(PobierzDaneLogistyczne!$X1812="t","YES","")</f>
        <v/>
      </c>
      <c r="AB1812" t="str">
        <f>PobierzDaneLogistyczne!$N1812</f>
        <v>Toaster 2 slice</v>
      </c>
    </row>
    <row r="1813" spans="1:28" x14ac:dyDescent="0.3">
      <c r="A1813" s="5" t="str">
        <f>HYPERLINK(_xlfn.CONCAT("https://www.adler.com.pl/index.php/en/Main/Produkt/",B1813),PobierzDaneLogistyczne!$N1813)</f>
        <v>Citrus juicer</v>
      </c>
      <c r="B1813" t="str">
        <f>PobierzDaneLogistyczne!$A1813</f>
        <v>ms_4010</v>
      </c>
      <c r="C1813" s="1">
        <f>IF(MID(PobierzDaneLogistyczne!$P1813,1,3)=""," ",_xlfn.NUMBERVALUE(PobierzDaneLogistyczne!$P1813))</f>
        <v>85094000</v>
      </c>
      <c r="D1813" s="1">
        <f>IF(MID(PobierzDaneLogistyczne!$C1813,1,3)="111"," ",_xlfn.NUMBERVALUE(PobierzDaneLogistyczne!$C1813))</f>
        <v>5903887801171</v>
      </c>
      <c r="E1813" s="6">
        <f>IF(PobierzDaneLogistyczne!$H1813=0,"",_xlfn.NUMBERVALUE(PobierzDaneLogistyczne!$H1813,"."))</f>
        <v>14.5</v>
      </c>
      <c r="F1813" s="6">
        <f>IF(PobierzDaneLogistyczne!$I1813=0,"",_xlfn.NUMBERVALUE(PobierzDaneLogistyczne!$I1813,"."))</f>
        <v>14</v>
      </c>
      <c r="G1813" s="6">
        <f>IF(PobierzDaneLogistyczne!$J1813=0,"",_xlfn.NUMBERVALUE(PobierzDaneLogistyczne!$J1813,"."))</f>
        <v>17.5</v>
      </c>
      <c r="H1813" s="2">
        <f>IF(IF(PobierzDaneLogistyczne!$F1813=0,0,_xlfn.NUMBERVALUE(PobierzDaneLogistyczne!$F1813,"."))=0,"",IF(PobierzDaneLogistyczne!$F1813=0,0,_xlfn.NUMBERVALUE(PobierzDaneLogistyczne!$F1813,".")))</f>
        <v>0.55000000000000004</v>
      </c>
      <c r="I1813" s="2">
        <f>IF(IF(PobierzDaneLogistyczne!$Z1813=0,0,_xlfn.NUMBERVALUE(PobierzDaneLogistyczne!$Z1813,"."))=0,"",IF(PobierzDaneLogistyczne!$Z1813=0,0,_xlfn.NUMBERVALUE(PobierzDaneLogistyczne!$Z1813,".")))</f>
        <v>0.61899999999999999</v>
      </c>
      <c r="J1813" s="1">
        <f>IF(PobierzDaneLogistyczne!$D1813=0,"",_xlfn.NUMBERVALUE(PobierzDaneLogistyczne!$D1813))</f>
        <v>16</v>
      </c>
      <c r="K1813" s="1">
        <f>IF(PobierzDaneLogistyczne!$E1813=0,"",_xlfn.NUMBERVALUE(PobierzDaneLogistyczne!$E1813))</f>
        <v>384</v>
      </c>
      <c r="L1813" s="1">
        <f>IF(MID(PobierzDaneLogistyczne!$O1813,1,3)="non"," ",_xlfn.NUMBERVALUE(PobierzDaneLogistyczne!$O1813))</f>
        <v>5903887801188</v>
      </c>
      <c r="M1813" s="6">
        <f>IF(PobierzDaneLogistyczne!$K1813=0,"",_xlfn.NUMBERVALUE(PobierzDaneLogistyczne!$K1813,"."))</f>
        <v>59.5</v>
      </c>
      <c r="N1813" s="6">
        <f>IF(PobierzDaneLogistyczne!$L1813=0,"",_xlfn.NUMBERVALUE(PobierzDaneLogistyczne!$L1813,"."))</f>
        <v>30</v>
      </c>
      <c r="O1813" s="6">
        <f>IF(PobierzDaneLogistyczne!$M1813=0,"",_xlfn.NUMBERVALUE(PobierzDaneLogistyczne!$M1813,"."))</f>
        <v>36.5</v>
      </c>
      <c r="P1813" s="2">
        <f>IF(PobierzDaneLogistyczne!$G1813=0,0,_xlfn.NUMBERVALUE(PobierzDaneLogistyczne!$G1813,"."))</f>
        <v>9.9071999999999996</v>
      </c>
      <c r="Q1813" s="1">
        <f>IF(PobierzDaneLogistyczne!$R1813=0,"",PobierzDaneLogistyczne!$R1813)</f>
        <v>5</v>
      </c>
      <c r="R1813" t="str">
        <f>IF(PobierzDaneLogistyczne!$S1813=0,"",PobierzDaneLogistyczne!$S1813)</f>
        <v/>
      </c>
      <c r="S1813" t="str">
        <f>IF(PobierzDaneLogistyczne!$T1813=0,"",PobierzDaneLogistyczne!$T1813)</f>
        <v/>
      </c>
      <c r="T1813" t="str">
        <f>IF(PobierzDaneLogistyczne!$U1813=0," ",PobierzDaneLogistyczne!$U1813)</f>
        <v/>
      </c>
      <c r="U1813" t="str">
        <f t="shared" si="88"/>
        <v/>
      </c>
      <c r="V1813" s="2">
        <f>IF(PobierzDaneLogistyczne!$V1813="","",_xlfn.NUMBERVALUE(PobierzDaneLogistyczne!$V1813,"."))</f>
        <v>6.0000000000000001E-3</v>
      </c>
      <c r="W1813" s="2">
        <f>IF(IF(PobierzDaneLogistyczne!$W1813=0,0,_xlfn.NUMBERVALUE(PobierzDaneLogistyczne!$W1813,"."))=0,"",_xlfn.NUMBERVALUE(PobierzDaneLogistyczne!$W1813,"."))</f>
        <v>4.8000000000000001E-2</v>
      </c>
      <c r="X1813" s="2">
        <f t="shared" si="89"/>
        <v>1.4999999999999944E-2</v>
      </c>
      <c r="Y1813" s="2" t="str">
        <f t="shared" si="87"/>
        <v/>
      </c>
      <c r="Z1813" s="2" t="str">
        <f>IF(PobierzDaneLogistyczne!$Y1813="t","YES","")</f>
        <v>YES</v>
      </c>
      <c r="AA1813" s="4" t="str">
        <f>IF(PobierzDaneLogistyczne!$X1813="t","YES","")</f>
        <v/>
      </c>
      <c r="AB1813" t="str">
        <f>PobierzDaneLogistyczne!$N1813</f>
        <v>Citrus juicer</v>
      </c>
    </row>
    <row r="1814" spans="1:28" x14ac:dyDescent="0.3">
      <c r="A1814" s="5" t="str">
        <f>HYPERLINK(_xlfn.CONCAT("https://www.adler.com.pl/index.php/en/Main/Produkt/",B1814),PobierzDaneLogistyczne!$N1814)</f>
        <v>Blender</v>
      </c>
      <c r="B1814" t="str">
        <f>PobierzDaneLogistyczne!$A1814</f>
        <v>ms_4052</v>
      </c>
      <c r="C1814" s="1">
        <f>IF(MID(PobierzDaneLogistyczne!$P1814,1,3)=""," ",_xlfn.NUMBERVALUE(PobierzDaneLogistyczne!$P1814))</f>
        <v>85094000</v>
      </c>
      <c r="D1814" s="1">
        <f>IF(MID(PobierzDaneLogistyczne!$C1814,1,3)="111"," ",_xlfn.NUMBERVALUE(PobierzDaneLogistyczne!$C1814))</f>
        <v>5908256831285</v>
      </c>
      <c r="E1814" s="6">
        <f>IF(PobierzDaneLogistyczne!$H1814=0,"",_xlfn.NUMBERVALUE(PobierzDaneLogistyczne!$H1814,"."))</f>
        <v>0</v>
      </c>
      <c r="F1814" s="6">
        <f>IF(PobierzDaneLogistyczne!$I1814=0,"",_xlfn.NUMBERVALUE(PobierzDaneLogistyczne!$I1814,"."))</f>
        <v>0</v>
      </c>
      <c r="G1814" s="6">
        <f>IF(PobierzDaneLogistyczne!$J1814=0,"",_xlfn.NUMBERVALUE(PobierzDaneLogistyczne!$J1814,"."))</f>
        <v>0</v>
      </c>
      <c r="H1814" s="2" t="str">
        <f>IF(IF(PobierzDaneLogistyczne!$F1814=0,0,_xlfn.NUMBERVALUE(PobierzDaneLogistyczne!$F1814,"."))=0,"",IF(PobierzDaneLogistyczne!$F1814=0,0,_xlfn.NUMBERVALUE(PobierzDaneLogistyczne!$F1814,".")))</f>
        <v/>
      </c>
      <c r="I1814" s="2" t="str">
        <f>IF(IF(PobierzDaneLogistyczne!$Z1814=0,0,_xlfn.NUMBERVALUE(PobierzDaneLogistyczne!$Z1814,"."))=0,"",IF(PobierzDaneLogistyczne!$Z1814=0,0,_xlfn.NUMBERVALUE(PobierzDaneLogistyczne!$Z1814,".")))</f>
        <v/>
      </c>
      <c r="J1814" s="1">
        <f>IF(PobierzDaneLogistyczne!$D1814=0,"",_xlfn.NUMBERVALUE(PobierzDaneLogistyczne!$D1814))</f>
        <v>2</v>
      </c>
      <c r="K1814" s="1">
        <f>IF(PobierzDaneLogistyczne!$E1814=0,"",_xlfn.NUMBERVALUE(PobierzDaneLogistyczne!$E1814))</f>
        <v>70</v>
      </c>
      <c r="L1814" s="1" t="str">
        <f>IF(MID(PobierzDaneLogistyczne!$O1814,1,3)="non"," ",_xlfn.NUMBERVALUE(PobierzDaneLogistyczne!$O1814))</f>
        <v xml:space="preserve"> </v>
      </c>
      <c r="M1814" s="6">
        <f>IF(PobierzDaneLogistyczne!$K1814=0,"",_xlfn.NUMBERVALUE(PobierzDaneLogistyczne!$K1814,"."))</f>
        <v>37.5</v>
      </c>
      <c r="N1814" s="6">
        <f>IF(PobierzDaneLogistyczne!$L1814=0,"",_xlfn.NUMBERVALUE(PobierzDaneLogistyczne!$L1814,"."))</f>
        <v>28.5</v>
      </c>
      <c r="O1814" s="6">
        <f>IF(PobierzDaneLogistyczne!$M1814=0,"",_xlfn.NUMBERVALUE(PobierzDaneLogistyczne!$M1814,"."))</f>
        <v>36.5</v>
      </c>
      <c r="P1814" s="2">
        <f>IF(PobierzDaneLogistyczne!$G1814=0,0,_xlfn.NUMBERVALUE(PobierzDaneLogistyczne!$G1814,"."))</f>
        <v>0</v>
      </c>
      <c r="Q1814" s="1" t="str">
        <f>IF(PobierzDaneLogistyczne!$R1814=0,"",PobierzDaneLogistyczne!$R1814)</f>
        <v/>
      </c>
      <c r="R1814" t="str">
        <f>IF(PobierzDaneLogistyczne!$S1814=0,"",PobierzDaneLogistyczne!$S1814)</f>
        <v/>
      </c>
      <c r="S1814" t="str">
        <f>IF(PobierzDaneLogistyczne!$T1814=0,"",PobierzDaneLogistyczne!$T1814)</f>
        <v/>
      </c>
      <c r="T1814" t="str">
        <f>IF(PobierzDaneLogistyczne!$U1814=0," ",PobierzDaneLogistyczne!$U1814)</f>
        <v/>
      </c>
      <c r="U1814" t="str">
        <f t="shared" si="88"/>
        <v/>
      </c>
      <c r="V1814" s="2" t="str">
        <f>IF(PobierzDaneLogistyczne!$V1814="","",_xlfn.NUMBERVALUE(PobierzDaneLogistyczne!$V1814,"."))</f>
        <v/>
      </c>
      <c r="W1814" s="2" t="str">
        <f>IF(IF(PobierzDaneLogistyczne!$W1814=0,0,_xlfn.NUMBERVALUE(PobierzDaneLogistyczne!$W1814,"."))=0,"",_xlfn.NUMBERVALUE(PobierzDaneLogistyczne!$W1814,"."))</f>
        <v/>
      </c>
      <c r="X1814" s="2" t="str">
        <f t="shared" si="89"/>
        <v/>
      </c>
      <c r="Y1814" s="2" t="str">
        <f t="shared" si="87"/>
        <v/>
      </c>
      <c r="Z1814" s="2" t="str">
        <f>IF(PobierzDaneLogistyczne!$Y1814="t","YES","")</f>
        <v/>
      </c>
      <c r="AA1814" s="4" t="str">
        <f>IF(PobierzDaneLogistyczne!$X1814="t","YES","")</f>
        <v>YES</v>
      </c>
      <c r="AB1814" t="str">
        <f>PobierzDaneLogistyczne!$N1814</f>
        <v>Blender</v>
      </c>
    </row>
    <row r="1815" spans="1:28" x14ac:dyDescent="0.3">
      <c r="A1815" s="5" t="str">
        <f>HYPERLINK(_xlfn.CONCAT("https://www.adler.com.pl/index.php/en/Main/Produkt/",B1815),PobierzDaneLogistyczne!$N1815)</f>
        <v>Blender</v>
      </c>
      <c r="B1815" t="str">
        <f>PobierzDaneLogistyczne!$A1815</f>
        <v>ms_4060b</v>
      </c>
      <c r="C1815" s="1">
        <f>IF(MID(PobierzDaneLogistyczne!$P1815,1,3)=""," ",_xlfn.NUMBERVALUE(PobierzDaneLogistyczne!$P1815))</f>
        <v>85094000</v>
      </c>
      <c r="D1815" s="1">
        <f>IF(MID(PobierzDaneLogistyczne!$C1815,1,3)="111"," ",_xlfn.NUMBERVALUE(PobierzDaneLogistyczne!$C1815))</f>
        <v>5908256836266</v>
      </c>
      <c r="E1815" s="6">
        <f>IF(PobierzDaneLogistyczne!$H1815=0,"",_xlfn.NUMBERVALUE(PobierzDaneLogistyczne!$H1815,"."))</f>
        <v>29</v>
      </c>
      <c r="F1815" s="6">
        <f>IF(PobierzDaneLogistyczne!$I1815=0,"",_xlfn.NUMBERVALUE(PobierzDaneLogistyczne!$I1815,"."))</f>
        <v>13.5</v>
      </c>
      <c r="G1815" s="6">
        <f>IF(PobierzDaneLogistyczne!$J1815=0,"",_xlfn.NUMBERVALUE(PobierzDaneLogistyczne!$J1815,"."))</f>
        <v>21</v>
      </c>
      <c r="H1815" s="2">
        <f>IF(IF(PobierzDaneLogistyczne!$F1815=0,0,_xlfn.NUMBERVALUE(PobierzDaneLogistyczne!$F1815,"."))=0,"",IF(PobierzDaneLogistyczne!$F1815=0,0,_xlfn.NUMBERVALUE(PobierzDaneLogistyczne!$F1815,".")))</f>
        <v>1.5</v>
      </c>
      <c r="I1815" s="2">
        <f>IF(IF(PobierzDaneLogistyczne!$Z1815=0,0,_xlfn.NUMBERVALUE(PobierzDaneLogistyczne!$Z1815,"."))=0,"",IF(PobierzDaneLogistyczne!$Z1815=0,0,_xlfn.NUMBERVALUE(PobierzDaneLogistyczne!$Z1815,".")))</f>
        <v>1.6879999999999999</v>
      </c>
      <c r="J1815" s="1">
        <f>IF(PobierzDaneLogistyczne!$D1815=0,"",_xlfn.NUMBERVALUE(PobierzDaneLogistyczne!$D1815))</f>
        <v>8</v>
      </c>
      <c r="K1815" s="1">
        <f>IF(PobierzDaneLogistyczne!$E1815=0,"",_xlfn.NUMBERVALUE(PobierzDaneLogistyczne!$E1815))</f>
        <v>128</v>
      </c>
      <c r="L1815" s="1" t="str">
        <f>IF(MID(PobierzDaneLogistyczne!$O1815,1,3)="non"," ",_xlfn.NUMBERVALUE(PobierzDaneLogistyczne!$O1815))</f>
        <v xml:space="preserve"> </v>
      </c>
      <c r="M1815" s="6">
        <f>IF(PobierzDaneLogistyczne!$K1815=0,"",_xlfn.NUMBERVALUE(PobierzDaneLogistyczne!$K1815,"."))</f>
        <v>57.2</v>
      </c>
      <c r="N1815" s="6">
        <f>IF(PobierzDaneLogistyczne!$L1815=0,"",_xlfn.NUMBERVALUE(PobierzDaneLogistyczne!$L1815,"."))</f>
        <v>30.5</v>
      </c>
      <c r="O1815" s="6">
        <f>IF(PobierzDaneLogistyczne!$M1815=0,"",_xlfn.NUMBERVALUE(PobierzDaneLogistyczne!$M1815,"."))</f>
        <v>45</v>
      </c>
      <c r="P1815" s="2">
        <f>IF(PobierzDaneLogistyczne!$G1815=0,0,_xlfn.NUMBERVALUE(PobierzDaneLogistyczne!$G1815,"."))</f>
        <v>13.504</v>
      </c>
      <c r="Q1815" s="1" t="str">
        <f>IF(PobierzDaneLogistyczne!$R1815=0,"",PobierzDaneLogistyczne!$R1815)</f>
        <v/>
      </c>
      <c r="R1815" t="str">
        <f>IF(PobierzDaneLogistyczne!$S1815=0,"",PobierzDaneLogistyczne!$S1815)</f>
        <v/>
      </c>
      <c r="S1815" t="str">
        <f>IF(PobierzDaneLogistyczne!$T1815=0,"",PobierzDaneLogistyczne!$T1815)</f>
        <v/>
      </c>
      <c r="T1815" t="str">
        <f>IF(PobierzDaneLogistyczne!$U1815=0," ",PobierzDaneLogistyczne!$U1815)</f>
        <v/>
      </c>
      <c r="U1815" t="str">
        <f t="shared" si="88"/>
        <v/>
      </c>
      <c r="V1815" s="2">
        <f>IF(PobierzDaneLogistyczne!$V1815="","",_xlfn.NUMBERVALUE(PobierzDaneLogistyczne!$V1815,"."))</f>
        <v>1.0999999999999999E-2</v>
      </c>
      <c r="W1815" s="2" t="str">
        <f>IF(IF(PobierzDaneLogistyczne!$W1815=0,0,_xlfn.NUMBERVALUE(PobierzDaneLogistyczne!$W1815,"."))=0,"",_xlfn.NUMBERVALUE(PobierzDaneLogistyczne!$W1815,"."))</f>
        <v/>
      </c>
      <c r="X1815" s="2" t="str">
        <f t="shared" si="89"/>
        <v/>
      </c>
      <c r="Y1815" s="2" t="str">
        <f t="shared" si="87"/>
        <v/>
      </c>
      <c r="Z1815" s="2" t="str">
        <f>IF(PobierzDaneLogistyczne!$Y1815="t","YES","")</f>
        <v/>
      </c>
      <c r="AA1815" s="4" t="str">
        <f>IF(PobierzDaneLogistyczne!$X1815="t","YES","")</f>
        <v>YES</v>
      </c>
      <c r="AB1815" t="str">
        <f>PobierzDaneLogistyczne!$N1815</f>
        <v>Blender</v>
      </c>
    </row>
    <row r="1816" spans="1:28" x14ac:dyDescent="0.3">
      <c r="A1816" s="5" t="str">
        <f>HYPERLINK(_xlfn.CONCAT("https://www.adler.com.pl/index.php/en/Main/Produkt/",B1816),PobierzDaneLogistyczne!$N1816)</f>
        <v>Blender</v>
      </c>
      <c r="B1816" t="str">
        <f>PobierzDaneLogistyczne!$A1816</f>
        <v>ms_4060gr</v>
      </c>
      <c r="C1816" s="1">
        <f>IF(MID(PobierzDaneLogistyczne!$P1816,1,3)=""," ",_xlfn.NUMBERVALUE(PobierzDaneLogistyczne!$P1816))</f>
        <v>85094000</v>
      </c>
      <c r="D1816" s="1">
        <f>IF(MID(PobierzDaneLogistyczne!$C1816,1,3)="111"," ",_xlfn.NUMBERVALUE(PobierzDaneLogistyczne!$C1816))</f>
        <v>5902934830263</v>
      </c>
      <c r="E1816" s="6">
        <f>IF(PobierzDaneLogistyczne!$H1816=0,"",_xlfn.NUMBERVALUE(PobierzDaneLogistyczne!$H1816,"."))</f>
        <v>28.5</v>
      </c>
      <c r="F1816" s="6">
        <f>IF(PobierzDaneLogistyczne!$I1816=0,"",_xlfn.NUMBERVALUE(PobierzDaneLogistyczne!$I1816,"."))</f>
        <v>14</v>
      </c>
      <c r="G1816" s="6">
        <f>IF(PobierzDaneLogistyczne!$J1816=0,"",_xlfn.NUMBERVALUE(PobierzDaneLogistyczne!$J1816,"."))</f>
        <v>21</v>
      </c>
      <c r="H1816" s="2">
        <f>IF(IF(PobierzDaneLogistyczne!$F1816=0,0,_xlfn.NUMBERVALUE(PobierzDaneLogistyczne!$F1816,"."))=0,"",IF(PobierzDaneLogistyczne!$F1816=0,0,_xlfn.NUMBERVALUE(PobierzDaneLogistyczne!$F1816,".")))</f>
        <v>1.25</v>
      </c>
      <c r="I1816" s="2">
        <f>IF(IF(PobierzDaneLogistyczne!$Z1816=0,0,_xlfn.NUMBERVALUE(PobierzDaneLogistyczne!$Z1816,"."))=0,"",IF(PobierzDaneLogistyczne!$Z1816=0,0,_xlfn.NUMBERVALUE(PobierzDaneLogistyczne!$Z1816,".")))</f>
        <v>1.431</v>
      </c>
      <c r="J1816" s="1">
        <f>IF(PobierzDaneLogistyczne!$D1816=0,"",_xlfn.NUMBERVALUE(PobierzDaneLogistyczne!$D1816))</f>
        <v>8</v>
      </c>
      <c r="K1816" s="1">
        <f>IF(PobierzDaneLogistyczne!$E1816=0,"",_xlfn.NUMBERVALUE(PobierzDaneLogistyczne!$E1816))</f>
        <v>144</v>
      </c>
      <c r="L1816" s="1">
        <f>IF(MID(PobierzDaneLogistyczne!$O1816,1,3)="non"," ",_xlfn.NUMBERVALUE(PobierzDaneLogistyczne!$O1816))</f>
        <v>5902934831901</v>
      </c>
      <c r="M1816" s="6">
        <f>IF(PobierzDaneLogistyczne!$K1816=0,"",_xlfn.NUMBERVALUE(PobierzDaneLogistyczne!$K1816,"."))</f>
        <v>57.5</v>
      </c>
      <c r="N1816" s="6">
        <f>IF(PobierzDaneLogistyczne!$L1816=0,"",_xlfn.NUMBERVALUE(PobierzDaneLogistyczne!$L1816,"."))</f>
        <v>30.5</v>
      </c>
      <c r="O1816" s="6">
        <f>IF(PobierzDaneLogistyczne!$M1816=0,"",_xlfn.NUMBERVALUE(PobierzDaneLogistyczne!$M1816,"."))</f>
        <v>45</v>
      </c>
      <c r="P1816" s="2">
        <f>IF(PobierzDaneLogistyczne!$G1816=0,0,_xlfn.NUMBERVALUE(PobierzDaneLogistyczne!$G1816,"."))</f>
        <v>11.448</v>
      </c>
      <c r="Q1816" s="1">
        <f>IF(PobierzDaneLogistyczne!$R1816=0,"",PobierzDaneLogistyczne!$R1816)</f>
        <v>5</v>
      </c>
      <c r="R1816" t="str">
        <f>IF(PobierzDaneLogistyczne!$S1816=0,"",PobierzDaneLogistyczne!$S1816)</f>
        <v/>
      </c>
      <c r="S1816" t="str">
        <f>IF(PobierzDaneLogistyczne!$T1816=0,"",PobierzDaneLogistyczne!$T1816)</f>
        <v/>
      </c>
      <c r="T1816" t="str">
        <f>IF(PobierzDaneLogistyczne!$U1816=0," ",PobierzDaneLogistyczne!$U1816)</f>
        <v/>
      </c>
      <c r="U1816" t="str">
        <f t="shared" si="88"/>
        <v/>
      </c>
      <c r="V1816" s="2">
        <f>IF(PobierzDaneLogistyczne!$V1816="","",_xlfn.NUMBERVALUE(PobierzDaneLogistyczne!$V1816,"."))</f>
        <v>1.2E-2</v>
      </c>
      <c r="W1816" s="2">
        <f>IF(IF(PobierzDaneLogistyczne!$W1816=0,0,_xlfn.NUMBERVALUE(PobierzDaneLogistyczne!$W1816,"."))=0,"",_xlfn.NUMBERVALUE(PobierzDaneLogistyczne!$W1816,"."))</f>
        <v>5.8999999999999997E-2</v>
      </c>
      <c r="X1816" s="2">
        <f t="shared" si="89"/>
        <v>0.11000000000000004</v>
      </c>
      <c r="Y1816" s="2" t="str">
        <f t="shared" si="87"/>
        <v/>
      </c>
      <c r="Z1816" s="2" t="str">
        <f>IF(PobierzDaneLogistyczne!$Y1816="t","YES","")</f>
        <v>YES</v>
      </c>
      <c r="AA1816" s="4" t="str">
        <f>IF(PobierzDaneLogistyczne!$X1816="t","YES","")</f>
        <v/>
      </c>
      <c r="AB1816" t="str">
        <f>PobierzDaneLogistyczne!$N1816</f>
        <v>Blender</v>
      </c>
    </row>
    <row r="1817" spans="1:28" x14ac:dyDescent="0.3">
      <c r="A1817" s="5" t="str">
        <f>HYPERLINK(_xlfn.CONCAT("https://www.adler.com.pl/index.php/en/Main/Produkt/",B1817),PobierzDaneLogistyczne!$N1817)</f>
        <v>Blender</v>
      </c>
      <c r="B1817" t="str">
        <f>PobierzDaneLogistyczne!$A1817</f>
        <v>ms_4060v</v>
      </c>
      <c r="C1817" s="1">
        <f>IF(MID(PobierzDaneLogistyczne!$P1817,1,3)=""," ",_xlfn.NUMBERVALUE(PobierzDaneLogistyczne!$P1817))</f>
        <v>85094000</v>
      </c>
      <c r="D1817" s="1">
        <f>IF(MID(PobierzDaneLogistyczne!$C1817,1,3)="111"," ",_xlfn.NUMBERVALUE(PobierzDaneLogistyczne!$C1817))</f>
        <v>5908256836273</v>
      </c>
      <c r="E1817" s="6">
        <f>IF(PobierzDaneLogistyczne!$H1817=0,"",_xlfn.NUMBERVALUE(PobierzDaneLogistyczne!$H1817,"."))</f>
        <v>29</v>
      </c>
      <c r="F1817" s="6">
        <f>IF(PobierzDaneLogistyczne!$I1817=0,"",_xlfn.NUMBERVALUE(PobierzDaneLogistyczne!$I1817,"."))</f>
        <v>13.5</v>
      </c>
      <c r="G1817" s="6">
        <f>IF(PobierzDaneLogistyczne!$J1817=0,"",_xlfn.NUMBERVALUE(PobierzDaneLogistyczne!$J1817,"."))</f>
        <v>21</v>
      </c>
      <c r="H1817" s="2">
        <f>IF(IF(PobierzDaneLogistyczne!$F1817=0,0,_xlfn.NUMBERVALUE(PobierzDaneLogistyczne!$F1817,"."))=0,"",IF(PobierzDaneLogistyczne!$F1817=0,0,_xlfn.NUMBERVALUE(PobierzDaneLogistyczne!$F1817,".")))</f>
        <v>1.5</v>
      </c>
      <c r="I1817" s="2">
        <f>IF(IF(PobierzDaneLogistyczne!$Z1817=0,0,_xlfn.NUMBERVALUE(PobierzDaneLogistyczne!$Z1817,"."))=0,"",IF(PobierzDaneLogistyczne!$Z1817=0,0,_xlfn.NUMBERVALUE(PobierzDaneLogistyczne!$Z1817,".")))</f>
        <v>1.6879999999999999</v>
      </c>
      <c r="J1817" s="1">
        <f>IF(PobierzDaneLogistyczne!$D1817=0,"",_xlfn.NUMBERVALUE(PobierzDaneLogistyczne!$D1817))</f>
        <v>8</v>
      </c>
      <c r="K1817" s="1">
        <f>IF(PobierzDaneLogistyczne!$E1817=0,"",_xlfn.NUMBERVALUE(PobierzDaneLogistyczne!$E1817))</f>
        <v>128</v>
      </c>
      <c r="L1817" s="1" t="str">
        <f>IF(MID(PobierzDaneLogistyczne!$O1817,1,3)="non"," ",_xlfn.NUMBERVALUE(PobierzDaneLogistyczne!$O1817))</f>
        <v xml:space="preserve"> </v>
      </c>
      <c r="M1817" s="6">
        <f>IF(PobierzDaneLogistyczne!$K1817=0,"",_xlfn.NUMBERVALUE(PobierzDaneLogistyczne!$K1817,"."))</f>
        <v>57.2</v>
      </c>
      <c r="N1817" s="6">
        <f>IF(PobierzDaneLogistyczne!$L1817=0,"",_xlfn.NUMBERVALUE(PobierzDaneLogistyczne!$L1817,"."))</f>
        <v>30.5</v>
      </c>
      <c r="O1817" s="6">
        <f>IF(PobierzDaneLogistyczne!$M1817=0,"",_xlfn.NUMBERVALUE(PobierzDaneLogistyczne!$M1817,"."))</f>
        <v>45</v>
      </c>
      <c r="P1817" s="2">
        <f>IF(PobierzDaneLogistyczne!$G1817=0,0,_xlfn.NUMBERVALUE(PobierzDaneLogistyczne!$G1817,"."))</f>
        <v>13.504</v>
      </c>
      <c r="Q1817" s="1" t="str">
        <f>IF(PobierzDaneLogistyczne!$R1817=0,"",PobierzDaneLogistyczne!$R1817)</f>
        <v/>
      </c>
      <c r="R1817" t="str">
        <f>IF(PobierzDaneLogistyczne!$S1817=0,"",PobierzDaneLogistyczne!$S1817)</f>
        <v/>
      </c>
      <c r="S1817" t="str">
        <f>IF(PobierzDaneLogistyczne!$T1817=0,"",PobierzDaneLogistyczne!$T1817)</f>
        <v/>
      </c>
      <c r="T1817" t="str">
        <f>IF(PobierzDaneLogistyczne!$U1817=0," ",PobierzDaneLogistyczne!$U1817)</f>
        <v/>
      </c>
      <c r="U1817" t="str">
        <f t="shared" si="88"/>
        <v/>
      </c>
      <c r="V1817" s="2">
        <f>IF(PobierzDaneLogistyczne!$V1817="","",_xlfn.NUMBERVALUE(PobierzDaneLogistyczne!$V1817,"."))</f>
        <v>1.0999999999999999E-2</v>
      </c>
      <c r="W1817" s="2" t="str">
        <f>IF(IF(PobierzDaneLogistyczne!$W1817=0,0,_xlfn.NUMBERVALUE(PobierzDaneLogistyczne!$W1817,"."))=0,"",_xlfn.NUMBERVALUE(PobierzDaneLogistyczne!$W1817,"."))</f>
        <v/>
      </c>
      <c r="X1817" s="2" t="str">
        <f t="shared" si="89"/>
        <v/>
      </c>
      <c r="Y1817" s="2" t="str">
        <f t="shared" si="87"/>
        <v/>
      </c>
      <c r="Z1817" s="2" t="str">
        <f>IF(PobierzDaneLogistyczne!$Y1817="t","YES","")</f>
        <v/>
      </c>
      <c r="AA1817" s="4" t="str">
        <f>IF(PobierzDaneLogistyczne!$X1817="t","YES","")</f>
        <v>YES</v>
      </c>
      <c r="AB1817" t="str">
        <f>PobierzDaneLogistyczne!$N1817</f>
        <v>Blender</v>
      </c>
    </row>
    <row r="1818" spans="1:28" x14ac:dyDescent="0.3">
      <c r="A1818" s="5" t="str">
        <f>HYPERLINK(_xlfn.CONCAT("https://www.adler.com.pl/index.php/en/Main/Produkt/",B1818),PobierzDaneLogistyczne!$N1818)</f>
        <v>Blender</v>
      </c>
      <c r="B1818" t="str">
        <f>PobierzDaneLogistyczne!$A1818</f>
        <v>ms_4061g</v>
      </c>
      <c r="C1818" s="1">
        <f>IF(MID(PobierzDaneLogistyczne!$P1818,1,3)=""," ",_xlfn.NUMBERVALUE(PobierzDaneLogistyczne!$P1818))</f>
        <v>85094000</v>
      </c>
      <c r="D1818" s="1">
        <f>IF(MID(PobierzDaneLogistyczne!$C1818,1,3)="111"," ",_xlfn.NUMBERVALUE(PobierzDaneLogistyczne!$C1818))</f>
        <v>5908256836181</v>
      </c>
      <c r="E1818" s="6">
        <f>IF(PobierzDaneLogistyczne!$H1818=0,"",_xlfn.NUMBERVALUE(PobierzDaneLogistyczne!$H1818,"."))</f>
        <v>0</v>
      </c>
      <c r="F1818" s="6">
        <f>IF(PobierzDaneLogistyczne!$I1818=0,"",_xlfn.NUMBERVALUE(PobierzDaneLogistyczne!$I1818,"."))</f>
        <v>0</v>
      </c>
      <c r="G1818" s="6">
        <f>IF(PobierzDaneLogistyczne!$J1818=0,"",_xlfn.NUMBERVALUE(PobierzDaneLogistyczne!$J1818,"."))</f>
        <v>0</v>
      </c>
      <c r="H1818" s="2">
        <f>IF(IF(PobierzDaneLogistyczne!$F1818=0,0,_xlfn.NUMBERVALUE(PobierzDaneLogistyczne!$F1818,"."))=0,"",IF(PobierzDaneLogistyczne!$F1818=0,0,_xlfn.NUMBERVALUE(PobierzDaneLogistyczne!$F1818,".")))</f>
        <v>0.75</v>
      </c>
      <c r="I1818" s="2">
        <f>IF(IF(PobierzDaneLogistyczne!$Z1818=0,0,_xlfn.NUMBERVALUE(PobierzDaneLogistyczne!$Z1818,"."))=0,"",IF(PobierzDaneLogistyczne!$Z1818=0,0,_xlfn.NUMBERVALUE(PobierzDaneLogistyczne!$Z1818,".")))</f>
        <v>0.88300000000000001</v>
      </c>
      <c r="J1818" s="1">
        <f>IF(PobierzDaneLogistyczne!$D1818=0,"",_xlfn.NUMBERVALUE(PobierzDaneLogistyczne!$D1818))</f>
        <v>12</v>
      </c>
      <c r="K1818" s="1">
        <f>IF(PobierzDaneLogistyczne!$E1818=0,"",_xlfn.NUMBERVALUE(PobierzDaneLogistyczne!$E1818))</f>
        <v>432</v>
      </c>
      <c r="L1818" s="1" t="str">
        <f>IF(MID(PobierzDaneLogistyczne!$O1818,1,3)="non"," ",_xlfn.NUMBERVALUE(PobierzDaneLogistyczne!$O1818))</f>
        <v xml:space="preserve"> </v>
      </c>
      <c r="M1818" s="6">
        <f>IF(PobierzDaneLogistyczne!$K1818=0,"",_xlfn.NUMBERVALUE(PobierzDaneLogistyczne!$K1818,"."))</f>
        <v>44</v>
      </c>
      <c r="N1818" s="6">
        <f>IF(PobierzDaneLogistyczne!$L1818=0,"",_xlfn.NUMBERVALUE(PobierzDaneLogistyczne!$L1818,"."))</f>
        <v>34.5</v>
      </c>
      <c r="O1818" s="6">
        <f>IF(PobierzDaneLogistyczne!$M1818=0,"",_xlfn.NUMBERVALUE(PobierzDaneLogistyczne!$M1818,"."))</f>
        <v>31</v>
      </c>
      <c r="P1818" s="2">
        <f>IF(PobierzDaneLogistyczne!$G1818=0,0,_xlfn.NUMBERVALUE(PobierzDaneLogistyczne!$G1818,"."))</f>
        <v>10.596</v>
      </c>
      <c r="Q1818" s="1" t="str">
        <f>IF(PobierzDaneLogistyczne!$R1818=0,"",PobierzDaneLogistyczne!$R1818)</f>
        <v/>
      </c>
      <c r="R1818" t="str">
        <f>IF(PobierzDaneLogistyczne!$S1818=0,"",PobierzDaneLogistyczne!$S1818)</f>
        <v/>
      </c>
      <c r="S1818" t="str">
        <f>IF(PobierzDaneLogistyczne!$T1818=0,"",PobierzDaneLogistyczne!$T1818)</f>
        <v/>
      </c>
      <c r="T1818" t="str">
        <f>IF(PobierzDaneLogistyczne!$U1818=0," ",PobierzDaneLogistyczne!$U1818)</f>
        <v/>
      </c>
      <c r="U1818" t="str">
        <f t="shared" si="88"/>
        <v/>
      </c>
      <c r="V1818" s="2" t="str">
        <f>IF(PobierzDaneLogistyczne!$V1818="","",_xlfn.NUMBERVALUE(PobierzDaneLogistyczne!$V1818,"."))</f>
        <v/>
      </c>
      <c r="W1818" s="2" t="str">
        <f>IF(IF(PobierzDaneLogistyczne!$W1818=0,0,_xlfn.NUMBERVALUE(PobierzDaneLogistyczne!$W1818,"."))=0,"",_xlfn.NUMBERVALUE(PobierzDaneLogistyczne!$W1818,"."))</f>
        <v/>
      </c>
      <c r="X1818" s="2" t="str">
        <f t="shared" si="89"/>
        <v/>
      </c>
      <c r="Y1818" s="2" t="str">
        <f t="shared" si="87"/>
        <v/>
      </c>
      <c r="Z1818" s="2" t="str">
        <f>IF(PobierzDaneLogistyczne!$Y1818="t","YES","")</f>
        <v/>
      </c>
      <c r="AA1818" s="4" t="str">
        <f>IF(PobierzDaneLogistyczne!$X1818="t","YES","")</f>
        <v>YES</v>
      </c>
      <c r="AB1818" t="str">
        <f>PobierzDaneLogistyczne!$N1818</f>
        <v>Blender</v>
      </c>
    </row>
    <row r="1819" spans="1:28" x14ac:dyDescent="0.3">
      <c r="A1819" s="5" t="str">
        <f>HYPERLINK(_xlfn.CONCAT("https://www.adler.com.pl/index.php/en/Main/Produkt/",B1819),PobierzDaneLogistyczne!$N1819)</f>
        <v>Blender</v>
      </c>
      <c r="B1819" t="str">
        <f>PobierzDaneLogistyczne!$A1819</f>
        <v>ms_4061o</v>
      </c>
      <c r="C1819" s="1">
        <f>IF(MID(PobierzDaneLogistyczne!$P1819,1,3)=""," ",_xlfn.NUMBERVALUE(PobierzDaneLogistyczne!$P1819))</f>
        <v>85094000</v>
      </c>
      <c r="D1819" s="1">
        <f>IF(MID(PobierzDaneLogistyczne!$C1819,1,3)="111"," ",_xlfn.NUMBERVALUE(PobierzDaneLogistyczne!$C1819))</f>
        <v>5908256836198</v>
      </c>
      <c r="E1819" s="6">
        <f>IF(PobierzDaneLogistyczne!$H1819=0,"",_xlfn.NUMBERVALUE(PobierzDaneLogistyczne!$H1819,"."))</f>
        <v>0</v>
      </c>
      <c r="F1819" s="6">
        <f>IF(PobierzDaneLogistyczne!$I1819=0,"",_xlfn.NUMBERVALUE(PobierzDaneLogistyczne!$I1819,"."))</f>
        <v>0</v>
      </c>
      <c r="G1819" s="6">
        <f>IF(PobierzDaneLogistyczne!$J1819=0,"",_xlfn.NUMBERVALUE(PobierzDaneLogistyczne!$J1819,"."))</f>
        <v>0</v>
      </c>
      <c r="H1819" s="2">
        <f>IF(IF(PobierzDaneLogistyczne!$F1819=0,0,_xlfn.NUMBERVALUE(PobierzDaneLogistyczne!$F1819,"."))=0,"",IF(PobierzDaneLogistyczne!$F1819=0,0,_xlfn.NUMBERVALUE(PobierzDaneLogistyczne!$F1819,".")))</f>
        <v>0.75</v>
      </c>
      <c r="I1819" s="2">
        <f>IF(IF(PobierzDaneLogistyczne!$Z1819=0,0,_xlfn.NUMBERVALUE(PobierzDaneLogistyczne!$Z1819,"."))=0,"",IF(PobierzDaneLogistyczne!$Z1819=0,0,_xlfn.NUMBERVALUE(PobierzDaneLogistyczne!$Z1819,".")))</f>
        <v>0.88300000000000001</v>
      </c>
      <c r="J1819" s="1">
        <f>IF(PobierzDaneLogistyczne!$D1819=0,"",_xlfn.NUMBERVALUE(PobierzDaneLogistyczne!$D1819))</f>
        <v>12</v>
      </c>
      <c r="K1819" s="1">
        <f>IF(PobierzDaneLogistyczne!$E1819=0,"",_xlfn.NUMBERVALUE(PobierzDaneLogistyczne!$E1819))</f>
        <v>432</v>
      </c>
      <c r="L1819" s="1" t="str">
        <f>IF(MID(PobierzDaneLogistyczne!$O1819,1,3)="non"," ",_xlfn.NUMBERVALUE(PobierzDaneLogistyczne!$O1819))</f>
        <v xml:space="preserve"> </v>
      </c>
      <c r="M1819" s="6">
        <f>IF(PobierzDaneLogistyczne!$K1819=0,"",_xlfn.NUMBERVALUE(PobierzDaneLogistyczne!$K1819,"."))</f>
        <v>44</v>
      </c>
      <c r="N1819" s="6">
        <f>IF(PobierzDaneLogistyczne!$L1819=0,"",_xlfn.NUMBERVALUE(PobierzDaneLogistyczne!$L1819,"."))</f>
        <v>34.5</v>
      </c>
      <c r="O1819" s="6">
        <f>IF(PobierzDaneLogistyczne!$M1819=0,"",_xlfn.NUMBERVALUE(PobierzDaneLogistyczne!$M1819,"."))</f>
        <v>31</v>
      </c>
      <c r="P1819" s="2">
        <f>IF(PobierzDaneLogistyczne!$G1819=0,0,_xlfn.NUMBERVALUE(PobierzDaneLogistyczne!$G1819,"."))</f>
        <v>10.596</v>
      </c>
      <c r="Q1819" s="1" t="str">
        <f>IF(PobierzDaneLogistyczne!$R1819=0,"",PobierzDaneLogistyczne!$R1819)</f>
        <v/>
      </c>
      <c r="R1819" t="str">
        <f>IF(PobierzDaneLogistyczne!$S1819=0,"",PobierzDaneLogistyczne!$S1819)</f>
        <v/>
      </c>
      <c r="S1819" t="str">
        <f>IF(PobierzDaneLogistyczne!$T1819=0,"",PobierzDaneLogistyczne!$T1819)</f>
        <v/>
      </c>
      <c r="T1819" t="str">
        <f>IF(PobierzDaneLogistyczne!$U1819=0," ",PobierzDaneLogistyczne!$U1819)</f>
        <v/>
      </c>
      <c r="U1819" t="str">
        <f t="shared" si="88"/>
        <v/>
      </c>
      <c r="V1819" s="2" t="str">
        <f>IF(PobierzDaneLogistyczne!$V1819="","",_xlfn.NUMBERVALUE(PobierzDaneLogistyczne!$V1819,"."))</f>
        <v/>
      </c>
      <c r="W1819" s="2" t="str">
        <f>IF(IF(PobierzDaneLogistyczne!$W1819=0,0,_xlfn.NUMBERVALUE(PobierzDaneLogistyczne!$W1819,"."))=0,"",_xlfn.NUMBERVALUE(PobierzDaneLogistyczne!$W1819,"."))</f>
        <v/>
      </c>
      <c r="X1819" s="2" t="str">
        <f t="shared" si="89"/>
        <v/>
      </c>
      <c r="Y1819" s="2" t="str">
        <f t="shared" si="87"/>
        <v/>
      </c>
      <c r="Z1819" s="2" t="str">
        <f>IF(PobierzDaneLogistyczne!$Y1819="t","YES","")</f>
        <v/>
      </c>
      <c r="AA1819" s="4" t="str">
        <f>IF(PobierzDaneLogistyczne!$X1819="t","YES","")</f>
        <v>YES</v>
      </c>
      <c r="AB1819" t="str">
        <f>PobierzDaneLogistyczne!$N1819</f>
        <v>Blender</v>
      </c>
    </row>
    <row r="1820" spans="1:28" x14ac:dyDescent="0.3">
      <c r="A1820" s="5" t="str">
        <f>HYPERLINK(_xlfn.CONCAT("https://www.adler.com.pl/index.php/en/Main/Produkt/",B1820),PobierzDaneLogistyczne!$N1820)</f>
        <v>Blender</v>
      </c>
      <c r="B1820" t="str">
        <f>PobierzDaneLogistyczne!$A1820</f>
        <v>ms_4061v</v>
      </c>
      <c r="C1820" s="1">
        <f>IF(MID(PobierzDaneLogistyczne!$P1820,1,3)=""," ",_xlfn.NUMBERVALUE(PobierzDaneLogistyczne!$P1820))</f>
        <v>85094000</v>
      </c>
      <c r="D1820" s="1">
        <f>IF(MID(PobierzDaneLogistyczne!$C1820,1,3)="111"," ",_xlfn.NUMBERVALUE(PobierzDaneLogistyczne!$C1820))</f>
        <v>5908256836204</v>
      </c>
      <c r="E1820" s="6">
        <f>IF(PobierzDaneLogistyczne!$H1820=0,"",_xlfn.NUMBERVALUE(PobierzDaneLogistyczne!$H1820,"."))</f>
        <v>0</v>
      </c>
      <c r="F1820" s="6">
        <f>IF(PobierzDaneLogistyczne!$I1820=0,"",_xlfn.NUMBERVALUE(PobierzDaneLogistyczne!$I1820,"."))</f>
        <v>0</v>
      </c>
      <c r="G1820" s="6">
        <f>IF(PobierzDaneLogistyczne!$J1820=0,"",_xlfn.NUMBERVALUE(PobierzDaneLogistyczne!$J1820,"."))</f>
        <v>0</v>
      </c>
      <c r="H1820" s="2">
        <f>IF(IF(PobierzDaneLogistyczne!$F1820=0,0,_xlfn.NUMBERVALUE(PobierzDaneLogistyczne!$F1820,"."))=0,"",IF(PobierzDaneLogistyczne!$F1820=0,0,_xlfn.NUMBERVALUE(PobierzDaneLogistyczne!$F1820,".")))</f>
        <v>0.75</v>
      </c>
      <c r="I1820" s="2">
        <f>IF(IF(PobierzDaneLogistyczne!$Z1820=0,0,_xlfn.NUMBERVALUE(PobierzDaneLogistyczne!$Z1820,"."))=0,"",IF(PobierzDaneLogistyczne!$Z1820=0,0,_xlfn.NUMBERVALUE(PobierzDaneLogistyczne!$Z1820,".")))</f>
        <v>0.88300000000000001</v>
      </c>
      <c r="J1820" s="1">
        <f>IF(PobierzDaneLogistyczne!$D1820=0,"",_xlfn.NUMBERVALUE(PobierzDaneLogistyczne!$D1820))</f>
        <v>12</v>
      </c>
      <c r="K1820" s="1">
        <f>IF(PobierzDaneLogistyczne!$E1820=0,"",_xlfn.NUMBERVALUE(PobierzDaneLogistyczne!$E1820))</f>
        <v>432</v>
      </c>
      <c r="L1820" s="1" t="str">
        <f>IF(MID(PobierzDaneLogistyczne!$O1820,1,3)="non"," ",_xlfn.NUMBERVALUE(PobierzDaneLogistyczne!$O1820))</f>
        <v xml:space="preserve"> </v>
      </c>
      <c r="M1820" s="6">
        <f>IF(PobierzDaneLogistyczne!$K1820=0,"",_xlfn.NUMBERVALUE(PobierzDaneLogistyczne!$K1820,"."))</f>
        <v>44</v>
      </c>
      <c r="N1820" s="6">
        <f>IF(PobierzDaneLogistyczne!$L1820=0,"",_xlfn.NUMBERVALUE(PobierzDaneLogistyczne!$L1820,"."))</f>
        <v>34.5</v>
      </c>
      <c r="O1820" s="6">
        <f>IF(PobierzDaneLogistyczne!$M1820=0,"",_xlfn.NUMBERVALUE(PobierzDaneLogistyczne!$M1820,"."))</f>
        <v>31</v>
      </c>
      <c r="P1820" s="2">
        <f>IF(PobierzDaneLogistyczne!$G1820=0,0,_xlfn.NUMBERVALUE(PobierzDaneLogistyczne!$G1820,"."))</f>
        <v>10.596</v>
      </c>
      <c r="Q1820" s="1" t="str">
        <f>IF(PobierzDaneLogistyczne!$R1820=0,"",PobierzDaneLogistyczne!$R1820)</f>
        <v/>
      </c>
      <c r="R1820" t="str">
        <f>IF(PobierzDaneLogistyczne!$S1820=0,"",PobierzDaneLogistyczne!$S1820)</f>
        <v/>
      </c>
      <c r="S1820" t="str">
        <f>IF(PobierzDaneLogistyczne!$T1820=0,"",PobierzDaneLogistyczne!$T1820)</f>
        <v/>
      </c>
      <c r="T1820" t="str">
        <f>IF(PobierzDaneLogistyczne!$U1820=0," ",PobierzDaneLogistyczne!$U1820)</f>
        <v/>
      </c>
      <c r="U1820" t="str">
        <f t="shared" si="88"/>
        <v/>
      </c>
      <c r="V1820" s="2" t="str">
        <f>IF(PobierzDaneLogistyczne!$V1820="","",_xlfn.NUMBERVALUE(PobierzDaneLogistyczne!$V1820,"."))</f>
        <v/>
      </c>
      <c r="W1820" s="2" t="str">
        <f>IF(IF(PobierzDaneLogistyczne!$W1820=0,0,_xlfn.NUMBERVALUE(PobierzDaneLogistyczne!$W1820,"."))=0,"",_xlfn.NUMBERVALUE(PobierzDaneLogistyczne!$W1820,"."))</f>
        <v/>
      </c>
      <c r="X1820" s="2" t="str">
        <f t="shared" si="89"/>
        <v/>
      </c>
      <c r="Y1820" s="2" t="str">
        <f t="shared" si="87"/>
        <v/>
      </c>
      <c r="Z1820" s="2" t="str">
        <f>IF(PobierzDaneLogistyczne!$Y1820="t","YES","")</f>
        <v/>
      </c>
      <c r="AA1820" s="4" t="str">
        <f>IF(PobierzDaneLogistyczne!$X1820="t","YES","")</f>
        <v>YES</v>
      </c>
      <c r="AB1820" t="str">
        <f>PobierzDaneLogistyczne!$N1820</f>
        <v>Blender</v>
      </c>
    </row>
    <row r="1821" spans="1:28" x14ac:dyDescent="0.3">
      <c r="A1821" s="5" t="str">
        <f>HYPERLINK(_xlfn.CONCAT("https://www.adler.com.pl/index.php/en/Main/Produkt/",B1821),PobierzDaneLogistyczne!$N1821)</f>
        <v>Chopper with plastic bowl</v>
      </c>
      <c r="B1821" t="str">
        <f>PobierzDaneLogistyczne!$A1821</f>
        <v>ms_4062</v>
      </c>
      <c r="C1821" s="1">
        <f>IF(MID(PobierzDaneLogistyczne!$P1821,1,3)=""," ",_xlfn.NUMBERVALUE(PobierzDaneLogistyczne!$P1821))</f>
        <v>85094000</v>
      </c>
      <c r="D1821" s="1">
        <f>IF(MID(PobierzDaneLogistyczne!$C1821,1,3)="111"," ",_xlfn.NUMBERVALUE(PobierzDaneLogistyczne!$C1821))</f>
        <v>5908256836372</v>
      </c>
      <c r="E1821" s="6">
        <f>IF(PobierzDaneLogistyczne!$H1821=0,"",_xlfn.NUMBERVALUE(PobierzDaneLogistyczne!$H1821,"."))</f>
        <v>0</v>
      </c>
      <c r="F1821" s="6">
        <f>IF(PobierzDaneLogistyczne!$I1821=0,"",_xlfn.NUMBERVALUE(PobierzDaneLogistyczne!$I1821,"."))</f>
        <v>0</v>
      </c>
      <c r="G1821" s="6">
        <f>IF(PobierzDaneLogistyczne!$J1821=0,"",_xlfn.NUMBERVALUE(PobierzDaneLogistyczne!$J1821,"."))</f>
        <v>0</v>
      </c>
      <c r="H1821" s="2">
        <f>IF(IF(PobierzDaneLogistyczne!$F1821=0,0,_xlfn.NUMBERVALUE(PobierzDaneLogistyczne!$F1821,"."))=0,"",IF(PobierzDaneLogistyczne!$F1821=0,0,_xlfn.NUMBERVALUE(PobierzDaneLogistyczne!$F1821,".")))</f>
        <v>0.91700000000000004</v>
      </c>
      <c r="I1821" s="2">
        <f>IF(IF(PobierzDaneLogistyczne!$Z1821=0,0,_xlfn.NUMBERVALUE(PobierzDaneLogistyczne!$Z1821,"."))=0,"",IF(PobierzDaneLogistyczne!$Z1821=0,0,_xlfn.NUMBERVALUE(PobierzDaneLogistyczne!$Z1821,".")))</f>
        <v>1.38</v>
      </c>
      <c r="J1821" s="1">
        <f>IF(PobierzDaneLogistyczne!$D1821=0,"",_xlfn.NUMBERVALUE(PobierzDaneLogistyczne!$D1821))</f>
        <v>12</v>
      </c>
      <c r="K1821" s="1">
        <f>IF(PobierzDaneLogistyczne!$E1821=0,"",_xlfn.NUMBERVALUE(PobierzDaneLogistyczne!$E1821))</f>
        <v>216</v>
      </c>
      <c r="L1821" s="1" t="str">
        <f>IF(MID(PobierzDaneLogistyczne!$O1821,1,3)="non"," ",_xlfn.NUMBERVALUE(PobierzDaneLogistyczne!$O1821))</f>
        <v xml:space="preserve"> </v>
      </c>
      <c r="M1821" s="6">
        <f>IF(PobierzDaneLogistyczne!$K1821=0,"",_xlfn.NUMBERVALUE(PobierzDaneLogistyczne!$K1821,"."))</f>
        <v>42</v>
      </c>
      <c r="N1821" s="6">
        <f>IF(PobierzDaneLogistyczne!$L1821=0,"",_xlfn.NUMBERVALUE(PobierzDaneLogistyczne!$L1821,"."))</f>
        <v>28</v>
      </c>
      <c r="O1821" s="6">
        <f>IF(PobierzDaneLogistyczne!$M1821=0,"",_xlfn.NUMBERVALUE(PobierzDaneLogistyczne!$M1821,"."))</f>
        <v>52</v>
      </c>
      <c r="P1821" s="2">
        <f>IF(PobierzDaneLogistyczne!$G1821=0,0,_xlfn.NUMBERVALUE(PobierzDaneLogistyczne!$G1821,"."))</f>
        <v>16.559999999999999</v>
      </c>
      <c r="Q1821" s="1" t="str">
        <f>IF(PobierzDaneLogistyczne!$R1821=0,"",PobierzDaneLogistyczne!$R1821)</f>
        <v/>
      </c>
      <c r="R1821" t="str">
        <f>IF(PobierzDaneLogistyczne!$S1821=0,"",PobierzDaneLogistyczne!$S1821)</f>
        <v/>
      </c>
      <c r="S1821" t="str">
        <f>IF(PobierzDaneLogistyczne!$T1821=0,"",PobierzDaneLogistyczne!$T1821)</f>
        <v/>
      </c>
      <c r="T1821" t="str">
        <f>IF(PobierzDaneLogistyczne!$U1821=0," ",PobierzDaneLogistyczne!$U1821)</f>
        <v/>
      </c>
      <c r="U1821" t="str">
        <f t="shared" si="88"/>
        <v/>
      </c>
      <c r="V1821" s="2" t="str">
        <f>IF(PobierzDaneLogistyczne!$V1821="","",_xlfn.NUMBERVALUE(PobierzDaneLogistyczne!$V1821,"."))</f>
        <v/>
      </c>
      <c r="W1821" s="2" t="str">
        <f>IF(IF(PobierzDaneLogistyczne!$W1821=0,0,_xlfn.NUMBERVALUE(PobierzDaneLogistyczne!$W1821,"."))=0,"",_xlfn.NUMBERVALUE(PobierzDaneLogistyczne!$W1821,"."))</f>
        <v/>
      </c>
      <c r="X1821" s="2" t="str">
        <f t="shared" si="89"/>
        <v/>
      </c>
      <c r="Y1821" s="2" t="str">
        <f t="shared" si="87"/>
        <v/>
      </c>
      <c r="Z1821" s="2" t="str">
        <f>IF(PobierzDaneLogistyczne!$Y1821="t","YES","")</f>
        <v/>
      </c>
      <c r="AA1821" s="4" t="str">
        <f>IF(PobierzDaneLogistyczne!$X1821="t","YES","")</f>
        <v>YES</v>
      </c>
      <c r="AB1821" t="str">
        <f>PobierzDaneLogistyczne!$N1821</f>
        <v>Chopper with plastic bowl</v>
      </c>
    </row>
    <row r="1822" spans="1:28" x14ac:dyDescent="0.3">
      <c r="A1822" s="5" t="str">
        <f>HYPERLINK(_xlfn.CONCAT("https://www.adler.com.pl/index.php/en/Main/Produkt/",B1822),PobierzDaneLogistyczne!$N1822)</f>
        <v>Blender</v>
      </c>
      <c r="B1822" t="str">
        <f>PobierzDaneLogistyczne!$A1822</f>
        <v>ms_4065</v>
      </c>
      <c r="C1822" s="1">
        <f>IF(MID(PobierzDaneLogistyczne!$P1822,1,3)=""," ",_xlfn.NUMBERVALUE(PobierzDaneLogistyczne!$P1822))</f>
        <v>85094000</v>
      </c>
      <c r="D1822" s="1">
        <f>IF(MID(PobierzDaneLogistyczne!$C1822,1,3)="111"," ",_xlfn.NUMBERVALUE(PobierzDaneLogistyczne!$C1822))</f>
        <v>5908256836259</v>
      </c>
      <c r="E1822" s="6">
        <f>IF(PobierzDaneLogistyczne!$H1822=0,"",_xlfn.NUMBERVALUE(PobierzDaneLogistyczne!$H1822,"."))</f>
        <v>22</v>
      </c>
      <c r="F1822" s="6">
        <f>IF(PobierzDaneLogistyczne!$I1822=0,"",_xlfn.NUMBERVALUE(PobierzDaneLogistyczne!$I1822,"."))</f>
        <v>20</v>
      </c>
      <c r="G1822" s="6">
        <f>IF(PobierzDaneLogistyczne!$J1822=0,"",_xlfn.NUMBERVALUE(PobierzDaneLogistyczne!$J1822,"."))</f>
        <v>44</v>
      </c>
      <c r="H1822" s="2">
        <f>IF(IF(PobierzDaneLogistyczne!$F1822=0,0,_xlfn.NUMBERVALUE(PobierzDaneLogistyczne!$F1822,"."))=0,"",IF(PobierzDaneLogistyczne!$F1822=0,0,_xlfn.NUMBERVALUE(PobierzDaneLogistyczne!$F1822,".")))</f>
        <v>1.55</v>
      </c>
      <c r="I1822" s="2">
        <f>IF(IF(PobierzDaneLogistyczne!$Z1822=0,0,_xlfn.NUMBERVALUE(PobierzDaneLogistyczne!$Z1822,"."))=0,"",IF(PobierzDaneLogistyczne!$Z1822=0,0,_xlfn.NUMBERVALUE(PobierzDaneLogistyczne!$Z1822,".")))</f>
        <v>2.1</v>
      </c>
      <c r="J1822" s="1">
        <f>IF(PobierzDaneLogistyczne!$D1822=0,"",_xlfn.NUMBERVALUE(PobierzDaneLogistyczne!$D1822))</f>
        <v>3</v>
      </c>
      <c r="K1822" s="1">
        <f>IF(PobierzDaneLogistyczne!$E1822=0,"",_xlfn.NUMBERVALUE(PobierzDaneLogistyczne!$E1822))</f>
        <v>60</v>
      </c>
      <c r="L1822" s="1" t="str">
        <f>IF(MID(PobierzDaneLogistyczne!$O1822,1,3)="non"," ",_xlfn.NUMBERVALUE(PobierzDaneLogistyczne!$O1822))</f>
        <v xml:space="preserve"> </v>
      </c>
      <c r="M1822" s="6">
        <f>IF(PobierzDaneLogistyczne!$K1822=0,"",_xlfn.NUMBERVALUE(PobierzDaneLogistyczne!$K1822,"."))</f>
        <v>23.5</v>
      </c>
      <c r="N1822" s="6">
        <f>IF(PobierzDaneLogistyczne!$L1822=0,"",_xlfn.NUMBERVALUE(PobierzDaneLogistyczne!$L1822,"."))</f>
        <v>62</v>
      </c>
      <c r="O1822" s="6">
        <f>IF(PobierzDaneLogistyczne!$M1822=0,"",_xlfn.NUMBERVALUE(PobierzDaneLogistyczne!$M1822,"."))</f>
        <v>45</v>
      </c>
      <c r="P1822" s="2">
        <f>IF(PobierzDaneLogistyczne!$G1822=0,0,_xlfn.NUMBERVALUE(PobierzDaneLogistyczne!$G1822,"."))</f>
        <v>6.3</v>
      </c>
      <c r="Q1822" s="1">
        <f>IF(PobierzDaneLogistyczne!$R1822=0,"",PobierzDaneLogistyczne!$R1822)</f>
        <v>5</v>
      </c>
      <c r="R1822" t="str">
        <f>IF(PobierzDaneLogistyczne!$S1822=0,"",PobierzDaneLogistyczne!$S1822)</f>
        <v/>
      </c>
      <c r="S1822" t="str">
        <f>IF(PobierzDaneLogistyczne!$T1822=0,"",PobierzDaneLogistyczne!$T1822)</f>
        <v/>
      </c>
      <c r="T1822" t="str">
        <f>IF(PobierzDaneLogistyczne!$U1822=0," ",PobierzDaneLogistyczne!$U1822)</f>
        <v/>
      </c>
      <c r="U1822" t="str">
        <f t="shared" si="88"/>
        <v/>
      </c>
      <c r="V1822" s="2">
        <f>IF(PobierzDaneLogistyczne!$V1822="","",_xlfn.NUMBERVALUE(PobierzDaneLogistyczne!$V1822,"."))</f>
        <v>2.5999999999999999E-2</v>
      </c>
      <c r="W1822" s="2">
        <f>IF(IF(PobierzDaneLogistyczne!$W1822=0,0,_xlfn.NUMBERVALUE(PobierzDaneLogistyczne!$W1822,"."))=0,"",_xlfn.NUMBERVALUE(PobierzDaneLogistyczne!$W1822,"."))</f>
        <v>5.8999999999999997E-2</v>
      </c>
      <c r="X1822" s="2">
        <f t="shared" si="89"/>
        <v>0.46500000000000002</v>
      </c>
      <c r="Y1822" s="2" t="str">
        <f t="shared" si="87"/>
        <v/>
      </c>
      <c r="Z1822" s="2" t="str">
        <f>IF(PobierzDaneLogistyczne!$Y1822="t","YES","")</f>
        <v/>
      </c>
      <c r="AA1822" s="4" t="str">
        <f>IF(PobierzDaneLogistyczne!$X1822="t","YES","")</f>
        <v>YES</v>
      </c>
      <c r="AB1822" t="str">
        <f>PobierzDaneLogistyczne!$N1822</f>
        <v>Blender</v>
      </c>
    </row>
    <row r="1823" spans="1:28" x14ac:dyDescent="0.3">
      <c r="A1823" s="5" t="str">
        <f>HYPERLINK(_xlfn.CONCAT("https://www.adler.com.pl/index.php/en/Main/Produkt/",B1823),PobierzDaneLogistyczne!$N1823)</f>
        <v xml:space="preserve">Juicer citrus </v>
      </c>
      <c r="B1823" t="str">
        <f>PobierzDaneLogistyczne!$A1823</f>
        <v>ms_4073</v>
      </c>
      <c r="C1823" s="1">
        <f>IF(MID(PobierzDaneLogistyczne!$P1823,1,3)=""," ",_xlfn.NUMBERVALUE(PobierzDaneLogistyczne!$P1823))</f>
        <v>85094000</v>
      </c>
      <c r="D1823" s="1">
        <f>IF(MID(PobierzDaneLogistyczne!$C1823,1,3)="111"," ",_xlfn.NUMBERVALUE(PobierzDaneLogistyczne!$C1823))</f>
        <v>5908256839120</v>
      </c>
      <c r="E1823" s="6">
        <f>IF(PobierzDaneLogistyczne!$H1823=0,"",_xlfn.NUMBERVALUE(PobierzDaneLogistyczne!$H1823,"."))</f>
        <v>17</v>
      </c>
      <c r="F1823" s="6">
        <f>IF(PobierzDaneLogistyczne!$I1823=0,"",_xlfn.NUMBERVALUE(PobierzDaneLogistyczne!$I1823,"."))</f>
        <v>18</v>
      </c>
      <c r="G1823" s="6">
        <f>IF(PobierzDaneLogistyczne!$J1823=0,"",_xlfn.NUMBERVALUE(PobierzDaneLogistyczne!$J1823,"."))</f>
        <v>20</v>
      </c>
      <c r="H1823" s="2">
        <f>IF(IF(PobierzDaneLogistyczne!$F1823=0,0,_xlfn.NUMBERVALUE(PobierzDaneLogistyczne!$F1823,"."))=0,"",IF(PobierzDaneLogistyczne!$F1823=0,0,_xlfn.NUMBERVALUE(PobierzDaneLogistyczne!$F1823,".")))</f>
        <v>0.93899999999999995</v>
      </c>
      <c r="I1823" s="2">
        <f>IF(IF(PobierzDaneLogistyczne!$Z1823=0,0,_xlfn.NUMBERVALUE(PobierzDaneLogistyczne!$Z1823,"."))=0,"",IF(PobierzDaneLogistyczne!$Z1823=0,0,_xlfn.NUMBERVALUE(PobierzDaneLogistyczne!$Z1823,".")))</f>
        <v>1.62</v>
      </c>
      <c r="J1823" s="1">
        <f>IF(PobierzDaneLogistyczne!$D1823=0,"",_xlfn.NUMBERVALUE(PobierzDaneLogistyczne!$D1823))</f>
        <v>6</v>
      </c>
      <c r="K1823" s="1">
        <f>IF(PobierzDaneLogistyczne!$E1823=0,"",_xlfn.NUMBERVALUE(PobierzDaneLogistyczne!$E1823))</f>
        <v>192</v>
      </c>
      <c r="L1823" s="1" t="str">
        <f>IF(MID(PobierzDaneLogistyczne!$O1823,1,3)="non"," ",_xlfn.NUMBERVALUE(PobierzDaneLogistyczne!$O1823))</f>
        <v xml:space="preserve"> </v>
      </c>
      <c r="M1823" s="6">
        <f>IF(PobierzDaneLogistyczne!$K1823=0,"",_xlfn.NUMBERVALUE(PobierzDaneLogistyczne!$K1823,"."))</f>
        <v>54.9</v>
      </c>
      <c r="N1823" s="6">
        <f>IF(PobierzDaneLogistyczne!$L1823=0,"",_xlfn.NUMBERVALUE(PobierzDaneLogistyczne!$L1823,"."))</f>
        <v>37.1</v>
      </c>
      <c r="O1823" s="6">
        <f>IF(PobierzDaneLogistyczne!$M1823=0,"",_xlfn.NUMBERVALUE(PobierzDaneLogistyczne!$M1823,"."))</f>
        <v>21.8</v>
      </c>
      <c r="P1823" s="2">
        <f>IF(PobierzDaneLogistyczne!$G1823=0,0,_xlfn.NUMBERVALUE(PobierzDaneLogistyczne!$G1823,"."))</f>
        <v>9.7200000000000006</v>
      </c>
      <c r="Q1823" s="1">
        <f>IF(PobierzDaneLogistyczne!$R1823=0,"",PobierzDaneLogistyczne!$R1823)</f>
        <v>5</v>
      </c>
      <c r="R1823" t="str">
        <f>IF(PobierzDaneLogistyczne!$S1823=0,"",PobierzDaneLogistyczne!$S1823)</f>
        <v/>
      </c>
      <c r="S1823" t="str">
        <f>IF(PobierzDaneLogistyczne!$T1823=0,"",PobierzDaneLogistyczne!$T1823)</f>
        <v/>
      </c>
      <c r="T1823" t="str">
        <f>IF(PobierzDaneLogistyczne!$U1823=0," ",PobierzDaneLogistyczne!$U1823)</f>
        <v/>
      </c>
      <c r="U1823" t="str">
        <f t="shared" si="88"/>
        <v/>
      </c>
      <c r="V1823" s="2">
        <f>IF(PobierzDaneLogistyczne!$V1823="","",_xlfn.NUMBERVALUE(PobierzDaneLogistyczne!$V1823,"."))</f>
        <v>8.9999999999999993E-3</v>
      </c>
      <c r="W1823" s="2">
        <f>IF(IF(PobierzDaneLogistyczne!$W1823=0,0,_xlfn.NUMBERVALUE(PobierzDaneLogistyczne!$W1823,"."))=0,"",_xlfn.NUMBERVALUE(PobierzDaneLogistyczne!$W1823,"."))</f>
        <v>5.8999999999999997E-2</v>
      </c>
      <c r="X1823" s="2">
        <f t="shared" si="89"/>
        <v>0.61300000000000021</v>
      </c>
      <c r="Y1823" s="2" t="str">
        <f t="shared" si="87"/>
        <v/>
      </c>
      <c r="Z1823" s="2" t="str">
        <f>IF(PobierzDaneLogistyczne!$Y1823="t","YES","")</f>
        <v>YES</v>
      </c>
      <c r="AA1823" s="4" t="str">
        <f>IF(PobierzDaneLogistyczne!$X1823="t","YES","")</f>
        <v>YES</v>
      </c>
      <c r="AB1823" t="str">
        <f>PobierzDaneLogistyczne!$N1823</f>
        <v xml:space="preserve">Juicer citrus </v>
      </c>
    </row>
    <row r="1824" spans="1:28" x14ac:dyDescent="0.3">
      <c r="A1824" s="5" t="str">
        <f>HYPERLINK(_xlfn.CONCAT("https://www.adler.com.pl/index.php/en/Main/Produkt/",B1824),PobierzDaneLogistyczne!$N1824)</f>
        <v xml:space="preserve">Juicer citrus </v>
      </c>
      <c r="B1824" t="str">
        <f>PobierzDaneLogistyczne!$A1824</f>
        <v>ms_4074</v>
      </c>
      <c r="C1824" s="1">
        <f>IF(MID(PobierzDaneLogistyczne!$P1824,1,3)=""," ",_xlfn.NUMBERVALUE(PobierzDaneLogistyczne!$P1824))</f>
        <v>85094000</v>
      </c>
      <c r="D1824" s="1">
        <f>IF(MID(PobierzDaneLogistyczne!$C1824,1,3)="111"," ",_xlfn.NUMBERVALUE(PobierzDaneLogistyczne!$C1824))</f>
        <v>5908256839595</v>
      </c>
      <c r="E1824" s="6">
        <f>IF(PobierzDaneLogistyczne!$H1824=0,"",_xlfn.NUMBERVALUE(PobierzDaneLogistyczne!$H1824,"."))</f>
        <v>15</v>
      </c>
      <c r="F1824" s="6">
        <f>IF(PobierzDaneLogistyczne!$I1824=0,"",_xlfn.NUMBERVALUE(PobierzDaneLogistyczne!$I1824,"."))</f>
        <v>13.7</v>
      </c>
      <c r="G1824" s="6">
        <f>IF(PobierzDaneLogistyczne!$J1824=0,"",_xlfn.NUMBERVALUE(PobierzDaneLogistyczne!$J1824,"."))</f>
        <v>22</v>
      </c>
      <c r="H1824" s="2">
        <f>IF(IF(PobierzDaneLogistyczne!$F1824=0,0,_xlfn.NUMBERVALUE(PobierzDaneLogistyczne!$F1824,"."))=0,"",IF(PobierzDaneLogistyczne!$F1824=0,0,_xlfn.NUMBERVALUE(PobierzDaneLogistyczne!$F1824,".")))</f>
        <v>0.41699999999999998</v>
      </c>
      <c r="I1824" s="2">
        <f>IF(IF(PobierzDaneLogistyczne!$Z1824=0,0,_xlfn.NUMBERVALUE(PobierzDaneLogistyczne!$Z1824,"."))=0,"",IF(PobierzDaneLogistyczne!$Z1824=0,0,_xlfn.NUMBERVALUE(PobierzDaneLogistyczne!$Z1824,".")))</f>
        <v>0.61699999999999999</v>
      </c>
      <c r="J1824" s="1">
        <f>IF(PobierzDaneLogistyczne!$D1824=0,"",_xlfn.NUMBERVALUE(PobierzDaneLogistyczne!$D1824))</f>
        <v>6</v>
      </c>
      <c r="K1824" s="1">
        <f>IF(PobierzDaneLogistyczne!$E1824=0,"",_xlfn.NUMBERVALUE(PobierzDaneLogistyczne!$E1824))</f>
        <v>216</v>
      </c>
      <c r="L1824" s="1" t="str">
        <f>IF(MID(PobierzDaneLogistyczne!$O1824,1,3)="non"," ",_xlfn.NUMBERVALUE(PobierzDaneLogistyczne!$O1824))</f>
        <v xml:space="preserve"> </v>
      </c>
      <c r="M1824" s="6">
        <f>IF(PobierzDaneLogistyczne!$K1824=0,"",_xlfn.NUMBERVALUE(PobierzDaneLogistyczne!$K1824,"."))</f>
        <v>43.5</v>
      </c>
      <c r="N1824" s="6">
        <f>IF(PobierzDaneLogistyczne!$L1824=0,"",_xlfn.NUMBERVALUE(PobierzDaneLogistyczne!$L1824,"."))</f>
        <v>23</v>
      </c>
      <c r="O1824" s="6">
        <f>IF(PobierzDaneLogistyczne!$M1824=0,"",_xlfn.NUMBERVALUE(PobierzDaneLogistyczne!$M1824,"."))</f>
        <v>31.5</v>
      </c>
      <c r="P1824" s="2">
        <f>IF(PobierzDaneLogistyczne!$G1824=0,0,_xlfn.NUMBERVALUE(PobierzDaneLogistyczne!$G1824,"."))</f>
        <v>3.702</v>
      </c>
      <c r="Q1824" s="1">
        <f>IF(PobierzDaneLogistyczne!$R1824=0,"",PobierzDaneLogistyczne!$R1824)</f>
        <v>5</v>
      </c>
      <c r="R1824" t="str">
        <f>IF(PobierzDaneLogistyczne!$S1824=0,"",PobierzDaneLogistyczne!$S1824)</f>
        <v/>
      </c>
      <c r="S1824" t="str">
        <f>IF(PobierzDaneLogistyczne!$T1824=0,"",PobierzDaneLogistyczne!$T1824)</f>
        <v/>
      </c>
      <c r="T1824" t="str">
        <f>IF(PobierzDaneLogistyczne!$U1824=0," ",PobierzDaneLogistyczne!$U1824)</f>
        <v/>
      </c>
      <c r="U1824" t="str">
        <f t="shared" si="88"/>
        <v/>
      </c>
      <c r="V1824" s="2">
        <f>IF(PobierzDaneLogistyczne!$V1824="","",_xlfn.NUMBERVALUE(PobierzDaneLogistyczne!$V1824,"."))</f>
        <v>7.0000000000000001E-3</v>
      </c>
      <c r="W1824" s="2">
        <f>IF(IF(PobierzDaneLogistyczne!$W1824=0,0,_xlfn.NUMBERVALUE(PobierzDaneLogistyczne!$W1824,"."))=0,"",_xlfn.NUMBERVALUE(PobierzDaneLogistyczne!$W1824,"."))</f>
        <v>5.8999999999999997E-2</v>
      </c>
      <c r="X1824" s="2">
        <f t="shared" si="89"/>
        <v>0.13400000000000001</v>
      </c>
      <c r="Y1824" s="2" t="str">
        <f t="shared" si="87"/>
        <v/>
      </c>
      <c r="Z1824" s="2" t="str">
        <f>IF(PobierzDaneLogistyczne!$Y1824="t","YES","")</f>
        <v/>
      </c>
      <c r="AA1824" s="4" t="str">
        <f>IF(PobierzDaneLogistyczne!$X1824="t","YES","")</f>
        <v>YES</v>
      </c>
      <c r="AB1824" t="str">
        <f>PobierzDaneLogistyczne!$N1824</f>
        <v xml:space="preserve">Juicer citrus </v>
      </c>
    </row>
    <row r="1825" spans="1:28" x14ac:dyDescent="0.3">
      <c r="A1825" s="5" t="str">
        <f>HYPERLINK(_xlfn.CONCAT("https://www.adler.com.pl/index.php/en/Main/Produkt/",B1825),PobierzDaneLogistyczne!$N1825)</f>
        <v>Jar for blender MS4079 - black</v>
      </c>
      <c r="B1825" t="str">
        <f>PobierzDaneLogistyczne!$A1825</f>
        <v>ms_4079.1b</v>
      </c>
      <c r="C1825" s="1">
        <f>IF(MID(PobierzDaneLogistyczne!$P1825,1,3)=""," ",_xlfn.NUMBERVALUE(PobierzDaneLogistyczne!$P1825))</f>
        <v>85099000</v>
      </c>
      <c r="D1825" s="1">
        <f>IF(MID(PobierzDaneLogistyczne!$C1825,1,3)="111"," ",_xlfn.NUMBERVALUE(PobierzDaneLogistyczne!$C1825))</f>
        <v>5903887802017</v>
      </c>
      <c r="E1825" s="6">
        <f>IF(PobierzDaneLogistyczne!$H1825=0,"",_xlfn.NUMBERVALUE(PobierzDaneLogistyczne!$H1825,"."))</f>
        <v>21.5</v>
      </c>
      <c r="F1825" s="6">
        <f>IF(PobierzDaneLogistyczne!$I1825=0,"",_xlfn.NUMBERVALUE(PobierzDaneLogistyczne!$I1825,"."))</f>
        <v>19.5</v>
      </c>
      <c r="G1825" s="6">
        <f>IF(PobierzDaneLogistyczne!$J1825=0,"",_xlfn.NUMBERVALUE(PobierzDaneLogistyczne!$J1825,"."))</f>
        <v>25</v>
      </c>
      <c r="H1825" s="2">
        <f>IF(IF(PobierzDaneLogistyczne!$F1825=0,0,_xlfn.NUMBERVALUE(PobierzDaneLogistyczne!$F1825,"."))=0,"",IF(PobierzDaneLogistyczne!$F1825=0,0,_xlfn.NUMBERVALUE(PobierzDaneLogistyczne!$F1825,".")))</f>
        <v>1.6</v>
      </c>
      <c r="I1825" s="2">
        <f>IF(IF(PobierzDaneLogistyczne!$Z1825=0,0,_xlfn.NUMBERVALUE(PobierzDaneLogistyczne!$Z1825,"."))=0,"",IF(PobierzDaneLogistyczne!$Z1825=0,0,_xlfn.NUMBERVALUE(PobierzDaneLogistyczne!$Z1825,".")))</f>
        <v>1.75</v>
      </c>
      <c r="J1825" s="1">
        <f>IF(PobierzDaneLogistyczne!$D1825=0,"",_xlfn.NUMBERVALUE(PobierzDaneLogistyczne!$D1825))</f>
        <v>4</v>
      </c>
      <c r="K1825" s="1">
        <f>IF(PobierzDaneLogistyczne!$E1825=0,"",_xlfn.NUMBERVALUE(PobierzDaneLogistyczne!$E1825))</f>
        <v>144</v>
      </c>
      <c r="L1825" s="1" t="str">
        <f>IF(MID(PobierzDaneLogistyczne!$O1825,1,3)="non"," ",_xlfn.NUMBERVALUE(PobierzDaneLogistyczne!$O1825))</f>
        <v xml:space="preserve"> </v>
      </c>
      <c r="M1825" s="6">
        <f>IF(PobierzDaneLogistyczne!$K1825=0,"",_xlfn.NUMBERVALUE(PobierzDaneLogistyczne!$K1825,"."))</f>
        <v>44.5</v>
      </c>
      <c r="N1825" s="6">
        <f>IF(PobierzDaneLogistyczne!$L1825=0,"",_xlfn.NUMBERVALUE(PobierzDaneLogistyczne!$L1825,"."))</f>
        <v>39.5</v>
      </c>
      <c r="O1825" s="6">
        <f>IF(PobierzDaneLogistyczne!$M1825=0,"",_xlfn.NUMBERVALUE(PobierzDaneLogistyczne!$M1825,"."))</f>
        <v>27</v>
      </c>
      <c r="P1825" s="2">
        <f>IF(PobierzDaneLogistyczne!$G1825=0,0,_xlfn.NUMBERVALUE(PobierzDaneLogistyczne!$G1825,"."))</f>
        <v>7</v>
      </c>
      <c r="Q1825" s="1" t="str">
        <f>IF(PobierzDaneLogistyczne!$R1825=0,"",PobierzDaneLogistyczne!$R1825)</f>
        <v/>
      </c>
      <c r="R1825" t="str">
        <f>IF(PobierzDaneLogistyczne!$S1825=0,"",PobierzDaneLogistyczne!$S1825)</f>
        <v/>
      </c>
      <c r="S1825" t="str">
        <f>IF(PobierzDaneLogistyczne!$T1825=0,"",PobierzDaneLogistyczne!$T1825)</f>
        <v/>
      </c>
      <c r="T1825" t="str">
        <f>IF(PobierzDaneLogistyczne!$U1825=0," ",PobierzDaneLogistyczne!$U1825)</f>
        <v/>
      </c>
      <c r="U1825" t="str">
        <f t="shared" si="88"/>
        <v/>
      </c>
      <c r="V1825" s="2">
        <f>IF(PobierzDaneLogistyczne!$V1825="","",_xlfn.NUMBERVALUE(PobierzDaneLogistyczne!$V1825,"."))</f>
        <v>0.02</v>
      </c>
      <c r="W1825" s="2" t="str">
        <f>IF(IF(PobierzDaneLogistyczne!$W1825=0,0,_xlfn.NUMBERVALUE(PobierzDaneLogistyczne!$W1825,"."))=0,"",_xlfn.NUMBERVALUE(PobierzDaneLogistyczne!$W1825,"."))</f>
        <v/>
      </c>
      <c r="X1825" s="2" t="str">
        <f t="shared" si="89"/>
        <v/>
      </c>
      <c r="Y1825" s="2" t="str">
        <f t="shared" si="87"/>
        <v/>
      </c>
      <c r="Z1825" s="2" t="str">
        <f>IF(PobierzDaneLogistyczne!$Y1825="t","YES","")</f>
        <v>YES</v>
      </c>
      <c r="AA1825" s="4" t="str">
        <f>IF(PobierzDaneLogistyczne!$X1825="t","YES","")</f>
        <v/>
      </c>
      <c r="AB1825" t="str">
        <f>PobierzDaneLogistyczne!$N1825</f>
        <v>Jar for blender MS4079 - black</v>
      </c>
    </row>
    <row r="1826" spans="1:28" ht="28.8" x14ac:dyDescent="0.3">
      <c r="A1826" s="5" t="str">
        <f>HYPERLINK(_xlfn.CONCAT("https://www.adler.com.pl/index.php/en/Main/Produkt/",B1826),PobierzDaneLogistyczne!$N1826)</f>
        <v>Jar for blender MS4079 - beige</v>
      </c>
      <c r="B1826" t="str">
        <f>PobierzDaneLogistyczne!$A1826</f>
        <v>ms_4079.1be</v>
      </c>
      <c r="C1826" s="1">
        <f>IF(MID(PobierzDaneLogistyczne!$P1826,1,3)=""," ",_xlfn.NUMBERVALUE(PobierzDaneLogistyczne!$P1826))</f>
        <v>85099000</v>
      </c>
      <c r="D1826" s="1">
        <f>IF(MID(PobierzDaneLogistyczne!$C1826,1,3)="111"," ",_xlfn.NUMBERVALUE(PobierzDaneLogistyczne!$C1826))</f>
        <v>5902934837057</v>
      </c>
      <c r="E1826" s="6">
        <f>IF(PobierzDaneLogistyczne!$H1826=0,"",_xlfn.NUMBERVALUE(PobierzDaneLogistyczne!$H1826,"."))</f>
        <v>21.5</v>
      </c>
      <c r="F1826" s="6">
        <f>IF(PobierzDaneLogistyczne!$I1826=0,"",_xlfn.NUMBERVALUE(PobierzDaneLogistyczne!$I1826,"."))</f>
        <v>19.5</v>
      </c>
      <c r="G1826" s="6">
        <f>IF(PobierzDaneLogistyczne!$J1826=0,"",_xlfn.NUMBERVALUE(PobierzDaneLogistyczne!$J1826,"."))</f>
        <v>25</v>
      </c>
      <c r="H1826" s="2">
        <f>IF(IF(PobierzDaneLogistyczne!$F1826=0,0,_xlfn.NUMBERVALUE(PobierzDaneLogistyczne!$F1826,"."))=0,"",IF(PobierzDaneLogistyczne!$F1826=0,0,_xlfn.NUMBERVALUE(PobierzDaneLogistyczne!$F1826,".")))</f>
        <v>1.6</v>
      </c>
      <c r="I1826" s="2">
        <f>IF(IF(PobierzDaneLogistyczne!$Z1826=0,0,_xlfn.NUMBERVALUE(PobierzDaneLogistyczne!$Z1826,"."))=0,"",IF(PobierzDaneLogistyczne!$Z1826=0,0,_xlfn.NUMBERVALUE(PobierzDaneLogistyczne!$Z1826,".")))</f>
        <v>1.75</v>
      </c>
      <c r="J1826" s="1">
        <f>IF(PobierzDaneLogistyczne!$D1826=0,"",_xlfn.NUMBERVALUE(PobierzDaneLogistyczne!$D1826))</f>
        <v>4</v>
      </c>
      <c r="K1826" s="1">
        <f>IF(PobierzDaneLogistyczne!$E1826=0,"",_xlfn.NUMBERVALUE(PobierzDaneLogistyczne!$E1826))</f>
        <v>112</v>
      </c>
      <c r="L1826" s="1" t="str">
        <f>IF(MID(PobierzDaneLogistyczne!$O1826,1,3)="non"," ",_xlfn.NUMBERVALUE(PobierzDaneLogistyczne!$O1826))</f>
        <v xml:space="preserve"> </v>
      </c>
      <c r="M1826" s="6">
        <f>IF(PobierzDaneLogistyczne!$K1826=0,"",_xlfn.NUMBERVALUE(PobierzDaneLogistyczne!$K1826,"."))</f>
        <v>44.5</v>
      </c>
      <c r="N1826" s="6">
        <f>IF(PobierzDaneLogistyczne!$L1826=0,"",_xlfn.NUMBERVALUE(PobierzDaneLogistyczne!$L1826,"."))</f>
        <v>39.5</v>
      </c>
      <c r="O1826" s="6">
        <f>IF(PobierzDaneLogistyczne!$M1826=0,"",_xlfn.NUMBERVALUE(PobierzDaneLogistyczne!$M1826,"."))</f>
        <v>27</v>
      </c>
      <c r="P1826" s="2">
        <f>IF(PobierzDaneLogistyczne!$G1826=0,0,_xlfn.NUMBERVALUE(PobierzDaneLogistyczne!$G1826,"."))</f>
        <v>7</v>
      </c>
      <c r="Q1826" s="1" t="str">
        <f>IF(PobierzDaneLogistyczne!$R1826=0,"",PobierzDaneLogistyczne!$R1826)</f>
        <v/>
      </c>
      <c r="R1826" t="str">
        <f>IF(PobierzDaneLogistyczne!$S1826=0,"",PobierzDaneLogistyczne!$S1826)</f>
        <v/>
      </c>
      <c r="S1826" t="str">
        <f>IF(PobierzDaneLogistyczne!$T1826=0,"",PobierzDaneLogistyczne!$T1826)</f>
        <v/>
      </c>
      <c r="T1826" t="str">
        <f>IF(PobierzDaneLogistyczne!$U1826=0," ",PobierzDaneLogistyczne!$U1826)</f>
        <v/>
      </c>
      <c r="U1826" t="str">
        <f t="shared" si="88"/>
        <v/>
      </c>
      <c r="V1826" s="2">
        <f>IF(PobierzDaneLogistyczne!$V1826="","",_xlfn.NUMBERVALUE(PobierzDaneLogistyczne!$V1826,"."))</f>
        <v>0.02</v>
      </c>
      <c r="W1826" s="2" t="str">
        <f>IF(IF(PobierzDaneLogistyczne!$W1826=0,0,_xlfn.NUMBERVALUE(PobierzDaneLogistyczne!$W1826,"."))=0,"",_xlfn.NUMBERVALUE(PobierzDaneLogistyczne!$W1826,"."))</f>
        <v/>
      </c>
      <c r="X1826" s="2" t="str">
        <f t="shared" si="89"/>
        <v/>
      </c>
      <c r="Y1826" s="2" t="str">
        <f t="shared" si="87"/>
        <v/>
      </c>
      <c r="Z1826" s="2" t="str">
        <f>IF(PobierzDaneLogistyczne!$Y1826="t","YES","")</f>
        <v>YES</v>
      </c>
      <c r="AA1826" s="4" t="str">
        <f>IF(PobierzDaneLogistyczne!$X1826="t","YES","")</f>
        <v/>
      </c>
      <c r="AB1826" t="str">
        <f>PobierzDaneLogistyczne!$N1826</f>
        <v>Jar for blender MS4079 - beige</v>
      </c>
    </row>
    <row r="1827" spans="1:28" x14ac:dyDescent="0.3">
      <c r="A1827" s="5" t="str">
        <f>HYPERLINK(_xlfn.CONCAT("https://www.adler.com.pl/index.php/en/Main/Produkt/",B1827),PobierzDaneLogistyczne!$N1827)</f>
        <v>Jar for blender MS4079 - red</v>
      </c>
      <c r="B1827" t="str">
        <f>PobierzDaneLogistyczne!$A1827</f>
        <v>ms_4079.1r</v>
      </c>
      <c r="C1827" s="1">
        <f>IF(MID(PobierzDaneLogistyczne!$P1827,1,3)=""," ",_xlfn.NUMBERVALUE(PobierzDaneLogistyczne!$P1827))</f>
        <v>85099000</v>
      </c>
      <c r="D1827" s="1">
        <f>IF(MID(PobierzDaneLogistyczne!$C1827,1,3)="111"," ",_xlfn.NUMBERVALUE(PobierzDaneLogistyczne!$C1827))</f>
        <v>5902934837040</v>
      </c>
      <c r="E1827" s="6">
        <f>IF(PobierzDaneLogistyczne!$H1827=0,"",_xlfn.NUMBERVALUE(PobierzDaneLogistyczne!$H1827,"."))</f>
        <v>21.5</v>
      </c>
      <c r="F1827" s="6">
        <f>IF(PobierzDaneLogistyczne!$I1827=0,"",_xlfn.NUMBERVALUE(PobierzDaneLogistyczne!$I1827,"."))</f>
        <v>19.5</v>
      </c>
      <c r="G1827" s="6">
        <f>IF(PobierzDaneLogistyczne!$J1827=0,"",_xlfn.NUMBERVALUE(PobierzDaneLogistyczne!$J1827,"."))</f>
        <v>25</v>
      </c>
      <c r="H1827" s="2">
        <f>IF(IF(PobierzDaneLogistyczne!$F1827=0,0,_xlfn.NUMBERVALUE(PobierzDaneLogistyczne!$F1827,"."))=0,"",IF(PobierzDaneLogistyczne!$F1827=0,0,_xlfn.NUMBERVALUE(PobierzDaneLogistyczne!$F1827,".")))</f>
        <v>1.6</v>
      </c>
      <c r="I1827" s="2">
        <f>IF(IF(PobierzDaneLogistyczne!$Z1827=0,0,_xlfn.NUMBERVALUE(PobierzDaneLogistyczne!$Z1827,"."))=0,"",IF(PobierzDaneLogistyczne!$Z1827=0,0,_xlfn.NUMBERVALUE(PobierzDaneLogistyczne!$Z1827,".")))</f>
        <v>1.75</v>
      </c>
      <c r="J1827" s="1">
        <f>IF(PobierzDaneLogistyczne!$D1827=0,"",_xlfn.NUMBERVALUE(PobierzDaneLogistyczne!$D1827))</f>
        <v>4</v>
      </c>
      <c r="K1827" s="1">
        <f>IF(PobierzDaneLogistyczne!$E1827=0,"",_xlfn.NUMBERVALUE(PobierzDaneLogistyczne!$E1827))</f>
        <v>112</v>
      </c>
      <c r="L1827" s="1">
        <f>IF(MID(PobierzDaneLogistyczne!$O1827,1,3)="non"," ",_xlfn.NUMBERVALUE(PobierzDaneLogistyczne!$O1827))</f>
        <v>5902934837033</v>
      </c>
      <c r="M1827" s="6">
        <f>IF(PobierzDaneLogistyczne!$K1827=0,"",_xlfn.NUMBERVALUE(PobierzDaneLogistyczne!$K1827,"."))</f>
        <v>44.5</v>
      </c>
      <c r="N1827" s="6">
        <f>IF(PobierzDaneLogistyczne!$L1827=0,"",_xlfn.NUMBERVALUE(PobierzDaneLogistyczne!$L1827,"."))</f>
        <v>39.5</v>
      </c>
      <c r="O1827" s="6">
        <f>IF(PobierzDaneLogistyczne!$M1827=0,"",_xlfn.NUMBERVALUE(PobierzDaneLogistyczne!$M1827,"."))</f>
        <v>27</v>
      </c>
      <c r="P1827" s="2">
        <f>IF(PobierzDaneLogistyczne!$G1827=0,0,_xlfn.NUMBERVALUE(PobierzDaneLogistyczne!$G1827,"."))</f>
        <v>7</v>
      </c>
      <c r="Q1827" s="1" t="str">
        <f>IF(PobierzDaneLogistyczne!$R1827=0,"",PobierzDaneLogistyczne!$R1827)</f>
        <v/>
      </c>
      <c r="R1827" t="str">
        <f>IF(PobierzDaneLogistyczne!$S1827=0,"",PobierzDaneLogistyczne!$S1827)</f>
        <v/>
      </c>
      <c r="S1827" t="str">
        <f>IF(PobierzDaneLogistyczne!$T1827=0,"",PobierzDaneLogistyczne!$T1827)</f>
        <v/>
      </c>
      <c r="T1827" t="str">
        <f>IF(PobierzDaneLogistyczne!$U1827=0," ",PobierzDaneLogistyczne!$U1827)</f>
        <v/>
      </c>
      <c r="U1827" t="str">
        <f t="shared" si="88"/>
        <v/>
      </c>
      <c r="V1827" s="2">
        <f>IF(PobierzDaneLogistyczne!$V1827="","",_xlfn.NUMBERVALUE(PobierzDaneLogistyczne!$V1827,"."))</f>
        <v>0.02</v>
      </c>
      <c r="W1827" s="2" t="str">
        <f>IF(IF(PobierzDaneLogistyczne!$W1827=0,0,_xlfn.NUMBERVALUE(PobierzDaneLogistyczne!$W1827,"."))=0,"",_xlfn.NUMBERVALUE(PobierzDaneLogistyczne!$W1827,"."))</f>
        <v/>
      </c>
      <c r="X1827" s="2" t="str">
        <f t="shared" si="89"/>
        <v/>
      </c>
      <c r="Y1827" s="2" t="str">
        <f t="shared" si="87"/>
        <v/>
      </c>
      <c r="Z1827" s="2" t="str">
        <f>IF(PobierzDaneLogistyczne!$Y1827="t","YES","")</f>
        <v>YES</v>
      </c>
      <c r="AA1827" s="4" t="str">
        <f>IF(PobierzDaneLogistyczne!$X1827="t","YES","")</f>
        <v/>
      </c>
      <c r="AB1827" t="str">
        <f>PobierzDaneLogistyczne!$N1827</f>
        <v>Jar for blender MS4079 - red</v>
      </c>
    </row>
    <row r="1828" spans="1:28" x14ac:dyDescent="0.3">
      <c r="A1828" s="5" t="str">
        <f>HYPERLINK(_xlfn.CONCAT("https://www.adler.com.pl/index.php/en/Main/Produkt/",B1828),PobierzDaneLogistyczne!$N1828)</f>
        <v>Blender</v>
      </c>
      <c r="B1828" t="str">
        <f>PobierzDaneLogistyczne!$A1828</f>
        <v>ms_4079b</v>
      </c>
      <c r="C1828" s="1">
        <f>IF(MID(PobierzDaneLogistyczne!$P1828,1,3)=""," ",_xlfn.NUMBERVALUE(PobierzDaneLogistyczne!$P1828))</f>
        <v>85094000</v>
      </c>
      <c r="D1828" s="1">
        <f>IF(MID(PobierzDaneLogistyczne!$C1828,1,3)="111"," ",_xlfn.NUMBERVALUE(PobierzDaneLogistyczne!$C1828))</f>
        <v>5902934839617</v>
      </c>
      <c r="E1828" s="6">
        <f>IF(PobierzDaneLogistyczne!$H1828=0,"",_xlfn.NUMBERVALUE(PobierzDaneLogistyczne!$H1828,"."))</f>
        <v>24.5</v>
      </c>
      <c r="F1828" s="6">
        <f>IF(PobierzDaneLogistyczne!$I1828=0,"",_xlfn.NUMBERVALUE(PobierzDaneLogistyczne!$I1828,"."))</f>
        <v>19</v>
      </c>
      <c r="G1828" s="6">
        <f>IF(PobierzDaneLogistyczne!$J1828=0,"",_xlfn.NUMBERVALUE(PobierzDaneLogistyczne!$J1828,"."))</f>
        <v>32</v>
      </c>
      <c r="H1828" s="2">
        <f>IF(IF(PobierzDaneLogistyczne!$F1828=0,0,_xlfn.NUMBERVALUE(PobierzDaneLogistyczne!$F1828,"."))=0,"",IF(PobierzDaneLogistyczne!$F1828=0,0,_xlfn.NUMBERVALUE(PobierzDaneLogistyczne!$F1828,".")))</f>
        <v>1.6160000000000001</v>
      </c>
      <c r="I1828" s="2">
        <f>IF(IF(PobierzDaneLogistyczne!$Z1828=0,0,_xlfn.NUMBERVALUE(PobierzDaneLogistyczne!$Z1828,"."))=0,"",IF(PobierzDaneLogistyczne!$Z1828=0,0,_xlfn.NUMBERVALUE(PobierzDaneLogistyczne!$Z1828,".")))</f>
        <v>1.867</v>
      </c>
      <c r="J1828" s="1">
        <f>IF(PobierzDaneLogistyczne!$D1828=0,"",_xlfn.NUMBERVALUE(PobierzDaneLogistyczne!$D1828))</f>
        <v>6</v>
      </c>
      <c r="K1828" s="1">
        <f>IF(PobierzDaneLogistyczne!$E1828=0,"",_xlfn.NUMBERVALUE(PobierzDaneLogistyczne!$E1828))</f>
        <v>72</v>
      </c>
      <c r="L1828" s="1">
        <f>IF(MID(PobierzDaneLogistyczne!$O1828,1,3)="non"," ",_xlfn.NUMBERVALUE(PobierzDaneLogistyczne!$O1828))</f>
        <v>5902934839624</v>
      </c>
      <c r="M1828" s="6">
        <f>IF(PobierzDaneLogistyczne!$K1828=0,"",_xlfn.NUMBERVALUE(PobierzDaneLogistyczne!$K1828,"."))</f>
        <v>59</v>
      </c>
      <c r="N1828" s="6">
        <f>IF(PobierzDaneLogistyczne!$L1828=0,"",_xlfn.NUMBERVALUE(PobierzDaneLogistyczne!$L1828,"."))</f>
        <v>51</v>
      </c>
      <c r="O1828" s="6">
        <f>IF(PobierzDaneLogistyczne!$M1828=0,"",_xlfn.NUMBERVALUE(PobierzDaneLogistyczne!$M1828,"."))</f>
        <v>34.5</v>
      </c>
      <c r="P1828" s="2">
        <f>IF(PobierzDaneLogistyczne!$G1828=0,0,_xlfn.NUMBERVALUE(PobierzDaneLogistyczne!$G1828,"."))</f>
        <v>11.1996</v>
      </c>
      <c r="Q1828" s="1">
        <f>IF(PobierzDaneLogistyczne!$R1828=0,"",PobierzDaneLogistyczne!$R1828)</f>
        <v>5</v>
      </c>
      <c r="R1828" t="str">
        <f>IF(PobierzDaneLogistyczne!$S1828=0,"",PobierzDaneLogistyczne!$S1828)</f>
        <v/>
      </c>
      <c r="S1828" t="str">
        <f>IF(PobierzDaneLogistyczne!$T1828=0,"",PobierzDaneLogistyczne!$T1828)</f>
        <v/>
      </c>
      <c r="T1828" t="str">
        <f>IF(PobierzDaneLogistyczne!$U1828=0," ",PobierzDaneLogistyczne!$U1828)</f>
        <v/>
      </c>
      <c r="U1828" t="str">
        <f t="shared" si="88"/>
        <v/>
      </c>
      <c r="V1828" s="2">
        <f>IF(PobierzDaneLogistyczne!$V1828="","",_xlfn.NUMBERVALUE(PobierzDaneLogistyczne!$V1828,"."))</f>
        <v>3.6999999999999998E-2</v>
      </c>
      <c r="W1828" s="2">
        <f>IF(IF(PobierzDaneLogistyczne!$W1828=0,0,_xlfn.NUMBERVALUE(PobierzDaneLogistyczne!$W1828,"."))=0,"",_xlfn.NUMBERVALUE(PobierzDaneLogistyczne!$W1828,"."))</f>
        <v>5.8999999999999997E-2</v>
      </c>
      <c r="X1828" s="2">
        <f t="shared" si="89"/>
        <v>0.15499999999999989</v>
      </c>
      <c r="Y1828" s="2" t="str">
        <f t="shared" si="87"/>
        <v/>
      </c>
      <c r="Z1828" s="2" t="str">
        <f>IF(PobierzDaneLogistyczne!$Y1828="t","YES","")</f>
        <v>YES</v>
      </c>
      <c r="AA1828" s="4" t="str">
        <f>IF(PobierzDaneLogistyczne!$X1828="t","YES","")</f>
        <v/>
      </c>
      <c r="AB1828" t="str">
        <f>PobierzDaneLogistyczne!$N1828</f>
        <v>Blender</v>
      </c>
    </row>
    <row r="1829" spans="1:28" x14ac:dyDescent="0.3">
      <c r="A1829" s="5" t="str">
        <f>HYPERLINK(_xlfn.CONCAT("https://www.adler.com.pl/index.php/en/Main/Produkt/",B1829),PobierzDaneLogistyczne!$N1829)</f>
        <v>Blender</v>
      </c>
      <c r="B1829" t="str">
        <f>PobierzDaneLogistyczne!$A1829</f>
        <v>ms_4079be</v>
      </c>
      <c r="C1829" s="1">
        <f>IF(MID(PobierzDaneLogistyczne!$P1829,1,3)=""," ",_xlfn.NUMBERVALUE(PobierzDaneLogistyczne!$P1829))</f>
        <v>85094000</v>
      </c>
      <c r="D1829" s="1">
        <f>IF(MID(PobierzDaneLogistyczne!$C1829,1,3)="111"," ",_xlfn.NUMBERVALUE(PobierzDaneLogistyczne!$C1829))</f>
        <v>5902934836999</v>
      </c>
      <c r="E1829" s="6">
        <f>IF(PobierzDaneLogistyczne!$H1829=0,"",_xlfn.NUMBERVALUE(PobierzDaneLogistyczne!$H1829,"."))</f>
        <v>24.5</v>
      </c>
      <c r="F1829" s="6">
        <f>IF(PobierzDaneLogistyczne!$I1829=0,"",_xlfn.NUMBERVALUE(PobierzDaneLogistyczne!$I1829,"."))</f>
        <v>19</v>
      </c>
      <c r="G1829" s="6">
        <f>IF(PobierzDaneLogistyczne!$J1829=0,"",_xlfn.NUMBERVALUE(PobierzDaneLogistyczne!$J1829,"."))</f>
        <v>32</v>
      </c>
      <c r="H1829" s="2">
        <f>IF(IF(PobierzDaneLogistyczne!$F1829=0,0,_xlfn.NUMBERVALUE(PobierzDaneLogistyczne!$F1829,"."))=0,"",IF(PobierzDaneLogistyczne!$F1829=0,0,_xlfn.NUMBERVALUE(PobierzDaneLogistyczne!$F1829,".")))</f>
        <v>1.6160000000000001</v>
      </c>
      <c r="I1829" s="2">
        <f>IF(IF(PobierzDaneLogistyczne!$Z1829=0,0,_xlfn.NUMBERVALUE(PobierzDaneLogistyczne!$Z1829,"."))=0,"",IF(PobierzDaneLogistyczne!$Z1829=0,0,_xlfn.NUMBERVALUE(PobierzDaneLogistyczne!$Z1829,".")))</f>
        <v>1.849</v>
      </c>
      <c r="J1829" s="1">
        <f>IF(PobierzDaneLogistyczne!$D1829=0,"",_xlfn.NUMBERVALUE(PobierzDaneLogistyczne!$D1829))</f>
        <v>6</v>
      </c>
      <c r="K1829" s="1">
        <f>IF(PobierzDaneLogistyczne!$E1829=0,"",_xlfn.NUMBERVALUE(PobierzDaneLogistyczne!$E1829))</f>
        <v>72</v>
      </c>
      <c r="L1829" s="1">
        <f>IF(MID(PobierzDaneLogistyczne!$O1829,1,3)="non"," ",_xlfn.NUMBERVALUE(PobierzDaneLogistyczne!$O1829))</f>
        <v>5902934837002</v>
      </c>
      <c r="M1829" s="6">
        <f>IF(PobierzDaneLogistyczne!$K1829=0,"",_xlfn.NUMBERVALUE(PobierzDaneLogistyczne!$K1829,"."))</f>
        <v>59</v>
      </c>
      <c r="N1829" s="6">
        <f>IF(PobierzDaneLogistyczne!$L1829=0,"",_xlfn.NUMBERVALUE(PobierzDaneLogistyczne!$L1829,"."))</f>
        <v>51</v>
      </c>
      <c r="O1829" s="6">
        <f>IF(PobierzDaneLogistyczne!$M1829=0,"",_xlfn.NUMBERVALUE(PobierzDaneLogistyczne!$M1829,"."))</f>
        <v>34.5</v>
      </c>
      <c r="P1829" s="2">
        <f>IF(PobierzDaneLogistyczne!$G1829=0,0,_xlfn.NUMBERVALUE(PobierzDaneLogistyczne!$G1829,"."))</f>
        <v>11.0916</v>
      </c>
      <c r="Q1829" s="1">
        <f>IF(PobierzDaneLogistyczne!$R1829=0,"",PobierzDaneLogistyczne!$R1829)</f>
        <v>5</v>
      </c>
      <c r="R1829" t="str">
        <f>IF(PobierzDaneLogistyczne!$S1829=0,"",PobierzDaneLogistyczne!$S1829)</f>
        <v/>
      </c>
      <c r="S1829" t="str">
        <f>IF(PobierzDaneLogistyczne!$T1829=0,"",PobierzDaneLogistyczne!$T1829)</f>
        <v/>
      </c>
      <c r="T1829" t="str">
        <f>IF(PobierzDaneLogistyczne!$U1829=0," ",PobierzDaneLogistyczne!$U1829)</f>
        <v/>
      </c>
      <c r="U1829" t="str">
        <f t="shared" si="88"/>
        <v/>
      </c>
      <c r="V1829" s="2">
        <f>IF(PobierzDaneLogistyczne!$V1829="","",_xlfn.NUMBERVALUE(PobierzDaneLogistyczne!$V1829,"."))</f>
        <v>3.6999999999999998E-2</v>
      </c>
      <c r="W1829" s="2">
        <f>IF(IF(PobierzDaneLogistyczne!$W1829=0,0,_xlfn.NUMBERVALUE(PobierzDaneLogistyczne!$W1829,"."))=0,"",_xlfn.NUMBERVALUE(PobierzDaneLogistyczne!$W1829,"."))</f>
        <v>5.8999999999999997E-2</v>
      </c>
      <c r="X1829" s="2">
        <f t="shared" si="89"/>
        <v>0.13699999999999987</v>
      </c>
      <c r="Y1829" s="2" t="str">
        <f t="shared" si="87"/>
        <v/>
      </c>
      <c r="Z1829" s="2" t="str">
        <f>IF(PobierzDaneLogistyczne!$Y1829="t","YES","")</f>
        <v>YES</v>
      </c>
      <c r="AA1829" s="4" t="str">
        <f>IF(PobierzDaneLogistyczne!$X1829="t","YES","")</f>
        <v/>
      </c>
      <c r="AB1829" t="str">
        <f>PobierzDaneLogistyczne!$N1829</f>
        <v>Blender</v>
      </c>
    </row>
    <row r="1830" spans="1:28" x14ac:dyDescent="0.3">
      <c r="A1830" s="5" t="str">
        <f>HYPERLINK(_xlfn.CONCAT("https://www.adler.com.pl/index.php/en/Main/Produkt/",B1830),PobierzDaneLogistyczne!$N1830)</f>
        <v>Blender</v>
      </c>
      <c r="B1830" t="str">
        <f>PobierzDaneLogistyczne!$A1830</f>
        <v>ms_4079r</v>
      </c>
      <c r="C1830" s="1">
        <f>IF(MID(PobierzDaneLogistyczne!$P1830,1,3)=""," ",_xlfn.NUMBERVALUE(PobierzDaneLogistyczne!$P1830))</f>
        <v>85094000</v>
      </c>
      <c r="D1830" s="1">
        <f>IF(MID(PobierzDaneLogistyczne!$C1830,1,3)="111"," ",_xlfn.NUMBERVALUE(PobierzDaneLogistyczne!$C1830))</f>
        <v>5902934836227</v>
      </c>
      <c r="E1830" s="6">
        <f>IF(PobierzDaneLogistyczne!$H1830=0,"",_xlfn.NUMBERVALUE(PobierzDaneLogistyczne!$H1830,"."))</f>
        <v>24.5</v>
      </c>
      <c r="F1830" s="6">
        <f>IF(PobierzDaneLogistyczne!$I1830=0,"",_xlfn.NUMBERVALUE(PobierzDaneLogistyczne!$I1830,"."))</f>
        <v>19</v>
      </c>
      <c r="G1830" s="6">
        <f>IF(PobierzDaneLogistyczne!$J1830=0,"",_xlfn.NUMBERVALUE(PobierzDaneLogistyczne!$J1830,"."))</f>
        <v>32</v>
      </c>
      <c r="H1830" s="2">
        <f>IF(IF(PobierzDaneLogistyczne!$F1830=0,0,_xlfn.NUMBERVALUE(PobierzDaneLogistyczne!$F1830,"."))=0,"",IF(PobierzDaneLogistyczne!$F1830=0,0,_xlfn.NUMBERVALUE(PobierzDaneLogistyczne!$F1830,".")))</f>
        <v>1.6160000000000001</v>
      </c>
      <c r="I1830" s="2">
        <f>IF(IF(PobierzDaneLogistyczne!$Z1830=0,0,_xlfn.NUMBERVALUE(PobierzDaneLogistyczne!$Z1830,"."))=0,"",IF(PobierzDaneLogistyczne!$Z1830=0,0,_xlfn.NUMBERVALUE(PobierzDaneLogistyczne!$Z1830,".")))</f>
        <v>1.849</v>
      </c>
      <c r="J1830" s="1">
        <f>IF(PobierzDaneLogistyczne!$D1830=0,"",_xlfn.NUMBERVALUE(PobierzDaneLogistyczne!$D1830))</f>
        <v>6</v>
      </c>
      <c r="K1830" s="1">
        <f>IF(PobierzDaneLogistyczne!$E1830=0,"",_xlfn.NUMBERVALUE(PobierzDaneLogistyczne!$E1830))</f>
        <v>72</v>
      </c>
      <c r="L1830" s="1">
        <f>IF(MID(PobierzDaneLogistyczne!$O1830,1,3)="non"," ",_xlfn.NUMBERVALUE(PobierzDaneLogistyczne!$O1830))</f>
        <v>5902934836234</v>
      </c>
      <c r="M1830" s="6">
        <f>IF(PobierzDaneLogistyczne!$K1830=0,"",_xlfn.NUMBERVALUE(PobierzDaneLogistyczne!$K1830,"."))</f>
        <v>59</v>
      </c>
      <c r="N1830" s="6">
        <f>IF(PobierzDaneLogistyczne!$L1830=0,"",_xlfn.NUMBERVALUE(PobierzDaneLogistyczne!$L1830,"."))</f>
        <v>51</v>
      </c>
      <c r="O1830" s="6">
        <f>IF(PobierzDaneLogistyczne!$M1830=0,"",_xlfn.NUMBERVALUE(PobierzDaneLogistyczne!$M1830,"."))</f>
        <v>34.5</v>
      </c>
      <c r="P1830" s="2">
        <f>IF(PobierzDaneLogistyczne!$G1830=0,0,_xlfn.NUMBERVALUE(PobierzDaneLogistyczne!$G1830,"."))</f>
        <v>11.0916</v>
      </c>
      <c r="Q1830" s="1">
        <f>IF(PobierzDaneLogistyczne!$R1830=0,"",PobierzDaneLogistyczne!$R1830)</f>
        <v>5</v>
      </c>
      <c r="R1830" t="str">
        <f>IF(PobierzDaneLogistyczne!$S1830=0,"",PobierzDaneLogistyczne!$S1830)</f>
        <v/>
      </c>
      <c r="S1830" t="str">
        <f>IF(PobierzDaneLogistyczne!$T1830=0,"",PobierzDaneLogistyczne!$T1830)</f>
        <v/>
      </c>
      <c r="T1830" t="str">
        <f>IF(PobierzDaneLogistyczne!$U1830=0," ",PobierzDaneLogistyczne!$U1830)</f>
        <v/>
      </c>
      <c r="U1830" t="str">
        <f t="shared" si="88"/>
        <v/>
      </c>
      <c r="V1830" s="2">
        <f>IF(PobierzDaneLogistyczne!$V1830="","",_xlfn.NUMBERVALUE(PobierzDaneLogistyczne!$V1830,"."))</f>
        <v>3.6999999999999998E-2</v>
      </c>
      <c r="W1830" s="2">
        <f>IF(IF(PobierzDaneLogistyczne!$W1830=0,0,_xlfn.NUMBERVALUE(PobierzDaneLogistyczne!$W1830,"."))=0,"",_xlfn.NUMBERVALUE(PobierzDaneLogistyczne!$W1830,"."))</f>
        <v>5.8999999999999997E-2</v>
      </c>
      <c r="X1830" s="2">
        <f t="shared" si="89"/>
        <v>0.13699999999999987</v>
      </c>
      <c r="Y1830" s="2" t="str">
        <f t="shared" si="87"/>
        <v/>
      </c>
      <c r="Z1830" s="2" t="str">
        <f>IF(PobierzDaneLogistyczne!$Y1830="t","YES","")</f>
        <v>YES</v>
      </c>
      <c r="AA1830" s="4" t="str">
        <f>IF(PobierzDaneLogistyczne!$X1830="t","YES","")</f>
        <v/>
      </c>
      <c r="AB1830" t="str">
        <f>PobierzDaneLogistyczne!$N1830</f>
        <v>Blender</v>
      </c>
    </row>
    <row r="1831" spans="1:28" x14ac:dyDescent="0.3">
      <c r="A1831" s="5" t="str">
        <f>HYPERLINK(_xlfn.CONCAT("https://www.adler.com.pl/index.php/en/Main/Produkt/",B1831),PobierzDaneLogistyczne!$N1831)</f>
        <v>Blender - Glass jar 1,5L</v>
      </c>
      <c r="B1831" t="str">
        <f>PobierzDaneLogistyczne!$A1831</f>
        <v>ms_4080</v>
      </c>
      <c r="C1831" s="1">
        <f>IF(MID(PobierzDaneLogistyczne!$P1831,1,3)=""," ",_xlfn.NUMBERVALUE(PobierzDaneLogistyczne!$P1831))</f>
        <v>85094000</v>
      </c>
      <c r="D1831" s="1">
        <f>IF(MID(PobierzDaneLogistyczne!$C1831,1,3)="111"," ",_xlfn.NUMBERVALUE(PobierzDaneLogistyczne!$C1831))</f>
        <v>5902934839204</v>
      </c>
      <c r="E1831" s="6">
        <f>IF(PobierzDaneLogistyczne!$H1831=0,"",_xlfn.NUMBERVALUE(PobierzDaneLogistyczne!$H1831,"."))</f>
        <v>24.5</v>
      </c>
      <c r="F1831" s="6">
        <f>IF(PobierzDaneLogistyczne!$I1831=0,"",_xlfn.NUMBERVALUE(PobierzDaneLogistyczne!$I1831,"."))</f>
        <v>20.399999999999999</v>
      </c>
      <c r="G1831" s="6">
        <f>IF(PobierzDaneLogistyczne!$J1831=0,"",_xlfn.NUMBERVALUE(PobierzDaneLogistyczne!$J1831,"."))</f>
        <v>33.5</v>
      </c>
      <c r="H1831" s="2">
        <f>IF(IF(PobierzDaneLogistyczne!$F1831=0,0,_xlfn.NUMBERVALUE(PobierzDaneLogistyczne!$F1831,"."))=0,"",IF(PobierzDaneLogistyczne!$F1831=0,0,_xlfn.NUMBERVALUE(PobierzDaneLogistyczne!$F1831,".")))</f>
        <v>2.82</v>
      </c>
      <c r="I1831" s="2">
        <f>IF(IF(PobierzDaneLogistyczne!$Z1831=0,0,_xlfn.NUMBERVALUE(PobierzDaneLogistyczne!$Z1831,"."))=0,"",IF(PobierzDaneLogistyczne!$Z1831=0,0,_xlfn.NUMBERVALUE(PobierzDaneLogistyczne!$Z1831,".")))</f>
        <v>3.3690000000000002</v>
      </c>
      <c r="J1831" s="1">
        <f>IF(PobierzDaneLogistyczne!$D1831=0,"",_xlfn.NUMBERVALUE(PobierzDaneLogistyczne!$D1831))</f>
        <v>2</v>
      </c>
      <c r="K1831" s="1">
        <f>IF(PobierzDaneLogistyczne!$E1831=0,"",_xlfn.NUMBERVALUE(PobierzDaneLogistyczne!$E1831))</f>
        <v>60</v>
      </c>
      <c r="L1831" s="1">
        <f>IF(MID(PobierzDaneLogistyczne!$O1831,1,3)="non"," ",_xlfn.NUMBERVALUE(PobierzDaneLogistyczne!$O1831))</f>
        <v>5902934839211</v>
      </c>
      <c r="M1831" s="6">
        <f>IF(PobierzDaneLogistyczne!$K1831=0,"",_xlfn.NUMBERVALUE(PobierzDaneLogistyczne!$K1831,"."))</f>
        <v>42.5</v>
      </c>
      <c r="N1831" s="6">
        <f>IF(PobierzDaneLogistyczne!$L1831=0,"",_xlfn.NUMBERVALUE(PobierzDaneLogistyczne!$L1831,"."))</f>
        <v>35.5</v>
      </c>
      <c r="O1831" s="6">
        <f>IF(PobierzDaneLogistyczne!$M1831=0,"",_xlfn.NUMBERVALUE(PobierzDaneLogistyczne!$M1831,"."))</f>
        <v>36</v>
      </c>
      <c r="P1831" s="2">
        <f>IF(PobierzDaneLogistyczne!$G1831=0,0,_xlfn.NUMBERVALUE(PobierzDaneLogistyczne!$G1831,"."))</f>
        <v>6.7380000000000004</v>
      </c>
      <c r="Q1831" s="1">
        <f>IF(PobierzDaneLogistyczne!$R1831=0,"",PobierzDaneLogistyczne!$R1831)</f>
        <v>5</v>
      </c>
      <c r="R1831" t="str">
        <f>IF(PobierzDaneLogistyczne!$S1831=0,"",PobierzDaneLogistyczne!$S1831)</f>
        <v/>
      </c>
      <c r="S1831" t="str">
        <f>IF(PobierzDaneLogistyczne!$T1831=0,"",PobierzDaneLogistyczne!$T1831)</f>
        <v/>
      </c>
      <c r="T1831" t="str">
        <f>IF(PobierzDaneLogistyczne!$U1831=0," ",PobierzDaneLogistyczne!$U1831)</f>
        <v/>
      </c>
      <c r="U1831" t="str">
        <f t="shared" si="88"/>
        <v/>
      </c>
      <c r="V1831" s="2" t="str">
        <f>IF(PobierzDaneLogistyczne!$V1831="","",_xlfn.NUMBERVALUE(PobierzDaneLogistyczne!$V1831,"."))</f>
        <v/>
      </c>
      <c r="W1831" s="2" t="str">
        <f>IF(IF(PobierzDaneLogistyczne!$W1831=0,0,_xlfn.NUMBERVALUE(PobierzDaneLogistyczne!$W1831,"."))=0,"",_xlfn.NUMBERVALUE(PobierzDaneLogistyczne!$W1831,"."))</f>
        <v/>
      </c>
      <c r="X1831" s="2" t="str">
        <f t="shared" si="89"/>
        <v/>
      </c>
      <c r="Y1831" s="2" t="str">
        <f t="shared" si="87"/>
        <v/>
      </c>
      <c r="Z1831" s="2" t="str">
        <f>IF(PobierzDaneLogistyczne!$Y1831="t","YES","")</f>
        <v>YES</v>
      </c>
      <c r="AA1831" s="4" t="str">
        <f>IF(PobierzDaneLogistyczne!$X1831="t","YES","")</f>
        <v/>
      </c>
      <c r="AB1831" t="str">
        <f>PobierzDaneLogistyczne!$N1831</f>
        <v>Blender - Glass jar 1,5L</v>
      </c>
    </row>
    <row r="1832" spans="1:28" x14ac:dyDescent="0.3">
      <c r="A1832" s="5" t="str">
        <f>HYPERLINK(_xlfn.CONCAT("https://www.adler.com.pl/index.php/en/Main/Produkt/",B1832),PobierzDaneLogistyczne!$N1832)</f>
        <v>Glass jar 1,5L</v>
      </c>
      <c r="B1832" t="str">
        <f>PobierzDaneLogistyczne!$A1832</f>
        <v>ms_4080.1</v>
      </c>
      <c r="C1832" s="1">
        <f>IF(MID(PobierzDaneLogistyczne!$P1832,1,3)=""," ",_xlfn.NUMBERVALUE(PobierzDaneLogistyczne!$P1832))</f>
        <v>85109000</v>
      </c>
      <c r="D1832" s="1">
        <f>IF(MID(PobierzDaneLogistyczne!$C1832,1,3)="111"," ",_xlfn.NUMBERVALUE(PobierzDaneLogistyczne!$C1832))</f>
        <v>5902934839228</v>
      </c>
      <c r="E1832" s="6">
        <f>IF(PobierzDaneLogistyczne!$H1832=0,"",_xlfn.NUMBERVALUE(PobierzDaneLogistyczne!$H1832,"."))</f>
        <v>24</v>
      </c>
      <c r="F1832" s="6">
        <f>IF(PobierzDaneLogistyczne!$I1832=0,"",_xlfn.NUMBERVALUE(PobierzDaneLogistyczne!$I1832,"."))</f>
        <v>20.5</v>
      </c>
      <c r="G1832" s="6">
        <f>IF(PobierzDaneLogistyczne!$J1832=0,"",_xlfn.NUMBERVALUE(PobierzDaneLogistyczne!$J1832,"."))</f>
        <v>19.3</v>
      </c>
      <c r="H1832" s="2">
        <f>IF(IF(PobierzDaneLogistyczne!$F1832=0,0,_xlfn.NUMBERVALUE(PobierzDaneLogistyczne!$F1832,"."))=0,"",IF(PobierzDaneLogistyczne!$F1832=0,0,_xlfn.NUMBERVALUE(PobierzDaneLogistyczne!$F1832,".")))</f>
        <v>1.44</v>
      </c>
      <c r="I1832" s="2">
        <f>IF(IF(PobierzDaneLogistyczne!$Z1832=0,0,_xlfn.NUMBERVALUE(PobierzDaneLogistyczne!$Z1832,"."))=0,"",IF(PobierzDaneLogistyczne!$Z1832=0,0,_xlfn.NUMBERVALUE(PobierzDaneLogistyczne!$Z1832,".")))</f>
        <v>1.875</v>
      </c>
      <c r="J1832" s="1">
        <f>IF(PobierzDaneLogistyczne!$D1832=0,"",_xlfn.NUMBERVALUE(PobierzDaneLogistyczne!$D1832))</f>
        <v>4</v>
      </c>
      <c r="K1832" s="1">
        <f>IF(PobierzDaneLogistyczne!$E1832=0,"",_xlfn.NUMBERVALUE(PobierzDaneLogistyczne!$E1832))</f>
        <v>144</v>
      </c>
      <c r="L1832" s="1">
        <f>IF(MID(PobierzDaneLogistyczne!$O1832,1,3)="non"," ",_xlfn.NUMBERVALUE(PobierzDaneLogistyczne!$O1832))</f>
        <v>5902934839235</v>
      </c>
      <c r="M1832" s="6">
        <f>IF(PobierzDaneLogistyczne!$K1832=0,"",_xlfn.NUMBERVALUE(PobierzDaneLogistyczne!$K1832,"."))</f>
        <v>50.5</v>
      </c>
      <c r="N1832" s="6">
        <f>IF(PobierzDaneLogistyczne!$L1832=0,"",_xlfn.NUMBERVALUE(PobierzDaneLogistyczne!$L1832,"."))</f>
        <v>45.5</v>
      </c>
      <c r="O1832" s="6">
        <f>IF(PobierzDaneLogistyczne!$M1832=0,"",_xlfn.NUMBERVALUE(PobierzDaneLogistyczne!$M1832,"."))</f>
        <v>21</v>
      </c>
      <c r="P1832" s="2">
        <f>IF(PobierzDaneLogistyczne!$G1832=0,0,_xlfn.NUMBERVALUE(PobierzDaneLogistyczne!$G1832,"."))</f>
        <v>7.5</v>
      </c>
      <c r="Q1832" s="1" t="str">
        <f>IF(PobierzDaneLogistyczne!$R1832=0,"",PobierzDaneLogistyczne!$R1832)</f>
        <v/>
      </c>
      <c r="R1832" t="str">
        <f>IF(PobierzDaneLogistyczne!$S1832=0,"",PobierzDaneLogistyczne!$S1832)</f>
        <v/>
      </c>
      <c r="S1832" t="str">
        <f>IF(PobierzDaneLogistyczne!$T1832=0,"",PobierzDaneLogistyczne!$T1832)</f>
        <v/>
      </c>
      <c r="T1832" t="str">
        <f>IF(PobierzDaneLogistyczne!$U1832=0," ",PobierzDaneLogistyczne!$U1832)</f>
        <v/>
      </c>
      <c r="U1832" t="str">
        <f t="shared" si="88"/>
        <v/>
      </c>
      <c r="V1832" s="2" t="str">
        <f>IF(PobierzDaneLogistyczne!$V1832="","",_xlfn.NUMBERVALUE(PobierzDaneLogistyczne!$V1832,"."))</f>
        <v/>
      </c>
      <c r="W1832" s="2" t="str">
        <f>IF(IF(PobierzDaneLogistyczne!$W1832=0,0,_xlfn.NUMBERVALUE(PobierzDaneLogistyczne!$W1832,"."))=0,"",_xlfn.NUMBERVALUE(PobierzDaneLogistyczne!$W1832,"."))</f>
        <v/>
      </c>
      <c r="X1832" s="2" t="str">
        <f t="shared" si="89"/>
        <v/>
      </c>
      <c r="Y1832" s="2" t="str">
        <f t="shared" si="87"/>
        <v/>
      </c>
      <c r="Z1832" s="2" t="str">
        <f>IF(PobierzDaneLogistyczne!$Y1832="t","YES","")</f>
        <v/>
      </c>
      <c r="AA1832" s="4" t="str">
        <f>IF(PobierzDaneLogistyczne!$X1832="t","YES","")</f>
        <v/>
      </c>
      <c r="AB1832" t="str">
        <f>PobierzDaneLogistyczne!$N1832</f>
        <v>Glass jar 1,5L</v>
      </c>
    </row>
    <row r="1833" spans="1:28" x14ac:dyDescent="0.3">
      <c r="A1833" s="5" t="str">
        <f>HYPERLINK(_xlfn.CONCAT("https://www.adler.com.pl/index.php/en/Main/Produkt/",B1833),PobierzDaneLogistyczne!$N1833)</f>
        <v>Electric juicer</v>
      </c>
      <c r="B1833" t="str">
        <f>PobierzDaneLogistyczne!$A1833</f>
        <v>ms_4102</v>
      </c>
      <c r="C1833" s="1">
        <f>IF(MID(PobierzDaneLogistyczne!$P1833,1,3)=""," ",_xlfn.NUMBERVALUE(PobierzDaneLogistyczne!$P1833))</f>
        <v>85094000</v>
      </c>
      <c r="D1833" s="1">
        <f>IF(MID(PobierzDaneLogistyczne!$C1833,1,3)="111"," ",_xlfn.NUMBERVALUE(PobierzDaneLogistyczne!$C1833))</f>
        <v>5908256831025</v>
      </c>
      <c r="E1833" s="6">
        <f>IF(PobierzDaneLogistyczne!$H1833=0,"",_xlfn.NUMBERVALUE(PobierzDaneLogistyczne!$H1833,"."))</f>
        <v>0</v>
      </c>
      <c r="F1833" s="6">
        <f>IF(PobierzDaneLogistyczne!$I1833=0,"",_xlfn.NUMBERVALUE(PobierzDaneLogistyczne!$I1833,"."))</f>
        <v>0</v>
      </c>
      <c r="G1833" s="6">
        <f>IF(PobierzDaneLogistyczne!$J1833=0,"",_xlfn.NUMBERVALUE(PobierzDaneLogistyczne!$J1833,"."))</f>
        <v>0</v>
      </c>
      <c r="H1833" s="2" t="str">
        <f>IF(IF(PobierzDaneLogistyczne!$F1833=0,0,_xlfn.NUMBERVALUE(PobierzDaneLogistyczne!$F1833,"."))=0,"",IF(PobierzDaneLogistyczne!$F1833=0,0,_xlfn.NUMBERVALUE(PobierzDaneLogistyczne!$F1833,".")))</f>
        <v/>
      </c>
      <c r="I1833" s="2" t="str">
        <f>IF(IF(PobierzDaneLogistyczne!$Z1833=0,0,_xlfn.NUMBERVALUE(PobierzDaneLogistyczne!$Z1833,"."))=0,"",IF(PobierzDaneLogistyczne!$Z1833=0,0,_xlfn.NUMBERVALUE(PobierzDaneLogistyczne!$Z1833,".")))</f>
        <v/>
      </c>
      <c r="J1833" s="1">
        <f>IF(PobierzDaneLogistyczne!$D1833=0,"",_xlfn.NUMBERVALUE(PobierzDaneLogistyczne!$D1833))</f>
        <v>4</v>
      </c>
      <c r="K1833" s="1">
        <f>IF(PobierzDaneLogistyczne!$E1833=0,"",_xlfn.NUMBERVALUE(PobierzDaneLogistyczne!$E1833))</f>
        <v>80</v>
      </c>
      <c r="L1833" s="1" t="str">
        <f>IF(MID(PobierzDaneLogistyczne!$O1833,1,3)="non"," ",_xlfn.NUMBERVALUE(PobierzDaneLogistyczne!$O1833))</f>
        <v xml:space="preserve"> </v>
      </c>
      <c r="M1833" s="6">
        <f>IF(PobierzDaneLogistyczne!$K1833=0,"",_xlfn.NUMBERVALUE(PobierzDaneLogistyczne!$K1833,"."))</f>
        <v>77</v>
      </c>
      <c r="N1833" s="6">
        <f>IF(PobierzDaneLogistyczne!$L1833=0,"",_xlfn.NUMBERVALUE(PobierzDaneLogistyczne!$L1833,"."))</f>
        <v>27.3</v>
      </c>
      <c r="O1833" s="6">
        <f>IF(PobierzDaneLogistyczne!$M1833=0,"",_xlfn.NUMBERVALUE(PobierzDaneLogistyczne!$M1833,"."))</f>
        <v>32.799999999999997</v>
      </c>
      <c r="P1833" s="2">
        <f>IF(PobierzDaneLogistyczne!$G1833=0,0,_xlfn.NUMBERVALUE(PobierzDaneLogistyczne!$G1833,"."))</f>
        <v>0</v>
      </c>
      <c r="Q1833" s="1" t="str">
        <f>IF(PobierzDaneLogistyczne!$R1833=0,"",PobierzDaneLogistyczne!$R1833)</f>
        <v/>
      </c>
      <c r="R1833" t="str">
        <f>IF(PobierzDaneLogistyczne!$S1833=0,"",PobierzDaneLogistyczne!$S1833)</f>
        <v/>
      </c>
      <c r="S1833" t="str">
        <f>IF(PobierzDaneLogistyczne!$T1833=0,"",PobierzDaneLogistyczne!$T1833)</f>
        <v/>
      </c>
      <c r="T1833" t="str">
        <f>IF(PobierzDaneLogistyczne!$U1833=0," ",PobierzDaneLogistyczne!$U1833)</f>
        <v/>
      </c>
      <c r="U1833" t="str">
        <f t="shared" si="88"/>
        <v/>
      </c>
      <c r="V1833" s="2" t="str">
        <f>IF(PobierzDaneLogistyczne!$V1833="","",_xlfn.NUMBERVALUE(PobierzDaneLogistyczne!$V1833,"."))</f>
        <v/>
      </c>
      <c r="W1833" s="2" t="str">
        <f>IF(IF(PobierzDaneLogistyczne!$W1833=0,0,_xlfn.NUMBERVALUE(PobierzDaneLogistyczne!$W1833,"."))=0,"",_xlfn.NUMBERVALUE(PobierzDaneLogistyczne!$W1833,"."))</f>
        <v/>
      </c>
      <c r="X1833" s="2" t="str">
        <f t="shared" si="89"/>
        <v/>
      </c>
      <c r="Y1833" s="2" t="str">
        <f t="shared" si="87"/>
        <v/>
      </c>
      <c r="Z1833" s="2" t="str">
        <f>IF(PobierzDaneLogistyczne!$Y1833="t","YES","")</f>
        <v/>
      </c>
      <c r="AA1833" s="4" t="str">
        <f>IF(PobierzDaneLogistyczne!$X1833="t","YES","")</f>
        <v>YES</v>
      </c>
      <c r="AB1833" t="str">
        <f>PobierzDaneLogistyczne!$N1833</f>
        <v>Electric juicer</v>
      </c>
    </row>
    <row r="1834" spans="1:28" x14ac:dyDescent="0.3">
      <c r="A1834" s="5" t="str">
        <f>HYPERLINK(_xlfn.CONCAT("https://www.adler.com.pl/index.php/en/Main/Produkt/",B1834),PobierzDaneLogistyczne!$N1834)</f>
        <v>Juicer extractor 1000 W</v>
      </c>
      <c r="B1834" t="str">
        <f>PobierzDaneLogistyczne!$A1834</f>
        <v>ms_4112</v>
      </c>
      <c r="C1834" s="1">
        <f>IF(MID(PobierzDaneLogistyczne!$P1834,1,3)=""," ",_xlfn.NUMBERVALUE(PobierzDaneLogistyczne!$P1834))</f>
        <v>85094000</v>
      </c>
      <c r="D1834" s="1">
        <f>IF(MID(PobierzDaneLogistyczne!$C1834,1,3)="111"," ",_xlfn.NUMBERVALUE(PobierzDaneLogistyczne!$C1834))</f>
        <v>5908256835504</v>
      </c>
      <c r="E1834" s="6">
        <f>IF(PobierzDaneLogistyczne!$H1834=0,"",_xlfn.NUMBERVALUE(PobierzDaneLogistyczne!$H1834,"."))</f>
        <v>0</v>
      </c>
      <c r="F1834" s="6">
        <f>IF(PobierzDaneLogistyczne!$I1834=0,"",_xlfn.NUMBERVALUE(PobierzDaneLogistyczne!$I1834,"."))</f>
        <v>0</v>
      </c>
      <c r="G1834" s="6">
        <f>IF(PobierzDaneLogistyczne!$J1834=0,"",_xlfn.NUMBERVALUE(PobierzDaneLogistyczne!$J1834,"."))</f>
        <v>0</v>
      </c>
      <c r="H1834" s="2">
        <f>IF(IF(PobierzDaneLogistyczne!$F1834=0,0,_xlfn.NUMBERVALUE(PobierzDaneLogistyczne!$F1834,"."))=0,"",IF(PobierzDaneLogistyczne!$F1834=0,0,_xlfn.NUMBERVALUE(PobierzDaneLogistyczne!$F1834,".")))</f>
        <v>5.3010000000000002</v>
      </c>
      <c r="I1834" s="2">
        <f>IF(IF(PobierzDaneLogistyczne!$Z1834=0,0,_xlfn.NUMBERVALUE(PobierzDaneLogistyczne!$Z1834,"."))=0,"",IF(PobierzDaneLogistyczne!$Z1834=0,0,_xlfn.NUMBERVALUE(PobierzDaneLogistyczne!$Z1834,".")))</f>
        <v>5.8</v>
      </c>
      <c r="J1834" s="1">
        <f>IF(PobierzDaneLogistyczne!$D1834=0,"",_xlfn.NUMBERVALUE(PobierzDaneLogistyczne!$D1834))</f>
        <v>1</v>
      </c>
      <c r="K1834" s="1">
        <f>IF(PobierzDaneLogistyczne!$E1834=0,"",_xlfn.NUMBERVALUE(PobierzDaneLogistyczne!$E1834))</f>
        <v>36</v>
      </c>
      <c r="L1834" s="1" t="str">
        <f>IF(MID(PobierzDaneLogistyczne!$O1834,1,3)="non"," ",_xlfn.NUMBERVALUE(PobierzDaneLogistyczne!$O1834))</f>
        <v xml:space="preserve"> </v>
      </c>
      <c r="M1834" s="6">
        <f>IF(PobierzDaneLogistyczne!$K1834=0,"",_xlfn.NUMBERVALUE(PobierzDaneLogistyczne!$K1834,"."))</f>
        <v>37</v>
      </c>
      <c r="N1834" s="6">
        <f>IF(PobierzDaneLogistyczne!$L1834=0,"",_xlfn.NUMBERVALUE(PobierzDaneLogistyczne!$L1834,"."))</f>
        <v>25</v>
      </c>
      <c r="O1834" s="6">
        <f>IF(PobierzDaneLogistyczne!$M1834=0,"",_xlfn.NUMBERVALUE(PobierzDaneLogistyczne!$M1834,"."))</f>
        <v>43.5</v>
      </c>
      <c r="P1834" s="2">
        <f>IF(PobierzDaneLogistyczne!$G1834=0,0,_xlfn.NUMBERVALUE(PobierzDaneLogistyczne!$G1834,"."))</f>
        <v>5.8</v>
      </c>
      <c r="Q1834" s="1" t="str">
        <f>IF(PobierzDaneLogistyczne!$R1834=0,"",PobierzDaneLogistyczne!$R1834)</f>
        <v/>
      </c>
      <c r="R1834" t="str">
        <f>IF(PobierzDaneLogistyczne!$S1834=0,"",PobierzDaneLogistyczne!$S1834)</f>
        <v/>
      </c>
      <c r="S1834" t="str">
        <f>IF(PobierzDaneLogistyczne!$T1834=0,"",PobierzDaneLogistyczne!$T1834)</f>
        <v/>
      </c>
      <c r="T1834" t="str">
        <f>IF(PobierzDaneLogistyczne!$U1834=0," ",PobierzDaneLogistyczne!$U1834)</f>
        <v/>
      </c>
      <c r="U1834" t="str">
        <f t="shared" si="88"/>
        <v/>
      </c>
      <c r="V1834" s="2" t="str">
        <f>IF(PobierzDaneLogistyczne!$V1834="","",_xlfn.NUMBERVALUE(PobierzDaneLogistyczne!$V1834,"."))</f>
        <v/>
      </c>
      <c r="W1834" s="2" t="str">
        <f>IF(IF(PobierzDaneLogistyczne!$W1834=0,0,_xlfn.NUMBERVALUE(PobierzDaneLogistyczne!$W1834,"."))=0,"",_xlfn.NUMBERVALUE(PobierzDaneLogistyczne!$W1834,"."))</f>
        <v/>
      </c>
      <c r="X1834" s="2" t="str">
        <f t="shared" si="89"/>
        <v/>
      </c>
      <c r="Y1834" s="2" t="str">
        <f t="shared" si="87"/>
        <v/>
      </c>
      <c r="Z1834" s="2" t="str">
        <f>IF(PobierzDaneLogistyczne!$Y1834="t","YES","")</f>
        <v/>
      </c>
      <c r="AA1834" s="4" t="str">
        <f>IF(PobierzDaneLogistyczne!$X1834="t","YES","")</f>
        <v>YES</v>
      </c>
      <c r="AB1834" t="str">
        <f>PobierzDaneLogistyczne!$N1834</f>
        <v>Juicer extractor 1000 W</v>
      </c>
    </row>
    <row r="1835" spans="1:28" x14ac:dyDescent="0.3">
      <c r="A1835" s="5" t="str">
        <f>HYPERLINK(_xlfn.CONCAT("https://www.adler.com.pl/index.php/en/Main/Produkt/",B1835),PobierzDaneLogistyczne!$N1835)</f>
        <v>Juice extractor</v>
      </c>
      <c r="B1835" t="str">
        <f>PobierzDaneLogistyczne!$A1835</f>
        <v>ms_4114</v>
      </c>
      <c r="C1835" s="1">
        <f>IF(MID(PobierzDaneLogistyczne!$P1835,1,3)=""," ",_xlfn.NUMBERVALUE(PobierzDaneLogistyczne!$P1835))</f>
        <v>85094000</v>
      </c>
      <c r="D1835" s="1">
        <f>IF(MID(PobierzDaneLogistyczne!$C1835,1,3)="111"," ",_xlfn.NUMBERVALUE(PobierzDaneLogistyczne!$C1835))</f>
        <v>5908256835900</v>
      </c>
      <c r="E1835" s="6">
        <f>IF(PobierzDaneLogistyczne!$H1835=0,"",_xlfn.NUMBERVALUE(PobierzDaneLogistyczne!$H1835,"."))</f>
        <v>0</v>
      </c>
      <c r="F1835" s="6">
        <f>IF(PobierzDaneLogistyczne!$I1835=0,"",_xlfn.NUMBERVALUE(PobierzDaneLogistyczne!$I1835,"."))</f>
        <v>0</v>
      </c>
      <c r="G1835" s="6">
        <f>IF(PobierzDaneLogistyczne!$J1835=0,"",_xlfn.NUMBERVALUE(PobierzDaneLogistyczne!$J1835,"."))</f>
        <v>0</v>
      </c>
      <c r="H1835" s="2" t="str">
        <f>IF(IF(PobierzDaneLogistyczne!$F1835=0,0,_xlfn.NUMBERVALUE(PobierzDaneLogistyczne!$F1835,"."))=0,"",IF(PobierzDaneLogistyczne!$F1835=0,0,_xlfn.NUMBERVALUE(PobierzDaneLogistyczne!$F1835,".")))</f>
        <v/>
      </c>
      <c r="I1835" s="2" t="str">
        <f>IF(IF(PobierzDaneLogistyczne!$Z1835=0,0,_xlfn.NUMBERVALUE(PobierzDaneLogistyczne!$Z1835,"."))=0,"",IF(PobierzDaneLogistyczne!$Z1835=0,0,_xlfn.NUMBERVALUE(PobierzDaneLogistyczne!$Z1835,".")))</f>
        <v/>
      </c>
      <c r="J1835" s="1" t="str">
        <f>IF(PobierzDaneLogistyczne!$D1835=0,"",_xlfn.NUMBERVALUE(PobierzDaneLogistyczne!$D1835))</f>
        <v/>
      </c>
      <c r="K1835" s="1" t="str">
        <f>IF(PobierzDaneLogistyczne!$E1835=0,"",_xlfn.NUMBERVALUE(PobierzDaneLogistyczne!$E1835))</f>
        <v/>
      </c>
      <c r="L1835" s="1" t="str">
        <f>IF(MID(PobierzDaneLogistyczne!$O1835,1,3)="non"," ",_xlfn.NUMBERVALUE(PobierzDaneLogistyczne!$O1835))</f>
        <v xml:space="preserve"> </v>
      </c>
      <c r="M1835" s="6">
        <f>IF(PobierzDaneLogistyczne!$K1835=0,"",_xlfn.NUMBERVALUE(PobierzDaneLogistyczne!$K1835,"."))</f>
        <v>0</v>
      </c>
      <c r="N1835" s="6">
        <f>IF(PobierzDaneLogistyczne!$L1835=0,"",_xlfn.NUMBERVALUE(PobierzDaneLogistyczne!$L1835,"."))</f>
        <v>0</v>
      </c>
      <c r="O1835" s="6">
        <f>IF(PobierzDaneLogistyczne!$M1835=0,"",_xlfn.NUMBERVALUE(PobierzDaneLogistyczne!$M1835,"."))</f>
        <v>0</v>
      </c>
      <c r="P1835" s="2">
        <f>IF(PobierzDaneLogistyczne!$G1835=0,0,_xlfn.NUMBERVALUE(PobierzDaneLogistyczne!$G1835,"."))</f>
        <v>0</v>
      </c>
      <c r="Q1835" s="1" t="str">
        <f>IF(PobierzDaneLogistyczne!$R1835=0,"",PobierzDaneLogistyczne!$R1835)</f>
        <v/>
      </c>
      <c r="R1835" t="str">
        <f>IF(PobierzDaneLogistyczne!$S1835=0,"",PobierzDaneLogistyczne!$S1835)</f>
        <v/>
      </c>
      <c r="S1835" t="str">
        <f>IF(PobierzDaneLogistyczne!$T1835=0,"",PobierzDaneLogistyczne!$T1835)</f>
        <v/>
      </c>
      <c r="T1835" t="str">
        <f>IF(PobierzDaneLogistyczne!$U1835=0," ",PobierzDaneLogistyczne!$U1835)</f>
        <v/>
      </c>
      <c r="U1835" t="str">
        <f t="shared" si="88"/>
        <v/>
      </c>
      <c r="V1835" s="2" t="str">
        <f>IF(PobierzDaneLogistyczne!$V1835="","",_xlfn.NUMBERVALUE(PobierzDaneLogistyczne!$V1835,"."))</f>
        <v/>
      </c>
      <c r="W1835" s="2" t="str">
        <f>IF(IF(PobierzDaneLogistyczne!$W1835=0,0,_xlfn.NUMBERVALUE(PobierzDaneLogistyczne!$W1835,"."))=0,"",_xlfn.NUMBERVALUE(PobierzDaneLogistyczne!$W1835,"."))</f>
        <v/>
      </c>
      <c r="X1835" s="2" t="str">
        <f t="shared" si="89"/>
        <v/>
      </c>
      <c r="Y1835" s="2" t="str">
        <f t="shared" si="87"/>
        <v/>
      </c>
      <c r="Z1835" s="2" t="str">
        <f>IF(PobierzDaneLogistyczne!$Y1835="t","YES","")</f>
        <v/>
      </c>
      <c r="AA1835" s="4" t="str">
        <f>IF(PobierzDaneLogistyczne!$X1835="t","YES","")</f>
        <v>YES</v>
      </c>
      <c r="AB1835" t="str">
        <f>PobierzDaneLogistyczne!$N1835</f>
        <v>Juice extractor</v>
      </c>
    </row>
    <row r="1836" spans="1:28" x14ac:dyDescent="0.3">
      <c r="A1836" s="5" t="str">
        <f>HYPERLINK(_xlfn.CONCAT("https://www.adler.com.pl/index.php/en/Main/Produkt/",B1836),PobierzDaneLogistyczne!$N1836)</f>
        <v>Juice extractor 600W</v>
      </c>
      <c r="B1836" t="str">
        <f>PobierzDaneLogistyczne!$A1836</f>
        <v>ms_4126</v>
      </c>
      <c r="C1836" s="1">
        <f>IF(MID(PobierzDaneLogistyczne!$P1836,1,3)=""," ",_xlfn.NUMBERVALUE(PobierzDaneLogistyczne!$P1836))</f>
        <v>85094000</v>
      </c>
      <c r="D1836" s="1">
        <f>IF(MID(PobierzDaneLogistyczne!$C1836,1,3)="111"," ",_xlfn.NUMBERVALUE(PobierzDaneLogistyczne!$C1836))</f>
        <v>5902934831895</v>
      </c>
      <c r="E1836" s="6">
        <f>IF(PobierzDaneLogistyczne!$H1836=0,"",_xlfn.NUMBERVALUE(PobierzDaneLogistyczne!$H1836,"."))</f>
        <v>30</v>
      </c>
      <c r="F1836" s="6">
        <f>IF(PobierzDaneLogistyczne!$I1836=0,"",_xlfn.NUMBERVALUE(PobierzDaneLogistyczne!$I1836,"."))</f>
        <v>19</v>
      </c>
      <c r="G1836" s="6">
        <f>IF(PobierzDaneLogistyczne!$J1836=0,"",_xlfn.NUMBERVALUE(PobierzDaneLogistyczne!$J1836,"."))</f>
        <v>31</v>
      </c>
      <c r="H1836" s="2">
        <f>IF(IF(PobierzDaneLogistyczne!$F1836=0,0,_xlfn.NUMBERVALUE(PobierzDaneLogistyczne!$F1836,"."))=0,"",IF(PobierzDaneLogistyczne!$F1836=0,0,_xlfn.NUMBERVALUE(PobierzDaneLogistyczne!$F1836,".")))</f>
        <v>2.2000000000000002</v>
      </c>
      <c r="I1836" s="2">
        <f>IF(IF(PobierzDaneLogistyczne!$Z1836=0,0,_xlfn.NUMBERVALUE(PobierzDaneLogistyczne!$Z1836,"."))=0,"",IF(PobierzDaneLogistyczne!$Z1836=0,0,_xlfn.NUMBERVALUE(PobierzDaneLogistyczne!$Z1836,".")))</f>
        <v>2.9049999999999998</v>
      </c>
      <c r="J1836" s="1">
        <f>IF(PobierzDaneLogistyczne!$D1836=0,"",_xlfn.NUMBERVALUE(PobierzDaneLogistyczne!$D1836))</f>
        <v>4</v>
      </c>
      <c r="K1836" s="1">
        <f>IF(PobierzDaneLogistyczne!$E1836=0,"",_xlfn.NUMBERVALUE(PobierzDaneLogistyczne!$E1836))</f>
        <v>72</v>
      </c>
      <c r="L1836" s="1">
        <f>IF(MID(PobierzDaneLogistyczne!$O1836,1,3)="non"," ",_xlfn.NUMBERVALUE(PobierzDaneLogistyczne!$O1836))</f>
        <v>5902934831826</v>
      </c>
      <c r="M1836" s="6">
        <f>IF(PobierzDaneLogistyczne!$K1836=0,"",_xlfn.NUMBERVALUE(PobierzDaneLogistyczne!$K1836,"."))</f>
        <v>62</v>
      </c>
      <c r="N1836" s="6">
        <f>IF(PobierzDaneLogistyczne!$L1836=0,"",_xlfn.NUMBERVALUE(PobierzDaneLogistyczne!$L1836,"."))</f>
        <v>39</v>
      </c>
      <c r="O1836" s="6">
        <f>IF(PobierzDaneLogistyczne!$M1836=0,"",_xlfn.NUMBERVALUE(PobierzDaneLogistyczne!$M1836,"."))</f>
        <v>33</v>
      </c>
      <c r="P1836" s="2">
        <f>IF(PobierzDaneLogistyczne!$G1836=0,0,_xlfn.NUMBERVALUE(PobierzDaneLogistyczne!$G1836,"."))</f>
        <v>12</v>
      </c>
      <c r="Q1836" s="1">
        <f>IF(PobierzDaneLogistyczne!$R1836=0,"",PobierzDaneLogistyczne!$R1836)</f>
        <v>5</v>
      </c>
      <c r="R1836" t="str">
        <f>IF(PobierzDaneLogistyczne!$S1836=0,"",PobierzDaneLogistyczne!$S1836)</f>
        <v/>
      </c>
      <c r="S1836" t="str">
        <f>IF(PobierzDaneLogistyczne!$T1836=0,"",PobierzDaneLogistyczne!$T1836)</f>
        <v/>
      </c>
      <c r="T1836" t="str">
        <f>IF(PobierzDaneLogistyczne!$U1836=0," ",PobierzDaneLogistyczne!$U1836)</f>
        <v/>
      </c>
      <c r="U1836" t="str">
        <f t="shared" si="88"/>
        <v/>
      </c>
      <c r="V1836" s="2">
        <f>IF(PobierzDaneLogistyczne!$V1836="","",_xlfn.NUMBERVALUE(PobierzDaneLogistyczne!$V1836,"."))</f>
        <v>2.4E-2</v>
      </c>
      <c r="W1836" s="2">
        <f>IF(IF(PobierzDaneLogistyczne!$W1836=0,0,_xlfn.NUMBERVALUE(PobierzDaneLogistyczne!$W1836,"."))=0,"",_xlfn.NUMBERVALUE(PobierzDaneLogistyczne!$W1836,"."))</f>
        <v>5.8999999999999997E-2</v>
      </c>
      <c r="X1836" s="2">
        <f t="shared" si="89"/>
        <v>0.62199999999999966</v>
      </c>
      <c r="Y1836" s="2">
        <f t="shared" si="87"/>
        <v>0.38000000000000078</v>
      </c>
      <c r="Z1836" s="2" t="str">
        <f>IF(PobierzDaneLogistyczne!$Y1836="t","YES","")</f>
        <v/>
      </c>
      <c r="AA1836" s="4" t="str">
        <f>IF(PobierzDaneLogistyczne!$X1836="t","YES","")</f>
        <v/>
      </c>
      <c r="AB1836" t="str">
        <f>PobierzDaneLogistyczne!$N1836</f>
        <v>Juice extractor 600W</v>
      </c>
    </row>
    <row r="1837" spans="1:28" x14ac:dyDescent="0.3">
      <c r="A1837" s="5" t="str">
        <f>HYPERLINK(_xlfn.CONCAT("https://www.adler.com.pl/index.php/en/Main/Produkt/",B1837),PobierzDaneLogistyczne!$N1837)</f>
        <v>Juice extractor 600W</v>
      </c>
      <c r="B1837" t="str">
        <f>PobierzDaneLogistyczne!$A1837</f>
        <v>ms_4126b</v>
      </c>
      <c r="C1837" s="1">
        <f>IF(MID(PobierzDaneLogistyczne!$P1837,1,3)=""," ",_xlfn.NUMBERVALUE(PobierzDaneLogistyczne!$P1837))</f>
        <v>85094000</v>
      </c>
      <c r="D1837" s="1">
        <f>IF(MID(PobierzDaneLogistyczne!$C1837,1,3)="111"," ",_xlfn.NUMBERVALUE(PobierzDaneLogistyczne!$C1837))</f>
        <v>5903887801874</v>
      </c>
      <c r="E1837" s="6">
        <f>IF(PobierzDaneLogistyczne!$H1837=0,"",_xlfn.NUMBERVALUE(PobierzDaneLogistyczne!$H1837,"."))</f>
        <v>30.5</v>
      </c>
      <c r="F1837" s="6">
        <f>IF(PobierzDaneLogistyczne!$I1837=0,"",_xlfn.NUMBERVALUE(PobierzDaneLogistyczne!$I1837,"."))</f>
        <v>19</v>
      </c>
      <c r="G1837" s="6">
        <f>IF(PobierzDaneLogistyczne!$J1837=0,"",_xlfn.NUMBERVALUE(PobierzDaneLogistyczne!$J1837,"."))</f>
        <v>31</v>
      </c>
      <c r="H1837" s="2">
        <f>IF(IF(PobierzDaneLogistyczne!$F1837=0,0,_xlfn.NUMBERVALUE(PobierzDaneLogistyczne!$F1837,"."))=0,"",IF(PobierzDaneLogistyczne!$F1837=0,0,_xlfn.NUMBERVALUE(PobierzDaneLogistyczne!$F1837,".")))</f>
        <v>2.2000000000000002</v>
      </c>
      <c r="I1837" s="2">
        <f>IF(IF(PobierzDaneLogistyczne!$Z1837=0,0,_xlfn.NUMBERVALUE(PobierzDaneLogistyczne!$Z1837,"."))=0,"",IF(PobierzDaneLogistyczne!$Z1837=0,0,_xlfn.NUMBERVALUE(PobierzDaneLogistyczne!$Z1837,".")))</f>
        <v>2.9049999999999998</v>
      </c>
      <c r="J1837" s="1">
        <f>IF(PobierzDaneLogistyczne!$D1837=0,"",_xlfn.NUMBERVALUE(PobierzDaneLogistyczne!$D1837))</f>
        <v>4</v>
      </c>
      <c r="K1837" s="1">
        <f>IF(PobierzDaneLogistyczne!$E1837=0,"",_xlfn.NUMBERVALUE(PobierzDaneLogistyczne!$E1837))</f>
        <v>72</v>
      </c>
      <c r="L1837" s="1">
        <f>IF(MID(PobierzDaneLogistyczne!$O1837,1,3)="non"," ",_xlfn.NUMBERVALUE(PobierzDaneLogistyczne!$O1837))</f>
        <v>5903887801881</v>
      </c>
      <c r="M1837" s="6">
        <f>IF(PobierzDaneLogistyczne!$K1837=0,"",_xlfn.NUMBERVALUE(PobierzDaneLogistyczne!$K1837,"."))</f>
        <v>62</v>
      </c>
      <c r="N1837" s="6">
        <f>IF(PobierzDaneLogistyczne!$L1837=0,"",_xlfn.NUMBERVALUE(PobierzDaneLogistyczne!$L1837,"."))</f>
        <v>39</v>
      </c>
      <c r="O1837" s="6">
        <f>IF(PobierzDaneLogistyczne!$M1837=0,"",_xlfn.NUMBERVALUE(PobierzDaneLogistyczne!$M1837,"."))</f>
        <v>33</v>
      </c>
      <c r="P1837" s="2">
        <f>IF(PobierzDaneLogistyczne!$G1837=0,0,_xlfn.NUMBERVALUE(PobierzDaneLogistyczne!$G1837,"."))</f>
        <v>12</v>
      </c>
      <c r="Q1837" s="1">
        <f>IF(PobierzDaneLogistyczne!$R1837=0,"",PobierzDaneLogistyczne!$R1837)</f>
        <v>5</v>
      </c>
      <c r="R1837" t="str">
        <f>IF(PobierzDaneLogistyczne!$S1837=0,"",PobierzDaneLogistyczne!$S1837)</f>
        <v/>
      </c>
      <c r="S1837" t="str">
        <f>IF(PobierzDaneLogistyczne!$T1837=0,"",PobierzDaneLogistyczne!$T1837)</f>
        <v/>
      </c>
      <c r="T1837" t="str">
        <f>IF(PobierzDaneLogistyczne!$U1837=0," ",PobierzDaneLogistyczne!$U1837)</f>
        <v/>
      </c>
      <c r="U1837" t="str">
        <f t="shared" si="88"/>
        <v/>
      </c>
      <c r="V1837" s="2">
        <f>IF(PobierzDaneLogistyczne!$V1837="","",_xlfn.NUMBERVALUE(PobierzDaneLogistyczne!$V1837,"."))</f>
        <v>2.4E-2</v>
      </c>
      <c r="W1837" s="2">
        <f>IF(IF(PobierzDaneLogistyczne!$W1837=0,0,_xlfn.NUMBERVALUE(PobierzDaneLogistyczne!$W1837,"."))=0,"",_xlfn.NUMBERVALUE(PobierzDaneLogistyczne!$W1837,"."))</f>
        <v>5.8999999999999997E-2</v>
      </c>
      <c r="X1837" s="2">
        <f t="shared" si="89"/>
        <v>0.62199999999999966</v>
      </c>
      <c r="Y1837" s="2">
        <f t="shared" si="87"/>
        <v>0.38000000000000078</v>
      </c>
      <c r="Z1837" s="2" t="str">
        <f>IF(PobierzDaneLogistyczne!$Y1837="t","YES","")</f>
        <v/>
      </c>
      <c r="AA1837" s="4" t="str">
        <f>IF(PobierzDaneLogistyczne!$X1837="t","YES","")</f>
        <v/>
      </c>
      <c r="AB1837" t="str">
        <f>PobierzDaneLogistyczne!$N1837</f>
        <v>Juice extractor 600W</v>
      </c>
    </row>
    <row r="1838" spans="1:28" x14ac:dyDescent="0.3">
      <c r="A1838" s="5" t="str">
        <f>HYPERLINK(_xlfn.CONCAT("https://www.adler.com.pl/index.php/en/Main/Produkt/",B1838),PobierzDaneLogistyczne!$N1838)</f>
        <v>Mixer</v>
      </c>
      <c r="B1838" t="str">
        <f>PobierzDaneLogistyczne!$A1838</f>
        <v>ms_4203</v>
      </c>
      <c r="C1838" s="1">
        <f>IF(MID(PobierzDaneLogistyczne!$P1838,1,3)=""," ",_xlfn.NUMBERVALUE(PobierzDaneLogistyczne!$P1838))</f>
        <v>85094000</v>
      </c>
      <c r="D1838" s="1">
        <f>IF(MID(PobierzDaneLogistyczne!$C1838,1,3)="111"," ",_xlfn.NUMBERVALUE(PobierzDaneLogistyczne!$C1838))</f>
        <v>5908256831230</v>
      </c>
      <c r="E1838" s="6">
        <f>IF(PobierzDaneLogistyczne!$H1838=0,"",_xlfn.NUMBERVALUE(PobierzDaneLogistyczne!$H1838,"."))</f>
        <v>0</v>
      </c>
      <c r="F1838" s="6">
        <f>IF(PobierzDaneLogistyczne!$I1838=0,"",_xlfn.NUMBERVALUE(PobierzDaneLogistyczne!$I1838,"."))</f>
        <v>0</v>
      </c>
      <c r="G1838" s="6">
        <f>IF(PobierzDaneLogistyczne!$J1838=0,"",_xlfn.NUMBERVALUE(PobierzDaneLogistyczne!$J1838,"."))</f>
        <v>0</v>
      </c>
      <c r="H1838" s="2" t="str">
        <f>IF(IF(PobierzDaneLogistyczne!$F1838=0,0,_xlfn.NUMBERVALUE(PobierzDaneLogistyczne!$F1838,"."))=0,"",IF(PobierzDaneLogistyczne!$F1838=0,0,_xlfn.NUMBERVALUE(PobierzDaneLogistyczne!$F1838,".")))</f>
        <v/>
      </c>
      <c r="I1838" s="2" t="str">
        <f>IF(IF(PobierzDaneLogistyczne!$Z1838=0,0,_xlfn.NUMBERVALUE(PobierzDaneLogistyczne!$Z1838,"."))=0,"",IF(PobierzDaneLogistyczne!$Z1838=0,0,_xlfn.NUMBERVALUE(PobierzDaneLogistyczne!$Z1838,".")))</f>
        <v/>
      </c>
      <c r="J1838" s="1" t="str">
        <f>IF(PobierzDaneLogistyczne!$D1838=0,"",_xlfn.NUMBERVALUE(PobierzDaneLogistyczne!$D1838))</f>
        <v/>
      </c>
      <c r="K1838" s="1" t="str">
        <f>IF(PobierzDaneLogistyczne!$E1838=0,"",_xlfn.NUMBERVALUE(PobierzDaneLogistyczne!$E1838))</f>
        <v/>
      </c>
      <c r="L1838" s="1" t="str">
        <f>IF(MID(PobierzDaneLogistyczne!$O1838,1,3)="non"," ",_xlfn.NUMBERVALUE(PobierzDaneLogistyczne!$O1838))</f>
        <v xml:space="preserve"> </v>
      </c>
      <c r="M1838" s="6">
        <f>IF(PobierzDaneLogistyczne!$K1838=0,"",_xlfn.NUMBERVALUE(PobierzDaneLogistyczne!$K1838,"."))</f>
        <v>0</v>
      </c>
      <c r="N1838" s="6">
        <f>IF(PobierzDaneLogistyczne!$L1838=0,"",_xlfn.NUMBERVALUE(PobierzDaneLogistyczne!$L1838,"."))</f>
        <v>0</v>
      </c>
      <c r="O1838" s="6">
        <f>IF(PobierzDaneLogistyczne!$M1838=0,"",_xlfn.NUMBERVALUE(PobierzDaneLogistyczne!$M1838,"."))</f>
        <v>0</v>
      </c>
      <c r="P1838" s="2">
        <f>IF(PobierzDaneLogistyczne!$G1838=0,0,_xlfn.NUMBERVALUE(PobierzDaneLogistyczne!$G1838,"."))</f>
        <v>0</v>
      </c>
      <c r="Q1838" s="1" t="str">
        <f>IF(PobierzDaneLogistyczne!$R1838=0,"",PobierzDaneLogistyczne!$R1838)</f>
        <v/>
      </c>
      <c r="R1838" t="str">
        <f>IF(PobierzDaneLogistyczne!$S1838=0,"",PobierzDaneLogistyczne!$S1838)</f>
        <v/>
      </c>
      <c r="S1838" t="str">
        <f>IF(PobierzDaneLogistyczne!$T1838=0,"",PobierzDaneLogistyczne!$T1838)</f>
        <v/>
      </c>
      <c r="T1838" t="str">
        <f>IF(PobierzDaneLogistyczne!$U1838=0," ",PobierzDaneLogistyczne!$U1838)</f>
        <v/>
      </c>
      <c r="U1838" t="str">
        <f t="shared" si="88"/>
        <v/>
      </c>
      <c r="V1838" s="2" t="str">
        <f>IF(PobierzDaneLogistyczne!$V1838="","",_xlfn.NUMBERVALUE(PobierzDaneLogistyczne!$V1838,"."))</f>
        <v/>
      </c>
      <c r="W1838" s="2" t="str">
        <f>IF(IF(PobierzDaneLogistyczne!$W1838=0,0,_xlfn.NUMBERVALUE(PobierzDaneLogistyczne!$W1838,"."))=0,"",_xlfn.NUMBERVALUE(PobierzDaneLogistyczne!$W1838,"."))</f>
        <v/>
      </c>
      <c r="X1838" s="2" t="str">
        <f t="shared" si="89"/>
        <v/>
      </c>
      <c r="Y1838" s="2" t="str">
        <f t="shared" si="87"/>
        <v/>
      </c>
      <c r="Z1838" s="2" t="str">
        <f>IF(PobierzDaneLogistyczne!$Y1838="t","YES","")</f>
        <v/>
      </c>
      <c r="AA1838" s="4" t="str">
        <f>IF(PobierzDaneLogistyczne!$X1838="t","YES","")</f>
        <v>YES</v>
      </c>
      <c r="AB1838" t="str">
        <f>PobierzDaneLogistyczne!$N1838</f>
        <v>Mixer</v>
      </c>
    </row>
    <row r="1839" spans="1:28" x14ac:dyDescent="0.3">
      <c r="A1839" s="5" t="str">
        <f>HYPERLINK(_xlfn.CONCAT("https://www.adler.com.pl/index.php/en/Main/Produkt/",B1839),PobierzDaneLogistyczne!$N1839)</f>
        <v>Mixer w/rotating bowl</v>
      </c>
      <c r="B1839" t="str">
        <f>PobierzDaneLogistyczne!$A1839</f>
        <v>ms_4204</v>
      </c>
      <c r="C1839" s="1">
        <f>IF(MID(PobierzDaneLogistyczne!$P1839,1,3)=""," ",_xlfn.NUMBERVALUE(PobierzDaneLogistyczne!$P1839))</f>
        <v>85094000</v>
      </c>
      <c r="D1839" s="1">
        <f>IF(MID(PobierzDaneLogistyczne!$C1839,1,3)="111"," ",_xlfn.NUMBERVALUE(PobierzDaneLogistyczne!$C1839))</f>
        <v>5908256831247</v>
      </c>
      <c r="E1839" s="6">
        <f>IF(PobierzDaneLogistyczne!$H1839=0,"",_xlfn.NUMBERVALUE(PobierzDaneLogistyczne!$H1839,"."))</f>
        <v>0</v>
      </c>
      <c r="F1839" s="6">
        <f>IF(PobierzDaneLogistyczne!$I1839=0,"",_xlfn.NUMBERVALUE(PobierzDaneLogistyczne!$I1839,"."))</f>
        <v>0</v>
      </c>
      <c r="G1839" s="6">
        <f>IF(PobierzDaneLogistyczne!$J1839=0,"",_xlfn.NUMBERVALUE(PobierzDaneLogistyczne!$J1839,"."))</f>
        <v>0</v>
      </c>
      <c r="H1839" s="2" t="str">
        <f>IF(IF(PobierzDaneLogistyczne!$F1839=0,0,_xlfn.NUMBERVALUE(PobierzDaneLogistyczne!$F1839,"."))=0,"",IF(PobierzDaneLogistyczne!$F1839=0,0,_xlfn.NUMBERVALUE(PobierzDaneLogistyczne!$F1839,".")))</f>
        <v/>
      </c>
      <c r="I1839" s="2" t="str">
        <f>IF(IF(PobierzDaneLogistyczne!$Z1839=0,0,_xlfn.NUMBERVALUE(PobierzDaneLogistyczne!$Z1839,"."))=0,"",IF(PobierzDaneLogistyczne!$Z1839=0,0,_xlfn.NUMBERVALUE(PobierzDaneLogistyczne!$Z1839,".")))</f>
        <v/>
      </c>
      <c r="J1839" s="1" t="str">
        <f>IF(PobierzDaneLogistyczne!$D1839=0,"",_xlfn.NUMBERVALUE(PobierzDaneLogistyczne!$D1839))</f>
        <v/>
      </c>
      <c r="K1839" s="1" t="str">
        <f>IF(PobierzDaneLogistyczne!$E1839=0,"",_xlfn.NUMBERVALUE(PobierzDaneLogistyczne!$E1839))</f>
        <v/>
      </c>
      <c r="L1839" s="1" t="str">
        <f>IF(MID(PobierzDaneLogistyczne!$O1839,1,3)="non"," ",_xlfn.NUMBERVALUE(PobierzDaneLogistyczne!$O1839))</f>
        <v xml:space="preserve"> </v>
      </c>
      <c r="M1839" s="6">
        <f>IF(PobierzDaneLogistyczne!$K1839=0,"",_xlfn.NUMBERVALUE(PobierzDaneLogistyczne!$K1839,"."))</f>
        <v>0</v>
      </c>
      <c r="N1839" s="6">
        <f>IF(PobierzDaneLogistyczne!$L1839=0,"",_xlfn.NUMBERVALUE(PobierzDaneLogistyczne!$L1839,"."))</f>
        <v>0</v>
      </c>
      <c r="O1839" s="6">
        <f>IF(PobierzDaneLogistyczne!$M1839=0,"",_xlfn.NUMBERVALUE(PobierzDaneLogistyczne!$M1839,"."))</f>
        <v>0</v>
      </c>
      <c r="P1839" s="2">
        <f>IF(PobierzDaneLogistyczne!$G1839=0,0,_xlfn.NUMBERVALUE(PobierzDaneLogistyczne!$G1839,"."))</f>
        <v>0</v>
      </c>
      <c r="Q1839" s="1" t="str">
        <f>IF(PobierzDaneLogistyczne!$R1839=0,"",PobierzDaneLogistyczne!$R1839)</f>
        <v/>
      </c>
      <c r="R1839" t="str">
        <f>IF(PobierzDaneLogistyczne!$S1839=0,"",PobierzDaneLogistyczne!$S1839)</f>
        <v/>
      </c>
      <c r="S1839" t="str">
        <f>IF(PobierzDaneLogistyczne!$T1839=0,"",PobierzDaneLogistyczne!$T1839)</f>
        <v/>
      </c>
      <c r="T1839" t="str">
        <f>IF(PobierzDaneLogistyczne!$U1839=0," ",PobierzDaneLogistyczne!$U1839)</f>
        <v/>
      </c>
      <c r="U1839" t="str">
        <f t="shared" si="88"/>
        <v/>
      </c>
      <c r="V1839" s="2" t="str">
        <f>IF(PobierzDaneLogistyczne!$V1839="","",_xlfn.NUMBERVALUE(PobierzDaneLogistyczne!$V1839,"."))</f>
        <v/>
      </c>
      <c r="W1839" s="2" t="str">
        <f>IF(IF(PobierzDaneLogistyczne!$W1839=0,0,_xlfn.NUMBERVALUE(PobierzDaneLogistyczne!$W1839,"."))=0,"",_xlfn.NUMBERVALUE(PobierzDaneLogistyczne!$W1839,"."))</f>
        <v/>
      </c>
      <c r="X1839" s="2" t="str">
        <f t="shared" si="89"/>
        <v/>
      </c>
      <c r="Y1839" s="2" t="str">
        <f t="shared" si="87"/>
        <v/>
      </c>
      <c r="Z1839" s="2" t="str">
        <f>IF(PobierzDaneLogistyczne!$Y1839="t","YES","")</f>
        <v/>
      </c>
      <c r="AA1839" s="4" t="str">
        <f>IF(PobierzDaneLogistyczne!$X1839="t","YES","")</f>
        <v>YES</v>
      </c>
      <c r="AB1839" t="str">
        <f>PobierzDaneLogistyczne!$N1839</f>
        <v>Mixer w/rotating bowl</v>
      </c>
    </row>
    <row r="1840" spans="1:28" x14ac:dyDescent="0.3">
      <c r="A1840" s="5" t="str">
        <f>HYPERLINK(_xlfn.CONCAT("https://www.adler.com.pl/index.php/en/Main/Produkt/",B1840),PobierzDaneLogistyczne!$N1840)</f>
        <v>Mixer</v>
      </c>
      <c r="B1840" t="str">
        <f>PobierzDaneLogistyczne!$A1840</f>
        <v>ms_4213</v>
      </c>
      <c r="C1840" s="1">
        <f>IF(MID(PobierzDaneLogistyczne!$P1840,1,3)=""," ",_xlfn.NUMBERVALUE(PobierzDaneLogistyczne!$P1840))</f>
        <v>85094000</v>
      </c>
      <c r="D1840" s="1">
        <f>IF(MID(PobierzDaneLogistyczne!$C1840,1,3)="111"," ",_xlfn.NUMBERVALUE(PobierzDaneLogistyczne!$C1840))</f>
        <v>5908256836389</v>
      </c>
      <c r="E1840" s="6">
        <f>IF(PobierzDaneLogistyczne!$H1840=0,"",_xlfn.NUMBERVALUE(PobierzDaneLogistyczne!$H1840,"."))</f>
        <v>0</v>
      </c>
      <c r="F1840" s="6">
        <f>IF(PobierzDaneLogistyczne!$I1840=0,"",_xlfn.NUMBERVALUE(PobierzDaneLogistyczne!$I1840,"."))</f>
        <v>0</v>
      </c>
      <c r="G1840" s="6">
        <f>IF(PobierzDaneLogistyczne!$J1840=0,"",_xlfn.NUMBERVALUE(PobierzDaneLogistyczne!$J1840,"."))</f>
        <v>0</v>
      </c>
      <c r="H1840" s="2">
        <f>IF(IF(PobierzDaneLogistyczne!$F1840=0,0,_xlfn.NUMBERVALUE(PobierzDaneLogistyczne!$F1840,"."))=0,"",IF(PobierzDaneLogistyczne!$F1840=0,0,_xlfn.NUMBERVALUE(PobierzDaneLogistyczne!$F1840,".")))</f>
        <v>0.91700000000000004</v>
      </c>
      <c r="I1840" s="2">
        <f>IF(IF(PobierzDaneLogistyczne!$Z1840=0,0,_xlfn.NUMBERVALUE(PobierzDaneLogistyczne!$Z1840,"."))=0,"",IF(PobierzDaneLogistyczne!$Z1840=0,0,_xlfn.NUMBERVALUE(PobierzDaneLogistyczne!$Z1840,".")))</f>
        <v>1</v>
      </c>
      <c r="J1840" s="1">
        <f>IF(PobierzDaneLogistyczne!$D1840=0,"",_xlfn.NUMBERVALUE(PobierzDaneLogistyczne!$D1840))</f>
        <v>12</v>
      </c>
      <c r="K1840" s="1">
        <f>IF(PobierzDaneLogistyczne!$E1840=0,"",_xlfn.NUMBERVALUE(PobierzDaneLogistyczne!$E1840))</f>
        <v>360</v>
      </c>
      <c r="L1840" s="1" t="str">
        <f>IF(MID(PobierzDaneLogistyczne!$O1840,1,3)="non"," ",_xlfn.NUMBERVALUE(PobierzDaneLogistyczne!$O1840))</f>
        <v xml:space="preserve"> </v>
      </c>
      <c r="M1840" s="6">
        <f>IF(PobierzDaneLogistyczne!$K1840=0,"",_xlfn.NUMBERVALUE(PobierzDaneLogistyczne!$K1840,"."))</f>
        <v>41</v>
      </c>
      <c r="N1840" s="6">
        <f>IF(PobierzDaneLogistyczne!$L1840=0,"",_xlfn.NUMBERVALUE(PobierzDaneLogistyczne!$L1840,"."))</f>
        <v>30</v>
      </c>
      <c r="O1840" s="6">
        <f>IF(PobierzDaneLogistyczne!$M1840=0,"",_xlfn.NUMBERVALUE(PobierzDaneLogistyczne!$M1840,"."))</f>
        <v>33</v>
      </c>
      <c r="P1840" s="2">
        <f>IF(PobierzDaneLogistyczne!$G1840=0,0,_xlfn.NUMBERVALUE(PobierzDaneLogistyczne!$G1840,"."))</f>
        <v>12</v>
      </c>
      <c r="Q1840" s="1" t="str">
        <f>IF(PobierzDaneLogistyczne!$R1840=0,"",PobierzDaneLogistyczne!$R1840)</f>
        <v/>
      </c>
      <c r="R1840" t="str">
        <f>IF(PobierzDaneLogistyczne!$S1840=0,"",PobierzDaneLogistyczne!$S1840)</f>
        <v/>
      </c>
      <c r="S1840" t="str">
        <f>IF(PobierzDaneLogistyczne!$T1840=0,"",PobierzDaneLogistyczne!$T1840)</f>
        <v/>
      </c>
      <c r="T1840" t="str">
        <f>IF(PobierzDaneLogistyczne!$U1840=0," ",PobierzDaneLogistyczne!$U1840)</f>
        <v/>
      </c>
      <c r="U1840" t="str">
        <f t="shared" si="88"/>
        <v/>
      </c>
      <c r="V1840" s="2" t="str">
        <f>IF(PobierzDaneLogistyczne!$V1840="","",_xlfn.NUMBERVALUE(PobierzDaneLogistyczne!$V1840,"."))</f>
        <v/>
      </c>
      <c r="W1840" s="2" t="str">
        <f>IF(IF(PobierzDaneLogistyczne!$W1840=0,0,_xlfn.NUMBERVALUE(PobierzDaneLogistyczne!$W1840,"."))=0,"",_xlfn.NUMBERVALUE(PobierzDaneLogistyczne!$W1840,"."))</f>
        <v/>
      </c>
      <c r="X1840" s="2" t="str">
        <f t="shared" si="89"/>
        <v/>
      </c>
      <c r="Y1840" s="2" t="str">
        <f t="shared" si="87"/>
        <v/>
      </c>
      <c r="Z1840" s="2" t="str">
        <f>IF(PobierzDaneLogistyczne!$Y1840="t","YES","")</f>
        <v/>
      </c>
      <c r="AA1840" s="4" t="str">
        <f>IF(PobierzDaneLogistyczne!$X1840="t","YES","")</f>
        <v>YES</v>
      </c>
      <c r="AB1840" t="str">
        <f>PobierzDaneLogistyczne!$N1840</f>
        <v>Mixer</v>
      </c>
    </row>
    <row r="1841" spans="1:28" x14ac:dyDescent="0.3">
      <c r="A1841" s="5" t="str">
        <f>HYPERLINK(_xlfn.CONCAT("https://www.adler.com.pl/index.php/en/Main/Produkt/",B1841),PobierzDaneLogistyczne!$N1841)</f>
        <v>Mixer with a bowl</v>
      </c>
      <c r="B1841" t="str">
        <f>PobierzDaneLogistyczne!$A1841</f>
        <v>ms_4214</v>
      </c>
      <c r="C1841" s="1">
        <f>IF(MID(PobierzDaneLogistyczne!$P1841,1,3)=""," ",_xlfn.NUMBERVALUE(PobierzDaneLogistyczne!$P1841))</f>
        <v>85094000</v>
      </c>
      <c r="D1841" s="1">
        <f>IF(MID(PobierzDaneLogistyczne!$C1841,1,3)="111"," ",_xlfn.NUMBERVALUE(PobierzDaneLogistyczne!$C1841))</f>
        <v>5908256838246</v>
      </c>
      <c r="E1841" s="6">
        <f>IF(PobierzDaneLogistyczne!$H1841=0,"",_xlfn.NUMBERVALUE(PobierzDaneLogistyczne!$H1841,"."))</f>
        <v>0</v>
      </c>
      <c r="F1841" s="6">
        <f>IF(PobierzDaneLogistyczne!$I1841=0,"",_xlfn.NUMBERVALUE(PobierzDaneLogistyczne!$I1841,"."))</f>
        <v>0</v>
      </c>
      <c r="G1841" s="6">
        <f>IF(PobierzDaneLogistyczne!$J1841=0,"",_xlfn.NUMBERVALUE(PobierzDaneLogistyczne!$J1841,"."))</f>
        <v>0</v>
      </c>
      <c r="H1841" s="2">
        <f>IF(IF(PobierzDaneLogistyczne!$F1841=0,0,_xlfn.NUMBERVALUE(PobierzDaneLogistyczne!$F1841,"."))=0,"",IF(PobierzDaneLogistyczne!$F1841=0,0,_xlfn.NUMBERVALUE(PobierzDaneLogistyczne!$F1841,".")))</f>
        <v>2.2000000000000002</v>
      </c>
      <c r="I1841" s="2">
        <f>IF(IF(PobierzDaneLogistyczne!$Z1841=0,0,_xlfn.NUMBERVALUE(PobierzDaneLogistyczne!$Z1841,"."))=0,"",IF(PobierzDaneLogistyczne!$Z1841=0,0,_xlfn.NUMBERVALUE(PobierzDaneLogistyczne!$Z1841,".")))</f>
        <v>2.4</v>
      </c>
      <c r="J1841" s="1">
        <f>IF(PobierzDaneLogistyczne!$D1841=0,"",_xlfn.NUMBERVALUE(PobierzDaneLogistyczne!$D1841))</f>
        <v>4</v>
      </c>
      <c r="K1841" s="1">
        <f>IF(PobierzDaneLogistyczne!$E1841=0,"",_xlfn.NUMBERVALUE(PobierzDaneLogistyczne!$E1841))</f>
        <v>288</v>
      </c>
      <c r="L1841" s="1" t="str">
        <f>IF(MID(PobierzDaneLogistyczne!$O1841,1,3)="non"," ",_xlfn.NUMBERVALUE(PobierzDaneLogistyczne!$O1841))</f>
        <v xml:space="preserve"> </v>
      </c>
      <c r="M1841" s="6">
        <f>IF(PobierzDaneLogistyczne!$K1841=0,"",_xlfn.NUMBERVALUE(PobierzDaneLogistyczne!$K1841,"."))</f>
        <v>44</v>
      </c>
      <c r="N1841" s="6">
        <f>IF(PobierzDaneLogistyczne!$L1841=0,"",_xlfn.NUMBERVALUE(PobierzDaneLogistyczne!$L1841,"."))</f>
        <v>28</v>
      </c>
      <c r="O1841" s="6">
        <f>IF(PobierzDaneLogistyczne!$M1841=0,"",_xlfn.NUMBERVALUE(PobierzDaneLogistyczne!$M1841,"."))</f>
        <v>32</v>
      </c>
      <c r="P1841" s="2">
        <f>IF(PobierzDaneLogistyczne!$G1841=0,0,_xlfn.NUMBERVALUE(PobierzDaneLogistyczne!$G1841,"."))</f>
        <v>9.6</v>
      </c>
      <c r="Q1841" s="1" t="str">
        <f>IF(PobierzDaneLogistyczne!$R1841=0,"",PobierzDaneLogistyczne!$R1841)</f>
        <v/>
      </c>
      <c r="R1841" t="str">
        <f>IF(PobierzDaneLogistyczne!$S1841=0,"",PobierzDaneLogistyczne!$S1841)</f>
        <v/>
      </c>
      <c r="S1841" t="str">
        <f>IF(PobierzDaneLogistyczne!$T1841=0,"",PobierzDaneLogistyczne!$T1841)</f>
        <v/>
      </c>
      <c r="T1841" t="str">
        <f>IF(PobierzDaneLogistyczne!$U1841=0," ",PobierzDaneLogistyczne!$U1841)</f>
        <v/>
      </c>
      <c r="U1841" t="str">
        <f t="shared" si="88"/>
        <v/>
      </c>
      <c r="V1841" s="2" t="str">
        <f>IF(PobierzDaneLogistyczne!$V1841="","",_xlfn.NUMBERVALUE(PobierzDaneLogistyczne!$V1841,"."))</f>
        <v/>
      </c>
      <c r="W1841" s="2" t="str">
        <f>IF(IF(PobierzDaneLogistyczne!$W1841=0,0,_xlfn.NUMBERVALUE(PobierzDaneLogistyczne!$W1841,"."))=0,"",_xlfn.NUMBERVALUE(PobierzDaneLogistyczne!$W1841,"."))</f>
        <v/>
      </c>
      <c r="X1841" s="2" t="str">
        <f t="shared" si="89"/>
        <v/>
      </c>
      <c r="Y1841" s="2" t="str">
        <f t="shared" si="87"/>
        <v/>
      </c>
      <c r="Z1841" s="2" t="str">
        <f>IF(PobierzDaneLogistyczne!$Y1841="t","YES","")</f>
        <v/>
      </c>
      <c r="AA1841" s="4" t="str">
        <f>IF(PobierzDaneLogistyczne!$X1841="t","YES","")</f>
        <v>YES</v>
      </c>
      <c r="AB1841" t="str">
        <f>PobierzDaneLogistyczne!$N1841</f>
        <v>Mixer with a bowl</v>
      </c>
    </row>
    <row r="1842" spans="1:28" x14ac:dyDescent="0.3">
      <c r="A1842" s="5" t="str">
        <f>HYPERLINK(_xlfn.CONCAT("https://www.adler.com.pl/index.php/en/Main/Produkt/",B1842),PobierzDaneLogistyczne!$N1842)</f>
        <v>Planetary food processor 1200W</v>
      </c>
      <c r="B1842" t="str">
        <f>PobierzDaneLogistyczne!$A1842</f>
        <v>ms_4217</v>
      </c>
      <c r="C1842" s="1">
        <f>IF(MID(PobierzDaneLogistyczne!$P1842,1,3)=""," ",_xlfn.NUMBERVALUE(PobierzDaneLogistyczne!$P1842))</f>
        <v>85094000</v>
      </c>
      <c r="D1842" s="1">
        <f>IF(MID(PobierzDaneLogistyczne!$C1842,1,3)="111"," ",_xlfn.NUMBERVALUE(PobierzDaneLogistyczne!$C1842))</f>
        <v>5902934838672</v>
      </c>
      <c r="E1842" s="6">
        <f>IF(PobierzDaneLogistyczne!$H1842=0,"",_xlfn.NUMBERVALUE(PobierzDaneLogistyczne!$H1842,"."))</f>
        <v>34.5</v>
      </c>
      <c r="F1842" s="6">
        <f>IF(PobierzDaneLogistyczne!$I1842=0,"",_xlfn.NUMBERVALUE(PobierzDaneLogistyczne!$I1842,"."))</f>
        <v>22</v>
      </c>
      <c r="G1842" s="6">
        <f>IF(PobierzDaneLogistyczne!$J1842=0,"",_xlfn.NUMBERVALUE(PobierzDaneLogistyczne!$J1842,"."))</f>
        <v>29.5</v>
      </c>
      <c r="H1842" s="2">
        <f>IF(IF(PobierzDaneLogistyczne!$F1842=0,0,_xlfn.NUMBERVALUE(PobierzDaneLogistyczne!$F1842,"."))=0,"",IF(PobierzDaneLogistyczne!$F1842=0,0,_xlfn.NUMBERVALUE(PobierzDaneLogistyczne!$F1842,".")))</f>
        <v>3.8</v>
      </c>
      <c r="I1842" s="2">
        <f>IF(IF(PobierzDaneLogistyczne!$Z1842=0,0,_xlfn.NUMBERVALUE(PobierzDaneLogistyczne!$Z1842,"."))=0,"",IF(PobierzDaneLogistyczne!$Z1842=0,0,_xlfn.NUMBERVALUE(PobierzDaneLogistyczne!$Z1842,".")))</f>
        <v>4.32</v>
      </c>
      <c r="J1842" s="1">
        <f>IF(PobierzDaneLogistyczne!$D1842=0,"",_xlfn.NUMBERVALUE(PobierzDaneLogistyczne!$D1842))</f>
        <v>1</v>
      </c>
      <c r="K1842" s="1">
        <f>IF(PobierzDaneLogistyczne!$E1842=0,"",_xlfn.NUMBERVALUE(PobierzDaneLogistyczne!$E1842))</f>
        <v>54</v>
      </c>
      <c r="L1842" s="1" t="str">
        <f>IF(MID(PobierzDaneLogistyczne!$O1842,1,3)="non"," ",_xlfn.NUMBERVALUE(PobierzDaneLogistyczne!$O1842))</f>
        <v xml:space="preserve"> </v>
      </c>
      <c r="M1842" s="6">
        <f>IF(PobierzDaneLogistyczne!$K1842=0,"",_xlfn.NUMBERVALUE(PobierzDaneLogistyczne!$K1842,"."))</f>
        <v>36</v>
      </c>
      <c r="N1842" s="6">
        <f>IF(PobierzDaneLogistyczne!$L1842=0,"",_xlfn.NUMBERVALUE(PobierzDaneLogistyczne!$L1842,"."))</f>
        <v>23.5</v>
      </c>
      <c r="O1842" s="6">
        <f>IF(PobierzDaneLogistyczne!$M1842=0,"",_xlfn.NUMBERVALUE(PobierzDaneLogistyczne!$M1842,"."))</f>
        <v>32</v>
      </c>
      <c r="P1842" s="2">
        <f>IF(PobierzDaneLogistyczne!$G1842=0,0,_xlfn.NUMBERVALUE(PobierzDaneLogistyczne!$G1842,"."))</f>
        <v>4.32</v>
      </c>
      <c r="Q1842" s="1">
        <f>IF(PobierzDaneLogistyczne!$R1842=0,"",PobierzDaneLogistyczne!$R1842)</f>
        <v>5</v>
      </c>
      <c r="R1842" t="str">
        <f>IF(PobierzDaneLogistyczne!$S1842=0,"",PobierzDaneLogistyczne!$S1842)</f>
        <v/>
      </c>
      <c r="S1842" t="str">
        <f>IF(PobierzDaneLogistyczne!$T1842=0,"",PobierzDaneLogistyczne!$T1842)</f>
        <v/>
      </c>
      <c r="T1842" t="str">
        <f>IF(PobierzDaneLogistyczne!$U1842=0," ",PobierzDaneLogistyczne!$U1842)</f>
        <v/>
      </c>
      <c r="U1842" t="str">
        <f t="shared" si="88"/>
        <v/>
      </c>
      <c r="V1842" s="2">
        <f>IF(PobierzDaneLogistyczne!$V1842="","",_xlfn.NUMBERVALUE(PobierzDaneLogistyczne!$V1842,"."))</f>
        <v>0.20300000000000001</v>
      </c>
      <c r="W1842" s="2">
        <f>IF(IF(PobierzDaneLogistyczne!$W1842=0,0,_xlfn.NUMBERVALUE(PobierzDaneLogistyczne!$W1842,"."))=0,"",_xlfn.NUMBERVALUE(PobierzDaneLogistyczne!$W1842,"."))</f>
        <v>0.121</v>
      </c>
      <c r="X1842" s="2">
        <f t="shared" si="89"/>
        <v>0.19600000000000045</v>
      </c>
      <c r="Y1842" s="2" t="str">
        <f t="shared" ref="Y1842:Y1895" si="90">IFERROR(IF(ROUND(P1842-(I1842*J1842),2)=0,"",P1842-(I1842*J1842)),"")</f>
        <v/>
      </c>
      <c r="Z1842" s="2" t="str">
        <f>IF(PobierzDaneLogistyczne!$Y1842="t","YES","")</f>
        <v>YES</v>
      </c>
      <c r="AA1842" s="4" t="str">
        <f>IF(PobierzDaneLogistyczne!$X1842="t","YES","")</f>
        <v/>
      </c>
      <c r="AB1842" t="str">
        <f>PobierzDaneLogistyczne!$N1842</f>
        <v>Planetary food processor 1200W</v>
      </c>
    </row>
    <row r="1843" spans="1:28" x14ac:dyDescent="0.3">
      <c r="A1843" s="5" t="str">
        <f>HYPERLINK(_xlfn.CONCAT("https://www.adler.com.pl/index.php/en/Main/Produkt/",B1843),PobierzDaneLogistyczne!$N1843)</f>
        <v>Espresso Machine - 15 bar</v>
      </c>
      <c r="B1843" t="str">
        <f>PobierzDaneLogistyczne!$A1843</f>
        <v>ms_4403</v>
      </c>
      <c r="C1843" s="1">
        <f>IF(MID(PobierzDaneLogistyczne!$P1843,1,3)=""," ",_xlfn.NUMBERVALUE(PobierzDaneLogistyczne!$P1843))</f>
        <v>85167100</v>
      </c>
      <c r="D1843" s="1">
        <f>IF(MID(PobierzDaneLogistyczne!$C1843,1,3)="111"," ",_xlfn.NUMBERVALUE(PobierzDaneLogistyczne!$C1843))</f>
        <v>5908256836297</v>
      </c>
      <c r="E1843" s="6">
        <f>IF(PobierzDaneLogistyczne!$H1843=0,"",_xlfn.NUMBERVALUE(PobierzDaneLogistyczne!$H1843,"."))</f>
        <v>32.5</v>
      </c>
      <c r="F1843" s="6">
        <f>IF(PobierzDaneLogistyczne!$I1843=0,"",_xlfn.NUMBERVALUE(PobierzDaneLogistyczne!$I1843,"."))</f>
        <v>27</v>
      </c>
      <c r="G1843" s="6">
        <f>IF(PobierzDaneLogistyczne!$J1843=0,"",_xlfn.NUMBERVALUE(PobierzDaneLogistyczne!$J1843,"."))</f>
        <v>35</v>
      </c>
      <c r="H1843" s="2">
        <f>IF(IF(PobierzDaneLogistyczne!$F1843=0,0,_xlfn.NUMBERVALUE(PobierzDaneLogistyczne!$F1843,"."))=0,"",IF(PobierzDaneLogistyczne!$F1843=0,0,_xlfn.NUMBERVALUE(PobierzDaneLogistyczne!$F1843,".")))</f>
        <v>3.1040000000000001</v>
      </c>
      <c r="I1843" s="2">
        <f>IF(IF(PobierzDaneLogistyczne!$Z1843=0,0,_xlfn.NUMBERVALUE(PobierzDaneLogistyczne!$Z1843,"."))=0,"",IF(PobierzDaneLogistyczne!$Z1843=0,0,_xlfn.NUMBERVALUE(PobierzDaneLogistyczne!$Z1843,".")))</f>
        <v>3.339</v>
      </c>
      <c r="J1843" s="1">
        <f>IF(PobierzDaneLogistyczne!$D1843=0,"",_xlfn.NUMBERVALUE(PobierzDaneLogistyczne!$D1843))</f>
        <v>1</v>
      </c>
      <c r="K1843" s="1">
        <f>IF(PobierzDaneLogistyczne!$E1843=0,"",_xlfn.NUMBERVALUE(PobierzDaneLogistyczne!$E1843))</f>
        <v>40</v>
      </c>
      <c r="L1843" s="1" t="str">
        <f>IF(MID(PobierzDaneLogistyczne!$O1843,1,3)="non"," ",_xlfn.NUMBERVALUE(PobierzDaneLogistyczne!$O1843))</f>
        <v xml:space="preserve"> </v>
      </c>
      <c r="M1843" s="6">
        <f>IF(PobierzDaneLogistyczne!$K1843=0,"",_xlfn.NUMBERVALUE(PobierzDaneLogistyczne!$K1843,"."))</f>
        <v>32.5</v>
      </c>
      <c r="N1843" s="6">
        <f>IF(PobierzDaneLogistyczne!$L1843=0,"",_xlfn.NUMBERVALUE(PobierzDaneLogistyczne!$L1843,"."))</f>
        <v>27</v>
      </c>
      <c r="O1843" s="6">
        <f>IF(PobierzDaneLogistyczne!$M1843=0,"",_xlfn.NUMBERVALUE(PobierzDaneLogistyczne!$M1843,"."))</f>
        <v>35</v>
      </c>
      <c r="P1843" s="2">
        <f>IF(PobierzDaneLogistyczne!$G1843=0,0,_xlfn.NUMBERVALUE(PobierzDaneLogistyczne!$G1843,"."))</f>
        <v>3.339</v>
      </c>
      <c r="Q1843" s="1">
        <f>IF(PobierzDaneLogistyczne!$R1843=0,"",PobierzDaneLogistyczne!$R1843)</f>
        <v>5</v>
      </c>
      <c r="R1843" t="str">
        <f>IF(PobierzDaneLogistyczne!$S1843=0,"",PobierzDaneLogistyczne!$S1843)</f>
        <v/>
      </c>
      <c r="S1843" t="str">
        <f>IF(PobierzDaneLogistyczne!$T1843=0,"",PobierzDaneLogistyczne!$T1843)</f>
        <v/>
      </c>
      <c r="T1843" t="str">
        <f>IF(PobierzDaneLogistyczne!$U1843=0," ",PobierzDaneLogistyczne!$U1843)</f>
        <v/>
      </c>
      <c r="U1843" t="str">
        <f t="shared" si="88"/>
        <v/>
      </c>
      <c r="V1843" s="2">
        <f>IF(PobierzDaneLogistyczne!$V1843="","",_xlfn.NUMBERVALUE(PobierzDaneLogistyczne!$V1843,"."))</f>
        <v>4.1000000000000002E-2</v>
      </c>
      <c r="W1843" s="2">
        <f>IF(IF(PobierzDaneLogistyczne!$W1843=0,0,_xlfn.NUMBERVALUE(PobierzDaneLogistyczne!$W1843,"."))=0,"",_xlfn.NUMBERVALUE(PobierzDaneLogistyczne!$W1843,"."))</f>
        <v>5.8999999999999997E-2</v>
      </c>
      <c r="X1843" s="2">
        <f t="shared" si="89"/>
        <v>0.13499999999999987</v>
      </c>
      <c r="Y1843" s="2" t="str">
        <f t="shared" si="90"/>
        <v/>
      </c>
      <c r="Z1843" s="2" t="str">
        <f>IF(PobierzDaneLogistyczne!$Y1843="t","YES","")</f>
        <v/>
      </c>
      <c r="AA1843" s="4" t="str">
        <f>IF(PobierzDaneLogistyczne!$X1843="t","YES","")</f>
        <v/>
      </c>
      <c r="AB1843" t="str">
        <f>PobierzDaneLogistyczne!$N1843</f>
        <v>Espresso Machine - 15 bar</v>
      </c>
    </row>
    <row r="1844" spans="1:28" x14ac:dyDescent="0.3">
      <c r="A1844" s="5" t="str">
        <f>HYPERLINK(_xlfn.CONCAT("https://www.adler.com.pl/index.php/en/Main/Produkt/",B1844),PobierzDaneLogistyczne!$N1844)</f>
        <v>Espresso machine - 15 bar</v>
      </c>
      <c r="B1844" t="str">
        <f>PobierzDaneLogistyczne!$A1844</f>
        <v>ms_4409</v>
      </c>
      <c r="C1844" s="1">
        <f>IF(MID(PobierzDaneLogistyczne!$P1844,1,3)=""," ",_xlfn.NUMBERVALUE(PobierzDaneLogistyczne!$P1844))</f>
        <v>85167100</v>
      </c>
      <c r="D1844" s="1">
        <f>IF(MID(PobierzDaneLogistyczne!$C1844,1,3)="111"," ",_xlfn.NUMBERVALUE(PobierzDaneLogistyczne!$C1844))</f>
        <v>5902934831437</v>
      </c>
      <c r="E1844" s="6">
        <f>IF(PobierzDaneLogistyczne!$H1844=0,"",_xlfn.NUMBERVALUE(PobierzDaneLogistyczne!$H1844,"."))</f>
        <v>32.5</v>
      </c>
      <c r="F1844" s="6">
        <f>IF(PobierzDaneLogistyczne!$I1844=0,"",_xlfn.NUMBERVALUE(PobierzDaneLogistyczne!$I1844,"."))</f>
        <v>29</v>
      </c>
      <c r="G1844" s="6">
        <f>IF(PobierzDaneLogistyczne!$J1844=0,"",_xlfn.NUMBERVALUE(PobierzDaneLogistyczne!$J1844,"."))</f>
        <v>31</v>
      </c>
      <c r="H1844" s="2">
        <f>IF(IF(PobierzDaneLogistyczne!$F1844=0,0,_xlfn.NUMBERVALUE(PobierzDaneLogistyczne!$F1844,"."))=0,"",IF(PobierzDaneLogistyczne!$F1844=0,0,_xlfn.NUMBERVALUE(PobierzDaneLogistyczne!$F1844,".")))</f>
        <v>2.7069999999999999</v>
      </c>
      <c r="I1844" s="2">
        <f>IF(IF(PobierzDaneLogistyczne!$Z1844=0,0,_xlfn.NUMBERVALUE(PobierzDaneLogistyczne!$Z1844,"."))=0,"",IF(PobierzDaneLogistyczne!$Z1844=0,0,_xlfn.NUMBERVALUE(PobierzDaneLogistyczne!$Z1844,".")))</f>
        <v>3.024</v>
      </c>
      <c r="J1844" s="1">
        <f>IF(PobierzDaneLogistyczne!$D1844=0,"",_xlfn.NUMBERVALUE(PobierzDaneLogistyczne!$D1844))</f>
        <v>1</v>
      </c>
      <c r="K1844" s="1">
        <f>IF(PobierzDaneLogistyczne!$E1844=0,"",_xlfn.NUMBERVALUE(PobierzDaneLogistyczne!$E1844))</f>
        <v>30</v>
      </c>
      <c r="L1844" s="1" t="str">
        <f>IF(MID(PobierzDaneLogistyczne!$O1844,1,3)="non"," ",_xlfn.NUMBERVALUE(PobierzDaneLogistyczne!$O1844))</f>
        <v xml:space="preserve"> </v>
      </c>
      <c r="M1844" s="6">
        <f>IF(PobierzDaneLogistyczne!$K1844=0,"",_xlfn.NUMBERVALUE(PobierzDaneLogistyczne!$K1844,"."))</f>
        <v>34.6</v>
      </c>
      <c r="N1844" s="6">
        <f>IF(PobierzDaneLogistyczne!$L1844=0,"",_xlfn.NUMBERVALUE(PobierzDaneLogistyczne!$L1844,"."))</f>
        <v>31.2</v>
      </c>
      <c r="O1844" s="6">
        <f>IF(PobierzDaneLogistyczne!$M1844=0,"",_xlfn.NUMBERVALUE(PobierzDaneLogistyczne!$M1844,"."))</f>
        <v>34.799999999999997</v>
      </c>
      <c r="P1844" s="2">
        <f>IF(PobierzDaneLogistyczne!$G1844=0,0,_xlfn.NUMBERVALUE(PobierzDaneLogistyczne!$G1844,"."))</f>
        <v>3.024</v>
      </c>
      <c r="Q1844" s="1">
        <f>IF(PobierzDaneLogistyczne!$R1844=0,"",PobierzDaneLogistyczne!$R1844)</f>
        <v>5</v>
      </c>
      <c r="R1844" t="str">
        <f>IF(PobierzDaneLogistyczne!$S1844=0,"",PobierzDaneLogistyczne!$S1844)</f>
        <v/>
      </c>
      <c r="S1844" t="str">
        <f>IF(PobierzDaneLogistyczne!$T1844=0,"",PobierzDaneLogistyczne!$T1844)</f>
        <v/>
      </c>
      <c r="T1844" t="str">
        <f>IF(PobierzDaneLogistyczne!$U1844=0," ",PobierzDaneLogistyczne!$U1844)</f>
        <v/>
      </c>
      <c r="U1844" t="str">
        <f t="shared" si="88"/>
        <v/>
      </c>
      <c r="V1844" s="2">
        <f>IF(PobierzDaneLogistyczne!$V1844="","",_xlfn.NUMBERVALUE(PobierzDaneLogistyczne!$V1844,"."))</f>
        <v>5.0999999999999997E-2</v>
      </c>
      <c r="W1844" s="2">
        <f>IF(IF(PobierzDaneLogistyczne!$W1844=0,0,_xlfn.NUMBERVALUE(PobierzDaneLogistyczne!$W1844,"."))=0,"",_xlfn.NUMBERVALUE(PobierzDaneLogistyczne!$W1844,"."))</f>
        <v>5.8999999999999997E-2</v>
      </c>
      <c r="X1844" s="2">
        <f t="shared" si="89"/>
        <v>0.20700000000000018</v>
      </c>
      <c r="Y1844" s="2" t="str">
        <f t="shared" si="90"/>
        <v/>
      </c>
      <c r="Z1844" s="2" t="str">
        <f>IF(PobierzDaneLogistyczne!$Y1844="t","YES","")</f>
        <v>YES</v>
      </c>
      <c r="AA1844" s="4" t="str">
        <f>IF(PobierzDaneLogistyczne!$X1844="t","YES","")</f>
        <v>YES</v>
      </c>
      <c r="AB1844" t="str">
        <f>PobierzDaneLogistyczne!$N1844</f>
        <v>Espresso machine - 15 bar</v>
      </c>
    </row>
    <row r="1845" spans="1:28" x14ac:dyDescent="0.3">
      <c r="A1845" s="5" t="str">
        <f>HYPERLINK(_xlfn.CONCAT("https://www.adler.com.pl/index.php/en/Main/Produkt/",B1845),PobierzDaneLogistyczne!$N1845)</f>
        <v>Pepper / salt mill</v>
      </c>
      <c r="B1845" t="str">
        <f>PobierzDaneLogistyczne!$A1845</f>
        <v>ms_4432</v>
      </c>
      <c r="C1845" s="1">
        <f>IF(MID(PobierzDaneLogistyczne!$P1845,1,3)=""," ",_xlfn.NUMBERVALUE(PobierzDaneLogistyczne!$P1845))</f>
        <v>69120025</v>
      </c>
      <c r="D1845" s="1">
        <f>IF(MID(PobierzDaneLogistyczne!$C1845,1,3)="111"," ",_xlfn.NUMBERVALUE(PobierzDaneLogistyczne!$C1845))</f>
        <v>5908256831445</v>
      </c>
      <c r="E1845" s="6">
        <f>IF(PobierzDaneLogistyczne!$H1845=0,"",_xlfn.NUMBERVALUE(PobierzDaneLogistyczne!$H1845,"."))</f>
        <v>5.5</v>
      </c>
      <c r="F1845" s="6">
        <f>IF(PobierzDaneLogistyczne!$I1845=0,"",_xlfn.NUMBERVALUE(PobierzDaneLogistyczne!$I1845,"."))</f>
        <v>5.5</v>
      </c>
      <c r="G1845" s="6">
        <f>IF(PobierzDaneLogistyczne!$J1845=0,"",_xlfn.NUMBERVALUE(PobierzDaneLogistyczne!$J1845,"."))</f>
        <v>24</v>
      </c>
      <c r="H1845" s="2">
        <f>IF(IF(PobierzDaneLogistyczne!$F1845=0,0,_xlfn.NUMBERVALUE(PobierzDaneLogistyczne!$F1845,"."))=0,"",IF(PobierzDaneLogistyczne!$F1845=0,0,_xlfn.NUMBERVALUE(PobierzDaneLogistyczne!$F1845,".")))</f>
        <v>0.29199999999999998</v>
      </c>
      <c r="I1845" s="2">
        <f>IF(IF(PobierzDaneLogistyczne!$Z1845=0,0,_xlfn.NUMBERVALUE(PobierzDaneLogistyczne!$Z1845,"."))=0,"",IF(PobierzDaneLogistyczne!$Z1845=0,0,_xlfn.NUMBERVALUE(PobierzDaneLogistyczne!$Z1845,".")))</f>
        <v>0.36899999999999999</v>
      </c>
      <c r="J1845" s="1">
        <f>IF(PobierzDaneLogistyczne!$D1845=0,"",_xlfn.NUMBERVALUE(PobierzDaneLogistyczne!$D1845))</f>
        <v>24</v>
      </c>
      <c r="K1845" s="1">
        <f>IF(PobierzDaneLogistyczne!$E1845=0,"",_xlfn.NUMBERVALUE(PobierzDaneLogistyczne!$E1845))</f>
        <v>1512</v>
      </c>
      <c r="L1845" s="1">
        <f>IF(MID(PobierzDaneLogistyczne!$O1845,1,3)="non"," ",_xlfn.NUMBERVALUE(PobierzDaneLogistyczne!$O1845))</f>
        <v>5902934836241</v>
      </c>
      <c r="M1845" s="6">
        <f>IF(PobierzDaneLogistyczne!$K1845=0,"",_xlfn.NUMBERVALUE(PobierzDaneLogistyczne!$K1845,"."))</f>
        <v>26</v>
      </c>
      <c r="N1845" s="6">
        <f>IF(PobierzDaneLogistyczne!$L1845=0,"",_xlfn.NUMBERVALUE(PobierzDaneLogistyczne!$L1845,"."))</f>
        <v>37</v>
      </c>
      <c r="O1845" s="6">
        <f>IF(PobierzDaneLogistyczne!$M1845=0,"",_xlfn.NUMBERVALUE(PobierzDaneLogistyczne!$M1845,"."))</f>
        <v>26</v>
      </c>
      <c r="P1845" s="2">
        <f>IF(PobierzDaneLogistyczne!$G1845=0,0,_xlfn.NUMBERVALUE(PobierzDaneLogistyczne!$G1845,"."))</f>
        <v>8.8559999999999999</v>
      </c>
      <c r="Q1845" s="1">
        <f>IF(PobierzDaneLogistyczne!$R1845=0,"",PobierzDaneLogistyczne!$R1845)</f>
        <v>5</v>
      </c>
      <c r="R1845" t="str">
        <f>IF(PobierzDaneLogistyczne!$S1845=0,"",PobierzDaneLogistyczne!$S1845)</f>
        <v/>
      </c>
      <c r="S1845" t="str">
        <f>IF(PobierzDaneLogistyczne!$T1845=0,"",PobierzDaneLogistyczne!$T1845)</f>
        <v/>
      </c>
      <c r="T1845" t="str">
        <f>IF(PobierzDaneLogistyczne!$U1845=0," ",PobierzDaneLogistyczne!$U1845)</f>
        <v/>
      </c>
      <c r="U1845" t="str">
        <f t="shared" si="88"/>
        <v/>
      </c>
      <c r="V1845" s="2">
        <f>IF(PobierzDaneLogistyczne!$V1845="","",_xlfn.NUMBERVALUE(PobierzDaneLogistyczne!$V1845,"."))</f>
        <v>1E-3</v>
      </c>
      <c r="W1845" s="2" t="str">
        <f>IF(IF(PobierzDaneLogistyczne!$W1845=0,0,_xlfn.NUMBERVALUE(PobierzDaneLogistyczne!$W1845,"."))=0,"",_xlfn.NUMBERVALUE(PobierzDaneLogistyczne!$W1845,"."))</f>
        <v/>
      </c>
      <c r="X1845" s="2" t="str">
        <f t="shared" si="89"/>
        <v/>
      </c>
      <c r="Y1845" s="2" t="str">
        <f t="shared" si="90"/>
        <v/>
      </c>
      <c r="Z1845" s="2" t="str">
        <f>IF(PobierzDaneLogistyczne!$Y1845="t","YES","")</f>
        <v>YES</v>
      </c>
      <c r="AA1845" s="4" t="str">
        <f>IF(PobierzDaneLogistyczne!$X1845="t","YES","")</f>
        <v/>
      </c>
      <c r="AB1845" t="str">
        <f>PobierzDaneLogistyczne!$N1845</f>
        <v>Pepper / salt mill</v>
      </c>
    </row>
    <row r="1846" spans="1:28" x14ac:dyDescent="0.3">
      <c r="A1846" s="5" t="str">
        <f>HYPERLINK(_xlfn.CONCAT("https://www.adler.com.pl/index.php/en/Main/Produkt/",B1846),PobierzDaneLogistyczne!$N1846)</f>
        <v>Coffee grinder</v>
      </c>
      <c r="B1846" t="str">
        <f>PobierzDaneLogistyczne!$A1846</f>
        <v>ms_4440</v>
      </c>
      <c r="C1846" s="1">
        <f>IF(MID(PobierzDaneLogistyczne!$P1846,1,3)=""," ",_xlfn.NUMBERVALUE(PobierzDaneLogistyczne!$P1846))</f>
        <v>85094000</v>
      </c>
      <c r="D1846" s="1">
        <f>IF(MID(PobierzDaneLogistyczne!$C1846,1,3)="111"," ",_xlfn.NUMBERVALUE(PobierzDaneLogistyczne!$C1846))</f>
        <v>5908256836419</v>
      </c>
      <c r="E1846" s="6">
        <f>IF(PobierzDaneLogistyczne!$H1846=0,"",_xlfn.NUMBERVALUE(PobierzDaneLogistyczne!$H1846,"."))</f>
        <v>11.5</v>
      </c>
      <c r="F1846" s="6">
        <f>IF(PobierzDaneLogistyczne!$I1846=0,"",_xlfn.NUMBERVALUE(PobierzDaneLogistyczne!$I1846,"."))</f>
        <v>10</v>
      </c>
      <c r="G1846" s="6">
        <f>IF(PobierzDaneLogistyczne!$J1846=0,"",_xlfn.NUMBERVALUE(PobierzDaneLogistyczne!$J1846,"."))</f>
        <v>18.5</v>
      </c>
      <c r="H1846" s="2">
        <f>IF(IF(PobierzDaneLogistyczne!$F1846=0,0,_xlfn.NUMBERVALUE(PobierzDaneLogistyczne!$F1846,"."))=0,"",IF(PobierzDaneLogistyczne!$F1846=0,0,_xlfn.NUMBERVALUE(PobierzDaneLogistyczne!$F1846,".")))</f>
        <v>0.60199999999999998</v>
      </c>
      <c r="I1846" s="2">
        <f>IF(IF(PobierzDaneLogistyczne!$Z1846=0,0,_xlfn.NUMBERVALUE(PobierzDaneLogistyczne!$Z1846,"."))=0,"",IF(PobierzDaneLogistyczne!$Z1846=0,0,_xlfn.NUMBERVALUE(PobierzDaneLogistyczne!$Z1846,".")))</f>
        <v>0.752</v>
      </c>
      <c r="J1846" s="1">
        <f>IF(PobierzDaneLogistyczne!$D1846=0,"",_xlfn.NUMBERVALUE(PobierzDaneLogistyczne!$D1846))</f>
        <v>16</v>
      </c>
      <c r="K1846" s="1">
        <f>IF(PobierzDaneLogistyczne!$E1846=0,"",_xlfn.NUMBERVALUE(PobierzDaneLogistyczne!$E1846))</f>
        <v>342</v>
      </c>
      <c r="L1846" s="1" t="str">
        <f>IF(MID(PobierzDaneLogistyczne!$O1846,1,3)="non"," ",_xlfn.NUMBERVALUE(PobierzDaneLogistyczne!$O1846))</f>
        <v xml:space="preserve"> </v>
      </c>
      <c r="M1846" s="6">
        <f>IF(PobierzDaneLogistyczne!$K1846=0,"",_xlfn.NUMBERVALUE(PobierzDaneLogistyczne!$K1846,"."))</f>
        <v>44.3</v>
      </c>
      <c r="N1846" s="6">
        <f>IF(PobierzDaneLogistyczne!$L1846=0,"",_xlfn.NUMBERVALUE(PobierzDaneLogistyczne!$L1846,"."))</f>
        <v>25</v>
      </c>
      <c r="O1846" s="6">
        <f>IF(PobierzDaneLogistyczne!$M1846=0,"",_xlfn.NUMBERVALUE(PobierzDaneLogistyczne!$M1846,"."))</f>
        <v>40.5</v>
      </c>
      <c r="P1846" s="2">
        <f>IF(PobierzDaneLogistyczne!$G1846=0,0,_xlfn.NUMBERVALUE(PobierzDaneLogistyczne!$G1846,"."))</f>
        <v>12.032</v>
      </c>
      <c r="Q1846" s="1">
        <f>IF(PobierzDaneLogistyczne!$R1846=0,"",PobierzDaneLogistyczne!$R1846)</f>
        <v>5</v>
      </c>
      <c r="R1846" t="str">
        <f>IF(PobierzDaneLogistyczne!$S1846=0,"",PobierzDaneLogistyczne!$S1846)</f>
        <v/>
      </c>
      <c r="S1846" t="str">
        <f>IF(PobierzDaneLogistyczne!$T1846=0,"",PobierzDaneLogistyczne!$T1846)</f>
        <v/>
      </c>
      <c r="T1846" t="str">
        <f>IF(PobierzDaneLogistyczne!$U1846=0," ",PobierzDaneLogistyczne!$U1846)</f>
        <v/>
      </c>
      <c r="U1846" t="str">
        <f t="shared" si="88"/>
        <v/>
      </c>
      <c r="V1846" s="2">
        <f>IF(PobierzDaneLogistyczne!$V1846="","",_xlfn.NUMBERVALUE(PobierzDaneLogistyczne!$V1846,"."))</f>
        <v>3.0000000000000001E-3</v>
      </c>
      <c r="W1846" s="2" t="str">
        <f>IF(IF(PobierzDaneLogistyczne!$W1846=0,0,_xlfn.NUMBERVALUE(PobierzDaneLogistyczne!$W1846,"."))=0,"",_xlfn.NUMBERVALUE(PobierzDaneLogistyczne!$W1846,"."))</f>
        <v/>
      </c>
      <c r="X1846" s="2" t="str">
        <f t="shared" si="89"/>
        <v/>
      </c>
      <c r="Y1846" s="2" t="str">
        <f t="shared" si="90"/>
        <v/>
      </c>
      <c r="Z1846" s="2" t="str">
        <f>IF(PobierzDaneLogistyczne!$Y1846="t","YES","")</f>
        <v/>
      </c>
      <c r="AA1846" s="4" t="str">
        <f>IF(PobierzDaneLogistyczne!$X1846="t","YES","")</f>
        <v>YES</v>
      </c>
      <c r="AB1846" t="str">
        <f>PobierzDaneLogistyczne!$N1846</f>
        <v>Coffee grinder</v>
      </c>
    </row>
    <row r="1847" spans="1:28" x14ac:dyDescent="0.3">
      <c r="A1847" s="5" t="str">
        <f>HYPERLINK(_xlfn.CONCAT("https://www.adler.com.pl/index.php/en/Main/Produkt/",B1847),PobierzDaneLogistyczne!$N1847)</f>
        <v>Electric pepper mill</v>
      </c>
      <c r="B1847" t="str">
        <f>PobierzDaneLogistyczne!$A1847</f>
        <v>ms_4441</v>
      </c>
      <c r="C1847" s="1">
        <f>IF(MID(PobierzDaneLogistyczne!$P1847,1,3)=""," ",_xlfn.NUMBERVALUE(PobierzDaneLogistyczne!$P1847))</f>
        <v>85094000</v>
      </c>
      <c r="D1847" s="1">
        <f>IF(MID(PobierzDaneLogistyczne!$C1847,1,3)="111"," ",_xlfn.NUMBERVALUE(PobierzDaneLogistyczne!$C1847))</f>
        <v>5908256833173</v>
      </c>
      <c r="E1847" s="6">
        <f>IF(PobierzDaneLogistyczne!$H1847=0,"",_xlfn.NUMBERVALUE(PobierzDaneLogistyczne!$H1847,"."))</f>
        <v>0</v>
      </c>
      <c r="F1847" s="6">
        <f>IF(PobierzDaneLogistyczne!$I1847=0,"",_xlfn.NUMBERVALUE(PobierzDaneLogistyczne!$I1847,"."))</f>
        <v>0</v>
      </c>
      <c r="G1847" s="6">
        <f>IF(PobierzDaneLogistyczne!$J1847=0,"",_xlfn.NUMBERVALUE(PobierzDaneLogistyczne!$J1847,"."))</f>
        <v>0</v>
      </c>
      <c r="H1847" s="2" t="str">
        <f>IF(IF(PobierzDaneLogistyczne!$F1847=0,0,_xlfn.NUMBERVALUE(PobierzDaneLogistyczne!$F1847,"."))=0,"",IF(PobierzDaneLogistyczne!$F1847=0,0,_xlfn.NUMBERVALUE(PobierzDaneLogistyczne!$F1847,".")))</f>
        <v/>
      </c>
      <c r="I1847" s="2" t="str">
        <f>IF(IF(PobierzDaneLogistyczne!$Z1847=0,0,_xlfn.NUMBERVALUE(PobierzDaneLogistyczne!$Z1847,"."))=0,"",IF(PobierzDaneLogistyczne!$Z1847=0,0,_xlfn.NUMBERVALUE(PobierzDaneLogistyczne!$Z1847,".")))</f>
        <v/>
      </c>
      <c r="J1847" s="1" t="str">
        <f>IF(PobierzDaneLogistyczne!$D1847=0,"",_xlfn.NUMBERVALUE(PobierzDaneLogistyczne!$D1847))</f>
        <v/>
      </c>
      <c r="K1847" s="1" t="str">
        <f>IF(PobierzDaneLogistyczne!$E1847=0,"",_xlfn.NUMBERVALUE(PobierzDaneLogistyczne!$E1847))</f>
        <v/>
      </c>
      <c r="L1847" s="1" t="str">
        <f>IF(MID(PobierzDaneLogistyczne!$O1847,1,3)="non"," ",_xlfn.NUMBERVALUE(PobierzDaneLogistyczne!$O1847))</f>
        <v xml:space="preserve"> </v>
      </c>
      <c r="M1847" s="6">
        <f>IF(PobierzDaneLogistyczne!$K1847=0,"",_xlfn.NUMBERVALUE(PobierzDaneLogistyczne!$K1847,"."))</f>
        <v>0</v>
      </c>
      <c r="N1847" s="6">
        <f>IF(PobierzDaneLogistyczne!$L1847=0,"",_xlfn.NUMBERVALUE(PobierzDaneLogistyczne!$L1847,"."))</f>
        <v>0</v>
      </c>
      <c r="O1847" s="6">
        <f>IF(PobierzDaneLogistyczne!$M1847=0,"",_xlfn.NUMBERVALUE(PobierzDaneLogistyczne!$M1847,"."))</f>
        <v>0</v>
      </c>
      <c r="P1847" s="2">
        <f>IF(PobierzDaneLogistyczne!$G1847=0,0,_xlfn.NUMBERVALUE(PobierzDaneLogistyczne!$G1847,"."))</f>
        <v>0</v>
      </c>
      <c r="Q1847" s="1" t="str">
        <f>IF(PobierzDaneLogistyczne!$R1847=0,"",PobierzDaneLogistyczne!$R1847)</f>
        <v/>
      </c>
      <c r="R1847" t="str">
        <f>IF(PobierzDaneLogistyczne!$S1847=0,"",PobierzDaneLogistyczne!$S1847)</f>
        <v/>
      </c>
      <c r="S1847" t="str">
        <f>IF(PobierzDaneLogistyczne!$T1847=0,"",PobierzDaneLogistyczne!$T1847)</f>
        <v/>
      </c>
      <c r="T1847" t="str">
        <f>IF(PobierzDaneLogistyczne!$U1847=0," ",PobierzDaneLogistyczne!$U1847)</f>
        <v/>
      </c>
      <c r="U1847" t="str">
        <f t="shared" si="88"/>
        <v/>
      </c>
      <c r="V1847" s="2" t="str">
        <f>IF(PobierzDaneLogistyczne!$V1847="","",_xlfn.NUMBERVALUE(PobierzDaneLogistyczne!$V1847,"."))</f>
        <v/>
      </c>
      <c r="W1847" s="2" t="str">
        <f>IF(IF(PobierzDaneLogistyczne!$W1847=0,0,_xlfn.NUMBERVALUE(PobierzDaneLogistyczne!$W1847,"."))=0,"",_xlfn.NUMBERVALUE(PobierzDaneLogistyczne!$W1847,"."))</f>
        <v/>
      </c>
      <c r="X1847" s="2" t="str">
        <f t="shared" si="89"/>
        <v/>
      </c>
      <c r="Y1847" s="2" t="str">
        <f t="shared" si="90"/>
        <v/>
      </c>
      <c r="Z1847" s="2" t="str">
        <f>IF(PobierzDaneLogistyczne!$Y1847="t","YES","")</f>
        <v/>
      </c>
      <c r="AA1847" s="4" t="str">
        <f>IF(PobierzDaneLogistyczne!$X1847="t","YES","")</f>
        <v>YES</v>
      </c>
      <c r="AB1847" t="str">
        <f>PobierzDaneLogistyczne!$N1847</f>
        <v>Electric pepper mill</v>
      </c>
    </row>
    <row r="1848" spans="1:28" x14ac:dyDescent="0.3">
      <c r="A1848" s="5" t="str">
        <f>HYPERLINK(_xlfn.CONCAT("https://www.adler.com.pl/index.php/en/Main/Produkt/",B1848),PobierzDaneLogistyczne!$N1848)</f>
        <v>Coffee maker  NEW PRICE</v>
      </c>
      <c r="B1848" t="str">
        <f>PobierzDaneLogistyczne!$A1848</f>
        <v>ms_4453</v>
      </c>
      <c r="C1848" s="1">
        <f>IF(MID(PobierzDaneLogistyczne!$P1848,1,3)=""," ",_xlfn.NUMBERVALUE(PobierzDaneLogistyczne!$P1848))</f>
        <v>85167100</v>
      </c>
      <c r="D1848" s="1">
        <f>IF(MID(PobierzDaneLogistyczne!$C1848,1,3)="111"," ",_xlfn.NUMBERVALUE(PobierzDaneLogistyczne!$C1848))</f>
        <v>5908256831681</v>
      </c>
      <c r="E1848" s="6">
        <f>IF(PobierzDaneLogistyczne!$H1848=0,"",_xlfn.NUMBERVALUE(PobierzDaneLogistyczne!$H1848,"."))</f>
        <v>27</v>
      </c>
      <c r="F1848" s="6">
        <f>IF(PobierzDaneLogistyczne!$I1848=0,"",_xlfn.NUMBERVALUE(PobierzDaneLogistyczne!$I1848,"."))</f>
        <v>19.5</v>
      </c>
      <c r="G1848" s="6">
        <f>IF(PobierzDaneLogistyczne!$J1848=0,"",_xlfn.NUMBERVALUE(PobierzDaneLogistyczne!$J1848,"."))</f>
        <v>28.3</v>
      </c>
      <c r="H1848" s="2" t="str">
        <f>IF(IF(PobierzDaneLogistyczne!$F1848=0,0,_xlfn.NUMBERVALUE(PobierzDaneLogistyczne!$F1848,"."))=0,"",IF(PobierzDaneLogistyczne!$F1848=0,0,_xlfn.NUMBERVALUE(PobierzDaneLogistyczne!$F1848,".")))</f>
        <v/>
      </c>
      <c r="I1848" s="2" t="str">
        <f>IF(IF(PobierzDaneLogistyczne!$Z1848=0,0,_xlfn.NUMBERVALUE(PobierzDaneLogistyczne!$Z1848,"."))=0,"",IF(PobierzDaneLogistyczne!$Z1848=0,0,_xlfn.NUMBERVALUE(PobierzDaneLogistyczne!$Z1848,".")))</f>
        <v/>
      </c>
      <c r="J1848" s="1">
        <f>IF(PobierzDaneLogistyczne!$D1848=0,"",_xlfn.NUMBERVALUE(PobierzDaneLogistyczne!$D1848))</f>
        <v>4</v>
      </c>
      <c r="K1848" s="1">
        <f>IF(PobierzDaneLogistyczne!$E1848=0,"",_xlfn.NUMBERVALUE(PobierzDaneLogistyczne!$E1848))</f>
        <v>96</v>
      </c>
      <c r="L1848" s="1" t="str">
        <f>IF(MID(PobierzDaneLogistyczne!$O1848,1,3)="non"," ",_xlfn.NUMBERVALUE(PobierzDaneLogistyczne!$O1848))</f>
        <v xml:space="preserve"> </v>
      </c>
      <c r="M1848" s="6">
        <f>IF(PobierzDaneLogistyczne!$K1848=0,"",_xlfn.NUMBERVALUE(PobierzDaneLogistyczne!$K1848,"."))</f>
        <v>57</v>
      </c>
      <c r="N1848" s="6">
        <f>IF(PobierzDaneLogistyczne!$L1848=0,"",_xlfn.NUMBERVALUE(PobierzDaneLogistyczne!$L1848,"."))</f>
        <v>41.5</v>
      </c>
      <c r="O1848" s="6">
        <f>IF(PobierzDaneLogistyczne!$M1848=0,"",_xlfn.NUMBERVALUE(PobierzDaneLogistyczne!$M1848,"."))</f>
        <v>30.5</v>
      </c>
      <c r="P1848" s="2">
        <f>IF(PobierzDaneLogistyczne!$G1848=0,0,_xlfn.NUMBERVALUE(PobierzDaneLogistyczne!$G1848,"."))</f>
        <v>0</v>
      </c>
      <c r="Q1848" s="1" t="str">
        <f>IF(PobierzDaneLogistyczne!$R1848=0,"",PobierzDaneLogistyczne!$R1848)</f>
        <v/>
      </c>
      <c r="R1848" t="str">
        <f>IF(PobierzDaneLogistyczne!$S1848=0,"",PobierzDaneLogistyczne!$S1848)</f>
        <v/>
      </c>
      <c r="S1848" t="str">
        <f>IF(PobierzDaneLogistyczne!$T1848=0,"",PobierzDaneLogistyczne!$T1848)</f>
        <v/>
      </c>
      <c r="T1848" t="str">
        <f>IF(PobierzDaneLogistyczne!$U1848=0," ",PobierzDaneLogistyczne!$U1848)</f>
        <v/>
      </c>
      <c r="U1848" t="str">
        <f t="shared" si="88"/>
        <v/>
      </c>
      <c r="V1848" s="2">
        <f>IF(PobierzDaneLogistyczne!$V1848="","",_xlfn.NUMBERVALUE(PobierzDaneLogistyczne!$V1848,"."))</f>
        <v>0.02</v>
      </c>
      <c r="W1848" s="2" t="str">
        <f>IF(IF(PobierzDaneLogistyczne!$W1848=0,0,_xlfn.NUMBERVALUE(PobierzDaneLogistyczne!$W1848,"."))=0,"",_xlfn.NUMBERVALUE(PobierzDaneLogistyczne!$W1848,"."))</f>
        <v/>
      </c>
      <c r="X1848" s="2" t="str">
        <f t="shared" si="89"/>
        <v/>
      </c>
      <c r="Y1848" s="2" t="str">
        <f t="shared" si="90"/>
        <v/>
      </c>
      <c r="Z1848" s="2" t="str">
        <f>IF(PobierzDaneLogistyczne!$Y1848="t","YES","")</f>
        <v/>
      </c>
      <c r="AA1848" s="4" t="str">
        <f>IF(PobierzDaneLogistyczne!$X1848="t","YES","")</f>
        <v>YES</v>
      </c>
      <c r="AB1848" t="str">
        <f>PobierzDaneLogistyczne!$N1848</f>
        <v>Coffee maker  NEW PRICE</v>
      </c>
    </row>
    <row r="1849" spans="1:28" x14ac:dyDescent="0.3">
      <c r="A1849" s="5" t="str">
        <f>HYPERLINK(_xlfn.CONCAT("https://www.adler.com.pl/index.php/en/Main/Produkt/",B1849),PobierzDaneLogistyczne!$N1849)</f>
        <v>Milk frother</v>
      </c>
      <c r="B1849" t="str">
        <f>PobierzDaneLogistyczne!$A1849</f>
        <v>ms_4462g</v>
      </c>
      <c r="C1849" s="1">
        <f>IF(MID(PobierzDaneLogistyczne!$P1849,1,3)=""," ",_xlfn.NUMBERVALUE(PobierzDaneLogistyczne!$P1849))</f>
        <v>85094000</v>
      </c>
      <c r="D1849" s="1">
        <f>IF(MID(PobierzDaneLogistyczne!$C1849,1,3)="111"," ",_xlfn.NUMBERVALUE(PobierzDaneLogistyczne!$C1849))</f>
        <v>5908256834972</v>
      </c>
      <c r="E1849" s="6">
        <f>IF(PobierzDaneLogistyczne!$H1849=0,"",_xlfn.NUMBERVALUE(PobierzDaneLogistyczne!$H1849,"."))</f>
        <v>5</v>
      </c>
      <c r="F1849" s="6">
        <f>IF(PobierzDaneLogistyczne!$I1849=0,"",_xlfn.NUMBERVALUE(PobierzDaneLogistyczne!$I1849,"."))</f>
        <v>5</v>
      </c>
      <c r="G1849" s="6">
        <f>IF(PobierzDaneLogistyczne!$J1849=0,"",_xlfn.NUMBERVALUE(PobierzDaneLogistyczne!$J1849,"."))</f>
        <v>22</v>
      </c>
      <c r="H1849" s="2">
        <f>IF(IF(PobierzDaneLogistyczne!$F1849=0,0,_xlfn.NUMBERVALUE(PobierzDaneLogistyczne!$F1849,"."))=0,"",IF(PobierzDaneLogistyczne!$F1849=0,0,_xlfn.NUMBERVALUE(PobierzDaneLogistyczne!$F1849,".")))</f>
        <v>0.06</v>
      </c>
      <c r="I1849" s="2">
        <f>IF(IF(PobierzDaneLogistyczne!$Z1849=0,0,_xlfn.NUMBERVALUE(PobierzDaneLogistyczne!$Z1849,"."))=0,"",IF(PobierzDaneLogistyczne!$Z1849=0,0,_xlfn.NUMBERVALUE(PobierzDaneLogistyczne!$Z1849,".")))</f>
        <v>9.6000000000000002E-2</v>
      </c>
      <c r="J1849" s="1">
        <f>IF(PobierzDaneLogistyczne!$D1849=0,"",_xlfn.NUMBERVALUE(PobierzDaneLogistyczne!$D1849))</f>
        <v>50</v>
      </c>
      <c r="K1849" s="1">
        <f>IF(PobierzDaneLogistyczne!$E1849=0,"",_xlfn.NUMBERVALUE(PobierzDaneLogistyczne!$E1849))</f>
        <v>2400</v>
      </c>
      <c r="L1849" s="1">
        <f>IF(MID(PobierzDaneLogistyczne!$O1849,1,3)="non"," ",_xlfn.NUMBERVALUE(PobierzDaneLogistyczne!$O1849))</f>
        <v>5902934832991</v>
      </c>
      <c r="M1849" s="6">
        <f>IF(PobierzDaneLogistyczne!$K1849=0,"",_xlfn.NUMBERVALUE(PobierzDaneLogistyczne!$K1849,"."))</f>
        <v>49</v>
      </c>
      <c r="N1849" s="6">
        <f>IF(PobierzDaneLogistyczne!$L1849=0,"",_xlfn.NUMBERVALUE(PobierzDaneLogistyczne!$L1849,"."))</f>
        <v>28</v>
      </c>
      <c r="O1849" s="6">
        <f>IF(PobierzDaneLogistyczne!$M1849=0,"",_xlfn.NUMBERVALUE(PobierzDaneLogistyczne!$M1849,"."))</f>
        <v>24.5</v>
      </c>
      <c r="P1849" s="2">
        <f>IF(PobierzDaneLogistyczne!$G1849=0,0,_xlfn.NUMBERVALUE(PobierzDaneLogistyczne!$G1849,"."))</f>
        <v>4.8</v>
      </c>
      <c r="Q1849" s="1">
        <f>IF(PobierzDaneLogistyczne!$R1849=0,"",PobierzDaneLogistyczne!$R1849)</f>
        <v>5</v>
      </c>
      <c r="R1849" t="str">
        <f>IF(PobierzDaneLogistyczne!$S1849=0,"",PobierzDaneLogistyczne!$S1849)</f>
        <v/>
      </c>
      <c r="S1849" t="str">
        <f>IF(PobierzDaneLogistyczne!$T1849=0,"",PobierzDaneLogistyczne!$T1849)</f>
        <v/>
      </c>
      <c r="T1849" t="str">
        <f>IF(PobierzDaneLogistyczne!$U1849=0," ",PobierzDaneLogistyczne!$U1849)</f>
        <v/>
      </c>
      <c r="U1849" t="str">
        <f t="shared" si="88"/>
        <v/>
      </c>
      <c r="V1849" s="2">
        <f>IF(PobierzDaneLogistyczne!$V1849="","",_xlfn.NUMBERVALUE(PobierzDaneLogistyczne!$V1849,"."))</f>
        <v>1E-3</v>
      </c>
      <c r="W1849" s="2">
        <f>IF(IF(PobierzDaneLogistyczne!$W1849=0,0,_xlfn.NUMBERVALUE(PobierzDaneLogistyczne!$W1849,"."))=0,"",_xlfn.NUMBERVALUE(PobierzDaneLogistyczne!$W1849,"."))</f>
        <v>2.9000000000000001E-2</v>
      </c>
      <c r="X1849" s="2">
        <f t="shared" si="89"/>
        <v>6.0000000000000019E-3</v>
      </c>
      <c r="Y1849" s="2" t="str">
        <f t="shared" si="90"/>
        <v/>
      </c>
      <c r="Z1849" s="2" t="str">
        <f>IF(PobierzDaneLogistyczne!$Y1849="t","YES","")</f>
        <v/>
      </c>
      <c r="AA1849" s="4" t="str">
        <f>IF(PobierzDaneLogistyczne!$X1849="t","YES","")</f>
        <v>YES</v>
      </c>
      <c r="AB1849" t="str">
        <f>PobierzDaneLogistyczne!$N1849</f>
        <v>Milk frother</v>
      </c>
    </row>
    <row r="1850" spans="1:28" x14ac:dyDescent="0.3">
      <c r="A1850" s="5" t="str">
        <f>HYPERLINK(_xlfn.CONCAT("https://www.adler.com.pl/index.php/en/Main/Produkt/",B1850),PobierzDaneLogistyczne!$N1850)</f>
        <v>Milk frother</v>
      </c>
      <c r="B1850" t="str">
        <f>PobierzDaneLogistyczne!$A1850</f>
        <v>ms_4462o</v>
      </c>
      <c r="C1850" s="1">
        <f>IF(MID(PobierzDaneLogistyczne!$P1850,1,3)=""," ",_xlfn.NUMBERVALUE(PobierzDaneLogistyczne!$P1850))</f>
        <v>85094000</v>
      </c>
      <c r="D1850" s="1">
        <f>IF(MID(PobierzDaneLogistyczne!$C1850,1,3)="111"," ",_xlfn.NUMBERVALUE(PobierzDaneLogistyczne!$C1850))</f>
        <v>5908256834996</v>
      </c>
      <c r="E1850" s="6">
        <f>IF(PobierzDaneLogistyczne!$H1850=0,"",_xlfn.NUMBERVALUE(PobierzDaneLogistyczne!$H1850,"."))</f>
        <v>5</v>
      </c>
      <c r="F1850" s="6">
        <f>IF(PobierzDaneLogistyczne!$I1850=0,"",_xlfn.NUMBERVALUE(PobierzDaneLogistyczne!$I1850,"."))</f>
        <v>5</v>
      </c>
      <c r="G1850" s="6">
        <f>IF(PobierzDaneLogistyczne!$J1850=0,"",_xlfn.NUMBERVALUE(PobierzDaneLogistyczne!$J1850,"."))</f>
        <v>22</v>
      </c>
      <c r="H1850" s="2">
        <f>IF(IF(PobierzDaneLogistyczne!$F1850=0,0,_xlfn.NUMBERVALUE(PobierzDaneLogistyczne!$F1850,"."))=0,"",IF(PobierzDaneLogistyczne!$F1850=0,0,_xlfn.NUMBERVALUE(PobierzDaneLogistyczne!$F1850,".")))</f>
        <v>0.7</v>
      </c>
      <c r="I1850" s="2">
        <f>IF(IF(PobierzDaneLogistyczne!$Z1850=0,0,_xlfn.NUMBERVALUE(PobierzDaneLogistyczne!$Z1850,"."))=0,"",IF(PobierzDaneLogistyczne!$Z1850=0,0,_xlfn.NUMBERVALUE(PobierzDaneLogistyczne!$Z1850,".")))</f>
        <v>9.6000000000000002E-2</v>
      </c>
      <c r="J1850" s="1">
        <f>IF(PobierzDaneLogistyczne!$D1850=0,"",_xlfn.NUMBERVALUE(PobierzDaneLogistyczne!$D1850))</f>
        <v>50</v>
      </c>
      <c r="K1850" s="1">
        <f>IF(PobierzDaneLogistyczne!$E1850=0,"",_xlfn.NUMBERVALUE(PobierzDaneLogistyczne!$E1850))</f>
        <v>2400</v>
      </c>
      <c r="L1850" s="1" t="str">
        <f>IF(MID(PobierzDaneLogistyczne!$O1850,1,3)="non"," ",_xlfn.NUMBERVALUE(PobierzDaneLogistyczne!$O1850))</f>
        <v xml:space="preserve"> </v>
      </c>
      <c r="M1850" s="6">
        <f>IF(PobierzDaneLogistyczne!$K1850=0,"",_xlfn.NUMBERVALUE(PobierzDaneLogistyczne!$K1850,"."))</f>
        <v>49</v>
      </c>
      <c r="N1850" s="6">
        <f>IF(PobierzDaneLogistyczne!$L1850=0,"",_xlfn.NUMBERVALUE(PobierzDaneLogistyczne!$L1850,"."))</f>
        <v>28</v>
      </c>
      <c r="O1850" s="6">
        <f>IF(PobierzDaneLogistyczne!$M1850=0,"",_xlfn.NUMBERVALUE(PobierzDaneLogistyczne!$M1850,"."))</f>
        <v>24.5</v>
      </c>
      <c r="P1850" s="2">
        <f>IF(PobierzDaneLogistyczne!$G1850=0,0,_xlfn.NUMBERVALUE(PobierzDaneLogistyczne!$G1850,"."))</f>
        <v>4.8</v>
      </c>
      <c r="Q1850" s="1" t="str">
        <f>IF(PobierzDaneLogistyczne!$R1850=0,"",PobierzDaneLogistyczne!$R1850)</f>
        <v/>
      </c>
      <c r="R1850" t="str">
        <f>IF(PobierzDaneLogistyczne!$S1850=0,"",PobierzDaneLogistyczne!$S1850)</f>
        <v/>
      </c>
      <c r="S1850" t="str">
        <f>IF(PobierzDaneLogistyczne!$T1850=0,"",PobierzDaneLogistyczne!$T1850)</f>
        <v/>
      </c>
      <c r="T1850" t="str">
        <f>IF(PobierzDaneLogistyczne!$U1850=0," ",PobierzDaneLogistyczne!$U1850)</f>
        <v/>
      </c>
      <c r="U1850" t="str">
        <f t="shared" si="88"/>
        <v/>
      </c>
      <c r="V1850" s="2" t="str">
        <f>IF(PobierzDaneLogistyczne!$V1850="","",_xlfn.NUMBERVALUE(PobierzDaneLogistyczne!$V1850,"."))</f>
        <v/>
      </c>
      <c r="W1850" s="2" t="str">
        <f>IF(IF(PobierzDaneLogistyczne!$W1850=0,0,_xlfn.NUMBERVALUE(PobierzDaneLogistyczne!$W1850,"."))=0,"",_xlfn.NUMBERVALUE(PobierzDaneLogistyczne!$W1850,"."))</f>
        <v/>
      </c>
      <c r="X1850" s="2" t="str">
        <f t="shared" si="89"/>
        <v/>
      </c>
      <c r="Y1850" s="2" t="str">
        <f t="shared" si="90"/>
        <v/>
      </c>
      <c r="Z1850" s="2" t="str">
        <f>IF(PobierzDaneLogistyczne!$Y1850="t","YES","")</f>
        <v/>
      </c>
      <c r="AA1850" s="4" t="str">
        <f>IF(PobierzDaneLogistyczne!$X1850="t","YES","")</f>
        <v>YES</v>
      </c>
      <c r="AB1850" t="str">
        <f>PobierzDaneLogistyczne!$N1850</f>
        <v>Milk frother</v>
      </c>
    </row>
    <row r="1851" spans="1:28" x14ac:dyDescent="0.3">
      <c r="A1851" s="5" t="str">
        <f>HYPERLINK(_xlfn.CONCAT("https://www.adler.com.pl/index.php/en/Main/Produkt/",B1851),PobierzDaneLogistyczne!$N1851)</f>
        <v>Milk frother</v>
      </c>
      <c r="B1851" t="str">
        <f>PobierzDaneLogistyczne!$A1851</f>
        <v>ms_4462r</v>
      </c>
      <c r="C1851" s="1">
        <f>IF(MID(PobierzDaneLogistyczne!$P1851,1,3)=""," ",_xlfn.NUMBERVALUE(PobierzDaneLogistyczne!$P1851))</f>
        <v>85094000</v>
      </c>
      <c r="D1851" s="1">
        <f>IF(MID(PobierzDaneLogistyczne!$C1851,1,3)="111"," ",_xlfn.NUMBERVALUE(PobierzDaneLogistyczne!$C1851))</f>
        <v>5908256834989</v>
      </c>
      <c r="E1851" s="6">
        <f>IF(PobierzDaneLogistyczne!$H1851=0,"",_xlfn.NUMBERVALUE(PobierzDaneLogistyczne!$H1851,"."))</f>
        <v>5</v>
      </c>
      <c r="F1851" s="6">
        <f>IF(PobierzDaneLogistyczne!$I1851=0,"",_xlfn.NUMBERVALUE(PobierzDaneLogistyczne!$I1851,"."))</f>
        <v>5</v>
      </c>
      <c r="G1851" s="6">
        <f>IF(PobierzDaneLogistyczne!$J1851=0,"",_xlfn.NUMBERVALUE(PobierzDaneLogistyczne!$J1851,"."))</f>
        <v>22</v>
      </c>
      <c r="H1851" s="2">
        <f>IF(IF(PobierzDaneLogistyczne!$F1851=0,0,_xlfn.NUMBERVALUE(PobierzDaneLogistyczne!$F1851,"."))=0,"",IF(PobierzDaneLogistyczne!$F1851=0,0,_xlfn.NUMBERVALUE(PobierzDaneLogistyczne!$F1851,".")))</f>
        <v>0.06</v>
      </c>
      <c r="I1851" s="2">
        <f>IF(IF(PobierzDaneLogistyczne!$Z1851=0,0,_xlfn.NUMBERVALUE(PobierzDaneLogistyczne!$Z1851,"."))=0,"",IF(PobierzDaneLogistyczne!$Z1851=0,0,_xlfn.NUMBERVALUE(PobierzDaneLogistyczne!$Z1851,".")))</f>
        <v>9.6000000000000002E-2</v>
      </c>
      <c r="J1851" s="1">
        <f>IF(PobierzDaneLogistyczne!$D1851=0,"",_xlfn.NUMBERVALUE(PobierzDaneLogistyczne!$D1851))</f>
        <v>50</v>
      </c>
      <c r="K1851" s="1">
        <f>IF(PobierzDaneLogistyczne!$E1851=0,"",_xlfn.NUMBERVALUE(PobierzDaneLogistyczne!$E1851))</f>
        <v>2400</v>
      </c>
      <c r="L1851" s="1">
        <f>IF(MID(PobierzDaneLogistyczne!$O1851,1,3)="non"," ",_xlfn.NUMBERVALUE(PobierzDaneLogistyczne!$O1851))</f>
        <v>5902934832960</v>
      </c>
      <c r="M1851" s="6">
        <f>IF(PobierzDaneLogistyczne!$K1851=0,"",_xlfn.NUMBERVALUE(PobierzDaneLogistyczne!$K1851,"."))</f>
        <v>49</v>
      </c>
      <c r="N1851" s="6">
        <f>IF(PobierzDaneLogistyczne!$L1851=0,"",_xlfn.NUMBERVALUE(PobierzDaneLogistyczne!$L1851,"."))</f>
        <v>28</v>
      </c>
      <c r="O1851" s="6">
        <f>IF(PobierzDaneLogistyczne!$M1851=0,"",_xlfn.NUMBERVALUE(PobierzDaneLogistyczne!$M1851,"."))</f>
        <v>24.5</v>
      </c>
      <c r="P1851" s="2">
        <f>IF(PobierzDaneLogistyczne!$G1851=0,0,_xlfn.NUMBERVALUE(PobierzDaneLogistyczne!$G1851,"."))</f>
        <v>4.8</v>
      </c>
      <c r="Q1851" s="1">
        <f>IF(PobierzDaneLogistyczne!$R1851=0,"",PobierzDaneLogistyczne!$R1851)</f>
        <v>5</v>
      </c>
      <c r="R1851" t="str">
        <f>IF(PobierzDaneLogistyczne!$S1851=0,"",PobierzDaneLogistyczne!$S1851)</f>
        <v/>
      </c>
      <c r="S1851" t="str">
        <f>IF(PobierzDaneLogistyczne!$T1851=0,"",PobierzDaneLogistyczne!$T1851)</f>
        <v/>
      </c>
      <c r="T1851" t="str">
        <f>IF(PobierzDaneLogistyczne!$U1851=0," ",PobierzDaneLogistyczne!$U1851)</f>
        <v/>
      </c>
      <c r="U1851" t="str">
        <f t="shared" si="88"/>
        <v/>
      </c>
      <c r="V1851" s="2">
        <f>IF(PobierzDaneLogistyczne!$V1851="","",_xlfn.NUMBERVALUE(PobierzDaneLogistyczne!$V1851,"."))</f>
        <v>1E-3</v>
      </c>
      <c r="W1851" s="2">
        <f>IF(IF(PobierzDaneLogistyczne!$W1851=0,0,_xlfn.NUMBERVALUE(PobierzDaneLogistyczne!$W1851,"."))=0,"",_xlfn.NUMBERVALUE(PobierzDaneLogistyczne!$W1851,"."))</f>
        <v>2.9000000000000001E-2</v>
      </c>
      <c r="X1851" s="2">
        <f t="shared" si="89"/>
        <v>6.0000000000000019E-3</v>
      </c>
      <c r="Y1851" s="2" t="str">
        <f t="shared" si="90"/>
        <v/>
      </c>
      <c r="Z1851" s="2" t="str">
        <f>IF(PobierzDaneLogistyczne!$Y1851="t","YES","")</f>
        <v/>
      </c>
      <c r="AA1851" s="4" t="str">
        <f>IF(PobierzDaneLogistyczne!$X1851="t","YES","")</f>
        <v>YES</v>
      </c>
      <c r="AB1851" t="str">
        <f>PobierzDaneLogistyczne!$N1851</f>
        <v>Milk frother</v>
      </c>
    </row>
    <row r="1852" spans="1:28" x14ac:dyDescent="0.3">
      <c r="A1852" s="5" t="str">
        <f>HYPERLINK(_xlfn.CONCAT("https://www.adler.com.pl/index.php/en/Main/Produkt/",B1852),PobierzDaneLogistyczne!$N1852)</f>
        <v>Coffee grinder</v>
      </c>
      <c r="B1852" t="str">
        <f>PobierzDaneLogistyczne!$A1852</f>
        <v>ms_4465</v>
      </c>
      <c r="C1852" s="1">
        <f>IF(MID(PobierzDaneLogistyczne!$P1852,1,3)=""," ",_xlfn.NUMBERVALUE(PobierzDaneLogistyczne!$P1852))</f>
        <v>85094000</v>
      </c>
      <c r="D1852" s="1">
        <f>IF(MID(PobierzDaneLogistyczne!$C1852,1,3)="111"," ",_xlfn.NUMBERVALUE(PobierzDaneLogistyczne!$C1852))</f>
        <v>5908256836525</v>
      </c>
      <c r="E1852" s="6">
        <f>IF(PobierzDaneLogistyczne!$H1852=0,"",_xlfn.NUMBERVALUE(PobierzDaneLogistyczne!$H1852,"."))</f>
        <v>11.5</v>
      </c>
      <c r="F1852" s="6">
        <f>IF(PobierzDaneLogistyczne!$I1852=0,"",_xlfn.NUMBERVALUE(PobierzDaneLogistyczne!$I1852,"."))</f>
        <v>11.7</v>
      </c>
      <c r="G1852" s="6">
        <f>IF(PobierzDaneLogistyczne!$J1852=0,"",_xlfn.NUMBERVALUE(PobierzDaneLogistyczne!$J1852,"."))</f>
        <v>18</v>
      </c>
      <c r="H1852" s="2">
        <f>IF(IF(PobierzDaneLogistyczne!$F1852=0,0,_xlfn.NUMBERVALUE(PobierzDaneLogistyczne!$F1852,"."))=0,"",IF(PobierzDaneLogistyczne!$F1852=0,0,_xlfn.NUMBERVALUE(PobierzDaneLogistyczne!$F1852,".")))</f>
        <v>0.54500000000000004</v>
      </c>
      <c r="I1852" s="2">
        <f>IF(IF(PobierzDaneLogistyczne!$Z1852=0,0,_xlfn.NUMBERVALUE(PobierzDaneLogistyczne!$Z1852,"."))=0,"",IF(PobierzDaneLogistyczne!$Z1852=0,0,_xlfn.NUMBERVALUE(PobierzDaneLogistyczne!$Z1852,".")))</f>
        <v>0.69199999999999995</v>
      </c>
      <c r="J1852" s="1">
        <f>IF(PobierzDaneLogistyczne!$D1852=0,"",_xlfn.NUMBERVALUE(PobierzDaneLogistyczne!$D1852))</f>
        <v>8</v>
      </c>
      <c r="K1852" s="1">
        <f>IF(PobierzDaneLogistyczne!$E1852=0,"",_xlfn.NUMBERVALUE(PobierzDaneLogistyczne!$E1852))</f>
        <v>480</v>
      </c>
      <c r="L1852" s="1">
        <f>IF(MID(PobierzDaneLogistyczne!$O1852,1,3)="non"," ",_xlfn.NUMBERVALUE(PobierzDaneLogistyczne!$O1852))</f>
        <v>5902934832441</v>
      </c>
      <c r="M1852" s="6">
        <f>IF(PobierzDaneLogistyczne!$K1852=0,"",_xlfn.NUMBERVALUE(PobierzDaneLogistyczne!$K1852,"."))</f>
        <v>24</v>
      </c>
      <c r="N1852" s="6">
        <f>IF(PobierzDaneLogistyczne!$L1852=0,"",_xlfn.NUMBERVALUE(PobierzDaneLogistyczne!$L1852,"."))</f>
        <v>24.4</v>
      </c>
      <c r="O1852" s="6">
        <f>IF(PobierzDaneLogistyczne!$M1852=0,"",_xlfn.NUMBERVALUE(PobierzDaneLogistyczne!$M1852,"."))</f>
        <v>38</v>
      </c>
      <c r="P1852" s="2">
        <f>IF(PobierzDaneLogistyczne!$G1852=0,0,_xlfn.NUMBERVALUE(PobierzDaneLogistyczne!$G1852,"."))</f>
        <v>5.5380000000000003</v>
      </c>
      <c r="Q1852" s="1">
        <f>IF(PobierzDaneLogistyczne!$R1852=0,"",PobierzDaneLogistyczne!$R1852)</f>
        <v>5</v>
      </c>
      <c r="R1852" t="str">
        <f>IF(PobierzDaneLogistyczne!$S1852=0,"",PobierzDaneLogistyczne!$S1852)</f>
        <v/>
      </c>
      <c r="S1852" t="str">
        <f>IF(PobierzDaneLogistyczne!$T1852=0,"",PobierzDaneLogistyczne!$T1852)</f>
        <v/>
      </c>
      <c r="T1852" t="str">
        <f>IF(PobierzDaneLogistyczne!$U1852=0," ",PobierzDaneLogistyczne!$U1852)</f>
        <v/>
      </c>
      <c r="U1852" t="str">
        <f t="shared" si="88"/>
        <v/>
      </c>
      <c r="V1852" s="2">
        <f>IF(PobierzDaneLogistyczne!$V1852="","",_xlfn.NUMBERVALUE(PobierzDaneLogistyczne!$V1852,"."))</f>
        <v>4.0000000000000001E-3</v>
      </c>
      <c r="W1852" s="2">
        <f>IF(IF(PobierzDaneLogistyczne!$W1852=0,0,_xlfn.NUMBERVALUE(PobierzDaneLogistyczne!$W1852,"."))=0,"",_xlfn.NUMBERVALUE(PobierzDaneLogistyczne!$W1852,"."))</f>
        <v>5.8999999999999997E-2</v>
      </c>
      <c r="X1852" s="2">
        <f t="shared" si="89"/>
        <v>8.3999999999999908E-2</v>
      </c>
      <c r="Y1852" s="2" t="str">
        <f t="shared" si="90"/>
        <v/>
      </c>
      <c r="Z1852" s="2" t="str">
        <f>IF(PobierzDaneLogistyczne!$Y1852="t","YES","")</f>
        <v/>
      </c>
      <c r="AA1852" s="4" t="str">
        <f>IF(PobierzDaneLogistyczne!$X1852="t","YES","")</f>
        <v>YES</v>
      </c>
      <c r="AB1852" t="str">
        <f>PobierzDaneLogistyczne!$N1852</f>
        <v>Coffee grinder</v>
      </c>
    </row>
    <row r="1853" spans="1:28" x14ac:dyDescent="0.3">
      <c r="A1853" s="5" t="str">
        <f>HYPERLINK(_xlfn.CONCAT("https://www.adler.com.pl/index.php/en/Main/Produkt/",B1853),PobierzDaneLogistyczne!$N1853)</f>
        <v>3-level Chocolate Fountain</v>
      </c>
      <c r="B1853" t="str">
        <f>PobierzDaneLogistyczne!$A1853</f>
        <v>ms_4467</v>
      </c>
      <c r="C1853" s="1">
        <f>IF(MID(PobierzDaneLogistyczne!$P1853,1,3)=""," ",_xlfn.NUMBERVALUE(PobierzDaneLogistyczne!$P1853))</f>
        <v>85167970</v>
      </c>
      <c r="D1853" s="1">
        <f>IF(MID(PobierzDaneLogistyczne!$C1853,1,3)="111"," ",_xlfn.NUMBERVALUE(PobierzDaneLogistyczne!$C1853))</f>
        <v>5908256836655</v>
      </c>
      <c r="E1853" s="6">
        <f>IF(PobierzDaneLogistyczne!$H1853=0,"",_xlfn.NUMBERVALUE(PobierzDaneLogistyczne!$H1853,"."))</f>
        <v>0</v>
      </c>
      <c r="F1853" s="6">
        <f>IF(PobierzDaneLogistyczne!$I1853=0,"",_xlfn.NUMBERVALUE(PobierzDaneLogistyczne!$I1853,"."))</f>
        <v>0</v>
      </c>
      <c r="G1853" s="6">
        <f>IF(PobierzDaneLogistyczne!$J1853=0,"",_xlfn.NUMBERVALUE(PobierzDaneLogistyczne!$J1853,"."))</f>
        <v>0</v>
      </c>
      <c r="H1853" s="2">
        <f>IF(IF(PobierzDaneLogistyczne!$F1853=0,0,_xlfn.NUMBERVALUE(PobierzDaneLogistyczne!$F1853,"."))=0,"",IF(PobierzDaneLogistyczne!$F1853=0,0,_xlfn.NUMBERVALUE(PobierzDaneLogistyczne!$F1853,".")))</f>
        <v>1.5</v>
      </c>
      <c r="I1853" s="2">
        <f>IF(IF(PobierzDaneLogistyczne!$Z1853=0,0,_xlfn.NUMBERVALUE(PobierzDaneLogistyczne!$Z1853,"."))=0,"",IF(PobierzDaneLogistyczne!$Z1853=0,0,_xlfn.NUMBERVALUE(PobierzDaneLogistyczne!$Z1853,".")))</f>
        <v>1.7</v>
      </c>
      <c r="J1853" s="1">
        <f>IF(PobierzDaneLogistyczne!$D1853=0,"",_xlfn.NUMBERVALUE(PobierzDaneLogistyczne!$D1853))</f>
        <v>1</v>
      </c>
      <c r="K1853" s="1">
        <f>IF(PobierzDaneLogistyczne!$E1853=0,"",_xlfn.NUMBERVALUE(PobierzDaneLogistyczne!$E1853))</f>
        <v>105</v>
      </c>
      <c r="L1853" s="1" t="str">
        <f>IF(MID(PobierzDaneLogistyczne!$O1853,1,3)="non"," ",_xlfn.NUMBERVALUE(PobierzDaneLogistyczne!$O1853))</f>
        <v xml:space="preserve"> </v>
      </c>
      <c r="M1853" s="6">
        <f>IF(PobierzDaneLogistyczne!$K1853=0,"",_xlfn.NUMBERVALUE(PobierzDaneLogistyczne!$K1853,"."))</f>
        <v>24</v>
      </c>
      <c r="N1853" s="6">
        <f>IF(PobierzDaneLogistyczne!$L1853=0,"",_xlfn.NUMBERVALUE(PobierzDaneLogistyczne!$L1853,"."))</f>
        <v>24</v>
      </c>
      <c r="O1853" s="6">
        <f>IF(PobierzDaneLogistyczne!$M1853=0,"",_xlfn.NUMBERVALUE(PobierzDaneLogistyczne!$M1853,"."))</f>
        <v>27</v>
      </c>
      <c r="P1853" s="2">
        <f>IF(PobierzDaneLogistyczne!$G1853=0,0,_xlfn.NUMBERVALUE(PobierzDaneLogistyczne!$G1853,"."))</f>
        <v>1.7</v>
      </c>
      <c r="Q1853" s="1" t="str">
        <f>IF(PobierzDaneLogistyczne!$R1853=0,"",PobierzDaneLogistyczne!$R1853)</f>
        <v/>
      </c>
      <c r="R1853" t="str">
        <f>IF(PobierzDaneLogistyczne!$S1853=0,"",PobierzDaneLogistyczne!$S1853)</f>
        <v/>
      </c>
      <c r="S1853" t="str">
        <f>IF(PobierzDaneLogistyczne!$T1853=0,"",PobierzDaneLogistyczne!$T1853)</f>
        <v/>
      </c>
      <c r="T1853" t="str">
        <f>IF(PobierzDaneLogistyczne!$U1853=0," ",PobierzDaneLogistyczne!$U1853)</f>
        <v/>
      </c>
      <c r="U1853" t="str">
        <f t="shared" si="88"/>
        <v/>
      </c>
      <c r="V1853" s="2" t="str">
        <f>IF(PobierzDaneLogistyczne!$V1853="","",_xlfn.NUMBERVALUE(PobierzDaneLogistyczne!$V1853,"."))</f>
        <v/>
      </c>
      <c r="W1853" s="2" t="str">
        <f>IF(IF(PobierzDaneLogistyczne!$W1853=0,0,_xlfn.NUMBERVALUE(PobierzDaneLogistyczne!$W1853,"."))=0,"",_xlfn.NUMBERVALUE(PobierzDaneLogistyczne!$W1853,"."))</f>
        <v/>
      </c>
      <c r="X1853" s="2" t="str">
        <f t="shared" si="89"/>
        <v/>
      </c>
      <c r="Y1853" s="2" t="str">
        <f t="shared" si="90"/>
        <v/>
      </c>
      <c r="Z1853" s="2" t="str">
        <f>IF(PobierzDaneLogistyczne!$Y1853="t","YES","")</f>
        <v/>
      </c>
      <c r="AA1853" s="4" t="str">
        <f>IF(PobierzDaneLogistyczne!$X1853="t","YES","")</f>
        <v>YES</v>
      </c>
      <c r="AB1853" t="str">
        <f>PobierzDaneLogistyczne!$N1853</f>
        <v>3-level Chocolate Fountain</v>
      </c>
    </row>
    <row r="1854" spans="1:28" x14ac:dyDescent="0.3">
      <c r="A1854" s="5" t="str">
        <f>HYPERLINK(_xlfn.CONCAT("https://www.adler.com.pl/index.php/en/Main/Produkt/",B1854),PobierzDaneLogistyczne!$N1854)</f>
        <v>PEPPER MILL</v>
      </c>
      <c r="B1854" t="str">
        <f>PobierzDaneLogistyczne!$A1854</f>
        <v>ms_4471</v>
      </c>
      <c r="C1854" s="1">
        <f>IF(MID(PobierzDaneLogistyczne!$P1854,1,3)=""," ",_xlfn.NUMBERVALUE(PobierzDaneLogistyczne!$P1854))</f>
        <v>85094000</v>
      </c>
      <c r="D1854" s="1">
        <f>IF(MID(PobierzDaneLogistyczne!$C1854,1,3)="111"," ",_xlfn.NUMBERVALUE(PobierzDaneLogistyczne!$C1854))</f>
        <v>5908256838574</v>
      </c>
      <c r="E1854" s="6">
        <f>IF(PobierzDaneLogistyczne!$H1854=0,"",_xlfn.NUMBERVALUE(PobierzDaneLogistyczne!$H1854,"."))</f>
        <v>0</v>
      </c>
      <c r="F1854" s="6">
        <f>IF(PobierzDaneLogistyczne!$I1854=0,"",_xlfn.NUMBERVALUE(PobierzDaneLogistyczne!$I1854,"."))</f>
        <v>0</v>
      </c>
      <c r="G1854" s="6">
        <f>IF(PobierzDaneLogistyczne!$J1854=0,"",_xlfn.NUMBERVALUE(PobierzDaneLogistyczne!$J1854,"."))</f>
        <v>0</v>
      </c>
      <c r="H1854" s="2">
        <f>IF(IF(PobierzDaneLogistyczne!$F1854=0,0,_xlfn.NUMBERVALUE(PobierzDaneLogistyczne!$F1854,"."))=0,"",IF(PobierzDaneLogistyczne!$F1854=0,0,_xlfn.NUMBERVALUE(PobierzDaneLogistyczne!$F1854,".")))</f>
        <v>0.29199999999999998</v>
      </c>
      <c r="I1854" s="2">
        <f>IF(IF(PobierzDaneLogistyczne!$Z1854=0,0,_xlfn.NUMBERVALUE(PobierzDaneLogistyczne!$Z1854,"."))=0,"",IF(PobierzDaneLogistyczne!$Z1854=0,0,_xlfn.NUMBERVALUE(PobierzDaneLogistyczne!$Z1854,".")))</f>
        <v>0.37</v>
      </c>
      <c r="J1854" s="1">
        <f>IF(PobierzDaneLogistyczne!$D1854=0,"",_xlfn.NUMBERVALUE(PobierzDaneLogistyczne!$D1854))</f>
        <v>24</v>
      </c>
      <c r="K1854" s="1">
        <f>IF(PobierzDaneLogistyczne!$E1854=0,"",_xlfn.NUMBERVALUE(PobierzDaneLogistyczne!$E1854))</f>
        <v>1512</v>
      </c>
      <c r="L1854" s="1" t="str">
        <f>IF(MID(PobierzDaneLogistyczne!$O1854,1,3)="non"," ",_xlfn.NUMBERVALUE(PobierzDaneLogistyczne!$O1854))</f>
        <v xml:space="preserve"> </v>
      </c>
      <c r="M1854" s="6">
        <f>IF(PobierzDaneLogistyczne!$K1854=0,"",_xlfn.NUMBERVALUE(PobierzDaneLogistyczne!$K1854,"."))</f>
        <v>37</v>
      </c>
      <c r="N1854" s="6">
        <f>IF(PobierzDaneLogistyczne!$L1854=0,"",_xlfn.NUMBERVALUE(PobierzDaneLogistyczne!$L1854,"."))</f>
        <v>25</v>
      </c>
      <c r="O1854" s="6">
        <f>IF(PobierzDaneLogistyczne!$M1854=0,"",_xlfn.NUMBERVALUE(PobierzDaneLogistyczne!$M1854,"."))</f>
        <v>25</v>
      </c>
      <c r="P1854" s="2">
        <f>IF(PobierzDaneLogistyczne!$G1854=0,0,_xlfn.NUMBERVALUE(PobierzDaneLogistyczne!$G1854,"."))</f>
        <v>8.8800000000000008</v>
      </c>
      <c r="Q1854" s="1" t="str">
        <f>IF(PobierzDaneLogistyczne!$R1854=0,"",PobierzDaneLogistyczne!$R1854)</f>
        <v/>
      </c>
      <c r="R1854" t="str">
        <f>IF(PobierzDaneLogistyczne!$S1854=0,"",PobierzDaneLogistyczne!$S1854)</f>
        <v/>
      </c>
      <c r="S1854" t="str">
        <f>IF(PobierzDaneLogistyczne!$T1854=0,"",PobierzDaneLogistyczne!$T1854)</f>
        <v/>
      </c>
      <c r="T1854" t="str">
        <f>IF(PobierzDaneLogistyczne!$U1854=0," ",PobierzDaneLogistyczne!$U1854)</f>
        <v/>
      </c>
      <c r="U1854" t="str">
        <f t="shared" si="88"/>
        <v/>
      </c>
      <c r="V1854" s="2" t="str">
        <f>IF(PobierzDaneLogistyczne!$V1854="","",_xlfn.NUMBERVALUE(PobierzDaneLogistyczne!$V1854,"."))</f>
        <v/>
      </c>
      <c r="W1854" s="2" t="str">
        <f>IF(IF(PobierzDaneLogistyczne!$W1854=0,0,_xlfn.NUMBERVALUE(PobierzDaneLogistyczne!$W1854,"."))=0,"",_xlfn.NUMBERVALUE(PobierzDaneLogistyczne!$W1854,"."))</f>
        <v/>
      </c>
      <c r="X1854" s="2" t="str">
        <f t="shared" si="89"/>
        <v/>
      </c>
      <c r="Y1854" s="2" t="str">
        <f t="shared" si="90"/>
        <v/>
      </c>
      <c r="Z1854" s="2" t="str">
        <f>IF(PobierzDaneLogistyczne!$Y1854="t","YES","")</f>
        <v/>
      </c>
      <c r="AA1854" s="4" t="str">
        <f>IF(PobierzDaneLogistyczne!$X1854="t","YES","")</f>
        <v>YES</v>
      </c>
      <c r="AB1854" t="str">
        <f>PobierzDaneLogistyczne!$N1854</f>
        <v>PEPPER MILL</v>
      </c>
    </row>
    <row r="1855" spans="1:28" x14ac:dyDescent="0.3">
      <c r="A1855" s="5" t="str">
        <f>HYPERLINK(_xlfn.CONCAT("https://www.adler.com.pl/index.php/en/Main/Produkt/",B1855),PobierzDaneLogistyczne!$N1855)</f>
        <v/>
      </c>
      <c r="B1855" t="str">
        <f>PobierzDaneLogistyczne!$A1855</f>
        <v>ms_4471b</v>
      </c>
      <c r="C1855" s="1" t="str">
        <f>IF(MID(PobierzDaneLogistyczne!$P1855,1,3)=""," ",_xlfn.NUMBERVALUE(PobierzDaneLogistyczne!$P1855))</f>
        <v xml:space="preserve"> </v>
      </c>
      <c r="D1855" s="1">
        <f>IF(MID(PobierzDaneLogistyczne!$C1855,1,3)="111"," ",_xlfn.NUMBERVALUE(PobierzDaneLogistyczne!$C1855))</f>
        <v>5903887806435</v>
      </c>
      <c r="E1855" s="6">
        <f>IF(PobierzDaneLogistyczne!$H1855=0,"",_xlfn.NUMBERVALUE(PobierzDaneLogistyczne!$H1855,"."))</f>
        <v>57.6</v>
      </c>
      <c r="F1855" s="6">
        <f>IF(PobierzDaneLogistyczne!$I1855=0,"",_xlfn.NUMBERVALUE(PobierzDaneLogistyczne!$I1855,"."))</f>
        <v>40</v>
      </c>
      <c r="G1855" s="6">
        <f>IF(PobierzDaneLogistyczne!$J1855=0,"",_xlfn.NUMBERVALUE(PobierzDaneLogistyczne!$J1855,"."))</f>
        <v>13.3</v>
      </c>
      <c r="H1855" s="2" t="str">
        <f>IF(IF(PobierzDaneLogistyczne!$F1855=0,0,_xlfn.NUMBERVALUE(PobierzDaneLogistyczne!$F1855,"."))=0,"",IF(PobierzDaneLogistyczne!$F1855=0,0,_xlfn.NUMBERVALUE(PobierzDaneLogistyczne!$F1855,".")))</f>
        <v/>
      </c>
      <c r="I1855" s="2">
        <f>IF(IF(PobierzDaneLogistyczne!$Z1855=0,0,_xlfn.NUMBERVALUE(PobierzDaneLogistyczne!$Z1855,"."))=0,"",IF(PobierzDaneLogistyczne!$Z1855=0,0,_xlfn.NUMBERVALUE(PobierzDaneLogistyczne!$Z1855,".")))</f>
        <v>2.4</v>
      </c>
      <c r="J1855" s="1">
        <f>IF(PobierzDaneLogistyczne!$D1855=0,"",_xlfn.NUMBERVALUE(PobierzDaneLogistyczne!$D1855))</f>
        <v>1</v>
      </c>
      <c r="K1855" s="1">
        <f>IF(PobierzDaneLogistyczne!$E1855=0,"",_xlfn.NUMBERVALUE(PobierzDaneLogistyczne!$E1855))</f>
        <v>1</v>
      </c>
      <c r="L1855" s="1" t="str">
        <f>IF(MID(PobierzDaneLogistyczne!$O1855,1,3)="non"," ",_xlfn.NUMBERVALUE(PobierzDaneLogistyczne!$O1855))</f>
        <v xml:space="preserve"> </v>
      </c>
      <c r="M1855" s="6">
        <f>IF(PobierzDaneLogistyczne!$K1855=0,"",_xlfn.NUMBERVALUE(PobierzDaneLogistyczne!$K1855,"."))</f>
        <v>57.6</v>
      </c>
      <c r="N1855" s="6">
        <f>IF(PobierzDaneLogistyczne!$L1855=0,"",_xlfn.NUMBERVALUE(PobierzDaneLogistyczne!$L1855,"."))</f>
        <v>40</v>
      </c>
      <c r="O1855" s="6">
        <f>IF(PobierzDaneLogistyczne!$M1855=0,"",_xlfn.NUMBERVALUE(PobierzDaneLogistyczne!$M1855,"."))</f>
        <v>13.3</v>
      </c>
      <c r="P1855" s="2">
        <f>IF(PobierzDaneLogistyczne!$G1855=0,0,_xlfn.NUMBERVALUE(PobierzDaneLogistyczne!$G1855,"."))</f>
        <v>2.4</v>
      </c>
      <c r="Q1855" s="1" t="str">
        <f>IF(PobierzDaneLogistyczne!$R1855=0,"",PobierzDaneLogistyczne!$R1855)</f>
        <v/>
      </c>
      <c r="R1855" t="str">
        <f>IF(PobierzDaneLogistyczne!$S1855=0,"",PobierzDaneLogistyczne!$S1855)</f>
        <v/>
      </c>
      <c r="S1855" t="str">
        <f>IF(PobierzDaneLogistyczne!$T1855=0,"",PobierzDaneLogistyczne!$T1855)</f>
        <v/>
      </c>
      <c r="T1855" t="str">
        <f>IF(PobierzDaneLogistyczne!$U1855=0," ",PobierzDaneLogistyczne!$U1855)</f>
        <v/>
      </c>
      <c r="U1855" t="str">
        <f t="shared" si="88"/>
        <v/>
      </c>
      <c r="V1855" s="2" t="str">
        <f>IF(PobierzDaneLogistyczne!$V1855="","",_xlfn.NUMBERVALUE(PobierzDaneLogistyczne!$V1855,"."))</f>
        <v/>
      </c>
      <c r="W1855" s="2" t="str">
        <f>IF(IF(PobierzDaneLogistyczne!$W1855=0,0,_xlfn.NUMBERVALUE(PobierzDaneLogistyczne!$W1855,"."))=0,"",_xlfn.NUMBERVALUE(PobierzDaneLogistyczne!$W1855,"."))</f>
        <v/>
      </c>
      <c r="X1855" s="2" t="str">
        <f t="shared" si="89"/>
        <v/>
      </c>
      <c r="Y1855" s="2" t="str">
        <f t="shared" si="90"/>
        <v/>
      </c>
      <c r="Z1855" s="2" t="str">
        <f>IF(PobierzDaneLogistyczne!$Y1855="t","YES","")</f>
        <v/>
      </c>
      <c r="AA1855" s="4" t="str">
        <f>IF(PobierzDaneLogistyczne!$X1855="t","YES","")</f>
        <v>YES</v>
      </c>
      <c r="AB1855" t="str">
        <f>PobierzDaneLogistyczne!$N1855</f>
        <v/>
      </c>
    </row>
    <row r="1856" spans="1:28" x14ac:dyDescent="0.3">
      <c r="A1856" s="5" t="str">
        <f>HYPERLINK(_xlfn.CONCAT("https://www.adler.com.pl/index.php/en/Main/Produkt/",B1856),PobierzDaneLogistyczne!$N1856)</f>
        <v>Milk frother</v>
      </c>
      <c r="B1856" t="str">
        <f>PobierzDaneLogistyczne!$A1856</f>
        <v>ms_4472g</v>
      </c>
      <c r="C1856" s="1">
        <f>IF(MID(PobierzDaneLogistyczne!$P1856,1,3)=""," ",_xlfn.NUMBERVALUE(PobierzDaneLogistyczne!$P1856))</f>
        <v>85094000</v>
      </c>
      <c r="D1856" s="1">
        <f>IF(MID(PobierzDaneLogistyczne!$C1856,1,3)="111"," ",_xlfn.NUMBERVALUE(PobierzDaneLogistyczne!$C1856))</f>
        <v>5908256838666</v>
      </c>
      <c r="E1856" s="6">
        <f>IF(PobierzDaneLogistyczne!$H1856=0,"",_xlfn.NUMBERVALUE(PobierzDaneLogistyczne!$H1856,"."))</f>
        <v>0</v>
      </c>
      <c r="F1856" s="6">
        <f>IF(PobierzDaneLogistyczne!$I1856=0,"",_xlfn.NUMBERVALUE(PobierzDaneLogistyczne!$I1856,"."))</f>
        <v>0</v>
      </c>
      <c r="G1856" s="6">
        <f>IF(PobierzDaneLogistyczne!$J1856=0,"",_xlfn.NUMBERVALUE(PobierzDaneLogistyczne!$J1856,"."))</f>
        <v>0</v>
      </c>
      <c r="H1856" s="2">
        <f>IF(IF(PobierzDaneLogistyczne!$F1856=0,0,_xlfn.NUMBERVALUE(PobierzDaneLogistyczne!$F1856,"."))=0,"",IF(PobierzDaneLogistyczne!$F1856=0,0,_xlfn.NUMBERVALUE(PobierzDaneLogistyczne!$F1856,".")))</f>
        <v>0.16</v>
      </c>
      <c r="I1856" s="2">
        <f>IF(IF(PobierzDaneLogistyczne!$Z1856=0,0,_xlfn.NUMBERVALUE(PobierzDaneLogistyczne!$Z1856,"."))=0,"",IF(PobierzDaneLogistyczne!$Z1856=0,0,_xlfn.NUMBERVALUE(PobierzDaneLogistyczne!$Z1856,".")))</f>
        <v>0.26300000000000001</v>
      </c>
      <c r="J1856" s="1">
        <f>IF(PobierzDaneLogistyczne!$D1856=0,"",_xlfn.NUMBERVALUE(PobierzDaneLogistyczne!$D1856))</f>
        <v>12</v>
      </c>
      <c r="K1856" s="1">
        <f>IF(PobierzDaneLogistyczne!$E1856=0,"",_xlfn.NUMBERVALUE(PobierzDaneLogistyczne!$E1856))</f>
        <v>576</v>
      </c>
      <c r="L1856" s="1" t="str">
        <f>IF(MID(PobierzDaneLogistyczne!$O1856,1,3)="non"," ",_xlfn.NUMBERVALUE(PobierzDaneLogistyczne!$O1856))</f>
        <v xml:space="preserve"> </v>
      </c>
      <c r="M1856" s="6">
        <f>IF(PobierzDaneLogistyczne!$K1856=0,"",_xlfn.NUMBERVALUE(PobierzDaneLogistyczne!$K1856,"."))</f>
        <v>38</v>
      </c>
      <c r="N1856" s="6">
        <f>IF(PobierzDaneLogistyczne!$L1856=0,"",_xlfn.NUMBERVALUE(PobierzDaneLogistyczne!$L1856,"."))</f>
        <v>29</v>
      </c>
      <c r="O1856" s="6">
        <f>IF(PobierzDaneLogistyczne!$M1856=0,"",_xlfn.NUMBERVALUE(PobierzDaneLogistyczne!$M1856,"."))</f>
        <v>28</v>
      </c>
      <c r="P1856" s="2">
        <f>IF(PobierzDaneLogistyczne!$G1856=0,0,_xlfn.NUMBERVALUE(PobierzDaneLogistyczne!$G1856,"."))</f>
        <v>3.1560000000000001</v>
      </c>
      <c r="Q1856" s="1">
        <f>IF(PobierzDaneLogistyczne!$R1856=0,"",PobierzDaneLogistyczne!$R1856)</f>
        <v>5</v>
      </c>
      <c r="R1856" t="str">
        <f>IF(PobierzDaneLogistyczne!$S1856=0,"",PobierzDaneLogistyczne!$S1856)</f>
        <v/>
      </c>
      <c r="S1856" t="str">
        <f>IF(PobierzDaneLogistyczne!$T1856=0,"",PobierzDaneLogistyczne!$T1856)</f>
        <v/>
      </c>
      <c r="T1856" t="str">
        <f>IF(PobierzDaneLogistyczne!$U1856=0," ",PobierzDaneLogistyczne!$U1856)</f>
        <v/>
      </c>
      <c r="U1856" t="str">
        <f t="shared" si="88"/>
        <v/>
      </c>
      <c r="V1856" s="2" t="str">
        <f>IF(PobierzDaneLogistyczne!$V1856="","",_xlfn.NUMBERVALUE(PobierzDaneLogistyczne!$V1856,"."))</f>
        <v/>
      </c>
      <c r="W1856" s="2" t="str">
        <f>IF(IF(PobierzDaneLogistyczne!$W1856=0,0,_xlfn.NUMBERVALUE(PobierzDaneLogistyczne!$W1856,"."))=0,"",_xlfn.NUMBERVALUE(PobierzDaneLogistyczne!$W1856,"."))</f>
        <v/>
      </c>
      <c r="X1856" s="2" t="str">
        <f t="shared" si="89"/>
        <v/>
      </c>
      <c r="Y1856" s="2" t="str">
        <f t="shared" si="90"/>
        <v/>
      </c>
      <c r="Z1856" s="2" t="str">
        <f>IF(PobierzDaneLogistyczne!$Y1856="t","YES","")</f>
        <v/>
      </c>
      <c r="AA1856" s="4" t="str">
        <f>IF(PobierzDaneLogistyczne!$X1856="t","YES","")</f>
        <v>YES</v>
      </c>
      <c r="AB1856" t="str">
        <f>PobierzDaneLogistyczne!$N1856</f>
        <v>Milk frother</v>
      </c>
    </row>
    <row r="1857" spans="1:28" x14ac:dyDescent="0.3">
      <c r="A1857" s="5" t="str">
        <f>HYPERLINK(_xlfn.CONCAT("https://www.adler.com.pl/index.php/en/Main/Produkt/",B1857),PobierzDaneLogistyczne!$N1857)</f>
        <v>Milk frother</v>
      </c>
      <c r="B1857" t="str">
        <f>PobierzDaneLogistyczne!$A1857</f>
        <v>ms_4472o</v>
      </c>
      <c r="C1857" s="1">
        <f>IF(MID(PobierzDaneLogistyczne!$P1857,1,3)=""," ",_xlfn.NUMBERVALUE(PobierzDaneLogistyczne!$P1857))</f>
        <v>85094000</v>
      </c>
      <c r="D1857" s="1">
        <f>IF(MID(PobierzDaneLogistyczne!$C1857,1,3)="111"," ",_xlfn.NUMBERVALUE(PobierzDaneLogistyczne!$C1857))</f>
        <v>5908256838550</v>
      </c>
      <c r="E1857" s="6">
        <f>IF(PobierzDaneLogistyczne!$H1857=0,"",_xlfn.NUMBERVALUE(PobierzDaneLogistyczne!$H1857,"."))</f>
        <v>0</v>
      </c>
      <c r="F1857" s="6">
        <f>IF(PobierzDaneLogistyczne!$I1857=0,"",_xlfn.NUMBERVALUE(PobierzDaneLogistyczne!$I1857,"."))</f>
        <v>0</v>
      </c>
      <c r="G1857" s="6">
        <f>IF(PobierzDaneLogistyczne!$J1857=0,"",_xlfn.NUMBERVALUE(PobierzDaneLogistyczne!$J1857,"."))</f>
        <v>0</v>
      </c>
      <c r="H1857" s="2">
        <f>IF(IF(PobierzDaneLogistyczne!$F1857=0,0,_xlfn.NUMBERVALUE(PobierzDaneLogistyczne!$F1857,"."))=0,"",IF(PobierzDaneLogistyczne!$F1857=0,0,_xlfn.NUMBERVALUE(PobierzDaneLogistyczne!$F1857,".")))</f>
        <v>0.16</v>
      </c>
      <c r="I1857" s="2">
        <f>IF(IF(PobierzDaneLogistyczne!$Z1857=0,0,_xlfn.NUMBERVALUE(PobierzDaneLogistyczne!$Z1857,"."))=0,"",IF(PobierzDaneLogistyczne!$Z1857=0,0,_xlfn.NUMBERVALUE(PobierzDaneLogistyczne!$Z1857,".")))</f>
        <v>0.26300000000000001</v>
      </c>
      <c r="J1857" s="1">
        <f>IF(PobierzDaneLogistyczne!$D1857=0,"",_xlfn.NUMBERVALUE(PobierzDaneLogistyczne!$D1857))</f>
        <v>12</v>
      </c>
      <c r="K1857" s="1">
        <f>IF(PobierzDaneLogistyczne!$E1857=0,"",_xlfn.NUMBERVALUE(PobierzDaneLogistyczne!$E1857))</f>
        <v>576</v>
      </c>
      <c r="L1857" s="1" t="str">
        <f>IF(MID(PobierzDaneLogistyczne!$O1857,1,3)="non"," ",_xlfn.NUMBERVALUE(PobierzDaneLogistyczne!$O1857))</f>
        <v xml:space="preserve"> </v>
      </c>
      <c r="M1857" s="6">
        <f>IF(PobierzDaneLogistyczne!$K1857=0,"",_xlfn.NUMBERVALUE(PobierzDaneLogistyczne!$K1857,"."))</f>
        <v>38</v>
      </c>
      <c r="N1857" s="6">
        <f>IF(PobierzDaneLogistyczne!$L1857=0,"",_xlfn.NUMBERVALUE(PobierzDaneLogistyczne!$L1857,"."))</f>
        <v>29</v>
      </c>
      <c r="O1857" s="6">
        <f>IF(PobierzDaneLogistyczne!$M1857=0,"",_xlfn.NUMBERVALUE(PobierzDaneLogistyczne!$M1857,"."))</f>
        <v>28</v>
      </c>
      <c r="P1857" s="2">
        <f>IF(PobierzDaneLogistyczne!$G1857=0,0,_xlfn.NUMBERVALUE(PobierzDaneLogistyczne!$G1857,"."))</f>
        <v>3.1560000000000001</v>
      </c>
      <c r="Q1857" s="1">
        <f>IF(PobierzDaneLogistyczne!$R1857=0,"",PobierzDaneLogistyczne!$R1857)</f>
        <v>5</v>
      </c>
      <c r="R1857" t="str">
        <f>IF(PobierzDaneLogistyczne!$S1857=0,"",PobierzDaneLogistyczne!$S1857)</f>
        <v/>
      </c>
      <c r="S1857" t="str">
        <f>IF(PobierzDaneLogistyczne!$T1857=0,"",PobierzDaneLogistyczne!$T1857)</f>
        <v/>
      </c>
      <c r="T1857" t="str">
        <f>IF(PobierzDaneLogistyczne!$U1857=0," ",PobierzDaneLogistyczne!$U1857)</f>
        <v/>
      </c>
      <c r="U1857" t="str">
        <f t="shared" si="88"/>
        <v/>
      </c>
      <c r="V1857" s="2" t="str">
        <f>IF(PobierzDaneLogistyczne!$V1857="","",_xlfn.NUMBERVALUE(PobierzDaneLogistyczne!$V1857,"."))</f>
        <v/>
      </c>
      <c r="W1857" s="2" t="str">
        <f>IF(IF(PobierzDaneLogistyczne!$W1857=0,0,_xlfn.NUMBERVALUE(PobierzDaneLogistyczne!$W1857,"."))=0,"",_xlfn.NUMBERVALUE(PobierzDaneLogistyczne!$W1857,"."))</f>
        <v/>
      </c>
      <c r="X1857" s="2" t="str">
        <f t="shared" si="89"/>
        <v/>
      </c>
      <c r="Y1857" s="2" t="str">
        <f t="shared" si="90"/>
        <v/>
      </c>
      <c r="Z1857" s="2" t="str">
        <f>IF(PobierzDaneLogistyczne!$Y1857="t","YES","")</f>
        <v/>
      </c>
      <c r="AA1857" s="4" t="str">
        <f>IF(PobierzDaneLogistyczne!$X1857="t","YES","")</f>
        <v>YES</v>
      </c>
      <c r="AB1857" t="str">
        <f>PobierzDaneLogistyczne!$N1857</f>
        <v>Milk frother</v>
      </c>
    </row>
    <row r="1858" spans="1:28" x14ac:dyDescent="0.3">
      <c r="A1858" s="5" t="str">
        <f>HYPERLINK(_xlfn.CONCAT("https://www.adler.com.pl/index.php/en/Main/Produkt/",B1858),PobierzDaneLogistyczne!$N1858)</f>
        <v>Coffee grinder</v>
      </c>
      <c r="B1858" t="str">
        <f>PobierzDaneLogistyczne!$A1858</f>
        <v>ms_4473b</v>
      </c>
      <c r="C1858" s="1">
        <f>IF(MID(PobierzDaneLogistyczne!$P1858,1,3)=""," ",_xlfn.NUMBERVALUE(PobierzDaneLogistyczne!$P1858))</f>
        <v>85094000</v>
      </c>
      <c r="D1858" s="1">
        <f>IF(MID(PobierzDaneLogistyczne!$C1858,1,3)="111"," ",_xlfn.NUMBERVALUE(PobierzDaneLogistyczne!$C1858))</f>
        <v>5908256838659</v>
      </c>
      <c r="E1858" s="6">
        <f>IF(PobierzDaneLogistyczne!$H1858=0,"",_xlfn.NUMBERVALUE(PobierzDaneLogistyczne!$H1858,"."))</f>
        <v>0</v>
      </c>
      <c r="F1858" s="6">
        <f>IF(PobierzDaneLogistyczne!$I1858=0,"",_xlfn.NUMBERVALUE(PobierzDaneLogistyczne!$I1858,"."))</f>
        <v>0</v>
      </c>
      <c r="G1858" s="6">
        <f>IF(PobierzDaneLogistyczne!$J1858=0,"",_xlfn.NUMBERVALUE(PobierzDaneLogistyczne!$J1858,"."))</f>
        <v>0</v>
      </c>
      <c r="H1858" s="2">
        <f>IF(IF(PobierzDaneLogistyczne!$F1858=0,0,_xlfn.NUMBERVALUE(PobierzDaneLogistyczne!$F1858,"."))=0,"",IF(PobierzDaneLogistyczne!$F1858=0,0,_xlfn.NUMBERVALUE(PobierzDaneLogistyczne!$F1858,".")))</f>
        <v>0.71699999999999997</v>
      </c>
      <c r="I1858" s="2">
        <f>IF(IF(PobierzDaneLogistyczne!$Z1858=0,0,_xlfn.NUMBERVALUE(PobierzDaneLogistyczne!$Z1858,"."))=0,"",IF(PobierzDaneLogistyczne!$Z1858=0,0,_xlfn.NUMBERVALUE(PobierzDaneLogistyczne!$Z1858,".")))</f>
        <v>0.83399999999999996</v>
      </c>
      <c r="J1858" s="1">
        <f>IF(PobierzDaneLogistyczne!$D1858=0,"",_xlfn.NUMBERVALUE(PobierzDaneLogistyczne!$D1858))</f>
        <v>6</v>
      </c>
      <c r="K1858" s="1">
        <f>IF(PobierzDaneLogistyczne!$E1858=0,"",_xlfn.NUMBERVALUE(PobierzDaneLogistyczne!$E1858))</f>
        <v>486</v>
      </c>
      <c r="L1858" s="1" t="str">
        <f>IF(MID(PobierzDaneLogistyczne!$O1858,1,3)="non"," ",_xlfn.NUMBERVALUE(PobierzDaneLogistyczne!$O1858))</f>
        <v xml:space="preserve"> </v>
      </c>
      <c r="M1858" s="6">
        <f>IF(PobierzDaneLogistyczne!$K1858=0,"",_xlfn.NUMBERVALUE(PobierzDaneLogistyczne!$K1858,"."))</f>
        <v>36</v>
      </c>
      <c r="N1858" s="6">
        <f>IF(PobierzDaneLogistyczne!$L1858=0,"",_xlfn.NUMBERVALUE(PobierzDaneLogistyczne!$L1858,"."))</f>
        <v>24</v>
      </c>
      <c r="O1858" s="6">
        <f>IF(PobierzDaneLogistyczne!$M1858=0,"",_xlfn.NUMBERVALUE(PobierzDaneLogistyczne!$M1858,"."))</f>
        <v>20.5</v>
      </c>
      <c r="P1858" s="2">
        <f>IF(PobierzDaneLogistyczne!$G1858=0,0,_xlfn.NUMBERVALUE(PobierzDaneLogistyczne!$G1858,"."))</f>
        <v>5.0039999999999996</v>
      </c>
      <c r="Q1858" s="1" t="str">
        <f>IF(PobierzDaneLogistyczne!$R1858=0,"",PobierzDaneLogistyczne!$R1858)</f>
        <v/>
      </c>
      <c r="R1858" t="str">
        <f>IF(PobierzDaneLogistyczne!$S1858=0,"",PobierzDaneLogistyczne!$S1858)</f>
        <v/>
      </c>
      <c r="S1858" t="str">
        <f>IF(PobierzDaneLogistyczne!$T1858=0,"",PobierzDaneLogistyczne!$T1858)</f>
        <v/>
      </c>
      <c r="T1858" t="str">
        <f>IF(PobierzDaneLogistyczne!$U1858=0," ",PobierzDaneLogistyczne!$U1858)</f>
        <v/>
      </c>
      <c r="U1858" t="str">
        <f t="shared" si="88"/>
        <v/>
      </c>
      <c r="V1858" s="2" t="str">
        <f>IF(PobierzDaneLogistyczne!$V1858="","",_xlfn.NUMBERVALUE(PobierzDaneLogistyczne!$V1858,"."))</f>
        <v/>
      </c>
      <c r="W1858" s="2" t="str">
        <f>IF(IF(PobierzDaneLogistyczne!$W1858=0,0,_xlfn.NUMBERVALUE(PobierzDaneLogistyczne!$W1858,"."))=0,"",_xlfn.NUMBERVALUE(PobierzDaneLogistyczne!$W1858,"."))</f>
        <v/>
      </c>
      <c r="X1858" s="2" t="str">
        <f t="shared" si="89"/>
        <v/>
      </c>
      <c r="Y1858" s="2" t="str">
        <f t="shared" si="90"/>
        <v/>
      </c>
      <c r="Z1858" s="2" t="str">
        <f>IF(PobierzDaneLogistyczne!$Y1858="t","YES","")</f>
        <v/>
      </c>
      <c r="AA1858" s="4" t="str">
        <f>IF(PobierzDaneLogistyczne!$X1858="t","YES","")</f>
        <v>YES</v>
      </c>
      <c r="AB1858" t="str">
        <f>PobierzDaneLogistyczne!$N1858</f>
        <v>Coffee grinder</v>
      </c>
    </row>
    <row r="1859" spans="1:28" x14ac:dyDescent="0.3">
      <c r="A1859" s="5" t="str">
        <f>HYPERLINK(_xlfn.CONCAT("https://www.adler.com.pl/index.php/en/Main/Produkt/",B1859),PobierzDaneLogistyczne!$N1859)</f>
        <v>Coffee grinder</v>
      </c>
      <c r="B1859" t="str">
        <f>PobierzDaneLogistyczne!$A1859</f>
        <v>ms_4473w</v>
      </c>
      <c r="C1859" s="1">
        <f>IF(MID(PobierzDaneLogistyczne!$P1859,1,3)=""," ",_xlfn.NUMBERVALUE(PobierzDaneLogistyczne!$P1859))</f>
        <v>85094000</v>
      </c>
      <c r="D1859" s="1">
        <f>IF(MID(PobierzDaneLogistyczne!$C1859,1,3)="111"," ",_xlfn.NUMBERVALUE(PobierzDaneLogistyczne!$C1859))</f>
        <v>5908256838642</v>
      </c>
      <c r="E1859" s="6">
        <f>IF(PobierzDaneLogistyczne!$H1859=0,"",_xlfn.NUMBERVALUE(PobierzDaneLogistyczne!$H1859,"."))</f>
        <v>0</v>
      </c>
      <c r="F1859" s="6">
        <f>IF(PobierzDaneLogistyczne!$I1859=0,"",_xlfn.NUMBERVALUE(PobierzDaneLogistyczne!$I1859,"."))</f>
        <v>0</v>
      </c>
      <c r="G1859" s="6">
        <f>IF(PobierzDaneLogistyczne!$J1859=0,"",_xlfn.NUMBERVALUE(PobierzDaneLogistyczne!$J1859,"."))</f>
        <v>0</v>
      </c>
      <c r="H1859" s="2">
        <f>IF(IF(PobierzDaneLogistyczne!$F1859=0,0,_xlfn.NUMBERVALUE(PobierzDaneLogistyczne!$F1859,"."))=0,"",IF(PobierzDaneLogistyczne!$F1859=0,0,_xlfn.NUMBERVALUE(PobierzDaneLogistyczne!$F1859,".")))</f>
        <v>0.71699999999999997</v>
      </c>
      <c r="I1859" s="2">
        <f>IF(IF(PobierzDaneLogistyczne!$Z1859=0,0,_xlfn.NUMBERVALUE(PobierzDaneLogistyczne!$Z1859,"."))=0,"",IF(PobierzDaneLogistyczne!$Z1859=0,0,_xlfn.NUMBERVALUE(PobierzDaneLogistyczne!$Z1859,".")))</f>
        <v>0.83399999999999996</v>
      </c>
      <c r="J1859" s="1">
        <f>IF(PobierzDaneLogistyczne!$D1859=0,"",_xlfn.NUMBERVALUE(PobierzDaneLogistyczne!$D1859))</f>
        <v>6</v>
      </c>
      <c r="K1859" s="1">
        <f>IF(PobierzDaneLogistyczne!$E1859=0,"",_xlfn.NUMBERVALUE(PobierzDaneLogistyczne!$E1859))</f>
        <v>486</v>
      </c>
      <c r="L1859" s="1" t="str">
        <f>IF(MID(PobierzDaneLogistyczne!$O1859,1,3)="non"," ",_xlfn.NUMBERVALUE(PobierzDaneLogistyczne!$O1859))</f>
        <v xml:space="preserve"> </v>
      </c>
      <c r="M1859" s="6">
        <f>IF(PobierzDaneLogistyczne!$K1859=0,"",_xlfn.NUMBERVALUE(PobierzDaneLogistyczne!$K1859,"."))</f>
        <v>36</v>
      </c>
      <c r="N1859" s="6">
        <f>IF(PobierzDaneLogistyczne!$L1859=0,"",_xlfn.NUMBERVALUE(PobierzDaneLogistyczne!$L1859,"."))</f>
        <v>24</v>
      </c>
      <c r="O1859" s="6">
        <f>IF(PobierzDaneLogistyczne!$M1859=0,"",_xlfn.NUMBERVALUE(PobierzDaneLogistyczne!$M1859,"."))</f>
        <v>20.5</v>
      </c>
      <c r="P1859" s="2">
        <f>IF(PobierzDaneLogistyczne!$G1859=0,0,_xlfn.NUMBERVALUE(PobierzDaneLogistyczne!$G1859,"."))</f>
        <v>5.0039999999999996</v>
      </c>
      <c r="Q1859" s="1" t="str">
        <f>IF(PobierzDaneLogistyczne!$R1859=0,"",PobierzDaneLogistyczne!$R1859)</f>
        <v/>
      </c>
      <c r="R1859" t="str">
        <f>IF(PobierzDaneLogistyczne!$S1859=0,"",PobierzDaneLogistyczne!$S1859)</f>
        <v/>
      </c>
      <c r="S1859" t="str">
        <f>IF(PobierzDaneLogistyczne!$T1859=0,"",PobierzDaneLogistyczne!$T1859)</f>
        <v/>
      </c>
      <c r="T1859" t="str">
        <f>IF(PobierzDaneLogistyczne!$U1859=0," ",PobierzDaneLogistyczne!$U1859)</f>
        <v/>
      </c>
      <c r="U1859" t="str">
        <f t="shared" si="88"/>
        <v/>
      </c>
      <c r="V1859" s="2" t="str">
        <f>IF(PobierzDaneLogistyczne!$V1859="","",_xlfn.NUMBERVALUE(PobierzDaneLogistyczne!$V1859,"."))</f>
        <v/>
      </c>
      <c r="W1859" s="2" t="str">
        <f>IF(IF(PobierzDaneLogistyczne!$W1859=0,0,_xlfn.NUMBERVALUE(PobierzDaneLogistyczne!$W1859,"."))=0,"",_xlfn.NUMBERVALUE(PobierzDaneLogistyczne!$W1859,"."))</f>
        <v/>
      </c>
      <c r="X1859" s="2" t="str">
        <f t="shared" si="89"/>
        <v/>
      </c>
      <c r="Y1859" s="2" t="str">
        <f t="shared" si="90"/>
        <v/>
      </c>
      <c r="Z1859" s="2" t="str">
        <f>IF(PobierzDaneLogistyczne!$Y1859="t","YES","")</f>
        <v/>
      </c>
      <c r="AA1859" s="4" t="str">
        <f>IF(PobierzDaneLogistyczne!$X1859="t","YES","")</f>
        <v>YES</v>
      </c>
      <c r="AB1859" t="str">
        <f>PobierzDaneLogistyczne!$N1859</f>
        <v>Coffee grinder</v>
      </c>
    </row>
    <row r="1860" spans="1:28" ht="28.8" x14ac:dyDescent="0.3">
      <c r="A1860" s="5" t="str">
        <f>HYPERLINK(_xlfn.CONCAT("https://www.adler.com.pl/index.php/en/Main/Produkt/",B1860),PobierzDaneLogistyczne!$N1860)</f>
        <v>Egg boiler for 3 eggs</v>
      </c>
      <c r="B1860" t="str">
        <f>PobierzDaneLogistyczne!$A1860</f>
        <v>ms_4485</v>
      </c>
      <c r="C1860" s="1">
        <f>IF(MID(PobierzDaneLogistyczne!$P1860,1,3)=""," ",_xlfn.NUMBERVALUE(PobierzDaneLogistyczne!$P1860))</f>
        <v>85167970</v>
      </c>
      <c r="D1860" s="1">
        <f>IF(MID(PobierzDaneLogistyczne!$C1860,1,3)="111"," ",_xlfn.NUMBERVALUE(PobierzDaneLogistyczne!$C1860))</f>
        <v>5902934831444</v>
      </c>
      <c r="E1860" s="6">
        <f>IF(PobierzDaneLogistyczne!$H1860=0,"",_xlfn.NUMBERVALUE(PobierzDaneLogistyczne!$H1860,"."))</f>
        <v>21</v>
      </c>
      <c r="F1860" s="6">
        <f>IF(PobierzDaneLogistyczne!$I1860=0,"",_xlfn.NUMBERVALUE(PobierzDaneLogistyczne!$I1860,"."))</f>
        <v>9.3000000000000007</v>
      </c>
      <c r="G1860" s="6">
        <f>IF(PobierzDaneLogistyczne!$J1860=0,"",_xlfn.NUMBERVALUE(PobierzDaneLogistyczne!$J1860,"."))</f>
        <v>14.3</v>
      </c>
      <c r="H1860" s="2">
        <f>IF(IF(PobierzDaneLogistyczne!$F1860=0,0,_xlfn.NUMBERVALUE(PobierzDaneLogistyczne!$F1860,"."))=0,"",IF(PobierzDaneLogistyczne!$F1860=0,0,_xlfn.NUMBERVALUE(PobierzDaneLogistyczne!$F1860,".")))</f>
        <v>0.46</v>
      </c>
      <c r="I1860" s="2">
        <f>IF(IF(PobierzDaneLogistyczne!$Z1860=0,0,_xlfn.NUMBERVALUE(PobierzDaneLogistyczne!$Z1860,"."))=0,"",IF(PobierzDaneLogistyczne!$Z1860=0,0,_xlfn.NUMBERVALUE(PobierzDaneLogistyczne!$Z1860,".")))</f>
        <v>0.64200000000000002</v>
      </c>
      <c r="J1860" s="1">
        <f>IF(PobierzDaneLogistyczne!$D1860=0,"",_xlfn.NUMBERVALUE(PobierzDaneLogistyczne!$D1860))</f>
        <v>9</v>
      </c>
      <c r="K1860" s="1">
        <f>IF(PobierzDaneLogistyczne!$E1860=0,"",_xlfn.NUMBERVALUE(PobierzDaneLogistyczne!$E1860))</f>
        <v>468</v>
      </c>
      <c r="L1860" s="1">
        <f>IF(MID(PobierzDaneLogistyczne!$O1860,1,3)="non"," ",_xlfn.NUMBERVALUE(PobierzDaneLogistyczne!$O1860))</f>
        <v>5902934831888</v>
      </c>
      <c r="M1860" s="6">
        <f>IF(PobierzDaneLogistyczne!$K1860=0,"",_xlfn.NUMBERVALUE(PobierzDaneLogistyczne!$K1860,"."))</f>
        <v>22</v>
      </c>
      <c r="N1860" s="6">
        <f>IF(PobierzDaneLogistyczne!$L1860=0,"",_xlfn.NUMBERVALUE(PobierzDaneLogistyczne!$L1860,"."))</f>
        <v>29</v>
      </c>
      <c r="O1860" s="6">
        <f>IF(PobierzDaneLogistyczne!$M1860=0,"",_xlfn.NUMBERVALUE(PobierzDaneLogistyczne!$M1860,"."))</f>
        <v>44.5</v>
      </c>
      <c r="P1860" s="2">
        <f>IF(PobierzDaneLogistyczne!$G1860=0,0,_xlfn.NUMBERVALUE(PobierzDaneLogistyczne!$G1860,"."))</f>
        <v>5.7779999999999996</v>
      </c>
      <c r="Q1860" s="1">
        <f>IF(PobierzDaneLogistyczne!$R1860=0,"",PobierzDaneLogistyczne!$R1860)</f>
        <v>5</v>
      </c>
      <c r="R1860" t="str">
        <f>IF(PobierzDaneLogistyczne!$S1860=0,"",PobierzDaneLogistyczne!$S1860)</f>
        <v/>
      </c>
      <c r="S1860" t="str">
        <f>IF(PobierzDaneLogistyczne!$T1860=0,"",PobierzDaneLogistyczne!$T1860)</f>
        <v/>
      </c>
      <c r="T1860" t="str">
        <f>IF(PobierzDaneLogistyczne!$U1860=0," ",PobierzDaneLogistyczne!$U1860)</f>
        <v/>
      </c>
      <c r="U1860" t="str">
        <f t="shared" ref="U1860:U1895" si="91">IFERROR(S1860*T1860,"")</f>
        <v/>
      </c>
      <c r="V1860" s="2">
        <f>IF(PobierzDaneLogistyczne!$V1860="","",_xlfn.NUMBERVALUE(PobierzDaneLogistyczne!$V1860,"."))</f>
        <v>4.0000000000000001E-3</v>
      </c>
      <c r="W1860" s="2">
        <f>IF(IF(PobierzDaneLogistyczne!$W1860=0,0,_xlfn.NUMBERVALUE(PobierzDaneLogistyczne!$W1860,"."))=0,"",_xlfn.NUMBERVALUE(PobierzDaneLogistyczne!$W1860,"."))</f>
        <v>5.8999999999999997E-2</v>
      </c>
      <c r="X1860" s="2">
        <f t="shared" ref="X1860:X1895" si="92">IFERROR(I1860-H1860-V1860-W1860,"")</f>
        <v>0.11899999999999999</v>
      </c>
      <c r="Y1860" s="2" t="str">
        <f t="shared" si="90"/>
        <v/>
      </c>
      <c r="Z1860" s="2" t="str">
        <f>IF(PobierzDaneLogistyczne!$Y1860="t","YES","")</f>
        <v>YES</v>
      </c>
      <c r="AA1860" s="4" t="str">
        <f>IF(PobierzDaneLogistyczne!$X1860="t","YES","")</f>
        <v/>
      </c>
      <c r="AB1860" t="str">
        <f>PobierzDaneLogistyczne!$N1860</f>
        <v>Egg boiler for 3 eggs</v>
      </c>
    </row>
    <row r="1861" spans="1:28" x14ac:dyDescent="0.3">
      <c r="A1861" s="5" t="str">
        <f>HYPERLINK(_xlfn.CONCAT("https://www.adler.com.pl/index.php/en/Main/Produkt/",B1861),PobierzDaneLogistyczne!$N1861)</f>
        <v>Vacuum sealer</v>
      </c>
      <c r="B1861" t="str">
        <f>PobierzDaneLogistyczne!$A1861</f>
        <v>ms_4492</v>
      </c>
      <c r="C1861" s="1">
        <f>IF(MID(PobierzDaneLogistyczne!$P1861,1,3)=""," ",_xlfn.NUMBERVALUE(PobierzDaneLogistyczne!$P1861))</f>
        <v>84224000</v>
      </c>
      <c r="D1861" s="1">
        <f>IF(MID(PobierzDaneLogistyczne!$C1861,1,3)="111"," ",_xlfn.NUMBERVALUE(PobierzDaneLogistyczne!$C1861))</f>
        <v>5903887803823</v>
      </c>
      <c r="E1861" s="6">
        <f>IF(PobierzDaneLogistyczne!$H1861=0,"",_xlfn.NUMBERVALUE(PobierzDaneLogistyczne!$H1861,"."))</f>
        <v>38</v>
      </c>
      <c r="F1861" s="6">
        <f>IF(PobierzDaneLogistyczne!$I1861=0,"",_xlfn.NUMBERVALUE(PobierzDaneLogistyczne!$I1861,"."))</f>
        <v>11</v>
      </c>
      <c r="G1861" s="6">
        <f>IF(PobierzDaneLogistyczne!$J1861=0,"",_xlfn.NUMBERVALUE(PobierzDaneLogistyczne!$J1861,"."))</f>
        <v>11</v>
      </c>
      <c r="H1861" s="2">
        <f>IF(IF(PobierzDaneLogistyczne!$F1861=0,0,_xlfn.NUMBERVALUE(PobierzDaneLogistyczne!$F1861,"."))=0,"",IF(PobierzDaneLogistyczne!$F1861=0,0,_xlfn.NUMBERVALUE(PobierzDaneLogistyczne!$F1861,".")))</f>
        <v>0.95699999999999996</v>
      </c>
      <c r="I1861" s="2">
        <f>IF(IF(PobierzDaneLogistyczne!$Z1861=0,0,_xlfn.NUMBERVALUE(PobierzDaneLogistyczne!$Z1861,"."))=0,"",IF(PobierzDaneLogistyczne!$Z1861=0,0,_xlfn.NUMBERVALUE(PobierzDaneLogistyczne!$Z1861,".")))</f>
        <v>1.133</v>
      </c>
      <c r="J1861" s="1">
        <f>IF(PobierzDaneLogistyczne!$D1861=0,"",_xlfn.NUMBERVALUE(PobierzDaneLogistyczne!$D1861))</f>
        <v>6</v>
      </c>
      <c r="K1861" s="1">
        <f>IF(PobierzDaneLogistyczne!$E1861=0,"",_xlfn.NUMBERVALUE(PobierzDaneLogistyczne!$E1861))</f>
        <v>252</v>
      </c>
      <c r="L1861" s="1">
        <f>IF(MID(PobierzDaneLogistyczne!$O1861,1,3)="non"," ",_xlfn.NUMBERVALUE(PobierzDaneLogistyczne!$O1861))</f>
        <v>5903887803830</v>
      </c>
      <c r="M1861" s="6">
        <f>IF(PobierzDaneLogistyczne!$K1861=0,"",_xlfn.NUMBERVALUE(PobierzDaneLogistyczne!$K1861,"."))</f>
        <v>40</v>
      </c>
      <c r="N1861" s="6">
        <f>IF(PobierzDaneLogistyczne!$L1861=0,"",_xlfn.NUMBERVALUE(PobierzDaneLogistyczne!$L1861,"."))</f>
        <v>36.5</v>
      </c>
      <c r="O1861" s="6">
        <f>IF(PobierzDaneLogistyczne!$M1861=0,"",_xlfn.NUMBERVALUE(PobierzDaneLogistyczne!$M1861,"."))</f>
        <v>25</v>
      </c>
      <c r="P1861" s="2">
        <f>IF(PobierzDaneLogistyczne!$G1861=0,0,_xlfn.NUMBERVALUE(PobierzDaneLogistyczne!$G1861,"."))</f>
        <v>8.1999999999999993</v>
      </c>
      <c r="Q1861" s="1">
        <f>IF(PobierzDaneLogistyczne!$R1861=0,"",PobierzDaneLogistyczne!$R1861)</f>
        <v>5</v>
      </c>
      <c r="R1861" t="str">
        <f>IF(PobierzDaneLogistyczne!$S1861=0,"",PobierzDaneLogistyczne!$S1861)</f>
        <v/>
      </c>
      <c r="S1861" t="str">
        <f>IF(PobierzDaneLogistyczne!$T1861=0,"",PobierzDaneLogistyczne!$T1861)</f>
        <v/>
      </c>
      <c r="T1861" t="str">
        <f>IF(PobierzDaneLogistyczne!$U1861=0," ",PobierzDaneLogistyczne!$U1861)</f>
        <v/>
      </c>
      <c r="U1861" t="str">
        <f t="shared" si="91"/>
        <v/>
      </c>
      <c r="V1861" s="2">
        <f>IF(PobierzDaneLogistyczne!$V1861="","",_xlfn.NUMBERVALUE(PobierzDaneLogistyczne!$V1861,"."))</f>
        <v>2.3E-2</v>
      </c>
      <c r="W1861" s="2">
        <f>IF(IF(PobierzDaneLogistyczne!$W1861=0,0,_xlfn.NUMBERVALUE(PobierzDaneLogistyczne!$W1861,"."))=0,"",_xlfn.NUMBERVALUE(PobierzDaneLogistyczne!$W1861,"."))</f>
        <v>0.10299999999999999</v>
      </c>
      <c r="X1861" s="2">
        <f t="shared" si="92"/>
        <v>5.0000000000000058E-2</v>
      </c>
      <c r="Y1861" s="2">
        <f t="shared" si="90"/>
        <v>1.4019999999999992</v>
      </c>
      <c r="Z1861" s="2" t="str">
        <f>IF(PobierzDaneLogistyczne!$Y1861="t","YES","")</f>
        <v>YES</v>
      </c>
      <c r="AA1861" s="4" t="str">
        <f>IF(PobierzDaneLogistyczne!$X1861="t","YES","")</f>
        <v/>
      </c>
      <c r="AB1861" t="str">
        <f>PobierzDaneLogistyczne!$N1861</f>
        <v>Vacuum sealer</v>
      </c>
    </row>
    <row r="1862" spans="1:28" x14ac:dyDescent="0.3">
      <c r="A1862" s="5" t="str">
        <f>HYPERLINK(_xlfn.CONCAT("https://www.adler.com.pl/index.php/en/Main/Produkt/",B1862),PobierzDaneLogistyczne!$N1862)</f>
        <v>Milk frother</v>
      </c>
      <c r="B1862" t="str">
        <f>PobierzDaneLogistyczne!$A1862</f>
        <v>ms_4493b</v>
      </c>
      <c r="C1862" s="1">
        <f>IF(MID(PobierzDaneLogistyczne!$P1862,1,3)=""," ",_xlfn.NUMBERVALUE(PobierzDaneLogistyczne!$P1862))</f>
        <v>85098000</v>
      </c>
      <c r="D1862" s="1">
        <f>IF(MID(PobierzDaneLogistyczne!$C1862,1,3)="111"," ",_xlfn.NUMBERVALUE(PobierzDaneLogistyczne!$C1862))</f>
        <v>5903887801058</v>
      </c>
      <c r="E1862" s="6">
        <f>IF(PobierzDaneLogistyczne!$H1862=0,"",_xlfn.NUMBERVALUE(PobierzDaneLogistyczne!$H1862,"."))</f>
        <v>4</v>
      </c>
      <c r="F1862" s="6">
        <f>IF(PobierzDaneLogistyczne!$I1862=0,"",_xlfn.NUMBERVALUE(PobierzDaneLogistyczne!$I1862,"."))</f>
        <v>2.5</v>
      </c>
      <c r="G1862" s="6">
        <f>IF(PobierzDaneLogistyczne!$J1862=0,"",_xlfn.NUMBERVALUE(PobierzDaneLogistyczne!$J1862,"."))</f>
        <v>21</v>
      </c>
      <c r="H1862" s="2">
        <f>IF(IF(PobierzDaneLogistyczne!$F1862=0,0,_xlfn.NUMBERVALUE(PobierzDaneLogistyczne!$F1862,"."))=0,"",IF(PobierzDaneLogistyczne!$F1862=0,0,_xlfn.NUMBERVALUE(PobierzDaneLogistyczne!$F1862,".")))</f>
        <v>4.2999999999999997E-2</v>
      </c>
      <c r="I1862" s="2">
        <f>IF(IF(PobierzDaneLogistyczne!$Z1862=0,0,_xlfn.NUMBERVALUE(PobierzDaneLogistyczne!$Z1862,"."))=0,"",IF(PobierzDaneLogistyczne!$Z1862=0,0,_xlfn.NUMBERVALUE(PobierzDaneLogistyczne!$Z1862,".")))</f>
        <v>5.3999999999999999E-2</v>
      </c>
      <c r="J1862" s="1">
        <f>IF(PobierzDaneLogistyczne!$D1862=0,"",_xlfn.NUMBERVALUE(PobierzDaneLogistyczne!$D1862))</f>
        <v>300</v>
      </c>
      <c r="K1862" s="1">
        <f>IF(PobierzDaneLogistyczne!$E1862=0,"",_xlfn.NUMBERVALUE(PobierzDaneLogistyczne!$E1862))</f>
        <v>4800</v>
      </c>
      <c r="L1862" s="1">
        <f>IF(MID(PobierzDaneLogistyczne!$O1862,1,3)="non"," ",_xlfn.NUMBERVALUE(PobierzDaneLogistyczne!$O1862))</f>
        <v>5903887801065</v>
      </c>
      <c r="M1862" s="6">
        <f>IF(PobierzDaneLogistyczne!$K1862=0,"",_xlfn.NUMBERVALUE(PobierzDaneLogistyczne!$K1862,"."))</f>
        <v>45</v>
      </c>
      <c r="N1862" s="6">
        <f>IF(PobierzDaneLogistyczne!$L1862=0,"",_xlfn.NUMBERVALUE(PobierzDaneLogistyczne!$L1862,"."))</f>
        <v>39.5</v>
      </c>
      <c r="O1862" s="6">
        <f>IF(PobierzDaneLogistyczne!$M1862=0,"",_xlfn.NUMBERVALUE(PobierzDaneLogistyczne!$M1862,"."))</f>
        <v>44</v>
      </c>
      <c r="P1862" s="2">
        <f>IF(PobierzDaneLogistyczne!$G1862=0,0,_xlfn.NUMBERVALUE(PobierzDaneLogistyczne!$G1862,"."))</f>
        <v>17.8</v>
      </c>
      <c r="Q1862" s="1">
        <f>IF(PobierzDaneLogistyczne!$R1862=0,"",PobierzDaneLogistyczne!$R1862)</f>
        <v>5</v>
      </c>
      <c r="R1862" t="str">
        <f>IF(PobierzDaneLogistyczne!$S1862=0,"",PobierzDaneLogistyczne!$S1862)</f>
        <v/>
      </c>
      <c r="S1862" t="str">
        <f>IF(PobierzDaneLogistyczne!$T1862=0,"",PobierzDaneLogistyczne!$T1862)</f>
        <v/>
      </c>
      <c r="T1862" t="str">
        <f>IF(PobierzDaneLogistyczne!$U1862=0," ",PobierzDaneLogistyczne!$U1862)</f>
        <v/>
      </c>
      <c r="U1862" t="str">
        <f t="shared" si="91"/>
        <v/>
      </c>
      <c r="V1862" s="2">
        <f>IF(PobierzDaneLogistyczne!$V1862="","",_xlfn.NUMBERVALUE(PobierzDaneLogistyczne!$V1862,"."))</f>
        <v>1E-3</v>
      </c>
      <c r="W1862" s="2">
        <f>IF(IF(PobierzDaneLogistyczne!$W1862=0,0,_xlfn.NUMBERVALUE(PobierzDaneLogistyczne!$W1862,"."))=0,"",_xlfn.NUMBERVALUE(PobierzDaneLogistyczne!$W1862,"."))</f>
        <v>2E-3</v>
      </c>
      <c r="X1862" s="2">
        <f t="shared" si="92"/>
        <v>8.0000000000000019E-3</v>
      </c>
      <c r="Y1862" s="2">
        <f t="shared" si="90"/>
        <v>1.6000000000000014</v>
      </c>
      <c r="Z1862" s="2" t="str">
        <f>IF(PobierzDaneLogistyczne!$Y1862="t","YES","")</f>
        <v>YES</v>
      </c>
      <c r="AA1862" s="4" t="str">
        <f>IF(PobierzDaneLogistyczne!$X1862="t","YES","")</f>
        <v/>
      </c>
      <c r="AB1862" t="str">
        <f>PobierzDaneLogistyczne!$N1862</f>
        <v>Milk frother</v>
      </c>
    </row>
    <row r="1863" spans="1:28" x14ac:dyDescent="0.3">
      <c r="A1863" s="5" t="str">
        <f>HYPERLINK(_xlfn.CONCAT("https://www.adler.com.pl/index.php/en/Main/Produkt/",B1863),PobierzDaneLogistyczne!$N1863)</f>
        <v>Milk frother</v>
      </c>
      <c r="B1863" t="str">
        <f>PobierzDaneLogistyczne!$A1863</f>
        <v>ms_4493g</v>
      </c>
      <c r="C1863" s="1">
        <f>IF(MID(PobierzDaneLogistyczne!$P1863,1,3)=""," ",_xlfn.NUMBERVALUE(PobierzDaneLogistyczne!$P1863))</f>
        <v>85098000</v>
      </c>
      <c r="D1863" s="1">
        <f>IF(MID(PobierzDaneLogistyczne!$C1863,1,3)="111"," ",_xlfn.NUMBERVALUE(PobierzDaneLogistyczne!$C1863))</f>
        <v>5903887801072</v>
      </c>
      <c r="E1863" s="6">
        <f>IF(PobierzDaneLogistyczne!$H1863=0,"",_xlfn.NUMBERVALUE(PobierzDaneLogistyczne!$H1863,"."))</f>
        <v>4</v>
      </c>
      <c r="F1863" s="6">
        <f>IF(PobierzDaneLogistyczne!$I1863=0,"",_xlfn.NUMBERVALUE(PobierzDaneLogistyczne!$I1863,"."))</f>
        <v>2.5</v>
      </c>
      <c r="G1863" s="6">
        <f>IF(PobierzDaneLogistyczne!$J1863=0,"",_xlfn.NUMBERVALUE(PobierzDaneLogistyczne!$J1863,"."))</f>
        <v>21</v>
      </c>
      <c r="H1863" s="2">
        <f>IF(IF(PobierzDaneLogistyczne!$F1863=0,0,_xlfn.NUMBERVALUE(PobierzDaneLogistyczne!$F1863,"."))=0,"",IF(PobierzDaneLogistyczne!$F1863=0,0,_xlfn.NUMBERVALUE(PobierzDaneLogistyczne!$F1863,".")))</f>
        <v>4.2999999999999997E-2</v>
      </c>
      <c r="I1863" s="2">
        <f>IF(IF(PobierzDaneLogistyczne!$Z1863=0,0,_xlfn.NUMBERVALUE(PobierzDaneLogistyczne!$Z1863,"."))=0,"",IF(PobierzDaneLogistyczne!$Z1863=0,0,_xlfn.NUMBERVALUE(PobierzDaneLogistyczne!$Z1863,".")))</f>
        <v>5.3999999999999999E-2</v>
      </c>
      <c r="J1863" s="1">
        <f>IF(PobierzDaneLogistyczne!$D1863=0,"",_xlfn.NUMBERVALUE(PobierzDaneLogistyczne!$D1863))</f>
        <v>300</v>
      </c>
      <c r="K1863" s="1">
        <f>IF(PobierzDaneLogistyczne!$E1863=0,"",_xlfn.NUMBERVALUE(PobierzDaneLogistyczne!$E1863))</f>
        <v>4800</v>
      </c>
      <c r="L1863" s="1">
        <f>IF(MID(PobierzDaneLogistyczne!$O1863,1,3)="non"," ",_xlfn.NUMBERVALUE(PobierzDaneLogistyczne!$O1863))</f>
        <v>5903887801089</v>
      </c>
      <c r="M1863" s="6">
        <f>IF(PobierzDaneLogistyczne!$K1863=0,"",_xlfn.NUMBERVALUE(PobierzDaneLogistyczne!$K1863,"."))</f>
        <v>45</v>
      </c>
      <c r="N1863" s="6">
        <f>IF(PobierzDaneLogistyczne!$L1863=0,"",_xlfn.NUMBERVALUE(PobierzDaneLogistyczne!$L1863,"."))</f>
        <v>39.5</v>
      </c>
      <c r="O1863" s="6">
        <f>IF(PobierzDaneLogistyczne!$M1863=0,"",_xlfn.NUMBERVALUE(PobierzDaneLogistyczne!$M1863,"."))</f>
        <v>44</v>
      </c>
      <c r="P1863" s="2">
        <f>IF(PobierzDaneLogistyczne!$G1863=0,0,_xlfn.NUMBERVALUE(PobierzDaneLogistyczne!$G1863,"."))</f>
        <v>17</v>
      </c>
      <c r="Q1863" s="1">
        <f>IF(PobierzDaneLogistyczne!$R1863=0,"",PobierzDaneLogistyczne!$R1863)</f>
        <v>5</v>
      </c>
      <c r="R1863" t="str">
        <f>IF(PobierzDaneLogistyczne!$S1863=0,"",PobierzDaneLogistyczne!$S1863)</f>
        <v/>
      </c>
      <c r="S1863" t="str">
        <f>IF(PobierzDaneLogistyczne!$T1863=0,"",PobierzDaneLogistyczne!$T1863)</f>
        <v/>
      </c>
      <c r="T1863" t="str">
        <f>IF(PobierzDaneLogistyczne!$U1863=0," ",PobierzDaneLogistyczne!$U1863)</f>
        <v/>
      </c>
      <c r="U1863" t="str">
        <f t="shared" si="91"/>
        <v/>
      </c>
      <c r="V1863" s="2">
        <f>IF(PobierzDaneLogistyczne!$V1863="","",_xlfn.NUMBERVALUE(PobierzDaneLogistyczne!$V1863,"."))</f>
        <v>1E-3</v>
      </c>
      <c r="W1863" s="2">
        <f>IF(IF(PobierzDaneLogistyczne!$W1863=0,0,_xlfn.NUMBERVALUE(PobierzDaneLogistyczne!$W1863,"."))=0,"",_xlfn.NUMBERVALUE(PobierzDaneLogistyczne!$W1863,"."))</f>
        <v>2E-3</v>
      </c>
      <c r="X1863" s="2">
        <f t="shared" si="92"/>
        <v>8.0000000000000019E-3</v>
      </c>
      <c r="Y1863" s="2">
        <f t="shared" si="90"/>
        <v>0.80000000000000071</v>
      </c>
      <c r="Z1863" s="2" t="str">
        <f>IF(PobierzDaneLogistyczne!$Y1863="t","YES","")</f>
        <v>YES</v>
      </c>
      <c r="AA1863" s="4" t="str">
        <f>IF(PobierzDaneLogistyczne!$X1863="t","YES","")</f>
        <v/>
      </c>
      <c r="AB1863" t="str">
        <f>PobierzDaneLogistyczne!$N1863</f>
        <v>Milk frother</v>
      </c>
    </row>
    <row r="1864" spans="1:28" x14ac:dyDescent="0.3">
      <c r="A1864" s="5" t="str">
        <f>HYPERLINK(_xlfn.CONCAT("https://www.adler.com.pl/index.php/en/Main/Produkt/",B1864),PobierzDaneLogistyczne!$N1864)</f>
        <v>Milk frother</v>
      </c>
      <c r="B1864" t="str">
        <f>PobierzDaneLogistyczne!$A1864</f>
        <v>ms_4493p</v>
      </c>
      <c r="C1864" s="1">
        <f>IF(MID(PobierzDaneLogistyczne!$P1864,1,3)=""," ",_xlfn.NUMBERVALUE(PobierzDaneLogistyczne!$P1864))</f>
        <v>85098000</v>
      </c>
      <c r="D1864" s="1">
        <f>IF(MID(PobierzDaneLogistyczne!$C1864,1,3)="111"," ",_xlfn.NUMBERVALUE(PobierzDaneLogistyczne!$C1864))</f>
        <v>5903887801096</v>
      </c>
      <c r="E1864" s="6">
        <f>IF(PobierzDaneLogistyczne!$H1864=0,"",_xlfn.NUMBERVALUE(PobierzDaneLogistyczne!$H1864,"."))</f>
        <v>4</v>
      </c>
      <c r="F1864" s="6">
        <f>IF(PobierzDaneLogistyczne!$I1864=0,"",_xlfn.NUMBERVALUE(PobierzDaneLogistyczne!$I1864,"."))</f>
        <v>2.5</v>
      </c>
      <c r="G1864" s="6">
        <f>IF(PobierzDaneLogistyczne!$J1864=0,"",_xlfn.NUMBERVALUE(PobierzDaneLogistyczne!$J1864,"."))</f>
        <v>21</v>
      </c>
      <c r="H1864" s="2">
        <f>IF(IF(PobierzDaneLogistyczne!$F1864=0,0,_xlfn.NUMBERVALUE(PobierzDaneLogistyczne!$F1864,"."))=0,"",IF(PobierzDaneLogistyczne!$F1864=0,0,_xlfn.NUMBERVALUE(PobierzDaneLogistyczne!$F1864,".")))</f>
        <v>4.2999999999999997E-2</v>
      </c>
      <c r="I1864" s="2">
        <f>IF(IF(PobierzDaneLogistyczne!$Z1864=0,0,_xlfn.NUMBERVALUE(PobierzDaneLogistyczne!$Z1864,"."))=0,"",IF(PobierzDaneLogistyczne!$Z1864=0,0,_xlfn.NUMBERVALUE(PobierzDaneLogistyczne!$Z1864,".")))</f>
        <v>5.3999999999999999E-2</v>
      </c>
      <c r="J1864" s="1">
        <f>IF(PobierzDaneLogistyczne!$D1864=0,"",_xlfn.NUMBERVALUE(PobierzDaneLogistyczne!$D1864))</f>
        <v>50</v>
      </c>
      <c r="K1864" s="1">
        <f>IF(PobierzDaneLogistyczne!$E1864=0,"",_xlfn.NUMBERVALUE(PobierzDaneLogistyczne!$E1864))</f>
        <v>800</v>
      </c>
      <c r="L1864" s="1">
        <f>IF(MID(PobierzDaneLogistyczne!$O1864,1,3)="non"," ",_xlfn.NUMBERVALUE(PobierzDaneLogistyczne!$O1864))</f>
        <v>5903887801102</v>
      </c>
      <c r="M1864" s="6">
        <f>IF(PobierzDaneLogistyczne!$K1864=0,"",_xlfn.NUMBERVALUE(PobierzDaneLogistyczne!$K1864,"."))</f>
        <v>45</v>
      </c>
      <c r="N1864" s="6">
        <f>IF(PobierzDaneLogistyczne!$L1864=0,"",_xlfn.NUMBERVALUE(PobierzDaneLogistyczne!$L1864,"."))</f>
        <v>39.5</v>
      </c>
      <c r="O1864" s="6">
        <f>IF(PobierzDaneLogistyczne!$M1864=0,"",_xlfn.NUMBERVALUE(PobierzDaneLogistyczne!$M1864,"."))</f>
        <v>44</v>
      </c>
      <c r="P1864" s="2">
        <f>IF(PobierzDaneLogistyczne!$G1864=0,0,_xlfn.NUMBERVALUE(PobierzDaneLogistyczne!$G1864,"."))</f>
        <v>3</v>
      </c>
      <c r="Q1864" s="1">
        <f>IF(PobierzDaneLogistyczne!$R1864=0,"",PobierzDaneLogistyczne!$R1864)</f>
        <v>5</v>
      </c>
      <c r="R1864" t="str">
        <f>IF(PobierzDaneLogistyczne!$S1864=0,"",PobierzDaneLogistyczne!$S1864)</f>
        <v/>
      </c>
      <c r="S1864" t="str">
        <f>IF(PobierzDaneLogistyczne!$T1864=0,"",PobierzDaneLogistyczne!$T1864)</f>
        <v/>
      </c>
      <c r="T1864" t="str">
        <f>IF(PobierzDaneLogistyczne!$U1864=0," ",PobierzDaneLogistyczne!$U1864)</f>
        <v/>
      </c>
      <c r="U1864" t="str">
        <f t="shared" si="91"/>
        <v/>
      </c>
      <c r="V1864" s="2">
        <f>IF(PobierzDaneLogistyczne!$V1864="","",_xlfn.NUMBERVALUE(PobierzDaneLogistyczne!$V1864,"."))</f>
        <v>1E-3</v>
      </c>
      <c r="W1864" s="2">
        <f>IF(IF(PobierzDaneLogistyczne!$W1864=0,0,_xlfn.NUMBERVALUE(PobierzDaneLogistyczne!$W1864,"."))=0,"",_xlfn.NUMBERVALUE(PobierzDaneLogistyczne!$W1864,"."))</f>
        <v>2E-3</v>
      </c>
      <c r="X1864" s="2">
        <f t="shared" si="92"/>
        <v>8.0000000000000019E-3</v>
      </c>
      <c r="Y1864" s="2">
        <f t="shared" si="90"/>
        <v>0.29999999999999982</v>
      </c>
      <c r="Z1864" s="2" t="str">
        <f>IF(PobierzDaneLogistyczne!$Y1864="t","YES","")</f>
        <v>YES</v>
      </c>
      <c r="AA1864" s="4" t="str">
        <f>IF(PobierzDaneLogistyczne!$X1864="t","YES","")</f>
        <v/>
      </c>
      <c r="AB1864" t="str">
        <f>PobierzDaneLogistyczne!$N1864</f>
        <v>Milk frother</v>
      </c>
    </row>
    <row r="1865" spans="1:28" x14ac:dyDescent="0.3">
      <c r="A1865" s="5" t="str">
        <f>HYPERLINK(_xlfn.CONCAT("https://www.adler.com.pl/index.php/en/Main/Produkt/",B1865),PobierzDaneLogistyczne!$N1865)</f>
        <v>Milk frother</v>
      </c>
      <c r="B1865" t="str">
        <f>PobierzDaneLogistyczne!$A1865</f>
        <v>ms_4502b</v>
      </c>
      <c r="C1865" s="1">
        <f>IF(MID(PobierzDaneLogistyczne!$P1865,1,3)=""," ",_xlfn.NUMBERVALUE(PobierzDaneLogistyczne!$P1865))</f>
        <v>85098000</v>
      </c>
      <c r="D1865" s="1">
        <f>IF(MID(PobierzDaneLogistyczne!$C1865,1,3)="111"," ",_xlfn.NUMBERVALUE(PobierzDaneLogistyczne!$C1865))</f>
        <v>5903887806091</v>
      </c>
      <c r="E1865" s="6">
        <f>IF(PobierzDaneLogistyczne!$H1865=0,"",_xlfn.NUMBERVALUE(PobierzDaneLogistyczne!$H1865,"."))</f>
        <v>4.5</v>
      </c>
      <c r="F1865" s="6">
        <f>IF(PobierzDaneLogistyczne!$I1865=0,"",_xlfn.NUMBERVALUE(PobierzDaneLogistyczne!$I1865,"."))</f>
        <v>3.5</v>
      </c>
      <c r="G1865" s="6">
        <f>IF(PobierzDaneLogistyczne!$J1865=0,"",_xlfn.NUMBERVALUE(PobierzDaneLogistyczne!$J1865,"."))</f>
        <v>21</v>
      </c>
      <c r="H1865" s="2">
        <f>IF(IF(PobierzDaneLogistyczne!$F1865=0,0,_xlfn.NUMBERVALUE(PobierzDaneLogistyczne!$F1865,"."))=0,"",IF(PobierzDaneLogistyczne!$F1865=0,0,_xlfn.NUMBERVALUE(PobierzDaneLogistyczne!$F1865,".")))</f>
        <v>4.8000000000000001E-2</v>
      </c>
      <c r="I1865" s="2">
        <f>IF(IF(PobierzDaneLogistyczne!$Z1865=0,0,_xlfn.NUMBERVALUE(PobierzDaneLogistyczne!$Z1865,"."))=0,"",IF(PobierzDaneLogistyczne!$Z1865=0,0,_xlfn.NUMBERVALUE(PobierzDaneLogistyczne!$Z1865,".")))</f>
        <v>6.9000000000000006E-2</v>
      </c>
      <c r="J1865" s="1">
        <f>IF(PobierzDaneLogistyczne!$D1865=0,"",_xlfn.NUMBERVALUE(PobierzDaneLogistyczne!$D1865))</f>
        <v>72</v>
      </c>
      <c r="K1865" s="1">
        <f>IF(PobierzDaneLogistyczne!$E1865=0,"",_xlfn.NUMBERVALUE(PobierzDaneLogistyczne!$E1865))</f>
        <v>3456</v>
      </c>
      <c r="L1865" s="1">
        <f>IF(MID(PobierzDaneLogistyczne!$O1865,1,3)="non"," ",_xlfn.NUMBERVALUE(PobierzDaneLogistyczne!$O1865))</f>
        <v>5903887806107</v>
      </c>
      <c r="M1865" s="6">
        <f>IF(PobierzDaneLogistyczne!$K1865=0,"",_xlfn.NUMBERVALUE(PobierzDaneLogistyczne!$K1865,"."))</f>
        <v>44</v>
      </c>
      <c r="N1865" s="6">
        <f>IF(PobierzDaneLogistyczne!$L1865=0,"",_xlfn.NUMBERVALUE(PobierzDaneLogistyczne!$L1865,"."))</f>
        <v>30</v>
      </c>
      <c r="O1865" s="6">
        <f>IF(PobierzDaneLogistyczne!$M1865=0,"",_xlfn.NUMBERVALUE(PobierzDaneLogistyczne!$M1865,"."))</f>
        <v>24</v>
      </c>
      <c r="P1865" s="2">
        <f>IF(PobierzDaneLogistyczne!$G1865=0,0,_xlfn.NUMBERVALUE(PobierzDaneLogistyczne!$G1865,"."))</f>
        <v>5.34</v>
      </c>
      <c r="Q1865" s="1">
        <f>IF(PobierzDaneLogistyczne!$R1865=0,"",PobierzDaneLogistyczne!$R1865)</f>
        <v>5</v>
      </c>
      <c r="R1865" t="str">
        <f>IF(PobierzDaneLogistyczne!$S1865=0,"",PobierzDaneLogistyczne!$S1865)</f>
        <v/>
      </c>
      <c r="S1865" t="str">
        <f>IF(PobierzDaneLogistyczne!$T1865=0,"",PobierzDaneLogistyczne!$T1865)</f>
        <v/>
      </c>
      <c r="T1865" t="str">
        <f>IF(PobierzDaneLogistyczne!$U1865=0," ",PobierzDaneLogistyczne!$U1865)</f>
        <v/>
      </c>
      <c r="U1865" t="str">
        <f t="shared" si="91"/>
        <v/>
      </c>
      <c r="V1865" s="2">
        <f>IF(PobierzDaneLogistyczne!$V1865="","",_xlfn.NUMBERVALUE(PobierzDaneLogistyczne!$V1865,"."))</f>
        <v>2E-3</v>
      </c>
      <c r="W1865" s="2">
        <f>IF(IF(PobierzDaneLogistyczne!$W1865=0,0,_xlfn.NUMBERVALUE(PobierzDaneLogistyczne!$W1865,"."))=0,"",_xlfn.NUMBERVALUE(PobierzDaneLogistyczne!$W1865,"."))</f>
        <v>1E-3</v>
      </c>
      <c r="X1865" s="2">
        <f t="shared" si="92"/>
        <v>1.8000000000000002E-2</v>
      </c>
      <c r="Y1865" s="2">
        <f t="shared" si="90"/>
        <v>0.37199999999999989</v>
      </c>
      <c r="Z1865" s="2" t="str">
        <f>IF(PobierzDaneLogistyczne!$Y1865="t","YES","")</f>
        <v/>
      </c>
      <c r="AA1865" s="4" t="str">
        <f>IF(PobierzDaneLogistyczne!$X1865="t","YES","")</f>
        <v/>
      </c>
      <c r="AB1865" t="str">
        <f>PobierzDaneLogistyczne!$N1865</f>
        <v>Milk frother</v>
      </c>
    </row>
    <row r="1866" spans="1:28" x14ac:dyDescent="0.3">
      <c r="A1866" s="5" t="str">
        <f>HYPERLINK(_xlfn.CONCAT("https://www.adler.com.pl/index.php/en/Main/Produkt/",B1866),PobierzDaneLogistyczne!$N1866)</f>
        <v>Blender hand</v>
      </c>
      <c r="B1866" t="str">
        <f>PobierzDaneLogistyczne!$A1866</f>
        <v>ms_4613g</v>
      </c>
      <c r="C1866" s="1">
        <f>IF(MID(PobierzDaneLogistyczne!$P1866,1,3)=""," ",_xlfn.NUMBERVALUE(PobierzDaneLogistyczne!$P1866))</f>
        <v>85094000</v>
      </c>
      <c r="D1866" s="1">
        <f>IF(MID(PobierzDaneLogistyczne!$C1866,1,3)="111"," ",_xlfn.NUMBERVALUE(PobierzDaneLogistyczne!$C1866))</f>
        <v>5908256835580</v>
      </c>
      <c r="E1866" s="6">
        <f>IF(PobierzDaneLogistyczne!$H1866=0,"",_xlfn.NUMBERVALUE(PobierzDaneLogistyczne!$H1866,"."))</f>
        <v>7.4</v>
      </c>
      <c r="F1866" s="6">
        <f>IF(PobierzDaneLogistyczne!$I1866=0,"",_xlfn.NUMBERVALUE(PobierzDaneLogistyczne!$I1866,"."))</f>
        <v>7.6</v>
      </c>
      <c r="G1866" s="6">
        <f>IF(PobierzDaneLogistyczne!$J1866=0,"",_xlfn.NUMBERVALUE(PobierzDaneLogistyczne!$J1866,"."))</f>
        <v>39.299999999999997</v>
      </c>
      <c r="H1866" s="2">
        <f>IF(IF(PobierzDaneLogistyczne!$F1866=0,0,_xlfn.NUMBERVALUE(PobierzDaneLogistyczne!$F1866,"."))=0,"",IF(PobierzDaneLogistyczne!$F1866=0,0,_xlfn.NUMBERVALUE(PobierzDaneLogistyczne!$F1866,".")))</f>
        <v>0.64600000000000002</v>
      </c>
      <c r="I1866" s="2">
        <f>IF(IF(PobierzDaneLogistyczne!$Z1866=0,0,_xlfn.NUMBERVALUE(PobierzDaneLogistyczne!$Z1866,"."))=0,"",IF(PobierzDaneLogistyczne!$Z1866=0,0,_xlfn.NUMBERVALUE(PobierzDaneLogistyczne!$Z1866,".")))</f>
        <v>0.82399999999999995</v>
      </c>
      <c r="J1866" s="1">
        <f>IF(PobierzDaneLogistyczne!$D1866=0,"",_xlfn.NUMBERVALUE(PobierzDaneLogistyczne!$D1866))</f>
        <v>9</v>
      </c>
      <c r="K1866" s="1">
        <f>IF(PobierzDaneLogistyczne!$E1866=0,"",_xlfn.NUMBERVALUE(PobierzDaneLogistyczne!$E1866))</f>
        <v>540</v>
      </c>
      <c r="L1866" s="1" t="str">
        <f>IF(MID(PobierzDaneLogistyczne!$O1866,1,3)="non"," ",_xlfn.NUMBERVALUE(PobierzDaneLogistyczne!$O1866))</f>
        <v xml:space="preserve"> </v>
      </c>
      <c r="M1866" s="6">
        <f>IF(PobierzDaneLogistyczne!$K1866=0,"",_xlfn.NUMBERVALUE(PobierzDaneLogistyczne!$K1866,"."))</f>
        <v>24</v>
      </c>
      <c r="N1866" s="6">
        <f>IF(PobierzDaneLogistyczne!$L1866=0,"",_xlfn.NUMBERVALUE(PobierzDaneLogistyczne!$L1866,"."))</f>
        <v>24.5</v>
      </c>
      <c r="O1866" s="6">
        <f>IF(PobierzDaneLogistyczne!$M1866=0,"",_xlfn.NUMBERVALUE(PobierzDaneLogistyczne!$M1866,"."))</f>
        <v>41</v>
      </c>
      <c r="P1866" s="2">
        <f>IF(PobierzDaneLogistyczne!$G1866=0,0,_xlfn.NUMBERVALUE(PobierzDaneLogistyczne!$G1866,"."))</f>
        <v>7.4160000000000004</v>
      </c>
      <c r="Q1866" s="1" t="str">
        <f>IF(PobierzDaneLogistyczne!$R1866=0,"",PobierzDaneLogistyczne!$R1866)</f>
        <v/>
      </c>
      <c r="R1866" t="str">
        <f>IF(PobierzDaneLogistyczne!$S1866=0,"",PobierzDaneLogistyczne!$S1866)</f>
        <v/>
      </c>
      <c r="S1866" t="str">
        <f>IF(PobierzDaneLogistyczne!$T1866=0,"",PobierzDaneLogistyczne!$T1866)</f>
        <v/>
      </c>
      <c r="T1866" t="str">
        <f>IF(PobierzDaneLogistyczne!$U1866=0," ",PobierzDaneLogistyczne!$U1866)</f>
        <v/>
      </c>
      <c r="U1866" t="str">
        <f t="shared" si="91"/>
        <v/>
      </c>
      <c r="V1866" s="2">
        <f>IF(PobierzDaneLogistyczne!$V1866="","",_xlfn.NUMBERVALUE(PobierzDaneLogistyczne!$V1866,"."))</f>
        <v>3.0000000000000001E-3</v>
      </c>
      <c r="W1866" s="2" t="str">
        <f>IF(IF(PobierzDaneLogistyczne!$W1866=0,0,_xlfn.NUMBERVALUE(PobierzDaneLogistyczne!$W1866,"."))=0,"",_xlfn.NUMBERVALUE(PobierzDaneLogistyczne!$W1866,"."))</f>
        <v/>
      </c>
      <c r="X1866" s="2" t="str">
        <f t="shared" si="92"/>
        <v/>
      </c>
      <c r="Y1866" s="2" t="str">
        <f t="shared" si="90"/>
        <v/>
      </c>
      <c r="Z1866" s="2" t="str">
        <f>IF(PobierzDaneLogistyczne!$Y1866="t","YES","")</f>
        <v/>
      </c>
      <c r="AA1866" s="4" t="str">
        <f>IF(PobierzDaneLogistyczne!$X1866="t","YES","")</f>
        <v>YES</v>
      </c>
      <c r="AB1866" t="str">
        <f>PobierzDaneLogistyczne!$N1866</f>
        <v>Blender hand</v>
      </c>
    </row>
    <row r="1867" spans="1:28" x14ac:dyDescent="0.3">
      <c r="A1867" s="5" t="str">
        <f>HYPERLINK(_xlfn.CONCAT("https://www.adler.com.pl/index.php/en/Main/Produkt/",B1867),PobierzDaneLogistyczne!$N1867)</f>
        <v>Blender hand</v>
      </c>
      <c r="B1867" t="str">
        <f>PobierzDaneLogistyczne!$A1867</f>
        <v>ms_4613r</v>
      </c>
      <c r="C1867" s="1">
        <f>IF(MID(PobierzDaneLogistyczne!$P1867,1,3)=""," ",_xlfn.NUMBERVALUE(PobierzDaneLogistyczne!$P1867))</f>
        <v>85094000</v>
      </c>
      <c r="D1867" s="1">
        <f>IF(MID(PobierzDaneLogistyczne!$C1867,1,3)="111"," ",_xlfn.NUMBERVALUE(PobierzDaneLogistyczne!$C1867))</f>
        <v>5908256835764</v>
      </c>
      <c r="E1867" s="6">
        <f>IF(PobierzDaneLogistyczne!$H1867=0,"",_xlfn.NUMBERVALUE(PobierzDaneLogistyczne!$H1867,"."))</f>
        <v>7.4</v>
      </c>
      <c r="F1867" s="6">
        <f>IF(PobierzDaneLogistyczne!$I1867=0,"",_xlfn.NUMBERVALUE(PobierzDaneLogistyczne!$I1867,"."))</f>
        <v>7.6</v>
      </c>
      <c r="G1867" s="6">
        <f>IF(PobierzDaneLogistyczne!$J1867=0,"",_xlfn.NUMBERVALUE(PobierzDaneLogistyczne!$J1867,"."))</f>
        <v>39.299999999999997</v>
      </c>
      <c r="H1867" s="2">
        <f>IF(IF(PobierzDaneLogistyczne!$F1867=0,0,_xlfn.NUMBERVALUE(PobierzDaneLogistyczne!$F1867,"."))=0,"",IF(PobierzDaneLogistyczne!$F1867=0,0,_xlfn.NUMBERVALUE(PobierzDaneLogistyczne!$F1867,".")))</f>
        <v>0.64600000000000002</v>
      </c>
      <c r="I1867" s="2">
        <f>IF(IF(PobierzDaneLogistyczne!$Z1867=0,0,_xlfn.NUMBERVALUE(PobierzDaneLogistyczne!$Z1867,"."))=0,"",IF(PobierzDaneLogistyczne!$Z1867=0,0,_xlfn.NUMBERVALUE(PobierzDaneLogistyczne!$Z1867,".")))</f>
        <v>0.82399999999999995</v>
      </c>
      <c r="J1867" s="1">
        <f>IF(PobierzDaneLogistyczne!$D1867=0,"",_xlfn.NUMBERVALUE(PobierzDaneLogistyczne!$D1867))</f>
        <v>9</v>
      </c>
      <c r="K1867" s="1">
        <f>IF(PobierzDaneLogistyczne!$E1867=0,"",_xlfn.NUMBERVALUE(PobierzDaneLogistyczne!$E1867))</f>
        <v>540</v>
      </c>
      <c r="L1867" s="1" t="str">
        <f>IF(MID(PobierzDaneLogistyczne!$O1867,1,3)="non"," ",_xlfn.NUMBERVALUE(PobierzDaneLogistyczne!$O1867))</f>
        <v xml:space="preserve"> </v>
      </c>
      <c r="M1867" s="6">
        <f>IF(PobierzDaneLogistyczne!$K1867=0,"",_xlfn.NUMBERVALUE(PobierzDaneLogistyczne!$K1867,"."))</f>
        <v>24</v>
      </c>
      <c r="N1867" s="6">
        <f>IF(PobierzDaneLogistyczne!$L1867=0,"",_xlfn.NUMBERVALUE(PobierzDaneLogistyczne!$L1867,"."))</f>
        <v>24.5</v>
      </c>
      <c r="O1867" s="6">
        <f>IF(PobierzDaneLogistyczne!$M1867=0,"",_xlfn.NUMBERVALUE(PobierzDaneLogistyczne!$M1867,"."))</f>
        <v>41</v>
      </c>
      <c r="P1867" s="2">
        <f>IF(PobierzDaneLogistyczne!$G1867=0,0,_xlfn.NUMBERVALUE(PobierzDaneLogistyczne!$G1867,"."))</f>
        <v>7.4160000000000004</v>
      </c>
      <c r="Q1867" s="1" t="str">
        <f>IF(PobierzDaneLogistyczne!$R1867=0,"",PobierzDaneLogistyczne!$R1867)</f>
        <v/>
      </c>
      <c r="R1867" t="str">
        <f>IF(PobierzDaneLogistyczne!$S1867=0,"",PobierzDaneLogistyczne!$S1867)</f>
        <v/>
      </c>
      <c r="S1867" t="str">
        <f>IF(PobierzDaneLogistyczne!$T1867=0,"",PobierzDaneLogistyczne!$T1867)</f>
        <v/>
      </c>
      <c r="T1867" t="str">
        <f>IF(PobierzDaneLogistyczne!$U1867=0," ",PobierzDaneLogistyczne!$U1867)</f>
        <v/>
      </c>
      <c r="U1867" t="str">
        <f t="shared" si="91"/>
        <v/>
      </c>
      <c r="V1867" s="2">
        <f>IF(PobierzDaneLogistyczne!$V1867="","",_xlfn.NUMBERVALUE(PobierzDaneLogistyczne!$V1867,"."))</f>
        <v>3.0000000000000001E-3</v>
      </c>
      <c r="W1867" s="2" t="str">
        <f>IF(IF(PobierzDaneLogistyczne!$W1867=0,0,_xlfn.NUMBERVALUE(PobierzDaneLogistyczne!$W1867,"."))=0,"",_xlfn.NUMBERVALUE(PobierzDaneLogistyczne!$W1867,"."))</f>
        <v/>
      </c>
      <c r="X1867" s="2" t="str">
        <f t="shared" si="92"/>
        <v/>
      </c>
      <c r="Y1867" s="2" t="str">
        <f t="shared" si="90"/>
        <v/>
      </c>
      <c r="Z1867" s="2" t="str">
        <f>IF(PobierzDaneLogistyczne!$Y1867="t","YES","")</f>
        <v/>
      </c>
      <c r="AA1867" s="4" t="str">
        <f>IF(PobierzDaneLogistyczne!$X1867="t","YES","")</f>
        <v>YES</v>
      </c>
      <c r="AB1867" t="str">
        <f>PobierzDaneLogistyczne!$N1867</f>
        <v>Blender hand</v>
      </c>
    </row>
    <row r="1868" spans="1:28" x14ac:dyDescent="0.3">
      <c r="A1868" s="5" t="str">
        <f>HYPERLINK(_xlfn.CONCAT("https://www.adler.com.pl/index.php/en/Main/Produkt/",B1868),PobierzDaneLogistyczne!$N1868)</f>
        <v>Hand blender</v>
      </c>
      <c r="B1868" t="str">
        <f>PobierzDaneLogistyczne!$A1868</f>
        <v>MS_4616</v>
      </c>
      <c r="C1868" s="1" t="str">
        <f>IF(MID(PobierzDaneLogistyczne!$P1868,1,3)=""," ",_xlfn.NUMBERVALUE(PobierzDaneLogistyczne!$P1868))</f>
        <v xml:space="preserve"> </v>
      </c>
      <c r="D1868" s="1">
        <f>IF(MID(PobierzDaneLogistyczne!$C1868,1,3)="111"," ",_xlfn.NUMBERVALUE(PobierzDaneLogistyczne!$C1868))</f>
        <v>0</v>
      </c>
      <c r="E1868" s="6">
        <f>IF(PobierzDaneLogistyczne!$H1868=0,"",_xlfn.NUMBERVALUE(PobierzDaneLogistyczne!$H1868,"."))</f>
        <v>0</v>
      </c>
      <c r="F1868" s="6">
        <f>IF(PobierzDaneLogistyczne!$I1868=0,"",_xlfn.NUMBERVALUE(PobierzDaneLogistyczne!$I1868,"."))</f>
        <v>0</v>
      </c>
      <c r="G1868" s="6">
        <f>IF(PobierzDaneLogistyczne!$J1868=0,"",_xlfn.NUMBERVALUE(PobierzDaneLogistyczne!$J1868,"."))</f>
        <v>0</v>
      </c>
      <c r="H1868" s="2" t="str">
        <f>IF(IF(PobierzDaneLogistyczne!$F1868=0,0,_xlfn.NUMBERVALUE(PobierzDaneLogistyczne!$F1868,"."))=0,"",IF(PobierzDaneLogistyczne!$F1868=0,0,_xlfn.NUMBERVALUE(PobierzDaneLogistyczne!$F1868,".")))</f>
        <v/>
      </c>
      <c r="I1868" s="2" t="str">
        <f>IF(IF(PobierzDaneLogistyczne!$Z1868=0,0,_xlfn.NUMBERVALUE(PobierzDaneLogistyczne!$Z1868,"."))=0,"",IF(PobierzDaneLogistyczne!$Z1868=0,0,_xlfn.NUMBERVALUE(PobierzDaneLogistyczne!$Z1868,".")))</f>
        <v/>
      </c>
      <c r="J1868" s="1" t="str">
        <f>IF(PobierzDaneLogistyczne!$D1868=0,"",_xlfn.NUMBERVALUE(PobierzDaneLogistyczne!$D1868))</f>
        <v/>
      </c>
      <c r="K1868" s="1" t="str">
        <f>IF(PobierzDaneLogistyczne!$E1868=0,"",_xlfn.NUMBERVALUE(PobierzDaneLogistyczne!$E1868))</f>
        <v/>
      </c>
      <c r="L1868" s="1" t="str">
        <f>IF(MID(PobierzDaneLogistyczne!$O1868,1,3)="non"," ",_xlfn.NUMBERVALUE(PobierzDaneLogistyczne!$O1868))</f>
        <v xml:space="preserve"> </v>
      </c>
      <c r="M1868" s="6">
        <f>IF(PobierzDaneLogistyczne!$K1868=0,"",_xlfn.NUMBERVALUE(PobierzDaneLogistyczne!$K1868,"."))</f>
        <v>0</v>
      </c>
      <c r="N1868" s="6">
        <f>IF(PobierzDaneLogistyczne!$L1868=0,"",_xlfn.NUMBERVALUE(PobierzDaneLogistyczne!$L1868,"."))</f>
        <v>0</v>
      </c>
      <c r="O1868" s="6">
        <f>IF(PobierzDaneLogistyczne!$M1868=0,"",_xlfn.NUMBERVALUE(PobierzDaneLogistyczne!$M1868,"."))</f>
        <v>0</v>
      </c>
      <c r="P1868" s="2">
        <f>IF(PobierzDaneLogistyczne!$G1868=0,0,_xlfn.NUMBERVALUE(PobierzDaneLogistyczne!$G1868,"."))</f>
        <v>0</v>
      </c>
      <c r="Q1868" s="1">
        <f>IF(PobierzDaneLogistyczne!$R1868=0,"",PobierzDaneLogistyczne!$R1868)</f>
        <v>5</v>
      </c>
      <c r="R1868" t="str">
        <f>IF(PobierzDaneLogistyczne!$S1868=0,"",PobierzDaneLogistyczne!$S1868)</f>
        <v/>
      </c>
      <c r="S1868" t="str">
        <f>IF(PobierzDaneLogistyczne!$T1868=0,"",PobierzDaneLogistyczne!$T1868)</f>
        <v/>
      </c>
      <c r="T1868" t="str">
        <f>IF(PobierzDaneLogistyczne!$U1868=0," ",PobierzDaneLogistyczne!$U1868)</f>
        <v/>
      </c>
      <c r="U1868" t="str">
        <f t="shared" si="91"/>
        <v/>
      </c>
      <c r="V1868" s="2" t="str">
        <f>IF(PobierzDaneLogistyczne!$V1868="","",_xlfn.NUMBERVALUE(PobierzDaneLogistyczne!$V1868,"."))</f>
        <v/>
      </c>
      <c r="W1868" s="2" t="str">
        <f>IF(IF(PobierzDaneLogistyczne!$W1868=0,0,_xlfn.NUMBERVALUE(PobierzDaneLogistyczne!$W1868,"."))=0,"",_xlfn.NUMBERVALUE(PobierzDaneLogistyczne!$W1868,"."))</f>
        <v/>
      </c>
      <c r="X1868" s="2" t="str">
        <f t="shared" si="92"/>
        <v/>
      </c>
      <c r="Y1868" s="2" t="str">
        <f t="shared" si="90"/>
        <v/>
      </c>
      <c r="Z1868" s="2" t="str">
        <f>IF(PobierzDaneLogistyczne!$Y1868="t","YES","")</f>
        <v>YES</v>
      </c>
      <c r="AA1868" s="4" t="str">
        <f>IF(PobierzDaneLogistyczne!$X1868="t","YES","")</f>
        <v>YES</v>
      </c>
      <c r="AB1868" t="str">
        <f>PobierzDaneLogistyczne!$N1868</f>
        <v>Hand blender</v>
      </c>
    </row>
    <row r="1869" spans="1:28" x14ac:dyDescent="0.3">
      <c r="A1869" s="5" t="str">
        <f>HYPERLINK(_xlfn.CONCAT("https://www.adler.com.pl/index.php/en/Main/Produkt/",B1869),PobierzDaneLogistyczne!$N1869)</f>
        <v>Blender hand</v>
      </c>
      <c r="B1869" t="str">
        <f>PobierzDaneLogistyczne!$A1869</f>
        <v>ms_4618</v>
      </c>
      <c r="C1869" s="1">
        <f>IF(MID(PobierzDaneLogistyczne!$P1869,1,3)=""," ",_xlfn.NUMBERVALUE(PobierzDaneLogistyczne!$P1869))</f>
        <v>85094000</v>
      </c>
      <c r="D1869" s="1">
        <f>IF(MID(PobierzDaneLogistyczne!$C1869,1,3)="111"," ",_xlfn.NUMBERVALUE(PobierzDaneLogistyczne!$C1869))</f>
        <v>5902934830140</v>
      </c>
      <c r="E1869" s="6">
        <f>IF(PobierzDaneLogistyczne!$H1869=0,"",_xlfn.NUMBERVALUE(PobierzDaneLogistyczne!$H1869,"."))</f>
        <v>8</v>
      </c>
      <c r="F1869" s="6">
        <f>IF(PobierzDaneLogistyczne!$I1869=0,"",_xlfn.NUMBERVALUE(PobierzDaneLogistyczne!$I1869,"."))</f>
        <v>8</v>
      </c>
      <c r="G1869" s="6">
        <f>IF(PobierzDaneLogistyczne!$J1869=0,"",_xlfn.NUMBERVALUE(PobierzDaneLogistyczne!$J1869,"."))</f>
        <v>40</v>
      </c>
      <c r="H1869" s="2">
        <f>IF(IF(PobierzDaneLogistyczne!$F1869=0,0,_xlfn.NUMBERVALUE(PobierzDaneLogistyczne!$F1869,"."))=0,"",IF(PobierzDaneLogistyczne!$F1869=0,0,_xlfn.NUMBERVALUE(PobierzDaneLogistyczne!$F1869,".")))</f>
        <v>0.47</v>
      </c>
      <c r="I1869" s="2">
        <f>IF(IF(PobierzDaneLogistyczne!$Z1869=0,0,_xlfn.NUMBERVALUE(PobierzDaneLogistyczne!$Z1869,"."))=0,"",IF(PobierzDaneLogistyczne!$Z1869=0,0,_xlfn.NUMBERVALUE(PobierzDaneLogistyczne!$Z1869,".")))</f>
        <v>0.67400000000000004</v>
      </c>
      <c r="J1869" s="1">
        <f>IF(PobierzDaneLogistyczne!$D1869=0,"",_xlfn.NUMBERVALUE(PobierzDaneLogistyczne!$D1869))</f>
        <v>10</v>
      </c>
      <c r="K1869" s="1">
        <f>IF(PobierzDaneLogistyczne!$E1869=0,"",_xlfn.NUMBERVALUE(PobierzDaneLogistyczne!$E1869))</f>
        <v>400</v>
      </c>
      <c r="L1869" s="1">
        <f>IF(MID(PobierzDaneLogistyczne!$O1869,1,3)="non"," ",_xlfn.NUMBERVALUE(PobierzDaneLogistyczne!$O1869))</f>
        <v>5902934834568</v>
      </c>
      <c r="M1869" s="6">
        <f>IF(PobierzDaneLogistyczne!$K1869=0,"",_xlfn.NUMBERVALUE(PobierzDaneLogistyczne!$K1869,"."))</f>
        <v>17.5</v>
      </c>
      <c r="N1869" s="6">
        <f>IF(PobierzDaneLogistyczne!$L1869=0,"",_xlfn.NUMBERVALUE(PobierzDaneLogistyczne!$L1869,"."))</f>
        <v>43.5</v>
      </c>
      <c r="O1869" s="6">
        <f>IF(PobierzDaneLogistyczne!$M1869=0,"",_xlfn.NUMBERVALUE(PobierzDaneLogistyczne!$M1869,"."))</f>
        <v>41.5</v>
      </c>
      <c r="P1869" s="2">
        <f>IF(PobierzDaneLogistyczne!$G1869=0,0,_xlfn.NUMBERVALUE(PobierzDaneLogistyczne!$G1869,"."))</f>
        <v>6.74</v>
      </c>
      <c r="Q1869" s="1">
        <f>IF(PobierzDaneLogistyczne!$R1869=0,"",PobierzDaneLogistyczne!$R1869)</f>
        <v>5</v>
      </c>
      <c r="R1869" t="str">
        <f>IF(PobierzDaneLogistyczne!$S1869=0,"",PobierzDaneLogistyczne!$S1869)</f>
        <v/>
      </c>
      <c r="S1869" t="str">
        <f>IF(PobierzDaneLogistyczne!$T1869=0,"",PobierzDaneLogistyczne!$T1869)</f>
        <v/>
      </c>
      <c r="T1869" t="str">
        <f>IF(PobierzDaneLogistyczne!$U1869=0," ",PobierzDaneLogistyczne!$U1869)</f>
        <v/>
      </c>
      <c r="U1869" t="str">
        <f t="shared" si="91"/>
        <v/>
      </c>
      <c r="V1869" s="2">
        <f>IF(PobierzDaneLogistyczne!$V1869="","",_xlfn.NUMBERVALUE(PobierzDaneLogistyczne!$V1869,"."))</f>
        <v>4.0000000000000001E-3</v>
      </c>
      <c r="W1869" s="2">
        <f>IF(IF(PobierzDaneLogistyczne!$W1869=0,0,_xlfn.NUMBERVALUE(PobierzDaneLogistyczne!$W1869,"."))=0,"",_xlfn.NUMBERVALUE(PobierzDaneLogistyczne!$W1869,"."))</f>
        <v>5.8999999999999997E-2</v>
      </c>
      <c r="X1869" s="2">
        <f t="shared" si="92"/>
        <v>0.14100000000000007</v>
      </c>
      <c r="Y1869" s="2" t="str">
        <f t="shared" si="90"/>
        <v/>
      </c>
      <c r="Z1869" s="2" t="str">
        <f>IF(PobierzDaneLogistyczne!$Y1869="t","YES","")</f>
        <v/>
      </c>
      <c r="AA1869" s="4" t="str">
        <f>IF(PobierzDaneLogistyczne!$X1869="t","YES","")</f>
        <v>YES</v>
      </c>
      <c r="AB1869" t="str">
        <f>PobierzDaneLogistyczne!$N1869</f>
        <v>Blender hand</v>
      </c>
    </row>
    <row r="1870" spans="1:28" x14ac:dyDescent="0.3">
      <c r="A1870" s="5" t="str">
        <f>HYPERLINK(_xlfn.CONCAT("https://www.adler.com.pl/index.php/en/Main/Produkt/",B1870),PobierzDaneLogistyczne!$N1870)</f>
        <v>Blender hand</v>
      </c>
      <c r="B1870" t="str">
        <f>PobierzDaneLogistyczne!$A1870</f>
        <v>ms_4619</v>
      </c>
      <c r="C1870" s="1">
        <f>IF(MID(PobierzDaneLogistyczne!$P1870,1,3)=""," ",_xlfn.NUMBERVALUE(PobierzDaneLogistyczne!$P1870))</f>
        <v>85094000</v>
      </c>
      <c r="D1870" s="1">
        <f>IF(MID(PobierzDaneLogistyczne!$C1870,1,3)="111"," ",_xlfn.NUMBERVALUE(PobierzDaneLogistyczne!$C1870))</f>
        <v>5902934830157</v>
      </c>
      <c r="E1870" s="6">
        <f>IF(PobierzDaneLogistyczne!$H1870=0,"",_xlfn.NUMBERVALUE(PobierzDaneLogistyczne!$H1870,"."))</f>
        <v>8</v>
      </c>
      <c r="F1870" s="6">
        <f>IF(PobierzDaneLogistyczne!$I1870=0,"",_xlfn.NUMBERVALUE(PobierzDaneLogistyczne!$I1870,"."))</f>
        <v>8</v>
      </c>
      <c r="G1870" s="6">
        <f>IF(PobierzDaneLogistyczne!$J1870=0,"",_xlfn.NUMBERVALUE(PobierzDaneLogistyczne!$J1870,"."))</f>
        <v>40</v>
      </c>
      <c r="H1870" s="2">
        <f>IF(IF(PobierzDaneLogistyczne!$F1870=0,0,_xlfn.NUMBERVALUE(PobierzDaneLogistyczne!$F1870,"."))=0,"",IF(PobierzDaneLogistyczne!$F1870=0,0,_xlfn.NUMBERVALUE(PobierzDaneLogistyczne!$F1870,".")))</f>
        <v>0.48499999999999999</v>
      </c>
      <c r="I1870" s="2">
        <f>IF(IF(PobierzDaneLogistyczne!$Z1870=0,0,_xlfn.NUMBERVALUE(PobierzDaneLogistyczne!$Z1870,"."))=0,"",IF(PobierzDaneLogistyczne!$Z1870=0,0,_xlfn.NUMBERVALUE(PobierzDaneLogistyczne!$Z1870,".")))</f>
        <v>0.55800000000000005</v>
      </c>
      <c r="J1870" s="1">
        <f>IF(PobierzDaneLogistyczne!$D1870=0,"",_xlfn.NUMBERVALUE(PobierzDaneLogistyczne!$D1870))</f>
        <v>10</v>
      </c>
      <c r="K1870" s="1">
        <f>IF(PobierzDaneLogistyczne!$E1870=0,"",_xlfn.NUMBERVALUE(PobierzDaneLogistyczne!$E1870))</f>
        <v>480</v>
      </c>
      <c r="L1870" s="1">
        <f>IF(MID(PobierzDaneLogistyczne!$O1870,1,3)="non"," ",_xlfn.NUMBERVALUE(PobierzDaneLogistyczne!$O1870))</f>
        <v>5902934833196</v>
      </c>
      <c r="M1870" s="6">
        <f>IF(PobierzDaneLogistyczne!$K1870=0,"",_xlfn.NUMBERVALUE(PobierzDaneLogistyczne!$K1870,"."))</f>
        <v>43</v>
      </c>
      <c r="N1870" s="6">
        <f>IF(PobierzDaneLogistyczne!$L1870=0,"",_xlfn.NUMBERVALUE(PobierzDaneLogistyczne!$L1870,"."))</f>
        <v>17.5</v>
      </c>
      <c r="O1870" s="6">
        <f>IF(PobierzDaneLogistyczne!$M1870=0,"",_xlfn.NUMBERVALUE(PobierzDaneLogistyczne!$M1870,"."))</f>
        <v>41</v>
      </c>
      <c r="P1870" s="2">
        <f>IF(PobierzDaneLogistyczne!$G1870=0,0,_xlfn.NUMBERVALUE(PobierzDaneLogistyczne!$G1870,"."))</f>
        <v>5.58</v>
      </c>
      <c r="Q1870" s="1">
        <f>IF(PobierzDaneLogistyczne!$R1870=0,"",PobierzDaneLogistyczne!$R1870)</f>
        <v>5</v>
      </c>
      <c r="R1870" t="str">
        <f>IF(PobierzDaneLogistyczne!$S1870=0,"",PobierzDaneLogistyczne!$S1870)</f>
        <v/>
      </c>
      <c r="S1870" t="str">
        <f>IF(PobierzDaneLogistyczne!$T1870=0,"",PobierzDaneLogistyczne!$T1870)</f>
        <v/>
      </c>
      <c r="T1870" t="str">
        <f>IF(PobierzDaneLogistyczne!$U1870=0," ",PobierzDaneLogistyczne!$U1870)</f>
        <v/>
      </c>
      <c r="U1870" t="str">
        <f t="shared" si="91"/>
        <v/>
      </c>
      <c r="V1870" s="2">
        <f>IF(PobierzDaneLogistyczne!$V1870="","",_xlfn.NUMBERVALUE(PobierzDaneLogistyczne!$V1870,"."))</f>
        <v>4.0000000000000001E-3</v>
      </c>
      <c r="W1870" s="2">
        <f>IF(IF(PobierzDaneLogistyczne!$W1870=0,0,_xlfn.NUMBERVALUE(PobierzDaneLogistyczne!$W1870,"."))=0,"",_xlfn.NUMBERVALUE(PobierzDaneLogistyczne!$W1870,"."))</f>
        <v>5.8999999999999997E-2</v>
      </c>
      <c r="X1870" s="2">
        <f t="shared" si="92"/>
        <v>1.0000000000000064E-2</v>
      </c>
      <c r="Y1870" s="2" t="str">
        <f t="shared" si="90"/>
        <v/>
      </c>
      <c r="Z1870" s="2" t="str">
        <f>IF(PobierzDaneLogistyczne!$Y1870="t","YES","")</f>
        <v>YES</v>
      </c>
      <c r="AA1870" s="4" t="str">
        <f>IF(PobierzDaneLogistyczne!$X1870="t","YES","")</f>
        <v/>
      </c>
      <c r="AB1870" t="str">
        <f>PobierzDaneLogistyczne!$N1870</f>
        <v>Blender hand</v>
      </c>
    </row>
    <row r="1871" spans="1:28" x14ac:dyDescent="0.3">
      <c r="A1871" s="5" t="str">
        <f>HYPERLINK(_xlfn.CONCAT("https://www.adler.com.pl/index.php/en/Main/Produkt/",B1871),PobierzDaneLogistyczne!$N1871)</f>
        <v>Hand Blender 2-in-1</v>
      </c>
      <c r="B1871" t="str">
        <f>PobierzDaneLogistyczne!$A1871</f>
        <v>ms_4624</v>
      </c>
      <c r="C1871" s="1">
        <f>IF(MID(PobierzDaneLogistyczne!$P1871,1,3)=""," ",_xlfn.NUMBERVALUE(PobierzDaneLogistyczne!$P1871))</f>
        <v>85094000</v>
      </c>
      <c r="D1871" s="1">
        <f>IF(MID(PobierzDaneLogistyczne!$C1871,1,3)="111"," ",_xlfn.NUMBERVALUE(PobierzDaneLogistyczne!$C1871))</f>
        <v>5902934834070</v>
      </c>
      <c r="E1871" s="6">
        <f>IF(PobierzDaneLogistyczne!$H1871=0,"",_xlfn.NUMBERVALUE(PobierzDaneLogistyczne!$H1871,"."))</f>
        <v>21.5</v>
      </c>
      <c r="F1871" s="6">
        <f>IF(PobierzDaneLogistyczne!$I1871=0,"",_xlfn.NUMBERVALUE(PobierzDaneLogistyczne!$I1871,"."))</f>
        <v>8</v>
      </c>
      <c r="G1871" s="6">
        <f>IF(PobierzDaneLogistyczne!$J1871=0,"",_xlfn.NUMBERVALUE(PobierzDaneLogistyczne!$J1871,"."))</f>
        <v>30</v>
      </c>
      <c r="H1871" s="2">
        <f>IF(IF(PobierzDaneLogistyczne!$F1871=0,0,_xlfn.NUMBERVALUE(PobierzDaneLogistyczne!$F1871,"."))=0,"",IF(PobierzDaneLogistyczne!$F1871=0,0,_xlfn.NUMBERVALUE(PobierzDaneLogistyczne!$F1871,".")))</f>
        <v>0.90800000000000003</v>
      </c>
      <c r="I1871" s="2">
        <f>IF(IF(PobierzDaneLogistyczne!$Z1871=0,0,_xlfn.NUMBERVALUE(PobierzDaneLogistyczne!$Z1871,"."))=0,"",IF(PobierzDaneLogistyczne!$Z1871=0,0,_xlfn.NUMBERVALUE(PobierzDaneLogistyczne!$Z1871,".")))</f>
        <v>1.0529999999999999</v>
      </c>
      <c r="J1871" s="1">
        <f>IF(PobierzDaneLogistyczne!$D1871=0,"",_xlfn.NUMBERVALUE(PobierzDaneLogistyczne!$D1871))</f>
        <v>6</v>
      </c>
      <c r="K1871" s="1">
        <f>IF(PobierzDaneLogistyczne!$E1871=0,"",_xlfn.NUMBERVALUE(PobierzDaneLogistyczne!$E1871))</f>
        <v>216</v>
      </c>
      <c r="L1871" s="1">
        <f>IF(MID(PobierzDaneLogistyczne!$O1871,1,3)="non"," ",_xlfn.NUMBERVALUE(PobierzDaneLogistyczne!$O1871))</f>
        <v>5902934834063</v>
      </c>
      <c r="M1871" s="6">
        <f>IF(PobierzDaneLogistyczne!$K1871=0,"",_xlfn.NUMBERVALUE(PobierzDaneLogistyczne!$K1871,"."))</f>
        <v>24.5</v>
      </c>
      <c r="N1871" s="6">
        <f>IF(PobierzDaneLogistyczne!$L1871=0,"",_xlfn.NUMBERVALUE(PobierzDaneLogistyczne!$L1871,"."))</f>
        <v>45</v>
      </c>
      <c r="O1871" s="6">
        <f>IF(PobierzDaneLogistyczne!$M1871=0,"",_xlfn.NUMBERVALUE(PobierzDaneLogistyczne!$M1871,"."))</f>
        <v>32</v>
      </c>
      <c r="P1871" s="2">
        <f>IF(PobierzDaneLogistyczne!$G1871=0,0,_xlfn.NUMBERVALUE(PobierzDaneLogistyczne!$G1871,"."))</f>
        <v>6.3179999999999996</v>
      </c>
      <c r="Q1871" s="1">
        <f>IF(PobierzDaneLogistyczne!$R1871=0,"",PobierzDaneLogistyczne!$R1871)</f>
        <v>5</v>
      </c>
      <c r="R1871" t="str">
        <f>IF(PobierzDaneLogistyczne!$S1871=0,"",PobierzDaneLogistyczne!$S1871)</f>
        <v/>
      </c>
      <c r="S1871" t="str">
        <f>IF(PobierzDaneLogistyczne!$T1871=0,"",PobierzDaneLogistyczne!$T1871)</f>
        <v/>
      </c>
      <c r="T1871" t="str">
        <f>IF(PobierzDaneLogistyczne!$U1871=0," ",PobierzDaneLogistyczne!$U1871)</f>
        <v/>
      </c>
      <c r="U1871" t="str">
        <f t="shared" si="91"/>
        <v/>
      </c>
      <c r="V1871" s="2">
        <f>IF(PobierzDaneLogistyczne!$V1871="","",_xlfn.NUMBERVALUE(PobierzDaneLogistyczne!$V1871,"."))</f>
        <v>7.0000000000000001E-3</v>
      </c>
      <c r="W1871" s="2">
        <f>IF(IF(PobierzDaneLogistyczne!$W1871=0,0,_xlfn.NUMBERVALUE(PobierzDaneLogistyczne!$W1871,"."))=0,"",_xlfn.NUMBERVALUE(PobierzDaneLogistyczne!$W1871,"."))</f>
        <v>5.8999999999999997E-2</v>
      </c>
      <c r="X1871" s="2">
        <f t="shared" si="92"/>
        <v>7.8999999999999904E-2</v>
      </c>
      <c r="Y1871" s="2" t="str">
        <f t="shared" si="90"/>
        <v/>
      </c>
      <c r="Z1871" s="2" t="str">
        <f>IF(PobierzDaneLogistyczne!$Y1871="t","YES","")</f>
        <v>YES</v>
      </c>
      <c r="AA1871" s="4" t="str">
        <f>IF(PobierzDaneLogistyczne!$X1871="t","YES","")</f>
        <v/>
      </c>
      <c r="AB1871" t="str">
        <f>PobierzDaneLogistyczne!$N1871</f>
        <v>Hand Blender 2-in-1</v>
      </c>
    </row>
    <row r="1872" spans="1:28" x14ac:dyDescent="0.3">
      <c r="A1872" s="5" t="str">
        <f>HYPERLINK(_xlfn.CONCAT("https://www.adler.com.pl/index.php/en/Main/Produkt/",B1872),PobierzDaneLogistyczne!$N1872)</f>
        <v>Meat mincer</v>
      </c>
      <c r="B1872" t="str">
        <f>PobierzDaneLogistyczne!$A1872</f>
        <v>ms_4805</v>
      </c>
      <c r="C1872" s="1">
        <f>IF(MID(PobierzDaneLogistyczne!$P1872,1,3)=""," ",_xlfn.NUMBERVALUE(PobierzDaneLogistyczne!$P1872))</f>
        <v>85094000</v>
      </c>
      <c r="D1872" s="1">
        <f>IF(MID(PobierzDaneLogistyczne!$C1872,1,3)="111"," ",_xlfn.NUMBERVALUE(PobierzDaneLogistyczne!$C1872))</f>
        <v>5908256835849</v>
      </c>
      <c r="E1872" s="6">
        <f>IF(PobierzDaneLogistyczne!$H1872=0,"",_xlfn.NUMBERVALUE(PobierzDaneLogistyczne!$H1872,"."))</f>
        <v>29</v>
      </c>
      <c r="F1872" s="6">
        <f>IF(PobierzDaneLogistyczne!$I1872=0,"",_xlfn.NUMBERVALUE(PobierzDaneLogistyczne!$I1872,"."))</f>
        <v>25</v>
      </c>
      <c r="G1872" s="6">
        <f>IF(PobierzDaneLogistyczne!$J1872=0,"",_xlfn.NUMBERVALUE(PobierzDaneLogistyczne!$J1872,"."))</f>
        <v>25</v>
      </c>
      <c r="H1872" s="2">
        <f>IF(IF(PobierzDaneLogistyczne!$F1872=0,0,_xlfn.NUMBERVALUE(PobierzDaneLogistyczne!$F1872,"."))=0,"",IF(PobierzDaneLogistyczne!$F1872=0,0,_xlfn.NUMBERVALUE(PobierzDaneLogistyczne!$F1872,".")))</f>
        <v>2.5379999999999998</v>
      </c>
      <c r="I1872" s="2">
        <f>IF(IF(PobierzDaneLogistyczne!$Z1872=0,0,_xlfn.NUMBERVALUE(PobierzDaneLogistyczne!$Z1872,"."))=0,"",IF(PobierzDaneLogistyczne!$Z1872=0,0,_xlfn.NUMBERVALUE(PobierzDaneLogistyczne!$Z1872,".")))</f>
        <v>2.6819999999999999</v>
      </c>
      <c r="J1872" s="1">
        <f>IF(PobierzDaneLogistyczne!$D1872=0,"",_xlfn.NUMBERVALUE(PobierzDaneLogistyczne!$D1872))</f>
        <v>3</v>
      </c>
      <c r="K1872" s="1">
        <f>IF(PobierzDaneLogistyczne!$E1872=0,"",_xlfn.NUMBERVALUE(PobierzDaneLogistyczne!$E1872))</f>
        <v>63</v>
      </c>
      <c r="L1872" s="1">
        <f>IF(MID(PobierzDaneLogistyczne!$O1872,1,3)="non"," ",_xlfn.NUMBERVALUE(PobierzDaneLogistyczne!$O1872))</f>
        <v>5902934833974</v>
      </c>
      <c r="M1872" s="6">
        <f>IF(PobierzDaneLogistyczne!$K1872=0,"",_xlfn.NUMBERVALUE(PobierzDaneLogistyczne!$K1872,"."))</f>
        <v>29.5</v>
      </c>
      <c r="N1872" s="6">
        <f>IF(PobierzDaneLogistyczne!$L1872=0,"",_xlfn.NUMBERVALUE(PobierzDaneLogistyczne!$L1872,"."))</f>
        <v>77.5</v>
      </c>
      <c r="O1872" s="6">
        <f>IF(PobierzDaneLogistyczne!$M1872=0,"",_xlfn.NUMBERVALUE(PobierzDaneLogistyczne!$M1872,"."))</f>
        <v>26.5</v>
      </c>
      <c r="P1872" s="2">
        <f>IF(PobierzDaneLogistyczne!$G1872=0,0,_xlfn.NUMBERVALUE(PobierzDaneLogistyczne!$G1872,"."))</f>
        <v>8.0459999999999994</v>
      </c>
      <c r="Q1872" s="1">
        <f>IF(PobierzDaneLogistyczne!$R1872=0,"",PobierzDaneLogistyczne!$R1872)</f>
        <v>5</v>
      </c>
      <c r="R1872" t="str">
        <f>IF(PobierzDaneLogistyczne!$S1872=0,"",PobierzDaneLogistyczne!$S1872)</f>
        <v/>
      </c>
      <c r="S1872" t="str">
        <f>IF(PobierzDaneLogistyczne!$T1872=0,"",PobierzDaneLogistyczne!$T1872)</f>
        <v/>
      </c>
      <c r="T1872" t="str">
        <f>IF(PobierzDaneLogistyczne!$U1872=0," ",PobierzDaneLogistyczne!$U1872)</f>
        <v/>
      </c>
      <c r="U1872" t="str">
        <f t="shared" si="91"/>
        <v/>
      </c>
      <c r="V1872" s="2">
        <f>IF(PobierzDaneLogistyczne!$V1872="","",_xlfn.NUMBERVALUE(PobierzDaneLogistyczne!$V1872,"."))</f>
        <v>2.5000000000000001E-2</v>
      </c>
      <c r="W1872" s="2">
        <f>IF(IF(PobierzDaneLogistyczne!$W1872=0,0,_xlfn.NUMBERVALUE(PobierzDaneLogistyczne!$W1872,"."))=0,"",_xlfn.NUMBERVALUE(PobierzDaneLogistyczne!$W1872,"."))</f>
        <v>5.8999999999999997E-2</v>
      </c>
      <c r="X1872" s="2">
        <f t="shared" si="92"/>
        <v>6.0000000000000137E-2</v>
      </c>
      <c r="Y1872" s="2" t="str">
        <f t="shared" si="90"/>
        <v/>
      </c>
      <c r="Z1872" s="2" t="str">
        <f>IF(PobierzDaneLogistyczne!$Y1872="t","YES","")</f>
        <v>YES</v>
      </c>
      <c r="AA1872" s="4" t="str">
        <f>IF(PobierzDaneLogistyczne!$X1872="t","YES","")</f>
        <v/>
      </c>
      <c r="AB1872" t="str">
        <f>PobierzDaneLogistyczne!$N1872</f>
        <v>Meat mincer</v>
      </c>
    </row>
    <row r="1873" spans="1:28" x14ac:dyDescent="0.3">
      <c r="A1873" s="5" t="str">
        <f>HYPERLINK(_xlfn.CONCAT("https://www.adler.com.pl/index.php/en/Main/Produkt/",B1873),PobierzDaneLogistyczne!$N1873)</f>
        <v>Meat mincer</v>
      </c>
      <c r="B1873" t="str">
        <f>PobierzDaneLogistyczne!$A1873</f>
        <v>ms_4809</v>
      </c>
      <c r="C1873" s="1">
        <f>IF(MID(PobierzDaneLogistyczne!$P1873,1,3)=""," ",_xlfn.NUMBERVALUE(PobierzDaneLogistyczne!$P1873))</f>
        <v>85094000</v>
      </c>
      <c r="D1873" s="1">
        <f>IF(MID(PobierzDaneLogistyczne!$C1873,1,3)="111"," ",_xlfn.NUMBERVALUE(PobierzDaneLogistyczne!$C1873))</f>
        <v>5902934833844</v>
      </c>
      <c r="E1873" s="6">
        <f>IF(PobierzDaneLogistyczne!$H1873=0,"",_xlfn.NUMBERVALUE(PobierzDaneLogistyczne!$H1873,"."))</f>
        <v>28</v>
      </c>
      <c r="F1873" s="6">
        <f>IF(PobierzDaneLogistyczne!$I1873=0,"",_xlfn.NUMBERVALUE(PobierzDaneLogistyczne!$I1873,"."))</f>
        <v>22</v>
      </c>
      <c r="G1873" s="6">
        <f>IF(PobierzDaneLogistyczne!$J1873=0,"",_xlfn.NUMBERVALUE(PobierzDaneLogistyczne!$J1873,"."))</f>
        <v>25</v>
      </c>
      <c r="H1873" s="2">
        <f>IF(IF(PobierzDaneLogistyczne!$F1873=0,0,_xlfn.NUMBERVALUE(PobierzDaneLogistyczne!$F1873,"."))=0,"",IF(PobierzDaneLogistyczne!$F1873=0,0,_xlfn.NUMBERVALUE(PobierzDaneLogistyczne!$F1873,".")))</f>
        <v>2.1</v>
      </c>
      <c r="I1873" s="2">
        <f>IF(IF(PobierzDaneLogistyczne!$Z1873=0,0,_xlfn.NUMBERVALUE(PobierzDaneLogistyczne!$Z1873,"."))=0,"",IF(PobierzDaneLogistyczne!$Z1873=0,0,_xlfn.NUMBERVALUE(PobierzDaneLogistyczne!$Z1873,".")))</f>
        <v>2.6840000000000002</v>
      </c>
      <c r="J1873" s="1">
        <f>IF(PobierzDaneLogistyczne!$D1873=0,"",_xlfn.NUMBERVALUE(PobierzDaneLogistyczne!$D1873))</f>
        <v>4</v>
      </c>
      <c r="K1873" s="1">
        <f>IF(PobierzDaneLogistyczne!$E1873=0,"",_xlfn.NUMBERVALUE(PobierzDaneLogistyczne!$E1873))</f>
        <v>84</v>
      </c>
      <c r="L1873" s="1">
        <f>IF(MID(PobierzDaneLogistyczne!$O1873,1,3)="non"," ",_xlfn.NUMBERVALUE(PobierzDaneLogistyczne!$O1873))</f>
        <v>5902934833851</v>
      </c>
      <c r="M1873" s="6">
        <f>IF(PobierzDaneLogistyczne!$K1873=0,"",_xlfn.NUMBERVALUE(PobierzDaneLogistyczne!$K1873,"."))</f>
        <v>56</v>
      </c>
      <c r="N1873" s="6">
        <f>IF(PobierzDaneLogistyczne!$L1873=0,"",_xlfn.NUMBERVALUE(PobierzDaneLogistyczne!$L1873,"."))</f>
        <v>51.5</v>
      </c>
      <c r="O1873" s="6">
        <f>IF(PobierzDaneLogistyczne!$M1873=0,"",_xlfn.NUMBERVALUE(PobierzDaneLogistyczne!$M1873,"."))</f>
        <v>23.3</v>
      </c>
      <c r="P1873" s="2">
        <f>IF(PobierzDaneLogistyczne!$G1873=0,0,_xlfn.NUMBERVALUE(PobierzDaneLogistyczne!$G1873,"."))</f>
        <v>10.736000000000001</v>
      </c>
      <c r="Q1873" s="1">
        <f>IF(PobierzDaneLogistyczne!$R1873=0,"",PobierzDaneLogistyczne!$R1873)</f>
        <v>5</v>
      </c>
      <c r="R1873" t="str">
        <f>IF(PobierzDaneLogistyczne!$S1873=0,"",PobierzDaneLogistyczne!$S1873)</f>
        <v/>
      </c>
      <c r="S1873" t="str">
        <f>IF(PobierzDaneLogistyczne!$T1873=0,"",PobierzDaneLogistyczne!$T1873)</f>
        <v/>
      </c>
      <c r="T1873" t="str">
        <f>IF(PobierzDaneLogistyczne!$U1873=0," ",PobierzDaneLogistyczne!$U1873)</f>
        <v/>
      </c>
      <c r="U1873" t="str">
        <f t="shared" si="91"/>
        <v/>
      </c>
      <c r="V1873" s="2">
        <f>IF(PobierzDaneLogistyczne!$V1873="","",_xlfn.NUMBERVALUE(PobierzDaneLogistyczne!$V1873,"."))</f>
        <v>2.1000000000000001E-2</v>
      </c>
      <c r="W1873" s="2">
        <f>IF(IF(PobierzDaneLogistyczne!$W1873=0,0,_xlfn.NUMBERVALUE(PobierzDaneLogistyczne!$W1873,"."))=0,"",_xlfn.NUMBERVALUE(PobierzDaneLogistyczne!$W1873,"."))</f>
        <v>5.8999999999999997E-2</v>
      </c>
      <c r="X1873" s="2">
        <f t="shared" si="92"/>
        <v>0.504</v>
      </c>
      <c r="Y1873" s="2" t="str">
        <f t="shared" si="90"/>
        <v/>
      </c>
      <c r="Z1873" s="2" t="str">
        <f>IF(PobierzDaneLogistyczne!$Y1873="t","YES","")</f>
        <v>YES</v>
      </c>
      <c r="AA1873" s="4" t="str">
        <f>IF(PobierzDaneLogistyczne!$X1873="t","YES","")</f>
        <v/>
      </c>
      <c r="AB1873" t="str">
        <f>PobierzDaneLogistyczne!$N1873</f>
        <v>Meat mincer</v>
      </c>
    </row>
    <row r="1874" spans="1:28" x14ac:dyDescent="0.3">
      <c r="A1874" s="5" t="str">
        <f>HYPERLINK(_xlfn.CONCAT("https://www.adler.com.pl/index.php/en/Main/Produkt/",B1874),PobierzDaneLogistyczne!$N1874)</f>
        <v>Fryer deep 2,5 L</v>
      </c>
      <c r="B1874" t="str">
        <f>PobierzDaneLogistyczne!$A1874</f>
        <v>ms_4908</v>
      </c>
      <c r="C1874" s="1">
        <f>IF(MID(PobierzDaneLogistyczne!$P1874,1,3)=""," ",_xlfn.NUMBERVALUE(PobierzDaneLogistyczne!$P1874))</f>
        <v>85167920</v>
      </c>
      <c r="D1874" s="1">
        <f>IF(MID(PobierzDaneLogistyczne!$C1874,1,3)="111"," ",_xlfn.NUMBERVALUE(PobierzDaneLogistyczne!$C1874))</f>
        <v>5908256836983</v>
      </c>
      <c r="E1874" s="6">
        <f>IF(PobierzDaneLogistyczne!$H1874=0,"",_xlfn.NUMBERVALUE(PobierzDaneLogistyczne!$H1874,"."))</f>
        <v>34</v>
      </c>
      <c r="F1874" s="6">
        <f>IF(PobierzDaneLogistyczne!$I1874=0,"",_xlfn.NUMBERVALUE(PobierzDaneLogistyczne!$I1874,"."))</f>
        <v>31.5</v>
      </c>
      <c r="G1874" s="6">
        <f>IF(PobierzDaneLogistyczne!$J1874=0,"",_xlfn.NUMBERVALUE(PobierzDaneLogistyczne!$J1874,"."))</f>
        <v>26.5</v>
      </c>
      <c r="H1874" s="2">
        <f>IF(IF(PobierzDaneLogistyczne!$F1874=0,0,_xlfn.NUMBERVALUE(PobierzDaneLogistyczne!$F1874,"."))=0,"",IF(PobierzDaneLogistyczne!$F1874=0,0,_xlfn.NUMBERVALUE(PobierzDaneLogistyczne!$F1874,".")))</f>
        <v>2.59</v>
      </c>
      <c r="I1874" s="2">
        <f>IF(IF(PobierzDaneLogistyczne!$Z1874=0,0,_xlfn.NUMBERVALUE(PobierzDaneLogistyczne!$Z1874,"."))=0,"",IF(PobierzDaneLogistyczne!$Z1874=0,0,_xlfn.NUMBERVALUE(PobierzDaneLogistyczne!$Z1874,".")))</f>
        <v>2.835</v>
      </c>
      <c r="J1874" s="1">
        <f>IF(PobierzDaneLogistyczne!$D1874=0,"",_xlfn.NUMBERVALUE(PobierzDaneLogistyczne!$D1874))</f>
        <v>1</v>
      </c>
      <c r="K1874" s="1">
        <f>IF(PobierzDaneLogistyczne!$E1874=0,"",_xlfn.NUMBERVALUE(PobierzDaneLogistyczne!$E1874))</f>
        <v>42</v>
      </c>
      <c r="L1874" s="1" t="str">
        <f>IF(MID(PobierzDaneLogistyczne!$O1874,1,3)="non"," ",_xlfn.NUMBERVALUE(PobierzDaneLogistyczne!$O1874))</f>
        <v xml:space="preserve"> </v>
      </c>
      <c r="M1874" s="6">
        <f>IF(PobierzDaneLogistyczne!$K1874=0,"",_xlfn.NUMBERVALUE(PobierzDaneLogistyczne!$K1874,"."))</f>
        <v>34</v>
      </c>
      <c r="N1874" s="6">
        <f>IF(PobierzDaneLogistyczne!$L1874=0,"",_xlfn.NUMBERVALUE(PobierzDaneLogistyczne!$L1874,"."))</f>
        <v>31.5</v>
      </c>
      <c r="O1874" s="6">
        <f>IF(PobierzDaneLogistyczne!$M1874=0,"",_xlfn.NUMBERVALUE(PobierzDaneLogistyczne!$M1874,"."))</f>
        <v>26.5</v>
      </c>
      <c r="P1874" s="2">
        <f>IF(PobierzDaneLogistyczne!$G1874=0,0,_xlfn.NUMBERVALUE(PobierzDaneLogistyczne!$G1874,"."))</f>
        <v>2.835</v>
      </c>
      <c r="Q1874" s="1">
        <f>IF(PobierzDaneLogistyczne!$R1874=0,"",PobierzDaneLogistyczne!$R1874)</f>
        <v>5</v>
      </c>
      <c r="R1874" t="str">
        <f>IF(PobierzDaneLogistyczne!$S1874=0,"",PobierzDaneLogistyczne!$S1874)</f>
        <v/>
      </c>
      <c r="S1874" t="str">
        <f>IF(PobierzDaneLogistyczne!$T1874=0,"",PobierzDaneLogistyczne!$T1874)</f>
        <v/>
      </c>
      <c r="T1874" t="str">
        <f>IF(PobierzDaneLogistyczne!$U1874=0," ",PobierzDaneLogistyczne!$U1874)</f>
        <v/>
      </c>
      <c r="U1874" t="str">
        <f t="shared" si="91"/>
        <v/>
      </c>
      <c r="V1874" s="2">
        <f>IF(PobierzDaneLogistyczne!$V1874="","",_xlfn.NUMBERVALUE(PobierzDaneLogistyczne!$V1874,"."))</f>
        <v>3.7999999999999999E-2</v>
      </c>
      <c r="W1874" s="2">
        <f>IF(IF(PobierzDaneLogistyczne!$W1874=0,0,_xlfn.NUMBERVALUE(PobierzDaneLogistyczne!$W1874,"."))=0,"",_xlfn.NUMBERVALUE(PobierzDaneLogistyczne!$W1874,"."))</f>
        <v>5.8999999999999997E-2</v>
      </c>
      <c r="X1874" s="2">
        <f t="shared" si="92"/>
        <v>0.1480000000000001</v>
      </c>
      <c r="Y1874" s="2" t="str">
        <f t="shared" si="90"/>
        <v/>
      </c>
      <c r="Z1874" s="2" t="str">
        <f>IF(PobierzDaneLogistyczne!$Y1874="t","YES","")</f>
        <v>YES</v>
      </c>
      <c r="AA1874" s="4" t="str">
        <f>IF(PobierzDaneLogistyczne!$X1874="t","YES","")</f>
        <v/>
      </c>
      <c r="AB1874" t="str">
        <f>PobierzDaneLogistyczne!$N1874</f>
        <v>Fryer deep 2,5 L</v>
      </c>
    </row>
    <row r="1875" spans="1:28" x14ac:dyDescent="0.3">
      <c r="A1875" s="5" t="str">
        <f>HYPERLINK(_xlfn.CONCAT("https://www.adler.com.pl/index.php/en/Main/Produkt/",B1875),PobierzDaneLogistyczne!$N1875)</f>
        <v>Fryer deep 1,5 L</v>
      </c>
      <c r="B1875" t="str">
        <f>PobierzDaneLogistyczne!$A1875</f>
        <v>ms_4910</v>
      </c>
      <c r="C1875" s="1">
        <f>IF(MID(PobierzDaneLogistyczne!$P1875,1,3)=""," ",_xlfn.NUMBERVALUE(PobierzDaneLogistyczne!$P1875))</f>
        <v>85167920</v>
      </c>
      <c r="D1875" s="1">
        <f>IF(MID(PobierzDaneLogistyczne!$C1875,1,3)="111"," ",_xlfn.NUMBERVALUE(PobierzDaneLogistyczne!$C1875))</f>
        <v>5902934830829</v>
      </c>
      <c r="E1875" s="6">
        <f>IF(PobierzDaneLogistyczne!$H1875=0,"",_xlfn.NUMBERVALUE(PobierzDaneLogistyczne!$H1875,"."))</f>
        <v>28</v>
      </c>
      <c r="F1875" s="6">
        <f>IF(PobierzDaneLogistyczne!$I1875=0,"",_xlfn.NUMBERVALUE(PobierzDaneLogistyczne!$I1875,"."))</f>
        <v>27</v>
      </c>
      <c r="G1875" s="6">
        <f>IF(PobierzDaneLogistyczne!$J1875=0,"",_xlfn.NUMBERVALUE(PobierzDaneLogistyczne!$J1875,"."))</f>
        <v>23.5</v>
      </c>
      <c r="H1875" s="2">
        <f>IF(IF(PobierzDaneLogistyczne!$F1875=0,0,_xlfn.NUMBERVALUE(PobierzDaneLogistyczne!$F1875,"."))=0,"",IF(PobierzDaneLogistyczne!$F1875=0,0,_xlfn.NUMBERVALUE(PobierzDaneLogistyczne!$F1875,".")))</f>
        <v>1.8</v>
      </c>
      <c r="I1875" s="2">
        <f>IF(IF(PobierzDaneLogistyczne!$Z1875=0,0,_xlfn.NUMBERVALUE(PobierzDaneLogistyczne!$Z1875,"."))=0,"",IF(PobierzDaneLogistyczne!$Z1875=0,0,_xlfn.NUMBERVALUE(PobierzDaneLogistyczne!$Z1875,".")))</f>
        <v>2.2599999999999998</v>
      </c>
      <c r="J1875" s="1">
        <f>IF(PobierzDaneLogistyczne!$D1875=0,"",_xlfn.NUMBERVALUE(PobierzDaneLogistyczne!$D1875))</f>
        <v>4</v>
      </c>
      <c r="K1875" s="1">
        <f>IF(PobierzDaneLogistyczne!$E1875=0,"",_xlfn.NUMBERVALUE(PobierzDaneLogistyczne!$E1875))</f>
        <v>96</v>
      </c>
      <c r="L1875" s="1">
        <f>IF(MID(PobierzDaneLogistyczne!$O1875,1,3)="non"," ",_xlfn.NUMBERVALUE(PobierzDaneLogistyczne!$O1875))</f>
        <v>5902934833622</v>
      </c>
      <c r="M1875" s="6">
        <f>IF(PobierzDaneLogistyczne!$K1875=0,"",_xlfn.NUMBERVALUE(PobierzDaneLogistyczne!$K1875,"."))</f>
        <v>55.5</v>
      </c>
      <c r="N1875" s="6">
        <f>IF(PobierzDaneLogistyczne!$L1875=0,"",_xlfn.NUMBERVALUE(PobierzDaneLogistyczne!$L1875,"."))</f>
        <v>29</v>
      </c>
      <c r="O1875" s="6">
        <f>IF(PobierzDaneLogistyczne!$M1875=0,"",_xlfn.NUMBERVALUE(PobierzDaneLogistyczne!$M1875,"."))</f>
        <v>48.5</v>
      </c>
      <c r="P1875" s="2">
        <f>IF(PobierzDaneLogistyczne!$G1875=0,0,_xlfn.NUMBERVALUE(PobierzDaneLogistyczne!$G1875,"."))</f>
        <v>9.5280000000000005</v>
      </c>
      <c r="Q1875" s="1">
        <f>IF(PobierzDaneLogistyczne!$R1875=0,"",PobierzDaneLogistyczne!$R1875)</f>
        <v>5</v>
      </c>
      <c r="R1875" t="str">
        <f>IF(PobierzDaneLogistyczne!$S1875=0,"",PobierzDaneLogistyczne!$S1875)</f>
        <v/>
      </c>
      <c r="S1875" t="str">
        <f>IF(PobierzDaneLogistyczne!$T1875=0,"",PobierzDaneLogistyczne!$T1875)</f>
        <v/>
      </c>
      <c r="T1875" t="str">
        <f>IF(PobierzDaneLogistyczne!$U1875=0," ",PobierzDaneLogistyczne!$U1875)</f>
        <v/>
      </c>
      <c r="U1875" t="str">
        <f t="shared" si="91"/>
        <v/>
      </c>
      <c r="V1875" s="2">
        <f>IF(PobierzDaneLogistyczne!$V1875="","",_xlfn.NUMBERVALUE(PobierzDaneLogistyczne!$V1875,"."))</f>
        <v>2.4E-2</v>
      </c>
      <c r="W1875" s="2">
        <f>IF(IF(PobierzDaneLogistyczne!$W1875=0,0,_xlfn.NUMBERVALUE(PobierzDaneLogistyczne!$W1875,"."))=0,"",_xlfn.NUMBERVALUE(PobierzDaneLogistyczne!$W1875,"."))</f>
        <v>5.8999999999999997E-2</v>
      </c>
      <c r="X1875" s="2">
        <f t="shared" si="92"/>
        <v>0.37699999999999972</v>
      </c>
      <c r="Y1875" s="2">
        <f t="shared" si="90"/>
        <v>0.48800000000000132</v>
      </c>
      <c r="Z1875" s="2" t="str">
        <f>IF(PobierzDaneLogistyczne!$Y1875="t","YES","")</f>
        <v>YES</v>
      </c>
      <c r="AA1875" s="4" t="str">
        <f>IF(PobierzDaneLogistyczne!$X1875="t","YES","")</f>
        <v/>
      </c>
      <c r="AB1875" t="str">
        <f>PobierzDaneLogistyczne!$N1875</f>
        <v>Fryer deep 1,5 L</v>
      </c>
    </row>
    <row r="1876" spans="1:28" x14ac:dyDescent="0.3">
      <c r="A1876" s="5" t="str">
        <f>HYPERLINK(_xlfn.CONCAT("https://www.adler.com.pl/index.php/en/Main/Produkt/",B1876),PobierzDaneLogistyczne!$N1876)</f>
        <v>Iron non-stick soleplate 2400 W</v>
      </c>
      <c r="B1876" t="str">
        <f>PobierzDaneLogistyczne!$A1876</f>
        <v>ms_5016</v>
      </c>
      <c r="C1876" s="1">
        <f>IF(MID(PobierzDaneLogistyczne!$P1876,1,3)=""," ",_xlfn.NUMBERVALUE(PobierzDaneLogistyczne!$P1876))</f>
        <v>85164000</v>
      </c>
      <c r="D1876" s="1">
        <f>IF(MID(PobierzDaneLogistyczne!$C1876,1,3)="111"," ",_xlfn.NUMBERVALUE(PobierzDaneLogistyczne!$C1876))</f>
        <v>5908256832367</v>
      </c>
      <c r="E1876" s="6">
        <f>IF(PobierzDaneLogistyczne!$H1876=0,"",_xlfn.NUMBERVALUE(PobierzDaneLogistyczne!$H1876,"."))</f>
        <v>12.5</v>
      </c>
      <c r="F1876" s="6">
        <f>IF(PobierzDaneLogistyczne!$I1876=0,"",_xlfn.NUMBERVALUE(PobierzDaneLogistyczne!$I1876,"."))</f>
        <v>31</v>
      </c>
      <c r="G1876" s="6">
        <f>IF(PobierzDaneLogistyczne!$J1876=0,"",_xlfn.NUMBERVALUE(PobierzDaneLogistyczne!$J1876,"."))</f>
        <v>15.5</v>
      </c>
      <c r="H1876" s="2">
        <f>IF(IF(PobierzDaneLogistyczne!$F1876=0,0,_xlfn.NUMBERVALUE(PobierzDaneLogistyczne!$F1876,"."))=0,"",IF(PobierzDaneLogistyczne!$F1876=0,0,_xlfn.NUMBERVALUE(PobierzDaneLogistyczne!$F1876,".")))</f>
        <v>0.997</v>
      </c>
      <c r="I1876" s="2">
        <f>IF(IF(PobierzDaneLogistyczne!$Z1876=0,0,_xlfn.NUMBERVALUE(PobierzDaneLogistyczne!$Z1876,"."))=0,"",IF(PobierzDaneLogistyczne!$Z1876=0,0,_xlfn.NUMBERVALUE(PobierzDaneLogistyczne!$Z1876,".")))</f>
        <v>1.1479999999999999</v>
      </c>
      <c r="J1876" s="1">
        <f>IF(PobierzDaneLogistyczne!$D1876=0,"",_xlfn.NUMBERVALUE(PobierzDaneLogistyczne!$D1876))</f>
        <v>8</v>
      </c>
      <c r="K1876" s="1">
        <f>IF(PobierzDaneLogistyczne!$E1876=0,"",_xlfn.NUMBERVALUE(PobierzDaneLogistyczne!$E1876))</f>
        <v>160</v>
      </c>
      <c r="L1876" s="1" t="str">
        <f>IF(MID(PobierzDaneLogistyczne!$O1876,1,3)="non"," ",_xlfn.NUMBERVALUE(PobierzDaneLogistyczne!$O1876))</f>
        <v xml:space="preserve"> </v>
      </c>
      <c r="M1876" s="6">
        <f>IF(PobierzDaneLogistyczne!$K1876=0,"",_xlfn.NUMBERVALUE(PobierzDaneLogistyczne!$K1876,"."))</f>
        <v>33</v>
      </c>
      <c r="N1876" s="6">
        <f>IF(PobierzDaneLogistyczne!$L1876=0,"",_xlfn.NUMBERVALUE(PobierzDaneLogistyczne!$L1876,"."))</f>
        <v>51.5</v>
      </c>
      <c r="O1876" s="6">
        <f>IF(PobierzDaneLogistyczne!$M1876=0,"",_xlfn.NUMBERVALUE(PobierzDaneLogistyczne!$M1876,"."))</f>
        <v>32</v>
      </c>
      <c r="P1876" s="2">
        <f>IF(PobierzDaneLogistyczne!$G1876=0,0,_xlfn.NUMBERVALUE(PobierzDaneLogistyczne!$G1876,"."))</f>
        <v>9.18</v>
      </c>
      <c r="Q1876" s="1">
        <f>IF(PobierzDaneLogistyczne!$R1876=0,"",PobierzDaneLogistyczne!$R1876)</f>
        <v>5</v>
      </c>
      <c r="R1876" t="str">
        <f>IF(PobierzDaneLogistyczne!$S1876=0,"",PobierzDaneLogistyczne!$S1876)</f>
        <v/>
      </c>
      <c r="S1876" t="str">
        <f>IF(PobierzDaneLogistyczne!$T1876=0,"",PobierzDaneLogistyczne!$T1876)</f>
        <v/>
      </c>
      <c r="T1876" t="str">
        <f>IF(PobierzDaneLogistyczne!$U1876=0," ",PobierzDaneLogistyczne!$U1876)</f>
        <v/>
      </c>
      <c r="U1876" t="str">
        <f t="shared" si="91"/>
        <v/>
      </c>
      <c r="V1876" s="2">
        <f>IF(PobierzDaneLogistyczne!$V1876="","",_xlfn.NUMBERVALUE(PobierzDaneLogistyczne!$V1876,"."))</f>
        <v>8.9999999999999993E-3</v>
      </c>
      <c r="W1876" s="2">
        <f>IF(IF(PobierzDaneLogistyczne!$W1876=0,0,_xlfn.NUMBERVALUE(PobierzDaneLogistyczne!$W1876,"."))=0,"",_xlfn.NUMBERVALUE(PobierzDaneLogistyczne!$W1876,"."))</f>
        <v>5.8999999999999997E-2</v>
      </c>
      <c r="X1876" s="2">
        <f t="shared" si="92"/>
        <v>8.2999999999999907E-2</v>
      </c>
      <c r="Y1876" s="2" t="str">
        <f t="shared" si="90"/>
        <v/>
      </c>
      <c r="Z1876" s="2" t="str">
        <f>IF(PobierzDaneLogistyczne!$Y1876="t","YES","")</f>
        <v>YES</v>
      </c>
      <c r="AA1876" s="4" t="str">
        <f>IF(PobierzDaneLogistyczne!$X1876="t","YES","")</f>
        <v>YES</v>
      </c>
      <c r="AB1876" t="str">
        <f>PobierzDaneLogistyczne!$N1876</f>
        <v>Iron non-stick soleplate 2400 W</v>
      </c>
    </row>
    <row r="1877" spans="1:28" x14ac:dyDescent="0.3">
      <c r="A1877" s="5" t="str">
        <f>HYPERLINK(_xlfn.CONCAT("https://www.adler.com.pl/index.php/en/Main/Produkt/",B1877),PobierzDaneLogistyczne!$N1877)</f>
        <v>Iron steel soleplate 2200 W</v>
      </c>
      <c r="B1877" t="str">
        <f>PobierzDaneLogistyczne!$A1877</f>
        <v>ms_5023</v>
      </c>
      <c r="C1877" s="1">
        <f>IF(MID(PobierzDaneLogistyczne!$P1877,1,3)=""," ",_xlfn.NUMBERVALUE(PobierzDaneLogistyczne!$P1877))</f>
        <v>85164000</v>
      </c>
      <c r="D1877" s="1">
        <f>IF(MID(PobierzDaneLogistyczne!$C1877,1,3)="111"," ",_xlfn.NUMBERVALUE(PobierzDaneLogistyczne!$C1877))</f>
        <v>5908256834309</v>
      </c>
      <c r="E1877" s="6">
        <f>IF(PobierzDaneLogistyczne!$H1877=0,"",_xlfn.NUMBERVALUE(PobierzDaneLogistyczne!$H1877,"."))</f>
        <v>26.5</v>
      </c>
      <c r="F1877" s="6">
        <f>IF(PobierzDaneLogistyczne!$I1877=0,"",_xlfn.NUMBERVALUE(PobierzDaneLogistyczne!$I1877,"."))</f>
        <v>11</v>
      </c>
      <c r="G1877" s="6">
        <f>IF(PobierzDaneLogistyczne!$J1877=0,"",_xlfn.NUMBERVALUE(PobierzDaneLogistyczne!$J1877,"."))</f>
        <v>13.5</v>
      </c>
      <c r="H1877" s="2">
        <f>IF(IF(PobierzDaneLogistyczne!$F1877=0,0,_xlfn.NUMBERVALUE(PobierzDaneLogistyczne!$F1877,"."))=0,"",IF(PobierzDaneLogistyczne!$F1877=0,0,_xlfn.NUMBERVALUE(PobierzDaneLogistyczne!$F1877,".")))</f>
        <v>0.84179999999999999</v>
      </c>
      <c r="I1877" s="2">
        <f>IF(IF(PobierzDaneLogistyczne!$Z1877=0,0,_xlfn.NUMBERVALUE(PobierzDaneLogistyczne!$Z1877,"."))=0,"",IF(PobierzDaneLogistyczne!$Z1877=0,0,_xlfn.NUMBERVALUE(PobierzDaneLogistyczne!$Z1877,".")))</f>
        <v>0.91800000000000004</v>
      </c>
      <c r="J1877" s="1">
        <f>IF(PobierzDaneLogistyczne!$D1877=0,"",_xlfn.NUMBERVALUE(PobierzDaneLogistyczne!$D1877))</f>
        <v>6</v>
      </c>
      <c r="K1877" s="1">
        <f>IF(PobierzDaneLogistyczne!$E1877=0,"",_xlfn.NUMBERVALUE(PobierzDaneLogistyczne!$E1877))</f>
        <v>336</v>
      </c>
      <c r="L1877" s="1">
        <f>IF(MID(PobierzDaneLogistyczne!$O1877,1,3)="non"," ",_xlfn.NUMBERVALUE(PobierzDaneLogistyczne!$O1877))</f>
        <v>5902934835367</v>
      </c>
      <c r="M1877" s="6">
        <f>IF(PobierzDaneLogistyczne!$K1877=0,"",_xlfn.NUMBERVALUE(PobierzDaneLogistyczne!$K1877,"."))</f>
        <v>34.5</v>
      </c>
      <c r="N1877" s="6">
        <f>IF(PobierzDaneLogistyczne!$L1877=0,"",_xlfn.NUMBERVALUE(PobierzDaneLogistyczne!$L1877,"."))</f>
        <v>28</v>
      </c>
      <c r="O1877" s="6">
        <f>IF(PobierzDaneLogistyczne!$M1877=0,"",_xlfn.NUMBERVALUE(PobierzDaneLogistyczne!$M1877,"."))</f>
        <v>28.5</v>
      </c>
      <c r="P1877" s="2">
        <f>IF(PobierzDaneLogistyczne!$G1877=0,0,_xlfn.NUMBERVALUE(PobierzDaneLogistyczne!$G1877,"."))</f>
        <v>5.508</v>
      </c>
      <c r="Q1877" s="1">
        <f>IF(PobierzDaneLogistyczne!$R1877=0,"",PobierzDaneLogistyczne!$R1877)</f>
        <v>5</v>
      </c>
      <c r="R1877" t="str">
        <f>IF(PobierzDaneLogistyczne!$S1877=0,"",PobierzDaneLogistyczne!$S1877)</f>
        <v/>
      </c>
      <c r="S1877" t="str">
        <f>IF(PobierzDaneLogistyczne!$T1877=0,"",PobierzDaneLogistyczne!$T1877)</f>
        <v/>
      </c>
      <c r="T1877" t="str">
        <f>IF(PobierzDaneLogistyczne!$U1877=0," ",PobierzDaneLogistyczne!$U1877)</f>
        <v/>
      </c>
      <c r="U1877" t="str">
        <f t="shared" si="91"/>
        <v/>
      </c>
      <c r="V1877" s="2">
        <f>IF(PobierzDaneLogistyczne!$V1877="","",_xlfn.NUMBERVALUE(PobierzDaneLogistyczne!$V1877,"."))</f>
        <v>6.0000000000000001E-3</v>
      </c>
      <c r="W1877" s="2">
        <f>IF(IF(PobierzDaneLogistyczne!$W1877=0,0,_xlfn.NUMBERVALUE(PobierzDaneLogistyczne!$W1877,"."))=0,"",_xlfn.NUMBERVALUE(PobierzDaneLogistyczne!$W1877,"."))</f>
        <v>5.8999999999999997E-2</v>
      </c>
      <c r="X1877" s="2">
        <f t="shared" si="92"/>
        <v>1.1200000000000043E-2</v>
      </c>
      <c r="Y1877" s="2" t="str">
        <f t="shared" si="90"/>
        <v/>
      </c>
      <c r="Z1877" s="2" t="str">
        <f>IF(PobierzDaneLogistyczne!$Y1877="t","YES","")</f>
        <v>YES</v>
      </c>
      <c r="AA1877" s="4" t="str">
        <f>IF(PobierzDaneLogistyczne!$X1877="t","YES","")</f>
        <v/>
      </c>
      <c r="AB1877" t="str">
        <f>PobierzDaneLogistyczne!$N1877</f>
        <v>Iron steel soleplate 2200 W</v>
      </c>
    </row>
    <row r="1878" spans="1:28" x14ac:dyDescent="0.3">
      <c r="A1878" s="5" t="str">
        <f>HYPERLINK(_xlfn.CONCAT("https://www.adler.com.pl/index.php/en/Main/Produkt/",B1878),PobierzDaneLogistyczne!$N1878)</f>
        <v>Iron ceramic soleplate 2600 W</v>
      </c>
      <c r="B1878" t="str">
        <f>PobierzDaneLogistyczne!$A1878</f>
        <v>ms_5028</v>
      </c>
      <c r="C1878" s="1">
        <f>IF(MID(PobierzDaneLogistyczne!$P1878,1,3)=""," ",_xlfn.NUMBERVALUE(PobierzDaneLogistyczne!$P1878))</f>
        <v>85164000</v>
      </c>
      <c r="D1878" s="1">
        <f>IF(MID(PobierzDaneLogistyczne!$C1878,1,3)="111"," ",_xlfn.NUMBERVALUE(PobierzDaneLogistyczne!$C1878))</f>
        <v>5908256839380</v>
      </c>
      <c r="E1878" s="6">
        <f>IF(PobierzDaneLogistyczne!$H1878=0,"",_xlfn.NUMBERVALUE(PobierzDaneLogistyczne!$H1878,"."))</f>
        <v>29</v>
      </c>
      <c r="F1878" s="6">
        <f>IF(PobierzDaneLogistyczne!$I1878=0,"",_xlfn.NUMBERVALUE(PobierzDaneLogistyczne!$I1878,"."))</f>
        <v>12.5</v>
      </c>
      <c r="G1878" s="6">
        <f>IF(PobierzDaneLogistyczne!$J1878=0,"",_xlfn.NUMBERVALUE(PobierzDaneLogistyczne!$J1878,"."))</f>
        <v>15.5</v>
      </c>
      <c r="H1878" s="2">
        <f>IF(IF(PobierzDaneLogistyczne!$F1878=0,0,_xlfn.NUMBERVALUE(PobierzDaneLogistyczne!$F1878,"."))=0,"",IF(PobierzDaneLogistyczne!$F1878=0,0,_xlfn.NUMBERVALUE(PobierzDaneLogistyczne!$F1878,".")))</f>
        <v>0.88</v>
      </c>
      <c r="I1878" s="2">
        <f>IF(IF(PobierzDaneLogistyczne!$Z1878=0,0,_xlfn.NUMBERVALUE(PobierzDaneLogistyczne!$Z1878,"."))=0,"",IF(PobierzDaneLogistyczne!$Z1878=0,0,_xlfn.NUMBERVALUE(PobierzDaneLogistyczne!$Z1878,".")))</f>
        <v>0.999</v>
      </c>
      <c r="J1878" s="1">
        <f>IF(PobierzDaneLogistyczne!$D1878=0,"",_xlfn.NUMBERVALUE(PobierzDaneLogistyczne!$D1878))</f>
        <v>6</v>
      </c>
      <c r="K1878" s="1">
        <f>IF(PobierzDaneLogistyczne!$E1878=0,"",_xlfn.NUMBERVALUE(PobierzDaneLogistyczne!$E1878))</f>
        <v>216</v>
      </c>
      <c r="L1878" s="1">
        <f>IF(MID(PobierzDaneLogistyczne!$O1878,1,3)="non"," ",_xlfn.NUMBERVALUE(PobierzDaneLogistyczne!$O1878))</f>
        <v>5902934833042</v>
      </c>
      <c r="M1878" s="6">
        <f>IF(PobierzDaneLogistyczne!$K1878=0,"",_xlfn.NUMBERVALUE(PobierzDaneLogistyczne!$K1878,"."))</f>
        <v>39</v>
      </c>
      <c r="N1878" s="6">
        <f>IF(PobierzDaneLogistyczne!$L1878=0,"",_xlfn.NUMBERVALUE(PobierzDaneLogistyczne!$L1878,"."))</f>
        <v>30</v>
      </c>
      <c r="O1878" s="6">
        <f>IF(PobierzDaneLogistyczne!$M1878=0,"",_xlfn.NUMBERVALUE(PobierzDaneLogistyczne!$M1878,"."))</f>
        <v>33</v>
      </c>
      <c r="P1878" s="2">
        <f>IF(PobierzDaneLogistyczne!$G1878=0,0,_xlfn.NUMBERVALUE(PobierzDaneLogistyczne!$G1878,"."))</f>
        <v>7.08</v>
      </c>
      <c r="Q1878" s="1">
        <f>IF(PobierzDaneLogistyczne!$R1878=0,"",PobierzDaneLogistyczne!$R1878)</f>
        <v>5</v>
      </c>
      <c r="R1878" t="str">
        <f>IF(PobierzDaneLogistyczne!$S1878=0,"",PobierzDaneLogistyczne!$S1878)</f>
        <v/>
      </c>
      <c r="S1878" t="str">
        <f>IF(PobierzDaneLogistyczne!$T1878=0,"",PobierzDaneLogistyczne!$T1878)</f>
        <v/>
      </c>
      <c r="T1878" t="str">
        <f>IF(PobierzDaneLogistyczne!$U1878=0," ",PobierzDaneLogistyczne!$U1878)</f>
        <v/>
      </c>
      <c r="U1878" t="str">
        <f t="shared" si="91"/>
        <v/>
      </c>
      <c r="V1878" s="2">
        <f>IF(PobierzDaneLogistyczne!$V1878="","",_xlfn.NUMBERVALUE(PobierzDaneLogistyczne!$V1878,"."))</f>
        <v>5.0999999999999997E-2</v>
      </c>
      <c r="W1878" s="2">
        <f>IF(IF(PobierzDaneLogistyczne!$W1878=0,0,_xlfn.NUMBERVALUE(PobierzDaneLogistyczne!$W1878,"."))=0,"",_xlfn.NUMBERVALUE(PobierzDaneLogistyczne!$W1878,"."))</f>
        <v>1.4999999999999999E-2</v>
      </c>
      <c r="X1878" s="2">
        <f t="shared" si="92"/>
        <v>5.3000000000000005E-2</v>
      </c>
      <c r="Y1878" s="2">
        <f t="shared" si="90"/>
        <v>1.0860000000000003</v>
      </c>
      <c r="Z1878" s="2" t="str">
        <f>IF(PobierzDaneLogistyczne!$Y1878="t","YES","")</f>
        <v>YES</v>
      </c>
      <c r="AA1878" s="4" t="str">
        <f>IF(PobierzDaneLogistyczne!$X1878="t","YES","")</f>
        <v/>
      </c>
      <c r="AB1878" t="str">
        <f>PobierzDaneLogistyczne!$N1878</f>
        <v>Iron ceramic soleplate 2600 W</v>
      </c>
    </row>
    <row r="1879" spans="1:28" x14ac:dyDescent="0.3">
      <c r="A1879" s="5" t="str">
        <f>HYPERLINK(_xlfn.CONCAT("https://www.adler.com.pl/index.php/en/Main/Produkt/",B1879),PobierzDaneLogistyczne!$N1879)</f>
        <v>Iron ceramic 3000 W</v>
      </c>
      <c r="B1879" t="str">
        <f>PobierzDaneLogistyczne!$A1879</f>
        <v>ms_5031</v>
      </c>
      <c r="C1879" s="1">
        <f>IF(MID(PobierzDaneLogistyczne!$P1879,1,3)=""," ",_xlfn.NUMBERVALUE(PobierzDaneLogistyczne!$P1879))</f>
        <v>85164000</v>
      </c>
      <c r="D1879" s="1">
        <f>IF(MID(PobierzDaneLogistyczne!$C1879,1,3)="111"," ",_xlfn.NUMBERVALUE(PobierzDaneLogistyczne!$C1879))</f>
        <v>5902934833837</v>
      </c>
      <c r="E1879" s="6">
        <f>IF(PobierzDaneLogistyczne!$H1879=0,"",_xlfn.NUMBERVALUE(PobierzDaneLogistyczne!$H1879,"."))</f>
        <v>30</v>
      </c>
      <c r="F1879" s="6">
        <f>IF(PobierzDaneLogistyczne!$I1879=0,"",_xlfn.NUMBERVALUE(PobierzDaneLogistyczne!$I1879,"."))</f>
        <v>16</v>
      </c>
      <c r="G1879" s="6">
        <f>IF(PobierzDaneLogistyczne!$J1879=0,"",_xlfn.NUMBERVALUE(PobierzDaneLogistyczne!$J1879,"."))</f>
        <v>13</v>
      </c>
      <c r="H1879" s="2">
        <f>IF(IF(PobierzDaneLogistyczne!$F1879=0,0,_xlfn.NUMBERVALUE(PobierzDaneLogistyczne!$F1879,"."))=0,"",IF(PobierzDaneLogistyczne!$F1879=0,0,_xlfn.NUMBERVALUE(PobierzDaneLogistyczne!$F1879,".")))</f>
        <v>1.0569999999999999</v>
      </c>
      <c r="I1879" s="2">
        <f>IF(IF(PobierzDaneLogistyczne!$Z1879=0,0,_xlfn.NUMBERVALUE(PobierzDaneLogistyczne!$Z1879,"."))=0,"",IF(PobierzDaneLogistyczne!$Z1879=0,0,_xlfn.NUMBERVALUE(PobierzDaneLogistyczne!$Z1879,".")))</f>
        <v>1.4</v>
      </c>
      <c r="J1879" s="1">
        <f>IF(PobierzDaneLogistyczne!$D1879=0,"",_xlfn.NUMBERVALUE(PobierzDaneLogistyczne!$D1879))</f>
        <v>10</v>
      </c>
      <c r="K1879" s="1">
        <f>IF(PobierzDaneLogistyczne!$E1879=0,"",_xlfn.NUMBERVALUE(PobierzDaneLogistyczne!$E1879))</f>
        <v>180</v>
      </c>
      <c r="L1879" s="1">
        <f>IF(MID(PobierzDaneLogistyczne!$O1879,1,3)="non"," ",_xlfn.NUMBERVALUE(PobierzDaneLogistyczne!$O1879))</f>
        <v>5902934833820</v>
      </c>
      <c r="M1879" s="6">
        <f>IF(PobierzDaneLogistyczne!$K1879=0,"",_xlfn.NUMBERVALUE(PobierzDaneLogistyczne!$K1879,"."))</f>
        <v>68.5</v>
      </c>
      <c r="N1879" s="6">
        <f>IF(PobierzDaneLogistyczne!$L1879=0,"",_xlfn.NUMBERVALUE(PobierzDaneLogistyczne!$L1879,"."))</f>
        <v>32.5</v>
      </c>
      <c r="O1879" s="6">
        <f>IF(PobierzDaneLogistyczne!$M1879=0,"",_xlfn.NUMBERVALUE(PobierzDaneLogistyczne!$M1879,"."))</f>
        <v>31.5</v>
      </c>
      <c r="P1879" s="2">
        <f>IF(PobierzDaneLogistyczne!$G1879=0,0,_xlfn.NUMBERVALUE(PobierzDaneLogistyczne!$G1879,"."))</f>
        <v>14</v>
      </c>
      <c r="Q1879" s="1">
        <f>IF(PobierzDaneLogistyczne!$R1879=0,"",PobierzDaneLogistyczne!$R1879)</f>
        <v>5</v>
      </c>
      <c r="R1879" t="str">
        <f>IF(PobierzDaneLogistyczne!$S1879=0,"",PobierzDaneLogistyczne!$S1879)</f>
        <v/>
      </c>
      <c r="S1879" t="str">
        <f>IF(PobierzDaneLogistyczne!$T1879=0,"",PobierzDaneLogistyczne!$T1879)</f>
        <v/>
      </c>
      <c r="T1879" t="str">
        <f>IF(PobierzDaneLogistyczne!$U1879=0," ",PobierzDaneLogistyczne!$U1879)</f>
        <v/>
      </c>
      <c r="U1879" t="str">
        <f t="shared" si="91"/>
        <v/>
      </c>
      <c r="V1879" s="2">
        <f>IF(PobierzDaneLogistyczne!$V1879="","",_xlfn.NUMBERVALUE(PobierzDaneLogistyczne!$V1879,"."))</f>
        <v>8.0000000000000002E-3</v>
      </c>
      <c r="W1879" s="2">
        <f>IF(IF(PobierzDaneLogistyczne!$W1879=0,0,_xlfn.NUMBERVALUE(PobierzDaneLogistyczne!$W1879,"."))=0,"",_xlfn.NUMBERVALUE(PobierzDaneLogistyczne!$W1879,"."))</f>
        <v>5.8999999999999997E-2</v>
      </c>
      <c r="X1879" s="2">
        <f t="shared" si="92"/>
        <v>0.27599999999999997</v>
      </c>
      <c r="Y1879" s="2" t="str">
        <f t="shared" si="90"/>
        <v/>
      </c>
      <c r="Z1879" s="2" t="str">
        <f>IF(PobierzDaneLogistyczne!$Y1879="t","YES","")</f>
        <v>YES</v>
      </c>
      <c r="AA1879" s="4" t="str">
        <f>IF(PobierzDaneLogistyczne!$X1879="t","YES","")</f>
        <v/>
      </c>
      <c r="AB1879" t="str">
        <f>PobierzDaneLogistyczne!$N1879</f>
        <v>Iron ceramic 3000 W</v>
      </c>
    </row>
    <row r="1880" spans="1:28" x14ac:dyDescent="0.3">
      <c r="A1880" s="5" t="str">
        <f>HYPERLINK(_xlfn.CONCAT("https://www.adler.com.pl/index.php/en/Main/Produkt/",B1880),PobierzDaneLogistyczne!$N1880)</f>
        <v>Steam iron 2800W</v>
      </c>
      <c r="B1880" t="str">
        <f>PobierzDaneLogistyczne!$A1880</f>
        <v>ms_5037</v>
      </c>
      <c r="C1880" s="1">
        <f>IF(MID(PobierzDaneLogistyczne!$P1880,1,3)=""," ",_xlfn.NUMBERVALUE(PobierzDaneLogistyczne!$P1880))</f>
        <v>85164000</v>
      </c>
      <c r="D1880" s="1">
        <f>IF(MID(PobierzDaneLogistyczne!$C1880,1,3)="111"," ",_xlfn.NUMBERVALUE(PobierzDaneLogistyczne!$C1880))</f>
        <v>5903887807609</v>
      </c>
      <c r="E1880" s="6">
        <f>IF(PobierzDaneLogistyczne!$H1880=0,"",_xlfn.NUMBERVALUE(PobierzDaneLogistyczne!$H1880,"."))</f>
        <v>26</v>
      </c>
      <c r="F1880" s="6">
        <f>IF(PobierzDaneLogistyczne!$I1880=0,"",_xlfn.NUMBERVALUE(PobierzDaneLogistyczne!$I1880,"."))</f>
        <v>14</v>
      </c>
      <c r="G1880" s="6">
        <f>IF(PobierzDaneLogistyczne!$J1880=0,"",_xlfn.NUMBERVALUE(PobierzDaneLogistyczne!$J1880,"."))</f>
        <v>10.5</v>
      </c>
      <c r="H1880" s="2">
        <f>IF(IF(PobierzDaneLogistyczne!$F1880=0,0,_xlfn.NUMBERVALUE(PobierzDaneLogistyczne!$F1880,"."))=0,"",IF(PobierzDaneLogistyczne!$F1880=0,0,_xlfn.NUMBERVALUE(PobierzDaneLogistyczne!$F1880,".")))</f>
        <v>0.78200000000000003</v>
      </c>
      <c r="I1880" s="2">
        <f>IF(IF(PobierzDaneLogistyczne!$Z1880=0,0,_xlfn.NUMBERVALUE(PobierzDaneLogistyczne!$Z1880,"."))=0,"",IF(PobierzDaneLogistyczne!$Z1880=0,0,_xlfn.NUMBERVALUE(PobierzDaneLogistyczne!$Z1880,".")))</f>
        <v>0.96899999999999997</v>
      </c>
      <c r="J1880" s="1">
        <f>IF(PobierzDaneLogistyczne!$D1880=0,"",_xlfn.NUMBERVALUE(PobierzDaneLogistyczne!$D1880))</f>
        <v>8</v>
      </c>
      <c r="K1880" s="1">
        <f>IF(PobierzDaneLogistyczne!$E1880=0,"",_xlfn.NUMBERVALUE(PobierzDaneLogistyczne!$E1880))</f>
        <v>336</v>
      </c>
      <c r="L1880" s="1">
        <f>IF(MID(PobierzDaneLogistyczne!$O1880,1,3)="non"," ",_xlfn.NUMBERVALUE(PobierzDaneLogistyczne!$O1880))</f>
        <v>5903887807616</v>
      </c>
      <c r="M1880" s="6">
        <f>IF(PobierzDaneLogistyczne!$K1880=0,"",_xlfn.NUMBERVALUE(PobierzDaneLogistyczne!$K1880,"."))</f>
        <v>45</v>
      </c>
      <c r="N1880" s="6">
        <f>IF(PobierzDaneLogistyczne!$L1880=0,"",_xlfn.NUMBERVALUE(PobierzDaneLogistyczne!$L1880,"."))</f>
        <v>30</v>
      </c>
      <c r="O1880" s="6">
        <f>IF(PobierzDaneLogistyczne!$M1880=0,"",_xlfn.NUMBERVALUE(PobierzDaneLogistyczne!$M1880,"."))</f>
        <v>28</v>
      </c>
      <c r="P1880" s="2">
        <f>IF(PobierzDaneLogistyczne!$G1880=0,0,_xlfn.NUMBERVALUE(PobierzDaneLogistyczne!$G1880,"."))</f>
        <v>8.11</v>
      </c>
      <c r="Q1880" s="1">
        <f>IF(PobierzDaneLogistyczne!$R1880=0,"",PobierzDaneLogistyczne!$R1880)</f>
        <v>5</v>
      </c>
      <c r="R1880" t="str">
        <f>IF(PobierzDaneLogistyczne!$S1880=0,"",PobierzDaneLogistyczne!$S1880)</f>
        <v/>
      </c>
      <c r="S1880" t="str">
        <f>IF(PobierzDaneLogistyczne!$T1880=0,"",PobierzDaneLogistyczne!$T1880)</f>
        <v/>
      </c>
      <c r="T1880" t="str">
        <f>IF(PobierzDaneLogistyczne!$U1880=0," ",PobierzDaneLogistyczne!$U1880)</f>
        <v/>
      </c>
      <c r="U1880" t="str">
        <f t="shared" si="91"/>
        <v/>
      </c>
      <c r="V1880" s="2">
        <f>IF(PobierzDaneLogistyczne!$V1880="","",_xlfn.NUMBERVALUE(PobierzDaneLogistyczne!$V1880,"."))</f>
        <v>5.0000000000000001E-3</v>
      </c>
      <c r="W1880" s="2">
        <f>IF(IF(PobierzDaneLogistyczne!$W1880=0,0,_xlfn.NUMBERVALUE(PobierzDaneLogistyczne!$W1880,"."))=0,"",_xlfn.NUMBERVALUE(PobierzDaneLogistyczne!$W1880,"."))</f>
        <v>8.7999999999999995E-2</v>
      </c>
      <c r="X1880" s="2">
        <f t="shared" si="92"/>
        <v>9.3999999999999945E-2</v>
      </c>
      <c r="Y1880" s="2">
        <f t="shared" si="90"/>
        <v>0.35799999999999965</v>
      </c>
      <c r="Z1880" s="2" t="str">
        <f>IF(PobierzDaneLogistyczne!$Y1880="t","YES","")</f>
        <v>YES</v>
      </c>
      <c r="AA1880" s="4" t="str">
        <f>IF(PobierzDaneLogistyczne!$X1880="t","YES","")</f>
        <v/>
      </c>
      <c r="AB1880" t="str">
        <f>PobierzDaneLogistyczne!$N1880</f>
        <v>Steam iron 2800W</v>
      </c>
    </row>
    <row r="1881" spans="1:28" x14ac:dyDescent="0.3">
      <c r="A1881" s="5" t="str">
        <f>HYPERLINK(_xlfn.CONCAT("https://www.adler.com.pl/index.php/en/Main/Produkt/",B1881),PobierzDaneLogistyczne!$N1881)</f>
        <v>Oven electric 12 L</v>
      </c>
      <c r="B1881" t="str">
        <f>PobierzDaneLogistyczne!$A1881</f>
        <v>ms_6004</v>
      </c>
      <c r="C1881" s="1">
        <f>IF(MID(PobierzDaneLogistyczne!$P1881,1,3)=""," ",_xlfn.NUMBERVALUE(PobierzDaneLogistyczne!$P1881))</f>
        <v>85166090</v>
      </c>
      <c r="D1881" s="1">
        <f>IF(MID(PobierzDaneLogistyczne!$C1881,1,3)="111"," ",_xlfn.NUMBERVALUE(PobierzDaneLogistyczne!$C1881))</f>
        <v>5908256831070</v>
      </c>
      <c r="E1881" s="6">
        <f>IF(PobierzDaneLogistyczne!$H1881=0,"",_xlfn.NUMBERVALUE(PobierzDaneLogistyczne!$H1881,"."))</f>
        <v>40.5</v>
      </c>
      <c r="F1881" s="6">
        <f>IF(PobierzDaneLogistyczne!$I1881=0,"",_xlfn.NUMBERVALUE(PobierzDaneLogistyczne!$I1881,"."))</f>
        <v>23.5</v>
      </c>
      <c r="G1881" s="6">
        <f>IF(PobierzDaneLogistyczne!$J1881=0,"",_xlfn.NUMBERVALUE(PobierzDaneLogistyczne!$J1881,"."))</f>
        <v>34</v>
      </c>
      <c r="H1881" s="2">
        <f>IF(IF(PobierzDaneLogistyczne!$F1881=0,0,_xlfn.NUMBERVALUE(PobierzDaneLogistyczne!$F1881,"."))=0,"",IF(PobierzDaneLogistyczne!$F1881=0,0,_xlfn.NUMBERVALUE(PobierzDaneLogistyczne!$F1881,".")))</f>
        <v>3.5</v>
      </c>
      <c r="I1881" s="2">
        <f>IF(IF(PobierzDaneLogistyczne!$Z1881=0,0,_xlfn.NUMBERVALUE(PobierzDaneLogistyczne!$Z1881,"."))=0,"",IF(PobierzDaneLogistyczne!$Z1881=0,0,_xlfn.NUMBERVALUE(PobierzDaneLogistyczne!$Z1881,".")))</f>
        <v>4.12</v>
      </c>
      <c r="J1881" s="1">
        <f>IF(PobierzDaneLogistyczne!$D1881=0,"",_xlfn.NUMBERVALUE(PobierzDaneLogistyczne!$D1881))</f>
        <v>1</v>
      </c>
      <c r="K1881" s="1">
        <f>IF(PobierzDaneLogistyczne!$E1881=0,"",_xlfn.NUMBERVALUE(PobierzDaneLogistyczne!$E1881))</f>
        <v>42</v>
      </c>
      <c r="L1881" s="1" t="str">
        <f>IF(MID(PobierzDaneLogistyczne!$O1881,1,3)="non"," ",_xlfn.NUMBERVALUE(PobierzDaneLogistyczne!$O1881))</f>
        <v xml:space="preserve"> </v>
      </c>
      <c r="M1881" s="6">
        <f>IF(PobierzDaneLogistyczne!$K1881=0,"",_xlfn.NUMBERVALUE(PobierzDaneLogistyczne!$K1881,"."))</f>
        <v>40.5</v>
      </c>
      <c r="N1881" s="6">
        <f>IF(PobierzDaneLogistyczne!$L1881=0,"",_xlfn.NUMBERVALUE(PobierzDaneLogistyczne!$L1881,"."))</f>
        <v>23.5</v>
      </c>
      <c r="O1881" s="6">
        <f>IF(PobierzDaneLogistyczne!$M1881=0,"",_xlfn.NUMBERVALUE(PobierzDaneLogistyczne!$M1881,"."))</f>
        <v>34</v>
      </c>
      <c r="P1881" s="2">
        <f>IF(PobierzDaneLogistyczne!$G1881=0,0,_xlfn.NUMBERVALUE(PobierzDaneLogistyczne!$G1881,"."))</f>
        <v>4.12</v>
      </c>
      <c r="Q1881" s="1">
        <f>IF(PobierzDaneLogistyczne!$R1881=0,"",PobierzDaneLogistyczne!$R1881)</f>
        <v>5</v>
      </c>
      <c r="R1881" t="str">
        <f>IF(PobierzDaneLogistyczne!$S1881=0,"",PobierzDaneLogistyczne!$S1881)</f>
        <v/>
      </c>
      <c r="S1881" t="str">
        <f>IF(PobierzDaneLogistyczne!$T1881=0,"",PobierzDaneLogistyczne!$T1881)</f>
        <v/>
      </c>
      <c r="T1881" t="str">
        <f>IF(PobierzDaneLogistyczne!$U1881=0," ",PobierzDaneLogistyczne!$U1881)</f>
        <v/>
      </c>
      <c r="U1881" t="str">
        <f t="shared" si="91"/>
        <v/>
      </c>
      <c r="V1881" s="2">
        <f>IF(PobierzDaneLogistyczne!$V1881="","",_xlfn.NUMBERVALUE(PobierzDaneLogistyczne!$V1881,"."))</f>
        <v>5.3999999999999999E-2</v>
      </c>
      <c r="W1881" s="2">
        <f>IF(IF(PobierzDaneLogistyczne!$W1881=0,0,_xlfn.NUMBERVALUE(PobierzDaneLogistyczne!$W1881,"."))=0,"",_xlfn.NUMBERVALUE(PobierzDaneLogistyczne!$W1881,"."))</f>
        <v>5.8999999999999997E-2</v>
      </c>
      <c r="X1881" s="2">
        <f t="shared" si="92"/>
        <v>0.50700000000000012</v>
      </c>
      <c r="Y1881" s="2" t="str">
        <f t="shared" si="90"/>
        <v/>
      </c>
      <c r="Z1881" s="2" t="str">
        <f>IF(PobierzDaneLogistyczne!$Y1881="t","YES","")</f>
        <v>YES</v>
      </c>
      <c r="AA1881" s="4" t="str">
        <f>IF(PobierzDaneLogistyczne!$X1881="t","YES","")</f>
        <v/>
      </c>
      <c r="AB1881" t="str">
        <f>PobierzDaneLogistyczne!$N1881</f>
        <v>Oven electric 12 L</v>
      </c>
    </row>
    <row r="1882" spans="1:28" x14ac:dyDescent="0.3">
      <c r="A1882" s="5" t="str">
        <f>HYPERLINK(_xlfn.CONCAT("https://www.adler.com.pl/index.php/en/Main/Produkt/",B1882),PobierzDaneLogistyczne!$N1882)</f>
        <v>Oven electric 9 L</v>
      </c>
      <c r="B1882" t="str">
        <f>PobierzDaneLogistyczne!$A1882</f>
        <v>ms_6013</v>
      </c>
      <c r="C1882" s="1">
        <f>IF(MID(PobierzDaneLogistyczne!$P1882,1,3)=""," ",_xlfn.NUMBERVALUE(PobierzDaneLogistyczne!$P1882))</f>
        <v>85166080</v>
      </c>
      <c r="D1882" s="1">
        <f>IF(MID(PobierzDaneLogistyczne!$C1882,1,3)="111"," ",_xlfn.NUMBERVALUE(PobierzDaneLogistyczne!$C1882))</f>
        <v>5908256835689</v>
      </c>
      <c r="E1882" s="6">
        <f>IF(PobierzDaneLogistyczne!$H1882=0,"",_xlfn.NUMBERVALUE(PobierzDaneLogistyczne!$H1882,"."))</f>
        <v>40.799999999999997</v>
      </c>
      <c r="F1882" s="6">
        <f>IF(PobierzDaneLogistyczne!$I1882=0,"",_xlfn.NUMBERVALUE(PobierzDaneLogistyczne!$I1882,"."))</f>
        <v>30.2</v>
      </c>
      <c r="G1882" s="6">
        <f>IF(PobierzDaneLogistyczne!$J1882=0,"",_xlfn.NUMBERVALUE(PobierzDaneLogistyczne!$J1882,"."))</f>
        <v>24.4</v>
      </c>
      <c r="H1882" s="2">
        <f>IF(IF(PobierzDaneLogistyczne!$F1882=0,0,_xlfn.NUMBERVALUE(PobierzDaneLogistyczne!$F1882,"."))=0,"",IF(PobierzDaneLogistyczne!$F1882=0,0,_xlfn.NUMBERVALUE(PobierzDaneLogistyczne!$F1882,".")))</f>
        <v>3.23</v>
      </c>
      <c r="I1882" s="2">
        <f>IF(IF(PobierzDaneLogistyczne!$Z1882=0,0,_xlfn.NUMBERVALUE(PobierzDaneLogistyczne!$Z1882,"."))=0,"",IF(PobierzDaneLogistyczne!$Z1882=0,0,_xlfn.NUMBERVALUE(PobierzDaneLogistyczne!$Z1882,".")))</f>
        <v>3.9</v>
      </c>
      <c r="J1882" s="1">
        <f>IF(PobierzDaneLogistyczne!$D1882=0,"",_xlfn.NUMBERVALUE(PobierzDaneLogistyczne!$D1882))</f>
        <v>1</v>
      </c>
      <c r="K1882" s="1">
        <f>IF(PobierzDaneLogistyczne!$E1882=0,"",_xlfn.NUMBERVALUE(PobierzDaneLogistyczne!$E1882))</f>
        <v>48</v>
      </c>
      <c r="L1882" s="1" t="str">
        <f>IF(MID(PobierzDaneLogistyczne!$O1882,1,3)="non"," ",_xlfn.NUMBERVALUE(PobierzDaneLogistyczne!$O1882))</f>
        <v xml:space="preserve"> </v>
      </c>
      <c r="M1882" s="6">
        <f>IF(PobierzDaneLogistyczne!$K1882=0,"",_xlfn.NUMBERVALUE(PobierzDaneLogistyczne!$K1882,"."))</f>
        <v>41.5</v>
      </c>
      <c r="N1882" s="6">
        <f>IF(PobierzDaneLogistyczne!$L1882=0,"",_xlfn.NUMBERVALUE(PobierzDaneLogistyczne!$L1882,"."))</f>
        <v>30.8</v>
      </c>
      <c r="O1882" s="6">
        <f>IF(PobierzDaneLogistyczne!$M1882=0,"",_xlfn.NUMBERVALUE(PobierzDaneLogistyczne!$M1882,"."))</f>
        <v>25.4</v>
      </c>
      <c r="P1882" s="2">
        <f>IF(PobierzDaneLogistyczne!$G1882=0,0,_xlfn.NUMBERVALUE(PobierzDaneLogistyczne!$G1882,"."))</f>
        <v>3.9</v>
      </c>
      <c r="Q1882" s="1">
        <f>IF(PobierzDaneLogistyczne!$R1882=0,"",PobierzDaneLogistyczne!$R1882)</f>
        <v>5</v>
      </c>
      <c r="R1882" t="str">
        <f>IF(PobierzDaneLogistyczne!$S1882=0,"",PobierzDaneLogistyczne!$S1882)</f>
        <v/>
      </c>
      <c r="S1882" t="str">
        <f>IF(PobierzDaneLogistyczne!$T1882=0,"",PobierzDaneLogistyczne!$T1882)</f>
        <v/>
      </c>
      <c r="T1882" t="str">
        <f>IF(PobierzDaneLogistyczne!$U1882=0," ",PobierzDaneLogistyczne!$U1882)</f>
        <v/>
      </c>
      <c r="U1882" t="str">
        <f t="shared" si="91"/>
        <v/>
      </c>
      <c r="V1882" s="2">
        <f>IF(PobierzDaneLogistyczne!$V1882="","",_xlfn.NUMBERVALUE(PobierzDaneLogistyczne!$V1882,"."))</f>
        <v>4.1000000000000002E-2</v>
      </c>
      <c r="W1882" s="2">
        <f>IF(IF(PobierzDaneLogistyczne!$W1882=0,0,_xlfn.NUMBERVALUE(PobierzDaneLogistyczne!$W1882,"."))=0,"",_xlfn.NUMBERVALUE(PobierzDaneLogistyczne!$W1882,"."))</f>
        <v>5.8999999999999997E-2</v>
      </c>
      <c r="X1882" s="2">
        <f t="shared" si="92"/>
        <v>0.56999999999999984</v>
      </c>
      <c r="Y1882" s="2" t="str">
        <f t="shared" si="90"/>
        <v/>
      </c>
      <c r="Z1882" s="2" t="str">
        <f>IF(PobierzDaneLogistyczne!$Y1882="t","YES","")</f>
        <v>YES</v>
      </c>
      <c r="AA1882" s="4" t="str">
        <f>IF(PobierzDaneLogistyczne!$X1882="t","YES","")</f>
        <v/>
      </c>
      <c r="AB1882" t="str">
        <f>PobierzDaneLogistyczne!$N1882</f>
        <v>Oven electric 9 L</v>
      </c>
    </row>
    <row r="1883" spans="1:28" x14ac:dyDescent="0.3">
      <c r="A1883" s="5" t="str">
        <f>HYPERLINK(_xlfn.CONCAT("https://www.adler.com.pl/index.php/en/Main/Produkt/",B1883),PobierzDaneLogistyczne!$N1883)</f>
        <v>Oven electric 12 L</v>
      </c>
      <c r="B1883" t="str">
        <f>PobierzDaneLogistyczne!$A1883</f>
        <v>ms_6014</v>
      </c>
      <c r="C1883" s="1">
        <f>IF(MID(PobierzDaneLogistyczne!$P1883,1,3)=""," ",_xlfn.NUMBERVALUE(PobierzDaneLogistyczne!$P1883))</f>
        <v>85166090</v>
      </c>
      <c r="D1883" s="1">
        <f>IF(MID(PobierzDaneLogistyczne!$C1883,1,3)="111"," ",_xlfn.NUMBERVALUE(PobierzDaneLogistyczne!$C1883))</f>
        <v>5908256836228</v>
      </c>
      <c r="E1883" s="6">
        <f>IF(PobierzDaneLogistyczne!$H1883=0,"",_xlfn.NUMBERVALUE(PobierzDaneLogistyczne!$H1883,"."))</f>
        <v>0</v>
      </c>
      <c r="F1883" s="6">
        <f>IF(PobierzDaneLogistyczne!$I1883=0,"",_xlfn.NUMBERVALUE(PobierzDaneLogistyczne!$I1883,"."))</f>
        <v>0</v>
      </c>
      <c r="G1883" s="6">
        <f>IF(PobierzDaneLogistyczne!$J1883=0,"",_xlfn.NUMBERVALUE(PobierzDaneLogistyczne!$J1883,"."))</f>
        <v>0</v>
      </c>
      <c r="H1883" s="2">
        <f>IF(IF(PobierzDaneLogistyczne!$F1883=0,0,_xlfn.NUMBERVALUE(PobierzDaneLogistyczne!$F1883,"."))=0,"",IF(PobierzDaneLogistyczne!$F1883=0,0,_xlfn.NUMBERVALUE(PobierzDaneLogistyczne!$F1883,".")))</f>
        <v>4.5</v>
      </c>
      <c r="I1883" s="2">
        <f>IF(IF(PobierzDaneLogistyczne!$Z1883=0,0,_xlfn.NUMBERVALUE(PobierzDaneLogistyczne!$Z1883,"."))=0,"",IF(PobierzDaneLogistyczne!$Z1883=0,0,_xlfn.NUMBERVALUE(PobierzDaneLogistyczne!$Z1883,".")))</f>
        <v>5.6929999999999996</v>
      </c>
      <c r="J1883" s="1">
        <f>IF(PobierzDaneLogistyczne!$D1883=0,"",_xlfn.NUMBERVALUE(PobierzDaneLogistyczne!$D1883))</f>
        <v>1</v>
      </c>
      <c r="K1883" s="1">
        <f>IF(PobierzDaneLogistyczne!$E1883=0,"",_xlfn.NUMBERVALUE(PobierzDaneLogistyczne!$E1883))</f>
        <v>48</v>
      </c>
      <c r="L1883" s="1" t="str">
        <f>IF(MID(PobierzDaneLogistyczne!$O1883,1,3)="non"," ",_xlfn.NUMBERVALUE(PobierzDaneLogistyczne!$O1883))</f>
        <v xml:space="preserve"> </v>
      </c>
      <c r="M1883" s="6">
        <f>IF(PobierzDaneLogistyczne!$K1883=0,"",_xlfn.NUMBERVALUE(PobierzDaneLogistyczne!$K1883,"."))</f>
        <v>44</v>
      </c>
      <c r="N1883" s="6">
        <f>IF(PobierzDaneLogistyczne!$L1883=0,"",_xlfn.NUMBERVALUE(PobierzDaneLogistyczne!$L1883,"."))</f>
        <v>33</v>
      </c>
      <c r="O1883" s="6">
        <f>IF(PobierzDaneLogistyczne!$M1883=0,"",_xlfn.NUMBERVALUE(PobierzDaneLogistyczne!$M1883,"."))</f>
        <v>22</v>
      </c>
      <c r="P1883" s="2">
        <f>IF(PobierzDaneLogistyczne!$G1883=0,0,_xlfn.NUMBERVALUE(PobierzDaneLogistyczne!$G1883,"."))</f>
        <v>5.6929999999999996</v>
      </c>
      <c r="Q1883" s="1" t="str">
        <f>IF(PobierzDaneLogistyczne!$R1883=0,"",PobierzDaneLogistyczne!$R1883)</f>
        <v/>
      </c>
      <c r="R1883" t="str">
        <f>IF(PobierzDaneLogistyczne!$S1883=0,"",PobierzDaneLogistyczne!$S1883)</f>
        <v/>
      </c>
      <c r="S1883" t="str">
        <f>IF(PobierzDaneLogistyczne!$T1883=0,"",PobierzDaneLogistyczne!$T1883)</f>
        <v/>
      </c>
      <c r="T1883" t="str">
        <f>IF(PobierzDaneLogistyczne!$U1883=0," ",PobierzDaneLogistyczne!$U1883)</f>
        <v/>
      </c>
      <c r="U1883" t="str">
        <f t="shared" si="91"/>
        <v/>
      </c>
      <c r="V1883" s="2" t="str">
        <f>IF(PobierzDaneLogistyczne!$V1883="","",_xlfn.NUMBERVALUE(PobierzDaneLogistyczne!$V1883,"."))</f>
        <v/>
      </c>
      <c r="W1883" s="2" t="str">
        <f>IF(IF(PobierzDaneLogistyczne!$W1883=0,0,_xlfn.NUMBERVALUE(PobierzDaneLogistyczne!$W1883,"."))=0,"",_xlfn.NUMBERVALUE(PobierzDaneLogistyczne!$W1883,"."))</f>
        <v/>
      </c>
      <c r="X1883" s="2" t="str">
        <f t="shared" si="92"/>
        <v/>
      </c>
      <c r="Y1883" s="2" t="str">
        <f t="shared" si="90"/>
        <v/>
      </c>
      <c r="Z1883" s="2" t="str">
        <f>IF(PobierzDaneLogistyczne!$Y1883="t","YES","")</f>
        <v/>
      </c>
      <c r="AA1883" s="4" t="str">
        <f>IF(PobierzDaneLogistyczne!$X1883="t","YES","")</f>
        <v>YES</v>
      </c>
      <c r="AB1883" t="str">
        <f>PobierzDaneLogistyczne!$N1883</f>
        <v>Oven electric 12 L</v>
      </c>
    </row>
    <row r="1884" spans="1:28" x14ac:dyDescent="0.3">
      <c r="A1884" s="5" t="str">
        <f>HYPERLINK(_xlfn.CONCAT("https://www.adler.com.pl/index.php/en/Main/Produkt/",B1884),PobierzDaneLogistyczne!$N1884)</f>
        <v>Oven electric 66 L</v>
      </c>
      <c r="B1884" t="str">
        <f>PobierzDaneLogistyczne!$A1884</f>
        <v>ms_6021</v>
      </c>
      <c r="C1884" s="1">
        <f>IF(MID(PobierzDaneLogistyczne!$P1884,1,3)=""," ",_xlfn.NUMBERVALUE(PobierzDaneLogistyczne!$P1884))</f>
        <v>85167970</v>
      </c>
      <c r="D1884" s="1">
        <f>IF(MID(PobierzDaneLogistyczne!$C1884,1,3)="111"," ",_xlfn.NUMBERVALUE(PobierzDaneLogistyczne!$C1884))</f>
        <v>5902934834766</v>
      </c>
      <c r="E1884" s="6">
        <f>IF(PobierzDaneLogistyczne!$H1884=0,"",_xlfn.NUMBERVALUE(PobierzDaneLogistyczne!$H1884,"."))</f>
        <v>47.5</v>
      </c>
      <c r="F1884" s="6">
        <f>IF(PobierzDaneLogistyczne!$I1884=0,"",_xlfn.NUMBERVALUE(PobierzDaneLogistyczne!$I1884,"."))</f>
        <v>69.5</v>
      </c>
      <c r="G1884" s="6">
        <f>IF(PobierzDaneLogistyczne!$J1884=0,"",_xlfn.NUMBERVALUE(PobierzDaneLogistyczne!$J1884,"."))</f>
        <v>45.4</v>
      </c>
      <c r="H1884" s="2">
        <f>IF(IF(PobierzDaneLogistyczne!$F1884=0,0,_xlfn.NUMBERVALUE(PobierzDaneLogistyczne!$F1884,"."))=0,"",IF(PobierzDaneLogistyczne!$F1884=0,0,_xlfn.NUMBERVALUE(PobierzDaneLogistyczne!$F1884,".")))</f>
        <v>11.74</v>
      </c>
      <c r="I1884" s="2">
        <f>IF(IF(PobierzDaneLogistyczne!$Z1884=0,0,_xlfn.NUMBERVALUE(PobierzDaneLogistyczne!$Z1884,"."))=0,"",IF(PobierzDaneLogistyczne!$Z1884=0,0,_xlfn.NUMBERVALUE(PobierzDaneLogistyczne!$Z1884,".")))</f>
        <v>13.215</v>
      </c>
      <c r="J1884" s="1">
        <f>IF(PobierzDaneLogistyczne!$D1884=0,"",_xlfn.NUMBERVALUE(PobierzDaneLogistyczne!$D1884))</f>
        <v>1</v>
      </c>
      <c r="K1884" s="1">
        <f>IF(PobierzDaneLogistyczne!$E1884=0,"",_xlfn.NUMBERVALUE(PobierzDaneLogistyczne!$E1884))</f>
        <v>8</v>
      </c>
      <c r="L1884" s="1" t="str">
        <f>IF(MID(PobierzDaneLogistyczne!$O1884,1,3)="non"," ",_xlfn.NUMBERVALUE(PobierzDaneLogistyczne!$O1884))</f>
        <v xml:space="preserve"> </v>
      </c>
      <c r="M1884" s="6">
        <f>IF(PobierzDaneLogistyczne!$K1884=0,"",_xlfn.NUMBERVALUE(PobierzDaneLogistyczne!$K1884,"."))</f>
        <v>47.5</v>
      </c>
      <c r="N1884" s="6">
        <f>IF(PobierzDaneLogistyczne!$L1884=0,"",_xlfn.NUMBERVALUE(PobierzDaneLogistyczne!$L1884,"."))</f>
        <v>69.5</v>
      </c>
      <c r="O1884" s="6">
        <f>IF(PobierzDaneLogistyczne!$M1884=0,"",_xlfn.NUMBERVALUE(PobierzDaneLogistyczne!$M1884,"."))</f>
        <v>45.4</v>
      </c>
      <c r="P1884" s="2">
        <f>IF(PobierzDaneLogistyczne!$G1884=0,0,_xlfn.NUMBERVALUE(PobierzDaneLogistyczne!$G1884,"."))</f>
        <v>13.215</v>
      </c>
      <c r="Q1884" s="1">
        <f>IF(PobierzDaneLogistyczne!$R1884=0,"",PobierzDaneLogistyczne!$R1884)</f>
        <v>4</v>
      </c>
      <c r="R1884" t="str">
        <f>IF(PobierzDaneLogistyczne!$S1884=0,"",PobierzDaneLogistyczne!$S1884)</f>
        <v/>
      </c>
      <c r="S1884" t="str">
        <f>IF(PobierzDaneLogistyczne!$T1884=0,"",PobierzDaneLogistyczne!$T1884)</f>
        <v/>
      </c>
      <c r="T1884" t="str">
        <f>IF(PobierzDaneLogistyczne!$U1884=0," ",PobierzDaneLogistyczne!$U1884)</f>
        <v/>
      </c>
      <c r="U1884" t="str">
        <f t="shared" si="91"/>
        <v/>
      </c>
      <c r="V1884" s="2">
        <f>IF(PobierzDaneLogistyczne!$V1884="","",_xlfn.NUMBERVALUE(PobierzDaneLogistyczne!$V1884,"."))</f>
        <v>0.188</v>
      </c>
      <c r="W1884" s="2">
        <f>IF(IF(PobierzDaneLogistyczne!$W1884=0,0,_xlfn.NUMBERVALUE(PobierzDaneLogistyczne!$W1884,"."))=0,"",_xlfn.NUMBERVALUE(PobierzDaneLogistyczne!$W1884,"."))</f>
        <v>5.8999999999999997E-2</v>
      </c>
      <c r="X1884" s="2">
        <f t="shared" si="92"/>
        <v>1.2279999999999998</v>
      </c>
      <c r="Y1884" s="2" t="str">
        <f t="shared" si="90"/>
        <v/>
      </c>
      <c r="Z1884" s="2" t="str">
        <f>IF(PobierzDaneLogistyczne!$Y1884="t","YES","")</f>
        <v/>
      </c>
      <c r="AA1884" s="4" t="str">
        <f>IF(PobierzDaneLogistyczne!$X1884="t","YES","")</f>
        <v/>
      </c>
      <c r="AB1884" t="str">
        <f>PobierzDaneLogistyczne!$N1884</f>
        <v>Oven electric 66 L</v>
      </c>
    </row>
    <row r="1885" spans="1:28" x14ac:dyDescent="0.3">
      <c r="A1885" s="5" t="str">
        <f>HYPERLINK(_xlfn.CONCAT("https://www.adler.com.pl/index.php/en/Main/Produkt/",B1885),PobierzDaneLogistyczne!$N1885)</f>
        <v>Bread maker - 15 Programs</v>
      </c>
      <c r="B1885" t="str">
        <f>PobierzDaneLogistyczne!$A1885</f>
        <v>ms_6022</v>
      </c>
      <c r="C1885" s="1">
        <f>IF(MID(PobierzDaneLogistyczne!$P1885,1,3)=""," ",_xlfn.NUMBERVALUE(PobierzDaneLogistyczne!$P1885))</f>
        <v>85166090</v>
      </c>
      <c r="D1885" s="1">
        <f>IF(MID(PobierzDaneLogistyczne!$C1885,1,3)="111"," ",_xlfn.NUMBERVALUE(PobierzDaneLogistyczne!$C1885))</f>
        <v>5902934838870</v>
      </c>
      <c r="E1885" s="6">
        <f>IF(PobierzDaneLogistyczne!$H1885=0,"",_xlfn.NUMBERVALUE(PobierzDaneLogistyczne!$H1885,"."))</f>
        <v>0</v>
      </c>
      <c r="F1885" s="6">
        <f>IF(PobierzDaneLogistyczne!$I1885=0,"",_xlfn.NUMBERVALUE(PobierzDaneLogistyczne!$I1885,"."))</f>
        <v>0</v>
      </c>
      <c r="G1885" s="6">
        <f>IF(PobierzDaneLogistyczne!$J1885=0,"",_xlfn.NUMBERVALUE(PobierzDaneLogistyczne!$J1885,"."))</f>
        <v>0</v>
      </c>
      <c r="H1885" s="2">
        <f>IF(IF(PobierzDaneLogistyczne!$F1885=0,0,_xlfn.NUMBERVALUE(PobierzDaneLogistyczne!$F1885,"."))=0,"",IF(PobierzDaneLogistyczne!$F1885=0,0,_xlfn.NUMBERVALUE(PobierzDaneLogistyczne!$F1885,".")))</f>
        <v>5.51</v>
      </c>
      <c r="I1885" s="2">
        <f>IF(IF(PobierzDaneLogistyczne!$Z1885=0,0,_xlfn.NUMBERVALUE(PobierzDaneLogistyczne!$Z1885,"."))=0,"",IF(PobierzDaneLogistyczne!$Z1885=0,0,_xlfn.NUMBERVALUE(PobierzDaneLogistyczne!$Z1885,".")))</f>
        <v>6.9050000000000002</v>
      </c>
      <c r="J1885" s="1">
        <f>IF(PobierzDaneLogistyczne!$D1885=0,"",_xlfn.NUMBERVALUE(PobierzDaneLogistyczne!$D1885))</f>
        <v>1</v>
      </c>
      <c r="K1885" s="1">
        <f>IF(PobierzDaneLogistyczne!$E1885=0,"",_xlfn.NUMBERVALUE(PobierzDaneLogistyczne!$E1885))</f>
        <v>30</v>
      </c>
      <c r="L1885" s="1" t="str">
        <f>IF(MID(PobierzDaneLogistyczne!$O1885,1,3)="non"," ",_xlfn.NUMBERVALUE(PobierzDaneLogistyczne!$O1885))</f>
        <v xml:space="preserve"> </v>
      </c>
      <c r="M1885" s="6">
        <f>IF(PobierzDaneLogistyczne!$K1885=0,"",_xlfn.NUMBERVALUE(PobierzDaneLogistyczne!$K1885,"."))</f>
        <v>45.5</v>
      </c>
      <c r="N1885" s="6">
        <f>IF(PobierzDaneLogistyczne!$L1885=0,"",_xlfn.NUMBERVALUE(PobierzDaneLogistyczne!$L1885,"."))</f>
        <v>30</v>
      </c>
      <c r="O1885" s="6">
        <f>IF(PobierzDaneLogistyczne!$M1885=0,"",_xlfn.NUMBERVALUE(PobierzDaneLogistyczne!$M1885,"."))</f>
        <v>35</v>
      </c>
      <c r="P1885" s="2">
        <f>IF(PobierzDaneLogistyczne!$G1885=0,0,_xlfn.NUMBERVALUE(PobierzDaneLogistyczne!$G1885,"."))</f>
        <v>6.9050000000000002</v>
      </c>
      <c r="Q1885" s="1">
        <f>IF(PobierzDaneLogistyczne!$R1885=0,"",PobierzDaneLogistyczne!$R1885)</f>
        <v>5</v>
      </c>
      <c r="R1885" t="str">
        <f>IF(PobierzDaneLogistyczne!$S1885=0,"",PobierzDaneLogistyczne!$S1885)</f>
        <v/>
      </c>
      <c r="S1885" t="str">
        <f>IF(PobierzDaneLogistyczne!$T1885=0,"",PobierzDaneLogistyczne!$T1885)</f>
        <v/>
      </c>
      <c r="T1885" t="str">
        <f>IF(PobierzDaneLogistyczne!$U1885=0," ",PobierzDaneLogistyczne!$U1885)</f>
        <v/>
      </c>
      <c r="U1885" t="str">
        <f t="shared" si="91"/>
        <v/>
      </c>
      <c r="V1885" s="2">
        <f>IF(PobierzDaneLogistyczne!$V1885="","",_xlfn.NUMBERVALUE(PobierzDaneLogistyczne!$V1885,"."))</f>
        <v>7.0000000000000007E-2</v>
      </c>
      <c r="W1885" s="2">
        <f>IF(IF(PobierzDaneLogistyczne!$W1885=0,0,_xlfn.NUMBERVALUE(PobierzDaneLogistyczne!$W1885,"."))=0,"",_xlfn.NUMBERVALUE(PobierzDaneLogistyczne!$W1885,"."))</f>
        <v>5.8999999999999997E-2</v>
      </c>
      <c r="X1885" s="2">
        <f t="shared" si="92"/>
        <v>1.2660000000000005</v>
      </c>
      <c r="Y1885" s="2" t="str">
        <f t="shared" si="90"/>
        <v/>
      </c>
      <c r="Z1885" s="2" t="str">
        <f>IF(PobierzDaneLogistyczne!$Y1885="t","YES","")</f>
        <v/>
      </c>
      <c r="AA1885" s="4" t="str">
        <f>IF(PobierzDaneLogistyczne!$X1885="t","YES","")</f>
        <v/>
      </c>
      <c r="AB1885" t="str">
        <f>PobierzDaneLogistyczne!$N1885</f>
        <v>Bread maker - 15 Programs</v>
      </c>
    </row>
    <row r="1886" spans="1:28" x14ac:dyDescent="0.3">
      <c r="A1886" s="5" t="str">
        <f>HYPERLINK(_xlfn.CONCAT("https://www.adler.com.pl/index.php/en/Main/Produkt/",B1886),PobierzDaneLogistyczne!$N1886)</f>
        <v>Rice cooker - capacity 1.5L</v>
      </c>
      <c r="B1886" t="str">
        <f>PobierzDaneLogistyczne!$A1886</f>
        <v>ms_6411</v>
      </c>
      <c r="C1886" s="1">
        <f>IF(MID(PobierzDaneLogistyczne!$P1886,1,3)=""," ",_xlfn.NUMBERVALUE(PobierzDaneLogistyczne!$P1886))</f>
        <v>85167970</v>
      </c>
      <c r="D1886" s="1">
        <f>IF(MID(PobierzDaneLogistyczne!$C1886,1,3)="111"," ",_xlfn.NUMBERVALUE(PobierzDaneLogistyczne!$C1886))</f>
        <v>5902934838894</v>
      </c>
      <c r="E1886" s="6">
        <f>IF(PobierzDaneLogistyczne!$H1886=0,"",_xlfn.NUMBERVALUE(PobierzDaneLogistyczne!$H1886,"."))</f>
        <v>26</v>
      </c>
      <c r="F1886" s="6">
        <f>IF(PobierzDaneLogistyczne!$I1886=0,"",_xlfn.NUMBERVALUE(PobierzDaneLogistyczne!$I1886,"."))</f>
        <v>26</v>
      </c>
      <c r="G1886" s="6">
        <f>IF(PobierzDaneLogistyczne!$J1886=0,"",_xlfn.NUMBERVALUE(PobierzDaneLogistyczne!$J1886,"."))</f>
        <v>27</v>
      </c>
      <c r="H1886" s="2">
        <f>IF(IF(PobierzDaneLogistyczne!$F1886=0,0,_xlfn.NUMBERVALUE(PobierzDaneLogistyczne!$F1886,"."))=0,"",IF(PobierzDaneLogistyczne!$F1886=0,0,_xlfn.NUMBERVALUE(PobierzDaneLogistyczne!$F1886,".")))</f>
        <v>1.982</v>
      </c>
      <c r="I1886" s="2">
        <f>IF(IF(PobierzDaneLogistyczne!$Z1886=0,0,_xlfn.NUMBERVALUE(PobierzDaneLogistyczne!$Z1886,"."))=0,"",IF(PobierzDaneLogistyczne!$Z1886=0,0,_xlfn.NUMBERVALUE(PobierzDaneLogistyczne!$Z1886,".")))</f>
        <v>2.39</v>
      </c>
      <c r="J1886" s="1">
        <f>IF(PobierzDaneLogistyczne!$D1886=0,"",_xlfn.NUMBERVALUE(PobierzDaneLogistyczne!$D1886))</f>
        <v>4</v>
      </c>
      <c r="K1886" s="1">
        <f>IF(PobierzDaneLogistyczne!$E1886=0,"",_xlfn.NUMBERVALUE(PobierzDaneLogistyczne!$E1886))</f>
        <v>72</v>
      </c>
      <c r="L1886" s="1">
        <f>IF(MID(PobierzDaneLogistyczne!$O1886,1,3)="non"," ",_xlfn.NUMBERVALUE(PobierzDaneLogistyczne!$O1886))</f>
        <v>5902934838900</v>
      </c>
      <c r="M1886" s="6">
        <f>IF(PobierzDaneLogistyczne!$K1886=0,"",_xlfn.NUMBERVALUE(PobierzDaneLogistyczne!$K1886,"."))</f>
        <v>54</v>
      </c>
      <c r="N1886" s="6">
        <f>IF(PobierzDaneLogistyczne!$L1886=0,"",_xlfn.NUMBERVALUE(PobierzDaneLogistyczne!$L1886,"."))</f>
        <v>28</v>
      </c>
      <c r="O1886" s="6">
        <f>IF(PobierzDaneLogistyczne!$M1886=0,"",_xlfn.NUMBERVALUE(PobierzDaneLogistyczne!$M1886,"."))</f>
        <v>55</v>
      </c>
      <c r="P1886" s="2">
        <f>IF(PobierzDaneLogistyczne!$G1886=0,0,_xlfn.NUMBERVALUE(PobierzDaneLogistyczne!$G1886,"."))</f>
        <v>9.56</v>
      </c>
      <c r="Q1886" s="1">
        <f>IF(PobierzDaneLogistyczne!$R1886=0,"",PobierzDaneLogistyczne!$R1886)</f>
        <v>5</v>
      </c>
      <c r="R1886" t="str">
        <f>IF(PobierzDaneLogistyczne!$S1886=0,"",PobierzDaneLogistyczne!$S1886)</f>
        <v/>
      </c>
      <c r="S1886" t="str">
        <f>IF(PobierzDaneLogistyczne!$T1886=0,"",PobierzDaneLogistyczne!$T1886)</f>
        <v/>
      </c>
      <c r="T1886" t="str">
        <f>IF(PobierzDaneLogistyczne!$U1886=0," ",PobierzDaneLogistyczne!$U1886)</f>
        <v/>
      </c>
      <c r="U1886" t="str">
        <f t="shared" si="91"/>
        <v/>
      </c>
      <c r="V1886" s="2">
        <f>IF(PobierzDaneLogistyczne!$V1886="","",_xlfn.NUMBERVALUE(PobierzDaneLogistyczne!$V1886,"."))</f>
        <v>2.5000000000000001E-2</v>
      </c>
      <c r="W1886" s="2">
        <f>IF(IF(PobierzDaneLogistyczne!$W1886=0,0,_xlfn.NUMBERVALUE(PobierzDaneLogistyczne!$W1886,"."))=0,"",_xlfn.NUMBERVALUE(PobierzDaneLogistyczne!$W1886,"."))</f>
        <v>5.8999999999999997E-2</v>
      </c>
      <c r="X1886" s="2">
        <f t="shared" si="92"/>
        <v>0.32400000000000012</v>
      </c>
      <c r="Y1886" s="2" t="str">
        <f t="shared" si="90"/>
        <v/>
      </c>
      <c r="Z1886" s="2" t="str">
        <f>IF(PobierzDaneLogistyczne!$Y1886="t","YES","")</f>
        <v>YES</v>
      </c>
      <c r="AA1886" s="4" t="str">
        <f>IF(PobierzDaneLogistyczne!$X1886="t","YES","")</f>
        <v/>
      </c>
      <c r="AB1886" t="str">
        <f>PobierzDaneLogistyczne!$N1886</f>
        <v>Rice cooker - capacity 1.5L</v>
      </c>
    </row>
    <row r="1887" spans="1:28" x14ac:dyDescent="0.3">
      <c r="A1887" s="5" t="str">
        <f>HYPERLINK(_xlfn.CONCAT("https://www.adler.com.pl/index.php/en/Main/Produkt/",B1887),PobierzDaneLogistyczne!$N1887)</f>
        <v>Electric stove One Burner</v>
      </c>
      <c r="B1887" t="str">
        <f>PobierzDaneLogistyczne!$A1887</f>
        <v>ms_6508</v>
      </c>
      <c r="C1887" s="1">
        <f>IF(MID(PobierzDaneLogistyczne!$P1887,1,3)=""," ",_xlfn.NUMBERVALUE(PobierzDaneLogistyczne!$P1887))</f>
        <v>85166050</v>
      </c>
      <c r="D1887" s="1">
        <f>IF(MID(PobierzDaneLogistyczne!$C1887,1,3)="111"," ",_xlfn.NUMBERVALUE(PobierzDaneLogistyczne!$C1887))</f>
        <v>5908256839014</v>
      </c>
      <c r="E1887" s="6">
        <f>IF(PobierzDaneLogistyczne!$H1887=0,"",_xlfn.NUMBERVALUE(PobierzDaneLogistyczne!$H1887,"."))</f>
        <v>27</v>
      </c>
      <c r="F1887" s="6">
        <f>IF(PobierzDaneLogistyczne!$I1887=0,"",_xlfn.NUMBERVALUE(PobierzDaneLogistyczne!$I1887,"."))</f>
        <v>8.5</v>
      </c>
      <c r="G1887" s="6">
        <f>IF(PobierzDaneLogistyczne!$J1887=0,"",_xlfn.NUMBERVALUE(PobierzDaneLogistyczne!$J1887,"."))</f>
        <v>31.5</v>
      </c>
      <c r="H1887" s="2">
        <f>IF(IF(PobierzDaneLogistyczne!$F1887=0,0,_xlfn.NUMBERVALUE(PobierzDaneLogistyczne!$F1887,"."))=0,"",IF(PobierzDaneLogistyczne!$F1887=0,0,_xlfn.NUMBERVALUE(PobierzDaneLogistyczne!$F1887,".")))</f>
        <v>1.4</v>
      </c>
      <c r="I1887" s="2">
        <f>IF(IF(PobierzDaneLogistyczne!$Z1887=0,0,_xlfn.NUMBERVALUE(PobierzDaneLogistyczne!$Z1887,"."))=0,"",IF(PobierzDaneLogistyczne!$Z1887=0,0,_xlfn.NUMBERVALUE(PobierzDaneLogistyczne!$Z1887,".")))</f>
        <v>1.6379999999999999</v>
      </c>
      <c r="J1887" s="1">
        <f>IF(PobierzDaneLogistyczne!$D1887=0,"",_xlfn.NUMBERVALUE(PobierzDaneLogistyczne!$D1887))</f>
        <v>4</v>
      </c>
      <c r="K1887" s="1">
        <f>IF(PobierzDaneLogistyczne!$E1887=0,"",_xlfn.NUMBERVALUE(PobierzDaneLogistyczne!$E1887))</f>
        <v>120</v>
      </c>
      <c r="L1887" s="1">
        <f>IF(MID(PobierzDaneLogistyczne!$O1887,1,3)="non"," ",_xlfn.NUMBERVALUE(PobierzDaneLogistyczne!$O1887))</f>
        <v>5902934838290</v>
      </c>
      <c r="M1887" s="6">
        <f>IF(PobierzDaneLogistyczne!$K1887=0,"",_xlfn.NUMBERVALUE(PobierzDaneLogistyczne!$K1887,"."))</f>
        <v>33.5</v>
      </c>
      <c r="N1887" s="6">
        <f>IF(PobierzDaneLogistyczne!$L1887=0,"",_xlfn.NUMBERVALUE(PobierzDaneLogistyczne!$L1887,"."))</f>
        <v>28.5</v>
      </c>
      <c r="O1887" s="6">
        <f>IF(PobierzDaneLogistyczne!$M1887=0,"",_xlfn.NUMBERVALUE(PobierzDaneLogistyczne!$M1887,"."))</f>
        <v>32.5</v>
      </c>
      <c r="P1887" s="2">
        <f>IF(PobierzDaneLogistyczne!$G1887=0,0,_xlfn.NUMBERVALUE(PobierzDaneLogistyczne!$G1887,"."))</f>
        <v>6.5519999999999996</v>
      </c>
      <c r="Q1887" s="1">
        <f>IF(PobierzDaneLogistyczne!$R1887=0,"",PobierzDaneLogistyczne!$R1887)</f>
        <v>5</v>
      </c>
      <c r="R1887" t="str">
        <f>IF(PobierzDaneLogistyczne!$S1887=0,"",PobierzDaneLogistyczne!$S1887)</f>
        <v/>
      </c>
      <c r="S1887" t="str">
        <f>IF(PobierzDaneLogistyczne!$T1887=0,"",PobierzDaneLogistyczne!$T1887)</f>
        <v/>
      </c>
      <c r="T1887" t="str">
        <f>IF(PobierzDaneLogistyczne!$U1887=0," ",PobierzDaneLogistyczne!$U1887)</f>
        <v/>
      </c>
      <c r="U1887" t="str">
        <f t="shared" si="91"/>
        <v/>
      </c>
      <c r="V1887" s="2">
        <f>IF(PobierzDaneLogistyczne!$V1887="","",_xlfn.NUMBERVALUE(PobierzDaneLogistyczne!$V1887,"."))</f>
        <v>8.0000000000000002E-3</v>
      </c>
      <c r="W1887" s="2">
        <f>IF(IF(PobierzDaneLogistyczne!$W1887=0,0,_xlfn.NUMBERVALUE(PobierzDaneLogistyczne!$W1887,"."))=0,"",_xlfn.NUMBERVALUE(PobierzDaneLogistyczne!$W1887,"."))</f>
        <v>5.8999999999999997E-2</v>
      </c>
      <c r="X1887" s="2">
        <f t="shared" si="92"/>
        <v>0.17099999999999999</v>
      </c>
      <c r="Y1887" s="2" t="str">
        <f t="shared" si="90"/>
        <v/>
      </c>
      <c r="Z1887" s="2" t="str">
        <f>IF(PobierzDaneLogistyczne!$Y1887="t","YES","")</f>
        <v>YES</v>
      </c>
      <c r="AA1887" s="4" t="str">
        <f>IF(PobierzDaneLogistyczne!$X1887="t","YES","")</f>
        <v/>
      </c>
      <c r="AB1887" t="str">
        <f>PobierzDaneLogistyczne!$N1887</f>
        <v>Electric stove One Burner</v>
      </c>
    </row>
    <row r="1888" spans="1:28" x14ac:dyDescent="0.3">
      <c r="A1888" s="5" t="str">
        <f>HYPERLINK(_xlfn.CONCAT("https://www.adler.com.pl/index.php/en/Main/Produkt/",B1888),PobierzDaneLogistyczne!$N1888)</f>
        <v>Electric stove Two Burner</v>
      </c>
      <c r="B1888" t="str">
        <f>PobierzDaneLogistyczne!$A1888</f>
        <v>ms_6509</v>
      </c>
      <c r="C1888" s="1">
        <f>IF(MID(PobierzDaneLogistyczne!$P1888,1,3)=""," ",_xlfn.NUMBERVALUE(PobierzDaneLogistyczne!$P1888))</f>
        <v>85166050</v>
      </c>
      <c r="D1888" s="1">
        <f>IF(MID(PobierzDaneLogistyczne!$C1888,1,3)="111"," ",_xlfn.NUMBERVALUE(PobierzDaneLogistyczne!$C1888))</f>
        <v>5908256839137</v>
      </c>
      <c r="E1888" s="6">
        <f>IF(PobierzDaneLogistyczne!$H1888=0,"",_xlfn.NUMBERVALUE(PobierzDaneLogistyczne!$H1888,"."))</f>
        <v>47</v>
      </c>
      <c r="F1888" s="6">
        <f>IF(PobierzDaneLogistyczne!$I1888=0,"",_xlfn.NUMBERVALUE(PobierzDaneLogistyczne!$I1888,"."))</f>
        <v>8</v>
      </c>
      <c r="G1888" s="6">
        <f>IF(PobierzDaneLogistyczne!$J1888=0,"",_xlfn.NUMBERVALUE(PobierzDaneLogistyczne!$J1888,"."))</f>
        <v>30</v>
      </c>
      <c r="H1888" s="2">
        <f>IF(IF(PobierzDaneLogistyczne!$F1888=0,0,_xlfn.NUMBERVALUE(PobierzDaneLogistyczne!$F1888,"."))=0,"",IF(PobierzDaneLogistyczne!$F1888=0,0,_xlfn.NUMBERVALUE(PobierzDaneLogistyczne!$F1888,".")))</f>
        <v>2.42</v>
      </c>
      <c r="I1888" s="2">
        <f>IF(IF(PobierzDaneLogistyczne!$Z1888=0,0,_xlfn.NUMBERVALUE(PobierzDaneLogistyczne!$Z1888,"."))=0,"",IF(PobierzDaneLogistyczne!$Z1888=0,0,_xlfn.NUMBERVALUE(PobierzDaneLogistyczne!$Z1888,".")))</f>
        <v>2.8260000000000001</v>
      </c>
      <c r="J1888" s="1">
        <f>IF(PobierzDaneLogistyczne!$D1888=0,"",_xlfn.NUMBERVALUE(PobierzDaneLogistyczne!$D1888))</f>
        <v>3</v>
      </c>
      <c r="K1888" s="1">
        <f>IF(PobierzDaneLogistyczne!$E1888=0,"",_xlfn.NUMBERVALUE(PobierzDaneLogistyczne!$E1888))</f>
        <v>108</v>
      </c>
      <c r="L1888" s="1">
        <f>IF(MID(PobierzDaneLogistyczne!$O1888,1,3)="non"," ",_xlfn.NUMBERVALUE(PobierzDaneLogistyczne!$O1888))</f>
        <v>5902934833356</v>
      </c>
      <c r="M1888" s="6">
        <f>IF(PobierzDaneLogistyczne!$K1888=0,"",_xlfn.NUMBERVALUE(PobierzDaneLogistyczne!$K1888,"."))</f>
        <v>48</v>
      </c>
      <c r="N1888" s="6">
        <f>IF(PobierzDaneLogistyczne!$L1888=0,"",_xlfn.NUMBERVALUE(PobierzDaneLogistyczne!$L1888,"."))</f>
        <v>24.5</v>
      </c>
      <c r="O1888" s="6">
        <f>IF(PobierzDaneLogistyczne!$M1888=0,"",_xlfn.NUMBERVALUE(PobierzDaneLogistyczne!$M1888,"."))</f>
        <v>31.5</v>
      </c>
      <c r="P1888" s="2">
        <f>IF(PobierzDaneLogistyczne!$G1888=0,0,_xlfn.NUMBERVALUE(PobierzDaneLogistyczne!$G1888,"."))</f>
        <v>8.4779999999999998</v>
      </c>
      <c r="Q1888" s="1">
        <f>IF(PobierzDaneLogistyczne!$R1888=0,"",PobierzDaneLogistyczne!$R1888)</f>
        <v>5</v>
      </c>
      <c r="R1888" t="str">
        <f>IF(PobierzDaneLogistyczne!$S1888=0,"",PobierzDaneLogistyczne!$S1888)</f>
        <v/>
      </c>
      <c r="S1888" t="str">
        <f>IF(PobierzDaneLogistyczne!$T1888=0,"",PobierzDaneLogistyczne!$T1888)</f>
        <v/>
      </c>
      <c r="T1888" t="str">
        <f>IF(PobierzDaneLogistyczne!$U1888=0," ",PobierzDaneLogistyczne!$U1888)</f>
        <v/>
      </c>
      <c r="U1888" t="str">
        <f t="shared" si="91"/>
        <v/>
      </c>
      <c r="V1888" s="2">
        <f>IF(PobierzDaneLogistyczne!$V1888="","",_xlfn.NUMBERVALUE(PobierzDaneLogistyczne!$V1888,"."))</f>
        <v>1.4E-2</v>
      </c>
      <c r="W1888" s="2">
        <f>IF(IF(PobierzDaneLogistyczne!$W1888=0,0,_xlfn.NUMBERVALUE(PobierzDaneLogistyczne!$W1888,"."))=0,"",_xlfn.NUMBERVALUE(PobierzDaneLogistyczne!$W1888,"."))</f>
        <v>5.8999999999999997E-2</v>
      </c>
      <c r="X1888" s="2">
        <f t="shared" si="92"/>
        <v>0.33300000000000013</v>
      </c>
      <c r="Y1888" s="2" t="str">
        <f t="shared" si="90"/>
        <v/>
      </c>
      <c r="Z1888" s="2" t="str">
        <f>IF(PobierzDaneLogistyczne!$Y1888="t","YES","")</f>
        <v>YES</v>
      </c>
      <c r="AA1888" s="4" t="str">
        <f>IF(PobierzDaneLogistyczne!$X1888="t","YES","")</f>
        <v/>
      </c>
      <c r="AB1888" t="str">
        <f>PobierzDaneLogistyczne!$N1888</f>
        <v>Electric stove Two Burner</v>
      </c>
    </row>
    <row r="1889" spans="1:28" x14ac:dyDescent="0.3">
      <c r="A1889" s="5" t="str">
        <f>HYPERLINK(_xlfn.CONCAT("https://www.adler.com.pl/index.php/en/Main/Produkt/",B1889),PobierzDaneLogistyczne!$N1889)</f>
        <v>TURISTIC ELECTRIC STOVE</v>
      </c>
      <c r="B1889" t="str">
        <f>PobierzDaneLogistyczne!$A1889</f>
        <v>ms_6512</v>
      </c>
      <c r="C1889" s="1" t="str">
        <f>IF(MID(PobierzDaneLogistyczne!$P1889,1,3)=""," ",_xlfn.NUMBERVALUE(PobierzDaneLogistyczne!$P1889))</f>
        <v xml:space="preserve"> </v>
      </c>
      <c r="D1889" s="1">
        <f>IF(MID(PobierzDaneLogistyczne!$C1889,1,3)="111"," ",_xlfn.NUMBERVALUE(PobierzDaneLogistyczne!$C1889))</f>
        <v>5908256838710</v>
      </c>
      <c r="E1889" s="6">
        <f>IF(PobierzDaneLogistyczne!$H1889=0,"",_xlfn.NUMBERVALUE(PobierzDaneLogistyczne!$H1889,"."))</f>
        <v>27</v>
      </c>
      <c r="F1889" s="6">
        <f>IF(PobierzDaneLogistyczne!$I1889=0,"",_xlfn.NUMBERVALUE(PobierzDaneLogistyczne!$I1889,"."))</f>
        <v>8</v>
      </c>
      <c r="G1889" s="6">
        <f>IF(PobierzDaneLogistyczne!$J1889=0,"",_xlfn.NUMBERVALUE(PobierzDaneLogistyczne!$J1889,"."))</f>
        <v>31</v>
      </c>
      <c r="H1889" s="2" t="str">
        <f>IF(IF(PobierzDaneLogistyczne!$F1889=0,0,_xlfn.NUMBERVALUE(PobierzDaneLogistyczne!$F1889,"."))=0,"",IF(PobierzDaneLogistyczne!$F1889=0,0,_xlfn.NUMBERVALUE(PobierzDaneLogistyczne!$F1889,".")))</f>
        <v/>
      </c>
      <c r="I1889" s="2" t="str">
        <f>IF(IF(PobierzDaneLogistyczne!$Z1889=0,0,_xlfn.NUMBERVALUE(PobierzDaneLogistyczne!$Z1889,"."))=0,"",IF(PobierzDaneLogistyczne!$Z1889=0,0,_xlfn.NUMBERVALUE(PobierzDaneLogistyczne!$Z1889,".")))</f>
        <v/>
      </c>
      <c r="J1889" s="1">
        <f>IF(PobierzDaneLogistyczne!$D1889=0,"",_xlfn.NUMBERVALUE(PobierzDaneLogistyczne!$D1889))</f>
        <v>4</v>
      </c>
      <c r="K1889" s="1">
        <f>IF(PobierzDaneLogistyczne!$E1889=0,"",_xlfn.NUMBERVALUE(PobierzDaneLogistyczne!$E1889))</f>
        <v>120</v>
      </c>
      <c r="L1889" s="1" t="str">
        <f>IF(MID(PobierzDaneLogistyczne!$O1889,1,3)="non"," ",_xlfn.NUMBERVALUE(PobierzDaneLogistyczne!$O1889))</f>
        <v xml:space="preserve"> </v>
      </c>
      <c r="M1889" s="6">
        <f>IF(PobierzDaneLogistyczne!$K1889=0,"",_xlfn.NUMBERVALUE(PobierzDaneLogistyczne!$K1889,"."))</f>
        <v>33</v>
      </c>
      <c r="N1889" s="6">
        <f>IF(PobierzDaneLogistyczne!$L1889=0,"",_xlfn.NUMBERVALUE(PobierzDaneLogistyczne!$L1889,"."))</f>
        <v>28</v>
      </c>
      <c r="O1889" s="6">
        <f>IF(PobierzDaneLogistyczne!$M1889=0,"",_xlfn.NUMBERVALUE(PobierzDaneLogistyczne!$M1889,"."))</f>
        <v>32</v>
      </c>
      <c r="P1889" s="2">
        <f>IF(PobierzDaneLogistyczne!$G1889=0,0,_xlfn.NUMBERVALUE(PobierzDaneLogistyczne!$G1889,"."))</f>
        <v>0</v>
      </c>
      <c r="Q1889" s="1">
        <f>IF(PobierzDaneLogistyczne!$R1889=0,"",PobierzDaneLogistyczne!$R1889)</f>
        <v>5</v>
      </c>
      <c r="R1889" t="str">
        <f>IF(PobierzDaneLogistyczne!$S1889=0,"",PobierzDaneLogistyczne!$S1889)</f>
        <v/>
      </c>
      <c r="S1889" t="str">
        <f>IF(PobierzDaneLogistyczne!$T1889=0,"",PobierzDaneLogistyczne!$T1889)</f>
        <v/>
      </c>
      <c r="T1889" t="str">
        <f>IF(PobierzDaneLogistyczne!$U1889=0," ",PobierzDaneLogistyczne!$U1889)</f>
        <v/>
      </c>
      <c r="U1889" t="str">
        <f t="shared" si="91"/>
        <v/>
      </c>
      <c r="V1889" s="2" t="str">
        <f>IF(PobierzDaneLogistyczne!$V1889="","",_xlfn.NUMBERVALUE(PobierzDaneLogistyczne!$V1889,"."))</f>
        <v/>
      </c>
      <c r="W1889" s="2">
        <f>IF(IF(PobierzDaneLogistyczne!$W1889=0,0,_xlfn.NUMBERVALUE(PobierzDaneLogistyczne!$W1889,"."))=0,"",_xlfn.NUMBERVALUE(PobierzDaneLogistyczne!$W1889,"."))</f>
        <v>5.8999999999999997E-2</v>
      </c>
      <c r="X1889" s="2" t="str">
        <f t="shared" si="92"/>
        <v/>
      </c>
      <c r="Y1889" s="2" t="str">
        <f t="shared" si="90"/>
        <v/>
      </c>
      <c r="Z1889" s="2" t="str">
        <f>IF(PobierzDaneLogistyczne!$Y1889="t","YES","")</f>
        <v>YES</v>
      </c>
      <c r="AA1889" s="4" t="str">
        <f>IF(PobierzDaneLogistyczne!$X1889="t","YES","")</f>
        <v>YES</v>
      </c>
      <c r="AB1889" t="str">
        <f>PobierzDaneLogistyczne!$N1889</f>
        <v>TURISTIC ELECTRIC STOVE</v>
      </c>
    </row>
    <row r="1890" spans="1:28" ht="28.8" x14ac:dyDescent="0.3">
      <c r="A1890" s="5" t="str">
        <f>HYPERLINK(_xlfn.CONCAT("https://www.adler.com.pl/index.php/en/Main/Produkt/",B1890),PobierzDaneLogistyczne!$N1890)</f>
        <v>Electric Grill</v>
      </c>
      <c r="B1890" t="str">
        <f>PobierzDaneLogistyczne!$A1890</f>
        <v>ms_6605</v>
      </c>
      <c r="C1890" s="1">
        <f>IF(MID(PobierzDaneLogistyczne!$P1890,1,3)=""," ",_xlfn.NUMBERVALUE(PobierzDaneLogistyczne!$P1890))</f>
        <v>85166070</v>
      </c>
      <c r="D1890" s="1">
        <f>IF(MID(PobierzDaneLogistyczne!$C1890,1,3)="111"," ",_xlfn.NUMBERVALUE(PobierzDaneLogistyczne!$C1890))</f>
        <v>5908256832619</v>
      </c>
      <c r="E1890" s="6">
        <f>IF(PobierzDaneLogistyczne!$H1890=0,"",_xlfn.NUMBERVALUE(PobierzDaneLogistyczne!$H1890,"."))</f>
        <v>47.5</v>
      </c>
      <c r="F1890" s="6">
        <f>IF(PobierzDaneLogistyczne!$I1890=0,"",_xlfn.NUMBERVALUE(PobierzDaneLogistyczne!$I1890,"."))</f>
        <v>11</v>
      </c>
      <c r="G1890" s="6">
        <f>IF(PobierzDaneLogistyczne!$J1890=0,"",_xlfn.NUMBERVALUE(PobierzDaneLogistyczne!$J1890,"."))</f>
        <v>30</v>
      </c>
      <c r="H1890" s="2">
        <f>IF(IF(PobierzDaneLogistyczne!$F1890=0,0,_xlfn.NUMBERVALUE(PobierzDaneLogistyczne!$F1890,"."))=0,"",IF(PobierzDaneLogistyczne!$F1890=0,0,_xlfn.NUMBERVALUE(PobierzDaneLogistyczne!$F1890,".")))</f>
        <v>1.8</v>
      </c>
      <c r="I1890" s="2">
        <f>IF(IF(PobierzDaneLogistyczne!$Z1890=0,0,_xlfn.NUMBERVALUE(PobierzDaneLogistyczne!$Z1890,"."))=0,"",IF(PobierzDaneLogistyczne!$Z1890=0,0,_xlfn.NUMBERVALUE(PobierzDaneLogistyczne!$Z1890,".")))</f>
        <v>2.2200000000000002</v>
      </c>
      <c r="J1890" s="1">
        <f>IF(PobierzDaneLogistyczne!$D1890=0,"",_xlfn.NUMBERVALUE(PobierzDaneLogistyczne!$D1890))</f>
        <v>4</v>
      </c>
      <c r="K1890" s="1">
        <f>IF(PobierzDaneLogistyczne!$E1890=0,"",_xlfn.NUMBERVALUE(PobierzDaneLogistyczne!$E1890))</f>
        <v>80</v>
      </c>
      <c r="L1890" s="1" t="str">
        <f>IF(MID(PobierzDaneLogistyczne!$O1890,1,3)="non"," ",_xlfn.NUMBERVALUE(PobierzDaneLogistyczne!$O1890))</f>
        <v xml:space="preserve"> </v>
      </c>
      <c r="M1890" s="6">
        <f>IF(PobierzDaneLogistyczne!$K1890=0,"",_xlfn.NUMBERVALUE(PobierzDaneLogistyczne!$K1890,"."))</f>
        <v>49.5</v>
      </c>
      <c r="N1890" s="6">
        <f>IF(PobierzDaneLogistyczne!$L1890=0,"",_xlfn.NUMBERVALUE(PobierzDaneLogistyczne!$L1890,"."))</f>
        <v>33.5</v>
      </c>
      <c r="O1890" s="6">
        <f>IF(PobierzDaneLogistyczne!$M1890=0,"",_xlfn.NUMBERVALUE(PobierzDaneLogistyczne!$M1890,"."))</f>
        <v>46.5</v>
      </c>
      <c r="P1890" s="2">
        <f>IF(PobierzDaneLogistyczne!$G1890=0,0,_xlfn.NUMBERVALUE(PobierzDaneLogistyczne!$G1890,"."))</f>
        <v>8.8800000000000008</v>
      </c>
      <c r="Q1890" s="1">
        <f>IF(PobierzDaneLogistyczne!$R1890=0,"",PobierzDaneLogistyczne!$R1890)</f>
        <v>5</v>
      </c>
      <c r="R1890" t="str">
        <f>IF(PobierzDaneLogistyczne!$S1890=0,"",PobierzDaneLogistyczne!$S1890)</f>
        <v/>
      </c>
      <c r="S1890" t="str">
        <f>IF(PobierzDaneLogistyczne!$T1890=0,"",PobierzDaneLogistyczne!$T1890)</f>
        <v/>
      </c>
      <c r="T1890" t="str">
        <f>IF(PobierzDaneLogistyczne!$U1890=0," ",PobierzDaneLogistyczne!$U1890)</f>
        <v/>
      </c>
      <c r="U1890" t="str">
        <f t="shared" si="91"/>
        <v/>
      </c>
      <c r="V1890" s="2">
        <f>IF(PobierzDaneLogistyczne!$V1890="","",_xlfn.NUMBERVALUE(PobierzDaneLogistyczne!$V1890,"."))</f>
        <v>2.1000000000000001E-2</v>
      </c>
      <c r="W1890" s="2" t="str">
        <f>IF(IF(PobierzDaneLogistyczne!$W1890=0,0,_xlfn.NUMBERVALUE(PobierzDaneLogistyczne!$W1890,"."))=0,"",_xlfn.NUMBERVALUE(PobierzDaneLogistyczne!$W1890,"."))</f>
        <v/>
      </c>
      <c r="X1890" s="2" t="str">
        <f t="shared" si="92"/>
        <v/>
      </c>
      <c r="Y1890" s="2" t="str">
        <f t="shared" si="90"/>
        <v/>
      </c>
      <c r="Z1890" s="2" t="str">
        <f>IF(PobierzDaneLogistyczne!$Y1890="t","YES","")</f>
        <v/>
      </c>
      <c r="AA1890" s="4" t="str">
        <f>IF(PobierzDaneLogistyczne!$X1890="t","YES","")</f>
        <v>YES</v>
      </c>
      <c r="AB1890" t="str">
        <f>PobierzDaneLogistyczne!$N1890</f>
        <v>Electric Grill</v>
      </c>
    </row>
    <row r="1891" spans="1:28" ht="28.8" x14ac:dyDescent="0.3">
      <c r="A1891" s="5" t="str">
        <f>HYPERLINK(_xlfn.CONCAT("https://www.adler.com.pl/index.php/en/Main/Produkt/",B1891),PobierzDaneLogistyczne!$N1891)</f>
        <v>Food dryer</v>
      </c>
      <c r="B1891" t="str">
        <f>PobierzDaneLogistyczne!$A1891</f>
        <v>ms_6650</v>
      </c>
      <c r="C1891" s="1">
        <f>IF(MID(PobierzDaneLogistyczne!$P1891,1,3)=""," ",_xlfn.NUMBERVALUE(PobierzDaneLogistyczne!$P1891))</f>
        <v>85167970</v>
      </c>
      <c r="D1891" s="1">
        <f>IF(MID(PobierzDaneLogistyczne!$C1891,1,3)="111"," ",_xlfn.NUMBERVALUE(PobierzDaneLogistyczne!$C1891))</f>
        <v>5908256831124</v>
      </c>
      <c r="E1891" s="6">
        <f>IF(PobierzDaneLogistyczne!$H1891=0,"",_xlfn.NUMBERVALUE(PobierzDaneLogistyczne!$H1891,"."))</f>
        <v>0</v>
      </c>
      <c r="F1891" s="6">
        <f>IF(PobierzDaneLogistyczne!$I1891=0,"",_xlfn.NUMBERVALUE(PobierzDaneLogistyczne!$I1891,"."))</f>
        <v>0</v>
      </c>
      <c r="G1891" s="6">
        <f>IF(PobierzDaneLogistyczne!$J1891=0,"",_xlfn.NUMBERVALUE(PobierzDaneLogistyczne!$J1891,"."))</f>
        <v>0</v>
      </c>
      <c r="H1891" s="2" t="str">
        <f>IF(IF(PobierzDaneLogistyczne!$F1891=0,0,_xlfn.NUMBERVALUE(PobierzDaneLogistyczne!$F1891,"."))=0,"",IF(PobierzDaneLogistyczne!$F1891=0,0,_xlfn.NUMBERVALUE(PobierzDaneLogistyczne!$F1891,".")))</f>
        <v/>
      </c>
      <c r="I1891" s="2" t="str">
        <f>IF(IF(PobierzDaneLogistyczne!$Z1891=0,0,_xlfn.NUMBERVALUE(PobierzDaneLogistyczne!$Z1891,"."))=0,"",IF(PobierzDaneLogistyczne!$Z1891=0,0,_xlfn.NUMBERVALUE(PobierzDaneLogistyczne!$Z1891,".")))</f>
        <v/>
      </c>
      <c r="J1891" s="1" t="str">
        <f>IF(PobierzDaneLogistyczne!$D1891=0,"",_xlfn.NUMBERVALUE(PobierzDaneLogistyczne!$D1891))</f>
        <v/>
      </c>
      <c r="K1891" s="1" t="str">
        <f>IF(PobierzDaneLogistyczne!$E1891=0,"",_xlfn.NUMBERVALUE(PobierzDaneLogistyczne!$E1891))</f>
        <v/>
      </c>
      <c r="L1891" s="1" t="str">
        <f>IF(MID(PobierzDaneLogistyczne!$O1891,1,3)="non"," ",_xlfn.NUMBERVALUE(PobierzDaneLogistyczne!$O1891))</f>
        <v xml:space="preserve"> </v>
      </c>
      <c r="M1891" s="6">
        <f>IF(PobierzDaneLogistyczne!$K1891=0,"",_xlfn.NUMBERVALUE(PobierzDaneLogistyczne!$K1891,"."))</f>
        <v>0</v>
      </c>
      <c r="N1891" s="6">
        <f>IF(PobierzDaneLogistyczne!$L1891=0,"",_xlfn.NUMBERVALUE(PobierzDaneLogistyczne!$L1891,"."))</f>
        <v>0</v>
      </c>
      <c r="O1891" s="6">
        <f>IF(PobierzDaneLogistyczne!$M1891=0,"",_xlfn.NUMBERVALUE(PobierzDaneLogistyczne!$M1891,"."))</f>
        <v>0</v>
      </c>
      <c r="P1891" s="2">
        <f>IF(PobierzDaneLogistyczne!$G1891=0,0,_xlfn.NUMBERVALUE(PobierzDaneLogistyczne!$G1891,"."))</f>
        <v>0</v>
      </c>
      <c r="Q1891" s="1" t="str">
        <f>IF(PobierzDaneLogistyczne!$R1891=0,"",PobierzDaneLogistyczne!$R1891)</f>
        <v/>
      </c>
      <c r="R1891" t="str">
        <f>IF(PobierzDaneLogistyczne!$S1891=0,"",PobierzDaneLogistyczne!$S1891)</f>
        <v/>
      </c>
      <c r="S1891" t="str">
        <f>IF(PobierzDaneLogistyczne!$T1891=0,"",PobierzDaneLogistyczne!$T1891)</f>
        <v/>
      </c>
      <c r="T1891" t="str">
        <f>IF(PobierzDaneLogistyczne!$U1891=0," ",PobierzDaneLogistyczne!$U1891)</f>
        <v/>
      </c>
      <c r="U1891" t="str">
        <f t="shared" si="91"/>
        <v/>
      </c>
      <c r="V1891" s="2" t="str">
        <f>IF(PobierzDaneLogistyczne!$V1891="","",_xlfn.NUMBERVALUE(PobierzDaneLogistyczne!$V1891,"."))</f>
        <v/>
      </c>
      <c r="W1891" s="2" t="str">
        <f>IF(IF(PobierzDaneLogistyczne!$W1891=0,0,_xlfn.NUMBERVALUE(PobierzDaneLogistyczne!$W1891,"."))=0,"",_xlfn.NUMBERVALUE(PobierzDaneLogistyczne!$W1891,"."))</f>
        <v/>
      </c>
      <c r="X1891" s="2" t="str">
        <f t="shared" si="92"/>
        <v/>
      </c>
      <c r="Y1891" s="2" t="str">
        <f t="shared" si="90"/>
        <v/>
      </c>
      <c r="Z1891" s="2" t="str">
        <f>IF(PobierzDaneLogistyczne!$Y1891="t","YES","")</f>
        <v/>
      </c>
      <c r="AA1891" s="4" t="str">
        <f>IF(PobierzDaneLogistyczne!$X1891="t","YES","")</f>
        <v>YES</v>
      </c>
      <c r="AB1891" t="str">
        <f>PobierzDaneLogistyczne!$N1891</f>
        <v>Food dryer</v>
      </c>
    </row>
    <row r="1892" spans="1:28" ht="28.8" x14ac:dyDescent="0.3">
      <c r="A1892" s="5" t="str">
        <f>HYPERLINK(_xlfn.CONCAT("https://www.adler.com.pl/index.php/en/Main/Produkt/",B1892),PobierzDaneLogistyczne!$N1892)</f>
        <v>Food dryer</v>
      </c>
      <c r="B1892" t="str">
        <f>PobierzDaneLogistyczne!$A1892</f>
        <v>ms_6656</v>
      </c>
      <c r="C1892" s="1">
        <f>IF(MID(PobierzDaneLogistyczne!$P1892,1,3)=""," ",_xlfn.NUMBERVALUE(PobierzDaneLogistyczne!$P1892))</f>
        <v>85167970</v>
      </c>
      <c r="D1892" s="1">
        <f>IF(MID(PobierzDaneLogistyczne!$C1892,1,3)="111"," ",_xlfn.NUMBERVALUE(PobierzDaneLogistyczne!$C1892))</f>
        <v>5908256835979</v>
      </c>
      <c r="E1892" s="6">
        <f>IF(PobierzDaneLogistyczne!$H1892=0,"",_xlfn.NUMBERVALUE(PobierzDaneLogistyczne!$H1892,"."))</f>
        <v>0</v>
      </c>
      <c r="F1892" s="6">
        <f>IF(PobierzDaneLogistyczne!$I1892=0,"",_xlfn.NUMBERVALUE(PobierzDaneLogistyczne!$I1892,"."))</f>
        <v>0</v>
      </c>
      <c r="G1892" s="6">
        <f>IF(PobierzDaneLogistyczne!$J1892=0,"",_xlfn.NUMBERVALUE(PobierzDaneLogistyczne!$J1892,"."))</f>
        <v>0</v>
      </c>
      <c r="H1892" s="2" t="str">
        <f>IF(IF(PobierzDaneLogistyczne!$F1892=0,0,_xlfn.NUMBERVALUE(PobierzDaneLogistyczne!$F1892,"."))=0,"",IF(PobierzDaneLogistyczne!$F1892=0,0,_xlfn.NUMBERVALUE(PobierzDaneLogistyczne!$F1892,".")))</f>
        <v/>
      </c>
      <c r="I1892" s="2">
        <f>IF(IF(PobierzDaneLogistyczne!$Z1892=0,0,_xlfn.NUMBERVALUE(PobierzDaneLogistyczne!$Z1892,"."))=0,"",IF(PobierzDaneLogistyczne!$Z1892=0,0,_xlfn.NUMBERVALUE(PobierzDaneLogistyczne!$Z1892,".")))</f>
        <v>2.875</v>
      </c>
      <c r="J1892" s="1">
        <f>IF(PobierzDaneLogistyczne!$D1892=0,"",_xlfn.NUMBERVALUE(PobierzDaneLogistyczne!$D1892))</f>
        <v>4</v>
      </c>
      <c r="K1892" s="1">
        <f>IF(PobierzDaneLogistyczne!$E1892=0,"",_xlfn.NUMBERVALUE(PobierzDaneLogistyczne!$E1892))</f>
        <v>48</v>
      </c>
      <c r="L1892" s="1" t="str">
        <f>IF(MID(PobierzDaneLogistyczne!$O1892,1,3)="non"," ",_xlfn.NUMBERVALUE(PobierzDaneLogistyczne!$O1892))</f>
        <v xml:space="preserve"> </v>
      </c>
      <c r="M1892" s="6">
        <f>IF(PobierzDaneLogistyczne!$K1892=0,"",_xlfn.NUMBERVALUE(PobierzDaneLogistyczne!$K1892,"."))</f>
        <v>31</v>
      </c>
      <c r="N1892" s="6">
        <f>IF(PobierzDaneLogistyczne!$L1892=0,"",_xlfn.NUMBERVALUE(PobierzDaneLogistyczne!$L1892,"."))</f>
        <v>61</v>
      </c>
      <c r="O1892" s="6">
        <f>IF(PobierzDaneLogistyczne!$M1892=0,"",_xlfn.NUMBERVALUE(PobierzDaneLogistyczne!$M1892,"."))</f>
        <v>60</v>
      </c>
      <c r="P1892" s="2">
        <f>IF(PobierzDaneLogistyczne!$G1892=0,0,_xlfn.NUMBERVALUE(PobierzDaneLogistyczne!$G1892,"."))</f>
        <v>11.5</v>
      </c>
      <c r="Q1892" s="1" t="str">
        <f>IF(PobierzDaneLogistyczne!$R1892=0,"",PobierzDaneLogistyczne!$R1892)</f>
        <v/>
      </c>
      <c r="R1892" t="str">
        <f>IF(PobierzDaneLogistyczne!$S1892=0,"",PobierzDaneLogistyczne!$S1892)</f>
        <v/>
      </c>
      <c r="S1892" t="str">
        <f>IF(PobierzDaneLogistyczne!$T1892=0,"",PobierzDaneLogistyczne!$T1892)</f>
        <v/>
      </c>
      <c r="T1892" t="str">
        <f>IF(PobierzDaneLogistyczne!$U1892=0," ",PobierzDaneLogistyczne!$U1892)</f>
        <v/>
      </c>
      <c r="U1892" t="str">
        <f t="shared" si="91"/>
        <v/>
      </c>
      <c r="V1892" s="2" t="str">
        <f>IF(PobierzDaneLogistyczne!$V1892="","",_xlfn.NUMBERVALUE(PobierzDaneLogistyczne!$V1892,"."))</f>
        <v/>
      </c>
      <c r="W1892" s="2" t="str">
        <f>IF(IF(PobierzDaneLogistyczne!$W1892=0,0,_xlfn.NUMBERVALUE(PobierzDaneLogistyczne!$W1892,"."))=0,"",_xlfn.NUMBERVALUE(PobierzDaneLogistyczne!$W1892,"."))</f>
        <v/>
      </c>
      <c r="X1892" s="2" t="str">
        <f t="shared" si="92"/>
        <v/>
      </c>
      <c r="Y1892" s="2" t="str">
        <f t="shared" si="90"/>
        <v/>
      </c>
      <c r="Z1892" s="2" t="str">
        <f>IF(PobierzDaneLogistyczne!$Y1892="t","YES","")</f>
        <v/>
      </c>
      <c r="AA1892" s="4" t="str">
        <f>IF(PobierzDaneLogistyczne!$X1892="t","YES","")</f>
        <v>YES</v>
      </c>
      <c r="AB1892" t="str">
        <f>PobierzDaneLogistyczne!$N1892</f>
        <v>Food dryer</v>
      </c>
    </row>
    <row r="1893" spans="1:28" x14ac:dyDescent="0.3">
      <c r="A1893" s="5" t="str">
        <f>HYPERLINK(_xlfn.CONCAT("https://www.adler.com.pl/index.php/en/Main/Produkt/",B1893),PobierzDaneLogistyczne!$N1893)</f>
        <v>Food dryer</v>
      </c>
      <c r="B1893" t="str">
        <f>PobierzDaneLogistyczne!$A1893</f>
        <v>ms_6657</v>
      </c>
      <c r="C1893" s="1">
        <f>IF(MID(PobierzDaneLogistyczne!$P1893,1,3)=""," ",_xlfn.NUMBERVALUE(PobierzDaneLogistyczne!$P1893))</f>
        <v>85167970</v>
      </c>
      <c r="D1893" s="1">
        <f>IF(MID(PobierzDaneLogistyczne!$C1893,1,3)="111"," ",_xlfn.NUMBERVALUE(PobierzDaneLogistyczne!$C1893))</f>
        <v>5908256839540</v>
      </c>
      <c r="E1893" s="6">
        <f>IF(PobierzDaneLogistyczne!$H1893=0,"",_xlfn.NUMBERVALUE(PobierzDaneLogistyczne!$H1893,"."))</f>
        <v>28</v>
      </c>
      <c r="F1893" s="6">
        <f>IF(PobierzDaneLogistyczne!$I1893=0,"",_xlfn.NUMBERVALUE(PobierzDaneLogistyczne!$I1893,"."))</f>
        <v>22</v>
      </c>
      <c r="G1893" s="6">
        <f>IF(PobierzDaneLogistyczne!$J1893=0,"",_xlfn.NUMBERVALUE(PobierzDaneLogistyczne!$J1893,"."))</f>
        <v>28</v>
      </c>
      <c r="H1893" s="2">
        <f>IF(IF(PobierzDaneLogistyczne!$F1893=0,0,_xlfn.NUMBERVALUE(PobierzDaneLogistyczne!$F1893,"."))=0,"",IF(PobierzDaneLogistyczne!$F1893=0,0,_xlfn.NUMBERVALUE(PobierzDaneLogistyczne!$F1893,".")))</f>
        <v>2</v>
      </c>
      <c r="I1893" s="2">
        <f>IF(IF(PobierzDaneLogistyczne!$Z1893=0,0,_xlfn.NUMBERVALUE(PobierzDaneLogistyczne!$Z1893,"."))=0,"",IF(PobierzDaneLogistyczne!$Z1893=0,0,_xlfn.NUMBERVALUE(PobierzDaneLogistyczne!$Z1893,".")))</f>
        <v>2.2000000000000002</v>
      </c>
      <c r="J1893" s="1">
        <f>IF(PobierzDaneLogistyczne!$D1893=0,"",_xlfn.NUMBERVALUE(PobierzDaneLogistyczne!$D1893))</f>
        <v>2</v>
      </c>
      <c r="K1893" s="1">
        <f>IF(PobierzDaneLogistyczne!$E1893=0,"",_xlfn.NUMBERVALUE(PobierzDaneLogistyczne!$E1893))</f>
        <v>72</v>
      </c>
      <c r="L1893" s="1" t="str">
        <f>IF(MID(PobierzDaneLogistyczne!$O1893,1,3)="non"," ",_xlfn.NUMBERVALUE(PobierzDaneLogistyczne!$O1893))</f>
        <v xml:space="preserve"> </v>
      </c>
      <c r="M1893" s="6">
        <f>IF(PobierzDaneLogistyczne!$K1893=0,"",_xlfn.NUMBERVALUE(PobierzDaneLogistyczne!$K1893,"."))</f>
        <v>29.5</v>
      </c>
      <c r="N1893" s="6">
        <f>IF(PobierzDaneLogistyczne!$L1893=0,"",_xlfn.NUMBERVALUE(PobierzDaneLogistyczne!$L1893,"."))</f>
        <v>29.5</v>
      </c>
      <c r="O1893" s="6">
        <f>IF(PobierzDaneLogistyczne!$M1893=0,"",_xlfn.NUMBERVALUE(PobierzDaneLogistyczne!$M1893,"."))</f>
        <v>45.5</v>
      </c>
      <c r="P1893" s="2">
        <f>IF(PobierzDaneLogistyczne!$G1893=0,0,_xlfn.NUMBERVALUE(PobierzDaneLogistyczne!$G1893,"."))</f>
        <v>4.4000000000000004</v>
      </c>
      <c r="Q1893" s="1">
        <f>IF(PobierzDaneLogistyczne!$R1893=0,"",PobierzDaneLogistyczne!$R1893)</f>
        <v>5</v>
      </c>
      <c r="R1893" t="str">
        <f>IF(PobierzDaneLogistyczne!$S1893=0,"",PobierzDaneLogistyczne!$S1893)</f>
        <v/>
      </c>
      <c r="S1893" t="str">
        <f>IF(PobierzDaneLogistyczne!$T1893=0,"",PobierzDaneLogistyczne!$T1893)</f>
        <v/>
      </c>
      <c r="T1893" t="str">
        <f>IF(PobierzDaneLogistyczne!$U1893=0," ",PobierzDaneLogistyczne!$U1893)</f>
        <v/>
      </c>
      <c r="U1893" t="str">
        <f t="shared" si="91"/>
        <v/>
      </c>
      <c r="V1893" s="2">
        <f>IF(PobierzDaneLogistyczne!$V1893="","",_xlfn.NUMBERVALUE(PobierzDaneLogistyczne!$V1893,"."))</f>
        <v>2.3E-2</v>
      </c>
      <c r="W1893" s="2">
        <f>IF(IF(PobierzDaneLogistyczne!$W1893=0,0,_xlfn.NUMBERVALUE(PobierzDaneLogistyczne!$W1893,"."))=0,"",_xlfn.NUMBERVALUE(PobierzDaneLogistyczne!$W1893,"."))</f>
        <v>5.8999999999999997E-2</v>
      </c>
      <c r="X1893" s="2">
        <f t="shared" si="92"/>
        <v>0.11800000000000019</v>
      </c>
      <c r="Y1893" s="2" t="str">
        <f t="shared" si="90"/>
        <v/>
      </c>
      <c r="Z1893" s="2" t="str">
        <f>IF(PobierzDaneLogistyczne!$Y1893="t","YES","")</f>
        <v/>
      </c>
      <c r="AA1893" s="4" t="str">
        <f>IF(PobierzDaneLogistyczne!$X1893="t","YES","")</f>
        <v>YES</v>
      </c>
      <c r="AB1893" t="str">
        <f>PobierzDaneLogistyczne!$N1893</f>
        <v>Food dryer</v>
      </c>
    </row>
    <row r="1894" spans="1:28" x14ac:dyDescent="0.3">
      <c r="A1894" s="5" t="str">
        <f>HYPERLINK(_xlfn.CONCAT("https://www.adler.com.pl/index.php/en/Main/Produkt/",B1894),PobierzDaneLogistyczne!$N1894)</f>
        <v>Steam Mop</v>
      </c>
      <c r="B1894" t="str">
        <f>PobierzDaneLogistyczne!$A1894</f>
        <v>ms_7020</v>
      </c>
      <c r="C1894" s="1">
        <f>IF(MID(PobierzDaneLogistyczne!$P1894,1,3)=""," ",_xlfn.NUMBERVALUE(PobierzDaneLogistyczne!$P1894))</f>
        <v>84243090</v>
      </c>
      <c r="D1894" s="1">
        <f>IF(MID(PobierzDaneLogistyczne!$C1894,1,3)="111"," ",_xlfn.NUMBERVALUE(PobierzDaneLogistyczne!$C1894))</f>
        <v>5908256838116</v>
      </c>
      <c r="E1894" s="6">
        <f>IF(PobierzDaneLogistyczne!$H1894=0,"",_xlfn.NUMBERVALUE(PobierzDaneLogistyczne!$H1894,"."))</f>
        <v>21.5</v>
      </c>
      <c r="F1894" s="6">
        <f>IF(PobierzDaneLogistyczne!$I1894=0,"",_xlfn.NUMBERVALUE(PobierzDaneLogistyczne!$I1894,"."))</f>
        <v>20</v>
      </c>
      <c r="G1894" s="6">
        <f>IF(PobierzDaneLogistyczne!$J1894=0,"",_xlfn.NUMBERVALUE(PobierzDaneLogistyczne!$J1894,"."))</f>
        <v>39</v>
      </c>
      <c r="H1894" s="2">
        <f>IF(IF(PobierzDaneLogistyczne!$F1894=0,0,_xlfn.NUMBERVALUE(PobierzDaneLogistyczne!$F1894,"."))=0,"",IF(PobierzDaneLogistyczne!$F1894=0,0,_xlfn.NUMBERVALUE(PobierzDaneLogistyczne!$F1894,".")))</f>
        <v>1.921</v>
      </c>
      <c r="I1894" s="2">
        <f>IF(IF(PobierzDaneLogistyczne!$Z1894=0,0,_xlfn.NUMBERVALUE(PobierzDaneLogistyczne!$Z1894,"."))=0,"",IF(PobierzDaneLogistyczne!$Z1894=0,0,_xlfn.NUMBERVALUE(PobierzDaneLogistyczne!$Z1894,".")))</f>
        <v>2.1509999999999998</v>
      </c>
      <c r="J1894" s="1">
        <f>IF(PobierzDaneLogistyczne!$D1894=0,"",_xlfn.NUMBERVALUE(PobierzDaneLogistyczne!$D1894))</f>
        <v>1</v>
      </c>
      <c r="K1894" s="1">
        <f>IF(PobierzDaneLogistyczne!$E1894=0,"",_xlfn.NUMBERVALUE(PobierzDaneLogistyczne!$E1894))</f>
        <v>108</v>
      </c>
      <c r="L1894" s="1" t="str">
        <f>IF(MID(PobierzDaneLogistyczne!$O1894,1,3)="non"," ",_xlfn.NUMBERVALUE(PobierzDaneLogistyczne!$O1894))</f>
        <v xml:space="preserve"> </v>
      </c>
      <c r="M1894" s="6">
        <f>IF(PobierzDaneLogistyczne!$K1894=0,"",_xlfn.NUMBERVALUE(PobierzDaneLogistyczne!$K1894,"."))</f>
        <v>21.5</v>
      </c>
      <c r="N1894" s="6">
        <f>IF(PobierzDaneLogistyczne!$L1894=0,"",_xlfn.NUMBERVALUE(PobierzDaneLogistyczne!$L1894,"."))</f>
        <v>20</v>
      </c>
      <c r="O1894" s="6">
        <f>IF(PobierzDaneLogistyczne!$M1894=0,"",_xlfn.NUMBERVALUE(PobierzDaneLogistyczne!$M1894,"."))</f>
        <v>39</v>
      </c>
      <c r="P1894" s="2">
        <f>IF(PobierzDaneLogistyczne!$G1894=0,0,_xlfn.NUMBERVALUE(PobierzDaneLogistyczne!$G1894,"."))</f>
        <v>2.1509999999999998</v>
      </c>
      <c r="Q1894" s="1">
        <f>IF(PobierzDaneLogistyczne!$R1894=0,"",PobierzDaneLogistyczne!$R1894)</f>
        <v>5</v>
      </c>
      <c r="R1894" t="str">
        <f>IF(PobierzDaneLogistyczne!$S1894=0,"",PobierzDaneLogistyczne!$S1894)</f>
        <v/>
      </c>
      <c r="S1894" t="str">
        <f>IF(PobierzDaneLogistyczne!$T1894=0,"",PobierzDaneLogistyczne!$T1894)</f>
        <v/>
      </c>
      <c r="T1894" t="str">
        <f>IF(PobierzDaneLogistyczne!$U1894=0," ",PobierzDaneLogistyczne!$U1894)</f>
        <v/>
      </c>
      <c r="U1894" t="str">
        <f t="shared" si="91"/>
        <v/>
      </c>
      <c r="V1894" s="2">
        <f>IF(PobierzDaneLogistyczne!$V1894="","",_xlfn.NUMBERVALUE(PobierzDaneLogistyczne!$V1894,"."))</f>
        <v>2.1999999999999999E-2</v>
      </c>
      <c r="W1894" s="2">
        <f>IF(IF(PobierzDaneLogistyczne!$W1894=0,0,_xlfn.NUMBERVALUE(PobierzDaneLogistyczne!$W1894,"."))=0,"",_xlfn.NUMBERVALUE(PobierzDaneLogistyczne!$W1894,"."))</f>
        <v>5.8999999999999997E-2</v>
      </c>
      <c r="X1894" s="2">
        <f t="shared" si="92"/>
        <v>0.14899999999999977</v>
      </c>
      <c r="Y1894" s="2" t="str">
        <f t="shared" si="90"/>
        <v/>
      </c>
      <c r="Z1894" s="2" t="str">
        <f>IF(PobierzDaneLogistyczne!$Y1894="t","YES","")</f>
        <v/>
      </c>
      <c r="AA1894" s="4" t="str">
        <f>IF(PobierzDaneLogistyczne!$X1894="t","YES","")</f>
        <v/>
      </c>
      <c r="AB1894" t="str">
        <f>PobierzDaneLogistyczne!$N1894</f>
        <v>Steam Mop</v>
      </c>
    </row>
    <row r="1895" spans="1:28" x14ac:dyDescent="0.3">
      <c r="A1895" s="5" t="str">
        <f>HYPERLINK(_xlfn.CONCAT("https://www.adler.com.pl/index.php/en/Main/Produkt/",B1895),PobierzDaneLogistyczne!$N1895)</f>
        <v>Mop pads for MS 7020 5 pcs.</v>
      </c>
      <c r="B1895" t="str">
        <f>PobierzDaneLogistyczne!$A1895</f>
        <v>ms_7020.1</v>
      </c>
      <c r="C1895" s="1">
        <f>IF(MID(PobierzDaneLogistyczne!$P1895,1,3)=""," ",_xlfn.NUMBERVALUE(PobierzDaneLogistyczne!$P1895))</f>
        <v>63071010</v>
      </c>
      <c r="D1895" s="1">
        <f>IF(MID(PobierzDaneLogistyczne!$C1895,1,3)="111"," ",_xlfn.NUMBERVALUE(PobierzDaneLogistyczne!$C1895))</f>
        <v>5908256835283</v>
      </c>
      <c r="E1895" s="6">
        <f>IF(PobierzDaneLogistyczne!$H1895=0,"",_xlfn.NUMBERVALUE(PobierzDaneLogistyczne!$H1895,"."))</f>
        <v>21.5</v>
      </c>
      <c r="F1895" s="6">
        <f>IF(PobierzDaneLogistyczne!$I1895=0,"",_xlfn.NUMBERVALUE(PobierzDaneLogistyczne!$I1895,"."))</f>
        <v>4</v>
      </c>
      <c r="G1895" s="6">
        <f>IF(PobierzDaneLogistyczne!$J1895=0,"",_xlfn.NUMBERVALUE(PobierzDaneLogistyczne!$J1895,"."))</f>
        <v>35.200000000000003</v>
      </c>
      <c r="H1895" s="2">
        <f>IF(IF(PobierzDaneLogistyczne!$F1895=0,0,_xlfn.NUMBERVALUE(PobierzDaneLogistyczne!$F1895,"."))=0,"",IF(PobierzDaneLogistyczne!$F1895=0,0,_xlfn.NUMBERVALUE(PobierzDaneLogistyczne!$F1895,".")))</f>
        <v>0.218</v>
      </c>
      <c r="I1895" s="2">
        <f>IF(IF(PobierzDaneLogistyczne!$Z1895=0,0,_xlfn.NUMBERVALUE(PobierzDaneLogistyczne!$Z1895,"."))=0,"",IF(PobierzDaneLogistyczne!$Z1895=0,0,_xlfn.NUMBERVALUE(PobierzDaneLogistyczne!$Z1895,".")))</f>
        <v>0.223</v>
      </c>
      <c r="J1895" s="1">
        <f>IF(PobierzDaneLogistyczne!$D1895=0,"",_xlfn.NUMBERVALUE(PobierzDaneLogistyczne!$D1895))</f>
        <v>24</v>
      </c>
      <c r="K1895" s="1">
        <f>IF(PobierzDaneLogistyczne!$E1895=0,"",_xlfn.NUMBERVALUE(PobierzDaneLogistyczne!$E1895))</f>
        <v>576</v>
      </c>
      <c r="L1895" s="1">
        <f>IF(MID(PobierzDaneLogistyczne!$O1895,1,3)="non"," ",_xlfn.NUMBERVALUE(PobierzDaneLogistyczne!$O1895))</f>
        <v>5902934836586</v>
      </c>
      <c r="M1895" s="6">
        <f>IF(PobierzDaneLogistyczne!$K1895=0,"",_xlfn.NUMBERVALUE(PobierzDaneLogistyczne!$K1895,"."))</f>
        <v>46</v>
      </c>
      <c r="N1895" s="6">
        <f>IF(PobierzDaneLogistyczne!$L1895=0,"",_xlfn.NUMBERVALUE(PobierzDaneLogistyczne!$L1895,"."))</f>
        <v>26.5</v>
      </c>
      <c r="O1895" s="6">
        <f>IF(PobierzDaneLogistyczne!$M1895=0,"",_xlfn.NUMBERVALUE(PobierzDaneLogistyczne!$M1895,"."))</f>
        <v>68.5</v>
      </c>
      <c r="P1895" s="2">
        <f>IF(PobierzDaneLogistyczne!$G1895=0,0,_xlfn.NUMBERVALUE(PobierzDaneLogistyczne!$G1895,"."))</f>
        <v>5.7</v>
      </c>
      <c r="Q1895" s="1" t="str">
        <f>IF(PobierzDaneLogistyczne!$R1895=0,"",PobierzDaneLogistyczne!$R1895)</f>
        <v/>
      </c>
      <c r="R1895" t="str">
        <f>IF(PobierzDaneLogistyczne!$S1895=0,"",PobierzDaneLogistyczne!$S1895)</f>
        <v/>
      </c>
      <c r="S1895" t="str">
        <f>IF(PobierzDaneLogistyczne!$T1895=0,"",PobierzDaneLogistyczne!$T1895)</f>
        <v/>
      </c>
      <c r="T1895" t="str">
        <f>IF(PobierzDaneLogistyczne!$U1895=0," ",PobierzDaneLogistyczne!$U1895)</f>
        <v/>
      </c>
      <c r="U1895" t="str">
        <f t="shared" si="91"/>
        <v/>
      </c>
      <c r="V1895" s="2">
        <f>IF(PobierzDaneLogistyczne!$V1895="","",_xlfn.NUMBERVALUE(PobierzDaneLogistyczne!$V1895,"."))</f>
        <v>5.0000000000000001E-3</v>
      </c>
      <c r="W1895" s="2" t="str">
        <f>IF(IF(PobierzDaneLogistyczne!$W1895=0,0,_xlfn.NUMBERVALUE(PobierzDaneLogistyczne!$W1895,"."))=0,"",_xlfn.NUMBERVALUE(PobierzDaneLogistyczne!$W1895,"."))</f>
        <v/>
      </c>
      <c r="X1895" s="2" t="str">
        <f t="shared" si="92"/>
        <v/>
      </c>
      <c r="Y1895" s="2">
        <f t="shared" si="90"/>
        <v>0.34799999999999986</v>
      </c>
      <c r="Z1895" s="2" t="str">
        <f>IF(PobierzDaneLogistyczne!$Y1895="t","YES","")</f>
        <v>YES</v>
      </c>
      <c r="AA1895" s="4" t="str">
        <f>IF(PobierzDaneLogistyczne!$X1895="t","YES","")</f>
        <v/>
      </c>
      <c r="AB1895" t="str">
        <f>PobierzDaneLogistyczne!$N1895</f>
        <v>Mop pads for MS 7020 5 pcs.</v>
      </c>
    </row>
    <row r="1896" spans="1:28" x14ac:dyDescent="0.3">
      <c r="A1896" s="5" t="str">
        <f>HYPERLINK(_xlfn.CONCAT("https://www.adler.com.pl/index.php/en/Main/Produkt/",B1896),PobierzDaneLogistyczne!$N1896)</f>
        <v>Vacuum cleaner</v>
      </c>
      <c r="B1896" t="str">
        <f>PobierzDaneLogistyczne!$A1896</f>
        <v>ms_7024</v>
      </c>
      <c r="C1896" s="1">
        <f>IF(MID(PobierzDaneLogistyczne!$P1896,1,3)=""," ",_xlfn.NUMBERVALUE(PobierzDaneLogistyczne!$P1896))</f>
        <v>85081100</v>
      </c>
      <c r="D1896" s="1">
        <f>IF(MID(PobierzDaneLogistyczne!$C1896,1,3)="111"," ",_xlfn.NUMBERVALUE(PobierzDaneLogistyczne!$C1896))</f>
        <v>5908256836877</v>
      </c>
      <c r="E1896" s="6">
        <f>IF(PobierzDaneLogistyczne!$H1896=0,"",_xlfn.NUMBERVALUE(PobierzDaneLogistyczne!$H1896,"."))</f>
        <v>0</v>
      </c>
      <c r="F1896" s="6">
        <f>IF(PobierzDaneLogistyczne!$I1896=0,"",_xlfn.NUMBERVALUE(PobierzDaneLogistyczne!$I1896,"."))</f>
        <v>0</v>
      </c>
      <c r="G1896" s="6">
        <f>IF(PobierzDaneLogistyczne!$J1896=0,"",_xlfn.NUMBERVALUE(PobierzDaneLogistyczne!$J1896,"."))</f>
        <v>0</v>
      </c>
      <c r="H1896" s="2">
        <f>IF(IF(PobierzDaneLogistyczne!$F1896=0,0,_xlfn.NUMBERVALUE(PobierzDaneLogistyczne!$F1896,"."))=0,"",IF(PobierzDaneLogistyczne!$F1896=0,0,_xlfn.NUMBERVALUE(PobierzDaneLogistyczne!$F1896,".")))</f>
        <v>3.8</v>
      </c>
      <c r="I1896" s="2">
        <f>IF(IF(PobierzDaneLogistyczne!$Z1896=0,0,_xlfn.NUMBERVALUE(PobierzDaneLogistyczne!$Z1896,"."))=0,"",IF(PobierzDaneLogistyczne!$Z1896=0,0,_xlfn.NUMBERVALUE(PobierzDaneLogistyczne!$Z1896,".")))</f>
        <v>4.3</v>
      </c>
      <c r="J1896" s="1">
        <f>IF(PobierzDaneLogistyczne!$D1896=0,"",_xlfn.NUMBERVALUE(PobierzDaneLogistyczne!$D1896))</f>
        <v>1</v>
      </c>
      <c r="K1896" s="1">
        <f>IF(PobierzDaneLogistyczne!$E1896=0,"",_xlfn.NUMBERVALUE(PobierzDaneLogistyczne!$E1896))</f>
        <v>56</v>
      </c>
      <c r="L1896" s="1" t="str">
        <f>IF(MID(PobierzDaneLogistyczne!$O1896,1,3)="non"," ",_xlfn.NUMBERVALUE(PobierzDaneLogistyczne!$O1896))</f>
        <v xml:space="preserve"> </v>
      </c>
      <c r="M1896" s="6">
        <f>IF(PobierzDaneLogistyczne!$K1896=0,"",_xlfn.NUMBERVALUE(PobierzDaneLogistyczne!$K1896,"."))</f>
        <v>38.5</v>
      </c>
      <c r="N1896" s="6">
        <f>IF(PobierzDaneLogistyczne!$L1896=0,"",_xlfn.NUMBERVALUE(PobierzDaneLogistyczne!$L1896,"."))</f>
        <v>29.5</v>
      </c>
      <c r="O1896" s="6">
        <f>IF(PobierzDaneLogistyczne!$M1896=0,"",_xlfn.NUMBERVALUE(PobierzDaneLogistyczne!$M1896,"."))</f>
        <v>27.5</v>
      </c>
      <c r="P1896" s="2">
        <f>IF(PobierzDaneLogistyczne!$G1896=0,0,_xlfn.NUMBERVALUE(PobierzDaneLogistyczne!$G1896,"."))</f>
        <v>4.3</v>
      </c>
      <c r="Q1896" s="1" t="str">
        <f>IF(PobierzDaneLogistyczne!$R1896=0,"",PobierzDaneLogistyczne!$R1896)</f>
        <v/>
      </c>
      <c r="R1896" t="str">
        <f>IF(PobierzDaneLogistyczne!$S1896=0,"",PobierzDaneLogistyczne!$S1896)</f>
        <v/>
      </c>
      <c r="S1896" t="str">
        <f>IF(PobierzDaneLogistyczne!$T1896=0,"",PobierzDaneLogistyczne!$T1896)</f>
        <v/>
      </c>
      <c r="T1896" t="str">
        <f>IF(PobierzDaneLogistyczne!$U1896=0," ",PobierzDaneLogistyczne!$U1896)</f>
        <v/>
      </c>
      <c r="U1896" t="str">
        <f t="shared" ref="U1896:U1959" si="93">IFERROR(S1896*T1896,"")</f>
        <v/>
      </c>
      <c r="V1896" s="2" t="str">
        <f>IF(PobierzDaneLogistyczne!$V1896="","",_xlfn.NUMBERVALUE(PobierzDaneLogistyczne!$V1896,"."))</f>
        <v/>
      </c>
      <c r="W1896" s="2" t="str">
        <f>IF(IF(PobierzDaneLogistyczne!$W1896=0,0,_xlfn.NUMBERVALUE(PobierzDaneLogistyczne!$W1896,"."))=0,"",_xlfn.NUMBERVALUE(PobierzDaneLogistyczne!$W1896,"."))</f>
        <v/>
      </c>
      <c r="X1896" s="2" t="str">
        <f t="shared" ref="X1896:X1959" si="94">IFERROR(I1896-H1896-V1896-W1896,"")</f>
        <v/>
      </c>
      <c r="Y1896" s="2" t="str">
        <f t="shared" ref="Y1896:Y1959" si="95">IFERROR(IF(ROUND(P1896-(I1896*J1896),2)=0,"",P1896-(I1896*J1896)),"")</f>
        <v/>
      </c>
      <c r="Z1896" s="2" t="str">
        <f>IF(PobierzDaneLogistyczne!$Y1896="t","YES","")</f>
        <v/>
      </c>
      <c r="AA1896" s="4" t="str">
        <f>IF(PobierzDaneLogistyczne!$X1896="t","YES","")</f>
        <v>YES</v>
      </c>
      <c r="AB1896" t="str">
        <f>PobierzDaneLogistyczne!$N1896</f>
        <v>Vacuum cleaner</v>
      </c>
    </row>
    <row r="1897" spans="1:28" x14ac:dyDescent="0.3">
      <c r="A1897" s="5" t="str">
        <f>HYPERLINK(_xlfn.CONCAT("https://www.adler.com.pl/index.php/en/Main/Produkt/",B1897),PobierzDaneLogistyczne!$N1897)</f>
        <v>Fabric bags for MS 7024</v>
      </c>
      <c r="B1897" t="str">
        <f>PobierzDaneLogistyczne!$A1897</f>
        <v>ms_7024.1</v>
      </c>
      <c r="C1897" s="1" t="str">
        <f>IF(MID(PobierzDaneLogistyczne!$P1897,1,3)=""," ",_xlfn.NUMBERVALUE(PobierzDaneLogistyczne!$P1897))</f>
        <v xml:space="preserve"> </v>
      </c>
      <c r="D1897" s="1">
        <f>IF(MID(PobierzDaneLogistyczne!$C1897,1,3)="111"," ",_xlfn.NUMBERVALUE(PobierzDaneLogistyczne!$C1897))</f>
        <v>5901362005953</v>
      </c>
      <c r="E1897" s="6">
        <f>IF(PobierzDaneLogistyczne!$H1897=0,"",_xlfn.NUMBERVALUE(PobierzDaneLogistyczne!$H1897,"."))</f>
        <v>0</v>
      </c>
      <c r="F1897" s="6">
        <f>IF(PobierzDaneLogistyczne!$I1897=0,"",_xlfn.NUMBERVALUE(PobierzDaneLogistyczne!$I1897,"."))</f>
        <v>0</v>
      </c>
      <c r="G1897" s="6">
        <f>IF(PobierzDaneLogistyczne!$J1897=0,"",_xlfn.NUMBERVALUE(PobierzDaneLogistyczne!$J1897,"."))</f>
        <v>0</v>
      </c>
      <c r="H1897" s="2" t="str">
        <f>IF(IF(PobierzDaneLogistyczne!$F1897=0,0,_xlfn.NUMBERVALUE(PobierzDaneLogistyczne!$F1897,"."))=0,"",IF(PobierzDaneLogistyczne!$F1897=0,0,_xlfn.NUMBERVALUE(PobierzDaneLogistyczne!$F1897,".")))</f>
        <v/>
      </c>
      <c r="I1897" s="2" t="str">
        <f>IF(IF(PobierzDaneLogistyczne!$Z1897=0,0,_xlfn.NUMBERVALUE(PobierzDaneLogistyczne!$Z1897,"."))=0,"",IF(PobierzDaneLogistyczne!$Z1897=0,0,_xlfn.NUMBERVALUE(PobierzDaneLogistyczne!$Z1897,".")))</f>
        <v/>
      </c>
      <c r="J1897" s="1">
        <f>IF(PobierzDaneLogistyczne!$D1897=0,"",_xlfn.NUMBERVALUE(PobierzDaneLogistyczne!$D1897))</f>
        <v>1</v>
      </c>
      <c r="K1897" s="1">
        <f>IF(PobierzDaneLogistyczne!$E1897=0,"",_xlfn.NUMBERVALUE(PobierzDaneLogistyczne!$E1897))</f>
        <v>56</v>
      </c>
      <c r="L1897" s="1" t="str">
        <f>IF(MID(PobierzDaneLogistyczne!$O1897,1,3)="non"," ",_xlfn.NUMBERVALUE(PobierzDaneLogistyczne!$O1897))</f>
        <v xml:space="preserve"> </v>
      </c>
      <c r="M1897" s="6">
        <f>IF(PobierzDaneLogistyczne!$K1897=0,"",_xlfn.NUMBERVALUE(PobierzDaneLogistyczne!$K1897,"."))</f>
        <v>38.5</v>
      </c>
      <c r="N1897" s="6">
        <f>IF(PobierzDaneLogistyczne!$L1897=0,"",_xlfn.NUMBERVALUE(PobierzDaneLogistyczne!$L1897,"."))</f>
        <v>29.5</v>
      </c>
      <c r="O1897" s="6">
        <f>IF(PobierzDaneLogistyczne!$M1897=0,"",_xlfn.NUMBERVALUE(PobierzDaneLogistyczne!$M1897,"."))</f>
        <v>27.5</v>
      </c>
      <c r="P1897" s="2">
        <f>IF(PobierzDaneLogistyczne!$G1897=0,0,_xlfn.NUMBERVALUE(PobierzDaneLogistyczne!$G1897,"."))</f>
        <v>0</v>
      </c>
      <c r="Q1897" s="1" t="str">
        <f>IF(PobierzDaneLogistyczne!$R1897=0,"",PobierzDaneLogistyczne!$R1897)</f>
        <v/>
      </c>
      <c r="R1897" t="str">
        <f>IF(PobierzDaneLogistyczne!$S1897=0,"",PobierzDaneLogistyczne!$S1897)</f>
        <v/>
      </c>
      <c r="S1897" t="str">
        <f>IF(PobierzDaneLogistyczne!$T1897=0,"",PobierzDaneLogistyczne!$T1897)</f>
        <v/>
      </c>
      <c r="T1897" t="str">
        <f>IF(PobierzDaneLogistyczne!$U1897=0," ",PobierzDaneLogistyczne!$U1897)</f>
        <v/>
      </c>
      <c r="U1897" t="str">
        <f t="shared" si="93"/>
        <v/>
      </c>
      <c r="V1897" s="2" t="str">
        <f>IF(PobierzDaneLogistyczne!$V1897="","",_xlfn.NUMBERVALUE(PobierzDaneLogistyczne!$V1897,"."))</f>
        <v/>
      </c>
      <c r="W1897" s="2">
        <f>IF(IF(PobierzDaneLogistyczne!$W1897=0,0,_xlfn.NUMBERVALUE(PobierzDaneLogistyczne!$W1897,"."))=0,"",_xlfn.NUMBERVALUE(PobierzDaneLogistyczne!$W1897,"."))</f>
        <v>5.8999999999999997E-2</v>
      </c>
      <c r="X1897" s="2" t="str">
        <f t="shared" si="94"/>
        <v/>
      </c>
      <c r="Y1897" s="2" t="str">
        <f t="shared" si="95"/>
        <v/>
      </c>
      <c r="Z1897" s="2" t="str">
        <f>IF(PobierzDaneLogistyczne!$Y1897="t","YES","")</f>
        <v>YES</v>
      </c>
      <c r="AA1897" s="4" t="str">
        <f>IF(PobierzDaneLogistyczne!$X1897="t","YES","")</f>
        <v/>
      </c>
      <c r="AB1897" t="str">
        <f>PobierzDaneLogistyczne!$N1897</f>
        <v>Fabric bags for MS 7024</v>
      </c>
    </row>
    <row r="1898" spans="1:28" ht="28.8" x14ac:dyDescent="0.3">
      <c r="A1898" s="5" t="str">
        <f>HYPERLINK(_xlfn.CONCAT("https://www.adler.com.pl/index.php/en/Main/Produkt/",B1898),PobierzDaneLogistyczne!$N1898)</f>
        <v>Vacuum cleaner - car</v>
      </c>
      <c r="B1898" t="str">
        <f>PobierzDaneLogistyczne!$A1898</f>
        <v>ms_7033</v>
      </c>
      <c r="C1898" s="1">
        <f>IF(MID(PobierzDaneLogistyczne!$P1898,1,3)=""," ",_xlfn.NUMBERVALUE(PobierzDaneLogistyczne!$P1898))</f>
        <v>85081100</v>
      </c>
      <c r="D1898" s="1">
        <f>IF(MID(PobierzDaneLogistyczne!$C1898,1,3)="111"," ",_xlfn.NUMBERVALUE(PobierzDaneLogistyczne!$C1898))</f>
        <v>5908256839205</v>
      </c>
      <c r="E1898" s="6">
        <f>IF(PobierzDaneLogistyczne!$H1898=0,"",_xlfn.NUMBERVALUE(PobierzDaneLogistyczne!$H1898,"."))</f>
        <v>29</v>
      </c>
      <c r="F1898" s="6">
        <f>IF(PobierzDaneLogistyczne!$I1898=0,"",_xlfn.NUMBERVALUE(PobierzDaneLogistyczne!$I1898,"."))</f>
        <v>10</v>
      </c>
      <c r="G1898" s="6">
        <f>IF(PobierzDaneLogistyczne!$J1898=0,"",_xlfn.NUMBERVALUE(PobierzDaneLogistyczne!$J1898,"."))</f>
        <v>12.5</v>
      </c>
      <c r="H1898" s="2">
        <f>IF(IF(PobierzDaneLogistyczne!$F1898=0,0,_xlfn.NUMBERVALUE(PobierzDaneLogistyczne!$F1898,"."))=0,"",IF(PobierzDaneLogistyczne!$F1898=0,0,_xlfn.NUMBERVALUE(PobierzDaneLogistyczne!$F1898,".")))</f>
        <v>0.51</v>
      </c>
      <c r="I1898" s="2">
        <f>IF(IF(PobierzDaneLogistyczne!$Z1898=0,0,_xlfn.NUMBERVALUE(PobierzDaneLogistyczne!$Z1898,"."))=0,"",IF(PobierzDaneLogistyczne!$Z1898=0,0,_xlfn.NUMBERVALUE(PobierzDaneLogistyczne!$Z1898,".")))</f>
        <v>0.57299999999999995</v>
      </c>
      <c r="J1898" s="1">
        <f>IF(PobierzDaneLogistyczne!$D1898=0,"",_xlfn.NUMBERVALUE(PobierzDaneLogistyczne!$D1898))</f>
        <v>8</v>
      </c>
      <c r="K1898" s="1">
        <f>IF(PobierzDaneLogistyczne!$E1898=0,"",_xlfn.NUMBERVALUE(PobierzDaneLogistyczne!$E1898))</f>
        <v>336</v>
      </c>
      <c r="L1898" s="1" t="str">
        <f>IF(MID(PobierzDaneLogistyczne!$O1898,1,3)="non"," ",_xlfn.NUMBERVALUE(PobierzDaneLogistyczne!$O1898))</f>
        <v xml:space="preserve"> </v>
      </c>
      <c r="M1898" s="6">
        <f>IF(PobierzDaneLogistyczne!$K1898=0,"",_xlfn.NUMBERVALUE(PobierzDaneLogistyczne!$K1898,"."))</f>
        <v>42</v>
      </c>
      <c r="N1898" s="6">
        <f>IF(PobierzDaneLogistyczne!$L1898=0,"",_xlfn.NUMBERVALUE(PobierzDaneLogistyczne!$L1898,"."))</f>
        <v>30</v>
      </c>
      <c r="O1898" s="6">
        <f>IF(PobierzDaneLogistyczne!$M1898=0,"",_xlfn.NUMBERVALUE(PobierzDaneLogistyczne!$M1898,"."))</f>
        <v>27</v>
      </c>
      <c r="P1898" s="2">
        <f>IF(PobierzDaneLogistyczne!$G1898=0,0,_xlfn.NUMBERVALUE(PobierzDaneLogistyczne!$G1898,"."))</f>
        <v>4.5839999999999996</v>
      </c>
      <c r="Q1898" s="1">
        <f>IF(PobierzDaneLogistyczne!$R1898=0,"",PobierzDaneLogistyczne!$R1898)</f>
        <v>5</v>
      </c>
      <c r="R1898" t="str">
        <f>IF(PobierzDaneLogistyczne!$S1898=0,"",PobierzDaneLogistyczne!$S1898)</f>
        <v/>
      </c>
      <c r="S1898" t="str">
        <f>IF(PobierzDaneLogistyczne!$T1898=0,"",PobierzDaneLogistyczne!$T1898)</f>
        <v/>
      </c>
      <c r="T1898" t="str">
        <f>IF(PobierzDaneLogistyczne!$U1898=0," ",PobierzDaneLogistyczne!$U1898)</f>
        <v/>
      </c>
      <c r="U1898" t="str">
        <f t="shared" si="93"/>
        <v/>
      </c>
      <c r="V1898" s="2">
        <f>IF(PobierzDaneLogistyczne!$V1898="","",_xlfn.NUMBERVALUE(PobierzDaneLogistyczne!$V1898,"."))</f>
        <v>5.0000000000000001E-3</v>
      </c>
      <c r="W1898" s="2">
        <f>IF(IF(PobierzDaneLogistyczne!$W1898=0,0,_xlfn.NUMBERVALUE(PobierzDaneLogistyczne!$W1898,"."))=0,"",_xlfn.NUMBERVALUE(PobierzDaneLogistyczne!$W1898,"."))</f>
        <v>2.9000000000000001E-2</v>
      </c>
      <c r="X1898" s="2">
        <f t="shared" si="94"/>
        <v>2.8999999999999946E-2</v>
      </c>
      <c r="Y1898" s="2" t="str">
        <f t="shared" si="95"/>
        <v/>
      </c>
      <c r="Z1898" s="2" t="str">
        <f>IF(PobierzDaneLogistyczne!$Y1898="t","YES","")</f>
        <v/>
      </c>
      <c r="AA1898" s="4" t="str">
        <f>IF(PobierzDaneLogistyczne!$X1898="t","YES","")</f>
        <v>YES</v>
      </c>
      <c r="AB1898" t="str">
        <f>PobierzDaneLogistyczne!$N1898</f>
        <v>Vacuum cleaner - car</v>
      </c>
    </row>
    <row r="1899" spans="1:28" ht="28.8" x14ac:dyDescent="0.3">
      <c r="A1899" s="5" t="str">
        <f>HYPERLINK(_xlfn.CONCAT("https://www.adler.com.pl/index.php/en/Main/Produkt/",B1899),PobierzDaneLogistyczne!$N1899)</f>
        <v xml:space="preserve">Vacuum cleaner - bagless </v>
      </c>
      <c r="B1899" t="str">
        <f>PobierzDaneLogistyczne!$A1899</f>
        <v>ms_7034</v>
      </c>
      <c r="C1899" s="1">
        <f>IF(MID(PobierzDaneLogistyczne!$P1899,1,3)=""," ",_xlfn.NUMBERVALUE(PobierzDaneLogistyczne!$P1899))</f>
        <v>85081100</v>
      </c>
      <c r="D1899" s="1" t="str">
        <f>IF(MID(PobierzDaneLogistyczne!$C1899,1,3)="111"," ",_xlfn.NUMBERVALUE(PobierzDaneLogistyczne!$C1899))</f>
        <v xml:space="preserve"> </v>
      </c>
      <c r="E1899" s="6">
        <f>IF(PobierzDaneLogistyczne!$H1899=0,"",_xlfn.NUMBERVALUE(PobierzDaneLogistyczne!$H1899,"."))</f>
        <v>0</v>
      </c>
      <c r="F1899" s="6">
        <f>IF(PobierzDaneLogistyczne!$I1899=0,"",_xlfn.NUMBERVALUE(PobierzDaneLogistyczne!$I1899,"."))</f>
        <v>0</v>
      </c>
      <c r="G1899" s="6">
        <f>IF(PobierzDaneLogistyczne!$J1899=0,"",_xlfn.NUMBERVALUE(PobierzDaneLogistyczne!$J1899,"."))</f>
        <v>0</v>
      </c>
      <c r="H1899" s="2">
        <f>IF(IF(PobierzDaneLogistyczne!$F1899=0,0,_xlfn.NUMBERVALUE(PobierzDaneLogistyczne!$F1899,"."))=0,"",IF(PobierzDaneLogistyczne!$F1899=0,0,_xlfn.NUMBERVALUE(PobierzDaneLogistyczne!$F1899,".")))</f>
        <v>3.5</v>
      </c>
      <c r="I1899" s="2">
        <f>IF(IF(PobierzDaneLogistyczne!$Z1899=0,0,_xlfn.NUMBERVALUE(PobierzDaneLogistyczne!$Z1899,"."))=0,"",IF(PobierzDaneLogistyczne!$Z1899=0,0,_xlfn.NUMBERVALUE(PobierzDaneLogistyczne!$Z1899,".")))</f>
        <v>4.4550000000000001</v>
      </c>
      <c r="J1899" s="1">
        <f>IF(PobierzDaneLogistyczne!$D1899=0,"",_xlfn.NUMBERVALUE(PobierzDaneLogistyczne!$D1899))</f>
        <v>1</v>
      </c>
      <c r="K1899" s="1">
        <f>IF(PobierzDaneLogistyczne!$E1899=0,"",_xlfn.NUMBERVALUE(PobierzDaneLogistyczne!$E1899))</f>
        <v>54</v>
      </c>
      <c r="L1899" s="1" t="str">
        <f>IF(MID(PobierzDaneLogistyczne!$O1899,1,3)="non"," ",_xlfn.NUMBERVALUE(PobierzDaneLogistyczne!$O1899))</f>
        <v xml:space="preserve"> </v>
      </c>
      <c r="M1899" s="6">
        <f>IF(PobierzDaneLogistyczne!$K1899=0,"",_xlfn.NUMBERVALUE(PobierzDaneLogistyczne!$K1899,"."))</f>
        <v>35.5</v>
      </c>
      <c r="N1899" s="6">
        <f>IF(PobierzDaneLogistyczne!$L1899=0,"",_xlfn.NUMBERVALUE(PobierzDaneLogistyczne!$L1899,"."))</f>
        <v>26.3</v>
      </c>
      <c r="O1899" s="6">
        <f>IF(PobierzDaneLogistyczne!$M1899=0,"",_xlfn.NUMBERVALUE(PobierzDaneLogistyczne!$M1899,"."))</f>
        <v>30</v>
      </c>
      <c r="P1899" s="2">
        <f>IF(PobierzDaneLogistyczne!$G1899=0,0,_xlfn.NUMBERVALUE(PobierzDaneLogistyczne!$G1899,"."))</f>
        <v>4.4550000000000001</v>
      </c>
      <c r="Q1899" s="1" t="str">
        <f>IF(PobierzDaneLogistyczne!$R1899=0,"",PobierzDaneLogistyczne!$R1899)</f>
        <v/>
      </c>
      <c r="R1899" t="str">
        <f>IF(PobierzDaneLogistyczne!$S1899=0,"",PobierzDaneLogistyczne!$S1899)</f>
        <v/>
      </c>
      <c r="S1899" t="str">
        <f>IF(PobierzDaneLogistyczne!$T1899=0,"",PobierzDaneLogistyczne!$T1899)</f>
        <v/>
      </c>
      <c r="T1899" t="str">
        <f>IF(PobierzDaneLogistyczne!$U1899=0," ",PobierzDaneLogistyczne!$U1899)</f>
        <v/>
      </c>
      <c r="U1899" t="str">
        <f t="shared" si="93"/>
        <v/>
      </c>
      <c r="V1899" s="2" t="str">
        <f>IF(PobierzDaneLogistyczne!$V1899="","",_xlfn.NUMBERVALUE(PobierzDaneLogistyczne!$V1899,"."))</f>
        <v/>
      </c>
      <c r="W1899" s="2" t="str">
        <f>IF(IF(PobierzDaneLogistyczne!$W1899=0,0,_xlfn.NUMBERVALUE(PobierzDaneLogistyczne!$W1899,"."))=0,"",_xlfn.NUMBERVALUE(PobierzDaneLogistyczne!$W1899,"."))</f>
        <v/>
      </c>
      <c r="X1899" s="2" t="str">
        <f t="shared" si="94"/>
        <v/>
      </c>
      <c r="Y1899" s="2" t="str">
        <f t="shared" si="95"/>
        <v/>
      </c>
      <c r="Z1899" s="2" t="str">
        <f>IF(PobierzDaneLogistyczne!$Y1899="t","YES","")</f>
        <v/>
      </c>
      <c r="AA1899" s="4" t="str">
        <f>IF(PobierzDaneLogistyczne!$X1899="t","YES","")</f>
        <v>YES</v>
      </c>
      <c r="AB1899" t="str">
        <f>PobierzDaneLogistyczne!$N1899</f>
        <v xml:space="preserve">Vacuum cleaner - bagless </v>
      </c>
    </row>
    <row r="1900" spans="1:28" ht="28.8" x14ac:dyDescent="0.3">
      <c r="A1900" s="5" t="str">
        <f>HYPERLINK(_xlfn.CONCAT("https://www.adler.com.pl/index.php/en/Main/Produkt/",B1900),PobierzDaneLogistyczne!$N1900)</f>
        <v>Fan 23 cm - desk</v>
      </c>
      <c r="B1900" t="str">
        <f>PobierzDaneLogistyczne!$A1900</f>
        <v>ms_7308</v>
      </c>
      <c r="C1900" s="1">
        <f>IF(MID(PobierzDaneLogistyczne!$P1900,1,3)=""," ",_xlfn.NUMBERVALUE(PobierzDaneLogistyczne!$P1900))</f>
        <v>84145100</v>
      </c>
      <c r="D1900" s="1">
        <f>IF(MID(PobierzDaneLogistyczne!$C1900,1,3)="111"," ",_xlfn.NUMBERVALUE(PobierzDaneLogistyczne!$C1900))</f>
        <v>5908256832329</v>
      </c>
      <c r="E1900" s="6">
        <f>IF(PobierzDaneLogistyczne!$H1900=0,"",_xlfn.NUMBERVALUE(PobierzDaneLogistyczne!$H1900,"."))</f>
        <v>28</v>
      </c>
      <c r="F1900" s="6">
        <f>IF(PobierzDaneLogistyczne!$I1900=0,"",_xlfn.NUMBERVALUE(PobierzDaneLogistyczne!$I1900,"."))</f>
        <v>19</v>
      </c>
      <c r="G1900" s="6">
        <f>IF(PobierzDaneLogistyczne!$J1900=0,"",_xlfn.NUMBERVALUE(PobierzDaneLogistyczne!$J1900,"."))</f>
        <v>28</v>
      </c>
      <c r="H1900" s="2">
        <f>IF(IF(PobierzDaneLogistyczne!$F1900=0,0,_xlfn.NUMBERVALUE(PobierzDaneLogistyczne!$F1900,"."))=0,"",IF(PobierzDaneLogistyczne!$F1900=0,0,_xlfn.NUMBERVALUE(PobierzDaneLogistyczne!$F1900,".")))</f>
        <v>1.071</v>
      </c>
      <c r="I1900" s="2">
        <f>IF(IF(PobierzDaneLogistyczne!$Z1900=0,0,_xlfn.NUMBERVALUE(PobierzDaneLogistyczne!$Z1900,"."))=0,"",IF(PobierzDaneLogistyczne!$Z1900=0,0,_xlfn.NUMBERVALUE(PobierzDaneLogistyczne!$Z1900,".")))</f>
        <v>1.218</v>
      </c>
      <c r="J1900" s="1">
        <f>IF(PobierzDaneLogistyczne!$D1900=0,"",_xlfn.NUMBERVALUE(PobierzDaneLogistyczne!$D1900))</f>
        <v>4</v>
      </c>
      <c r="K1900" s="1">
        <f>IF(PobierzDaneLogistyczne!$E1900=0,"",_xlfn.NUMBERVALUE(PobierzDaneLogistyczne!$E1900))</f>
        <v>96</v>
      </c>
      <c r="L1900" s="1">
        <f>IF(MID(PobierzDaneLogistyczne!$O1900,1,3)="non"," ",_xlfn.NUMBERVALUE(PobierzDaneLogistyczne!$O1900))</f>
        <v>5902934835176</v>
      </c>
      <c r="M1900" s="6">
        <f>IF(PobierzDaneLogistyczne!$K1900=0,"",_xlfn.NUMBERVALUE(PobierzDaneLogistyczne!$K1900,"."))</f>
        <v>58</v>
      </c>
      <c r="N1900" s="6">
        <f>IF(PobierzDaneLogistyczne!$L1900=0,"",_xlfn.NUMBERVALUE(PobierzDaneLogistyczne!$L1900,"."))</f>
        <v>29</v>
      </c>
      <c r="O1900" s="6">
        <f>IF(PobierzDaneLogistyczne!$M1900=0,"",_xlfn.NUMBERVALUE(PobierzDaneLogistyczne!$M1900,"."))</f>
        <v>39</v>
      </c>
      <c r="P1900" s="2">
        <f>IF(PobierzDaneLogistyczne!$G1900=0,0,_xlfn.NUMBERVALUE(PobierzDaneLogistyczne!$G1900,"."))</f>
        <v>4.8708</v>
      </c>
      <c r="Q1900" s="1">
        <f>IF(PobierzDaneLogistyczne!$R1900=0,"",PobierzDaneLogistyczne!$R1900)</f>
        <v>5</v>
      </c>
      <c r="R1900" t="str">
        <f>IF(PobierzDaneLogistyczne!$S1900=0,"",PobierzDaneLogistyczne!$S1900)</f>
        <v/>
      </c>
      <c r="S1900" t="str">
        <f>IF(PobierzDaneLogistyczne!$T1900=0,"",PobierzDaneLogistyczne!$T1900)</f>
        <v/>
      </c>
      <c r="T1900" t="str">
        <f>IF(PobierzDaneLogistyczne!$U1900=0," ",PobierzDaneLogistyczne!$U1900)</f>
        <v/>
      </c>
      <c r="U1900" t="str">
        <f t="shared" si="93"/>
        <v/>
      </c>
      <c r="V1900" s="2">
        <f>IF(PobierzDaneLogistyczne!$V1900="","",_xlfn.NUMBERVALUE(PobierzDaneLogistyczne!$V1900,"."))</f>
        <v>8.9999999999999993E-3</v>
      </c>
      <c r="W1900" s="2">
        <f>IF(IF(PobierzDaneLogistyczne!$W1900=0,0,_xlfn.NUMBERVALUE(PobierzDaneLogistyczne!$W1900,"."))=0,"",_xlfn.NUMBERVALUE(PobierzDaneLogistyczne!$W1900,"."))</f>
        <v>5.5E-2</v>
      </c>
      <c r="X1900" s="2">
        <f t="shared" si="94"/>
        <v>8.3000000000000018E-2</v>
      </c>
      <c r="Y1900" s="2" t="str">
        <f t="shared" si="95"/>
        <v/>
      </c>
      <c r="Z1900" s="2" t="str">
        <f>IF(PobierzDaneLogistyczne!$Y1900="t","YES","")</f>
        <v>YES</v>
      </c>
      <c r="AA1900" s="4" t="str">
        <f>IF(PobierzDaneLogistyczne!$X1900="t","YES","")</f>
        <v/>
      </c>
      <c r="AB1900" t="str">
        <f>PobierzDaneLogistyczne!$N1900</f>
        <v>Fan 23 cm - desk</v>
      </c>
    </row>
    <row r="1901" spans="1:28" x14ac:dyDescent="0.3">
      <c r="A1901" s="5" t="str">
        <f>HYPERLINK(_xlfn.CONCAT("https://www.adler.com.pl/index.php/en/Main/Produkt/",B1901),PobierzDaneLogistyczne!$N1901)</f>
        <v>Fan 30 cm - desk</v>
      </c>
      <c r="B1901" t="str">
        <f>PobierzDaneLogistyczne!$A1901</f>
        <v>ms_7309</v>
      </c>
      <c r="C1901" s="1">
        <f>IF(MID(PobierzDaneLogistyczne!$P1901,1,3)=""," ",_xlfn.NUMBERVALUE(PobierzDaneLogistyczne!$P1901))</f>
        <v>84145100</v>
      </c>
      <c r="D1901" s="1">
        <f>IF(MID(PobierzDaneLogistyczne!$C1901,1,3)="111"," ",_xlfn.NUMBERVALUE(PobierzDaneLogistyczne!$C1901))</f>
        <v>5908256832336</v>
      </c>
      <c r="E1901" s="6">
        <f>IF(PobierzDaneLogistyczne!$H1901=0,"",_xlfn.NUMBERVALUE(PobierzDaneLogistyczne!$H1901,"."))</f>
        <v>36</v>
      </c>
      <c r="F1901" s="6">
        <f>IF(PobierzDaneLogistyczne!$I1901=0,"",_xlfn.NUMBERVALUE(PobierzDaneLogistyczne!$I1901,"."))</f>
        <v>19</v>
      </c>
      <c r="G1901" s="6">
        <f>IF(PobierzDaneLogistyczne!$J1901=0,"",_xlfn.NUMBERVALUE(PobierzDaneLogistyczne!$J1901,"."))</f>
        <v>34</v>
      </c>
      <c r="H1901" s="2">
        <f>IF(IF(PobierzDaneLogistyczne!$F1901=0,0,_xlfn.NUMBERVALUE(PobierzDaneLogistyczne!$F1901,"."))=0,"",IF(PobierzDaneLogistyczne!$F1901=0,0,_xlfn.NUMBERVALUE(PobierzDaneLogistyczne!$F1901,".")))</f>
        <v>1.522</v>
      </c>
      <c r="I1901" s="2">
        <f>IF(IF(PobierzDaneLogistyczne!$Z1901=0,0,_xlfn.NUMBERVALUE(PobierzDaneLogistyczne!$Z1901,"."))=0,"",IF(PobierzDaneLogistyczne!$Z1901=0,0,_xlfn.NUMBERVALUE(PobierzDaneLogistyczne!$Z1901,".")))</f>
        <v>1.6739999999999999</v>
      </c>
      <c r="J1901" s="1">
        <f>IF(PobierzDaneLogistyczne!$D1901=0,"",_xlfn.NUMBERVALUE(PobierzDaneLogistyczne!$D1901))</f>
        <v>4</v>
      </c>
      <c r="K1901" s="1">
        <f>IF(PobierzDaneLogistyczne!$E1901=0,"",_xlfn.NUMBERVALUE(PobierzDaneLogistyczne!$E1901))</f>
        <v>60</v>
      </c>
      <c r="L1901" s="1">
        <f>IF(MID(PobierzDaneLogistyczne!$O1901,1,3)="non"," ",_xlfn.NUMBERVALUE(PobierzDaneLogistyczne!$O1901))</f>
        <v>5902934835206</v>
      </c>
      <c r="M1901" s="6">
        <f>IF(PobierzDaneLogistyczne!$K1901=0,"",_xlfn.NUMBERVALUE(PobierzDaneLogistyczne!$K1901,"."))</f>
        <v>39</v>
      </c>
      <c r="N1901" s="6">
        <f>IF(PobierzDaneLogistyczne!$L1901=0,"",_xlfn.NUMBERVALUE(PobierzDaneLogistyczne!$L1901,"."))</f>
        <v>73</v>
      </c>
      <c r="O1901" s="6">
        <f>IF(PobierzDaneLogistyczne!$M1901=0,"",_xlfn.NUMBERVALUE(PobierzDaneLogistyczne!$M1901,"."))</f>
        <v>36</v>
      </c>
      <c r="P1901" s="2">
        <f>IF(PobierzDaneLogistyczne!$G1901=0,0,_xlfn.NUMBERVALUE(PobierzDaneLogistyczne!$G1901,"."))</f>
        <v>6.6959999999999997</v>
      </c>
      <c r="Q1901" s="1">
        <f>IF(PobierzDaneLogistyczne!$R1901=0,"",PobierzDaneLogistyczne!$R1901)</f>
        <v>5</v>
      </c>
      <c r="R1901" t="str">
        <f>IF(PobierzDaneLogistyczne!$S1901=0,"",PobierzDaneLogistyczne!$S1901)</f>
        <v/>
      </c>
      <c r="S1901" t="str">
        <f>IF(PobierzDaneLogistyczne!$T1901=0,"",PobierzDaneLogistyczne!$T1901)</f>
        <v/>
      </c>
      <c r="T1901" t="str">
        <f>IF(PobierzDaneLogistyczne!$U1901=0," ",PobierzDaneLogistyczne!$U1901)</f>
        <v/>
      </c>
      <c r="U1901" t="str">
        <f t="shared" si="93"/>
        <v/>
      </c>
      <c r="V1901" s="2">
        <f>IF(PobierzDaneLogistyczne!$V1901="","",_xlfn.NUMBERVALUE(PobierzDaneLogistyczne!$V1901,"."))</f>
        <v>1.4E-2</v>
      </c>
      <c r="W1901" s="2">
        <f>IF(IF(PobierzDaneLogistyczne!$W1901=0,0,_xlfn.NUMBERVALUE(PobierzDaneLogistyczne!$W1901,"."))=0,"",_xlfn.NUMBERVALUE(PobierzDaneLogistyczne!$W1901,"."))</f>
        <v>5.5E-2</v>
      </c>
      <c r="X1901" s="2">
        <f t="shared" si="94"/>
        <v>8.2999999999999907E-2</v>
      </c>
      <c r="Y1901" s="2" t="str">
        <f t="shared" si="95"/>
        <v/>
      </c>
      <c r="Z1901" s="2" t="str">
        <f>IF(PobierzDaneLogistyczne!$Y1901="t","YES","")</f>
        <v>YES</v>
      </c>
      <c r="AA1901" s="4" t="str">
        <f>IF(PobierzDaneLogistyczne!$X1901="t","YES","")</f>
        <v/>
      </c>
      <c r="AB1901" t="str">
        <f>PobierzDaneLogistyczne!$N1901</f>
        <v>Fan 30 cm - desk</v>
      </c>
    </row>
    <row r="1902" spans="1:28" x14ac:dyDescent="0.3">
      <c r="A1902" s="5" t="str">
        <f>HYPERLINK(_xlfn.CONCAT("https://www.adler.com.pl/index.php/en/Main/Produkt/",B1902),PobierzDaneLogistyczne!$N1902)</f>
        <v>Fan 40 cm - desk</v>
      </c>
      <c r="B1902" t="str">
        <f>PobierzDaneLogistyczne!$A1902</f>
        <v>ms_7310</v>
      </c>
      <c r="C1902" s="1">
        <f>IF(MID(PobierzDaneLogistyczne!$P1902,1,3)=""," ",_xlfn.NUMBERVALUE(PobierzDaneLogistyczne!$P1902))</f>
        <v>84145100</v>
      </c>
      <c r="D1902" s="1">
        <f>IF(MID(PobierzDaneLogistyczne!$C1902,1,3)="111"," ",_xlfn.NUMBERVALUE(PobierzDaneLogistyczne!$C1902))</f>
        <v>5908256832350</v>
      </c>
      <c r="E1902" s="6">
        <f>IF(PobierzDaneLogistyczne!$H1902=0,"",_xlfn.NUMBERVALUE(PobierzDaneLogistyczne!$H1902,"."))</f>
        <v>17.5</v>
      </c>
      <c r="F1902" s="6">
        <f>IF(PobierzDaneLogistyczne!$I1902=0,"",_xlfn.NUMBERVALUE(PobierzDaneLogistyczne!$I1902,"."))</f>
        <v>47</v>
      </c>
      <c r="G1902" s="6">
        <f>IF(PobierzDaneLogistyczne!$J1902=0,"",_xlfn.NUMBERVALUE(PobierzDaneLogistyczne!$J1902,"."))</f>
        <v>42.5</v>
      </c>
      <c r="H1902" s="2">
        <f>IF(IF(PobierzDaneLogistyczne!$F1902=0,0,_xlfn.NUMBERVALUE(PobierzDaneLogistyczne!$F1902,"."))=0,"",IF(PobierzDaneLogistyczne!$F1902=0,0,_xlfn.NUMBERVALUE(PobierzDaneLogistyczne!$F1902,".")))</f>
        <v>1.7989999999999999</v>
      </c>
      <c r="I1902" s="2">
        <f>IF(IF(PobierzDaneLogistyczne!$Z1902=0,0,_xlfn.NUMBERVALUE(PobierzDaneLogistyczne!$Z1902,"."))=0,"",IF(PobierzDaneLogistyczne!$Z1902=0,0,_xlfn.NUMBERVALUE(PobierzDaneLogistyczne!$Z1902,".")))</f>
        <v>2.6339999999999999</v>
      </c>
      <c r="J1902" s="1">
        <f>IF(PobierzDaneLogistyczne!$D1902=0,"",_xlfn.NUMBERVALUE(PobierzDaneLogistyczne!$D1902))</f>
        <v>4</v>
      </c>
      <c r="K1902" s="1">
        <f>IF(PobierzDaneLogistyczne!$E1902=0,"",_xlfn.NUMBERVALUE(PobierzDaneLogistyczne!$E1902))</f>
        <v>48</v>
      </c>
      <c r="L1902" s="1">
        <f>IF(MID(PobierzDaneLogistyczne!$O1902,1,3)="non"," ",_xlfn.NUMBERVALUE(PobierzDaneLogistyczne!$O1902))</f>
        <v>5902934835213</v>
      </c>
      <c r="M1902" s="6">
        <f>IF(PobierzDaneLogistyczne!$K1902=0,"",_xlfn.NUMBERVALUE(PobierzDaneLogistyczne!$K1902,"."))</f>
        <v>72</v>
      </c>
      <c r="N1902" s="6">
        <f>IF(PobierzDaneLogistyczne!$L1902=0,"",_xlfn.NUMBERVALUE(PobierzDaneLogistyczne!$L1902,"."))</f>
        <v>48</v>
      </c>
      <c r="O1902" s="6">
        <f>IF(PobierzDaneLogistyczne!$M1902=0,"",_xlfn.NUMBERVALUE(PobierzDaneLogistyczne!$M1902,"."))</f>
        <v>45</v>
      </c>
      <c r="P1902" s="2">
        <f>IF(PobierzDaneLogistyczne!$G1902=0,0,_xlfn.NUMBERVALUE(PobierzDaneLogistyczne!$G1902,"."))</f>
        <v>10.536</v>
      </c>
      <c r="Q1902" s="1">
        <f>IF(PobierzDaneLogistyczne!$R1902=0,"",PobierzDaneLogistyczne!$R1902)</f>
        <v>5</v>
      </c>
      <c r="R1902" t="str">
        <f>IF(PobierzDaneLogistyczne!$S1902=0,"",PobierzDaneLogistyczne!$S1902)</f>
        <v/>
      </c>
      <c r="S1902" t="str">
        <f>IF(PobierzDaneLogistyczne!$T1902=0,"",PobierzDaneLogistyczne!$T1902)</f>
        <v/>
      </c>
      <c r="T1902" t="str">
        <f>IF(PobierzDaneLogistyczne!$U1902=0," ",PobierzDaneLogistyczne!$U1902)</f>
        <v/>
      </c>
      <c r="U1902" t="str">
        <f t="shared" si="93"/>
        <v/>
      </c>
      <c r="V1902" s="2">
        <f>IF(PobierzDaneLogistyczne!$V1902="","",_xlfn.NUMBERVALUE(PobierzDaneLogistyczne!$V1902,"."))</f>
        <v>1.7000000000000001E-2</v>
      </c>
      <c r="W1902" s="2">
        <f>IF(IF(PobierzDaneLogistyczne!$W1902=0,0,_xlfn.NUMBERVALUE(PobierzDaneLogistyczne!$W1902,"."))=0,"",_xlfn.NUMBERVALUE(PobierzDaneLogistyczne!$W1902,"."))</f>
        <v>5.5E-2</v>
      </c>
      <c r="X1902" s="2">
        <f t="shared" si="94"/>
        <v>0.7629999999999999</v>
      </c>
      <c r="Y1902" s="2" t="str">
        <f t="shared" si="95"/>
        <v/>
      </c>
      <c r="Z1902" s="2" t="str">
        <f>IF(PobierzDaneLogistyczne!$Y1902="t","YES","")</f>
        <v/>
      </c>
      <c r="AA1902" s="4" t="str">
        <f>IF(PobierzDaneLogistyczne!$X1902="t","YES","")</f>
        <v/>
      </c>
      <c r="AB1902" t="str">
        <f>PobierzDaneLogistyczne!$N1902</f>
        <v>Fan 40 cm - desk</v>
      </c>
    </row>
    <row r="1903" spans="1:28" x14ac:dyDescent="0.3">
      <c r="A1903" s="5" t="str">
        <f>HYPERLINK(_xlfn.CONCAT("https://www.adler.com.pl/index.php/en/Main/Produkt/",B1903),PobierzDaneLogistyczne!$N1903)</f>
        <v>Fan 40 cm - stand</v>
      </c>
      <c r="B1903" t="str">
        <f>PobierzDaneLogistyczne!$A1903</f>
        <v>ms_7311</v>
      </c>
      <c r="C1903" s="1">
        <f>IF(MID(PobierzDaneLogistyczne!$P1903,1,3)=""," ",_xlfn.NUMBERVALUE(PobierzDaneLogistyczne!$P1903))</f>
        <v>84145100</v>
      </c>
      <c r="D1903" s="1">
        <f>IF(MID(PobierzDaneLogistyczne!$C1903,1,3)="111"," ",_xlfn.NUMBERVALUE(PobierzDaneLogistyczne!$C1903))</f>
        <v>5908256832343</v>
      </c>
      <c r="E1903" s="6">
        <f>IF(PobierzDaneLogistyczne!$H1903=0,"",_xlfn.NUMBERVALUE(PobierzDaneLogistyczne!$H1903,"."))</f>
        <v>51</v>
      </c>
      <c r="F1903" s="6">
        <f>IF(PobierzDaneLogistyczne!$I1903=0,"",_xlfn.NUMBERVALUE(PobierzDaneLogistyczne!$I1903,"."))</f>
        <v>12</v>
      </c>
      <c r="G1903" s="6">
        <f>IF(PobierzDaneLogistyczne!$J1903=0,"",_xlfn.NUMBERVALUE(PobierzDaneLogistyczne!$J1903,"."))</f>
        <v>48</v>
      </c>
      <c r="H1903" s="2">
        <f>IF(IF(PobierzDaneLogistyczne!$F1903=0,0,_xlfn.NUMBERVALUE(PobierzDaneLogistyczne!$F1903,"."))=0,"",IF(PobierzDaneLogistyczne!$F1903=0,0,_xlfn.NUMBERVALUE(PobierzDaneLogistyczne!$F1903,".")))</f>
        <v>2.2930000000000001</v>
      </c>
      <c r="I1903" s="2">
        <f>IF(IF(PobierzDaneLogistyczne!$Z1903=0,0,_xlfn.NUMBERVALUE(PobierzDaneLogistyczne!$Z1903,"."))=0,"",IF(PobierzDaneLogistyczne!$Z1903=0,0,_xlfn.NUMBERVALUE(PobierzDaneLogistyczne!$Z1903,".")))</f>
        <v>3.98</v>
      </c>
      <c r="J1903" s="1">
        <f>IF(PobierzDaneLogistyczne!$D1903=0,"",_xlfn.NUMBERVALUE(PobierzDaneLogistyczne!$D1903))</f>
        <v>3</v>
      </c>
      <c r="K1903" s="1">
        <f>IF(PobierzDaneLogistyczne!$E1903=0,"",_xlfn.NUMBERVALUE(PobierzDaneLogistyczne!$E1903))</f>
        <v>36</v>
      </c>
      <c r="L1903" s="1">
        <f>IF(MID(PobierzDaneLogistyczne!$O1903,1,3)="non"," ",_xlfn.NUMBERVALUE(PobierzDaneLogistyczne!$O1903))</f>
        <v>5902934835169</v>
      </c>
      <c r="M1903" s="6">
        <f>IF(PobierzDaneLogistyczne!$K1903=0,"",_xlfn.NUMBERVALUE(PobierzDaneLogistyczne!$K1903,"."))</f>
        <v>52.5</v>
      </c>
      <c r="N1903" s="6">
        <f>IF(PobierzDaneLogistyczne!$L1903=0,"",_xlfn.NUMBERVALUE(PobierzDaneLogistyczne!$L1903,"."))</f>
        <v>34</v>
      </c>
      <c r="O1903" s="6">
        <f>IF(PobierzDaneLogistyczne!$M1903=0,"",_xlfn.NUMBERVALUE(PobierzDaneLogistyczne!$M1903,"."))</f>
        <v>49</v>
      </c>
      <c r="P1903" s="2">
        <f>IF(PobierzDaneLogistyczne!$G1903=0,0,_xlfn.NUMBERVALUE(PobierzDaneLogistyczne!$G1903,"."))</f>
        <v>11.94</v>
      </c>
      <c r="Q1903" s="1">
        <f>IF(PobierzDaneLogistyczne!$R1903=0,"",PobierzDaneLogistyczne!$R1903)</f>
        <v>4</v>
      </c>
      <c r="R1903" t="str">
        <f>IF(PobierzDaneLogistyczne!$S1903=0,"",PobierzDaneLogistyczne!$S1903)</f>
        <v/>
      </c>
      <c r="S1903" t="str">
        <f>IF(PobierzDaneLogistyczne!$T1903=0,"",PobierzDaneLogistyczne!$T1903)</f>
        <v/>
      </c>
      <c r="T1903" t="str">
        <f>IF(PobierzDaneLogistyczne!$U1903=0," ",PobierzDaneLogistyczne!$U1903)</f>
        <v/>
      </c>
      <c r="U1903" t="str">
        <f t="shared" si="93"/>
        <v/>
      </c>
      <c r="V1903" s="2">
        <f>IF(PobierzDaneLogistyczne!$V1903="","",_xlfn.NUMBERVALUE(PobierzDaneLogistyczne!$V1903,"."))</f>
        <v>0.01</v>
      </c>
      <c r="W1903" s="2">
        <f>IF(IF(PobierzDaneLogistyczne!$W1903=0,0,_xlfn.NUMBERVALUE(PobierzDaneLogistyczne!$W1903,"."))=0,"",_xlfn.NUMBERVALUE(PobierzDaneLogistyczne!$W1903,"."))</f>
        <v>5.5E-2</v>
      </c>
      <c r="X1903" s="2">
        <f t="shared" si="94"/>
        <v>1.6219999999999999</v>
      </c>
      <c r="Y1903" s="2" t="str">
        <f t="shared" si="95"/>
        <v/>
      </c>
      <c r="Z1903" s="2" t="str">
        <f>IF(PobierzDaneLogistyczne!$Y1903="t","YES","")</f>
        <v>YES</v>
      </c>
      <c r="AA1903" s="4" t="str">
        <f>IF(PobierzDaneLogistyczne!$X1903="t","YES","")</f>
        <v/>
      </c>
      <c r="AB1903" t="str">
        <f>PobierzDaneLogistyczne!$N1903</f>
        <v>Fan 40 cm - stand</v>
      </c>
    </row>
    <row r="1904" spans="1:28" x14ac:dyDescent="0.3">
      <c r="A1904" s="5" t="str">
        <f>HYPERLINK(_xlfn.CONCAT("https://www.adler.com.pl/index.php/en/Main/Produkt/",B1904),PobierzDaneLogistyczne!$N1904)</f>
        <v>Fan - Desk - 15cm USB</v>
      </c>
      <c r="B1904" t="str">
        <f>PobierzDaneLogistyczne!$A1904</f>
        <v>ms_7322</v>
      </c>
      <c r="C1904" s="1">
        <f>IF(MID(PobierzDaneLogistyczne!$P1904,1,3)=""," ",_xlfn.NUMBERVALUE(PobierzDaneLogistyczne!$P1904))</f>
        <v>84145100</v>
      </c>
      <c r="D1904" s="1">
        <f>IF(MID(PobierzDaneLogistyczne!$C1904,1,3)="111"," ",_xlfn.NUMBERVALUE(PobierzDaneLogistyczne!$C1904))</f>
        <v>5902934839297</v>
      </c>
      <c r="E1904" s="6">
        <f>IF(PobierzDaneLogistyczne!$H1904=0,"",_xlfn.NUMBERVALUE(PobierzDaneLogistyczne!$H1904,"."))</f>
        <v>19</v>
      </c>
      <c r="F1904" s="6">
        <f>IF(PobierzDaneLogistyczne!$I1904=0,"",_xlfn.NUMBERVALUE(PobierzDaneLogistyczne!$I1904,"."))</f>
        <v>10</v>
      </c>
      <c r="G1904" s="6">
        <f>IF(PobierzDaneLogistyczne!$J1904=0,"",_xlfn.NUMBERVALUE(PobierzDaneLogistyczne!$J1904,"."))</f>
        <v>19.5</v>
      </c>
      <c r="H1904" s="2">
        <f>IF(IF(PobierzDaneLogistyczne!$F1904=0,0,_xlfn.NUMBERVALUE(PobierzDaneLogistyczne!$F1904,"."))=0,"",IF(PobierzDaneLogistyczne!$F1904=0,0,_xlfn.NUMBERVALUE(PobierzDaneLogistyczne!$F1904,".")))</f>
        <v>0.4</v>
      </c>
      <c r="I1904" s="2">
        <f>IF(IF(PobierzDaneLogistyczne!$Z1904=0,0,_xlfn.NUMBERVALUE(PobierzDaneLogistyczne!$Z1904,"."))=0,"",IF(PobierzDaneLogistyczne!$Z1904=0,0,_xlfn.NUMBERVALUE(PobierzDaneLogistyczne!$Z1904,".")))</f>
        <v>0.505</v>
      </c>
      <c r="J1904" s="1">
        <f>IF(PobierzDaneLogistyczne!$D1904=0,"",_xlfn.NUMBERVALUE(PobierzDaneLogistyczne!$D1904))</f>
        <v>24</v>
      </c>
      <c r="K1904" s="1">
        <f>IF(PobierzDaneLogistyczne!$E1904=0,"",_xlfn.NUMBERVALUE(PobierzDaneLogistyczne!$E1904))</f>
        <v>192</v>
      </c>
      <c r="L1904" s="1">
        <f>IF(MID(PobierzDaneLogistyczne!$O1904,1,3)="non"," ",_xlfn.NUMBERVALUE(PobierzDaneLogistyczne!$O1904))</f>
        <v>5902934839303</v>
      </c>
      <c r="M1904" s="6">
        <f>IF(PobierzDaneLogistyczne!$K1904=0,"",_xlfn.NUMBERVALUE(PobierzDaneLogistyczne!$K1904,"."))</f>
        <v>62</v>
      </c>
      <c r="N1904" s="6">
        <f>IF(PobierzDaneLogistyczne!$L1904=0,"",_xlfn.NUMBERVALUE(PobierzDaneLogistyczne!$L1904,"."))</f>
        <v>40.5</v>
      </c>
      <c r="O1904" s="6">
        <f>IF(PobierzDaneLogistyczne!$M1904=0,"",_xlfn.NUMBERVALUE(PobierzDaneLogistyczne!$M1904,"."))</f>
        <v>42</v>
      </c>
      <c r="P1904" s="2">
        <f>IF(PobierzDaneLogistyczne!$G1904=0,0,_xlfn.NUMBERVALUE(PobierzDaneLogistyczne!$G1904,"."))</f>
        <v>12.117599999999999</v>
      </c>
      <c r="Q1904" s="1">
        <f>IF(PobierzDaneLogistyczne!$R1904=0,"",PobierzDaneLogistyczne!$R1904)</f>
        <v>5</v>
      </c>
      <c r="R1904" t="str">
        <f>IF(PobierzDaneLogistyczne!$S1904=0,"",PobierzDaneLogistyczne!$S1904)</f>
        <v/>
      </c>
      <c r="S1904" t="str">
        <f>IF(PobierzDaneLogistyczne!$T1904=0,"",PobierzDaneLogistyczne!$T1904)</f>
        <v/>
      </c>
      <c r="T1904" t="str">
        <f>IF(PobierzDaneLogistyczne!$U1904=0," ",PobierzDaneLogistyczne!$U1904)</f>
        <v/>
      </c>
      <c r="U1904" t="str">
        <f t="shared" si="93"/>
        <v/>
      </c>
      <c r="V1904" s="2">
        <f>IF(PobierzDaneLogistyczne!$V1904="","",_xlfn.NUMBERVALUE(PobierzDaneLogistyczne!$V1904,"."))</f>
        <v>5.0000000000000001E-3</v>
      </c>
      <c r="W1904" s="2">
        <f>IF(IF(PobierzDaneLogistyczne!$W1904=0,0,_xlfn.NUMBERVALUE(PobierzDaneLogistyczne!$W1904,"."))=0,"",_xlfn.NUMBERVALUE(PobierzDaneLogistyczne!$W1904,"."))</f>
        <v>4.3999999999999997E-2</v>
      </c>
      <c r="X1904" s="2">
        <f t="shared" si="94"/>
        <v>5.599999999999998E-2</v>
      </c>
      <c r="Y1904" s="2" t="str">
        <f t="shared" si="95"/>
        <v/>
      </c>
      <c r="Z1904" s="2" t="str">
        <f>IF(PobierzDaneLogistyczne!$Y1904="t","YES","")</f>
        <v/>
      </c>
      <c r="AA1904" s="4" t="str">
        <f>IF(PobierzDaneLogistyczne!$X1904="t","YES","")</f>
        <v/>
      </c>
      <c r="AB1904" t="str">
        <f>PobierzDaneLogistyczne!$N1904</f>
        <v>Fan - Desk - 15cm USB</v>
      </c>
    </row>
    <row r="1905" spans="1:28" x14ac:dyDescent="0.3">
      <c r="A1905" s="5" t="str">
        <f>HYPERLINK(_xlfn.CONCAT("https://www.adler.com.pl/index.php/en/Main/Produkt/",B1905),PobierzDaneLogistyczne!$N1905)</f>
        <v>Velocity floor fan 50cm / 20"</v>
      </c>
      <c r="B1905" t="str">
        <f>PobierzDaneLogistyczne!$A1905</f>
        <v>ms_7330</v>
      </c>
      <c r="C1905" s="1">
        <f>IF(MID(PobierzDaneLogistyczne!$P1905,1,3)=""," ",_xlfn.NUMBERVALUE(PobierzDaneLogistyczne!$P1905))</f>
        <v>84145995</v>
      </c>
      <c r="D1905" s="1">
        <f>IF(MID(PobierzDaneLogistyczne!$C1905,1,3)="111"," ",_xlfn.NUMBERVALUE(PobierzDaneLogistyczne!$C1905))</f>
        <v>5903887804127</v>
      </c>
      <c r="E1905" s="6">
        <f>IF(PobierzDaneLogistyczne!$H1905=0,"",_xlfn.NUMBERVALUE(PobierzDaneLogistyczne!$H1905,"."))</f>
        <v>17.5</v>
      </c>
      <c r="F1905" s="6">
        <f>IF(PobierzDaneLogistyczne!$I1905=0,"",_xlfn.NUMBERVALUE(PobierzDaneLogistyczne!$I1905,"."))</f>
        <v>59.5</v>
      </c>
      <c r="G1905" s="6">
        <f>IF(PobierzDaneLogistyczne!$J1905=0,"",_xlfn.NUMBERVALUE(PobierzDaneLogistyczne!$J1905,"."))</f>
        <v>61</v>
      </c>
      <c r="H1905" s="2">
        <f>IF(IF(PobierzDaneLogistyczne!$F1905=0,0,_xlfn.NUMBERVALUE(PobierzDaneLogistyczne!$F1905,"."))=0,"",IF(PobierzDaneLogistyczne!$F1905=0,0,_xlfn.NUMBERVALUE(PobierzDaneLogistyczne!$F1905,".")))</f>
        <v>3.35</v>
      </c>
      <c r="I1905" s="2">
        <f>IF(IF(PobierzDaneLogistyczne!$Z1905=0,0,_xlfn.NUMBERVALUE(PobierzDaneLogistyczne!$Z1905,"."))=0,"",IF(PobierzDaneLogistyczne!$Z1905=0,0,_xlfn.NUMBERVALUE(PobierzDaneLogistyczne!$Z1905,".")))</f>
        <v>4.93</v>
      </c>
      <c r="J1905" s="1">
        <f>IF(PobierzDaneLogistyczne!$D1905=0,"",_xlfn.NUMBERVALUE(PobierzDaneLogistyczne!$D1905))</f>
        <v>1</v>
      </c>
      <c r="K1905" s="1">
        <f>IF(PobierzDaneLogistyczne!$E1905=0,"",_xlfn.NUMBERVALUE(PobierzDaneLogistyczne!$E1905))</f>
        <v>27</v>
      </c>
      <c r="L1905" s="1" t="str">
        <f>IF(MID(PobierzDaneLogistyczne!$O1905,1,3)="non"," ",_xlfn.NUMBERVALUE(PobierzDaneLogistyczne!$O1905))</f>
        <v xml:space="preserve"> </v>
      </c>
      <c r="M1905" s="6">
        <f>IF(PobierzDaneLogistyczne!$K1905=0,"",_xlfn.NUMBERVALUE(PobierzDaneLogistyczne!$K1905,"."))</f>
        <v>17.5</v>
      </c>
      <c r="N1905" s="6">
        <f>IF(PobierzDaneLogistyczne!$L1905=0,"",_xlfn.NUMBERVALUE(PobierzDaneLogistyczne!$L1905,"."))</f>
        <v>59.5</v>
      </c>
      <c r="O1905" s="6">
        <f>IF(PobierzDaneLogistyczne!$M1905=0,"",_xlfn.NUMBERVALUE(PobierzDaneLogistyczne!$M1905,"."))</f>
        <v>61</v>
      </c>
      <c r="P1905" s="2">
        <f>IF(PobierzDaneLogistyczne!$G1905=0,0,_xlfn.NUMBERVALUE(PobierzDaneLogistyczne!$G1905,"."))</f>
        <v>4.93</v>
      </c>
      <c r="Q1905" s="1">
        <f>IF(PobierzDaneLogistyczne!$R1905=0,"",PobierzDaneLogistyczne!$R1905)</f>
        <v>4</v>
      </c>
      <c r="R1905" t="str">
        <f>IF(PobierzDaneLogistyczne!$S1905=0,"",PobierzDaneLogistyczne!$S1905)</f>
        <v/>
      </c>
      <c r="S1905" t="str">
        <f>IF(PobierzDaneLogistyczne!$T1905=0,"",PobierzDaneLogistyczne!$T1905)</f>
        <v/>
      </c>
      <c r="T1905" t="str">
        <f>IF(PobierzDaneLogistyczne!$U1905=0," ",PobierzDaneLogistyczne!$U1905)</f>
        <v/>
      </c>
      <c r="U1905" t="str">
        <f t="shared" si="93"/>
        <v/>
      </c>
      <c r="V1905" s="2">
        <f>IF(PobierzDaneLogistyczne!$V1905="","",_xlfn.NUMBERVALUE(PobierzDaneLogistyczne!$V1905,"."))</f>
        <v>0.108</v>
      </c>
      <c r="W1905" s="2">
        <f>IF(IF(PobierzDaneLogistyczne!$W1905=0,0,_xlfn.NUMBERVALUE(PobierzDaneLogistyczne!$W1905,"."))=0,"",_xlfn.NUMBERVALUE(PobierzDaneLogistyczne!$W1905,"."))</f>
        <v>5.6000000000000001E-2</v>
      </c>
      <c r="X1905" s="2">
        <f t="shared" si="94"/>
        <v>1.4159999999999995</v>
      </c>
      <c r="Y1905" s="2" t="str">
        <f t="shared" si="95"/>
        <v/>
      </c>
      <c r="Z1905" s="2" t="str">
        <f>IF(PobierzDaneLogistyczne!$Y1905="t","YES","")</f>
        <v>YES</v>
      </c>
      <c r="AA1905" s="4" t="str">
        <f>IF(PobierzDaneLogistyczne!$X1905="t","YES","")</f>
        <v/>
      </c>
      <c r="AB1905" t="str">
        <f>PobierzDaneLogistyczne!$N1905</f>
        <v>Velocity floor fan 50cm / 20"</v>
      </c>
    </row>
    <row r="1906" spans="1:28" x14ac:dyDescent="0.3">
      <c r="A1906" s="5" t="str">
        <f>HYPERLINK(_xlfn.CONCAT("https://www.adler.com.pl/index.php/en/Main/Produkt/",B1906),PobierzDaneLogistyczne!$N1906)</f>
        <v>Electirc heating under-blanket (1)</v>
      </c>
      <c r="B1906" t="str">
        <f>PobierzDaneLogistyczne!$A1906</f>
        <v>ms_7419</v>
      </c>
      <c r="C1906" s="1">
        <f>IF(MID(PobierzDaneLogistyczne!$P1906,1,3)=""," ",_xlfn.NUMBERVALUE(PobierzDaneLogistyczne!$P1906))</f>
        <v>63011000</v>
      </c>
      <c r="D1906" s="1">
        <f>IF(MID(PobierzDaneLogistyczne!$C1906,1,3)="111"," ",_xlfn.NUMBERVALUE(PobierzDaneLogistyczne!$C1906))</f>
        <v>5902934832564</v>
      </c>
      <c r="E1906" s="6">
        <f>IF(PobierzDaneLogistyczne!$H1906=0,"",_xlfn.NUMBERVALUE(PobierzDaneLogistyczne!$H1906,"."))</f>
        <v>40</v>
      </c>
      <c r="F1906" s="6">
        <f>IF(PobierzDaneLogistyczne!$I1906=0,"",_xlfn.NUMBERVALUE(PobierzDaneLogistyczne!$I1906,"."))</f>
        <v>8.1999999999999993</v>
      </c>
      <c r="G1906" s="6">
        <f>IF(PobierzDaneLogistyczne!$J1906=0,"",_xlfn.NUMBERVALUE(PobierzDaneLogistyczne!$J1906,"."))</f>
        <v>32.5</v>
      </c>
      <c r="H1906" s="2">
        <f>IF(IF(PobierzDaneLogistyczne!$F1906=0,0,_xlfn.NUMBERVALUE(PobierzDaneLogistyczne!$F1906,"."))=0,"",IF(PobierzDaneLogistyczne!$F1906=0,0,_xlfn.NUMBERVALUE(PobierzDaneLogistyczne!$F1906,".")))</f>
        <v>0.94</v>
      </c>
      <c r="I1906" s="2">
        <f>IF(IF(PobierzDaneLogistyczne!$Z1906=0,0,_xlfn.NUMBERVALUE(PobierzDaneLogistyczne!$Z1906,"."))=0,"",IF(PobierzDaneLogistyczne!$Z1906=0,0,_xlfn.NUMBERVALUE(PobierzDaneLogistyczne!$Z1906,".")))</f>
        <v>1.34</v>
      </c>
      <c r="J1906" s="1">
        <f>IF(PobierzDaneLogistyczne!$D1906=0,"",_xlfn.NUMBERVALUE(PobierzDaneLogistyczne!$D1906))</f>
        <v>4</v>
      </c>
      <c r="K1906" s="1">
        <f>IF(PobierzDaneLogistyczne!$E1906=0,"",_xlfn.NUMBERVALUE(PobierzDaneLogistyczne!$E1906))</f>
        <v>120</v>
      </c>
      <c r="L1906" s="1">
        <f>IF(MID(PobierzDaneLogistyczne!$O1906,1,3)="non"," ",_xlfn.NUMBERVALUE(PobierzDaneLogistyczne!$O1906))</f>
        <v>5902934832571</v>
      </c>
      <c r="M1906" s="6">
        <f>IF(PobierzDaneLogistyczne!$K1906=0,"",_xlfn.NUMBERVALUE(PobierzDaneLogistyczne!$K1906,"."))</f>
        <v>42</v>
      </c>
      <c r="N1906" s="6">
        <f>IF(PobierzDaneLogistyczne!$L1906=0,"",_xlfn.NUMBERVALUE(PobierzDaneLogistyczne!$L1906,"."))</f>
        <v>35.5</v>
      </c>
      <c r="O1906" s="6">
        <f>IF(PobierzDaneLogistyczne!$M1906=0,"",_xlfn.NUMBERVALUE(PobierzDaneLogistyczne!$M1906,"."))</f>
        <v>35.5</v>
      </c>
      <c r="P1906" s="2">
        <f>IF(PobierzDaneLogistyczne!$G1906=0,0,_xlfn.NUMBERVALUE(PobierzDaneLogistyczne!$G1906,"."))</f>
        <v>6.22</v>
      </c>
      <c r="Q1906" s="1">
        <f>IF(PobierzDaneLogistyczne!$R1906=0,"",PobierzDaneLogistyczne!$R1906)</f>
        <v>4</v>
      </c>
      <c r="R1906" t="str">
        <f>IF(PobierzDaneLogistyczne!$S1906=0,"",PobierzDaneLogistyczne!$S1906)</f>
        <v/>
      </c>
      <c r="S1906" t="str">
        <f>IF(PobierzDaneLogistyczne!$T1906=0,"",PobierzDaneLogistyczne!$T1906)</f>
        <v/>
      </c>
      <c r="T1906" t="str">
        <f>IF(PobierzDaneLogistyczne!$U1906=0," ",PobierzDaneLogistyczne!$U1906)</f>
        <v/>
      </c>
      <c r="U1906" t="str">
        <f t="shared" si="93"/>
        <v/>
      </c>
      <c r="V1906" s="2">
        <f>IF(PobierzDaneLogistyczne!$V1906="","",_xlfn.NUMBERVALUE(PobierzDaneLogistyczne!$V1906,"."))</f>
        <v>8.9999999999999993E-3</v>
      </c>
      <c r="W1906" s="2">
        <f>IF(IF(PobierzDaneLogistyczne!$W1906=0,0,_xlfn.NUMBERVALUE(PobierzDaneLogistyczne!$W1906,"."))=0,"",_xlfn.NUMBERVALUE(PobierzDaneLogistyczne!$W1906,"."))</f>
        <v>9.9000000000000005E-2</v>
      </c>
      <c r="X1906" s="2">
        <f t="shared" si="94"/>
        <v>0.29200000000000015</v>
      </c>
      <c r="Y1906" s="2">
        <f t="shared" si="95"/>
        <v>0.85999999999999943</v>
      </c>
      <c r="Z1906" s="2" t="str">
        <f>IF(PobierzDaneLogistyczne!$Y1906="t","YES","")</f>
        <v>YES</v>
      </c>
      <c r="AA1906" s="4" t="str">
        <f>IF(PobierzDaneLogistyczne!$X1906="t","YES","")</f>
        <v/>
      </c>
      <c r="AB1906" t="str">
        <f>PobierzDaneLogistyczne!$N1906</f>
        <v>Electirc heating under-blanket (1)</v>
      </c>
    </row>
    <row r="1907" spans="1:28" x14ac:dyDescent="0.3">
      <c r="A1907" s="5" t="str">
        <f>HYPERLINK(_xlfn.CONCAT("https://www.adler.com.pl/index.php/en/Main/Produkt/",B1907),PobierzDaneLogistyczne!$N1907)</f>
        <v>Electirc heating under-blanket (2)</v>
      </c>
      <c r="B1907" t="str">
        <f>PobierzDaneLogistyczne!$A1907</f>
        <v>ms_7420</v>
      </c>
      <c r="C1907" s="1">
        <f>IF(MID(PobierzDaneLogistyczne!$P1907,1,3)=""," ",_xlfn.NUMBERVALUE(PobierzDaneLogistyczne!$P1907))</f>
        <v>63011000</v>
      </c>
      <c r="D1907" s="1">
        <f>IF(MID(PobierzDaneLogistyczne!$C1907,1,3)="111"," ",_xlfn.NUMBERVALUE(PobierzDaneLogistyczne!$C1907))</f>
        <v>5902934832588</v>
      </c>
      <c r="E1907" s="6">
        <f>IF(PobierzDaneLogistyczne!$H1907=0,"",_xlfn.NUMBERVALUE(PobierzDaneLogistyczne!$H1907,"."))</f>
        <v>44.1</v>
      </c>
      <c r="F1907" s="6">
        <f>IF(PobierzDaneLogistyczne!$I1907=0,"",_xlfn.NUMBERVALUE(PobierzDaneLogistyczne!$I1907,"."))</f>
        <v>13.3</v>
      </c>
      <c r="G1907" s="6">
        <f>IF(PobierzDaneLogistyczne!$J1907=0,"",_xlfn.NUMBERVALUE(PobierzDaneLogistyczne!$J1907,"."))</f>
        <v>43</v>
      </c>
      <c r="H1907" s="2">
        <f>IF(IF(PobierzDaneLogistyczne!$F1907=0,0,_xlfn.NUMBERVALUE(PobierzDaneLogistyczne!$F1907,"."))=0,"",IF(PobierzDaneLogistyczne!$F1907=0,0,_xlfn.NUMBERVALUE(PobierzDaneLogistyczne!$F1907,".")))</f>
        <v>1.86</v>
      </c>
      <c r="I1907" s="2">
        <f>IF(IF(PobierzDaneLogistyczne!$Z1907=0,0,_xlfn.NUMBERVALUE(PobierzDaneLogistyczne!$Z1907,"."))=0,"",IF(PobierzDaneLogistyczne!$Z1907=0,0,_xlfn.NUMBERVALUE(PobierzDaneLogistyczne!$Z1907,".")))</f>
        <v>2.2999999999999998</v>
      </c>
      <c r="J1907" s="1">
        <f>IF(PobierzDaneLogistyczne!$D1907=0,"",_xlfn.NUMBERVALUE(PobierzDaneLogistyczne!$D1907))</f>
        <v>5</v>
      </c>
      <c r="K1907" s="1">
        <f>IF(PobierzDaneLogistyczne!$E1907=0,"",_xlfn.NUMBERVALUE(PobierzDaneLogistyczne!$E1907))</f>
        <v>40</v>
      </c>
      <c r="L1907" s="1">
        <f>IF(MID(PobierzDaneLogistyczne!$O1907,1,3)="non"," ",_xlfn.NUMBERVALUE(PobierzDaneLogistyczne!$O1907))</f>
        <v>5902934832595</v>
      </c>
      <c r="M1907" s="6">
        <f>IF(PobierzDaneLogistyczne!$K1907=0,"",_xlfn.NUMBERVALUE(PobierzDaneLogistyczne!$K1907,"."))</f>
        <v>46.5</v>
      </c>
      <c r="N1907" s="6">
        <f>IF(PobierzDaneLogistyczne!$L1907=0,"",_xlfn.NUMBERVALUE(PobierzDaneLogistyczne!$L1907,"."))</f>
        <v>68.5</v>
      </c>
      <c r="O1907" s="6">
        <f>IF(PobierzDaneLogistyczne!$M1907=0,"",_xlfn.NUMBERVALUE(PobierzDaneLogistyczne!$M1907,"."))</f>
        <v>46</v>
      </c>
      <c r="P1907" s="2">
        <f>IF(PobierzDaneLogistyczne!$G1907=0,0,_xlfn.NUMBERVALUE(PobierzDaneLogistyczne!$G1907,"."))</f>
        <v>14.06</v>
      </c>
      <c r="Q1907" s="1">
        <f>IF(PobierzDaneLogistyczne!$R1907=0,"",PobierzDaneLogistyczne!$R1907)</f>
        <v>4</v>
      </c>
      <c r="R1907" t="str">
        <f>IF(PobierzDaneLogistyczne!$S1907=0,"",PobierzDaneLogistyczne!$S1907)</f>
        <v/>
      </c>
      <c r="S1907" t="str">
        <f>IF(PobierzDaneLogistyczne!$T1907=0,"",PobierzDaneLogistyczne!$T1907)</f>
        <v/>
      </c>
      <c r="T1907" t="str">
        <f>IF(PobierzDaneLogistyczne!$U1907=0," ",PobierzDaneLogistyczne!$U1907)</f>
        <v/>
      </c>
      <c r="U1907" t="str">
        <f t="shared" si="93"/>
        <v/>
      </c>
      <c r="V1907" s="2">
        <f>IF(PobierzDaneLogistyczne!$V1907="","",_xlfn.NUMBERVALUE(PobierzDaneLogistyczne!$V1907,"."))</f>
        <v>8.9999999999999993E-3</v>
      </c>
      <c r="W1907" s="2">
        <f>IF(IF(PobierzDaneLogistyczne!$W1907=0,0,_xlfn.NUMBERVALUE(PobierzDaneLogistyczne!$W1907,"."))=0,"",_xlfn.NUMBERVALUE(PobierzDaneLogistyczne!$W1907,"."))</f>
        <v>9.9000000000000005E-2</v>
      </c>
      <c r="X1907" s="2">
        <f t="shared" si="94"/>
        <v>0.33199999999999974</v>
      </c>
      <c r="Y1907" s="2">
        <f t="shared" si="95"/>
        <v>2.5600000000000005</v>
      </c>
      <c r="Z1907" s="2" t="str">
        <f>IF(PobierzDaneLogistyczne!$Y1907="t","YES","")</f>
        <v>YES</v>
      </c>
      <c r="AA1907" s="4" t="str">
        <f>IF(PobierzDaneLogistyczne!$X1907="t","YES","")</f>
        <v/>
      </c>
      <c r="AB1907" t="str">
        <f>PobierzDaneLogistyczne!$N1907</f>
        <v>Electirc heating under-blanket (2)</v>
      </c>
    </row>
    <row r="1908" spans="1:28" x14ac:dyDescent="0.3">
      <c r="A1908" s="5" t="str">
        <f>HYPERLINK(_xlfn.CONCAT("https://www.adler.com.pl/index.php/en/Main/Produkt/",B1908),PobierzDaneLogistyczne!$N1908)</f>
        <v>Electric heating pad - grey color</v>
      </c>
      <c r="B1908" t="str">
        <f>PobierzDaneLogistyczne!$A1908</f>
        <v>ms_7429</v>
      </c>
      <c r="C1908" s="1">
        <f>IF(MID(PobierzDaneLogistyczne!$P1908,1,3)=""," ",_xlfn.NUMBERVALUE(PobierzDaneLogistyczne!$P1908))</f>
        <v>63011000</v>
      </c>
      <c r="D1908" s="1">
        <f>IF(MID(PobierzDaneLogistyczne!$C1908,1,3)="111"," ",_xlfn.NUMBERVALUE(PobierzDaneLogistyczne!$C1908))</f>
        <v>5902934837095</v>
      </c>
      <c r="E1908" s="6">
        <f>IF(PobierzDaneLogistyczne!$H1908=0,"",_xlfn.NUMBERVALUE(PobierzDaneLogistyczne!$H1908,"."))</f>
        <v>36.5</v>
      </c>
      <c r="F1908" s="6">
        <f>IF(PobierzDaneLogistyczne!$I1908=0,"",_xlfn.NUMBERVALUE(PobierzDaneLogistyczne!$I1908,"."))</f>
        <v>10.5</v>
      </c>
      <c r="G1908" s="6">
        <f>IF(PobierzDaneLogistyczne!$J1908=0,"",_xlfn.NUMBERVALUE(PobierzDaneLogistyczne!$J1908,"."))</f>
        <v>36</v>
      </c>
      <c r="H1908" s="2">
        <f>IF(IF(PobierzDaneLogistyczne!$F1908=0,0,_xlfn.NUMBERVALUE(PobierzDaneLogistyczne!$F1908,"."))=0,"",IF(PobierzDaneLogistyczne!$F1908=0,0,_xlfn.NUMBERVALUE(PobierzDaneLogistyczne!$F1908,".")))</f>
        <v>0.53</v>
      </c>
      <c r="I1908" s="2">
        <f>IF(IF(PobierzDaneLogistyczne!$Z1908=0,0,_xlfn.NUMBERVALUE(PobierzDaneLogistyczne!$Z1908,"."))=0,"",IF(PobierzDaneLogistyczne!$Z1908=0,0,_xlfn.NUMBERVALUE(PobierzDaneLogistyczne!$Z1908,".")))</f>
        <v>1.044</v>
      </c>
      <c r="J1908" s="1">
        <f>IF(PobierzDaneLogistyczne!$D1908=0,"",_xlfn.NUMBERVALUE(PobierzDaneLogistyczne!$D1908))</f>
        <v>6</v>
      </c>
      <c r="K1908" s="1">
        <f>IF(PobierzDaneLogistyczne!$E1908=0,"",_xlfn.NUMBERVALUE(PobierzDaneLogistyczne!$E1908))</f>
        <v>90</v>
      </c>
      <c r="L1908" s="1">
        <f>IF(MID(PobierzDaneLogistyczne!$O1908,1,3)="non"," ",_xlfn.NUMBERVALUE(PobierzDaneLogistyczne!$O1908))</f>
        <v>5902934837101</v>
      </c>
      <c r="M1908" s="6">
        <f>IF(PobierzDaneLogistyczne!$K1908=0,"",_xlfn.NUMBERVALUE(PobierzDaneLogistyczne!$K1908,"."))</f>
        <v>66.5</v>
      </c>
      <c r="N1908" s="6">
        <f>IF(PobierzDaneLogistyczne!$L1908=0,"",_xlfn.NUMBERVALUE(PobierzDaneLogistyczne!$L1908,"."))</f>
        <v>38.5</v>
      </c>
      <c r="O1908" s="6">
        <f>IF(PobierzDaneLogistyczne!$M1908=0,"",_xlfn.NUMBERVALUE(PobierzDaneLogistyczne!$M1908,"."))</f>
        <v>39</v>
      </c>
      <c r="P1908" s="2">
        <f>IF(PobierzDaneLogistyczne!$G1908=0,0,_xlfn.NUMBERVALUE(PobierzDaneLogistyczne!$G1908,"."))</f>
        <v>6.2640000000000002</v>
      </c>
      <c r="Q1908" s="1">
        <f>IF(PobierzDaneLogistyczne!$R1908=0,"",PobierzDaneLogistyczne!$R1908)</f>
        <v>5</v>
      </c>
      <c r="R1908" t="str">
        <f>IF(PobierzDaneLogistyczne!$S1908=0,"",PobierzDaneLogistyczne!$S1908)</f>
        <v/>
      </c>
      <c r="S1908" t="str">
        <f>IF(PobierzDaneLogistyczne!$T1908=0,"",PobierzDaneLogistyczne!$T1908)</f>
        <v/>
      </c>
      <c r="T1908" t="str">
        <f>IF(PobierzDaneLogistyczne!$U1908=0," ",PobierzDaneLogistyczne!$U1908)</f>
        <v/>
      </c>
      <c r="U1908" t="str">
        <f t="shared" si="93"/>
        <v/>
      </c>
      <c r="V1908" s="2">
        <f>IF(PobierzDaneLogistyczne!$V1908="","",_xlfn.NUMBERVALUE(PobierzDaneLogistyczne!$V1908,"."))</f>
        <v>1.4E-2</v>
      </c>
      <c r="W1908" s="2">
        <f>IF(IF(PobierzDaneLogistyczne!$W1908=0,0,_xlfn.NUMBERVALUE(PobierzDaneLogistyczne!$W1908,"."))=0,"",_xlfn.NUMBERVALUE(PobierzDaneLogistyczne!$W1908,"."))</f>
        <v>7.3999999999999996E-2</v>
      </c>
      <c r="X1908" s="2">
        <f t="shared" si="94"/>
        <v>0.42599999999999999</v>
      </c>
      <c r="Y1908" s="2" t="str">
        <f t="shared" si="95"/>
        <v/>
      </c>
      <c r="Z1908" s="2" t="str">
        <f>IF(PobierzDaneLogistyczne!$Y1908="t","YES","")</f>
        <v>YES</v>
      </c>
      <c r="AA1908" s="4" t="str">
        <f>IF(PobierzDaneLogistyczne!$X1908="t","YES","")</f>
        <v/>
      </c>
      <c r="AB1908" t="str">
        <f>PobierzDaneLogistyczne!$N1908</f>
        <v>Electric heating pad - grey color</v>
      </c>
    </row>
    <row r="1909" spans="1:28" x14ac:dyDescent="0.3">
      <c r="A1909" s="5" t="str">
        <f>HYPERLINK(_xlfn.CONCAT("https://www.adler.com.pl/index.php/en/Main/Produkt/",B1909),PobierzDaneLogistyczne!$N1909)</f>
        <v>Heater fan</v>
      </c>
      <c r="B1909" t="str">
        <f>PobierzDaneLogistyczne!$A1909</f>
        <v>ms_7704</v>
      </c>
      <c r="C1909" s="1">
        <f>IF(MID(PobierzDaneLogistyczne!$P1909,1,3)=""," ",_xlfn.NUMBERVALUE(PobierzDaneLogistyczne!$P1909))</f>
        <v>85162991</v>
      </c>
      <c r="D1909" s="1">
        <f>IF(MID(PobierzDaneLogistyczne!$C1909,1,3)="111"," ",_xlfn.NUMBERVALUE(PobierzDaneLogistyczne!$C1909))</f>
        <v>5908256834255</v>
      </c>
      <c r="E1909" s="6">
        <f>IF(PobierzDaneLogistyczne!$H1909=0,"",_xlfn.NUMBERVALUE(PobierzDaneLogistyczne!$H1909,"."))</f>
        <v>22</v>
      </c>
      <c r="F1909" s="6">
        <f>IF(PobierzDaneLogistyczne!$I1909=0,"",_xlfn.NUMBERVALUE(PobierzDaneLogistyczne!$I1909,"."))</f>
        <v>13.5</v>
      </c>
      <c r="G1909" s="6">
        <f>IF(PobierzDaneLogistyczne!$J1909=0,"",_xlfn.NUMBERVALUE(PobierzDaneLogistyczne!$J1909,"."))</f>
        <v>26.2</v>
      </c>
      <c r="H1909" s="2">
        <f>IF(IF(PobierzDaneLogistyczne!$F1909=0,0,_xlfn.NUMBERVALUE(PobierzDaneLogistyczne!$F1909,"."))=0,"",IF(PobierzDaneLogistyczne!$F1909=0,0,_xlfn.NUMBERVALUE(PobierzDaneLogistyczne!$F1909,".")))</f>
        <v>1</v>
      </c>
      <c r="I1909" s="2">
        <f>IF(IF(PobierzDaneLogistyczne!$Z1909=0,0,_xlfn.NUMBERVALUE(PobierzDaneLogistyczne!$Z1909,"."))=0,"",IF(PobierzDaneLogistyczne!$Z1909=0,0,_xlfn.NUMBERVALUE(PobierzDaneLogistyczne!$Z1909,".")))</f>
        <v>1.167</v>
      </c>
      <c r="J1909" s="1">
        <f>IF(PobierzDaneLogistyczne!$D1909=0,"",_xlfn.NUMBERVALUE(PobierzDaneLogistyczne!$D1909))</f>
        <v>6</v>
      </c>
      <c r="K1909" s="1">
        <f>IF(PobierzDaneLogistyczne!$E1909=0,"",_xlfn.NUMBERVALUE(PobierzDaneLogistyczne!$E1909))</f>
        <v>108</v>
      </c>
      <c r="L1909" s="1" t="str">
        <f>IF(MID(PobierzDaneLogistyczne!$O1909,1,3)="non"," ",_xlfn.NUMBERVALUE(PobierzDaneLogistyczne!$O1909))</f>
        <v xml:space="preserve"> </v>
      </c>
      <c r="M1909" s="6">
        <f>IF(PobierzDaneLogistyczne!$K1909=0,"",_xlfn.NUMBERVALUE(PobierzDaneLogistyczne!$K1909,"."))</f>
        <v>45.5</v>
      </c>
      <c r="N1909" s="6">
        <f>IF(PobierzDaneLogistyczne!$L1909=0,"",_xlfn.NUMBERVALUE(PobierzDaneLogistyczne!$L1909,"."))</f>
        <v>23.5</v>
      </c>
      <c r="O1909" s="6">
        <f>IF(PobierzDaneLogistyczne!$M1909=0,"",_xlfn.NUMBERVALUE(PobierzDaneLogistyczne!$M1909,"."))</f>
        <v>56</v>
      </c>
      <c r="P1909" s="2">
        <f>IF(PobierzDaneLogistyczne!$G1909=0,0,_xlfn.NUMBERVALUE(PobierzDaneLogistyczne!$G1909,"."))</f>
        <v>7.0019999999999998</v>
      </c>
      <c r="Q1909" s="1" t="str">
        <f>IF(PobierzDaneLogistyczne!$R1909=0,"",PobierzDaneLogistyczne!$R1909)</f>
        <v/>
      </c>
      <c r="R1909" t="str">
        <f>IF(PobierzDaneLogistyczne!$S1909=0,"",PobierzDaneLogistyczne!$S1909)</f>
        <v/>
      </c>
      <c r="S1909" t="str">
        <f>IF(PobierzDaneLogistyczne!$T1909=0,"",PobierzDaneLogistyczne!$T1909)</f>
        <v/>
      </c>
      <c r="T1909" t="str">
        <f>IF(PobierzDaneLogistyczne!$U1909=0," ",PobierzDaneLogistyczne!$U1909)</f>
        <v/>
      </c>
      <c r="U1909" t="str">
        <f t="shared" si="93"/>
        <v/>
      </c>
      <c r="V1909" s="2">
        <f>IF(PobierzDaneLogistyczne!$V1909="","",_xlfn.NUMBERVALUE(PobierzDaneLogistyczne!$V1909,"."))</f>
        <v>1.0999999999999999E-2</v>
      </c>
      <c r="W1909" s="2" t="str">
        <f>IF(IF(PobierzDaneLogistyczne!$W1909=0,0,_xlfn.NUMBERVALUE(PobierzDaneLogistyczne!$W1909,"."))=0,"",_xlfn.NUMBERVALUE(PobierzDaneLogistyczne!$W1909,"."))</f>
        <v/>
      </c>
      <c r="X1909" s="2" t="str">
        <f t="shared" si="94"/>
        <v/>
      </c>
      <c r="Y1909" s="2" t="str">
        <f t="shared" si="95"/>
        <v/>
      </c>
      <c r="Z1909" s="2" t="str">
        <f>IF(PobierzDaneLogistyczne!$Y1909="t","YES","")</f>
        <v/>
      </c>
      <c r="AA1909" s="4" t="str">
        <f>IF(PobierzDaneLogistyczne!$X1909="t","YES","")</f>
        <v>YES</v>
      </c>
      <c r="AB1909" t="str">
        <f>PobierzDaneLogistyczne!$N1909</f>
        <v>Heater fan</v>
      </c>
    </row>
    <row r="1910" spans="1:28" x14ac:dyDescent="0.3">
      <c r="A1910" s="5" t="str">
        <f>HYPERLINK(_xlfn.CONCAT("https://www.adler.com.pl/index.php/en/Main/Produkt/",B1910),PobierzDaneLogistyczne!$N1910)</f>
        <v>Heater fan</v>
      </c>
      <c r="B1910" t="str">
        <f>PobierzDaneLogistyczne!$A1910</f>
        <v>ms_7707</v>
      </c>
      <c r="C1910" s="1">
        <f>IF(MID(PobierzDaneLogistyczne!$P1910,1,3)=""," ",_xlfn.NUMBERVALUE(PobierzDaneLogistyczne!$P1910))</f>
        <v>85162991</v>
      </c>
      <c r="D1910" s="1">
        <f>IF(MID(PobierzDaneLogistyczne!$C1910,1,3)="111"," ",_xlfn.NUMBERVALUE(PobierzDaneLogistyczne!$C1910))</f>
        <v>5908256836402</v>
      </c>
      <c r="E1910" s="6">
        <f>IF(PobierzDaneLogistyczne!$H1910=0,"",_xlfn.NUMBERVALUE(PobierzDaneLogistyczne!$H1910,"."))</f>
        <v>0</v>
      </c>
      <c r="F1910" s="6">
        <f>IF(PobierzDaneLogistyczne!$I1910=0,"",_xlfn.NUMBERVALUE(PobierzDaneLogistyczne!$I1910,"."))</f>
        <v>0</v>
      </c>
      <c r="G1910" s="6">
        <f>IF(PobierzDaneLogistyczne!$J1910=0,"",_xlfn.NUMBERVALUE(PobierzDaneLogistyczne!$J1910,"."))</f>
        <v>0</v>
      </c>
      <c r="H1910" s="2">
        <f>IF(IF(PobierzDaneLogistyczne!$F1910=0,0,_xlfn.NUMBERVALUE(PobierzDaneLogistyczne!$F1910,"."))=0,"",IF(PobierzDaneLogistyczne!$F1910=0,0,_xlfn.NUMBERVALUE(PobierzDaneLogistyczne!$F1910,".")))</f>
        <v>0.86299999999999999</v>
      </c>
      <c r="I1910" s="2">
        <f>IF(IF(PobierzDaneLogistyczne!$Z1910=0,0,_xlfn.NUMBERVALUE(PobierzDaneLogistyczne!$Z1910,"."))=0,"",IF(PobierzDaneLogistyczne!$Z1910=0,0,_xlfn.NUMBERVALUE(PobierzDaneLogistyczne!$Z1910,".")))</f>
        <v>0.93799999999999994</v>
      </c>
      <c r="J1910" s="1">
        <f>IF(PobierzDaneLogistyczne!$D1910=0,"",_xlfn.NUMBERVALUE(PobierzDaneLogistyczne!$D1910))</f>
        <v>8</v>
      </c>
      <c r="K1910" s="1">
        <f>IF(PobierzDaneLogistyczne!$E1910=0,"",_xlfn.NUMBERVALUE(PobierzDaneLogistyczne!$E1910))</f>
        <v>144</v>
      </c>
      <c r="L1910" s="1" t="str">
        <f>IF(MID(PobierzDaneLogistyczne!$O1910,1,3)="non"," ",_xlfn.NUMBERVALUE(PobierzDaneLogistyczne!$O1910))</f>
        <v xml:space="preserve"> </v>
      </c>
      <c r="M1910" s="6">
        <f>IF(PobierzDaneLogistyczne!$K1910=0,"",_xlfn.NUMBERVALUE(PobierzDaneLogistyczne!$K1910,"."))</f>
        <v>52</v>
      </c>
      <c r="N1910" s="6">
        <f>IF(PobierzDaneLogistyczne!$L1910=0,"",_xlfn.NUMBERVALUE(PobierzDaneLogistyczne!$L1910,"."))</f>
        <v>27</v>
      </c>
      <c r="O1910" s="6">
        <f>IF(PobierzDaneLogistyczne!$M1910=0,"",_xlfn.NUMBERVALUE(PobierzDaneLogistyczne!$M1910,"."))</f>
        <v>52</v>
      </c>
      <c r="P1910" s="2">
        <f>IF(PobierzDaneLogistyczne!$G1910=0,0,_xlfn.NUMBERVALUE(PobierzDaneLogistyczne!$G1910,"."))</f>
        <v>7.5039999999999996</v>
      </c>
      <c r="Q1910" s="1" t="str">
        <f>IF(PobierzDaneLogistyczne!$R1910=0,"",PobierzDaneLogistyczne!$R1910)</f>
        <v/>
      </c>
      <c r="R1910" t="str">
        <f>IF(PobierzDaneLogistyczne!$S1910=0,"",PobierzDaneLogistyczne!$S1910)</f>
        <v/>
      </c>
      <c r="S1910" t="str">
        <f>IF(PobierzDaneLogistyczne!$T1910=0,"",PobierzDaneLogistyczne!$T1910)</f>
        <v/>
      </c>
      <c r="T1910" t="str">
        <f>IF(PobierzDaneLogistyczne!$U1910=0," ",PobierzDaneLogistyczne!$U1910)</f>
        <v/>
      </c>
      <c r="U1910" t="str">
        <f t="shared" si="93"/>
        <v/>
      </c>
      <c r="V1910" s="2" t="str">
        <f>IF(PobierzDaneLogistyczne!$V1910="","",_xlfn.NUMBERVALUE(PobierzDaneLogistyczne!$V1910,"."))</f>
        <v/>
      </c>
      <c r="W1910" s="2" t="str">
        <f>IF(IF(PobierzDaneLogistyczne!$W1910=0,0,_xlfn.NUMBERVALUE(PobierzDaneLogistyczne!$W1910,"."))=0,"",_xlfn.NUMBERVALUE(PobierzDaneLogistyczne!$W1910,"."))</f>
        <v/>
      </c>
      <c r="X1910" s="2" t="str">
        <f t="shared" si="94"/>
        <v/>
      </c>
      <c r="Y1910" s="2" t="str">
        <f t="shared" si="95"/>
        <v/>
      </c>
      <c r="Z1910" s="2" t="str">
        <f>IF(PobierzDaneLogistyczne!$Y1910="t","YES","")</f>
        <v/>
      </c>
      <c r="AA1910" s="4" t="str">
        <f>IF(PobierzDaneLogistyczne!$X1910="t","YES","")</f>
        <v>YES</v>
      </c>
      <c r="AB1910" t="str">
        <f>PobierzDaneLogistyczne!$N1910</f>
        <v>Heater fan</v>
      </c>
    </row>
    <row r="1911" spans="1:28" x14ac:dyDescent="0.3">
      <c r="A1911" s="5" t="str">
        <f>HYPERLINK(_xlfn.CONCAT("https://www.adler.com.pl/index.php/en/Main/Produkt/",B1911),PobierzDaneLogistyczne!$N1911)</f>
        <v>Heater quartz</v>
      </c>
      <c r="B1911" t="str">
        <f>PobierzDaneLogistyczne!$A1911</f>
        <v>ms_7710</v>
      </c>
      <c r="C1911" s="1">
        <f>IF(MID(PobierzDaneLogistyczne!$P1911,1,3)=""," ",_xlfn.NUMBERVALUE(PobierzDaneLogistyczne!$P1911))</f>
        <v>85162999</v>
      </c>
      <c r="D1911" s="1">
        <f>IF(MID(PobierzDaneLogistyczne!$C1911,1,3)="111"," ",_xlfn.NUMBERVALUE(PobierzDaneLogistyczne!$C1911))</f>
        <v>5908256839854</v>
      </c>
      <c r="E1911" s="6">
        <f>IF(PobierzDaneLogistyczne!$H1911=0,"",_xlfn.NUMBERVALUE(PobierzDaneLogistyczne!$H1911,"."))</f>
        <v>9</v>
      </c>
      <c r="F1911" s="6">
        <f>IF(PobierzDaneLogistyczne!$I1911=0,"",_xlfn.NUMBERVALUE(PobierzDaneLogistyczne!$I1911,"."))</f>
        <v>26</v>
      </c>
      <c r="G1911" s="6">
        <f>IF(PobierzDaneLogistyczne!$J1911=0,"",_xlfn.NUMBERVALUE(PobierzDaneLogistyczne!$J1911,"."))</f>
        <v>37</v>
      </c>
      <c r="H1911" s="2">
        <f>IF(IF(PobierzDaneLogistyczne!$F1911=0,0,_xlfn.NUMBERVALUE(PobierzDaneLogistyczne!$F1911,"."))=0,"",IF(PobierzDaneLogistyczne!$F1911=0,0,_xlfn.NUMBERVALUE(PobierzDaneLogistyczne!$F1911,".")))</f>
        <v>0.7</v>
      </c>
      <c r="I1911" s="2">
        <f>IF(IF(PobierzDaneLogistyczne!$Z1911=0,0,_xlfn.NUMBERVALUE(PobierzDaneLogistyczne!$Z1911,"."))=0,"",IF(PobierzDaneLogistyczne!$Z1911=0,0,_xlfn.NUMBERVALUE(PobierzDaneLogistyczne!$Z1911,".")))</f>
        <v>0.92</v>
      </c>
      <c r="J1911" s="1">
        <f>IF(PobierzDaneLogistyczne!$D1911=0,"",_xlfn.NUMBERVALUE(PobierzDaneLogistyczne!$D1911))</f>
        <v>6</v>
      </c>
      <c r="K1911" s="1">
        <f>IF(PobierzDaneLogistyczne!$E1911=0,"",_xlfn.NUMBERVALUE(PobierzDaneLogistyczne!$E1911))</f>
        <v>180</v>
      </c>
      <c r="L1911" s="1">
        <f>IF(MID(PobierzDaneLogistyczne!$O1911,1,3)="non"," ",_xlfn.NUMBERVALUE(PobierzDaneLogistyczne!$O1911))</f>
        <v>5902934831765</v>
      </c>
      <c r="M1911" s="6">
        <f>IF(PobierzDaneLogistyczne!$K1911=0,"",_xlfn.NUMBERVALUE(PobierzDaneLogistyczne!$K1911,"."))</f>
        <v>27.7</v>
      </c>
      <c r="N1911" s="6">
        <f>IF(PobierzDaneLogistyczne!$L1911=0,"",_xlfn.NUMBERVALUE(PobierzDaneLogistyczne!$L1911,"."))</f>
        <v>52</v>
      </c>
      <c r="O1911" s="6">
        <f>IF(PobierzDaneLogistyczne!$M1911=0,"",_xlfn.NUMBERVALUE(PobierzDaneLogistyczne!$M1911,"."))</f>
        <v>39.299999999999997</v>
      </c>
      <c r="P1911" s="2">
        <f>IF(PobierzDaneLogistyczne!$G1911=0,0,_xlfn.NUMBERVALUE(PobierzDaneLogistyczne!$G1911,"."))</f>
        <v>5.98</v>
      </c>
      <c r="Q1911" s="1">
        <f>IF(PobierzDaneLogistyczne!$R1911=0,"",PobierzDaneLogistyczne!$R1911)</f>
        <v>5</v>
      </c>
      <c r="R1911" t="str">
        <f>IF(PobierzDaneLogistyczne!$S1911=0,"",PobierzDaneLogistyczne!$S1911)</f>
        <v/>
      </c>
      <c r="S1911" t="str">
        <f>IF(PobierzDaneLogistyczne!$T1911=0,"",PobierzDaneLogistyczne!$T1911)</f>
        <v/>
      </c>
      <c r="T1911" t="str">
        <f>IF(PobierzDaneLogistyczne!$U1911=0," ",PobierzDaneLogistyczne!$U1911)</f>
        <v/>
      </c>
      <c r="U1911" t="str">
        <f t="shared" si="93"/>
        <v/>
      </c>
      <c r="V1911" s="2">
        <f>IF(PobierzDaneLogistyczne!$V1911="","",_xlfn.NUMBERVALUE(PobierzDaneLogistyczne!$V1911,"."))</f>
        <v>1.0999999999999999E-2</v>
      </c>
      <c r="W1911" s="2">
        <f>IF(IF(PobierzDaneLogistyczne!$W1911=0,0,_xlfn.NUMBERVALUE(PobierzDaneLogistyczne!$W1911,"."))=0,"",_xlfn.NUMBERVALUE(PobierzDaneLogistyczne!$W1911,"."))</f>
        <v>5.8999999999999997E-2</v>
      </c>
      <c r="X1911" s="2">
        <f t="shared" si="94"/>
        <v>0.15000000000000008</v>
      </c>
      <c r="Y1911" s="2">
        <f t="shared" si="95"/>
        <v>0.45999999999999996</v>
      </c>
      <c r="Z1911" s="2" t="str">
        <f>IF(PobierzDaneLogistyczne!$Y1911="t","YES","")</f>
        <v/>
      </c>
      <c r="AA1911" s="4" t="str">
        <f>IF(PobierzDaneLogistyczne!$X1911="t","YES","")</f>
        <v/>
      </c>
      <c r="AB1911" t="str">
        <f>PobierzDaneLogistyczne!$N1911</f>
        <v>Heater quartz</v>
      </c>
    </row>
    <row r="1912" spans="1:28" x14ac:dyDescent="0.3">
      <c r="A1912" s="5" t="str">
        <f>HYPERLINK(_xlfn.CONCAT("https://www.adler.com.pl/index.php/en/Main/Produkt/",B1912),PobierzDaneLogistyczne!$N1912)</f>
        <v>Convection Heater w/timer</v>
      </c>
      <c r="B1912" t="str">
        <f>PobierzDaneLogistyczne!$A1912</f>
        <v>ms_7713</v>
      </c>
      <c r="C1912" s="1">
        <f>IF(MID(PobierzDaneLogistyczne!$P1912,1,3)=""," ",_xlfn.NUMBERVALUE(PobierzDaneLogistyczne!$P1912))</f>
        <v>85162950</v>
      </c>
      <c r="D1912" s="1">
        <f>IF(MID(PobierzDaneLogistyczne!$C1912,1,3)="111"," ",_xlfn.NUMBERVALUE(PobierzDaneLogistyczne!$C1912))</f>
        <v>5902934830843</v>
      </c>
      <c r="E1912" s="6">
        <f>IF(PobierzDaneLogistyczne!$H1912=0,"",_xlfn.NUMBERVALUE(PobierzDaneLogistyczne!$H1912,"."))</f>
        <v>55.5</v>
      </c>
      <c r="F1912" s="6">
        <f>IF(PobierzDaneLogistyczne!$I1912=0,"",_xlfn.NUMBERVALUE(PobierzDaneLogistyczne!$I1912,"."))</f>
        <v>14</v>
      </c>
      <c r="G1912" s="6">
        <f>IF(PobierzDaneLogistyczne!$J1912=0,"",_xlfn.NUMBERVALUE(PobierzDaneLogistyczne!$J1912,"."))</f>
        <v>33.700000000000003</v>
      </c>
      <c r="H1912" s="2">
        <f>IF(IF(PobierzDaneLogistyczne!$F1912=0,0,_xlfn.NUMBERVALUE(PobierzDaneLogistyczne!$F1912,"."))=0,"",IF(PobierzDaneLogistyczne!$F1912=0,0,_xlfn.NUMBERVALUE(PobierzDaneLogistyczne!$F1912,".")))</f>
        <v>1.96</v>
      </c>
      <c r="I1912" s="2">
        <f>IF(IF(PobierzDaneLogistyczne!$Z1912=0,0,_xlfn.NUMBERVALUE(PobierzDaneLogistyczne!$Z1912,"."))=0,"",IF(PobierzDaneLogistyczne!$Z1912=0,0,_xlfn.NUMBERVALUE(PobierzDaneLogistyczne!$Z1912,".")))</f>
        <v>2.7</v>
      </c>
      <c r="J1912" s="1">
        <f>IF(PobierzDaneLogistyczne!$D1912=0,"",_xlfn.NUMBERVALUE(PobierzDaneLogistyczne!$D1912))</f>
        <v>3</v>
      </c>
      <c r="K1912" s="1">
        <f>IF(PobierzDaneLogistyczne!$E1912=0,"",_xlfn.NUMBERVALUE(PobierzDaneLogistyczne!$E1912))</f>
        <v>30</v>
      </c>
      <c r="L1912" s="1">
        <f>IF(MID(PobierzDaneLogistyczne!$O1912,1,3)="non"," ",_xlfn.NUMBERVALUE(PobierzDaneLogistyczne!$O1912))</f>
        <v>5902934831703</v>
      </c>
      <c r="M1912" s="6">
        <f>IF(PobierzDaneLogistyczne!$K1912=0,"",_xlfn.NUMBERVALUE(PobierzDaneLogistyczne!$K1912,"."))</f>
        <v>56.5</v>
      </c>
      <c r="N1912" s="6">
        <f>IF(PobierzDaneLogistyczne!$L1912=0,"",_xlfn.NUMBERVALUE(PobierzDaneLogistyczne!$L1912,"."))</f>
        <v>45</v>
      </c>
      <c r="O1912" s="6">
        <f>IF(PobierzDaneLogistyczne!$M1912=0,"",_xlfn.NUMBERVALUE(PobierzDaneLogistyczne!$M1912,"."))</f>
        <v>35</v>
      </c>
      <c r="P1912" s="2">
        <f>IF(PobierzDaneLogistyczne!$G1912=0,0,_xlfn.NUMBERVALUE(PobierzDaneLogistyczne!$G1912,"."))</f>
        <v>8.1</v>
      </c>
      <c r="Q1912" s="1">
        <f>IF(PobierzDaneLogistyczne!$R1912=0,"",PobierzDaneLogistyczne!$R1912)</f>
        <v>4</v>
      </c>
      <c r="R1912" t="str">
        <f>IF(PobierzDaneLogistyczne!$S1912=0,"",PobierzDaneLogistyczne!$S1912)</f>
        <v/>
      </c>
      <c r="S1912" t="str">
        <f>IF(PobierzDaneLogistyczne!$T1912=0,"",PobierzDaneLogistyczne!$T1912)</f>
        <v/>
      </c>
      <c r="T1912" t="str">
        <f>IF(PobierzDaneLogistyczne!$U1912=0," ",PobierzDaneLogistyczne!$U1912)</f>
        <v/>
      </c>
      <c r="U1912" t="str">
        <f t="shared" si="93"/>
        <v/>
      </c>
      <c r="V1912" s="2">
        <f>IF(PobierzDaneLogistyczne!$V1912="","",_xlfn.NUMBERVALUE(PobierzDaneLogistyczne!$V1912,"."))</f>
        <v>3.5000000000000003E-2</v>
      </c>
      <c r="W1912" s="2">
        <f>IF(IF(PobierzDaneLogistyczne!$W1912=0,0,_xlfn.NUMBERVALUE(PobierzDaneLogistyczne!$W1912,"."))=0,"",_xlfn.NUMBERVALUE(PobierzDaneLogistyczne!$W1912,"."))</f>
        <v>5.8999999999999997E-2</v>
      </c>
      <c r="X1912" s="2">
        <f t="shared" si="94"/>
        <v>0.64600000000000013</v>
      </c>
      <c r="Y1912" s="2" t="str">
        <f t="shared" si="95"/>
        <v/>
      </c>
      <c r="Z1912" s="2" t="str">
        <f>IF(PobierzDaneLogistyczne!$Y1912="t","YES","")</f>
        <v>YES</v>
      </c>
      <c r="AA1912" s="4" t="str">
        <f>IF(PobierzDaneLogistyczne!$X1912="t","YES","")</f>
        <v>YES</v>
      </c>
      <c r="AB1912" t="str">
        <f>PobierzDaneLogistyczne!$N1912</f>
        <v>Convection Heater w/timer</v>
      </c>
    </row>
    <row r="1913" spans="1:28" x14ac:dyDescent="0.3">
      <c r="A1913" s="5" t="str">
        <f>HYPERLINK(_xlfn.CONCAT("https://www.adler.com.pl/index.php/en/Main/Produkt/",B1913),PobierzDaneLogistyczne!$N1913)</f>
        <v>Heater fan</v>
      </c>
      <c r="B1913" t="str">
        <f>PobierzDaneLogistyczne!$A1913</f>
        <v>ms_7719</v>
      </c>
      <c r="C1913" s="1">
        <f>IF(MID(PobierzDaneLogistyczne!$P1913,1,3)=""," ",_xlfn.NUMBERVALUE(PobierzDaneLogistyczne!$P1913))</f>
        <v>85162991</v>
      </c>
      <c r="D1913" s="1">
        <f>IF(MID(PobierzDaneLogistyczne!$C1913,1,3)="111"," ",_xlfn.NUMBERVALUE(PobierzDaneLogistyczne!$C1913))</f>
        <v>5902934831710</v>
      </c>
      <c r="E1913" s="6">
        <f>IF(PobierzDaneLogistyczne!$H1913=0,"",_xlfn.NUMBERVALUE(PobierzDaneLogistyczne!$H1913,"."))</f>
        <v>22</v>
      </c>
      <c r="F1913" s="6">
        <f>IF(PobierzDaneLogistyczne!$I1913=0,"",_xlfn.NUMBERVALUE(PobierzDaneLogistyczne!$I1913,"."))</f>
        <v>13.5</v>
      </c>
      <c r="G1913" s="6">
        <f>IF(PobierzDaneLogistyczne!$J1913=0,"",_xlfn.NUMBERVALUE(PobierzDaneLogistyczne!$J1913,"."))</f>
        <v>26.5</v>
      </c>
      <c r="H1913" s="2">
        <f>IF(IF(PobierzDaneLogistyczne!$F1913=0,0,_xlfn.NUMBERVALUE(PobierzDaneLogistyczne!$F1913,"."))=0,"",IF(PobierzDaneLogistyczne!$F1913=0,0,_xlfn.NUMBERVALUE(PobierzDaneLogistyczne!$F1913,".")))</f>
        <v>0.83799999999999997</v>
      </c>
      <c r="I1913" s="2">
        <f>IF(IF(PobierzDaneLogistyczne!$Z1913=0,0,_xlfn.NUMBERVALUE(PobierzDaneLogistyczne!$Z1913,"."))=0,"",IF(PobierzDaneLogistyczne!$Z1913=0,0,_xlfn.NUMBERVALUE(PobierzDaneLogistyczne!$Z1913,".")))</f>
        <v>1</v>
      </c>
      <c r="J1913" s="1">
        <f>IF(PobierzDaneLogistyczne!$D1913=0,"",_xlfn.NUMBERVALUE(PobierzDaneLogistyczne!$D1913))</f>
        <v>8</v>
      </c>
      <c r="K1913" s="1">
        <f>IF(PobierzDaneLogistyczne!$E1913=0,"",_xlfn.NUMBERVALUE(PobierzDaneLogistyczne!$E1913))</f>
        <v>144</v>
      </c>
      <c r="L1913" s="1">
        <f>IF(MID(PobierzDaneLogistyczne!$O1913,1,3)="non"," ",_xlfn.NUMBERVALUE(PobierzDaneLogistyczne!$O1913))</f>
        <v>5902934831666</v>
      </c>
      <c r="M1913" s="6">
        <f>IF(PobierzDaneLogistyczne!$K1913=0,"",_xlfn.NUMBERVALUE(PobierzDaneLogistyczne!$K1913,"."))</f>
        <v>45</v>
      </c>
      <c r="N1913" s="6">
        <f>IF(PobierzDaneLogistyczne!$L1913=0,"",_xlfn.NUMBERVALUE(PobierzDaneLogistyczne!$L1913,"."))</f>
        <v>28</v>
      </c>
      <c r="O1913" s="6">
        <f>IF(PobierzDaneLogistyczne!$M1913=0,"",_xlfn.NUMBERVALUE(PobierzDaneLogistyczne!$M1913,"."))</f>
        <v>55</v>
      </c>
      <c r="P1913" s="2">
        <f>IF(PobierzDaneLogistyczne!$G1913=0,0,_xlfn.NUMBERVALUE(PobierzDaneLogistyczne!$G1913,"."))</f>
        <v>8.68</v>
      </c>
      <c r="Q1913" s="1">
        <f>IF(PobierzDaneLogistyczne!$R1913=0,"",PobierzDaneLogistyczne!$R1913)</f>
        <v>5</v>
      </c>
      <c r="R1913" t="str">
        <f>IF(PobierzDaneLogistyczne!$S1913=0,"",PobierzDaneLogistyczne!$S1913)</f>
        <v/>
      </c>
      <c r="S1913" t="str">
        <f>IF(PobierzDaneLogistyczne!$T1913=0,"",PobierzDaneLogistyczne!$T1913)</f>
        <v/>
      </c>
      <c r="T1913" t="str">
        <f>IF(PobierzDaneLogistyczne!$U1913=0," ",PobierzDaneLogistyczne!$U1913)</f>
        <v/>
      </c>
      <c r="U1913" t="str">
        <f t="shared" si="93"/>
        <v/>
      </c>
      <c r="V1913" s="2">
        <f>IF(PobierzDaneLogistyczne!$V1913="","",_xlfn.NUMBERVALUE(PobierzDaneLogistyczne!$V1913,"."))</f>
        <v>1.0999999999999999E-2</v>
      </c>
      <c r="W1913" s="2">
        <f>IF(IF(PobierzDaneLogistyczne!$W1913=0,0,_xlfn.NUMBERVALUE(PobierzDaneLogistyczne!$W1913,"."))=0,"",_xlfn.NUMBERVALUE(PobierzDaneLogistyczne!$W1913,"."))</f>
        <v>5.8999999999999997E-2</v>
      </c>
      <c r="X1913" s="2">
        <f t="shared" si="94"/>
        <v>9.2000000000000026E-2</v>
      </c>
      <c r="Y1913" s="2">
        <f t="shared" si="95"/>
        <v>0.67999999999999972</v>
      </c>
      <c r="Z1913" s="2" t="str">
        <f>IF(PobierzDaneLogistyczne!$Y1913="t","YES","")</f>
        <v>YES</v>
      </c>
      <c r="AA1913" s="4" t="str">
        <f>IF(PobierzDaneLogistyczne!$X1913="t","YES","")</f>
        <v/>
      </c>
      <c r="AB1913" t="str">
        <f>PobierzDaneLogistyczne!$N1913</f>
        <v>Heater fan</v>
      </c>
    </row>
    <row r="1914" spans="1:28" x14ac:dyDescent="0.3">
      <c r="A1914" s="5" t="str">
        <f>HYPERLINK(_xlfn.CONCAT("https://www.adler.com.pl/index.php/en/Main/Produkt/",B1914),PobierzDaneLogistyczne!$N1914)</f>
        <v>Ceramic fan heat tower LCD + Remote control + Timer</v>
      </c>
      <c r="B1914" t="str">
        <f>PobierzDaneLogistyczne!$A1914</f>
        <v>ms_7736</v>
      </c>
      <c r="C1914" s="1">
        <f>IF(MID(PobierzDaneLogistyczne!$P1914,1,3)=""," ",_xlfn.NUMBERVALUE(PobierzDaneLogistyczne!$P1914))</f>
        <v>85162991</v>
      </c>
      <c r="D1914" s="1">
        <f>IF(MID(PobierzDaneLogistyczne!$C1914,1,3)="111"," ",_xlfn.NUMBERVALUE(PobierzDaneLogistyczne!$C1914))</f>
        <v>5903887801744</v>
      </c>
      <c r="E1914" s="6">
        <f>IF(PobierzDaneLogistyczne!$H1914=0,"",_xlfn.NUMBERVALUE(PobierzDaneLogistyczne!$H1914,"."))</f>
        <v>24.5</v>
      </c>
      <c r="F1914" s="6">
        <f>IF(PobierzDaneLogistyczne!$I1914=0,"",_xlfn.NUMBERVALUE(PobierzDaneLogistyczne!$I1914,"."))</f>
        <v>24.5</v>
      </c>
      <c r="G1914" s="6">
        <f>IF(PobierzDaneLogistyczne!$J1914=0,"",_xlfn.NUMBERVALUE(PobierzDaneLogistyczne!$J1914,"."))</f>
        <v>65</v>
      </c>
      <c r="H1914" s="2">
        <f>IF(IF(PobierzDaneLogistyczne!$F1914=0,0,_xlfn.NUMBERVALUE(PobierzDaneLogistyczne!$F1914,"."))=0,"",IF(PobierzDaneLogistyczne!$F1914=0,0,_xlfn.NUMBERVALUE(PobierzDaneLogistyczne!$F1914,".")))</f>
        <v>1.5</v>
      </c>
      <c r="I1914" s="2">
        <f>IF(IF(PobierzDaneLogistyczne!$Z1914=0,0,_xlfn.NUMBERVALUE(PobierzDaneLogistyczne!$Z1914,"."))=0,"",IF(PobierzDaneLogistyczne!$Z1914=0,0,_xlfn.NUMBERVALUE(PobierzDaneLogistyczne!$Z1914,".")))</f>
        <v>1.9079999999999999</v>
      </c>
      <c r="J1914" s="1">
        <f>IF(PobierzDaneLogistyczne!$D1914=0,"",_xlfn.NUMBERVALUE(PobierzDaneLogistyczne!$D1914))</f>
        <v>4</v>
      </c>
      <c r="K1914" s="1">
        <f>IF(PobierzDaneLogistyczne!$E1914=0,"",_xlfn.NUMBERVALUE(PobierzDaneLogistyczne!$E1914))</f>
        <v>24</v>
      </c>
      <c r="L1914" s="1">
        <f>IF(MID(PobierzDaneLogistyczne!$O1914,1,3)="non"," ",_xlfn.NUMBERVALUE(PobierzDaneLogistyczne!$O1914))</f>
        <v>5903887801751</v>
      </c>
      <c r="M1914" s="6">
        <f>IF(PobierzDaneLogistyczne!$K1914=0,"",_xlfn.NUMBERVALUE(PobierzDaneLogistyczne!$K1914,"."))</f>
        <v>99.5</v>
      </c>
      <c r="N1914" s="6">
        <f>IF(PobierzDaneLogistyczne!$L1914=0,"",_xlfn.NUMBERVALUE(PobierzDaneLogistyczne!$L1914,"."))</f>
        <v>26</v>
      </c>
      <c r="O1914" s="6">
        <f>IF(PobierzDaneLogistyczne!$M1914=0,"",_xlfn.NUMBERVALUE(PobierzDaneLogistyczne!$M1914,"."))</f>
        <v>67</v>
      </c>
      <c r="P1914" s="2">
        <f>IF(PobierzDaneLogistyczne!$G1914=0,0,_xlfn.NUMBERVALUE(PobierzDaneLogistyczne!$G1914,"."))</f>
        <v>7.6319999999999997</v>
      </c>
      <c r="Q1914" s="1">
        <f>IF(PobierzDaneLogistyczne!$R1914=0,"",PobierzDaneLogistyczne!$R1914)</f>
        <v>5</v>
      </c>
      <c r="R1914" t="str">
        <f>IF(PobierzDaneLogistyczne!$S1914=0,"",PobierzDaneLogistyczne!$S1914)</f>
        <v>CR</v>
      </c>
      <c r="S1914">
        <f>IF(PobierzDaneLogistyczne!$T1914=0,"",PobierzDaneLogistyczne!$T1914)</f>
        <v>1</v>
      </c>
      <c r="T1914" t="str">
        <f>IF(PobierzDaneLogistyczne!$U1914=0," ",PobierzDaneLogistyczne!$U1914)</f>
        <v>0.003</v>
      </c>
      <c r="U1914" t="str">
        <f t="shared" si="93"/>
        <v/>
      </c>
      <c r="V1914" s="2">
        <f>IF(PobierzDaneLogistyczne!$V1914="","",_xlfn.NUMBERVALUE(PobierzDaneLogistyczne!$V1914,"."))</f>
        <v>0.109</v>
      </c>
      <c r="W1914" s="2">
        <f>IF(IF(PobierzDaneLogistyczne!$W1914=0,0,_xlfn.NUMBERVALUE(PobierzDaneLogistyczne!$W1914,"."))=0,"",_xlfn.NUMBERVALUE(PobierzDaneLogistyczne!$W1914,"."))</f>
        <v>0.10199999999999999</v>
      </c>
      <c r="X1914" s="2">
        <f t="shared" si="94"/>
        <v>0.19699999999999995</v>
      </c>
      <c r="Y1914" s="2" t="str">
        <f t="shared" si="95"/>
        <v/>
      </c>
      <c r="Z1914" s="2" t="str">
        <f>IF(PobierzDaneLogistyczne!$Y1914="t","YES","")</f>
        <v>YES</v>
      </c>
      <c r="AA1914" s="4" t="str">
        <f>IF(PobierzDaneLogistyczne!$X1914="t","YES","")</f>
        <v/>
      </c>
      <c r="AB1914" t="str">
        <f>PobierzDaneLogistyczne!$N1914</f>
        <v>Ceramic fan heat tower LCD + Remote control + Timer</v>
      </c>
    </row>
    <row r="1915" spans="1:28" x14ac:dyDescent="0.3">
      <c r="A1915" s="5" t="str">
        <f>HYPERLINK(_xlfn.CONCAT("https://www.adler.com.pl/index.php/en/Main/Produkt/",B1915),PobierzDaneLogistyczne!$N1915)</f>
        <v>Convector heater with timer and Turbo fan</v>
      </c>
      <c r="B1915" t="str">
        <f>PobierzDaneLogistyczne!$A1915</f>
        <v>ms_7741b</v>
      </c>
      <c r="C1915" s="1">
        <f>IF(MID(PobierzDaneLogistyczne!$P1915,1,3)=""," ",_xlfn.NUMBERVALUE(PobierzDaneLogistyczne!$P1915))</f>
        <v>85162950</v>
      </c>
      <c r="D1915" s="1">
        <f>IF(MID(PobierzDaneLogistyczne!$C1915,1,3)="111"," ",_xlfn.NUMBERVALUE(PobierzDaneLogistyczne!$C1915))</f>
        <v>5903887806442</v>
      </c>
      <c r="E1915" s="6">
        <f>IF(PobierzDaneLogistyczne!$H1915=0,"",_xlfn.NUMBERVALUE(PobierzDaneLogistyczne!$H1915,"."))</f>
        <v>57.6</v>
      </c>
      <c r="F1915" s="6">
        <f>IF(PobierzDaneLogistyczne!$I1915=0,"",_xlfn.NUMBERVALUE(PobierzDaneLogistyczne!$I1915,"."))</f>
        <v>40</v>
      </c>
      <c r="G1915" s="6">
        <f>IF(PobierzDaneLogistyczne!$J1915=0,"",_xlfn.NUMBERVALUE(PobierzDaneLogistyczne!$J1915,"."))</f>
        <v>13.3</v>
      </c>
      <c r="H1915" s="2">
        <f>IF(IF(PobierzDaneLogistyczne!$F1915=0,0,_xlfn.NUMBERVALUE(PobierzDaneLogistyczne!$F1915,"."))=0,"",IF(PobierzDaneLogistyczne!$F1915=0,0,_xlfn.NUMBERVALUE(PobierzDaneLogistyczne!$F1915,".")))</f>
        <v>2.25</v>
      </c>
      <c r="I1915" s="2">
        <f>IF(IF(PobierzDaneLogistyczne!$Z1915=0,0,_xlfn.NUMBERVALUE(PobierzDaneLogistyczne!$Z1915,"."))=0,"",IF(PobierzDaneLogistyczne!$Z1915=0,0,_xlfn.NUMBERVALUE(PobierzDaneLogistyczne!$Z1915,".")))</f>
        <v>2.98</v>
      </c>
      <c r="J1915" s="1">
        <f>IF(PobierzDaneLogistyczne!$D1915=0,"",_xlfn.NUMBERVALUE(PobierzDaneLogistyczne!$D1915))</f>
        <v>1</v>
      </c>
      <c r="K1915" s="1">
        <f>IF(PobierzDaneLogistyczne!$E1915=0,"",_xlfn.NUMBERVALUE(PobierzDaneLogistyczne!$E1915))</f>
        <v>48</v>
      </c>
      <c r="L1915" s="1" t="str">
        <f>IF(MID(PobierzDaneLogistyczne!$O1915,1,3)="non"," ",_xlfn.NUMBERVALUE(PobierzDaneLogistyczne!$O1915))</f>
        <v xml:space="preserve"> </v>
      </c>
      <c r="M1915" s="6">
        <f>IF(PobierzDaneLogistyczne!$K1915=0,"",_xlfn.NUMBERVALUE(PobierzDaneLogistyczne!$K1915,"."))</f>
        <v>57.6</v>
      </c>
      <c r="N1915" s="6">
        <f>IF(PobierzDaneLogistyczne!$L1915=0,"",_xlfn.NUMBERVALUE(PobierzDaneLogistyczne!$L1915,"."))</f>
        <v>40</v>
      </c>
      <c r="O1915" s="6">
        <f>IF(PobierzDaneLogistyczne!$M1915=0,"",_xlfn.NUMBERVALUE(PobierzDaneLogistyczne!$M1915,"."))</f>
        <v>13.3</v>
      </c>
      <c r="P1915" s="2">
        <f>IF(PobierzDaneLogistyczne!$G1915=0,0,_xlfn.NUMBERVALUE(PobierzDaneLogistyczne!$G1915,"."))</f>
        <v>2.98</v>
      </c>
      <c r="Q1915" s="1">
        <f>IF(PobierzDaneLogistyczne!$R1915=0,"",PobierzDaneLogistyczne!$R1915)</f>
        <v>4</v>
      </c>
      <c r="R1915" t="str">
        <f>IF(PobierzDaneLogistyczne!$S1915=0,"",PobierzDaneLogistyczne!$S1915)</f>
        <v/>
      </c>
      <c r="S1915" t="str">
        <f>IF(PobierzDaneLogistyczne!$T1915=0,"",PobierzDaneLogistyczne!$T1915)</f>
        <v/>
      </c>
      <c r="T1915" t="str">
        <f>IF(PobierzDaneLogistyczne!$U1915=0," ",PobierzDaneLogistyczne!$U1915)</f>
        <v/>
      </c>
      <c r="U1915" t="str">
        <f t="shared" si="93"/>
        <v/>
      </c>
      <c r="V1915" s="2">
        <f>IF(PobierzDaneLogistyczne!$V1915="","",_xlfn.NUMBERVALUE(PobierzDaneLogistyczne!$V1915,"."))</f>
        <v>4.7E-2</v>
      </c>
      <c r="W1915" s="2">
        <f>IF(IF(PobierzDaneLogistyczne!$W1915=0,0,_xlfn.NUMBERVALUE(PobierzDaneLogistyczne!$W1915,"."))=0,"",_xlfn.NUMBERVALUE(PobierzDaneLogistyczne!$W1915,"."))</f>
        <v>0.11700000000000001</v>
      </c>
      <c r="X1915" s="2">
        <f t="shared" si="94"/>
        <v>0.56599999999999995</v>
      </c>
      <c r="Y1915" s="2" t="str">
        <f t="shared" si="95"/>
        <v/>
      </c>
      <c r="Z1915" s="2" t="str">
        <f>IF(PobierzDaneLogistyczne!$Y1915="t","YES","")</f>
        <v>YES</v>
      </c>
      <c r="AA1915" s="4" t="str">
        <f>IF(PobierzDaneLogistyczne!$X1915="t","YES","")</f>
        <v/>
      </c>
      <c r="AB1915" t="str">
        <f>PobierzDaneLogistyczne!$N1915</f>
        <v>Convector heater with timer and Turbo fan</v>
      </c>
    </row>
    <row r="1916" spans="1:28" x14ac:dyDescent="0.3">
      <c r="A1916" s="5" t="str">
        <f>HYPERLINK(_xlfn.CONCAT("https://www.adler.com.pl/index.php/en/Main/Produkt/",B1916),PobierzDaneLogistyczne!$N1916)</f>
        <v>Convector heater with timer and Turbo fan</v>
      </c>
      <c r="B1916" t="str">
        <f>PobierzDaneLogistyczne!$A1916</f>
        <v>ms_7741w</v>
      </c>
      <c r="C1916" s="1">
        <f>IF(MID(PobierzDaneLogistyczne!$P1916,1,3)=""," ",_xlfn.NUMBERVALUE(PobierzDaneLogistyczne!$P1916))</f>
        <v>85162950</v>
      </c>
      <c r="D1916" s="1">
        <f>IF(MID(PobierzDaneLogistyczne!$C1916,1,3)="111"," ",_xlfn.NUMBERVALUE(PobierzDaneLogistyczne!$C1916))</f>
        <v>5903887806411</v>
      </c>
      <c r="E1916" s="6">
        <f>IF(PobierzDaneLogistyczne!$H1916=0,"",_xlfn.NUMBERVALUE(PobierzDaneLogistyczne!$H1916,"."))</f>
        <v>57.6</v>
      </c>
      <c r="F1916" s="6">
        <f>IF(PobierzDaneLogistyczne!$I1916=0,"",_xlfn.NUMBERVALUE(PobierzDaneLogistyczne!$I1916,"."))</f>
        <v>40</v>
      </c>
      <c r="G1916" s="6">
        <f>IF(PobierzDaneLogistyczne!$J1916=0,"",_xlfn.NUMBERVALUE(PobierzDaneLogistyczne!$J1916,"."))</f>
        <v>13.3</v>
      </c>
      <c r="H1916" s="2">
        <f>IF(IF(PobierzDaneLogistyczne!$F1916=0,0,_xlfn.NUMBERVALUE(PobierzDaneLogistyczne!$F1916,"."))=0,"",IF(PobierzDaneLogistyczne!$F1916=0,0,_xlfn.NUMBERVALUE(PobierzDaneLogistyczne!$F1916,".")))</f>
        <v>2.25</v>
      </c>
      <c r="I1916" s="2">
        <f>IF(IF(PobierzDaneLogistyczne!$Z1916=0,0,_xlfn.NUMBERVALUE(PobierzDaneLogistyczne!$Z1916,"."))=0,"",IF(PobierzDaneLogistyczne!$Z1916=0,0,_xlfn.NUMBERVALUE(PobierzDaneLogistyczne!$Z1916,".")))</f>
        <v>2.98</v>
      </c>
      <c r="J1916" s="1">
        <f>IF(PobierzDaneLogistyczne!$D1916=0,"",_xlfn.NUMBERVALUE(PobierzDaneLogistyczne!$D1916))</f>
        <v>1</v>
      </c>
      <c r="K1916" s="1">
        <f>IF(PobierzDaneLogistyczne!$E1916=0,"",_xlfn.NUMBERVALUE(PobierzDaneLogistyczne!$E1916))</f>
        <v>48</v>
      </c>
      <c r="L1916" s="1" t="str">
        <f>IF(MID(PobierzDaneLogistyczne!$O1916,1,3)="non"," ",_xlfn.NUMBERVALUE(PobierzDaneLogistyczne!$O1916))</f>
        <v xml:space="preserve"> </v>
      </c>
      <c r="M1916" s="6">
        <f>IF(PobierzDaneLogistyczne!$K1916=0,"",_xlfn.NUMBERVALUE(PobierzDaneLogistyczne!$K1916,"."))</f>
        <v>57.6</v>
      </c>
      <c r="N1916" s="6">
        <f>IF(PobierzDaneLogistyczne!$L1916=0,"",_xlfn.NUMBERVALUE(PobierzDaneLogistyczne!$L1916,"."))</f>
        <v>40</v>
      </c>
      <c r="O1916" s="6">
        <f>IF(PobierzDaneLogistyczne!$M1916=0,"",_xlfn.NUMBERVALUE(PobierzDaneLogistyczne!$M1916,"."))</f>
        <v>13.3</v>
      </c>
      <c r="P1916" s="2">
        <f>IF(PobierzDaneLogistyczne!$G1916=0,0,_xlfn.NUMBERVALUE(PobierzDaneLogistyczne!$G1916,"."))</f>
        <v>2.98</v>
      </c>
      <c r="Q1916" s="1">
        <f>IF(PobierzDaneLogistyczne!$R1916=0,"",PobierzDaneLogistyczne!$R1916)</f>
        <v>4</v>
      </c>
      <c r="R1916" t="str">
        <f>IF(PobierzDaneLogistyczne!$S1916=0,"",PobierzDaneLogistyczne!$S1916)</f>
        <v/>
      </c>
      <c r="S1916" t="str">
        <f>IF(PobierzDaneLogistyczne!$T1916=0,"",PobierzDaneLogistyczne!$T1916)</f>
        <v/>
      </c>
      <c r="T1916" t="str">
        <f>IF(PobierzDaneLogistyczne!$U1916=0," ",PobierzDaneLogistyczne!$U1916)</f>
        <v/>
      </c>
      <c r="U1916" t="str">
        <f t="shared" si="93"/>
        <v/>
      </c>
      <c r="V1916" s="2">
        <f>IF(PobierzDaneLogistyczne!$V1916="","",_xlfn.NUMBERVALUE(PobierzDaneLogistyczne!$V1916,"."))</f>
        <v>4.7E-2</v>
      </c>
      <c r="W1916" s="2">
        <f>IF(IF(PobierzDaneLogistyczne!$W1916=0,0,_xlfn.NUMBERVALUE(PobierzDaneLogistyczne!$W1916,"."))=0,"",_xlfn.NUMBERVALUE(PobierzDaneLogistyczne!$W1916,"."))</f>
        <v>0.11700000000000001</v>
      </c>
      <c r="X1916" s="2">
        <f t="shared" si="94"/>
        <v>0.56599999999999995</v>
      </c>
      <c r="Y1916" s="2" t="str">
        <f t="shared" si="95"/>
        <v/>
      </c>
      <c r="Z1916" s="2" t="str">
        <f>IF(PobierzDaneLogistyczne!$Y1916="t","YES","")</f>
        <v>YES</v>
      </c>
      <c r="AA1916" s="4" t="str">
        <f>IF(PobierzDaneLogistyczne!$X1916="t","YES","")</f>
        <v/>
      </c>
      <c r="AB1916" t="str">
        <f>PobierzDaneLogistyczne!$N1916</f>
        <v>Convector heater with timer and Turbo fan</v>
      </c>
    </row>
    <row r="1917" spans="1:28" x14ac:dyDescent="0.3">
      <c r="A1917" s="5" t="str">
        <f>HYPERLINK(_xlfn.CONCAT("https://www.adler.com.pl/index.php/en/Main/Produkt/",B1917),PobierzDaneLogistyczne!$N1917)</f>
        <v>Oil-filled radiator 7 ribs</v>
      </c>
      <c r="B1917" t="str">
        <f>PobierzDaneLogistyczne!$A1917</f>
        <v>ms_7804</v>
      </c>
      <c r="C1917" s="1">
        <f>IF(MID(PobierzDaneLogistyczne!$P1917,1,3)=""," ",_xlfn.NUMBERVALUE(PobierzDaneLogistyczne!$P1917))</f>
        <v>85162910</v>
      </c>
      <c r="D1917" s="1">
        <f>IF(MID(PobierzDaneLogistyczne!$C1917,1,3)="111"," ",_xlfn.NUMBERVALUE(PobierzDaneLogistyczne!$C1917))</f>
        <v>5908256834262</v>
      </c>
      <c r="E1917" s="6">
        <f>IF(PobierzDaneLogistyczne!$H1917=0,"",_xlfn.NUMBERVALUE(PobierzDaneLogistyczne!$H1917,"."))</f>
        <v>13.5</v>
      </c>
      <c r="F1917" s="6">
        <f>IF(PobierzDaneLogistyczne!$I1917=0,"",_xlfn.NUMBERVALUE(PobierzDaneLogistyczne!$I1917,"."))</f>
        <v>34</v>
      </c>
      <c r="G1917" s="6">
        <f>IF(PobierzDaneLogistyczne!$J1917=0,"",_xlfn.NUMBERVALUE(PobierzDaneLogistyczne!$J1917,"."))</f>
        <v>41.5</v>
      </c>
      <c r="H1917" s="2">
        <f>IF(IF(PobierzDaneLogistyczne!$F1917=0,0,_xlfn.NUMBERVALUE(PobierzDaneLogistyczne!$F1917,"."))=0,"",IF(PobierzDaneLogistyczne!$F1917=0,0,_xlfn.NUMBERVALUE(PobierzDaneLogistyczne!$F1917,".")))</f>
        <v>3.38</v>
      </c>
      <c r="I1917" s="2">
        <f>IF(IF(PobierzDaneLogistyczne!$Z1917=0,0,_xlfn.NUMBERVALUE(PobierzDaneLogistyczne!$Z1917,"."))=0,"",IF(PobierzDaneLogistyczne!$Z1917=0,0,_xlfn.NUMBERVALUE(PobierzDaneLogistyczne!$Z1917,".")))</f>
        <v>3.82</v>
      </c>
      <c r="J1917" s="1">
        <f>IF(PobierzDaneLogistyczne!$D1917=0,"",_xlfn.NUMBERVALUE(PobierzDaneLogistyczne!$D1917))</f>
        <v>1</v>
      </c>
      <c r="K1917" s="1">
        <f>IF(PobierzDaneLogistyczne!$E1917=0,"",_xlfn.NUMBERVALUE(PobierzDaneLogistyczne!$E1917))</f>
        <v>68</v>
      </c>
      <c r="L1917" s="1" t="str">
        <f>IF(MID(PobierzDaneLogistyczne!$O1917,1,3)="non"," ",_xlfn.NUMBERVALUE(PobierzDaneLogistyczne!$O1917))</f>
        <v xml:space="preserve"> </v>
      </c>
      <c r="M1917" s="6">
        <f>IF(PobierzDaneLogistyczne!$K1917=0,"",_xlfn.NUMBERVALUE(PobierzDaneLogistyczne!$K1917,"."))</f>
        <v>13.5</v>
      </c>
      <c r="N1917" s="6">
        <f>IF(PobierzDaneLogistyczne!$L1917=0,"",_xlfn.NUMBERVALUE(PobierzDaneLogistyczne!$L1917,"."))</f>
        <v>34</v>
      </c>
      <c r="O1917" s="6">
        <f>IF(PobierzDaneLogistyczne!$M1917=0,"",_xlfn.NUMBERVALUE(PobierzDaneLogistyczne!$M1917,"."))</f>
        <v>41.5</v>
      </c>
      <c r="P1917" s="2">
        <f>IF(PobierzDaneLogistyczne!$G1917=0,0,_xlfn.NUMBERVALUE(PobierzDaneLogistyczne!$G1917,"."))</f>
        <v>3.82</v>
      </c>
      <c r="Q1917" s="1">
        <f>IF(PobierzDaneLogistyczne!$R1917=0,"",PobierzDaneLogistyczne!$R1917)</f>
        <v>101</v>
      </c>
      <c r="R1917" t="str">
        <f>IF(PobierzDaneLogistyczne!$S1917=0,"",PobierzDaneLogistyczne!$S1917)</f>
        <v/>
      </c>
      <c r="S1917" t="str">
        <f>IF(PobierzDaneLogistyczne!$T1917=0,"",PobierzDaneLogistyczne!$T1917)</f>
        <v/>
      </c>
      <c r="T1917" t="str">
        <f>IF(PobierzDaneLogistyczne!$U1917=0," ",PobierzDaneLogistyczne!$U1917)</f>
        <v/>
      </c>
      <c r="U1917" t="str">
        <f t="shared" si="93"/>
        <v/>
      </c>
      <c r="V1917" s="2">
        <f>IF(PobierzDaneLogistyczne!$V1917="","",_xlfn.NUMBERVALUE(PobierzDaneLogistyczne!$V1917,"."))</f>
        <v>2.5999999999999999E-2</v>
      </c>
      <c r="W1917" s="2">
        <f>IF(IF(PobierzDaneLogistyczne!$W1917=0,0,_xlfn.NUMBERVALUE(PobierzDaneLogistyczne!$W1917,"."))=0,"",_xlfn.NUMBERVALUE(PobierzDaneLogistyczne!$W1917,"."))</f>
        <v>5.8999999999999997E-2</v>
      </c>
      <c r="X1917" s="2">
        <f t="shared" si="94"/>
        <v>0.35499999999999993</v>
      </c>
      <c r="Y1917" s="2" t="str">
        <f t="shared" si="95"/>
        <v/>
      </c>
      <c r="Z1917" s="2" t="str">
        <f>IF(PobierzDaneLogistyczne!$Y1917="t","YES","")</f>
        <v/>
      </c>
      <c r="AA1917" s="4" t="str">
        <f>IF(PobierzDaneLogistyczne!$X1917="t","YES","")</f>
        <v/>
      </c>
      <c r="AB1917" t="str">
        <f>PobierzDaneLogistyczne!$N1917</f>
        <v>Oil-filled radiator 7 ribs</v>
      </c>
    </row>
    <row r="1918" spans="1:28" x14ac:dyDescent="0.3">
      <c r="A1918" s="5" t="str">
        <f>HYPERLINK(_xlfn.CONCAT("https://www.adler.com.pl/index.php/en/Main/Produkt/",B1918),PobierzDaneLogistyczne!$N1918)</f>
        <v>Oil-filled radiator 9 ribs</v>
      </c>
      <c r="B1918" t="str">
        <f>PobierzDaneLogistyczne!$A1918</f>
        <v>ms_7805</v>
      </c>
      <c r="C1918" s="1">
        <f>IF(MID(PobierzDaneLogistyczne!$P1918,1,3)=""," ",_xlfn.NUMBERVALUE(PobierzDaneLogistyczne!$P1918))</f>
        <v>85162910</v>
      </c>
      <c r="D1918" s="1">
        <f>IF(MID(PobierzDaneLogistyczne!$C1918,1,3)="111"," ",_xlfn.NUMBERVALUE(PobierzDaneLogistyczne!$C1918))</f>
        <v>5908256834279</v>
      </c>
      <c r="E1918" s="6">
        <f>IF(PobierzDaneLogistyczne!$H1918=0,"",_xlfn.NUMBERVALUE(PobierzDaneLogistyczne!$H1918,"."))</f>
        <v>41.5</v>
      </c>
      <c r="F1918" s="6">
        <f>IF(PobierzDaneLogistyczne!$I1918=0,"",_xlfn.NUMBERVALUE(PobierzDaneLogistyczne!$I1918,"."))</f>
        <v>13.5</v>
      </c>
      <c r="G1918" s="6">
        <f>IF(PobierzDaneLogistyczne!$J1918=0,"",_xlfn.NUMBERVALUE(PobierzDaneLogistyczne!$J1918,"."))</f>
        <v>41.5</v>
      </c>
      <c r="H1918" s="2">
        <f>IF(IF(PobierzDaneLogistyczne!$F1918=0,0,_xlfn.NUMBERVALUE(PobierzDaneLogistyczne!$F1918,"."))=0,"",IF(PobierzDaneLogistyczne!$F1918=0,0,_xlfn.NUMBERVALUE(PobierzDaneLogistyczne!$F1918,".")))</f>
        <v>4.18</v>
      </c>
      <c r="I1918" s="2">
        <f>IF(IF(PobierzDaneLogistyczne!$Z1918=0,0,_xlfn.NUMBERVALUE(PobierzDaneLogistyczne!$Z1918,"."))=0,"",IF(PobierzDaneLogistyczne!$Z1918=0,0,_xlfn.NUMBERVALUE(PobierzDaneLogistyczne!$Z1918,".")))</f>
        <v>4.68</v>
      </c>
      <c r="J1918" s="1">
        <f>IF(PobierzDaneLogistyczne!$D1918=0,"",_xlfn.NUMBERVALUE(PobierzDaneLogistyczne!$D1918))</f>
        <v>1</v>
      </c>
      <c r="K1918" s="1">
        <f>IF(PobierzDaneLogistyczne!$E1918=0,"",_xlfn.NUMBERVALUE(PobierzDaneLogistyczne!$E1918))</f>
        <v>48</v>
      </c>
      <c r="L1918" s="1" t="str">
        <f>IF(MID(PobierzDaneLogistyczne!$O1918,1,3)="non"," ",_xlfn.NUMBERVALUE(PobierzDaneLogistyczne!$O1918))</f>
        <v xml:space="preserve"> </v>
      </c>
      <c r="M1918" s="6">
        <f>IF(PobierzDaneLogistyczne!$K1918=0,"",_xlfn.NUMBERVALUE(PobierzDaneLogistyczne!$K1918,"."))</f>
        <v>41.5</v>
      </c>
      <c r="N1918" s="6">
        <f>IF(PobierzDaneLogistyczne!$L1918=0,"",_xlfn.NUMBERVALUE(PobierzDaneLogistyczne!$L1918,"."))</f>
        <v>13.5</v>
      </c>
      <c r="O1918" s="6">
        <f>IF(PobierzDaneLogistyczne!$M1918=0,"",_xlfn.NUMBERVALUE(PobierzDaneLogistyczne!$M1918,"."))</f>
        <v>41.5</v>
      </c>
      <c r="P1918" s="2">
        <f>IF(PobierzDaneLogistyczne!$G1918=0,0,_xlfn.NUMBERVALUE(PobierzDaneLogistyczne!$G1918,"."))</f>
        <v>4.68</v>
      </c>
      <c r="Q1918" s="1">
        <f>IF(PobierzDaneLogistyczne!$R1918=0,"",PobierzDaneLogistyczne!$R1918)</f>
        <v>101</v>
      </c>
      <c r="R1918" t="str">
        <f>IF(PobierzDaneLogistyczne!$S1918=0,"",PobierzDaneLogistyczne!$S1918)</f>
        <v/>
      </c>
      <c r="S1918" t="str">
        <f>IF(PobierzDaneLogistyczne!$T1918=0,"",PobierzDaneLogistyczne!$T1918)</f>
        <v/>
      </c>
      <c r="T1918" t="str">
        <f>IF(PobierzDaneLogistyczne!$U1918=0," ",PobierzDaneLogistyczne!$U1918)</f>
        <v/>
      </c>
      <c r="U1918" t="str">
        <f t="shared" si="93"/>
        <v/>
      </c>
      <c r="V1918" s="2">
        <f>IF(PobierzDaneLogistyczne!$V1918="","",_xlfn.NUMBERVALUE(PobierzDaneLogistyczne!$V1918,"."))</f>
        <v>3.3000000000000002E-2</v>
      </c>
      <c r="W1918" s="2">
        <f>IF(IF(PobierzDaneLogistyczne!$W1918=0,0,_xlfn.NUMBERVALUE(PobierzDaneLogistyczne!$W1918,"."))=0,"",_xlfn.NUMBERVALUE(PobierzDaneLogistyczne!$W1918,"."))</f>
        <v>5.8999999999999997E-2</v>
      </c>
      <c r="X1918" s="2">
        <f t="shared" si="94"/>
        <v>0.40799999999999997</v>
      </c>
      <c r="Y1918" s="2" t="str">
        <f t="shared" si="95"/>
        <v/>
      </c>
      <c r="Z1918" s="2" t="str">
        <f>IF(PobierzDaneLogistyczne!$Y1918="t","YES","")</f>
        <v/>
      </c>
      <c r="AA1918" s="4" t="str">
        <f>IF(PobierzDaneLogistyczne!$X1918="t","YES","")</f>
        <v/>
      </c>
      <c r="AB1918" t="str">
        <f>PobierzDaneLogistyczne!$N1918</f>
        <v>Oil-filled radiator 9 ribs</v>
      </c>
    </row>
    <row r="1919" spans="1:28" x14ac:dyDescent="0.3">
      <c r="A1919" s="5" t="str">
        <f>HYPERLINK(_xlfn.CONCAT("https://www.adler.com.pl/index.php/en/Main/Produkt/",B1919),PobierzDaneLogistyczne!$N1919)</f>
        <v>Oil-filled radiator 11 ribs</v>
      </c>
      <c r="B1919" t="str">
        <f>PobierzDaneLogistyczne!$A1919</f>
        <v>ms_7806</v>
      </c>
      <c r="C1919" s="1">
        <f>IF(MID(PobierzDaneLogistyczne!$P1919,1,3)=""," ",_xlfn.NUMBERVALUE(PobierzDaneLogistyczne!$P1919))</f>
        <v>85162910</v>
      </c>
      <c r="D1919" s="1">
        <f>IF(MID(PobierzDaneLogistyczne!$C1919,1,3)="111"," ",_xlfn.NUMBERVALUE(PobierzDaneLogistyczne!$C1919))</f>
        <v>5908256834286</v>
      </c>
      <c r="E1919" s="6">
        <f>IF(PobierzDaneLogistyczne!$H1919=0,"",_xlfn.NUMBERVALUE(PobierzDaneLogistyczne!$H1919,"."))</f>
        <v>13.5</v>
      </c>
      <c r="F1919" s="6">
        <f>IF(PobierzDaneLogistyczne!$I1919=0,"",_xlfn.NUMBERVALUE(PobierzDaneLogistyczne!$I1919,"."))</f>
        <v>50</v>
      </c>
      <c r="G1919" s="6">
        <f>IF(PobierzDaneLogistyczne!$J1919=0,"",_xlfn.NUMBERVALUE(PobierzDaneLogistyczne!$J1919,"."))</f>
        <v>41.5</v>
      </c>
      <c r="H1919" s="2">
        <f>IF(IF(PobierzDaneLogistyczne!$F1919=0,0,_xlfn.NUMBERVALUE(PobierzDaneLogistyczne!$F1919,"."))=0,"",IF(PobierzDaneLogistyczne!$F1919=0,0,_xlfn.NUMBERVALUE(PobierzDaneLogistyczne!$F1919,".")))</f>
        <v>4.88</v>
      </c>
      <c r="I1919" s="2">
        <f>IF(IF(PobierzDaneLogistyczne!$Z1919=0,0,_xlfn.NUMBERVALUE(PobierzDaneLogistyczne!$Z1919,"."))=0,"",IF(PobierzDaneLogistyczne!$Z1919=0,0,_xlfn.NUMBERVALUE(PobierzDaneLogistyczne!$Z1919,".")))</f>
        <v>5.5</v>
      </c>
      <c r="J1919" s="1">
        <f>IF(PobierzDaneLogistyczne!$D1919=0,"",_xlfn.NUMBERVALUE(PobierzDaneLogistyczne!$D1919))</f>
        <v>1</v>
      </c>
      <c r="K1919" s="1">
        <f>IF(PobierzDaneLogistyczne!$E1919=0,"",_xlfn.NUMBERVALUE(PobierzDaneLogistyczne!$E1919))</f>
        <v>36</v>
      </c>
      <c r="L1919" s="1" t="str">
        <f>IF(MID(PobierzDaneLogistyczne!$O1919,1,3)="non"," ",_xlfn.NUMBERVALUE(PobierzDaneLogistyczne!$O1919))</f>
        <v xml:space="preserve"> </v>
      </c>
      <c r="M1919" s="6">
        <f>IF(PobierzDaneLogistyczne!$K1919=0,"",_xlfn.NUMBERVALUE(PobierzDaneLogistyczne!$K1919,"."))</f>
        <v>13.5</v>
      </c>
      <c r="N1919" s="6">
        <f>IF(PobierzDaneLogistyczne!$L1919=0,"",_xlfn.NUMBERVALUE(PobierzDaneLogistyczne!$L1919,"."))</f>
        <v>50</v>
      </c>
      <c r="O1919" s="6">
        <f>IF(PobierzDaneLogistyczne!$M1919=0,"",_xlfn.NUMBERVALUE(PobierzDaneLogistyczne!$M1919,"."))</f>
        <v>41.5</v>
      </c>
      <c r="P1919" s="2">
        <f>IF(PobierzDaneLogistyczne!$G1919=0,0,_xlfn.NUMBERVALUE(PobierzDaneLogistyczne!$G1919,"."))</f>
        <v>6.04</v>
      </c>
      <c r="Q1919" s="1">
        <f>IF(PobierzDaneLogistyczne!$R1919=0,"",PobierzDaneLogistyczne!$R1919)</f>
        <v>101</v>
      </c>
      <c r="R1919" t="str">
        <f>IF(PobierzDaneLogistyczne!$S1919=0,"",PobierzDaneLogistyczne!$S1919)</f>
        <v/>
      </c>
      <c r="S1919" t="str">
        <f>IF(PobierzDaneLogistyczne!$T1919=0,"",PobierzDaneLogistyczne!$T1919)</f>
        <v/>
      </c>
      <c r="T1919" t="str">
        <f>IF(PobierzDaneLogistyczne!$U1919=0," ",PobierzDaneLogistyczne!$U1919)</f>
        <v/>
      </c>
      <c r="U1919" t="str">
        <f t="shared" si="93"/>
        <v/>
      </c>
      <c r="V1919" s="2">
        <f>IF(PobierzDaneLogistyczne!$V1919="","",_xlfn.NUMBERVALUE(PobierzDaneLogistyczne!$V1919,"."))</f>
        <v>3.7999999999999999E-2</v>
      </c>
      <c r="W1919" s="2">
        <f>IF(IF(PobierzDaneLogistyczne!$W1919=0,0,_xlfn.NUMBERVALUE(PobierzDaneLogistyczne!$W1919,"."))=0,"",_xlfn.NUMBERVALUE(PobierzDaneLogistyczne!$W1919,"."))</f>
        <v>5.8999999999999997E-2</v>
      </c>
      <c r="X1919" s="2">
        <f t="shared" si="94"/>
        <v>0.52300000000000013</v>
      </c>
      <c r="Y1919" s="2">
        <f t="shared" si="95"/>
        <v>0.54</v>
      </c>
      <c r="Z1919" s="2" t="str">
        <f>IF(PobierzDaneLogistyczne!$Y1919="t","YES","")</f>
        <v/>
      </c>
      <c r="AA1919" s="4" t="str">
        <f>IF(PobierzDaneLogistyczne!$X1919="t","YES","")</f>
        <v/>
      </c>
      <c r="AB1919" t="str">
        <f>PobierzDaneLogistyczne!$N1919</f>
        <v>Oil-filled radiator 11 ribs</v>
      </c>
    </row>
    <row r="1920" spans="1:28" x14ac:dyDescent="0.3">
      <c r="A1920" s="5" t="str">
        <f>HYPERLINK(_xlfn.CONCAT("https://www.adler.com.pl/index.php/en/Main/Produkt/",B1920),PobierzDaneLogistyczne!$N1920)</f>
        <v>Air conditioner 9000BTU</v>
      </c>
      <c r="B1920" t="str">
        <f>PobierzDaneLogistyczne!$A1920</f>
        <v>ms_7854</v>
      </c>
      <c r="C1920" s="1">
        <f>IF(MID(PobierzDaneLogistyczne!$P1920,1,3)=""," ",_xlfn.NUMBERVALUE(PobierzDaneLogistyczne!$P1920))</f>
        <v>84158200</v>
      </c>
      <c r="D1920" s="1">
        <f>IF(MID(PobierzDaneLogistyczne!$C1920,1,3)="111"," ",_xlfn.NUMBERVALUE(PobierzDaneLogistyczne!$C1920))</f>
        <v>5903887804547</v>
      </c>
      <c r="E1920" s="6">
        <f>IF(PobierzDaneLogistyczne!$H1920=0,"",_xlfn.NUMBERVALUE(PobierzDaneLogistyczne!$H1920,"."))</f>
        <v>38</v>
      </c>
      <c r="F1920" s="6">
        <f>IF(PobierzDaneLogistyczne!$I1920=0,"",_xlfn.NUMBERVALUE(PobierzDaneLogistyczne!$I1920,"."))</f>
        <v>32.5</v>
      </c>
      <c r="G1920" s="6">
        <f>IF(PobierzDaneLogistyczne!$J1920=0,"",_xlfn.NUMBERVALUE(PobierzDaneLogistyczne!$J1920,"."))</f>
        <v>86.5</v>
      </c>
      <c r="H1920" s="2">
        <f>IF(IF(PobierzDaneLogistyczne!$F1920=0,0,_xlfn.NUMBERVALUE(PobierzDaneLogistyczne!$F1920,"."))=0,"",IF(PobierzDaneLogistyczne!$F1920=0,0,_xlfn.NUMBERVALUE(PobierzDaneLogistyczne!$F1920,".")))</f>
        <v>21</v>
      </c>
      <c r="I1920" s="2">
        <f>IF(IF(PobierzDaneLogistyczne!$Z1920=0,0,_xlfn.NUMBERVALUE(PobierzDaneLogistyczne!$Z1920,"."))=0,"",IF(PobierzDaneLogistyczne!$Z1920=0,0,_xlfn.NUMBERVALUE(PobierzDaneLogistyczne!$Z1920,".")))</f>
        <v>23.9</v>
      </c>
      <c r="J1920" s="1">
        <f>IF(PobierzDaneLogistyczne!$D1920=0,"",_xlfn.NUMBERVALUE(PobierzDaneLogistyczne!$D1920))</f>
        <v>1</v>
      </c>
      <c r="K1920" s="1">
        <f>IF(PobierzDaneLogistyczne!$E1920=0,"",_xlfn.NUMBERVALUE(PobierzDaneLogistyczne!$E1920))</f>
        <v>12</v>
      </c>
      <c r="L1920" s="1" t="str">
        <f>IF(MID(PobierzDaneLogistyczne!$O1920,1,3)="non"," ",_xlfn.NUMBERVALUE(PobierzDaneLogistyczne!$O1920))</f>
        <v xml:space="preserve"> </v>
      </c>
      <c r="M1920" s="6">
        <f>IF(PobierzDaneLogistyczne!$K1920=0,"",_xlfn.NUMBERVALUE(PobierzDaneLogistyczne!$K1920,"."))</f>
        <v>38</v>
      </c>
      <c r="N1920" s="6">
        <f>IF(PobierzDaneLogistyczne!$L1920=0,"",_xlfn.NUMBERVALUE(PobierzDaneLogistyczne!$L1920,"."))</f>
        <v>32.5</v>
      </c>
      <c r="O1920" s="6">
        <f>IF(PobierzDaneLogistyczne!$M1920=0,"",_xlfn.NUMBERVALUE(PobierzDaneLogistyczne!$M1920,"."))</f>
        <v>86.5</v>
      </c>
      <c r="P1920" s="2">
        <f>IF(PobierzDaneLogistyczne!$G1920=0,0,_xlfn.NUMBERVALUE(PobierzDaneLogistyczne!$G1920,"."))</f>
        <v>23.9</v>
      </c>
      <c r="Q1920" s="1">
        <f>IF(PobierzDaneLogistyczne!$R1920=0,"",PobierzDaneLogistyczne!$R1920)</f>
        <v>101</v>
      </c>
      <c r="R1920" t="str">
        <f>IF(PobierzDaneLogistyczne!$S1920=0,"",PobierzDaneLogistyczne!$S1920)</f>
        <v>Li-Ion</v>
      </c>
      <c r="S1920">
        <f>IF(PobierzDaneLogistyczne!$T1920=0,"",PobierzDaneLogistyczne!$T1920)</f>
        <v>1</v>
      </c>
      <c r="T1920" t="str">
        <f>IF(PobierzDaneLogistyczne!$U1920=0," ",PobierzDaneLogistyczne!$U1920)</f>
        <v>0.003</v>
      </c>
      <c r="U1920" t="str">
        <f t="shared" si="93"/>
        <v/>
      </c>
      <c r="V1920" s="2">
        <f>IF(PobierzDaneLogistyczne!$V1920="","",_xlfn.NUMBERVALUE(PobierzDaneLogistyczne!$V1920,"."))</f>
        <v>0.35599999999999998</v>
      </c>
      <c r="W1920" s="2">
        <f>IF(IF(PobierzDaneLogistyczne!$W1920=0,0,_xlfn.NUMBERVALUE(PobierzDaneLogistyczne!$W1920,"."))=0,"",_xlfn.NUMBERVALUE(PobierzDaneLogistyczne!$W1920,"."))</f>
        <v>0.23300000000000001</v>
      </c>
      <c r="X1920" s="2">
        <f t="shared" si="94"/>
        <v>2.3109999999999986</v>
      </c>
      <c r="Y1920" s="2" t="str">
        <f t="shared" si="95"/>
        <v/>
      </c>
      <c r="Z1920" s="2" t="str">
        <f>IF(PobierzDaneLogistyczne!$Y1920="t","YES","")</f>
        <v>YES</v>
      </c>
      <c r="AA1920" s="4" t="str">
        <f>IF(PobierzDaneLogistyczne!$X1920="t","YES","")</f>
        <v/>
      </c>
      <c r="AB1920" t="str">
        <f>PobierzDaneLogistyczne!$N1920</f>
        <v>Air conditioner 9000BTU</v>
      </c>
    </row>
    <row r="1921" spans="1:28" x14ac:dyDescent="0.3">
      <c r="A1921" s="5" t="str">
        <f>HYPERLINK(_xlfn.CONCAT("https://www.adler.com.pl/index.php/en/Main/Produkt/",B1921),PobierzDaneLogistyczne!$N1921)</f>
        <v>Bladeless air cooler 3in1</v>
      </c>
      <c r="B1921" t="str">
        <f>PobierzDaneLogistyczne!$A1921</f>
        <v>ms_7856</v>
      </c>
      <c r="C1921" s="1">
        <f>IF(MID(PobierzDaneLogistyczne!$P1921,1,3)=""," ",_xlfn.NUMBERVALUE(PobierzDaneLogistyczne!$P1921))</f>
        <v>84158300</v>
      </c>
      <c r="D1921" s="1">
        <f>IF(MID(PobierzDaneLogistyczne!$C1921,1,3)="111"," ",_xlfn.NUMBERVALUE(PobierzDaneLogistyczne!$C1921))</f>
        <v>5903887803984</v>
      </c>
      <c r="E1921" s="6">
        <f>IF(PobierzDaneLogistyczne!$H1921=0,"",_xlfn.NUMBERVALUE(PobierzDaneLogistyczne!$H1921,"."))</f>
        <v>33</v>
      </c>
      <c r="F1921" s="6">
        <f>IF(PobierzDaneLogistyczne!$I1921=0,"",_xlfn.NUMBERVALUE(PobierzDaneLogistyczne!$I1921,"."))</f>
        <v>26</v>
      </c>
      <c r="G1921" s="6">
        <f>IF(PobierzDaneLogistyczne!$J1921=0,"",_xlfn.NUMBERVALUE(PobierzDaneLogistyczne!$J1921,"."))</f>
        <v>71</v>
      </c>
      <c r="H1921" s="2">
        <f>IF(IF(PobierzDaneLogistyczne!$F1921=0,0,_xlfn.NUMBERVALUE(PobierzDaneLogistyczne!$F1921,"."))=0,"",IF(PobierzDaneLogistyczne!$F1921=0,0,_xlfn.NUMBERVALUE(PobierzDaneLogistyczne!$F1921,".")))</f>
        <v>3.55</v>
      </c>
      <c r="I1921" s="2">
        <f>IF(IF(PobierzDaneLogistyczne!$Z1921=0,0,_xlfn.NUMBERVALUE(PobierzDaneLogistyczne!$Z1921,"."))=0,"",IF(PobierzDaneLogistyczne!$Z1921=0,0,_xlfn.NUMBERVALUE(PobierzDaneLogistyczne!$Z1921,".")))</f>
        <v>4.5</v>
      </c>
      <c r="J1921" s="1">
        <f>IF(PobierzDaneLogistyczne!$D1921=0,"",_xlfn.NUMBERVALUE(PobierzDaneLogistyczne!$D1921))</f>
        <v>1</v>
      </c>
      <c r="K1921" s="1">
        <f>IF(PobierzDaneLogistyczne!$E1921=0,"",_xlfn.NUMBERVALUE(PobierzDaneLogistyczne!$E1921))</f>
        <v>20</v>
      </c>
      <c r="L1921" s="1" t="str">
        <f>IF(MID(PobierzDaneLogistyczne!$O1921,1,3)="non"," ",_xlfn.NUMBERVALUE(PobierzDaneLogistyczne!$O1921))</f>
        <v xml:space="preserve"> </v>
      </c>
      <c r="M1921" s="6">
        <f>IF(PobierzDaneLogistyczne!$K1921=0,"",_xlfn.NUMBERVALUE(PobierzDaneLogistyczne!$K1921,"."))</f>
        <v>33</v>
      </c>
      <c r="N1921" s="6">
        <f>IF(PobierzDaneLogistyczne!$L1921=0,"",_xlfn.NUMBERVALUE(PobierzDaneLogistyczne!$L1921,"."))</f>
        <v>26</v>
      </c>
      <c r="O1921" s="6">
        <f>IF(PobierzDaneLogistyczne!$M1921=0,"",_xlfn.NUMBERVALUE(PobierzDaneLogistyczne!$M1921,"."))</f>
        <v>71</v>
      </c>
      <c r="P1921" s="2">
        <f>IF(PobierzDaneLogistyczne!$G1921=0,0,_xlfn.NUMBERVALUE(PobierzDaneLogistyczne!$G1921,"."))</f>
        <v>4.5</v>
      </c>
      <c r="Q1921" s="1">
        <f>IF(PobierzDaneLogistyczne!$R1921=0,"",PobierzDaneLogistyczne!$R1921)</f>
        <v>4</v>
      </c>
      <c r="R1921" t="str">
        <f>IF(PobierzDaneLogistyczne!$S1921=0,"",PobierzDaneLogistyczne!$S1921)</f>
        <v>CR</v>
      </c>
      <c r="S1921">
        <f>IF(PobierzDaneLogistyczne!$T1921=0,"",PobierzDaneLogistyczne!$T1921)</f>
        <v>1</v>
      </c>
      <c r="T1921" t="str">
        <f>IF(PobierzDaneLogistyczne!$U1921=0," ",PobierzDaneLogistyczne!$U1921)</f>
        <v>0.003</v>
      </c>
      <c r="U1921" t="str">
        <f t="shared" si="93"/>
        <v/>
      </c>
      <c r="V1921" s="2">
        <f>IF(PobierzDaneLogistyczne!$V1921="","",_xlfn.NUMBERVALUE(PobierzDaneLogistyczne!$V1921,"."))</f>
        <v>0.125</v>
      </c>
      <c r="W1921" s="2">
        <f>IF(IF(PobierzDaneLogistyczne!$W1921=0,0,_xlfn.NUMBERVALUE(PobierzDaneLogistyczne!$W1921,"."))=0,"",_xlfn.NUMBERVALUE(PobierzDaneLogistyczne!$W1921,"."))</f>
        <v>0.13200000000000001</v>
      </c>
      <c r="X1921" s="2">
        <f t="shared" si="94"/>
        <v>0.69300000000000017</v>
      </c>
      <c r="Y1921" s="2" t="str">
        <f t="shared" si="95"/>
        <v/>
      </c>
      <c r="Z1921" s="2" t="str">
        <f>IF(PobierzDaneLogistyczne!$Y1921="t","YES","")</f>
        <v>YES</v>
      </c>
      <c r="AA1921" s="4" t="str">
        <f>IF(PobierzDaneLogistyczne!$X1921="t","YES","")</f>
        <v/>
      </c>
      <c r="AB1921" t="str">
        <f>PobierzDaneLogistyczne!$N1921</f>
        <v>Bladeless air cooler 3in1</v>
      </c>
    </row>
    <row r="1922" spans="1:28" x14ac:dyDescent="0.3">
      <c r="A1922" s="5" t="str">
        <f>HYPERLINK(_xlfn.CONCAT("https://www.adler.com.pl/index.php/en/Main/Produkt/",B1922),PobierzDaneLogistyczne!$N1922)</f>
        <v>Air conditioner 5000BTU</v>
      </c>
      <c r="B1922" t="str">
        <f>PobierzDaneLogistyczne!$A1922</f>
        <v>ms_7911</v>
      </c>
      <c r="C1922" s="1">
        <f>IF(MID(PobierzDaneLogistyczne!$P1922,1,3)=""," ",_xlfn.NUMBERVALUE(PobierzDaneLogistyczne!$P1922))</f>
        <v>84158200</v>
      </c>
      <c r="D1922" s="1">
        <f>IF(MID(PobierzDaneLogistyczne!$C1922,1,3)="111"," ",_xlfn.NUMBERVALUE(PobierzDaneLogistyczne!$C1922))</f>
        <v>5902934835473</v>
      </c>
      <c r="E1922" s="6">
        <f>IF(PobierzDaneLogistyczne!$H1922=0,"",_xlfn.NUMBERVALUE(PobierzDaneLogistyczne!$H1922,"."))</f>
        <v>34</v>
      </c>
      <c r="F1922" s="6">
        <f>IF(PobierzDaneLogistyczne!$I1922=0,"",_xlfn.NUMBERVALUE(PobierzDaneLogistyczne!$I1922,"."))</f>
        <v>37.700000000000003</v>
      </c>
      <c r="G1922" s="6">
        <f>IF(PobierzDaneLogistyczne!$J1922=0,"",_xlfn.NUMBERVALUE(PobierzDaneLogistyczne!$J1922,"."))</f>
        <v>86.4</v>
      </c>
      <c r="H1922" s="2">
        <f>IF(IF(PobierzDaneLogistyczne!$F1922=0,0,_xlfn.NUMBERVALUE(PobierzDaneLogistyczne!$F1922,"."))=0,"",IF(PobierzDaneLogistyczne!$F1922=0,0,_xlfn.NUMBERVALUE(PobierzDaneLogistyczne!$F1922,".")))</f>
        <v>18.5</v>
      </c>
      <c r="I1922" s="2">
        <f>IF(IF(PobierzDaneLogistyczne!$Z1922=0,0,_xlfn.NUMBERVALUE(PobierzDaneLogistyczne!$Z1922,"."))=0,"",IF(PobierzDaneLogistyczne!$Z1922=0,0,_xlfn.NUMBERVALUE(PobierzDaneLogistyczne!$Z1922,".")))</f>
        <v>20.169</v>
      </c>
      <c r="J1922" s="1">
        <f>IF(PobierzDaneLogistyczne!$D1922=0,"",_xlfn.NUMBERVALUE(PobierzDaneLogistyczne!$D1922))</f>
        <v>1</v>
      </c>
      <c r="K1922" s="1">
        <f>IF(PobierzDaneLogistyczne!$E1922=0,"",_xlfn.NUMBERVALUE(PobierzDaneLogistyczne!$E1922))</f>
        <v>12</v>
      </c>
      <c r="L1922" s="1" t="str">
        <f>IF(MID(PobierzDaneLogistyczne!$O1922,1,3)="non"," ",_xlfn.NUMBERVALUE(PobierzDaneLogistyczne!$O1922))</f>
        <v xml:space="preserve"> </v>
      </c>
      <c r="M1922" s="6">
        <f>IF(PobierzDaneLogistyczne!$K1922=0,"",_xlfn.NUMBERVALUE(PobierzDaneLogistyczne!$K1922,"."))</f>
        <v>34.700000000000003</v>
      </c>
      <c r="N1922" s="6">
        <f>IF(PobierzDaneLogistyczne!$L1922=0,"",_xlfn.NUMBERVALUE(PobierzDaneLogistyczne!$L1922,"."))</f>
        <v>37.700000000000003</v>
      </c>
      <c r="O1922" s="6">
        <f>IF(PobierzDaneLogistyczne!$M1922=0,"",_xlfn.NUMBERVALUE(PobierzDaneLogistyczne!$M1922,"."))</f>
        <v>86</v>
      </c>
      <c r="P1922" s="2">
        <f>IF(PobierzDaneLogistyczne!$G1922=0,0,_xlfn.NUMBERVALUE(PobierzDaneLogistyczne!$G1922,"."))</f>
        <v>20.169</v>
      </c>
      <c r="Q1922" s="1">
        <f>IF(PobierzDaneLogistyczne!$R1922=0,"",PobierzDaneLogistyczne!$R1922)</f>
        <v>101</v>
      </c>
      <c r="R1922" t="str">
        <f>IF(PobierzDaneLogistyczne!$S1922=0,"",PobierzDaneLogistyczne!$S1922)</f>
        <v>CR</v>
      </c>
      <c r="S1922">
        <f>IF(PobierzDaneLogistyczne!$T1922=0,"",PobierzDaneLogistyczne!$T1922)</f>
        <v>1</v>
      </c>
      <c r="T1922" t="str">
        <f>IF(PobierzDaneLogistyczne!$U1922=0," ",PobierzDaneLogistyczne!$U1922)</f>
        <v>0.003</v>
      </c>
      <c r="U1922" t="str">
        <f t="shared" si="93"/>
        <v/>
      </c>
      <c r="V1922" s="2">
        <f>IF(PobierzDaneLogistyczne!$V1922="","",_xlfn.NUMBERVALUE(PobierzDaneLogistyczne!$V1922,"."))</f>
        <v>0.54500000000000004</v>
      </c>
      <c r="W1922" s="2">
        <f>IF(IF(PobierzDaneLogistyczne!$W1922=0,0,_xlfn.NUMBERVALUE(PobierzDaneLogistyczne!$W1922,"."))=0,"",_xlfn.NUMBERVALUE(PobierzDaneLogistyczne!$W1922,"."))</f>
        <v>0.152</v>
      </c>
      <c r="X1922" s="2">
        <f t="shared" si="94"/>
        <v>0.97200000000000053</v>
      </c>
      <c r="Y1922" s="2" t="str">
        <f t="shared" si="95"/>
        <v/>
      </c>
      <c r="Z1922" s="2" t="str">
        <f>IF(PobierzDaneLogistyczne!$Y1922="t","YES","")</f>
        <v>YES</v>
      </c>
      <c r="AA1922" s="4" t="str">
        <f>IF(PobierzDaneLogistyczne!$X1922="t","YES","")</f>
        <v/>
      </c>
      <c r="AB1922" t="str">
        <f>PobierzDaneLogistyczne!$N1922</f>
        <v>Air conditioner 5000BTU</v>
      </c>
    </row>
    <row r="1923" spans="1:28" x14ac:dyDescent="0.3">
      <c r="A1923" s="5" t="str">
        <f>HYPERLINK(_xlfn.CONCAT("https://www.adler.com.pl/index.php/en/Main/Produkt/",B1923),PobierzDaneLogistyczne!$N1923)</f>
        <v>Air cooler 3in1 4L</v>
      </c>
      <c r="B1923" t="str">
        <f>PobierzDaneLogistyczne!$A1923</f>
        <v>ms_7914</v>
      </c>
      <c r="C1923" s="1">
        <f>IF(MID(PobierzDaneLogistyczne!$P1923,1,3)=""," ",_xlfn.NUMBERVALUE(PobierzDaneLogistyczne!$P1923))</f>
        <v>84158300</v>
      </c>
      <c r="D1923" s="1">
        <f>IF(MID(PobierzDaneLogistyczne!$C1923,1,3)="111"," ",_xlfn.NUMBERVALUE(PobierzDaneLogistyczne!$C1923))</f>
        <v>5902934835084</v>
      </c>
      <c r="E1923" s="6">
        <f>IF(PobierzDaneLogistyczne!$H1923=0,"",_xlfn.NUMBERVALUE(PobierzDaneLogistyczne!$H1923,"."))</f>
        <v>30</v>
      </c>
      <c r="F1923" s="6">
        <f>IF(PobierzDaneLogistyczne!$I1923=0,"",_xlfn.NUMBERVALUE(PobierzDaneLogistyczne!$I1923,"."))</f>
        <v>28</v>
      </c>
      <c r="G1923" s="6">
        <f>IF(PobierzDaneLogistyczne!$J1923=0,"",_xlfn.NUMBERVALUE(PobierzDaneLogistyczne!$J1923,"."))</f>
        <v>59.5</v>
      </c>
      <c r="H1923" s="2">
        <f>IF(IF(PobierzDaneLogistyczne!$F1923=0,0,_xlfn.NUMBERVALUE(PobierzDaneLogistyczne!$F1923,"."))=0,"",IF(PobierzDaneLogistyczne!$F1923=0,0,_xlfn.NUMBERVALUE(PobierzDaneLogistyczne!$F1923,".")))</f>
        <v>3.75</v>
      </c>
      <c r="I1923" s="2">
        <f>IF(IF(PobierzDaneLogistyczne!$Z1923=0,0,_xlfn.NUMBERVALUE(PobierzDaneLogistyczne!$Z1923,"."))=0,"",IF(PobierzDaneLogistyczne!$Z1923=0,0,_xlfn.NUMBERVALUE(PobierzDaneLogistyczne!$Z1923,".")))</f>
        <v>5.3</v>
      </c>
      <c r="J1923" s="1">
        <f>IF(PobierzDaneLogistyczne!$D1923=0,"",_xlfn.NUMBERVALUE(PobierzDaneLogistyczne!$D1923))</f>
        <v>1</v>
      </c>
      <c r="K1923" s="1">
        <f>IF(PobierzDaneLogistyczne!$E1923=0,"",_xlfn.NUMBERVALUE(PobierzDaneLogistyczne!$E1923))</f>
        <v>24</v>
      </c>
      <c r="L1923" s="1" t="str">
        <f>IF(MID(PobierzDaneLogistyczne!$O1923,1,3)="non"," ",_xlfn.NUMBERVALUE(PobierzDaneLogistyczne!$O1923))</f>
        <v xml:space="preserve"> </v>
      </c>
      <c r="M1923" s="6">
        <f>IF(PobierzDaneLogistyczne!$K1923=0,"",_xlfn.NUMBERVALUE(PobierzDaneLogistyczne!$K1923,"."))</f>
        <v>31.5</v>
      </c>
      <c r="N1923" s="6">
        <f>IF(PobierzDaneLogistyczne!$L1923=0,"",_xlfn.NUMBERVALUE(PobierzDaneLogistyczne!$L1923,"."))</f>
        <v>29</v>
      </c>
      <c r="O1923" s="6">
        <f>IF(PobierzDaneLogistyczne!$M1923=0,"",_xlfn.NUMBERVALUE(PobierzDaneLogistyczne!$M1923,"."))</f>
        <v>60.5</v>
      </c>
      <c r="P1923" s="2">
        <f>IF(PobierzDaneLogistyczne!$G1923=0,0,_xlfn.NUMBERVALUE(PobierzDaneLogistyczne!$G1923,"."))</f>
        <v>5.3</v>
      </c>
      <c r="Q1923" s="1">
        <f>IF(PobierzDaneLogistyczne!$R1923=0,"",PobierzDaneLogistyczne!$R1923)</f>
        <v>4</v>
      </c>
      <c r="R1923" t="str">
        <f>IF(PobierzDaneLogistyczne!$S1923=0,"",PobierzDaneLogistyczne!$S1923)</f>
        <v/>
      </c>
      <c r="S1923" t="str">
        <f>IF(PobierzDaneLogistyczne!$T1923=0,"",PobierzDaneLogistyczne!$T1923)</f>
        <v/>
      </c>
      <c r="T1923" t="str">
        <f>IF(PobierzDaneLogistyczne!$U1923=0," ",PobierzDaneLogistyczne!$U1923)</f>
        <v/>
      </c>
      <c r="U1923" t="str">
        <f t="shared" si="93"/>
        <v/>
      </c>
      <c r="V1923" s="2">
        <f>IF(PobierzDaneLogistyczne!$V1923="","",_xlfn.NUMBERVALUE(PobierzDaneLogistyczne!$V1923,"."))</f>
        <v>6.5000000000000002E-2</v>
      </c>
      <c r="W1923" s="2">
        <f>IF(IF(PobierzDaneLogistyczne!$W1923=0,0,_xlfn.NUMBERVALUE(PobierzDaneLogistyczne!$W1923,"."))=0,"",_xlfn.NUMBERVALUE(PobierzDaneLogistyczne!$W1923,"."))</f>
        <v>5.8999999999999997E-2</v>
      </c>
      <c r="X1923" s="2">
        <f t="shared" si="94"/>
        <v>1.4259999999999999</v>
      </c>
      <c r="Y1923" s="2" t="str">
        <f t="shared" si="95"/>
        <v/>
      </c>
      <c r="Z1923" s="2" t="str">
        <f>IF(PobierzDaneLogistyczne!$Y1923="t","YES","")</f>
        <v/>
      </c>
      <c r="AA1923" s="4" t="str">
        <f>IF(PobierzDaneLogistyczne!$X1923="t","YES","")</f>
        <v>YES</v>
      </c>
      <c r="AB1923" t="str">
        <f>PobierzDaneLogistyczne!$N1923</f>
        <v>Air cooler 3in1 4L</v>
      </c>
    </row>
    <row r="1924" spans="1:28" x14ac:dyDescent="0.3">
      <c r="A1924" s="5" t="str">
        <f>HYPERLINK(_xlfn.CONCAT("https://www.adler.com.pl/index.php/en/Main/Produkt/",B1924),PobierzDaneLogistyczne!$N1924)</f>
        <v>Air cooler 3in1 4L</v>
      </c>
      <c r="B1924" t="str">
        <f>PobierzDaneLogistyczne!$A1924</f>
        <v>ms_7918</v>
      </c>
      <c r="C1924" s="1">
        <f>IF(MID(PobierzDaneLogistyczne!$P1924,1,3)=""," ",_xlfn.NUMBERVALUE(PobierzDaneLogistyczne!$P1924))</f>
        <v>84158300</v>
      </c>
      <c r="D1924" s="1">
        <f>IF(MID(PobierzDaneLogistyczne!$C1924,1,3)="111"," ",_xlfn.NUMBERVALUE(PobierzDaneLogistyczne!$C1924))</f>
        <v>5902934839372</v>
      </c>
      <c r="E1924" s="6">
        <f>IF(PobierzDaneLogistyczne!$H1924=0,"",_xlfn.NUMBERVALUE(PobierzDaneLogistyczne!$H1924,"."))</f>
        <v>31</v>
      </c>
      <c r="F1924" s="6">
        <f>IF(PobierzDaneLogistyczne!$I1924=0,"",_xlfn.NUMBERVALUE(PobierzDaneLogistyczne!$I1924,"."))</f>
        <v>27</v>
      </c>
      <c r="G1924" s="6">
        <f>IF(PobierzDaneLogistyczne!$J1924=0,"",_xlfn.NUMBERVALUE(PobierzDaneLogistyczne!$J1924,"."))</f>
        <v>61</v>
      </c>
      <c r="H1924" s="2">
        <f>IF(IF(PobierzDaneLogistyczne!$F1924=0,0,_xlfn.NUMBERVALUE(PobierzDaneLogistyczne!$F1924,"."))=0,"",IF(PobierzDaneLogistyczne!$F1924=0,0,_xlfn.NUMBERVALUE(PobierzDaneLogistyczne!$F1924,".")))</f>
        <v>3.83</v>
      </c>
      <c r="I1924" s="2">
        <f>IF(IF(PobierzDaneLogistyczne!$Z1924=0,0,_xlfn.NUMBERVALUE(PobierzDaneLogistyczne!$Z1924,"."))=0,"",IF(PobierzDaneLogistyczne!$Z1924=0,0,_xlfn.NUMBERVALUE(PobierzDaneLogistyczne!$Z1924,".")))</f>
        <v>4.3470000000000004</v>
      </c>
      <c r="J1924" s="1">
        <f>IF(PobierzDaneLogistyczne!$D1924=0,"",_xlfn.NUMBERVALUE(PobierzDaneLogistyczne!$D1924))</f>
        <v>1</v>
      </c>
      <c r="K1924" s="1">
        <f>IF(PobierzDaneLogistyczne!$E1924=0,"",_xlfn.NUMBERVALUE(PobierzDaneLogistyczne!$E1924))</f>
        <v>24</v>
      </c>
      <c r="L1924" s="1" t="str">
        <f>IF(MID(PobierzDaneLogistyczne!$O1924,1,3)="non"," ",_xlfn.NUMBERVALUE(PobierzDaneLogistyczne!$O1924))</f>
        <v xml:space="preserve"> </v>
      </c>
      <c r="M1924" s="6">
        <f>IF(PobierzDaneLogistyczne!$K1924=0,"",_xlfn.NUMBERVALUE(PobierzDaneLogistyczne!$K1924,"."))</f>
        <v>31</v>
      </c>
      <c r="N1924" s="6">
        <f>IF(PobierzDaneLogistyczne!$L1924=0,"",_xlfn.NUMBERVALUE(PobierzDaneLogistyczne!$L1924,"."))</f>
        <v>27</v>
      </c>
      <c r="O1924" s="6">
        <f>IF(PobierzDaneLogistyczne!$M1924=0,"",_xlfn.NUMBERVALUE(PobierzDaneLogistyczne!$M1924,"."))</f>
        <v>61</v>
      </c>
      <c r="P1924" s="2">
        <f>IF(PobierzDaneLogistyczne!$G1924=0,0,_xlfn.NUMBERVALUE(PobierzDaneLogistyczne!$G1924,"."))</f>
        <v>4.3470000000000004</v>
      </c>
      <c r="Q1924" s="1">
        <f>IF(PobierzDaneLogistyczne!$R1924=0,"",PobierzDaneLogistyczne!$R1924)</f>
        <v>4</v>
      </c>
      <c r="R1924" t="str">
        <f>IF(PobierzDaneLogistyczne!$S1924=0,"",PobierzDaneLogistyczne!$S1924)</f>
        <v/>
      </c>
      <c r="S1924" t="str">
        <f>IF(PobierzDaneLogistyczne!$T1924=0,"",PobierzDaneLogistyczne!$T1924)</f>
        <v/>
      </c>
      <c r="T1924" t="str">
        <f>IF(PobierzDaneLogistyczne!$U1924=0," ",PobierzDaneLogistyczne!$U1924)</f>
        <v/>
      </c>
      <c r="U1924" t="str">
        <f t="shared" si="93"/>
        <v/>
      </c>
      <c r="V1924" s="2">
        <f>IF(PobierzDaneLogistyczne!$V1924="","",_xlfn.NUMBERVALUE(PobierzDaneLogistyczne!$V1924,"."))</f>
        <v>0.13</v>
      </c>
      <c r="W1924" s="2">
        <f>IF(IF(PobierzDaneLogistyczne!$W1924=0,0,_xlfn.NUMBERVALUE(PobierzDaneLogistyczne!$W1924,"."))=0,"",_xlfn.NUMBERVALUE(PobierzDaneLogistyczne!$W1924,"."))</f>
        <v>6.4000000000000001E-2</v>
      </c>
      <c r="X1924" s="2">
        <f t="shared" si="94"/>
        <v>0.32300000000000034</v>
      </c>
      <c r="Y1924" s="2" t="str">
        <f t="shared" si="95"/>
        <v/>
      </c>
      <c r="Z1924" s="2" t="str">
        <f>IF(PobierzDaneLogistyczne!$Y1924="t","YES","")</f>
        <v>YES</v>
      </c>
      <c r="AA1924" s="4" t="str">
        <f>IF(PobierzDaneLogistyczne!$X1924="t","YES","")</f>
        <v/>
      </c>
      <c r="AB1924" t="str">
        <f>PobierzDaneLogistyczne!$N1924</f>
        <v>Air cooler 3in1 4L</v>
      </c>
    </row>
    <row r="1925" spans="1:28" x14ac:dyDescent="0.3">
      <c r="A1925" s="5" t="str">
        <f>HYPERLINK(_xlfn.CONCAT("https://www.adler.com.pl/index.php/en/Main/Produkt/",B1925),PobierzDaneLogistyczne!$N1925)</f>
        <v>Air conditioner 7000 BTU</v>
      </c>
      <c r="B1925" t="str">
        <f>PobierzDaneLogistyczne!$A1925</f>
        <v>ms_7928</v>
      </c>
      <c r="C1925" s="1">
        <f>IF(MID(PobierzDaneLogistyczne!$P1925,1,3)=""," ",_xlfn.NUMBERVALUE(PobierzDaneLogistyczne!$P1925))</f>
        <v>84158200</v>
      </c>
      <c r="D1925" s="1">
        <f>IF(MID(PobierzDaneLogistyczne!$C1925,1,3)="111"," ",_xlfn.NUMBERVALUE(PobierzDaneLogistyczne!$C1925))</f>
        <v>5902934839471</v>
      </c>
      <c r="E1925" s="6">
        <f>IF(PobierzDaneLogistyczne!$H1925=0,"",_xlfn.NUMBERVALUE(PobierzDaneLogistyczne!$H1925,"."))</f>
        <v>38</v>
      </c>
      <c r="F1925" s="6">
        <f>IF(PobierzDaneLogistyczne!$I1925=0,"",_xlfn.NUMBERVALUE(PobierzDaneLogistyczne!$I1925,"."))</f>
        <v>36</v>
      </c>
      <c r="G1925" s="6">
        <f>IF(PobierzDaneLogistyczne!$J1925=0,"",_xlfn.NUMBERVALUE(PobierzDaneLogistyczne!$J1925,"."))</f>
        <v>86</v>
      </c>
      <c r="H1925" s="2">
        <f>IF(IF(PobierzDaneLogistyczne!$F1925=0,0,_xlfn.NUMBERVALUE(PobierzDaneLogistyczne!$F1925,"."))=0,"",IF(PobierzDaneLogistyczne!$F1925=0,0,_xlfn.NUMBERVALUE(PobierzDaneLogistyczne!$F1925,".")))</f>
        <v>21</v>
      </c>
      <c r="I1925" s="2">
        <f>IF(IF(PobierzDaneLogistyczne!$Z1925=0,0,_xlfn.NUMBERVALUE(PobierzDaneLogistyczne!$Z1925,"."))=0,"",IF(PobierzDaneLogistyczne!$Z1925=0,0,_xlfn.NUMBERVALUE(PobierzDaneLogistyczne!$Z1925,".")))</f>
        <v>23</v>
      </c>
      <c r="J1925" s="1">
        <f>IF(PobierzDaneLogistyczne!$D1925=0,"",_xlfn.NUMBERVALUE(PobierzDaneLogistyczne!$D1925))</f>
        <v>1</v>
      </c>
      <c r="K1925" s="1">
        <f>IF(PobierzDaneLogistyczne!$E1925=0,"",_xlfn.NUMBERVALUE(PobierzDaneLogistyczne!$E1925))</f>
        <v>12</v>
      </c>
      <c r="L1925" s="1" t="str">
        <f>IF(MID(PobierzDaneLogistyczne!$O1925,1,3)="non"," ",_xlfn.NUMBERVALUE(PobierzDaneLogistyczne!$O1925))</f>
        <v xml:space="preserve"> </v>
      </c>
      <c r="M1925" s="6">
        <f>IF(PobierzDaneLogistyczne!$K1925=0,"",_xlfn.NUMBERVALUE(PobierzDaneLogistyczne!$K1925,"."))</f>
        <v>38</v>
      </c>
      <c r="N1925" s="6">
        <f>IF(PobierzDaneLogistyczne!$L1925=0,"",_xlfn.NUMBERVALUE(PobierzDaneLogistyczne!$L1925,"."))</f>
        <v>36</v>
      </c>
      <c r="O1925" s="6">
        <f>IF(PobierzDaneLogistyczne!$M1925=0,"",_xlfn.NUMBERVALUE(PobierzDaneLogistyczne!$M1925,"."))</f>
        <v>86</v>
      </c>
      <c r="P1925" s="2">
        <f>IF(PobierzDaneLogistyczne!$G1925=0,0,_xlfn.NUMBERVALUE(PobierzDaneLogistyczne!$G1925,"."))</f>
        <v>23</v>
      </c>
      <c r="Q1925" s="1">
        <f>IF(PobierzDaneLogistyczne!$R1925=0,"",PobierzDaneLogistyczne!$R1925)</f>
        <v>101</v>
      </c>
      <c r="R1925" t="str">
        <f>IF(PobierzDaneLogistyczne!$S1925=0,"",PobierzDaneLogistyczne!$S1925)</f>
        <v/>
      </c>
      <c r="S1925" t="str">
        <f>IF(PobierzDaneLogistyczne!$T1925=0,"",PobierzDaneLogistyczne!$T1925)</f>
        <v/>
      </c>
      <c r="T1925" t="str">
        <f>IF(PobierzDaneLogistyczne!$U1925=0," ",PobierzDaneLogistyczne!$U1925)</f>
        <v/>
      </c>
      <c r="U1925" t="str">
        <f t="shared" si="93"/>
        <v/>
      </c>
      <c r="V1925" s="2">
        <f>IF(PobierzDaneLogistyczne!$V1925="","",_xlfn.NUMBERVALUE(PobierzDaneLogistyczne!$V1925,"."))</f>
        <v>0.38900000000000001</v>
      </c>
      <c r="W1925" s="2">
        <f>IF(IF(PobierzDaneLogistyczne!$W1925=0,0,_xlfn.NUMBERVALUE(PobierzDaneLogistyczne!$W1925,"."))=0,"",_xlfn.NUMBERVALUE(PobierzDaneLogistyczne!$W1925,"."))</f>
        <v>0.311</v>
      </c>
      <c r="X1925" s="2">
        <f t="shared" si="94"/>
        <v>1.3</v>
      </c>
      <c r="Y1925" s="2" t="str">
        <f t="shared" si="95"/>
        <v/>
      </c>
      <c r="Z1925" s="2" t="str">
        <f>IF(PobierzDaneLogistyczne!$Y1925="t","YES","")</f>
        <v>YES</v>
      </c>
      <c r="AA1925" s="4" t="str">
        <f>IF(PobierzDaneLogistyczne!$X1925="t","YES","")</f>
        <v/>
      </c>
      <c r="AB1925" t="str">
        <f>PobierzDaneLogistyczne!$N1925</f>
        <v>Air conditioner 7000 BTU</v>
      </c>
    </row>
    <row r="1926" spans="1:28" x14ac:dyDescent="0.3">
      <c r="A1926" s="5" t="str">
        <f>HYPERLINK(_xlfn.CONCAT("https://www.adler.com.pl/index.php/en/Main/Produkt/",B1926),PobierzDaneLogistyczne!$N1926)</f>
        <v>Mosquito killer lamp UV</v>
      </c>
      <c r="B1926" t="str">
        <f>PobierzDaneLogistyczne!$A1926</f>
        <v>ms_7933</v>
      </c>
      <c r="C1926" s="1">
        <f>IF(MID(PobierzDaneLogistyczne!$P1926,1,3)=""," ",_xlfn.NUMBERVALUE(PobierzDaneLogistyczne!$P1926))</f>
        <v>85437090</v>
      </c>
      <c r="D1926" s="1">
        <f>IF(MID(PobierzDaneLogistyczne!$C1926,1,3)="111"," ",_xlfn.NUMBERVALUE(PobierzDaneLogistyczne!$C1926))</f>
        <v>5902934835817</v>
      </c>
      <c r="E1926" s="6">
        <f>IF(PobierzDaneLogistyczne!$H1926=0,"",_xlfn.NUMBERVALUE(PobierzDaneLogistyczne!$H1926,"."))</f>
        <v>14</v>
      </c>
      <c r="F1926" s="6">
        <f>IF(PobierzDaneLogistyczne!$I1926=0,"",_xlfn.NUMBERVALUE(PobierzDaneLogistyczne!$I1926,"."))</f>
        <v>12.5</v>
      </c>
      <c r="G1926" s="6">
        <f>IF(PobierzDaneLogistyczne!$J1926=0,"",_xlfn.NUMBERVALUE(PobierzDaneLogistyczne!$J1926,"."))</f>
        <v>24.5</v>
      </c>
      <c r="H1926" s="2">
        <f>IF(IF(PobierzDaneLogistyczne!$F1926=0,0,_xlfn.NUMBERVALUE(PobierzDaneLogistyczne!$F1926,"."))=0,"",IF(PobierzDaneLogistyczne!$F1926=0,0,_xlfn.NUMBERVALUE(PobierzDaneLogistyczne!$F1926,".")))</f>
        <v>0.49</v>
      </c>
      <c r="I1926" s="2">
        <f>IF(IF(PobierzDaneLogistyczne!$Z1926=0,0,_xlfn.NUMBERVALUE(PobierzDaneLogistyczne!$Z1926,"."))=0,"",IF(PobierzDaneLogistyczne!$Z1926=0,0,_xlfn.NUMBERVALUE(PobierzDaneLogistyczne!$Z1926,".")))</f>
        <v>0.65</v>
      </c>
      <c r="J1926" s="1">
        <f>IF(PobierzDaneLogistyczne!$D1926=0,"",_xlfn.NUMBERVALUE(PobierzDaneLogistyczne!$D1926))</f>
        <v>20</v>
      </c>
      <c r="K1926" s="1">
        <f>IF(PobierzDaneLogistyczne!$E1926=0,"",_xlfn.NUMBERVALUE(PobierzDaneLogistyczne!$E1926))</f>
        <v>360</v>
      </c>
      <c r="L1926" s="1">
        <f>IF(MID(PobierzDaneLogistyczne!$O1926,1,3)="non"," ",_xlfn.NUMBERVALUE(PobierzDaneLogistyczne!$O1926))</f>
        <v>5902934835824</v>
      </c>
      <c r="M1926" s="6">
        <f>IF(PobierzDaneLogistyczne!$K1926=0,"",_xlfn.NUMBERVALUE(PobierzDaneLogistyczne!$K1926,"."))</f>
        <v>65.5</v>
      </c>
      <c r="N1926" s="6">
        <f>IF(PobierzDaneLogistyczne!$L1926=0,"",_xlfn.NUMBERVALUE(PobierzDaneLogistyczne!$L1926,"."))</f>
        <v>57.5</v>
      </c>
      <c r="O1926" s="6">
        <f>IF(PobierzDaneLogistyczne!$M1926=0,"",_xlfn.NUMBERVALUE(PobierzDaneLogistyczne!$M1926,"."))</f>
        <v>26.5</v>
      </c>
      <c r="P1926" s="2">
        <f>IF(PobierzDaneLogistyczne!$G1926=0,0,_xlfn.NUMBERVALUE(PobierzDaneLogistyczne!$G1926,"."))</f>
        <v>13</v>
      </c>
      <c r="Q1926" s="1">
        <f>IF(PobierzDaneLogistyczne!$R1926=0,"",PobierzDaneLogistyczne!$R1926)</f>
        <v>5</v>
      </c>
      <c r="R1926" t="str">
        <f>IF(PobierzDaneLogistyczne!$S1926=0,"",PobierzDaneLogistyczne!$S1926)</f>
        <v/>
      </c>
      <c r="S1926">
        <f>IF(PobierzDaneLogistyczne!$T1926=0,"",PobierzDaneLogistyczne!$T1926)</f>
        <v>5</v>
      </c>
      <c r="T1926" t="str">
        <f>IF(PobierzDaneLogistyczne!$U1926=0," ",PobierzDaneLogistyczne!$U1926)</f>
        <v/>
      </c>
      <c r="U1926" t="str">
        <f t="shared" si="93"/>
        <v/>
      </c>
      <c r="V1926" s="2">
        <f>IF(PobierzDaneLogistyczne!$V1926="","",_xlfn.NUMBERVALUE(PobierzDaneLogistyczne!$V1926,"."))</f>
        <v>3.0000000000000001E-3</v>
      </c>
      <c r="W1926" s="2">
        <f>IF(IF(PobierzDaneLogistyczne!$W1926=0,0,_xlfn.NUMBERVALUE(PobierzDaneLogistyczne!$W1926,"."))=0,"",_xlfn.NUMBERVALUE(PobierzDaneLogistyczne!$W1926,"."))</f>
        <v>4.4999999999999998E-2</v>
      </c>
      <c r="X1926" s="2">
        <f t="shared" si="94"/>
        <v>0.11200000000000003</v>
      </c>
      <c r="Y1926" s="2" t="str">
        <f t="shared" si="95"/>
        <v/>
      </c>
      <c r="Z1926" s="2" t="str">
        <f>IF(PobierzDaneLogistyczne!$Y1926="t","YES","")</f>
        <v>YES</v>
      </c>
      <c r="AA1926" s="4" t="str">
        <f>IF(PobierzDaneLogistyczne!$X1926="t","YES","")</f>
        <v>YES</v>
      </c>
      <c r="AB1926" t="str">
        <f>PobierzDaneLogistyczne!$N1926</f>
        <v>Mosquito killer lamp UV</v>
      </c>
    </row>
    <row r="1927" spans="1:28" x14ac:dyDescent="0.3">
      <c r="A1927" s="5" t="str">
        <f>HYPERLINK(_xlfn.CONCAT("https://www.adler.com.pl/index.php/en/Main/Produkt/",B1927),PobierzDaneLogistyczne!$N1927)</f>
        <v>Air humidifier</v>
      </c>
      <c r="B1927" t="str">
        <f>PobierzDaneLogistyczne!$A1927</f>
        <v>ms_7955</v>
      </c>
      <c r="C1927" s="1">
        <f>IF(MID(PobierzDaneLogistyczne!$P1927,1,3)=""," ",_xlfn.NUMBERVALUE(PobierzDaneLogistyczne!$P1927))</f>
        <v>85098000</v>
      </c>
      <c r="D1927" s="1">
        <f>IF(MID(PobierzDaneLogistyczne!$C1927,1,3)="111"," ",_xlfn.NUMBERVALUE(PobierzDaneLogistyczne!$C1927))</f>
        <v>5908256834323</v>
      </c>
      <c r="E1927" s="6">
        <f>IF(PobierzDaneLogistyczne!$H1927=0,"",_xlfn.NUMBERVALUE(PobierzDaneLogistyczne!$H1927,"."))</f>
        <v>0</v>
      </c>
      <c r="F1927" s="6">
        <f>IF(PobierzDaneLogistyczne!$I1927=0,"",_xlfn.NUMBERVALUE(PobierzDaneLogistyczne!$I1927,"."))</f>
        <v>0</v>
      </c>
      <c r="G1927" s="6">
        <f>IF(PobierzDaneLogistyczne!$J1927=0,"",_xlfn.NUMBERVALUE(PobierzDaneLogistyczne!$J1927,"."))</f>
        <v>0</v>
      </c>
      <c r="H1927" s="2" t="str">
        <f>IF(IF(PobierzDaneLogistyczne!$F1927=0,0,_xlfn.NUMBERVALUE(PobierzDaneLogistyczne!$F1927,"."))=0,"",IF(PobierzDaneLogistyczne!$F1927=0,0,_xlfn.NUMBERVALUE(PobierzDaneLogistyczne!$F1927,".")))</f>
        <v/>
      </c>
      <c r="I1927" s="2" t="str">
        <f>IF(IF(PobierzDaneLogistyczne!$Z1927=0,0,_xlfn.NUMBERVALUE(PobierzDaneLogistyczne!$Z1927,"."))=0,"",IF(PobierzDaneLogistyczne!$Z1927=0,0,_xlfn.NUMBERVALUE(PobierzDaneLogistyczne!$Z1927,".")))</f>
        <v/>
      </c>
      <c r="J1927" s="1" t="str">
        <f>IF(PobierzDaneLogistyczne!$D1927=0,"",_xlfn.NUMBERVALUE(PobierzDaneLogistyczne!$D1927))</f>
        <v/>
      </c>
      <c r="K1927" s="1" t="str">
        <f>IF(PobierzDaneLogistyczne!$E1927=0,"",_xlfn.NUMBERVALUE(PobierzDaneLogistyczne!$E1927))</f>
        <v/>
      </c>
      <c r="L1927" s="1" t="str">
        <f>IF(MID(PobierzDaneLogistyczne!$O1927,1,3)="non"," ",_xlfn.NUMBERVALUE(PobierzDaneLogistyczne!$O1927))</f>
        <v xml:space="preserve"> </v>
      </c>
      <c r="M1927" s="6">
        <f>IF(PobierzDaneLogistyczne!$K1927=0,"",_xlfn.NUMBERVALUE(PobierzDaneLogistyczne!$K1927,"."))</f>
        <v>0</v>
      </c>
      <c r="N1927" s="6">
        <f>IF(PobierzDaneLogistyczne!$L1927=0,"",_xlfn.NUMBERVALUE(PobierzDaneLogistyczne!$L1927,"."))</f>
        <v>0</v>
      </c>
      <c r="O1927" s="6">
        <f>IF(PobierzDaneLogistyczne!$M1927=0,"",_xlfn.NUMBERVALUE(PobierzDaneLogistyczne!$M1927,"."))</f>
        <v>0</v>
      </c>
      <c r="P1927" s="2">
        <f>IF(PobierzDaneLogistyczne!$G1927=0,0,_xlfn.NUMBERVALUE(PobierzDaneLogistyczne!$G1927,"."))</f>
        <v>0</v>
      </c>
      <c r="Q1927" s="1" t="str">
        <f>IF(PobierzDaneLogistyczne!$R1927=0,"",PobierzDaneLogistyczne!$R1927)</f>
        <v/>
      </c>
      <c r="R1927" t="str">
        <f>IF(PobierzDaneLogistyczne!$S1927=0,"",PobierzDaneLogistyczne!$S1927)</f>
        <v/>
      </c>
      <c r="S1927" t="str">
        <f>IF(PobierzDaneLogistyczne!$T1927=0,"",PobierzDaneLogistyczne!$T1927)</f>
        <v/>
      </c>
      <c r="T1927" t="str">
        <f>IF(PobierzDaneLogistyczne!$U1927=0," ",PobierzDaneLogistyczne!$U1927)</f>
        <v/>
      </c>
      <c r="U1927" t="str">
        <f t="shared" si="93"/>
        <v/>
      </c>
      <c r="V1927" s="2" t="str">
        <f>IF(PobierzDaneLogistyczne!$V1927="","",_xlfn.NUMBERVALUE(PobierzDaneLogistyczne!$V1927,"."))</f>
        <v/>
      </c>
      <c r="W1927" s="2" t="str">
        <f>IF(IF(PobierzDaneLogistyczne!$W1927=0,0,_xlfn.NUMBERVALUE(PobierzDaneLogistyczne!$W1927,"."))=0,"",_xlfn.NUMBERVALUE(PobierzDaneLogistyczne!$W1927,"."))</f>
        <v/>
      </c>
      <c r="X1927" s="2" t="str">
        <f t="shared" si="94"/>
        <v/>
      </c>
      <c r="Y1927" s="2" t="str">
        <f t="shared" si="95"/>
        <v/>
      </c>
      <c r="Z1927" s="2" t="str">
        <f>IF(PobierzDaneLogistyczne!$Y1927="t","YES","")</f>
        <v/>
      </c>
      <c r="AA1927" s="4" t="str">
        <f>IF(PobierzDaneLogistyczne!$X1927="t","YES","")</f>
        <v>YES</v>
      </c>
      <c r="AB1927" t="str">
        <f>PobierzDaneLogistyczne!$N1927</f>
        <v>Air humidifier</v>
      </c>
    </row>
    <row r="1928" spans="1:28" x14ac:dyDescent="0.3">
      <c r="A1928" s="5" t="str">
        <f>HYPERLINK(_xlfn.CONCAT("https://www.adler.com.pl/index.php/en/Main/Produkt/",B1928),PobierzDaneLogistyczne!$N1928)</f>
        <v>Air purifier</v>
      </c>
      <c r="B1928" t="str">
        <f>PobierzDaneLogistyczne!$A1928</f>
        <v>ms_7959</v>
      </c>
      <c r="C1928" s="1">
        <f>IF(MID(PobierzDaneLogistyczne!$P1928,1,3)=""," ",_xlfn.NUMBERVALUE(PobierzDaneLogistyczne!$P1928))</f>
        <v>84213925</v>
      </c>
      <c r="D1928" s="1">
        <f>IF(MID(PobierzDaneLogistyczne!$C1928,1,3)="111"," ",_xlfn.NUMBERVALUE(PobierzDaneLogistyczne!$C1928))</f>
        <v>5902934830218</v>
      </c>
      <c r="E1928" s="6">
        <f>IF(PobierzDaneLogistyczne!$H1928=0,"",_xlfn.NUMBERVALUE(PobierzDaneLogistyczne!$H1928,"."))</f>
        <v>0</v>
      </c>
      <c r="F1928" s="6">
        <f>IF(PobierzDaneLogistyczne!$I1928=0,"",_xlfn.NUMBERVALUE(PobierzDaneLogistyczne!$I1928,"."))</f>
        <v>0</v>
      </c>
      <c r="G1928" s="6">
        <f>IF(PobierzDaneLogistyczne!$J1928=0,"",_xlfn.NUMBERVALUE(PobierzDaneLogistyczne!$J1928,"."))</f>
        <v>0</v>
      </c>
      <c r="H1928" s="2">
        <f>IF(IF(PobierzDaneLogistyczne!$F1928=0,0,_xlfn.NUMBERVALUE(PobierzDaneLogistyczne!$F1928,"."))=0,"",IF(PobierzDaneLogistyczne!$F1928=0,0,_xlfn.NUMBERVALUE(PobierzDaneLogistyczne!$F1928,".")))</f>
        <v>0.41399999999999998</v>
      </c>
      <c r="I1928" s="2">
        <f>IF(IF(PobierzDaneLogistyczne!$Z1928=0,0,_xlfn.NUMBERVALUE(PobierzDaneLogistyczne!$Z1928,"."))=0,"",IF(PobierzDaneLogistyczne!$Z1928=0,0,_xlfn.NUMBERVALUE(PobierzDaneLogistyczne!$Z1928,".")))</f>
        <v>0.78400000000000003</v>
      </c>
      <c r="J1928" s="1">
        <f>IF(PobierzDaneLogistyczne!$D1928=0,"",_xlfn.NUMBERVALUE(PobierzDaneLogistyczne!$D1928))</f>
        <v>6</v>
      </c>
      <c r="K1928" s="1">
        <f>IF(PobierzDaneLogistyczne!$E1928=0,"",_xlfn.NUMBERVALUE(PobierzDaneLogistyczne!$E1928))</f>
        <v>120</v>
      </c>
      <c r="L1928" s="1" t="str">
        <f>IF(MID(PobierzDaneLogistyczne!$O1928,1,3)="non"," ",_xlfn.NUMBERVALUE(PobierzDaneLogistyczne!$O1928))</f>
        <v xml:space="preserve"> </v>
      </c>
      <c r="M1928" s="6">
        <f>IF(PobierzDaneLogistyczne!$K1928=0,"",_xlfn.NUMBERVALUE(PobierzDaneLogistyczne!$K1928,"."))</f>
        <v>53</v>
      </c>
      <c r="N1928" s="6">
        <f>IF(PobierzDaneLogistyczne!$L1928=0,"",_xlfn.NUMBERVALUE(PobierzDaneLogistyczne!$L1928,"."))</f>
        <v>30</v>
      </c>
      <c r="O1928" s="6">
        <f>IF(PobierzDaneLogistyczne!$M1928=0,"",_xlfn.NUMBERVALUE(PobierzDaneLogistyczne!$M1928,"."))</f>
        <v>36</v>
      </c>
      <c r="P1928" s="2">
        <f>IF(PobierzDaneLogistyczne!$G1928=0,0,_xlfn.NUMBERVALUE(PobierzDaneLogistyczne!$G1928,"."))</f>
        <v>4.7039999999999997</v>
      </c>
      <c r="Q1928" s="1">
        <f>IF(PobierzDaneLogistyczne!$R1928=0,"",PobierzDaneLogistyczne!$R1928)</f>
        <v>5</v>
      </c>
      <c r="R1928" t="str">
        <f>IF(PobierzDaneLogistyczne!$S1928=0,"",PobierzDaneLogistyczne!$S1928)</f>
        <v/>
      </c>
      <c r="S1928" t="str">
        <f>IF(PobierzDaneLogistyczne!$T1928=0,"",PobierzDaneLogistyczne!$T1928)</f>
        <v/>
      </c>
      <c r="T1928" t="str">
        <f>IF(PobierzDaneLogistyczne!$U1928=0," ",PobierzDaneLogistyczne!$U1928)</f>
        <v/>
      </c>
      <c r="U1928" t="str">
        <f t="shared" si="93"/>
        <v/>
      </c>
      <c r="V1928" s="2" t="str">
        <f>IF(PobierzDaneLogistyczne!$V1928="","",_xlfn.NUMBERVALUE(PobierzDaneLogistyczne!$V1928,"."))</f>
        <v/>
      </c>
      <c r="W1928" s="2">
        <f>IF(IF(PobierzDaneLogistyczne!$W1928=0,0,_xlfn.NUMBERVALUE(PobierzDaneLogistyczne!$W1928,"."))=0,"",_xlfn.NUMBERVALUE(PobierzDaneLogistyczne!$W1928,"."))</f>
        <v>5.8999999999999997E-2</v>
      </c>
      <c r="X1928" s="2" t="str">
        <f t="shared" si="94"/>
        <v/>
      </c>
      <c r="Y1928" s="2" t="str">
        <f t="shared" si="95"/>
        <v/>
      </c>
      <c r="Z1928" s="2" t="str">
        <f>IF(PobierzDaneLogistyczne!$Y1928="t","YES","")</f>
        <v>YES</v>
      </c>
      <c r="AA1928" s="4" t="str">
        <f>IF(PobierzDaneLogistyczne!$X1928="t","YES","")</f>
        <v>YES</v>
      </c>
      <c r="AB1928" t="str">
        <f>PobierzDaneLogistyczne!$N1928</f>
        <v>Air purifier</v>
      </c>
    </row>
    <row r="1929" spans="1:28" x14ac:dyDescent="0.3">
      <c r="A1929" s="5" t="str">
        <f>HYPERLINK(_xlfn.CONCAT("https://www.adler.com.pl/index.php/en/Main/Produkt/",B1929),PobierzDaneLogistyczne!$N1929)</f>
        <v>Air humidifier 4,0L</v>
      </c>
      <c r="B1929" t="str">
        <f>PobierzDaneLogistyczne!$A1929</f>
        <v>ms_7965</v>
      </c>
      <c r="C1929" s="1">
        <f>IF(MID(PobierzDaneLogistyczne!$P1929,1,3)=""," ",_xlfn.NUMBERVALUE(PobierzDaneLogistyczne!$P1929))</f>
        <v>85098000</v>
      </c>
      <c r="D1929" s="1">
        <f>IF(MID(PobierzDaneLogistyczne!$C1929,1,3)="111"," ",_xlfn.NUMBERVALUE(PobierzDaneLogistyczne!$C1929))</f>
        <v>5902934836074</v>
      </c>
      <c r="E1929" s="6">
        <f>IF(PobierzDaneLogistyczne!$H1929=0,"",_xlfn.NUMBERVALUE(PobierzDaneLogistyczne!$H1929,"."))</f>
        <v>22</v>
      </c>
      <c r="F1929" s="6">
        <f>IF(PobierzDaneLogistyczne!$I1929=0,"",_xlfn.NUMBERVALUE(PobierzDaneLogistyczne!$I1929,"."))</f>
        <v>22</v>
      </c>
      <c r="G1929" s="6">
        <f>IF(PobierzDaneLogistyczne!$J1929=0,"",_xlfn.NUMBERVALUE(PobierzDaneLogistyczne!$J1929,"."))</f>
        <v>35</v>
      </c>
      <c r="H1929" s="2">
        <f>IF(IF(PobierzDaneLogistyczne!$F1929=0,0,_xlfn.NUMBERVALUE(PobierzDaneLogistyczne!$F1929,"."))=0,"",IF(PobierzDaneLogistyczne!$F1929=0,0,_xlfn.NUMBERVALUE(PobierzDaneLogistyczne!$F1929,".")))</f>
        <v>0.94</v>
      </c>
      <c r="I1929" s="2">
        <f>IF(IF(PobierzDaneLogistyczne!$Z1929=0,0,_xlfn.NUMBERVALUE(PobierzDaneLogistyczne!$Z1929,"."))=0,"",IF(PobierzDaneLogistyczne!$Z1929=0,0,_xlfn.NUMBERVALUE(PobierzDaneLogistyczne!$Z1929,".")))</f>
        <v>1.5</v>
      </c>
      <c r="J1929" s="1">
        <f>IF(PobierzDaneLogistyczne!$D1929=0,"",_xlfn.NUMBERVALUE(PobierzDaneLogistyczne!$D1929))</f>
        <v>8</v>
      </c>
      <c r="K1929" s="1">
        <f>IF(PobierzDaneLogistyczne!$E1929=0,"",_xlfn.NUMBERVALUE(PobierzDaneLogistyczne!$E1929))</f>
        <v>96</v>
      </c>
      <c r="L1929" s="1">
        <f>IF(MID(PobierzDaneLogistyczne!$O1929,1,3)="non"," ",_xlfn.NUMBERVALUE(PobierzDaneLogistyczne!$O1929))</f>
        <v>5902934836081</v>
      </c>
      <c r="M1929" s="6">
        <f>IF(PobierzDaneLogistyczne!$K1929=0,"",_xlfn.NUMBERVALUE(PobierzDaneLogistyczne!$K1929,"."))</f>
        <v>46</v>
      </c>
      <c r="N1929" s="6">
        <f>IF(PobierzDaneLogistyczne!$L1929=0,"",_xlfn.NUMBERVALUE(PobierzDaneLogistyczne!$L1929,"."))</f>
        <v>45</v>
      </c>
      <c r="O1929" s="6">
        <f>IF(PobierzDaneLogistyczne!$M1929=0,"",_xlfn.NUMBERVALUE(PobierzDaneLogistyczne!$M1929,"."))</f>
        <v>74</v>
      </c>
      <c r="P1929" s="2">
        <f>IF(PobierzDaneLogistyczne!$G1929=0,0,_xlfn.NUMBERVALUE(PobierzDaneLogistyczne!$G1929,"."))</f>
        <v>12</v>
      </c>
      <c r="Q1929" s="1">
        <f>IF(PobierzDaneLogistyczne!$R1929=0,"",PobierzDaneLogistyczne!$R1929)</f>
        <v>5</v>
      </c>
      <c r="R1929" t="str">
        <f>IF(PobierzDaneLogistyczne!$S1929=0,"",PobierzDaneLogistyczne!$S1929)</f>
        <v/>
      </c>
      <c r="S1929" t="str">
        <f>IF(PobierzDaneLogistyczne!$T1929=0,"",PobierzDaneLogistyczne!$T1929)</f>
        <v/>
      </c>
      <c r="T1929" t="str">
        <f>IF(PobierzDaneLogistyczne!$U1929=0," ",PobierzDaneLogistyczne!$U1929)</f>
        <v/>
      </c>
      <c r="U1929" t="str">
        <f t="shared" si="93"/>
        <v/>
      </c>
      <c r="V1929" s="2">
        <f>IF(PobierzDaneLogistyczne!$V1929="","",_xlfn.NUMBERVALUE(PobierzDaneLogistyczne!$V1929,"."))</f>
        <v>3.3000000000000002E-2</v>
      </c>
      <c r="W1929" s="2">
        <f>IF(IF(PobierzDaneLogistyczne!$W1929=0,0,_xlfn.NUMBERVALUE(PobierzDaneLogistyczne!$W1929,"."))=0,"",_xlfn.NUMBERVALUE(PobierzDaneLogistyczne!$W1929,"."))</f>
        <v>9.5000000000000001E-2</v>
      </c>
      <c r="X1929" s="2">
        <f t="shared" si="94"/>
        <v>0.43200000000000005</v>
      </c>
      <c r="Y1929" s="2" t="str">
        <f t="shared" si="95"/>
        <v/>
      </c>
      <c r="Z1929" s="2" t="str">
        <f>IF(PobierzDaneLogistyczne!$Y1929="t","YES","")</f>
        <v>YES</v>
      </c>
      <c r="AA1929" s="4" t="str">
        <f>IF(PobierzDaneLogistyczne!$X1929="t","YES","")</f>
        <v>YES</v>
      </c>
      <c r="AB1929" t="str">
        <f>PobierzDaneLogistyczne!$N1929</f>
        <v>Air humidifier 4,0L</v>
      </c>
    </row>
    <row r="1930" spans="1:28" x14ac:dyDescent="0.3">
      <c r="A1930" s="5" t="str">
        <f>HYPERLINK(_xlfn.CONCAT("https://www.adler.com.pl/index.php/en/Main/Produkt/",B1930),PobierzDaneLogistyczne!$N1930)</f>
        <v>Washing machine + spinning</v>
      </c>
      <c r="B1930" t="str">
        <f>PobierzDaneLogistyczne!$A1930</f>
        <v>ms_8053</v>
      </c>
      <c r="C1930" s="1">
        <f>IF(MID(PobierzDaneLogistyczne!$P1930,1,3)=""," ",_xlfn.NUMBERVALUE(PobierzDaneLogistyczne!$P1930))</f>
        <v>84501900</v>
      </c>
      <c r="D1930" s="1">
        <f>IF(MID(PobierzDaneLogistyczne!$C1930,1,3)="111"," ",_xlfn.NUMBERVALUE(PobierzDaneLogistyczne!$C1930))</f>
        <v>5902934830959</v>
      </c>
      <c r="E1930" s="6">
        <f>IF(PobierzDaneLogistyczne!$H1930=0,"",_xlfn.NUMBERVALUE(PobierzDaneLogistyczne!$H1930,"."))</f>
        <v>35</v>
      </c>
      <c r="F1930" s="6">
        <f>IF(PobierzDaneLogistyczne!$I1930=0,"",_xlfn.NUMBERVALUE(PobierzDaneLogistyczne!$I1930,"."))</f>
        <v>40</v>
      </c>
      <c r="G1930" s="6">
        <f>IF(PobierzDaneLogistyczne!$J1930=0,"",_xlfn.NUMBERVALUE(PobierzDaneLogistyczne!$J1930,"."))</f>
        <v>55</v>
      </c>
      <c r="H1930" s="2">
        <f>IF(IF(PobierzDaneLogistyczne!$F1930=0,0,_xlfn.NUMBERVALUE(PobierzDaneLogistyczne!$F1930,"."))=0,"",IF(PobierzDaneLogistyczne!$F1930=0,0,_xlfn.NUMBERVALUE(PobierzDaneLogistyczne!$F1930,".")))</f>
        <v>5.15</v>
      </c>
      <c r="I1930" s="2">
        <f>IF(IF(PobierzDaneLogistyczne!$Z1930=0,0,_xlfn.NUMBERVALUE(PobierzDaneLogistyczne!$Z1930,"."))=0,"",IF(PobierzDaneLogistyczne!$Z1930=0,0,_xlfn.NUMBERVALUE(PobierzDaneLogistyczne!$Z1930,".")))</f>
        <v>5.9580000000000002</v>
      </c>
      <c r="J1930" s="1">
        <f>IF(PobierzDaneLogistyczne!$D1930=0,"",_xlfn.NUMBERVALUE(PobierzDaneLogistyczne!$D1930))</f>
        <v>1</v>
      </c>
      <c r="K1930" s="1">
        <f>IF(PobierzDaneLogistyczne!$E1930=0,"",_xlfn.NUMBERVALUE(PobierzDaneLogistyczne!$E1930))</f>
        <v>18</v>
      </c>
      <c r="L1930" s="1" t="str">
        <f>IF(MID(PobierzDaneLogistyczne!$O1930,1,3)="non"," ",_xlfn.NUMBERVALUE(PobierzDaneLogistyczne!$O1930))</f>
        <v xml:space="preserve"> </v>
      </c>
      <c r="M1930" s="6">
        <f>IF(PobierzDaneLogistyczne!$K1930=0,"",_xlfn.NUMBERVALUE(PobierzDaneLogistyczne!$K1930,"."))</f>
        <v>35</v>
      </c>
      <c r="N1930" s="6">
        <f>IF(PobierzDaneLogistyczne!$L1930=0,"",_xlfn.NUMBERVALUE(PobierzDaneLogistyczne!$L1930,"."))</f>
        <v>40</v>
      </c>
      <c r="O1930" s="6">
        <f>IF(PobierzDaneLogistyczne!$M1930=0,"",_xlfn.NUMBERVALUE(PobierzDaneLogistyczne!$M1930,"."))</f>
        <v>55</v>
      </c>
      <c r="P1930" s="2">
        <f>IF(PobierzDaneLogistyczne!$G1930=0,0,_xlfn.NUMBERVALUE(PobierzDaneLogistyczne!$G1930,"."))</f>
        <v>5.9580000000000002</v>
      </c>
      <c r="Q1930" s="1">
        <f>IF(PobierzDaneLogistyczne!$R1930=0,"",PobierzDaneLogistyczne!$R1930)</f>
        <v>4</v>
      </c>
      <c r="R1930" t="str">
        <f>IF(PobierzDaneLogistyczne!$S1930=0,"",PobierzDaneLogistyczne!$S1930)</f>
        <v/>
      </c>
      <c r="S1930" t="str">
        <f>IF(PobierzDaneLogistyczne!$T1930=0,"",PobierzDaneLogistyczne!$T1930)</f>
        <v/>
      </c>
      <c r="T1930" t="str">
        <f>IF(PobierzDaneLogistyczne!$U1930=0," ",PobierzDaneLogistyczne!$U1930)</f>
        <v/>
      </c>
      <c r="U1930" t="str">
        <f t="shared" si="93"/>
        <v/>
      </c>
      <c r="V1930" s="2">
        <f>IF(PobierzDaneLogistyczne!$V1930="","",_xlfn.NUMBERVALUE(PobierzDaneLogistyczne!$V1930,"."))</f>
        <v>0.13900000000000001</v>
      </c>
      <c r="W1930" s="2">
        <f>IF(IF(PobierzDaneLogistyczne!$W1930=0,0,_xlfn.NUMBERVALUE(PobierzDaneLogistyczne!$W1930,"."))=0,"",_xlfn.NUMBERVALUE(PobierzDaneLogistyczne!$W1930,"."))</f>
        <v>6.4000000000000001E-2</v>
      </c>
      <c r="X1930" s="2">
        <f t="shared" si="94"/>
        <v>0.60499999999999976</v>
      </c>
      <c r="Y1930" s="2" t="str">
        <f t="shared" si="95"/>
        <v/>
      </c>
      <c r="Z1930" s="2" t="str">
        <f>IF(PobierzDaneLogistyczne!$Y1930="t","YES","")</f>
        <v>YES</v>
      </c>
      <c r="AA1930" s="4" t="str">
        <f>IF(PobierzDaneLogistyczne!$X1930="t","YES","")</f>
        <v/>
      </c>
      <c r="AB1930" t="str">
        <f>PobierzDaneLogistyczne!$N1930</f>
        <v>Washing machine + spinning</v>
      </c>
    </row>
    <row r="1931" spans="1:28" x14ac:dyDescent="0.3">
      <c r="A1931" s="5" t="str">
        <f>HYPERLINK(_xlfn.CONCAT("https://www.adler.com.pl/index.php/en/Main/Produkt/",B1931),PobierzDaneLogistyczne!$N1931)</f>
        <v>Portable cooler</v>
      </c>
      <c r="B1931" t="str">
        <f>PobierzDaneLogistyczne!$A1931</f>
        <v>ms_8063</v>
      </c>
      <c r="C1931" s="1">
        <f>IF(MID(PobierzDaneLogistyczne!$P1931,1,3)=""," ",_xlfn.NUMBERVALUE(PobierzDaneLogistyczne!$P1931))</f>
        <v>84182900</v>
      </c>
      <c r="D1931" s="1">
        <f>IF(MID(PobierzDaneLogistyczne!$C1931,1,3)="111"," ",_xlfn.NUMBERVALUE(PobierzDaneLogistyczne!$C1931))</f>
        <v>5908256830752</v>
      </c>
      <c r="E1931" s="6">
        <f>IF(PobierzDaneLogistyczne!$H1931=0,"",_xlfn.NUMBERVALUE(PobierzDaneLogistyczne!$H1931,"."))</f>
        <v>0</v>
      </c>
      <c r="F1931" s="6">
        <f>IF(PobierzDaneLogistyczne!$I1931=0,"",_xlfn.NUMBERVALUE(PobierzDaneLogistyczne!$I1931,"."))</f>
        <v>0</v>
      </c>
      <c r="G1931" s="6">
        <f>IF(PobierzDaneLogistyczne!$J1931=0,"",_xlfn.NUMBERVALUE(PobierzDaneLogistyczne!$J1931,"."))</f>
        <v>0</v>
      </c>
      <c r="H1931" s="2" t="str">
        <f>IF(IF(PobierzDaneLogistyczne!$F1931=0,0,_xlfn.NUMBERVALUE(PobierzDaneLogistyczne!$F1931,"."))=0,"",IF(PobierzDaneLogistyczne!$F1931=0,0,_xlfn.NUMBERVALUE(PobierzDaneLogistyczne!$F1931,".")))</f>
        <v/>
      </c>
      <c r="I1931" s="2" t="str">
        <f>IF(IF(PobierzDaneLogistyczne!$Z1931=0,0,_xlfn.NUMBERVALUE(PobierzDaneLogistyczne!$Z1931,"."))=0,"",IF(PobierzDaneLogistyczne!$Z1931=0,0,_xlfn.NUMBERVALUE(PobierzDaneLogistyczne!$Z1931,".")))</f>
        <v/>
      </c>
      <c r="J1931" s="1" t="str">
        <f>IF(PobierzDaneLogistyczne!$D1931=0,"",_xlfn.NUMBERVALUE(PobierzDaneLogistyczne!$D1931))</f>
        <v/>
      </c>
      <c r="K1931" s="1" t="str">
        <f>IF(PobierzDaneLogistyczne!$E1931=0,"",_xlfn.NUMBERVALUE(PobierzDaneLogistyczne!$E1931))</f>
        <v/>
      </c>
      <c r="L1931" s="1" t="str">
        <f>IF(MID(PobierzDaneLogistyczne!$O1931,1,3)="non"," ",_xlfn.NUMBERVALUE(PobierzDaneLogistyczne!$O1931))</f>
        <v xml:space="preserve"> </v>
      </c>
      <c r="M1931" s="6">
        <f>IF(PobierzDaneLogistyczne!$K1931=0,"",_xlfn.NUMBERVALUE(PobierzDaneLogistyczne!$K1931,"."))</f>
        <v>0</v>
      </c>
      <c r="N1931" s="6">
        <f>IF(PobierzDaneLogistyczne!$L1931=0,"",_xlfn.NUMBERVALUE(PobierzDaneLogistyczne!$L1931,"."))</f>
        <v>0</v>
      </c>
      <c r="O1931" s="6">
        <f>IF(PobierzDaneLogistyczne!$M1931=0,"",_xlfn.NUMBERVALUE(PobierzDaneLogistyczne!$M1931,"."))</f>
        <v>0</v>
      </c>
      <c r="P1931" s="2">
        <f>IF(PobierzDaneLogistyczne!$G1931=0,0,_xlfn.NUMBERVALUE(PobierzDaneLogistyczne!$G1931,"."))</f>
        <v>0</v>
      </c>
      <c r="Q1931" s="1" t="str">
        <f>IF(PobierzDaneLogistyczne!$R1931=0,"",PobierzDaneLogistyczne!$R1931)</f>
        <v/>
      </c>
      <c r="R1931" t="str">
        <f>IF(PobierzDaneLogistyczne!$S1931=0,"",PobierzDaneLogistyczne!$S1931)</f>
        <v/>
      </c>
      <c r="S1931" t="str">
        <f>IF(PobierzDaneLogistyczne!$T1931=0,"",PobierzDaneLogistyczne!$T1931)</f>
        <v/>
      </c>
      <c r="T1931" t="str">
        <f>IF(PobierzDaneLogistyczne!$U1931=0," ",PobierzDaneLogistyczne!$U1931)</f>
        <v/>
      </c>
      <c r="U1931" t="str">
        <f t="shared" si="93"/>
        <v/>
      </c>
      <c r="V1931" s="2" t="str">
        <f>IF(PobierzDaneLogistyczne!$V1931="","",_xlfn.NUMBERVALUE(PobierzDaneLogistyczne!$V1931,"."))</f>
        <v/>
      </c>
      <c r="W1931" s="2" t="str">
        <f>IF(IF(PobierzDaneLogistyczne!$W1931=0,0,_xlfn.NUMBERVALUE(PobierzDaneLogistyczne!$W1931,"."))=0,"",_xlfn.NUMBERVALUE(PobierzDaneLogistyczne!$W1931,"."))</f>
        <v/>
      </c>
      <c r="X1931" s="2" t="str">
        <f t="shared" si="94"/>
        <v/>
      </c>
      <c r="Y1931" s="2" t="str">
        <f t="shared" si="95"/>
        <v/>
      </c>
      <c r="Z1931" s="2" t="str">
        <f>IF(PobierzDaneLogistyczne!$Y1931="t","YES","")</f>
        <v/>
      </c>
      <c r="AA1931" s="4" t="str">
        <f>IF(PobierzDaneLogistyczne!$X1931="t","YES","")</f>
        <v>YES</v>
      </c>
      <c r="AB1931" t="str">
        <f>PobierzDaneLogistyczne!$N1931</f>
        <v>Portable cooler</v>
      </c>
    </row>
    <row r="1932" spans="1:28" x14ac:dyDescent="0.3">
      <c r="A1932" s="5" t="str">
        <f>HYPERLINK(_xlfn.CONCAT("https://www.adler.com.pl/index.php/en/Main/Produkt/",B1932),PobierzDaneLogistyczne!$N1932)</f>
        <v>Cooler box</v>
      </c>
      <c r="B1932" t="str">
        <f>PobierzDaneLogistyczne!$A1932</f>
        <v>ms_8066</v>
      </c>
      <c r="C1932" s="1">
        <f>IF(MID(PobierzDaneLogistyczne!$P1932,1,3)=""," ",_xlfn.NUMBERVALUE(PobierzDaneLogistyczne!$P1932))</f>
        <v>84182900</v>
      </c>
      <c r="D1932" s="1">
        <f>IF(MID(PobierzDaneLogistyczne!$C1932,1,3)="111"," ",_xlfn.NUMBERVALUE(PobierzDaneLogistyczne!$C1932))</f>
        <v>5908256832435</v>
      </c>
      <c r="E1932" s="6">
        <f>IF(PobierzDaneLogistyczne!$H1932=0,"",_xlfn.NUMBERVALUE(PobierzDaneLogistyczne!$H1932,"."))</f>
        <v>0</v>
      </c>
      <c r="F1932" s="6">
        <f>IF(PobierzDaneLogistyczne!$I1932=0,"",_xlfn.NUMBERVALUE(PobierzDaneLogistyczne!$I1932,"."))</f>
        <v>0</v>
      </c>
      <c r="G1932" s="6">
        <f>IF(PobierzDaneLogistyczne!$J1932=0,"",_xlfn.NUMBERVALUE(PobierzDaneLogistyczne!$J1932,"."))</f>
        <v>0</v>
      </c>
      <c r="H1932" s="2" t="str">
        <f>IF(IF(PobierzDaneLogistyczne!$F1932=0,0,_xlfn.NUMBERVALUE(PobierzDaneLogistyczne!$F1932,"."))=0,"",IF(PobierzDaneLogistyczne!$F1932=0,0,_xlfn.NUMBERVALUE(PobierzDaneLogistyczne!$F1932,".")))</f>
        <v/>
      </c>
      <c r="I1932" s="2" t="str">
        <f>IF(IF(PobierzDaneLogistyczne!$Z1932=0,0,_xlfn.NUMBERVALUE(PobierzDaneLogistyczne!$Z1932,"."))=0,"",IF(PobierzDaneLogistyczne!$Z1932=0,0,_xlfn.NUMBERVALUE(PobierzDaneLogistyczne!$Z1932,".")))</f>
        <v/>
      </c>
      <c r="J1932" s="1">
        <f>IF(PobierzDaneLogistyczne!$D1932=0,"",_xlfn.NUMBERVALUE(PobierzDaneLogistyczne!$D1932))</f>
        <v>1</v>
      </c>
      <c r="K1932" s="1">
        <f>IF(PobierzDaneLogistyczne!$E1932=0,"",_xlfn.NUMBERVALUE(PobierzDaneLogistyczne!$E1932))</f>
        <v>12</v>
      </c>
      <c r="L1932" s="1" t="str">
        <f>IF(MID(PobierzDaneLogistyczne!$O1932,1,3)="non"," ",_xlfn.NUMBERVALUE(PobierzDaneLogistyczne!$O1932))</f>
        <v xml:space="preserve"> </v>
      </c>
      <c r="M1932" s="6">
        <f>IF(PobierzDaneLogistyczne!$K1932=0,"",_xlfn.NUMBERVALUE(PobierzDaneLogistyczne!$K1932,"."))</f>
        <v>50.5</v>
      </c>
      <c r="N1932" s="6">
        <f>IF(PobierzDaneLogistyczne!$L1932=0,"",_xlfn.NUMBERVALUE(PobierzDaneLogistyczne!$L1932,"."))</f>
        <v>35</v>
      </c>
      <c r="O1932" s="6">
        <f>IF(PobierzDaneLogistyczne!$M1932=0,"",_xlfn.NUMBERVALUE(PobierzDaneLogistyczne!$M1932,"."))</f>
        <v>49.3</v>
      </c>
      <c r="P1932" s="2">
        <f>IF(PobierzDaneLogistyczne!$G1932=0,0,_xlfn.NUMBERVALUE(PobierzDaneLogistyczne!$G1932,"."))</f>
        <v>0</v>
      </c>
      <c r="Q1932" s="1" t="str">
        <f>IF(PobierzDaneLogistyczne!$R1932=0,"",PobierzDaneLogistyczne!$R1932)</f>
        <v/>
      </c>
      <c r="R1932" t="str">
        <f>IF(PobierzDaneLogistyczne!$S1932=0,"",PobierzDaneLogistyczne!$S1932)</f>
        <v/>
      </c>
      <c r="S1932" t="str">
        <f>IF(PobierzDaneLogistyczne!$T1932=0,"",PobierzDaneLogistyczne!$T1932)</f>
        <v/>
      </c>
      <c r="T1932" t="str">
        <f>IF(PobierzDaneLogistyczne!$U1932=0," ",PobierzDaneLogistyczne!$U1932)</f>
        <v/>
      </c>
      <c r="U1932" t="str">
        <f t="shared" si="93"/>
        <v/>
      </c>
      <c r="V1932" s="2" t="str">
        <f>IF(PobierzDaneLogistyczne!$V1932="","",_xlfn.NUMBERVALUE(PobierzDaneLogistyczne!$V1932,"."))</f>
        <v/>
      </c>
      <c r="W1932" s="2" t="str">
        <f>IF(IF(PobierzDaneLogistyczne!$W1932=0,0,_xlfn.NUMBERVALUE(PobierzDaneLogistyczne!$W1932,"."))=0,"",_xlfn.NUMBERVALUE(PobierzDaneLogistyczne!$W1932,"."))</f>
        <v/>
      </c>
      <c r="X1932" s="2" t="str">
        <f t="shared" si="94"/>
        <v/>
      </c>
      <c r="Y1932" s="2" t="str">
        <f t="shared" si="95"/>
        <v/>
      </c>
      <c r="Z1932" s="2" t="str">
        <f>IF(PobierzDaneLogistyczne!$Y1932="t","YES","")</f>
        <v/>
      </c>
      <c r="AA1932" s="4" t="str">
        <f>IF(PobierzDaneLogistyczne!$X1932="t","YES","")</f>
        <v>YES</v>
      </c>
      <c r="AB1932" t="str">
        <f>PobierzDaneLogistyczne!$N1932</f>
        <v>Cooler box</v>
      </c>
    </row>
    <row r="1933" spans="1:28" x14ac:dyDescent="0.3">
      <c r="A1933" s="5" t="str">
        <f>HYPERLINK(_xlfn.CONCAT("https://www.adler.com.pl/index.php/en/Main/Produkt/",B1933),PobierzDaneLogistyczne!$N1933)</f>
        <v>Thermal bag with cooling 16 L</v>
      </c>
      <c r="B1933" t="str">
        <f>PobierzDaneLogistyczne!$A1933</f>
        <v>ms_8072</v>
      </c>
      <c r="C1933" s="1">
        <f>IF(MID(PobierzDaneLogistyczne!$P1933,1,3)=""," ",_xlfn.NUMBERVALUE(PobierzDaneLogistyczne!$P1933))</f>
        <v>42029298</v>
      </c>
      <c r="D1933" s="1">
        <f>IF(MID(PobierzDaneLogistyczne!$C1933,1,3)="111"," ",_xlfn.NUMBERVALUE(PobierzDaneLogistyczne!$C1933))</f>
        <v>5908256839144</v>
      </c>
      <c r="E1933" s="6">
        <f>IF(PobierzDaneLogistyczne!$H1933=0,"",_xlfn.NUMBERVALUE(PobierzDaneLogistyczne!$H1933,"."))</f>
        <v>0</v>
      </c>
      <c r="F1933" s="6">
        <f>IF(PobierzDaneLogistyczne!$I1933=0,"",_xlfn.NUMBERVALUE(PobierzDaneLogistyczne!$I1933,"."))</f>
        <v>0</v>
      </c>
      <c r="G1933" s="6">
        <f>IF(PobierzDaneLogistyczne!$J1933=0,"",_xlfn.NUMBERVALUE(PobierzDaneLogistyczne!$J1933,"."))</f>
        <v>0</v>
      </c>
      <c r="H1933" s="2">
        <f>IF(IF(PobierzDaneLogistyczne!$F1933=0,0,_xlfn.NUMBERVALUE(PobierzDaneLogistyczne!$F1933,"."))=0,"",IF(PobierzDaneLogistyczne!$F1933=0,0,_xlfn.NUMBERVALUE(PobierzDaneLogistyczne!$F1933,".")))</f>
        <v>1.6</v>
      </c>
      <c r="I1933" s="2">
        <f>IF(IF(PobierzDaneLogistyczne!$Z1933=0,0,_xlfn.NUMBERVALUE(PobierzDaneLogistyczne!$Z1933,"."))=0,"",IF(PobierzDaneLogistyczne!$Z1933=0,0,_xlfn.NUMBERVALUE(PobierzDaneLogistyczne!$Z1933,".")))</f>
        <v>2.4</v>
      </c>
      <c r="J1933" s="1">
        <f>IF(PobierzDaneLogistyczne!$D1933=0,"",_xlfn.NUMBERVALUE(PobierzDaneLogistyczne!$D1933))</f>
        <v>1</v>
      </c>
      <c r="K1933" s="1">
        <f>IF(PobierzDaneLogistyczne!$E1933=0,"",_xlfn.NUMBERVALUE(PobierzDaneLogistyczne!$E1933))</f>
        <v>72</v>
      </c>
      <c r="L1933" s="1" t="str">
        <f>IF(MID(PobierzDaneLogistyczne!$O1933,1,3)="non"," ",_xlfn.NUMBERVALUE(PobierzDaneLogistyczne!$O1933))</f>
        <v xml:space="preserve"> </v>
      </c>
      <c r="M1933" s="6">
        <f>IF(PobierzDaneLogistyczne!$K1933=0,"",_xlfn.NUMBERVALUE(PobierzDaneLogistyczne!$K1933,"."))</f>
        <v>26</v>
      </c>
      <c r="N1933" s="6">
        <f>IF(PobierzDaneLogistyczne!$L1933=0,"",_xlfn.NUMBERVALUE(PobierzDaneLogistyczne!$L1933,"."))</f>
        <v>23</v>
      </c>
      <c r="O1933" s="6">
        <f>IF(PobierzDaneLogistyczne!$M1933=0,"",_xlfn.NUMBERVALUE(PobierzDaneLogistyczne!$M1933,"."))</f>
        <v>32</v>
      </c>
      <c r="P1933" s="2">
        <f>IF(PobierzDaneLogistyczne!$G1933=0,0,_xlfn.NUMBERVALUE(PobierzDaneLogistyczne!$G1933,"."))</f>
        <v>2.4</v>
      </c>
      <c r="Q1933" s="1" t="str">
        <f>IF(PobierzDaneLogistyczne!$R1933=0,"",PobierzDaneLogistyczne!$R1933)</f>
        <v/>
      </c>
      <c r="R1933" t="str">
        <f>IF(PobierzDaneLogistyczne!$S1933=0,"",PobierzDaneLogistyczne!$S1933)</f>
        <v/>
      </c>
      <c r="S1933" t="str">
        <f>IF(PobierzDaneLogistyczne!$T1933=0,"",PobierzDaneLogistyczne!$T1933)</f>
        <v/>
      </c>
      <c r="T1933" t="str">
        <f>IF(PobierzDaneLogistyczne!$U1933=0," ",PobierzDaneLogistyczne!$U1933)</f>
        <v/>
      </c>
      <c r="U1933" t="str">
        <f t="shared" si="93"/>
        <v/>
      </c>
      <c r="V1933" s="2" t="str">
        <f>IF(PobierzDaneLogistyczne!$V1933="","",_xlfn.NUMBERVALUE(PobierzDaneLogistyczne!$V1933,"."))</f>
        <v/>
      </c>
      <c r="W1933" s="2" t="str">
        <f>IF(IF(PobierzDaneLogistyczne!$W1933=0,0,_xlfn.NUMBERVALUE(PobierzDaneLogistyczne!$W1933,"."))=0,"",_xlfn.NUMBERVALUE(PobierzDaneLogistyczne!$W1933,"."))</f>
        <v/>
      </c>
      <c r="X1933" s="2" t="str">
        <f t="shared" si="94"/>
        <v/>
      </c>
      <c r="Y1933" s="2" t="str">
        <f t="shared" si="95"/>
        <v/>
      </c>
      <c r="Z1933" s="2" t="str">
        <f>IF(PobierzDaneLogistyczne!$Y1933="t","YES","")</f>
        <v/>
      </c>
      <c r="AA1933" s="4" t="str">
        <f>IF(PobierzDaneLogistyczne!$X1933="t","YES","")</f>
        <v>YES</v>
      </c>
      <c r="AB1933" t="str">
        <f>PobierzDaneLogistyczne!$N1933</f>
        <v>Thermal bag with cooling 16 L</v>
      </c>
    </row>
    <row r="1934" spans="1:28" x14ac:dyDescent="0.3">
      <c r="A1934" s="5" t="str">
        <f>HYPERLINK(_xlfn.CONCAT("https://www.adler.com.pl/index.php/en/Main/Produkt/",B1934),PobierzDaneLogistyczne!$N1934)</f>
        <v>Electronical bathroom scale</v>
      </c>
      <c r="B1934" t="str">
        <f>PobierzDaneLogistyczne!$A1934</f>
        <v>ms_8136</v>
      </c>
      <c r="C1934" s="1">
        <f>IF(MID(PobierzDaneLogistyczne!$P1934,1,3)=""," ",_xlfn.NUMBERVALUE(PobierzDaneLogistyczne!$P1934))</f>
        <v>84231010</v>
      </c>
      <c r="D1934" s="1">
        <f>IF(MID(PobierzDaneLogistyczne!$C1934,1,3)="111"," ",_xlfn.NUMBERVALUE(PobierzDaneLogistyczne!$C1934))</f>
        <v>5908256832374</v>
      </c>
      <c r="E1934" s="6">
        <f>IF(PobierzDaneLogistyczne!$H1934=0,"",_xlfn.NUMBERVALUE(PobierzDaneLogistyczne!$H1934,"."))</f>
        <v>33.700000000000003</v>
      </c>
      <c r="F1934" s="6">
        <f>IF(PobierzDaneLogistyczne!$I1934=0,"",_xlfn.NUMBERVALUE(PobierzDaneLogistyczne!$I1934,"."))</f>
        <v>3</v>
      </c>
      <c r="G1934" s="6">
        <f>IF(PobierzDaneLogistyczne!$J1934=0,"",_xlfn.NUMBERVALUE(PobierzDaneLogistyczne!$J1934,"."))</f>
        <v>33.700000000000003</v>
      </c>
      <c r="H1934" s="2" t="str">
        <f>IF(IF(PobierzDaneLogistyczne!$F1934=0,0,_xlfn.NUMBERVALUE(PobierzDaneLogistyczne!$F1934,"."))=0,"",IF(PobierzDaneLogistyczne!$F1934=0,0,_xlfn.NUMBERVALUE(PobierzDaneLogistyczne!$F1934,".")))</f>
        <v/>
      </c>
      <c r="I1934" s="2" t="str">
        <f>IF(IF(PobierzDaneLogistyczne!$Z1934=0,0,_xlfn.NUMBERVALUE(PobierzDaneLogistyczne!$Z1934,"."))=0,"",IF(PobierzDaneLogistyczne!$Z1934=0,0,_xlfn.NUMBERVALUE(PobierzDaneLogistyczne!$Z1934,".")))</f>
        <v/>
      </c>
      <c r="J1934" s="1">
        <f>IF(PobierzDaneLogistyczne!$D1934=0,"",_xlfn.NUMBERVALUE(PobierzDaneLogistyczne!$D1934))</f>
        <v>6</v>
      </c>
      <c r="K1934" s="1">
        <f>IF(PobierzDaneLogistyczne!$E1934=0,"",_xlfn.NUMBERVALUE(PobierzDaneLogistyczne!$E1934))</f>
        <v>330</v>
      </c>
      <c r="L1934" s="1" t="str">
        <f>IF(MID(PobierzDaneLogistyczne!$O1934,1,3)="non"," ",_xlfn.NUMBERVALUE(PobierzDaneLogistyczne!$O1934))</f>
        <v xml:space="preserve"> </v>
      </c>
      <c r="M1934" s="6">
        <f>IF(PobierzDaneLogistyczne!$K1934=0,"",_xlfn.NUMBERVALUE(PobierzDaneLogistyczne!$K1934,"."))</f>
        <v>35.200000000000003</v>
      </c>
      <c r="N1934" s="6">
        <f>IF(PobierzDaneLogistyczne!$L1934=0,"",_xlfn.NUMBERVALUE(PobierzDaneLogistyczne!$L1934,"."))</f>
        <v>20</v>
      </c>
      <c r="O1934" s="6">
        <f>IF(PobierzDaneLogistyczne!$M1934=0,"",_xlfn.NUMBERVALUE(PobierzDaneLogistyczne!$M1934,"."))</f>
        <v>36</v>
      </c>
      <c r="P1934" s="2">
        <f>IF(PobierzDaneLogistyczne!$G1934=0,0,_xlfn.NUMBERVALUE(PobierzDaneLogistyczne!$G1934,"."))</f>
        <v>0</v>
      </c>
      <c r="Q1934" s="1" t="str">
        <f>IF(PobierzDaneLogistyczne!$R1934=0,"",PobierzDaneLogistyczne!$R1934)</f>
        <v/>
      </c>
      <c r="R1934" t="str">
        <f>IF(PobierzDaneLogistyczne!$S1934=0,"",PobierzDaneLogistyczne!$S1934)</f>
        <v/>
      </c>
      <c r="S1934" t="str">
        <f>IF(PobierzDaneLogistyczne!$T1934=0,"",PobierzDaneLogistyczne!$T1934)</f>
        <v/>
      </c>
      <c r="T1934" t="str">
        <f>IF(PobierzDaneLogistyczne!$U1934=0," ",PobierzDaneLogistyczne!$U1934)</f>
        <v/>
      </c>
      <c r="U1934" t="str">
        <f t="shared" si="93"/>
        <v/>
      </c>
      <c r="V1934" s="2">
        <f>IF(PobierzDaneLogistyczne!$V1934="","",_xlfn.NUMBERVALUE(PobierzDaneLogistyczne!$V1934,"."))</f>
        <v>5.0000000000000001E-3</v>
      </c>
      <c r="W1934" s="2" t="str">
        <f>IF(IF(PobierzDaneLogistyczne!$W1934=0,0,_xlfn.NUMBERVALUE(PobierzDaneLogistyczne!$W1934,"."))=0,"",_xlfn.NUMBERVALUE(PobierzDaneLogistyczne!$W1934,"."))</f>
        <v/>
      </c>
      <c r="X1934" s="2" t="str">
        <f t="shared" si="94"/>
        <v/>
      </c>
      <c r="Y1934" s="2" t="str">
        <f t="shared" si="95"/>
        <v/>
      </c>
      <c r="Z1934" s="2" t="str">
        <f>IF(PobierzDaneLogistyczne!$Y1934="t","YES","")</f>
        <v/>
      </c>
      <c r="AA1934" s="4" t="str">
        <f>IF(PobierzDaneLogistyczne!$X1934="t","YES","")</f>
        <v>YES</v>
      </c>
      <c r="AB1934" t="str">
        <f>PobierzDaneLogistyczne!$N1934</f>
        <v>Electronical bathroom scale</v>
      </c>
    </row>
    <row r="1935" spans="1:28" x14ac:dyDescent="0.3">
      <c r="A1935" s="5" t="str">
        <f>HYPERLINK(_xlfn.CONCAT("https://www.adler.com.pl/index.php/en/Main/Produkt/",B1935),PobierzDaneLogistyczne!$N1935)</f>
        <v>Bathroom scale</v>
      </c>
      <c r="B1935" t="str">
        <f>PobierzDaneLogistyczne!$A1935</f>
        <v>ms_8137</v>
      </c>
      <c r="C1935" s="1">
        <f>IF(MID(PobierzDaneLogistyczne!$P1935,1,3)=""," ",_xlfn.NUMBERVALUE(PobierzDaneLogistyczne!$P1935))</f>
        <v>84231010</v>
      </c>
      <c r="D1935" s="1">
        <f>IF(MID(PobierzDaneLogistyczne!$C1935,1,3)="111"," ",_xlfn.NUMBERVALUE(PobierzDaneLogistyczne!$C1935))</f>
        <v>5908256832381</v>
      </c>
      <c r="E1935" s="6">
        <f>IF(PobierzDaneLogistyczne!$H1935=0,"",_xlfn.NUMBERVALUE(PobierzDaneLogistyczne!$H1935,"."))</f>
        <v>30</v>
      </c>
      <c r="F1935" s="6">
        <f>IF(PobierzDaneLogistyczne!$I1935=0,"",_xlfn.NUMBERVALUE(PobierzDaneLogistyczne!$I1935,"."))</f>
        <v>3</v>
      </c>
      <c r="G1935" s="6">
        <f>IF(PobierzDaneLogistyczne!$J1935=0,"",_xlfn.NUMBERVALUE(PobierzDaneLogistyczne!$J1935,"."))</f>
        <v>28.5</v>
      </c>
      <c r="H1935" s="2">
        <f>IF(IF(PobierzDaneLogistyczne!$F1935=0,0,_xlfn.NUMBERVALUE(PobierzDaneLogistyczne!$F1935,"."))=0,"",IF(PobierzDaneLogistyczne!$F1935=0,0,_xlfn.NUMBERVALUE(PobierzDaneLogistyczne!$F1935,".")))</f>
        <v>1.35</v>
      </c>
      <c r="I1935" s="2">
        <f>IF(IF(PobierzDaneLogistyczne!$Z1935=0,0,_xlfn.NUMBERVALUE(PobierzDaneLogistyczne!$Z1935,"."))=0,"",IF(PobierzDaneLogistyczne!$Z1935=0,0,_xlfn.NUMBERVALUE(PobierzDaneLogistyczne!$Z1935,".")))</f>
        <v>1.55</v>
      </c>
      <c r="J1935" s="1">
        <f>IF(PobierzDaneLogistyczne!$D1935=0,"",_xlfn.NUMBERVALUE(PobierzDaneLogistyczne!$D1935))</f>
        <v>6</v>
      </c>
      <c r="K1935" s="1">
        <f>IF(PobierzDaneLogistyczne!$E1935=0,"",_xlfn.NUMBERVALUE(PobierzDaneLogistyczne!$E1935))</f>
        <v>432</v>
      </c>
      <c r="L1935" s="1">
        <f>IF(MID(PobierzDaneLogistyczne!$O1935,1,3)="non"," ",_xlfn.NUMBERVALUE(PobierzDaneLogistyczne!$O1935))</f>
        <v>5902934834841</v>
      </c>
      <c r="M1935" s="6">
        <f>IF(PobierzDaneLogistyczne!$K1935=0,"",_xlfn.NUMBERVALUE(PobierzDaneLogistyczne!$K1935,"."))</f>
        <v>31.5</v>
      </c>
      <c r="N1935" s="6">
        <f>IF(PobierzDaneLogistyczne!$L1935=0,"",_xlfn.NUMBERVALUE(PobierzDaneLogistyczne!$L1935,"."))</f>
        <v>21</v>
      </c>
      <c r="O1935" s="6">
        <f>IF(PobierzDaneLogistyczne!$M1935=0,"",_xlfn.NUMBERVALUE(PobierzDaneLogistyczne!$M1935,"."))</f>
        <v>31</v>
      </c>
      <c r="P1935" s="2">
        <f>IF(PobierzDaneLogistyczne!$G1935=0,0,_xlfn.NUMBERVALUE(PobierzDaneLogistyczne!$G1935,"."))</f>
        <v>9.3000000000000007</v>
      </c>
      <c r="Q1935" s="1">
        <f>IF(PobierzDaneLogistyczne!$R1935=0,"",PobierzDaneLogistyczne!$R1935)</f>
        <v>5</v>
      </c>
      <c r="R1935" t="str">
        <f>IF(PobierzDaneLogistyczne!$S1935=0,"",PobierzDaneLogistyczne!$S1935)</f>
        <v>CR</v>
      </c>
      <c r="S1935">
        <f>IF(PobierzDaneLogistyczne!$T1935=0,"",PobierzDaneLogistyczne!$T1935)</f>
        <v>1</v>
      </c>
      <c r="T1935" t="str">
        <f>IF(PobierzDaneLogistyczne!$U1935=0," ",PobierzDaneLogistyczne!$U1935)</f>
        <v>0.003</v>
      </c>
      <c r="U1935" t="str">
        <f t="shared" si="93"/>
        <v/>
      </c>
      <c r="V1935" s="2">
        <f>IF(PobierzDaneLogistyczne!$V1935="","",_xlfn.NUMBERVALUE(PobierzDaneLogistyczne!$V1935,"."))</f>
        <v>4.0000000000000001E-3</v>
      </c>
      <c r="W1935" s="2">
        <f>IF(IF(PobierzDaneLogistyczne!$W1935=0,0,_xlfn.NUMBERVALUE(PobierzDaneLogistyczne!$W1935,"."))=0,"",_xlfn.NUMBERVALUE(PobierzDaneLogistyczne!$W1935,"."))</f>
        <v>5.8999999999999997E-2</v>
      </c>
      <c r="X1935" s="2">
        <f t="shared" si="94"/>
        <v>0.13699999999999996</v>
      </c>
      <c r="Y1935" s="2" t="str">
        <f t="shared" si="95"/>
        <v/>
      </c>
      <c r="Z1935" s="2" t="str">
        <f>IF(PobierzDaneLogistyczne!$Y1935="t","YES","")</f>
        <v>YES</v>
      </c>
      <c r="AA1935" s="4" t="str">
        <f>IF(PobierzDaneLogistyczne!$X1935="t","YES","")</f>
        <v/>
      </c>
      <c r="AB1935" t="str">
        <f>PobierzDaneLogistyczne!$N1935</f>
        <v>Bathroom scale</v>
      </c>
    </row>
    <row r="1936" spans="1:28" x14ac:dyDescent="0.3">
      <c r="A1936" s="5" t="str">
        <f>HYPERLINK(_xlfn.CONCAT("https://www.adler.com.pl/index.php/en/Main/Produkt/",B1936),PobierzDaneLogistyczne!$N1936)</f>
        <v>Scale personal</v>
      </c>
      <c r="B1936" t="str">
        <f>PobierzDaneLogistyczne!$A1936</f>
        <v>ms_8144</v>
      </c>
      <c r="C1936" s="1">
        <f>IF(MID(PobierzDaneLogistyczne!$P1936,1,3)=""," ",_xlfn.NUMBERVALUE(PobierzDaneLogistyczne!$P1936))</f>
        <v>84231010</v>
      </c>
      <c r="D1936" s="1">
        <f>IF(MID(PobierzDaneLogistyczne!$C1936,1,3)="111"," ",_xlfn.NUMBERVALUE(PobierzDaneLogistyczne!$C1936))</f>
        <v>5908256834231</v>
      </c>
      <c r="E1936" s="6">
        <f>IF(PobierzDaneLogistyczne!$H1936=0,"",_xlfn.NUMBERVALUE(PobierzDaneLogistyczne!$H1936,"."))</f>
        <v>0</v>
      </c>
      <c r="F1936" s="6">
        <f>IF(PobierzDaneLogistyczne!$I1936=0,"",_xlfn.NUMBERVALUE(PobierzDaneLogistyczne!$I1936,"."))</f>
        <v>0</v>
      </c>
      <c r="G1936" s="6">
        <f>IF(PobierzDaneLogistyczne!$J1936=0,"",_xlfn.NUMBERVALUE(PobierzDaneLogistyczne!$J1936,"."))</f>
        <v>0</v>
      </c>
      <c r="H1936" s="2">
        <f>IF(IF(PobierzDaneLogistyczne!$F1936=0,0,_xlfn.NUMBERVALUE(PobierzDaneLogistyczne!$F1936,"."))=0,"",IF(PobierzDaneLogistyczne!$F1936=0,0,_xlfn.NUMBERVALUE(PobierzDaneLogistyczne!$F1936,".")))</f>
        <v>1.7250000000000001</v>
      </c>
      <c r="I1936" s="2">
        <f>IF(IF(PobierzDaneLogistyczne!$Z1936=0,0,_xlfn.NUMBERVALUE(PobierzDaneLogistyczne!$Z1936,"."))=0,"",IF(PobierzDaneLogistyczne!$Z1936=0,0,_xlfn.NUMBERVALUE(PobierzDaneLogistyczne!$Z1936,".")))</f>
        <v>2.1</v>
      </c>
      <c r="J1936" s="1">
        <f>IF(PobierzDaneLogistyczne!$D1936=0,"",_xlfn.NUMBERVALUE(PobierzDaneLogistyczne!$D1936))</f>
        <v>4</v>
      </c>
      <c r="K1936" s="1">
        <f>IF(PobierzDaneLogistyczne!$E1936=0,"",_xlfn.NUMBERVALUE(PobierzDaneLogistyczne!$E1936))</f>
        <v>432</v>
      </c>
      <c r="L1936" s="1" t="str">
        <f>IF(MID(PobierzDaneLogistyczne!$O1936,1,3)="non"," ",_xlfn.NUMBERVALUE(PobierzDaneLogistyczne!$O1936))</f>
        <v xml:space="preserve"> </v>
      </c>
      <c r="M1936" s="6">
        <f>IF(PobierzDaneLogistyczne!$K1936=0,"",_xlfn.NUMBERVALUE(PobierzDaneLogistyczne!$K1936,"."))</f>
        <v>29.5</v>
      </c>
      <c r="N1936" s="6">
        <f>IF(PobierzDaneLogistyczne!$L1936=0,"",_xlfn.NUMBERVALUE(PobierzDaneLogistyczne!$L1936,"."))</f>
        <v>21</v>
      </c>
      <c r="O1936" s="6">
        <f>IF(PobierzDaneLogistyczne!$M1936=0,"",_xlfn.NUMBERVALUE(PobierzDaneLogistyczne!$M1936,"."))</f>
        <v>30</v>
      </c>
      <c r="P1936" s="2">
        <f>IF(PobierzDaneLogistyczne!$G1936=0,0,_xlfn.NUMBERVALUE(PobierzDaneLogistyczne!$G1936,"."))</f>
        <v>8.4</v>
      </c>
      <c r="Q1936" s="1" t="str">
        <f>IF(PobierzDaneLogistyczne!$R1936=0,"",PobierzDaneLogistyczne!$R1936)</f>
        <v/>
      </c>
      <c r="R1936" t="str">
        <f>IF(PobierzDaneLogistyczne!$S1936=0,"",PobierzDaneLogistyczne!$S1936)</f>
        <v/>
      </c>
      <c r="S1936" t="str">
        <f>IF(PobierzDaneLogistyczne!$T1936=0,"",PobierzDaneLogistyczne!$T1936)</f>
        <v/>
      </c>
      <c r="T1936" t="str">
        <f>IF(PobierzDaneLogistyczne!$U1936=0," ",PobierzDaneLogistyczne!$U1936)</f>
        <v/>
      </c>
      <c r="U1936" t="str">
        <f t="shared" si="93"/>
        <v/>
      </c>
      <c r="V1936" s="2" t="str">
        <f>IF(PobierzDaneLogistyczne!$V1936="","",_xlfn.NUMBERVALUE(PobierzDaneLogistyczne!$V1936,"."))</f>
        <v/>
      </c>
      <c r="W1936" s="2" t="str">
        <f>IF(IF(PobierzDaneLogistyczne!$W1936=0,0,_xlfn.NUMBERVALUE(PobierzDaneLogistyczne!$W1936,"."))=0,"",_xlfn.NUMBERVALUE(PobierzDaneLogistyczne!$W1936,"."))</f>
        <v/>
      </c>
      <c r="X1936" s="2" t="str">
        <f t="shared" si="94"/>
        <v/>
      </c>
      <c r="Y1936" s="2" t="str">
        <f t="shared" si="95"/>
        <v/>
      </c>
      <c r="Z1936" s="2" t="str">
        <f>IF(PobierzDaneLogistyczne!$Y1936="t","YES","")</f>
        <v/>
      </c>
      <c r="AA1936" s="4" t="str">
        <f>IF(PobierzDaneLogistyczne!$X1936="t","YES","")</f>
        <v>YES</v>
      </c>
      <c r="AB1936" t="str">
        <f>PobierzDaneLogistyczne!$N1936</f>
        <v>Scale personal</v>
      </c>
    </row>
    <row r="1937" spans="1:28" x14ac:dyDescent="0.3">
      <c r="A1937" s="5" t="str">
        <f>HYPERLINK(_xlfn.CONCAT("https://www.adler.com.pl/index.php/en/Main/Produkt/",B1937),PobierzDaneLogistyczne!$N1937)</f>
        <v>Bathroom scale with analyzer</v>
      </c>
      <c r="B1937" t="str">
        <f>PobierzDaneLogistyczne!$A1937</f>
        <v>ms_8146</v>
      </c>
      <c r="C1937" s="1">
        <f>IF(MID(PobierzDaneLogistyczne!$P1937,1,3)=""," ",_xlfn.NUMBERVALUE(PobierzDaneLogistyczne!$P1937))</f>
        <v>84231010</v>
      </c>
      <c r="D1937" s="1">
        <f>IF(MID(PobierzDaneLogistyczne!$C1937,1,3)="111"," ",_xlfn.NUMBERVALUE(PobierzDaneLogistyczne!$C1937))</f>
        <v>5908256835481</v>
      </c>
      <c r="E1937" s="6">
        <f>IF(PobierzDaneLogistyczne!$H1937=0,"",_xlfn.NUMBERVALUE(PobierzDaneLogistyczne!$H1937,"."))</f>
        <v>38</v>
      </c>
      <c r="F1937" s="6">
        <f>IF(PobierzDaneLogistyczne!$I1937=0,"",_xlfn.NUMBERVALUE(PobierzDaneLogistyczne!$I1937,"."))</f>
        <v>5.5</v>
      </c>
      <c r="G1937" s="6">
        <f>IF(PobierzDaneLogistyczne!$J1937=0,"",_xlfn.NUMBERVALUE(PobierzDaneLogistyczne!$J1937,"."))</f>
        <v>35</v>
      </c>
      <c r="H1937" s="2">
        <f>IF(IF(PobierzDaneLogistyczne!$F1937=0,0,_xlfn.NUMBERVALUE(PobierzDaneLogistyczne!$F1937,"."))=0,"",IF(PobierzDaneLogistyczne!$F1937=0,0,_xlfn.NUMBERVALUE(PobierzDaneLogistyczne!$F1937,".")))</f>
        <v>2.0539999999999998</v>
      </c>
      <c r="I1937" s="2">
        <f>IF(IF(PobierzDaneLogistyczne!$Z1937=0,0,_xlfn.NUMBERVALUE(PobierzDaneLogistyczne!$Z1937,"."))=0,"",IF(PobierzDaneLogistyczne!$Z1937=0,0,_xlfn.NUMBERVALUE(PobierzDaneLogistyczne!$Z1937,".")))</f>
        <v>2.2000000000000002</v>
      </c>
      <c r="J1937" s="1">
        <f>IF(PobierzDaneLogistyczne!$D1937=0,"",_xlfn.NUMBERVALUE(PobierzDaneLogistyczne!$D1937))</f>
        <v>4</v>
      </c>
      <c r="K1937" s="1">
        <f>IF(PobierzDaneLogistyczne!$E1937=0,"",_xlfn.NUMBERVALUE(PobierzDaneLogistyczne!$E1937))</f>
        <v>180</v>
      </c>
      <c r="L1937" s="1">
        <f>IF(MID(PobierzDaneLogistyczne!$O1937,1,3)="non"," ",_xlfn.NUMBERVALUE(PobierzDaneLogistyczne!$O1937))</f>
        <v>5902934833530</v>
      </c>
      <c r="M1937" s="6">
        <f>IF(PobierzDaneLogistyczne!$K1937=0,"",_xlfn.NUMBERVALUE(PobierzDaneLogistyczne!$K1937,"."))</f>
        <v>39.5</v>
      </c>
      <c r="N1937" s="6">
        <f>IF(PobierzDaneLogistyczne!$L1937=0,"",_xlfn.NUMBERVALUE(PobierzDaneLogistyczne!$L1937,"."))</f>
        <v>25.5</v>
      </c>
      <c r="O1937" s="6">
        <f>IF(PobierzDaneLogistyczne!$M1937=0,"",_xlfn.NUMBERVALUE(PobierzDaneLogistyczne!$M1937,"."))</f>
        <v>37.5</v>
      </c>
      <c r="P1937" s="2">
        <f>IF(PobierzDaneLogistyczne!$G1937=0,0,_xlfn.NUMBERVALUE(PobierzDaneLogistyczne!$G1937,"."))</f>
        <v>8.8000000000000007</v>
      </c>
      <c r="Q1937" s="1">
        <f>IF(PobierzDaneLogistyczne!$R1937=0,"",PobierzDaneLogistyczne!$R1937)</f>
        <v>5</v>
      </c>
      <c r="R1937" t="str">
        <f>IF(PobierzDaneLogistyczne!$S1937=0,"",PobierzDaneLogistyczne!$S1937)</f>
        <v/>
      </c>
      <c r="S1937" t="str">
        <f>IF(PobierzDaneLogistyczne!$T1937=0,"",PobierzDaneLogistyczne!$T1937)</f>
        <v/>
      </c>
      <c r="T1937" t="str">
        <f>IF(PobierzDaneLogistyczne!$U1937=0," ",PobierzDaneLogistyczne!$U1937)</f>
        <v/>
      </c>
      <c r="U1937" t="str">
        <f t="shared" si="93"/>
        <v/>
      </c>
      <c r="V1937" s="2">
        <f>IF(PobierzDaneLogistyczne!$V1937="","",_xlfn.NUMBERVALUE(PobierzDaneLogistyczne!$V1937,"."))</f>
        <v>0.01</v>
      </c>
      <c r="W1937" s="2">
        <f>IF(IF(PobierzDaneLogistyczne!$W1937=0,0,_xlfn.NUMBERVALUE(PobierzDaneLogistyczne!$W1937,"."))=0,"",_xlfn.NUMBERVALUE(PobierzDaneLogistyczne!$W1937,"."))</f>
        <v>2.9000000000000001E-2</v>
      </c>
      <c r="X1937" s="2">
        <f t="shared" si="94"/>
        <v>0.10700000000000034</v>
      </c>
      <c r="Y1937" s="2" t="str">
        <f t="shared" si="95"/>
        <v/>
      </c>
      <c r="Z1937" s="2" t="str">
        <f>IF(PobierzDaneLogistyczne!$Y1937="t","YES","")</f>
        <v/>
      </c>
      <c r="AA1937" s="4" t="str">
        <f>IF(PobierzDaneLogistyczne!$X1937="t","YES","")</f>
        <v/>
      </c>
      <c r="AB1937" t="str">
        <f>PobierzDaneLogistyczne!$N1937</f>
        <v>Bathroom scale with analyzer</v>
      </c>
    </row>
    <row r="1938" spans="1:28" x14ac:dyDescent="0.3">
      <c r="A1938" s="5" t="str">
        <f>HYPERLINK(_xlfn.CONCAT("https://www.adler.com.pl/index.php/en/Main/Produkt/",B1938),PobierzDaneLogistyczne!$N1938)</f>
        <v>Luggage scale</v>
      </c>
      <c r="B1938" t="str">
        <f>PobierzDaneLogistyczne!$A1938</f>
        <v>ms_8147b</v>
      </c>
      <c r="C1938" s="1">
        <f>IF(MID(PobierzDaneLogistyczne!$P1938,1,3)=""," ",_xlfn.NUMBERVALUE(PobierzDaneLogistyczne!$P1938))</f>
        <v>84231010</v>
      </c>
      <c r="D1938" s="1">
        <f>IF(MID(PobierzDaneLogistyczne!$C1938,1,3)="111"," ",_xlfn.NUMBERVALUE(PobierzDaneLogistyczne!$C1938))</f>
        <v>5908256837829</v>
      </c>
      <c r="E1938" s="6">
        <f>IF(PobierzDaneLogistyczne!$H1938=0,"",_xlfn.NUMBERVALUE(PobierzDaneLogistyczne!$H1938,"."))</f>
        <v>7</v>
      </c>
      <c r="F1938" s="6">
        <f>IF(PobierzDaneLogistyczne!$I1938=0,"",_xlfn.NUMBERVALUE(PobierzDaneLogistyczne!$I1938,"."))</f>
        <v>4</v>
      </c>
      <c r="G1938" s="6">
        <f>IF(PobierzDaneLogistyczne!$J1938=0,"",_xlfn.NUMBERVALUE(PobierzDaneLogistyczne!$J1938,"."))</f>
        <v>16.5</v>
      </c>
      <c r="H1938" s="2">
        <f>IF(IF(PobierzDaneLogistyczne!$F1938=0,0,_xlfn.NUMBERVALUE(PobierzDaneLogistyczne!$F1938,"."))=0,"",IF(PobierzDaneLogistyczne!$F1938=0,0,_xlfn.NUMBERVALUE(PobierzDaneLogistyczne!$F1938,".")))</f>
        <v>0.15</v>
      </c>
      <c r="I1938" s="2">
        <f>IF(IF(PobierzDaneLogistyczne!$Z1938=0,0,_xlfn.NUMBERVALUE(PobierzDaneLogistyczne!$Z1938,"."))=0,"",IF(PobierzDaneLogistyczne!$Z1938=0,0,_xlfn.NUMBERVALUE(PobierzDaneLogistyczne!$Z1938,".")))</f>
        <v>0.75</v>
      </c>
      <c r="J1938" s="1">
        <f>IF(PobierzDaneLogistyczne!$D1938=0,"",_xlfn.NUMBERVALUE(PobierzDaneLogistyczne!$D1938))</f>
        <v>24</v>
      </c>
      <c r="K1938" s="1">
        <f>IF(PobierzDaneLogistyczne!$E1938=0,"",_xlfn.NUMBERVALUE(PobierzDaneLogistyczne!$E1938))</f>
        <v>2640</v>
      </c>
      <c r="L1938" s="1">
        <f>IF(MID(PobierzDaneLogistyczne!$O1938,1,3)="non"," ",_xlfn.NUMBERVALUE(PobierzDaneLogistyczne!$O1938))</f>
        <v>5902934835121</v>
      </c>
      <c r="M1938" s="6">
        <f>IF(PobierzDaneLogistyczne!$K1938=0,"",_xlfn.NUMBERVALUE(PobierzDaneLogistyczne!$K1938,"."))</f>
        <v>35</v>
      </c>
      <c r="N1938" s="6">
        <f>IF(PobierzDaneLogistyczne!$L1938=0,"",_xlfn.NUMBERVALUE(PobierzDaneLogistyczne!$L1938,"."))</f>
        <v>23</v>
      </c>
      <c r="O1938" s="6">
        <f>IF(PobierzDaneLogistyczne!$M1938=0,"",_xlfn.NUMBERVALUE(PobierzDaneLogistyczne!$M1938,"."))</f>
        <v>19</v>
      </c>
      <c r="P1938" s="2">
        <f>IF(PobierzDaneLogistyczne!$G1938=0,0,_xlfn.NUMBERVALUE(PobierzDaneLogistyczne!$G1938,"."))</f>
        <v>18</v>
      </c>
      <c r="Q1938" s="1">
        <f>IF(PobierzDaneLogistyczne!$R1938=0,"",PobierzDaneLogistyczne!$R1938)</f>
        <v>5</v>
      </c>
      <c r="R1938" t="str">
        <f>IF(PobierzDaneLogistyczne!$S1938=0,"",PobierzDaneLogistyczne!$S1938)</f>
        <v>CR</v>
      </c>
      <c r="S1938">
        <f>IF(PobierzDaneLogistyczne!$T1938=0,"",PobierzDaneLogistyczne!$T1938)</f>
        <v>1</v>
      </c>
      <c r="T1938" t="str">
        <f>IF(PobierzDaneLogistyczne!$U1938=0," ",PobierzDaneLogistyczne!$U1938)</f>
        <v>0.003</v>
      </c>
      <c r="U1938" t="str">
        <f t="shared" si="93"/>
        <v/>
      </c>
      <c r="V1938" s="2">
        <f>IF(PobierzDaneLogistyczne!$V1938="","",_xlfn.NUMBERVALUE(PobierzDaneLogistyczne!$V1938,"."))</f>
        <v>1E-3</v>
      </c>
      <c r="W1938" s="2" t="str">
        <f>IF(IF(PobierzDaneLogistyczne!$W1938=0,0,_xlfn.NUMBERVALUE(PobierzDaneLogistyczne!$W1938,"."))=0,"",_xlfn.NUMBERVALUE(PobierzDaneLogistyczne!$W1938,"."))</f>
        <v/>
      </c>
      <c r="X1938" s="2" t="str">
        <f t="shared" si="94"/>
        <v/>
      </c>
      <c r="Y1938" s="2" t="str">
        <f t="shared" si="95"/>
        <v/>
      </c>
      <c r="Z1938" s="2" t="str">
        <f>IF(PobierzDaneLogistyczne!$Y1938="t","YES","")</f>
        <v>YES</v>
      </c>
      <c r="AA1938" s="4" t="str">
        <f>IF(PobierzDaneLogistyczne!$X1938="t","YES","")</f>
        <v>YES</v>
      </c>
      <c r="AB1938" t="str">
        <f>PobierzDaneLogistyczne!$N1938</f>
        <v>Luggage scale</v>
      </c>
    </row>
    <row r="1939" spans="1:28" x14ac:dyDescent="0.3">
      <c r="A1939" s="5" t="str">
        <f>HYPERLINK(_xlfn.CONCAT("https://www.adler.com.pl/index.php/en/Main/Produkt/",B1939),PobierzDaneLogistyczne!$N1955)</f>
        <v>Men shaver Wet &amp; Dry</v>
      </c>
      <c r="B1939" t="str">
        <f>PobierzDaneLogistyczne!$A1955</f>
        <v>wd_111</v>
      </c>
      <c r="C1939" s="1" t="str">
        <f>IF(MID(PobierzDaneLogistyczne!$P1955,1,3)=""," ",_xlfn.NUMBERVALUE(PobierzDaneLogistyczne!$P1955))</f>
        <v xml:space="preserve"> </v>
      </c>
      <c r="D1939" s="1">
        <f>IF(MID(PobierzDaneLogistyczne!$C1955,1,3)="111"," ",_xlfn.NUMBERVALUE(PobierzDaneLogistyczne!$C1955))</f>
        <v>5901436590156</v>
      </c>
      <c r="E1939" s="6">
        <f>IF(PobierzDaneLogistyczne!$H1955=0,"",_xlfn.NUMBERVALUE(PobierzDaneLogistyczne!$H1955,"."))</f>
        <v>65.5</v>
      </c>
      <c r="F1939" s="6">
        <f>IF(PobierzDaneLogistyczne!$I1955=0,"",_xlfn.NUMBERVALUE(PobierzDaneLogistyczne!$I1955,"."))</f>
        <v>41</v>
      </c>
      <c r="G1939" s="6">
        <f>IF(PobierzDaneLogistyczne!$J1955=0,"",_xlfn.NUMBERVALUE(PobierzDaneLogistyczne!$J1955,"."))</f>
        <v>40</v>
      </c>
      <c r="H1939" s="2">
        <f>IF(IF(PobierzDaneLogistyczne!$F1955=0,0,_xlfn.NUMBERVALUE(PobierzDaneLogistyczne!$F1955,"."))=0,"",IF(PobierzDaneLogistyczne!$F1955=0,0,_xlfn.NUMBERVALUE(PobierzDaneLogistyczne!$F1955,".")))</f>
        <v>0.2</v>
      </c>
      <c r="I1939" s="2">
        <f>IF(IF(PobierzDaneLogistyczne!$Z1955=0,0,_xlfn.NUMBERVALUE(PobierzDaneLogistyczne!$Z1955,"."))=0,"",IF(PobierzDaneLogistyczne!$Z1955=0,0,_xlfn.NUMBERVALUE(PobierzDaneLogistyczne!$Z1955,".")))</f>
        <v>0.25</v>
      </c>
      <c r="J1939" s="1">
        <f>IF(PobierzDaneLogistyczne!$D1955=0,"",_xlfn.NUMBERVALUE(PobierzDaneLogistyczne!$D1955))</f>
        <v>4</v>
      </c>
      <c r="K1939" s="1">
        <f>IF(PobierzDaneLogistyczne!$E1955=0,"",_xlfn.NUMBERVALUE(PobierzDaneLogistyczne!$E1955))</f>
        <v>8</v>
      </c>
      <c r="L1939" s="1" t="str">
        <f>IF(MID(PobierzDaneLogistyczne!$O1955,1,3)="non"," ",_xlfn.NUMBERVALUE(PobierzDaneLogistyczne!$O1955))</f>
        <v xml:space="preserve"> </v>
      </c>
      <c r="M1939" s="6">
        <f>IF(PobierzDaneLogistyczne!$K1955=0,"",_xlfn.NUMBERVALUE(PobierzDaneLogistyczne!$K1955,"."))</f>
        <v>62.5</v>
      </c>
      <c r="N1939" s="6">
        <f>IF(PobierzDaneLogistyczne!$L1955=0,"",_xlfn.NUMBERVALUE(PobierzDaneLogistyczne!$L1955,"."))</f>
        <v>45.5</v>
      </c>
      <c r="O1939" s="6">
        <f>IF(PobierzDaneLogistyczne!$M1955=0,"",_xlfn.NUMBERVALUE(PobierzDaneLogistyczne!$M1955,"."))</f>
        <v>41.5</v>
      </c>
      <c r="P1939" s="2">
        <f>IF(PobierzDaneLogistyczne!$G1955=0,0,_xlfn.NUMBERVALUE(PobierzDaneLogistyczne!$G1955,"."))</f>
        <v>1.8</v>
      </c>
      <c r="Q1939" s="1">
        <f>IF(PobierzDaneLogistyczne!$R1955=0,"",PobierzDaneLogistyczne!$R1955)</f>
        <v>5</v>
      </c>
      <c r="R1939" t="str">
        <f>IF(PobierzDaneLogistyczne!$S1955=0,"",PobierzDaneLogistyczne!$S1955)</f>
        <v/>
      </c>
      <c r="S1939" t="str">
        <f>IF(PobierzDaneLogistyczne!$T1955=0,"",PobierzDaneLogistyczne!$T1955)</f>
        <v/>
      </c>
      <c r="T1939" t="str">
        <f>IF(PobierzDaneLogistyczne!$U1955=0," ",PobierzDaneLogistyczne!$U1955)</f>
        <v/>
      </c>
      <c r="U1939" t="str">
        <f t="shared" si="93"/>
        <v/>
      </c>
      <c r="V1939" s="2">
        <f>IF(PobierzDaneLogistyczne!$V1955="","",_xlfn.NUMBERVALUE(PobierzDaneLogistyczne!$V1955,"."))</f>
        <v>4.0000000000000001E-3</v>
      </c>
      <c r="W1939" s="2">
        <f>IF(IF(PobierzDaneLogistyczne!$W1955=0,0,_xlfn.NUMBERVALUE(PobierzDaneLogistyczne!$W1955,"."))=0,"",_xlfn.NUMBERVALUE(PobierzDaneLogistyczne!$W1955,"."))</f>
        <v>5.8999999999999997E-2</v>
      </c>
      <c r="X1939" s="2">
        <f t="shared" si="94"/>
        <v>-1.3000000000000012E-2</v>
      </c>
      <c r="Y1939" s="2">
        <f t="shared" si="95"/>
        <v>0.8</v>
      </c>
      <c r="Z1939" s="2" t="str">
        <f>IF(PobierzDaneLogistyczne!$Y1955="t","YES","")</f>
        <v>YES</v>
      </c>
      <c r="AA1939" s="4" t="str">
        <f>IF(PobierzDaneLogistyczne!$X1955="t","YES","")</f>
        <v/>
      </c>
      <c r="AB1939" t="str">
        <f>PobierzDaneLogistyczne!$N1955</f>
        <v>Men shaver Wet &amp; Dry</v>
      </c>
    </row>
    <row r="1940" spans="1:28" x14ac:dyDescent="0.3">
      <c r="A1940" s="5">
        <f>HYPERLINK(_xlfn.CONCAT("https://www.adler.com.pl/index.php/en/Main/Produkt/",B1940),PobierzDaneLogistyczne!$N1956)</f>
        <v>0</v>
      </c>
      <c r="B1940">
        <f>PobierzDaneLogistyczne!$A1956</f>
        <v>0</v>
      </c>
      <c r="C1940" s="1" t="str">
        <f>IF(MID(PobierzDaneLogistyczne!$P1956,1,3)=""," ",_xlfn.NUMBERVALUE(PobierzDaneLogistyczne!$P1956))</f>
        <v xml:space="preserve"> </v>
      </c>
      <c r="D1940" s="1">
        <f>IF(MID(PobierzDaneLogistyczne!$C1956,1,3)="111"," ",_xlfn.NUMBERVALUE(PobierzDaneLogistyczne!$C1956))</f>
        <v>0</v>
      </c>
      <c r="E1940" s="6" t="str">
        <f>IF(PobierzDaneLogistyczne!$H1956=0,"",_xlfn.NUMBERVALUE(PobierzDaneLogistyczne!$H1956,"."))</f>
        <v/>
      </c>
      <c r="F1940" s="6" t="str">
        <f>IF(PobierzDaneLogistyczne!$I1956=0,"",_xlfn.NUMBERVALUE(PobierzDaneLogistyczne!$I1956,"."))</f>
        <v/>
      </c>
      <c r="G1940" s="6" t="str">
        <f>IF(PobierzDaneLogistyczne!$J1956=0,"",_xlfn.NUMBERVALUE(PobierzDaneLogistyczne!$J1956,"."))</f>
        <v/>
      </c>
      <c r="H1940" s="2" t="str">
        <f>IF(IF(PobierzDaneLogistyczne!$F1956=0,0,_xlfn.NUMBERVALUE(PobierzDaneLogistyczne!$F1956,"."))=0,"",IF(PobierzDaneLogistyczne!$F1956=0,0,_xlfn.NUMBERVALUE(PobierzDaneLogistyczne!$F1956,".")))</f>
        <v/>
      </c>
      <c r="I1940" s="2" t="str">
        <f>IF(IF(PobierzDaneLogistyczne!$Z1956=0,0,_xlfn.NUMBERVALUE(PobierzDaneLogistyczne!$Z1956,"."))=0,"",IF(PobierzDaneLogistyczne!$Z1956=0,0,_xlfn.NUMBERVALUE(PobierzDaneLogistyczne!$Z1956,".")))</f>
        <v/>
      </c>
      <c r="J1940" s="1" t="str">
        <f>IF(PobierzDaneLogistyczne!$D1956=0,"",_xlfn.NUMBERVALUE(PobierzDaneLogistyczne!$D1956))</f>
        <v/>
      </c>
      <c r="K1940" s="1" t="str">
        <f>IF(PobierzDaneLogistyczne!$E1956=0,"",_xlfn.NUMBERVALUE(PobierzDaneLogistyczne!$E1956))</f>
        <v/>
      </c>
      <c r="L1940" s="1">
        <f>IF(MID(PobierzDaneLogistyczne!$O1956,1,3)="non"," ",_xlfn.NUMBERVALUE(PobierzDaneLogistyczne!$O1956))</f>
        <v>0</v>
      </c>
      <c r="M1940" s="6" t="str">
        <f>IF(PobierzDaneLogistyczne!$K1956=0,"",_xlfn.NUMBERVALUE(PobierzDaneLogistyczne!$K1956,"."))</f>
        <v/>
      </c>
      <c r="N1940" s="6" t="str">
        <f>IF(PobierzDaneLogistyczne!$L1956=0,"",_xlfn.NUMBERVALUE(PobierzDaneLogistyczne!$L1956,"."))</f>
        <v/>
      </c>
      <c r="O1940" s="6" t="str">
        <f>IF(PobierzDaneLogistyczne!$M1956=0,"",_xlfn.NUMBERVALUE(PobierzDaneLogistyczne!$M1956,"."))</f>
        <v/>
      </c>
      <c r="P1940" s="2">
        <f>IF(PobierzDaneLogistyczne!$G1956=0,0,_xlfn.NUMBERVALUE(PobierzDaneLogistyczne!$G1956,"."))</f>
        <v>0</v>
      </c>
      <c r="Q1940" s="1" t="str">
        <f>IF(PobierzDaneLogistyczne!$R1956=0,"",PobierzDaneLogistyczne!$R1956)</f>
        <v/>
      </c>
      <c r="R1940" t="str">
        <f>IF(PobierzDaneLogistyczne!$S1956=0,"",PobierzDaneLogistyczne!$S1956)</f>
        <v/>
      </c>
      <c r="S1940" t="str">
        <f>IF(PobierzDaneLogistyczne!$T1956=0,"",PobierzDaneLogistyczne!$T1956)</f>
        <v/>
      </c>
      <c r="T1940" t="str">
        <f>IF(PobierzDaneLogistyczne!$U1956=0," ",PobierzDaneLogistyczne!$U1956)</f>
        <v xml:space="preserve"> </v>
      </c>
      <c r="U1940" t="str">
        <f t="shared" si="93"/>
        <v/>
      </c>
      <c r="V1940" s="2" t="str">
        <f>IF(PobierzDaneLogistyczne!$V1956="","",_xlfn.NUMBERVALUE(PobierzDaneLogistyczne!$V1956,"."))</f>
        <v/>
      </c>
      <c r="W1940" s="2" t="str">
        <f>IF(IF(PobierzDaneLogistyczne!$W1956=0,0,_xlfn.NUMBERVALUE(PobierzDaneLogistyczne!$W1956,"."))=0,"",_xlfn.NUMBERVALUE(PobierzDaneLogistyczne!$W1956,"."))</f>
        <v/>
      </c>
      <c r="X1940" s="2" t="str">
        <f t="shared" si="94"/>
        <v/>
      </c>
      <c r="Y1940" s="2" t="str">
        <f t="shared" si="95"/>
        <v/>
      </c>
      <c r="Z1940" s="2" t="str">
        <f>IF(PobierzDaneLogistyczne!$Y1956="t","YES","")</f>
        <v/>
      </c>
      <c r="AA1940" s="4" t="str">
        <f>IF(PobierzDaneLogistyczne!$X1956="t","YES","")</f>
        <v/>
      </c>
      <c r="AB1940">
        <f>PobierzDaneLogistyczne!$N1956</f>
        <v>0</v>
      </c>
    </row>
    <row r="1941" spans="1:28" x14ac:dyDescent="0.3">
      <c r="A1941" s="5">
        <f>HYPERLINK(_xlfn.CONCAT("https://www.adler.com.pl/index.php/en/Main/Produkt/",B1941),PobierzDaneLogistyczne!$N1957)</f>
        <v>0</v>
      </c>
      <c r="B1941">
        <f>PobierzDaneLogistyczne!$A1957</f>
        <v>0</v>
      </c>
      <c r="C1941" s="1" t="str">
        <f>IF(MID(PobierzDaneLogistyczne!$P1957,1,3)=""," ",_xlfn.NUMBERVALUE(PobierzDaneLogistyczne!$P1957))</f>
        <v xml:space="preserve"> </v>
      </c>
      <c r="D1941" s="1">
        <f>IF(MID(PobierzDaneLogistyczne!$C1957,1,3)="111"," ",_xlfn.NUMBERVALUE(PobierzDaneLogistyczne!$C1957))</f>
        <v>0</v>
      </c>
      <c r="E1941" s="6" t="str">
        <f>IF(PobierzDaneLogistyczne!$H1957=0,"",_xlfn.NUMBERVALUE(PobierzDaneLogistyczne!$H1957,"."))</f>
        <v/>
      </c>
      <c r="F1941" s="6" t="str">
        <f>IF(PobierzDaneLogistyczne!$I1957=0,"",_xlfn.NUMBERVALUE(PobierzDaneLogistyczne!$I1957,"."))</f>
        <v/>
      </c>
      <c r="G1941" s="6" t="str">
        <f>IF(PobierzDaneLogistyczne!$J1957=0,"",_xlfn.NUMBERVALUE(PobierzDaneLogistyczne!$J1957,"."))</f>
        <v/>
      </c>
      <c r="H1941" s="2" t="str">
        <f>IF(IF(PobierzDaneLogistyczne!$F1957=0,0,_xlfn.NUMBERVALUE(PobierzDaneLogistyczne!$F1957,"."))=0,"",IF(PobierzDaneLogistyczne!$F1957=0,0,_xlfn.NUMBERVALUE(PobierzDaneLogistyczne!$F1957,".")))</f>
        <v/>
      </c>
      <c r="I1941" s="2" t="str">
        <f>IF(IF(PobierzDaneLogistyczne!$Z1957=0,0,_xlfn.NUMBERVALUE(PobierzDaneLogistyczne!$Z1957,"."))=0,"",IF(PobierzDaneLogistyczne!$Z1957=0,0,_xlfn.NUMBERVALUE(PobierzDaneLogistyczne!$Z1957,".")))</f>
        <v/>
      </c>
      <c r="J1941" s="1" t="str">
        <f>IF(PobierzDaneLogistyczne!$D1957=0,"",_xlfn.NUMBERVALUE(PobierzDaneLogistyczne!$D1957))</f>
        <v/>
      </c>
      <c r="K1941" s="1" t="str">
        <f>IF(PobierzDaneLogistyczne!$E1957=0,"",_xlfn.NUMBERVALUE(PobierzDaneLogistyczne!$E1957))</f>
        <v/>
      </c>
      <c r="L1941" s="1">
        <f>IF(MID(PobierzDaneLogistyczne!$O1957,1,3)="non"," ",_xlfn.NUMBERVALUE(PobierzDaneLogistyczne!$O1957))</f>
        <v>0</v>
      </c>
      <c r="M1941" s="6" t="str">
        <f>IF(PobierzDaneLogistyczne!$K1957=0,"",_xlfn.NUMBERVALUE(PobierzDaneLogistyczne!$K1957,"."))</f>
        <v/>
      </c>
      <c r="N1941" s="6" t="str">
        <f>IF(PobierzDaneLogistyczne!$L1957=0,"",_xlfn.NUMBERVALUE(PobierzDaneLogistyczne!$L1957,"."))</f>
        <v/>
      </c>
      <c r="O1941" s="6" t="str">
        <f>IF(PobierzDaneLogistyczne!$M1957=0,"",_xlfn.NUMBERVALUE(PobierzDaneLogistyczne!$M1957,"."))</f>
        <v/>
      </c>
      <c r="P1941" s="2">
        <f>IF(PobierzDaneLogistyczne!$G1957=0,0,_xlfn.NUMBERVALUE(PobierzDaneLogistyczne!$G1957,"."))</f>
        <v>0</v>
      </c>
      <c r="Q1941" s="1" t="str">
        <f>IF(PobierzDaneLogistyczne!$R1957=0,"",PobierzDaneLogistyczne!$R1957)</f>
        <v/>
      </c>
      <c r="R1941" t="str">
        <f>IF(PobierzDaneLogistyczne!$S1957=0,"",PobierzDaneLogistyczne!$S1957)</f>
        <v/>
      </c>
      <c r="S1941" t="str">
        <f>IF(PobierzDaneLogistyczne!$T1957=0,"",PobierzDaneLogistyczne!$T1957)</f>
        <v/>
      </c>
      <c r="T1941" t="str">
        <f>IF(PobierzDaneLogistyczne!$U1957=0," ",PobierzDaneLogistyczne!$U1957)</f>
        <v xml:space="preserve"> </v>
      </c>
      <c r="U1941" t="str">
        <f t="shared" si="93"/>
        <v/>
      </c>
      <c r="V1941" s="2" t="str">
        <f>IF(PobierzDaneLogistyczne!$V1957="","",_xlfn.NUMBERVALUE(PobierzDaneLogistyczne!$V1957,"."))</f>
        <v/>
      </c>
      <c r="W1941" s="2" t="str">
        <f>IF(IF(PobierzDaneLogistyczne!$W1957=0,0,_xlfn.NUMBERVALUE(PobierzDaneLogistyczne!$W1957,"."))=0,"",_xlfn.NUMBERVALUE(PobierzDaneLogistyczne!$W1957,"."))</f>
        <v/>
      </c>
      <c r="X1941" s="2" t="str">
        <f t="shared" si="94"/>
        <v/>
      </c>
      <c r="Y1941" s="2" t="str">
        <f t="shared" si="95"/>
        <v/>
      </c>
      <c r="Z1941" s="2" t="str">
        <f>IF(PobierzDaneLogistyczne!$Y1957="t","YES","")</f>
        <v/>
      </c>
      <c r="AA1941" s="4" t="str">
        <f>IF(PobierzDaneLogistyczne!$X1957="t","YES","")</f>
        <v/>
      </c>
      <c r="AB1941">
        <f>PobierzDaneLogistyczne!$N1957</f>
        <v>0</v>
      </c>
    </row>
    <row r="1942" spans="1:28" x14ac:dyDescent="0.3">
      <c r="A1942" s="5">
        <f>HYPERLINK(_xlfn.CONCAT("https://www.adler.com.pl/index.php/en/Main/Produkt/",B1942),PobierzDaneLogistyczne!$N1958)</f>
        <v>0</v>
      </c>
      <c r="B1942">
        <f>PobierzDaneLogistyczne!$A1958</f>
        <v>0</v>
      </c>
      <c r="C1942" s="1" t="str">
        <f>IF(MID(PobierzDaneLogistyczne!$P1958,1,3)=""," ",_xlfn.NUMBERVALUE(PobierzDaneLogistyczne!$P1958))</f>
        <v xml:space="preserve"> </v>
      </c>
      <c r="D1942" s="1">
        <f>IF(MID(PobierzDaneLogistyczne!$C1958,1,3)="111"," ",_xlfn.NUMBERVALUE(PobierzDaneLogistyczne!$C1958))</f>
        <v>0</v>
      </c>
      <c r="E1942" s="6" t="str">
        <f>IF(PobierzDaneLogistyczne!$H1958=0,"",_xlfn.NUMBERVALUE(PobierzDaneLogistyczne!$H1958,"."))</f>
        <v/>
      </c>
      <c r="F1942" s="6" t="str">
        <f>IF(PobierzDaneLogistyczne!$I1958=0,"",_xlfn.NUMBERVALUE(PobierzDaneLogistyczne!$I1958,"."))</f>
        <v/>
      </c>
      <c r="G1942" s="6" t="str">
        <f>IF(PobierzDaneLogistyczne!$J1958=0,"",_xlfn.NUMBERVALUE(PobierzDaneLogistyczne!$J1958,"."))</f>
        <v/>
      </c>
      <c r="H1942" s="2" t="str">
        <f>IF(IF(PobierzDaneLogistyczne!$F1958=0,0,_xlfn.NUMBERVALUE(PobierzDaneLogistyczne!$F1958,"."))=0,"",IF(PobierzDaneLogistyczne!$F1958=0,0,_xlfn.NUMBERVALUE(PobierzDaneLogistyczne!$F1958,".")))</f>
        <v/>
      </c>
      <c r="I1942" s="2" t="str">
        <f>IF(IF(PobierzDaneLogistyczne!$Z1958=0,0,_xlfn.NUMBERVALUE(PobierzDaneLogistyczne!$Z1958,"."))=0,"",IF(PobierzDaneLogistyczne!$Z1958=0,0,_xlfn.NUMBERVALUE(PobierzDaneLogistyczne!$Z1958,".")))</f>
        <v/>
      </c>
      <c r="J1942" s="1" t="str">
        <f>IF(PobierzDaneLogistyczne!$D1958=0,"",_xlfn.NUMBERVALUE(PobierzDaneLogistyczne!$D1958))</f>
        <v/>
      </c>
      <c r="K1942" s="1" t="str">
        <f>IF(PobierzDaneLogistyczne!$E1958=0,"",_xlfn.NUMBERVALUE(PobierzDaneLogistyczne!$E1958))</f>
        <v/>
      </c>
      <c r="L1942" s="1">
        <f>IF(MID(PobierzDaneLogistyczne!$O1958,1,3)="non"," ",_xlfn.NUMBERVALUE(PobierzDaneLogistyczne!$O1958))</f>
        <v>0</v>
      </c>
      <c r="M1942" s="6" t="str">
        <f>IF(PobierzDaneLogistyczne!$K1958=0,"",_xlfn.NUMBERVALUE(PobierzDaneLogistyczne!$K1958,"."))</f>
        <v/>
      </c>
      <c r="N1942" s="6" t="str">
        <f>IF(PobierzDaneLogistyczne!$L1958=0,"",_xlfn.NUMBERVALUE(PobierzDaneLogistyczne!$L1958,"."))</f>
        <v/>
      </c>
      <c r="O1942" s="6" t="str">
        <f>IF(PobierzDaneLogistyczne!$M1958=0,"",_xlfn.NUMBERVALUE(PobierzDaneLogistyczne!$M1958,"."))</f>
        <v/>
      </c>
      <c r="P1942" s="2">
        <f>IF(PobierzDaneLogistyczne!$G1958=0,0,_xlfn.NUMBERVALUE(PobierzDaneLogistyczne!$G1958,"."))</f>
        <v>0</v>
      </c>
      <c r="Q1942" s="1" t="str">
        <f>IF(PobierzDaneLogistyczne!$R1958=0,"",PobierzDaneLogistyczne!$R1958)</f>
        <v/>
      </c>
      <c r="R1942" t="str">
        <f>IF(PobierzDaneLogistyczne!$S1958=0,"",PobierzDaneLogistyczne!$S1958)</f>
        <v/>
      </c>
      <c r="S1942" t="str">
        <f>IF(PobierzDaneLogistyczne!$T1958=0,"",PobierzDaneLogistyczne!$T1958)</f>
        <v/>
      </c>
      <c r="T1942" t="str">
        <f>IF(PobierzDaneLogistyczne!$U1958=0," ",PobierzDaneLogistyczne!$U1958)</f>
        <v xml:space="preserve"> </v>
      </c>
      <c r="U1942" t="str">
        <f t="shared" si="93"/>
        <v/>
      </c>
      <c r="V1942" s="2" t="str">
        <f>IF(PobierzDaneLogistyczne!$V1958="","",_xlfn.NUMBERVALUE(PobierzDaneLogistyczne!$V1958,"."))</f>
        <v/>
      </c>
      <c r="W1942" s="2" t="str">
        <f>IF(IF(PobierzDaneLogistyczne!$W1958=0,0,_xlfn.NUMBERVALUE(PobierzDaneLogistyczne!$W1958,"."))=0,"",_xlfn.NUMBERVALUE(PobierzDaneLogistyczne!$W1958,"."))</f>
        <v/>
      </c>
      <c r="X1942" s="2" t="str">
        <f t="shared" si="94"/>
        <v/>
      </c>
      <c r="Y1942" s="2" t="str">
        <f t="shared" si="95"/>
        <v/>
      </c>
      <c r="Z1942" s="2" t="str">
        <f>IF(PobierzDaneLogistyczne!$Y1958="t","YES","")</f>
        <v/>
      </c>
      <c r="AA1942" s="4" t="str">
        <f>IF(PobierzDaneLogistyczne!$X1958="t","YES","")</f>
        <v/>
      </c>
      <c r="AB1942">
        <f>PobierzDaneLogistyczne!$N1958</f>
        <v>0</v>
      </c>
    </row>
    <row r="1943" spans="1:28" x14ac:dyDescent="0.3">
      <c r="A1943" s="5">
        <f>HYPERLINK(_xlfn.CONCAT("https://www.adler.com.pl/index.php/en/Main/Produkt/",B1943),PobierzDaneLogistyczne!$N1959)</f>
        <v>0</v>
      </c>
      <c r="B1943">
        <f>PobierzDaneLogistyczne!$A1959</f>
        <v>0</v>
      </c>
      <c r="C1943" s="1" t="str">
        <f>IF(MID(PobierzDaneLogistyczne!$P1959,1,3)=""," ",_xlfn.NUMBERVALUE(PobierzDaneLogistyczne!$P1959))</f>
        <v xml:space="preserve"> </v>
      </c>
      <c r="D1943" s="1">
        <f>IF(MID(PobierzDaneLogistyczne!$C1959,1,3)="111"," ",_xlfn.NUMBERVALUE(PobierzDaneLogistyczne!$C1959))</f>
        <v>0</v>
      </c>
      <c r="E1943" s="6" t="str">
        <f>IF(PobierzDaneLogistyczne!$H1959=0,"",_xlfn.NUMBERVALUE(PobierzDaneLogistyczne!$H1959,"."))</f>
        <v/>
      </c>
      <c r="F1943" s="6" t="str">
        <f>IF(PobierzDaneLogistyczne!$I1959=0,"",_xlfn.NUMBERVALUE(PobierzDaneLogistyczne!$I1959,"."))</f>
        <v/>
      </c>
      <c r="G1943" s="6" t="str">
        <f>IF(PobierzDaneLogistyczne!$J1959=0,"",_xlfn.NUMBERVALUE(PobierzDaneLogistyczne!$J1959,"."))</f>
        <v/>
      </c>
      <c r="H1943" s="2" t="str">
        <f>IF(IF(PobierzDaneLogistyczne!$F1959=0,0,_xlfn.NUMBERVALUE(PobierzDaneLogistyczne!$F1959,"."))=0,"",IF(PobierzDaneLogistyczne!$F1959=0,0,_xlfn.NUMBERVALUE(PobierzDaneLogistyczne!$F1959,".")))</f>
        <v/>
      </c>
      <c r="I1943" s="2" t="str">
        <f>IF(IF(PobierzDaneLogistyczne!$Z1959=0,0,_xlfn.NUMBERVALUE(PobierzDaneLogistyczne!$Z1959,"."))=0,"",IF(PobierzDaneLogistyczne!$Z1959=0,0,_xlfn.NUMBERVALUE(PobierzDaneLogistyczne!$Z1959,".")))</f>
        <v/>
      </c>
      <c r="J1943" s="1" t="str">
        <f>IF(PobierzDaneLogistyczne!$D1959=0,"",_xlfn.NUMBERVALUE(PobierzDaneLogistyczne!$D1959))</f>
        <v/>
      </c>
      <c r="K1943" s="1" t="str">
        <f>IF(PobierzDaneLogistyczne!$E1959=0,"",_xlfn.NUMBERVALUE(PobierzDaneLogistyczne!$E1959))</f>
        <v/>
      </c>
      <c r="L1943" s="1">
        <f>IF(MID(PobierzDaneLogistyczne!$O1959,1,3)="non"," ",_xlfn.NUMBERVALUE(PobierzDaneLogistyczne!$O1959))</f>
        <v>0</v>
      </c>
      <c r="M1943" s="6" t="str">
        <f>IF(PobierzDaneLogistyczne!$K1959=0,"",_xlfn.NUMBERVALUE(PobierzDaneLogistyczne!$K1959,"."))</f>
        <v/>
      </c>
      <c r="N1943" s="6" t="str">
        <f>IF(PobierzDaneLogistyczne!$L1959=0,"",_xlfn.NUMBERVALUE(PobierzDaneLogistyczne!$L1959,"."))</f>
        <v/>
      </c>
      <c r="O1943" s="6" t="str">
        <f>IF(PobierzDaneLogistyczne!$M1959=0,"",_xlfn.NUMBERVALUE(PobierzDaneLogistyczne!$M1959,"."))</f>
        <v/>
      </c>
      <c r="P1943" s="2">
        <f>IF(PobierzDaneLogistyczne!$G1959=0,0,_xlfn.NUMBERVALUE(PobierzDaneLogistyczne!$G1959,"."))</f>
        <v>0</v>
      </c>
      <c r="Q1943" s="1" t="str">
        <f>IF(PobierzDaneLogistyczne!$R1959=0,"",PobierzDaneLogistyczne!$R1959)</f>
        <v/>
      </c>
      <c r="R1943" t="str">
        <f>IF(PobierzDaneLogistyczne!$S1959=0,"",PobierzDaneLogistyczne!$S1959)</f>
        <v/>
      </c>
      <c r="S1943" t="str">
        <f>IF(PobierzDaneLogistyczne!$T1959=0,"",PobierzDaneLogistyczne!$T1959)</f>
        <v/>
      </c>
      <c r="T1943" t="str">
        <f>IF(PobierzDaneLogistyczne!$U1959=0," ",PobierzDaneLogistyczne!$U1959)</f>
        <v xml:space="preserve"> </v>
      </c>
      <c r="U1943" t="str">
        <f t="shared" si="93"/>
        <v/>
      </c>
      <c r="V1943" s="2" t="str">
        <f>IF(PobierzDaneLogistyczne!$V1959="","",_xlfn.NUMBERVALUE(PobierzDaneLogistyczne!$V1959,"."))</f>
        <v/>
      </c>
      <c r="W1943" s="2" t="str">
        <f>IF(IF(PobierzDaneLogistyczne!$W1959=0,0,_xlfn.NUMBERVALUE(PobierzDaneLogistyczne!$W1959,"."))=0,"",_xlfn.NUMBERVALUE(PobierzDaneLogistyczne!$W1959,"."))</f>
        <v/>
      </c>
      <c r="X1943" s="2" t="str">
        <f t="shared" si="94"/>
        <v/>
      </c>
      <c r="Y1943" s="2" t="str">
        <f t="shared" si="95"/>
        <v/>
      </c>
      <c r="Z1943" s="2" t="str">
        <f>IF(PobierzDaneLogistyczne!$Y1959="t","YES","")</f>
        <v/>
      </c>
      <c r="AA1943" s="4" t="str">
        <f>IF(PobierzDaneLogistyczne!$X1959="t","YES","")</f>
        <v/>
      </c>
      <c r="AB1943">
        <f>PobierzDaneLogistyczne!$N1959</f>
        <v>0</v>
      </c>
    </row>
    <row r="1944" spans="1:28" x14ac:dyDescent="0.3">
      <c r="A1944" s="5">
        <f>HYPERLINK(_xlfn.CONCAT("https://www.adler.com.pl/index.php/en/Main/Produkt/",B1944),PobierzDaneLogistyczne!$N1960)</f>
        <v>0</v>
      </c>
      <c r="B1944">
        <f>PobierzDaneLogistyczne!$A1960</f>
        <v>0</v>
      </c>
      <c r="C1944" s="1" t="str">
        <f>IF(MID(PobierzDaneLogistyczne!$P1960,1,3)=""," ",_xlfn.NUMBERVALUE(PobierzDaneLogistyczne!$P1960))</f>
        <v xml:space="preserve"> </v>
      </c>
      <c r="D1944" s="1">
        <f>IF(MID(PobierzDaneLogistyczne!$C1960,1,3)="111"," ",_xlfn.NUMBERVALUE(PobierzDaneLogistyczne!$C1960))</f>
        <v>0</v>
      </c>
      <c r="E1944" s="6" t="str">
        <f>IF(PobierzDaneLogistyczne!$H1960=0,"",_xlfn.NUMBERVALUE(PobierzDaneLogistyczne!$H1960,"."))</f>
        <v/>
      </c>
      <c r="F1944" s="6" t="str">
        <f>IF(PobierzDaneLogistyczne!$I1960=0,"",_xlfn.NUMBERVALUE(PobierzDaneLogistyczne!$I1960,"."))</f>
        <v/>
      </c>
      <c r="G1944" s="6" t="str">
        <f>IF(PobierzDaneLogistyczne!$J1960=0,"",_xlfn.NUMBERVALUE(PobierzDaneLogistyczne!$J1960,"."))</f>
        <v/>
      </c>
      <c r="H1944" s="2" t="str">
        <f>IF(IF(PobierzDaneLogistyczne!$F1960=0,0,_xlfn.NUMBERVALUE(PobierzDaneLogistyczne!$F1960,"."))=0,"",IF(PobierzDaneLogistyczne!$F1960=0,0,_xlfn.NUMBERVALUE(PobierzDaneLogistyczne!$F1960,".")))</f>
        <v/>
      </c>
      <c r="I1944" s="2" t="str">
        <f>IF(IF(PobierzDaneLogistyczne!$Z1960=0,0,_xlfn.NUMBERVALUE(PobierzDaneLogistyczne!$Z1960,"."))=0,"",IF(PobierzDaneLogistyczne!$Z1960=0,0,_xlfn.NUMBERVALUE(PobierzDaneLogistyczne!$Z1960,".")))</f>
        <v/>
      </c>
      <c r="J1944" s="1" t="str">
        <f>IF(PobierzDaneLogistyczne!$D1960=0,"",_xlfn.NUMBERVALUE(PobierzDaneLogistyczne!$D1960))</f>
        <v/>
      </c>
      <c r="K1944" s="1" t="str">
        <f>IF(PobierzDaneLogistyczne!$E1960=0,"",_xlfn.NUMBERVALUE(PobierzDaneLogistyczne!$E1960))</f>
        <v/>
      </c>
      <c r="L1944" s="1">
        <f>IF(MID(PobierzDaneLogistyczne!$O1960,1,3)="non"," ",_xlfn.NUMBERVALUE(PobierzDaneLogistyczne!$O1960))</f>
        <v>0</v>
      </c>
      <c r="M1944" s="6" t="str">
        <f>IF(PobierzDaneLogistyczne!$K1960=0,"",_xlfn.NUMBERVALUE(PobierzDaneLogistyczne!$K1960,"."))</f>
        <v/>
      </c>
      <c r="N1944" s="6" t="str">
        <f>IF(PobierzDaneLogistyczne!$L1960=0,"",_xlfn.NUMBERVALUE(PobierzDaneLogistyczne!$L1960,"."))</f>
        <v/>
      </c>
      <c r="O1944" s="6" t="str">
        <f>IF(PobierzDaneLogistyczne!$M1960=0,"",_xlfn.NUMBERVALUE(PobierzDaneLogistyczne!$M1960,"."))</f>
        <v/>
      </c>
      <c r="P1944" s="2">
        <f>IF(PobierzDaneLogistyczne!$G1960=0,0,_xlfn.NUMBERVALUE(PobierzDaneLogistyczne!$G1960,"."))</f>
        <v>0</v>
      </c>
      <c r="Q1944" s="1" t="str">
        <f>IF(PobierzDaneLogistyczne!$R1960=0,"",PobierzDaneLogistyczne!$R1960)</f>
        <v/>
      </c>
      <c r="R1944" t="str">
        <f>IF(PobierzDaneLogistyczne!$S1960=0,"",PobierzDaneLogistyczne!$S1960)</f>
        <v/>
      </c>
      <c r="S1944" t="str">
        <f>IF(PobierzDaneLogistyczne!$T1960=0,"",PobierzDaneLogistyczne!$T1960)</f>
        <v/>
      </c>
      <c r="T1944" t="str">
        <f>IF(PobierzDaneLogistyczne!$U1960=0," ",PobierzDaneLogistyczne!$U1960)</f>
        <v xml:space="preserve"> </v>
      </c>
      <c r="U1944" t="str">
        <f t="shared" si="93"/>
        <v/>
      </c>
      <c r="V1944" s="2" t="str">
        <f>IF(PobierzDaneLogistyczne!$V1960="","",_xlfn.NUMBERVALUE(PobierzDaneLogistyczne!$V1960,"."))</f>
        <v/>
      </c>
      <c r="W1944" s="2" t="str">
        <f>IF(IF(PobierzDaneLogistyczne!$W1960=0,0,_xlfn.NUMBERVALUE(PobierzDaneLogistyczne!$W1960,"."))=0,"",_xlfn.NUMBERVALUE(PobierzDaneLogistyczne!$W1960,"."))</f>
        <v/>
      </c>
      <c r="X1944" s="2" t="str">
        <f t="shared" si="94"/>
        <v/>
      </c>
      <c r="Y1944" s="2" t="str">
        <f t="shared" si="95"/>
        <v/>
      </c>
      <c r="Z1944" s="2" t="str">
        <f>IF(PobierzDaneLogistyczne!$Y1960="t","YES","")</f>
        <v/>
      </c>
      <c r="AA1944" s="4" t="str">
        <f>IF(PobierzDaneLogistyczne!$X1960="t","YES","")</f>
        <v/>
      </c>
      <c r="AB1944">
        <f>PobierzDaneLogistyczne!$N1960</f>
        <v>0</v>
      </c>
    </row>
    <row r="1945" spans="1:28" x14ac:dyDescent="0.3">
      <c r="A1945" s="5">
        <f>HYPERLINK(_xlfn.CONCAT("https://www.adler.com.pl/index.php/en/Main/Produkt/",B1945),PobierzDaneLogistyczne!$N1961)</f>
        <v>0</v>
      </c>
      <c r="B1945">
        <f>PobierzDaneLogistyczne!$A1961</f>
        <v>0</v>
      </c>
      <c r="C1945" s="1" t="str">
        <f>IF(MID(PobierzDaneLogistyczne!$P1961,1,3)=""," ",_xlfn.NUMBERVALUE(PobierzDaneLogistyczne!$P1961))</f>
        <v xml:space="preserve"> </v>
      </c>
      <c r="D1945" s="1">
        <f>IF(MID(PobierzDaneLogistyczne!$C1961,1,3)="111"," ",_xlfn.NUMBERVALUE(PobierzDaneLogistyczne!$C1961))</f>
        <v>0</v>
      </c>
      <c r="E1945" s="6" t="str">
        <f>IF(PobierzDaneLogistyczne!$H1961=0,"",_xlfn.NUMBERVALUE(PobierzDaneLogistyczne!$H1961,"."))</f>
        <v/>
      </c>
      <c r="F1945" s="6" t="str">
        <f>IF(PobierzDaneLogistyczne!$I1961=0,"",_xlfn.NUMBERVALUE(PobierzDaneLogistyczne!$I1961,"."))</f>
        <v/>
      </c>
      <c r="G1945" s="6" t="str">
        <f>IF(PobierzDaneLogistyczne!$J1961=0,"",_xlfn.NUMBERVALUE(PobierzDaneLogistyczne!$J1961,"."))</f>
        <v/>
      </c>
      <c r="H1945" s="2" t="str">
        <f>IF(IF(PobierzDaneLogistyczne!$F1961=0,0,_xlfn.NUMBERVALUE(PobierzDaneLogistyczne!$F1961,"."))=0,"",IF(PobierzDaneLogistyczne!$F1961=0,0,_xlfn.NUMBERVALUE(PobierzDaneLogistyczne!$F1961,".")))</f>
        <v/>
      </c>
      <c r="I1945" s="2" t="str">
        <f>IF(IF(PobierzDaneLogistyczne!$Z1961=0,0,_xlfn.NUMBERVALUE(PobierzDaneLogistyczne!$Z1961,"."))=0,"",IF(PobierzDaneLogistyczne!$Z1961=0,0,_xlfn.NUMBERVALUE(PobierzDaneLogistyczne!$Z1961,".")))</f>
        <v/>
      </c>
      <c r="J1945" s="1" t="str">
        <f>IF(PobierzDaneLogistyczne!$D1961=0,"",_xlfn.NUMBERVALUE(PobierzDaneLogistyczne!$D1961))</f>
        <v/>
      </c>
      <c r="K1945" s="1" t="str">
        <f>IF(PobierzDaneLogistyczne!$E1961=0,"",_xlfn.NUMBERVALUE(PobierzDaneLogistyczne!$E1961))</f>
        <v/>
      </c>
      <c r="L1945" s="1">
        <f>IF(MID(PobierzDaneLogistyczne!$O1961,1,3)="non"," ",_xlfn.NUMBERVALUE(PobierzDaneLogistyczne!$O1961))</f>
        <v>0</v>
      </c>
      <c r="M1945" s="6" t="str">
        <f>IF(PobierzDaneLogistyczne!$K1961=0,"",_xlfn.NUMBERVALUE(PobierzDaneLogistyczne!$K1961,"."))</f>
        <v/>
      </c>
      <c r="N1945" s="6" t="str">
        <f>IF(PobierzDaneLogistyczne!$L1961=0,"",_xlfn.NUMBERVALUE(PobierzDaneLogistyczne!$L1961,"."))</f>
        <v/>
      </c>
      <c r="O1945" s="6" t="str">
        <f>IF(PobierzDaneLogistyczne!$M1961=0,"",_xlfn.NUMBERVALUE(PobierzDaneLogistyczne!$M1961,"."))</f>
        <v/>
      </c>
      <c r="P1945" s="2">
        <f>IF(PobierzDaneLogistyczne!$G1961=0,0,_xlfn.NUMBERVALUE(PobierzDaneLogistyczne!$G1961,"."))</f>
        <v>0</v>
      </c>
      <c r="Q1945" s="1" t="str">
        <f>IF(PobierzDaneLogistyczne!$R1961=0,"",PobierzDaneLogistyczne!$R1961)</f>
        <v/>
      </c>
      <c r="R1945" t="str">
        <f>IF(PobierzDaneLogistyczne!$S1961=0,"",PobierzDaneLogistyczne!$S1961)</f>
        <v/>
      </c>
      <c r="S1945" t="str">
        <f>IF(PobierzDaneLogistyczne!$T1961=0,"",PobierzDaneLogistyczne!$T1961)</f>
        <v/>
      </c>
      <c r="T1945" t="str">
        <f>IF(PobierzDaneLogistyczne!$U1961=0," ",PobierzDaneLogistyczne!$U1961)</f>
        <v xml:space="preserve"> </v>
      </c>
      <c r="U1945" t="str">
        <f t="shared" si="93"/>
        <v/>
      </c>
      <c r="V1945" s="2" t="str">
        <f>IF(PobierzDaneLogistyczne!$V1961="","",_xlfn.NUMBERVALUE(PobierzDaneLogistyczne!$V1961,"."))</f>
        <v/>
      </c>
      <c r="W1945" s="2" t="str">
        <f>IF(IF(PobierzDaneLogistyczne!$W1961=0,0,_xlfn.NUMBERVALUE(PobierzDaneLogistyczne!$W1961,"."))=0,"",_xlfn.NUMBERVALUE(PobierzDaneLogistyczne!$W1961,"."))</f>
        <v/>
      </c>
      <c r="X1945" s="2" t="str">
        <f t="shared" si="94"/>
        <v/>
      </c>
      <c r="Y1945" s="2" t="str">
        <f t="shared" si="95"/>
        <v/>
      </c>
      <c r="Z1945" s="2" t="str">
        <f>IF(PobierzDaneLogistyczne!$Y1961="t","YES","")</f>
        <v/>
      </c>
      <c r="AA1945" s="4" t="str">
        <f>IF(PobierzDaneLogistyczne!$X1961="t","YES","")</f>
        <v/>
      </c>
      <c r="AB1945">
        <f>PobierzDaneLogistyczne!$N1961</f>
        <v>0</v>
      </c>
    </row>
    <row r="1946" spans="1:28" x14ac:dyDescent="0.3">
      <c r="A1946" s="5">
        <f>HYPERLINK(_xlfn.CONCAT("https://www.adler.com.pl/index.php/en/Main/Produkt/",B1946),PobierzDaneLogistyczne!$N1962)</f>
        <v>0</v>
      </c>
      <c r="B1946">
        <f>PobierzDaneLogistyczne!$A1962</f>
        <v>0</v>
      </c>
      <c r="C1946" s="1" t="str">
        <f>IF(MID(PobierzDaneLogistyczne!$P1962,1,3)=""," ",_xlfn.NUMBERVALUE(PobierzDaneLogistyczne!$P1962))</f>
        <v xml:space="preserve"> </v>
      </c>
      <c r="D1946" s="1">
        <f>IF(MID(PobierzDaneLogistyczne!$C1962,1,3)="111"," ",_xlfn.NUMBERVALUE(PobierzDaneLogistyczne!$C1962))</f>
        <v>0</v>
      </c>
      <c r="E1946" s="6" t="str">
        <f>IF(PobierzDaneLogistyczne!$H1962=0,"",_xlfn.NUMBERVALUE(PobierzDaneLogistyczne!$H1962,"."))</f>
        <v/>
      </c>
      <c r="F1946" s="6" t="str">
        <f>IF(PobierzDaneLogistyczne!$I1962=0,"",_xlfn.NUMBERVALUE(PobierzDaneLogistyczne!$I1962,"."))</f>
        <v/>
      </c>
      <c r="G1946" s="6" t="str">
        <f>IF(PobierzDaneLogistyczne!$J1962=0,"",_xlfn.NUMBERVALUE(PobierzDaneLogistyczne!$J1962,"."))</f>
        <v/>
      </c>
      <c r="H1946" s="2" t="str">
        <f>IF(IF(PobierzDaneLogistyczne!$F1962=0,0,_xlfn.NUMBERVALUE(PobierzDaneLogistyczne!$F1962,"."))=0,"",IF(PobierzDaneLogistyczne!$F1962=0,0,_xlfn.NUMBERVALUE(PobierzDaneLogistyczne!$F1962,".")))</f>
        <v/>
      </c>
      <c r="I1946" s="2" t="str">
        <f>IF(IF(PobierzDaneLogistyczne!$Z1962=0,0,_xlfn.NUMBERVALUE(PobierzDaneLogistyczne!$Z1962,"."))=0,"",IF(PobierzDaneLogistyczne!$Z1962=0,0,_xlfn.NUMBERVALUE(PobierzDaneLogistyczne!$Z1962,".")))</f>
        <v/>
      </c>
      <c r="J1946" s="1" t="str">
        <f>IF(PobierzDaneLogistyczne!$D1962=0,"",_xlfn.NUMBERVALUE(PobierzDaneLogistyczne!$D1962))</f>
        <v/>
      </c>
      <c r="K1946" s="1" t="str">
        <f>IF(PobierzDaneLogistyczne!$E1962=0,"",_xlfn.NUMBERVALUE(PobierzDaneLogistyczne!$E1962))</f>
        <v/>
      </c>
      <c r="L1946" s="1">
        <f>IF(MID(PobierzDaneLogistyczne!$O1962,1,3)="non"," ",_xlfn.NUMBERVALUE(PobierzDaneLogistyczne!$O1962))</f>
        <v>0</v>
      </c>
      <c r="M1946" s="6" t="str">
        <f>IF(PobierzDaneLogistyczne!$K1962=0,"",_xlfn.NUMBERVALUE(PobierzDaneLogistyczne!$K1962,"."))</f>
        <v/>
      </c>
      <c r="N1946" s="6" t="str">
        <f>IF(PobierzDaneLogistyczne!$L1962=0,"",_xlfn.NUMBERVALUE(PobierzDaneLogistyczne!$L1962,"."))</f>
        <v/>
      </c>
      <c r="O1946" s="6" t="str">
        <f>IF(PobierzDaneLogistyczne!$M1962=0,"",_xlfn.NUMBERVALUE(PobierzDaneLogistyczne!$M1962,"."))</f>
        <v/>
      </c>
      <c r="P1946" s="2">
        <f>IF(PobierzDaneLogistyczne!$G1962=0,0,_xlfn.NUMBERVALUE(PobierzDaneLogistyczne!$G1962,"."))</f>
        <v>0</v>
      </c>
      <c r="Q1946" s="1" t="str">
        <f>IF(PobierzDaneLogistyczne!$R1962=0,"",PobierzDaneLogistyczne!$R1962)</f>
        <v/>
      </c>
      <c r="R1946" t="str">
        <f>IF(PobierzDaneLogistyczne!$S1962=0,"",PobierzDaneLogistyczne!$S1962)</f>
        <v/>
      </c>
      <c r="S1946" t="str">
        <f>IF(PobierzDaneLogistyczne!$T1962=0,"",PobierzDaneLogistyczne!$T1962)</f>
        <v/>
      </c>
      <c r="T1946" t="str">
        <f>IF(PobierzDaneLogistyczne!$U1962=0," ",PobierzDaneLogistyczne!$U1962)</f>
        <v xml:space="preserve"> </v>
      </c>
      <c r="U1946" t="str">
        <f t="shared" si="93"/>
        <v/>
      </c>
      <c r="V1946" s="2" t="str">
        <f>IF(PobierzDaneLogistyczne!$V1962="","",_xlfn.NUMBERVALUE(PobierzDaneLogistyczne!$V1962,"."))</f>
        <v/>
      </c>
      <c r="W1946" s="2" t="str">
        <f>IF(IF(PobierzDaneLogistyczne!$W1962=0,0,_xlfn.NUMBERVALUE(PobierzDaneLogistyczne!$W1962,"."))=0,"",_xlfn.NUMBERVALUE(PobierzDaneLogistyczne!$W1962,"."))</f>
        <v/>
      </c>
      <c r="X1946" s="2" t="str">
        <f t="shared" si="94"/>
        <v/>
      </c>
      <c r="Y1946" s="2" t="str">
        <f t="shared" si="95"/>
        <v/>
      </c>
      <c r="Z1946" s="2" t="str">
        <f>IF(PobierzDaneLogistyczne!$Y1962="t","YES","")</f>
        <v/>
      </c>
      <c r="AA1946" s="4" t="str">
        <f>IF(PobierzDaneLogistyczne!$X1962="t","YES","")</f>
        <v/>
      </c>
      <c r="AB1946">
        <f>PobierzDaneLogistyczne!$N1962</f>
        <v>0</v>
      </c>
    </row>
    <row r="1947" spans="1:28" x14ac:dyDescent="0.3">
      <c r="A1947" s="5">
        <f>HYPERLINK(_xlfn.CONCAT("https://www.adler.com.pl/index.php/en/Main/Produkt/",B1947),PobierzDaneLogistyczne!$N1963)</f>
        <v>0</v>
      </c>
      <c r="B1947">
        <f>PobierzDaneLogistyczne!$A1963</f>
        <v>0</v>
      </c>
      <c r="C1947" s="1" t="str">
        <f>IF(MID(PobierzDaneLogistyczne!$P1963,1,3)=""," ",_xlfn.NUMBERVALUE(PobierzDaneLogistyczne!$P1963))</f>
        <v xml:space="preserve"> </v>
      </c>
      <c r="D1947" s="1">
        <f>IF(MID(PobierzDaneLogistyczne!$C1963,1,3)="111"," ",_xlfn.NUMBERVALUE(PobierzDaneLogistyczne!$C1963))</f>
        <v>0</v>
      </c>
      <c r="E1947" s="6" t="str">
        <f>IF(PobierzDaneLogistyczne!$H1963=0,"",_xlfn.NUMBERVALUE(PobierzDaneLogistyczne!$H1963,"."))</f>
        <v/>
      </c>
      <c r="F1947" s="6" t="str">
        <f>IF(PobierzDaneLogistyczne!$I1963=0,"",_xlfn.NUMBERVALUE(PobierzDaneLogistyczne!$I1963,"."))</f>
        <v/>
      </c>
      <c r="G1947" s="6" t="str">
        <f>IF(PobierzDaneLogistyczne!$J1963=0,"",_xlfn.NUMBERVALUE(PobierzDaneLogistyczne!$J1963,"."))</f>
        <v/>
      </c>
      <c r="H1947" s="2" t="str">
        <f>IF(IF(PobierzDaneLogistyczne!$F1963=0,0,_xlfn.NUMBERVALUE(PobierzDaneLogistyczne!$F1963,"."))=0,"",IF(PobierzDaneLogistyczne!$F1963=0,0,_xlfn.NUMBERVALUE(PobierzDaneLogistyczne!$F1963,".")))</f>
        <v/>
      </c>
      <c r="I1947" s="2" t="str">
        <f>IF(IF(PobierzDaneLogistyczne!$Z1963=0,0,_xlfn.NUMBERVALUE(PobierzDaneLogistyczne!$Z1963,"."))=0,"",IF(PobierzDaneLogistyczne!$Z1963=0,0,_xlfn.NUMBERVALUE(PobierzDaneLogistyczne!$Z1963,".")))</f>
        <v/>
      </c>
      <c r="J1947" s="1" t="str">
        <f>IF(PobierzDaneLogistyczne!$D1963=0,"",_xlfn.NUMBERVALUE(PobierzDaneLogistyczne!$D1963))</f>
        <v/>
      </c>
      <c r="K1947" s="1" t="str">
        <f>IF(PobierzDaneLogistyczne!$E1963=0,"",_xlfn.NUMBERVALUE(PobierzDaneLogistyczne!$E1963))</f>
        <v/>
      </c>
      <c r="L1947" s="1">
        <f>IF(MID(PobierzDaneLogistyczne!$O1963,1,3)="non"," ",_xlfn.NUMBERVALUE(PobierzDaneLogistyczne!$O1963))</f>
        <v>0</v>
      </c>
      <c r="M1947" s="6" t="str">
        <f>IF(PobierzDaneLogistyczne!$K1963=0,"",_xlfn.NUMBERVALUE(PobierzDaneLogistyczne!$K1963,"."))</f>
        <v/>
      </c>
      <c r="N1947" s="6" t="str">
        <f>IF(PobierzDaneLogistyczne!$L1963=0,"",_xlfn.NUMBERVALUE(PobierzDaneLogistyczne!$L1963,"."))</f>
        <v/>
      </c>
      <c r="O1947" s="6" t="str">
        <f>IF(PobierzDaneLogistyczne!$M1963=0,"",_xlfn.NUMBERVALUE(PobierzDaneLogistyczne!$M1963,"."))</f>
        <v/>
      </c>
      <c r="P1947" s="2">
        <f>IF(PobierzDaneLogistyczne!$G1963=0,0,_xlfn.NUMBERVALUE(PobierzDaneLogistyczne!$G1963,"."))</f>
        <v>0</v>
      </c>
      <c r="Q1947" s="1" t="str">
        <f>IF(PobierzDaneLogistyczne!$R1963=0,"",PobierzDaneLogistyczne!$R1963)</f>
        <v/>
      </c>
      <c r="R1947" t="str">
        <f>IF(PobierzDaneLogistyczne!$S1963=0,"",PobierzDaneLogistyczne!$S1963)</f>
        <v/>
      </c>
      <c r="S1947" t="str">
        <f>IF(PobierzDaneLogistyczne!$T1963=0,"",PobierzDaneLogistyczne!$T1963)</f>
        <v/>
      </c>
      <c r="T1947" t="str">
        <f>IF(PobierzDaneLogistyczne!$U1963=0," ",PobierzDaneLogistyczne!$U1963)</f>
        <v xml:space="preserve"> </v>
      </c>
      <c r="U1947" t="str">
        <f t="shared" si="93"/>
        <v/>
      </c>
      <c r="V1947" s="2" t="str">
        <f>IF(PobierzDaneLogistyczne!$V1963="","",_xlfn.NUMBERVALUE(PobierzDaneLogistyczne!$V1963,"."))</f>
        <v/>
      </c>
      <c r="W1947" s="2" t="str">
        <f>IF(IF(PobierzDaneLogistyczne!$W1963=0,0,_xlfn.NUMBERVALUE(PobierzDaneLogistyczne!$W1963,"."))=0,"",_xlfn.NUMBERVALUE(PobierzDaneLogistyczne!$W1963,"."))</f>
        <v/>
      </c>
      <c r="X1947" s="2" t="str">
        <f t="shared" si="94"/>
        <v/>
      </c>
      <c r="Y1947" s="2" t="str">
        <f t="shared" si="95"/>
        <v/>
      </c>
      <c r="Z1947" s="2" t="str">
        <f>IF(PobierzDaneLogistyczne!$Y1963="t","YES","")</f>
        <v/>
      </c>
      <c r="AA1947" s="4" t="str">
        <f>IF(PobierzDaneLogistyczne!$X1963="t","YES","")</f>
        <v/>
      </c>
      <c r="AB1947">
        <f>PobierzDaneLogistyczne!$N1963</f>
        <v>0</v>
      </c>
    </row>
    <row r="1948" spans="1:28" x14ac:dyDescent="0.3">
      <c r="A1948" s="5">
        <f>HYPERLINK(_xlfn.CONCAT("https://www.adler.com.pl/index.php/en/Main/Produkt/",B1948),PobierzDaneLogistyczne!$N1964)</f>
        <v>0</v>
      </c>
      <c r="B1948">
        <f>PobierzDaneLogistyczne!$A1964</f>
        <v>0</v>
      </c>
      <c r="C1948" s="1" t="str">
        <f>IF(MID(PobierzDaneLogistyczne!$P1964,1,3)=""," ",_xlfn.NUMBERVALUE(PobierzDaneLogistyczne!$P1964))</f>
        <v xml:space="preserve"> </v>
      </c>
      <c r="D1948" s="1">
        <f>IF(MID(PobierzDaneLogistyczne!$C1964,1,3)="111"," ",_xlfn.NUMBERVALUE(PobierzDaneLogistyczne!$C1964))</f>
        <v>0</v>
      </c>
      <c r="E1948" s="6" t="str">
        <f>IF(PobierzDaneLogistyczne!$H1964=0,"",_xlfn.NUMBERVALUE(PobierzDaneLogistyczne!$H1964,"."))</f>
        <v/>
      </c>
      <c r="F1948" s="6" t="str">
        <f>IF(PobierzDaneLogistyczne!$I1964=0,"",_xlfn.NUMBERVALUE(PobierzDaneLogistyczne!$I1964,"."))</f>
        <v/>
      </c>
      <c r="G1948" s="6" t="str">
        <f>IF(PobierzDaneLogistyczne!$J1964=0,"",_xlfn.NUMBERVALUE(PobierzDaneLogistyczne!$J1964,"."))</f>
        <v/>
      </c>
      <c r="H1948" s="2" t="str">
        <f>IF(IF(PobierzDaneLogistyczne!$F1964=0,0,_xlfn.NUMBERVALUE(PobierzDaneLogistyczne!$F1964,"."))=0,"",IF(PobierzDaneLogistyczne!$F1964=0,0,_xlfn.NUMBERVALUE(PobierzDaneLogistyczne!$F1964,".")))</f>
        <v/>
      </c>
      <c r="I1948" s="2" t="str">
        <f>IF(IF(PobierzDaneLogistyczne!$Z1964=0,0,_xlfn.NUMBERVALUE(PobierzDaneLogistyczne!$Z1964,"."))=0,"",IF(PobierzDaneLogistyczne!$Z1964=0,0,_xlfn.NUMBERVALUE(PobierzDaneLogistyczne!$Z1964,".")))</f>
        <v/>
      </c>
      <c r="J1948" s="1" t="str">
        <f>IF(PobierzDaneLogistyczne!$D1964=0,"",_xlfn.NUMBERVALUE(PobierzDaneLogistyczne!$D1964))</f>
        <v/>
      </c>
      <c r="K1948" s="1" t="str">
        <f>IF(PobierzDaneLogistyczne!$E1964=0,"",_xlfn.NUMBERVALUE(PobierzDaneLogistyczne!$E1964))</f>
        <v/>
      </c>
      <c r="L1948" s="1">
        <f>IF(MID(PobierzDaneLogistyczne!$O1964,1,3)="non"," ",_xlfn.NUMBERVALUE(PobierzDaneLogistyczne!$O1964))</f>
        <v>0</v>
      </c>
      <c r="M1948" s="6" t="str">
        <f>IF(PobierzDaneLogistyczne!$K1964=0,"",_xlfn.NUMBERVALUE(PobierzDaneLogistyczne!$K1964,"."))</f>
        <v/>
      </c>
      <c r="N1948" s="6" t="str">
        <f>IF(PobierzDaneLogistyczne!$L1964=0,"",_xlfn.NUMBERVALUE(PobierzDaneLogistyczne!$L1964,"."))</f>
        <v/>
      </c>
      <c r="O1948" s="6" t="str">
        <f>IF(PobierzDaneLogistyczne!$M1964=0,"",_xlfn.NUMBERVALUE(PobierzDaneLogistyczne!$M1964,"."))</f>
        <v/>
      </c>
      <c r="P1948" s="2">
        <f>IF(PobierzDaneLogistyczne!$G1964=0,0,_xlfn.NUMBERVALUE(PobierzDaneLogistyczne!$G1964,"."))</f>
        <v>0</v>
      </c>
      <c r="Q1948" s="1" t="str">
        <f>IF(PobierzDaneLogistyczne!$R1964=0,"",PobierzDaneLogistyczne!$R1964)</f>
        <v/>
      </c>
      <c r="R1948" t="str">
        <f>IF(PobierzDaneLogistyczne!$S1964=0,"",PobierzDaneLogistyczne!$S1964)</f>
        <v/>
      </c>
      <c r="S1948" t="str">
        <f>IF(PobierzDaneLogistyczne!$T1964=0,"",PobierzDaneLogistyczne!$T1964)</f>
        <v/>
      </c>
      <c r="T1948" t="str">
        <f>IF(PobierzDaneLogistyczne!$U1964=0," ",PobierzDaneLogistyczne!$U1964)</f>
        <v xml:space="preserve"> </v>
      </c>
      <c r="U1948" t="str">
        <f t="shared" si="93"/>
        <v/>
      </c>
      <c r="V1948" s="2" t="str">
        <f>IF(PobierzDaneLogistyczne!$V1964="","",_xlfn.NUMBERVALUE(PobierzDaneLogistyczne!$V1964,"."))</f>
        <v/>
      </c>
      <c r="W1948" s="2" t="str">
        <f>IF(IF(PobierzDaneLogistyczne!$W1964=0,0,_xlfn.NUMBERVALUE(PobierzDaneLogistyczne!$W1964,"."))=0,"",_xlfn.NUMBERVALUE(PobierzDaneLogistyczne!$W1964,"."))</f>
        <v/>
      </c>
      <c r="X1948" s="2" t="str">
        <f t="shared" si="94"/>
        <v/>
      </c>
      <c r="Y1948" s="2" t="str">
        <f t="shared" si="95"/>
        <v/>
      </c>
      <c r="Z1948" s="2" t="str">
        <f>IF(PobierzDaneLogistyczne!$Y1964="t","YES","")</f>
        <v/>
      </c>
      <c r="AA1948" s="4" t="str">
        <f>IF(PobierzDaneLogistyczne!$X1964="t","YES","")</f>
        <v/>
      </c>
      <c r="AB1948">
        <f>PobierzDaneLogistyczne!$N1964</f>
        <v>0</v>
      </c>
    </row>
    <row r="1949" spans="1:28" x14ac:dyDescent="0.3">
      <c r="A1949" s="5">
        <f>HYPERLINK(_xlfn.CONCAT("https://www.adler.com.pl/index.php/en/Main/Produkt/",B1949),PobierzDaneLogistyczne!$N1965)</f>
        <v>0</v>
      </c>
      <c r="B1949">
        <f>PobierzDaneLogistyczne!$A1965</f>
        <v>0</v>
      </c>
      <c r="C1949" s="1" t="str">
        <f>IF(MID(PobierzDaneLogistyczne!$P1965,1,3)=""," ",_xlfn.NUMBERVALUE(PobierzDaneLogistyczne!$P1965))</f>
        <v xml:space="preserve"> </v>
      </c>
      <c r="D1949" s="1">
        <f>IF(MID(PobierzDaneLogistyczne!$C1965,1,3)="111"," ",_xlfn.NUMBERVALUE(PobierzDaneLogistyczne!$C1965))</f>
        <v>0</v>
      </c>
      <c r="E1949" s="6" t="str">
        <f>IF(PobierzDaneLogistyczne!$H1965=0,"",_xlfn.NUMBERVALUE(PobierzDaneLogistyczne!$H1965,"."))</f>
        <v/>
      </c>
      <c r="F1949" s="6" t="str">
        <f>IF(PobierzDaneLogistyczne!$I1965=0,"",_xlfn.NUMBERVALUE(PobierzDaneLogistyczne!$I1965,"."))</f>
        <v/>
      </c>
      <c r="G1949" s="6" t="str">
        <f>IF(PobierzDaneLogistyczne!$J1965=0,"",_xlfn.NUMBERVALUE(PobierzDaneLogistyczne!$J1965,"."))</f>
        <v/>
      </c>
      <c r="H1949" s="2" t="str">
        <f>IF(IF(PobierzDaneLogistyczne!$F1965=0,0,_xlfn.NUMBERVALUE(PobierzDaneLogistyczne!$F1965,"."))=0,"",IF(PobierzDaneLogistyczne!$F1965=0,0,_xlfn.NUMBERVALUE(PobierzDaneLogistyczne!$F1965,".")))</f>
        <v/>
      </c>
      <c r="I1949" s="2" t="str">
        <f>IF(IF(PobierzDaneLogistyczne!$Z1965=0,0,_xlfn.NUMBERVALUE(PobierzDaneLogistyczne!$Z1965,"."))=0,"",IF(PobierzDaneLogistyczne!$Z1965=0,0,_xlfn.NUMBERVALUE(PobierzDaneLogistyczne!$Z1965,".")))</f>
        <v/>
      </c>
      <c r="J1949" s="1" t="str">
        <f>IF(PobierzDaneLogistyczne!$D1965=0,"",_xlfn.NUMBERVALUE(PobierzDaneLogistyczne!$D1965))</f>
        <v/>
      </c>
      <c r="K1949" s="1" t="str">
        <f>IF(PobierzDaneLogistyczne!$E1965=0,"",_xlfn.NUMBERVALUE(PobierzDaneLogistyczne!$E1965))</f>
        <v/>
      </c>
      <c r="L1949" s="1">
        <f>IF(MID(PobierzDaneLogistyczne!$O1965,1,3)="non"," ",_xlfn.NUMBERVALUE(PobierzDaneLogistyczne!$O1965))</f>
        <v>0</v>
      </c>
      <c r="M1949" s="6" t="str">
        <f>IF(PobierzDaneLogistyczne!$K1965=0,"",_xlfn.NUMBERVALUE(PobierzDaneLogistyczne!$K1965,"."))</f>
        <v/>
      </c>
      <c r="N1949" s="6" t="str">
        <f>IF(PobierzDaneLogistyczne!$L1965=0,"",_xlfn.NUMBERVALUE(PobierzDaneLogistyczne!$L1965,"."))</f>
        <v/>
      </c>
      <c r="O1949" s="6" t="str">
        <f>IF(PobierzDaneLogistyczne!$M1965=0,"",_xlfn.NUMBERVALUE(PobierzDaneLogistyczne!$M1965,"."))</f>
        <v/>
      </c>
      <c r="P1949" s="2">
        <f>IF(PobierzDaneLogistyczne!$G1965=0,0,_xlfn.NUMBERVALUE(PobierzDaneLogistyczne!$G1965,"."))</f>
        <v>0</v>
      </c>
      <c r="Q1949" s="1" t="str">
        <f>IF(PobierzDaneLogistyczne!$R1965=0,"",PobierzDaneLogistyczne!$R1965)</f>
        <v/>
      </c>
      <c r="R1949" t="str">
        <f>IF(PobierzDaneLogistyczne!$S1965=0,"",PobierzDaneLogistyczne!$S1965)</f>
        <v/>
      </c>
      <c r="S1949" t="str">
        <f>IF(PobierzDaneLogistyczne!$T1965=0,"",PobierzDaneLogistyczne!$T1965)</f>
        <v/>
      </c>
      <c r="T1949" t="str">
        <f>IF(PobierzDaneLogistyczne!$U1965=0," ",PobierzDaneLogistyczne!$U1965)</f>
        <v xml:space="preserve"> </v>
      </c>
      <c r="U1949" t="str">
        <f t="shared" si="93"/>
        <v/>
      </c>
      <c r="V1949" s="2" t="str">
        <f>IF(PobierzDaneLogistyczne!$V1965="","",_xlfn.NUMBERVALUE(PobierzDaneLogistyczne!$V1965,"."))</f>
        <v/>
      </c>
      <c r="W1949" s="2" t="str">
        <f>IF(IF(PobierzDaneLogistyczne!$W1965=0,0,_xlfn.NUMBERVALUE(PobierzDaneLogistyczne!$W1965,"."))=0,"",_xlfn.NUMBERVALUE(PobierzDaneLogistyczne!$W1965,"."))</f>
        <v/>
      </c>
      <c r="X1949" s="2" t="str">
        <f t="shared" si="94"/>
        <v/>
      </c>
      <c r="Y1949" s="2" t="str">
        <f t="shared" si="95"/>
        <v/>
      </c>
      <c r="Z1949" s="2" t="str">
        <f>IF(PobierzDaneLogistyczne!$Y1965="t","YES","")</f>
        <v/>
      </c>
      <c r="AA1949" s="4" t="str">
        <f>IF(PobierzDaneLogistyczne!$X1965="t","YES","")</f>
        <v/>
      </c>
      <c r="AB1949">
        <f>PobierzDaneLogistyczne!$N1965</f>
        <v>0</v>
      </c>
    </row>
    <row r="1950" spans="1:28" x14ac:dyDescent="0.3">
      <c r="A1950" s="5">
        <f>HYPERLINK(_xlfn.CONCAT("https://www.adler.com.pl/index.php/en/Main/Produkt/",B1950),PobierzDaneLogistyczne!$N1966)</f>
        <v>0</v>
      </c>
      <c r="B1950">
        <f>PobierzDaneLogistyczne!$A1966</f>
        <v>0</v>
      </c>
      <c r="C1950" s="1" t="str">
        <f>IF(MID(PobierzDaneLogistyczne!$P1966,1,3)=""," ",_xlfn.NUMBERVALUE(PobierzDaneLogistyczne!$P1966))</f>
        <v xml:space="preserve"> </v>
      </c>
      <c r="D1950" s="1">
        <f>IF(MID(PobierzDaneLogistyczne!$C1966,1,3)="111"," ",_xlfn.NUMBERVALUE(PobierzDaneLogistyczne!$C1966))</f>
        <v>0</v>
      </c>
      <c r="E1950" s="6" t="str">
        <f>IF(PobierzDaneLogistyczne!$H1966=0,"",_xlfn.NUMBERVALUE(PobierzDaneLogistyczne!$H1966,"."))</f>
        <v/>
      </c>
      <c r="F1950" s="6" t="str">
        <f>IF(PobierzDaneLogistyczne!$I1966=0,"",_xlfn.NUMBERVALUE(PobierzDaneLogistyczne!$I1966,"."))</f>
        <v/>
      </c>
      <c r="G1950" s="6" t="str">
        <f>IF(PobierzDaneLogistyczne!$J1966=0,"",_xlfn.NUMBERVALUE(PobierzDaneLogistyczne!$J1966,"."))</f>
        <v/>
      </c>
      <c r="H1950" s="2" t="str">
        <f>IF(IF(PobierzDaneLogistyczne!$F1966=0,0,_xlfn.NUMBERVALUE(PobierzDaneLogistyczne!$F1966,"."))=0,"",IF(PobierzDaneLogistyczne!$F1966=0,0,_xlfn.NUMBERVALUE(PobierzDaneLogistyczne!$F1966,".")))</f>
        <v/>
      </c>
      <c r="I1950" s="2" t="str">
        <f>IF(IF(PobierzDaneLogistyczne!$Z1966=0,0,_xlfn.NUMBERVALUE(PobierzDaneLogistyczne!$Z1966,"."))=0,"",IF(PobierzDaneLogistyczne!$Z1966=0,0,_xlfn.NUMBERVALUE(PobierzDaneLogistyczne!$Z1966,".")))</f>
        <v/>
      </c>
      <c r="J1950" s="1" t="str">
        <f>IF(PobierzDaneLogistyczne!$D1966=0,"",_xlfn.NUMBERVALUE(PobierzDaneLogistyczne!$D1966))</f>
        <v/>
      </c>
      <c r="K1950" s="1" t="str">
        <f>IF(PobierzDaneLogistyczne!$E1966=0,"",_xlfn.NUMBERVALUE(PobierzDaneLogistyczne!$E1966))</f>
        <v/>
      </c>
      <c r="L1950" s="1">
        <f>IF(MID(PobierzDaneLogistyczne!$O1966,1,3)="non"," ",_xlfn.NUMBERVALUE(PobierzDaneLogistyczne!$O1966))</f>
        <v>0</v>
      </c>
      <c r="M1950" s="6" t="str">
        <f>IF(PobierzDaneLogistyczne!$K1966=0,"",_xlfn.NUMBERVALUE(PobierzDaneLogistyczne!$K1966,"."))</f>
        <v/>
      </c>
      <c r="N1950" s="6" t="str">
        <f>IF(PobierzDaneLogistyczne!$L1966=0,"",_xlfn.NUMBERVALUE(PobierzDaneLogistyczne!$L1966,"."))</f>
        <v/>
      </c>
      <c r="O1950" s="6" t="str">
        <f>IF(PobierzDaneLogistyczne!$M1966=0,"",_xlfn.NUMBERVALUE(PobierzDaneLogistyczne!$M1966,"."))</f>
        <v/>
      </c>
      <c r="P1950" s="2">
        <f>IF(PobierzDaneLogistyczne!$G1966=0,0,_xlfn.NUMBERVALUE(PobierzDaneLogistyczne!$G1966,"."))</f>
        <v>0</v>
      </c>
      <c r="Q1950" s="1" t="str">
        <f>IF(PobierzDaneLogistyczne!$R1966=0,"",PobierzDaneLogistyczne!$R1966)</f>
        <v/>
      </c>
      <c r="R1950" t="str">
        <f>IF(PobierzDaneLogistyczne!$S1966=0,"",PobierzDaneLogistyczne!$S1966)</f>
        <v/>
      </c>
      <c r="S1950" t="str">
        <f>IF(PobierzDaneLogistyczne!$T1966=0,"",PobierzDaneLogistyczne!$T1966)</f>
        <v/>
      </c>
      <c r="T1950" t="str">
        <f>IF(PobierzDaneLogistyczne!$U1966=0," ",PobierzDaneLogistyczne!$U1966)</f>
        <v xml:space="preserve"> </v>
      </c>
      <c r="U1950" t="str">
        <f t="shared" si="93"/>
        <v/>
      </c>
      <c r="V1950" s="2" t="str">
        <f>IF(PobierzDaneLogistyczne!$V1966="","",_xlfn.NUMBERVALUE(PobierzDaneLogistyczne!$V1966,"."))</f>
        <v/>
      </c>
      <c r="W1950" s="2" t="str">
        <f>IF(IF(PobierzDaneLogistyczne!$W1966=0,0,_xlfn.NUMBERVALUE(PobierzDaneLogistyczne!$W1966,"."))=0,"",_xlfn.NUMBERVALUE(PobierzDaneLogistyczne!$W1966,"."))</f>
        <v/>
      </c>
      <c r="X1950" s="2" t="str">
        <f t="shared" si="94"/>
        <v/>
      </c>
      <c r="Y1950" s="2" t="str">
        <f t="shared" si="95"/>
        <v/>
      </c>
      <c r="Z1950" s="2" t="str">
        <f>IF(PobierzDaneLogistyczne!$Y1966="t","YES","")</f>
        <v/>
      </c>
      <c r="AA1950" s="4" t="str">
        <f>IF(PobierzDaneLogistyczne!$X1966="t","YES","")</f>
        <v/>
      </c>
      <c r="AB1950">
        <f>PobierzDaneLogistyczne!$N1966</f>
        <v>0</v>
      </c>
    </row>
    <row r="1951" spans="1:28" x14ac:dyDescent="0.3">
      <c r="A1951" s="5">
        <f>HYPERLINK(_xlfn.CONCAT("https://www.adler.com.pl/index.php/en/Main/Produkt/",B1951),PobierzDaneLogistyczne!$N1967)</f>
        <v>0</v>
      </c>
      <c r="B1951">
        <f>PobierzDaneLogistyczne!$A1967</f>
        <v>0</v>
      </c>
      <c r="C1951" s="1" t="str">
        <f>IF(MID(PobierzDaneLogistyczne!$P1967,1,3)=""," ",_xlfn.NUMBERVALUE(PobierzDaneLogistyczne!$P1967))</f>
        <v xml:space="preserve"> </v>
      </c>
      <c r="D1951" s="1">
        <f>IF(MID(PobierzDaneLogistyczne!$C1967,1,3)="111"," ",_xlfn.NUMBERVALUE(PobierzDaneLogistyczne!$C1967))</f>
        <v>0</v>
      </c>
      <c r="E1951" s="6" t="str">
        <f>IF(PobierzDaneLogistyczne!$H1967=0,"",_xlfn.NUMBERVALUE(PobierzDaneLogistyczne!$H1967,"."))</f>
        <v/>
      </c>
      <c r="F1951" s="6" t="str">
        <f>IF(PobierzDaneLogistyczne!$I1967=0,"",_xlfn.NUMBERVALUE(PobierzDaneLogistyczne!$I1967,"."))</f>
        <v/>
      </c>
      <c r="G1951" s="6" t="str">
        <f>IF(PobierzDaneLogistyczne!$J1967=0,"",_xlfn.NUMBERVALUE(PobierzDaneLogistyczne!$J1967,"."))</f>
        <v/>
      </c>
      <c r="H1951" s="2" t="str">
        <f>IF(IF(PobierzDaneLogistyczne!$F1967=0,0,_xlfn.NUMBERVALUE(PobierzDaneLogistyczne!$F1967,"."))=0,"",IF(PobierzDaneLogistyczne!$F1967=0,0,_xlfn.NUMBERVALUE(PobierzDaneLogistyczne!$F1967,".")))</f>
        <v/>
      </c>
      <c r="I1951" s="2" t="str">
        <f>IF(IF(PobierzDaneLogistyczne!$Z1967=0,0,_xlfn.NUMBERVALUE(PobierzDaneLogistyczne!$Z1967,"."))=0,"",IF(PobierzDaneLogistyczne!$Z1967=0,0,_xlfn.NUMBERVALUE(PobierzDaneLogistyczne!$Z1967,".")))</f>
        <v/>
      </c>
      <c r="J1951" s="1" t="str">
        <f>IF(PobierzDaneLogistyczne!$D1967=0,"",_xlfn.NUMBERVALUE(PobierzDaneLogistyczne!$D1967))</f>
        <v/>
      </c>
      <c r="K1951" s="1" t="str">
        <f>IF(PobierzDaneLogistyczne!$E1967=0,"",_xlfn.NUMBERVALUE(PobierzDaneLogistyczne!$E1967))</f>
        <v/>
      </c>
      <c r="L1951" s="1">
        <f>IF(MID(PobierzDaneLogistyczne!$O1967,1,3)="non"," ",_xlfn.NUMBERVALUE(PobierzDaneLogistyczne!$O1967))</f>
        <v>0</v>
      </c>
      <c r="M1951" s="6" t="str">
        <f>IF(PobierzDaneLogistyczne!$K1967=0,"",_xlfn.NUMBERVALUE(PobierzDaneLogistyczne!$K1967,"."))</f>
        <v/>
      </c>
      <c r="N1951" s="6" t="str">
        <f>IF(PobierzDaneLogistyczne!$L1967=0,"",_xlfn.NUMBERVALUE(PobierzDaneLogistyczne!$L1967,"."))</f>
        <v/>
      </c>
      <c r="O1951" s="6" t="str">
        <f>IF(PobierzDaneLogistyczne!$M1967=0,"",_xlfn.NUMBERVALUE(PobierzDaneLogistyczne!$M1967,"."))</f>
        <v/>
      </c>
      <c r="P1951" s="2">
        <f>IF(PobierzDaneLogistyczne!$G1967=0,0,_xlfn.NUMBERVALUE(PobierzDaneLogistyczne!$G1967,"."))</f>
        <v>0</v>
      </c>
      <c r="Q1951" s="1" t="str">
        <f>IF(PobierzDaneLogistyczne!$R1967=0,"",PobierzDaneLogistyczne!$R1967)</f>
        <v/>
      </c>
      <c r="R1951" t="str">
        <f>IF(PobierzDaneLogistyczne!$S1967=0,"",PobierzDaneLogistyczne!$S1967)</f>
        <v/>
      </c>
      <c r="S1951" t="str">
        <f>IF(PobierzDaneLogistyczne!$T1967=0,"",PobierzDaneLogistyczne!$T1967)</f>
        <v/>
      </c>
      <c r="T1951" t="str">
        <f>IF(PobierzDaneLogistyczne!$U1967=0," ",PobierzDaneLogistyczne!$U1967)</f>
        <v xml:space="preserve"> </v>
      </c>
      <c r="U1951" t="str">
        <f t="shared" si="93"/>
        <v/>
      </c>
      <c r="V1951" s="2" t="str">
        <f>IF(PobierzDaneLogistyczne!$V1967="","",_xlfn.NUMBERVALUE(PobierzDaneLogistyczne!$V1967,"."))</f>
        <v/>
      </c>
      <c r="W1951" s="2" t="str">
        <f>IF(IF(PobierzDaneLogistyczne!$W1967=0,0,_xlfn.NUMBERVALUE(PobierzDaneLogistyczne!$W1967,"."))=0,"",_xlfn.NUMBERVALUE(PobierzDaneLogistyczne!$W1967,"."))</f>
        <v/>
      </c>
      <c r="X1951" s="2" t="str">
        <f t="shared" si="94"/>
        <v/>
      </c>
      <c r="Y1951" s="2" t="str">
        <f t="shared" si="95"/>
        <v/>
      </c>
      <c r="Z1951" s="2" t="str">
        <f>IF(PobierzDaneLogistyczne!$Y1967="t","YES","")</f>
        <v/>
      </c>
      <c r="AA1951" s="4" t="str">
        <f>IF(PobierzDaneLogistyczne!$X1967="t","YES","")</f>
        <v/>
      </c>
      <c r="AB1951">
        <f>PobierzDaneLogistyczne!$N1967</f>
        <v>0</v>
      </c>
    </row>
    <row r="1952" spans="1:28" x14ac:dyDescent="0.3">
      <c r="A1952" s="5">
        <f>HYPERLINK(_xlfn.CONCAT("https://www.adler.com.pl/index.php/en/Main/Produkt/",B1952),PobierzDaneLogistyczne!$N1968)</f>
        <v>0</v>
      </c>
      <c r="B1952">
        <f>PobierzDaneLogistyczne!$A1968</f>
        <v>0</v>
      </c>
      <c r="C1952" s="1" t="str">
        <f>IF(MID(PobierzDaneLogistyczne!$P1968,1,3)=""," ",_xlfn.NUMBERVALUE(PobierzDaneLogistyczne!$P1968))</f>
        <v xml:space="preserve"> </v>
      </c>
      <c r="D1952" s="1">
        <f>IF(MID(PobierzDaneLogistyczne!$C1968,1,3)="111"," ",_xlfn.NUMBERVALUE(PobierzDaneLogistyczne!$C1968))</f>
        <v>0</v>
      </c>
      <c r="E1952" s="6" t="str">
        <f>IF(PobierzDaneLogistyczne!$H1968=0,"",_xlfn.NUMBERVALUE(PobierzDaneLogistyczne!$H1968,"."))</f>
        <v/>
      </c>
      <c r="F1952" s="6" t="str">
        <f>IF(PobierzDaneLogistyczne!$I1968=0,"",_xlfn.NUMBERVALUE(PobierzDaneLogistyczne!$I1968,"."))</f>
        <v/>
      </c>
      <c r="G1952" s="6" t="str">
        <f>IF(PobierzDaneLogistyczne!$J1968=0,"",_xlfn.NUMBERVALUE(PobierzDaneLogistyczne!$J1968,"."))</f>
        <v/>
      </c>
      <c r="H1952" s="2" t="str">
        <f>IF(IF(PobierzDaneLogistyczne!$F1968=0,0,_xlfn.NUMBERVALUE(PobierzDaneLogistyczne!$F1968,"."))=0,"",IF(PobierzDaneLogistyczne!$F1968=0,0,_xlfn.NUMBERVALUE(PobierzDaneLogistyczne!$F1968,".")))</f>
        <v/>
      </c>
      <c r="I1952" s="2" t="str">
        <f>IF(IF(PobierzDaneLogistyczne!$Z1968=0,0,_xlfn.NUMBERVALUE(PobierzDaneLogistyczne!$Z1968,"."))=0,"",IF(PobierzDaneLogistyczne!$Z1968=0,0,_xlfn.NUMBERVALUE(PobierzDaneLogistyczne!$Z1968,".")))</f>
        <v/>
      </c>
      <c r="J1952" s="1" t="str">
        <f>IF(PobierzDaneLogistyczne!$D1968=0,"",_xlfn.NUMBERVALUE(PobierzDaneLogistyczne!$D1968))</f>
        <v/>
      </c>
      <c r="K1952" s="1" t="str">
        <f>IF(PobierzDaneLogistyczne!$E1968=0,"",_xlfn.NUMBERVALUE(PobierzDaneLogistyczne!$E1968))</f>
        <v/>
      </c>
      <c r="L1952" s="1">
        <f>IF(MID(PobierzDaneLogistyczne!$O1968,1,3)="non"," ",_xlfn.NUMBERVALUE(PobierzDaneLogistyczne!$O1968))</f>
        <v>0</v>
      </c>
      <c r="M1952" s="6" t="str">
        <f>IF(PobierzDaneLogistyczne!$K1968=0,"",_xlfn.NUMBERVALUE(PobierzDaneLogistyczne!$K1968,"."))</f>
        <v/>
      </c>
      <c r="N1952" s="6" t="str">
        <f>IF(PobierzDaneLogistyczne!$L1968=0,"",_xlfn.NUMBERVALUE(PobierzDaneLogistyczne!$L1968,"."))</f>
        <v/>
      </c>
      <c r="O1952" s="6" t="str">
        <f>IF(PobierzDaneLogistyczne!$M1968=0,"",_xlfn.NUMBERVALUE(PobierzDaneLogistyczne!$M1968,"."))</f>
        <v/>
      </c>
      <c r="P1952" s="2">
        <f>IF(PobierzDaneLogistyczne!$G1968=0,0,_xlfn.NUMBERVALUE(PobierzDaneLogistyczne!$G1968,"."))</f>
        <v>0</v>
      </c>
      <c r="Q1952" s="1" t="str">
        <f>IF(PobierzDaneLogistyczne!$R1968=0,"",PobierzDaneLogistyczne!$R1968)</f>
        <v/>
      </c>
      <c r="R1952" t="str">
        <f>IF(PobierzDaneLogistyczne!$S1968=0,"",PobierzDaneLogistyczne!$S1968)</f>
        <v/>
      </c>
      <c r="S1952" t="str">
        <f>IF(PobierzDaneLogistyczne!$T1968=0,"",PobierzDaneLogistyczne!$T1968)</f>
        <v/>
      </c>
      <c r="T1952" t="str">
        <f>IF(PobierzDaneLogistyczne!$U1968=0," ",PobierzDaneLogistyczne!$U1968)</f>
        <v xml:space="preserve"> </v>
      </c>
      <c r="U1952" t="str">
        <f t="shared" si="93"/>
        <v/>
      </c>
      <c r="V1952" s="2" t="str">
        <f>IF(PobierzDaneLogistyczne!$V1968="","",_xlfn.NUMBERVALUE(PobierzDaneLogistyczne!$V1968,"."))</f>
        <v/>
      </c>
      <c r="W1952" s="2" t="str">
        <f>IF(IF(PobierzDaneLogistyczne!$W1968=0,0,_xlfn.NUMBERVALUE(PobierzDaneLogistyczne!$W1968,"."))=0,"",_xlfn.NUMBERVALUE(PobierzDaneLogistyczne!$W1968,"."))</f>
        <v/>
      </c>
      <c r="X1952" s="2" t="str">
        <f t="shared" si="94"/>
        <v/>
      </c>
      <c r="Y1952" s="2" t="str">
        <f t="shared" si="95"/>
        <v/>
      </c>
      <c r="Z1952" s="2" t="str">
        <f>IF(PobierzDaneLogistyczne!$Y1968="t","YES","")</f>
        <v/>
      </c>
      <c r="AA1952" s="4" t="str">
        <f>IF(PobierzDaneLogistyczne!$X1968="t","YES","")</f>
        <v/>
      </c>
      <c r="AB1952">
        <f>PobierzDaneLogistyczne!$N1968</f>
        <v>0</v>
      </c>
    </row>
    <row r="1953" spans="1:28" x14ac:dyDescent="0.3">
      <c r="A1953" s="5">
        <f>HYPERLINK(_xlfn.CONCAT("https://www.adler.com.pl/index.php/en/Main/Produkt/",B1953),PobierzDaneLogistyczne!$N1969)</f>
        <v>0</v>
      </c>
      <c r="B1953">
        <f>PobierzDaneLogistyczne!$A1969</f>
        <v>0</v>
      </c>
      <c r="C1953" s="1" t="str">
        <f>IF(MID(PobierzDaneLogistyczne!$P1969,1,3)=""," ",_xlfn.NUMBERVALUE(PobierzDaneLogistyczne!$P1969))</f>
        <v xml:space="preserve"> </v>
      </c>
      <c r="D1953" s="1">
        <f>IF(MID(PobierzDaneLogistyczne!$C1969,1,3)="111"," ",_xlfn.NUMBERVALUE(PobierzDaneLogistyczne!$C1969))</f>
        <v>0</v>
      </c>
      <c r="E1953" s="6" t="str">
        <f>IF(PobierzDaneLogistyczne!$H1969=0,"",_xlfn.NUMBERVALUE(PobierzDaneLogistyczne!$H1969,"."))</f>
        <v/>
      </c>
      <c r="F1953" s="6" t="str">
        <f>IF(PobierzDaneLogistyczne!$I1969=0,"",_xlfn.NUMBERVALUE(PobierzDaneLogistyczne!$I1969,"."))</f>
        <v/>
      </c>
      <c r="G1953" s="6" t="str">
        <f>IF(PobierzDaneLogistyczne!$J1969=0,"",_xlfn.NUMBERVALUE(PobierzDaneLogistyczne!$J1969,"."))</f>
        <v/>
      </c>
      <c r="H1953" s="2" t="str">
        <f>IF(IF(PobierzDaneLogistyczne!$F1969=0,0,_xlfn.NUMBERVALUE(PobierzDaneLogistyczne!$F1969,"."))=0,"",IF(PobierzDaneLogistyczne!$F1969=0,0,_xlfn.NUMBERVALUE(PobierzDaneLogistyczne!$F1969,".")))</f>
        <v/>
      </c>
      <c r="I1953" s="2" t="str">
        <f>IF(IF(PobierzDaneLogistyczne!$Z1969=0,0,_xlfn.NUMBERVALUE(PobierzDaneLogistyczne!$Z1969,"."))=0,"",IF(PobierzDaneLogistyczne!$Z1969=0,0,_xlfn.NUMBERVALUE(PobierzDaneLogistyczne!$Z1969,".")))</f>
        <v/>
      </c>
      <c r="J1953" s="1" t="str">
        <f>IF(PobierzDaneLogistyczne!$D1969=0,"",_xlfn.NUMBERVALUE(PobierzDaneLogistyczne!$D1969))</f>
        <v/>
      </c>
      <c r="K1953" s="1" t="str">
        <f>IF(PobierzDaneLogistyczne!$E1969=0,"",_xlfn.NUMBERVALUE(PobierzDaneLogistyczne!$E1969))</f>
        <v/>
      </c>
      <c r="L1953" s="1">
        <f>IF(MID(PobierzDaneLogistyczne!$O1969,1,3)="non"," ",_xlfn.NUMBERVALUE(PobierzDaneLogistyczne!$O1969))</f>
        <v>0</v>
      </c>
      <c r="M1953" s="6" t="str">
        <f>IF(PobierzDaneLogistyczne!$K1969=0,"",_xlfn.NUMBERVALUE(PobierzDaneLogistyczne!$K1969,"."))</f>
        <v/>
      </c>
      <c r="N1953" s="6" t="str">
        <f>IF(PobierzDaneLogistyczne!$L1969=0,"",_xlfn.NUMBERVALUE(PobierzDaneLogistyczne!$L1969,"."))</f>
        <v/>
      </c>
      <c r="O1953" s="6" t="str">
        <f>IF(PobierzDaneLogistyczne!$M1969=0,"",_xlfn.NUMBERVALUE(PobierzDaneLogistyczne!$M1969,"."))</f>
        <v/>
      </c>
      <c r="P1953" s="2">
        <f>IF(PobierzDaneLogistyczne!$G1969=0,0,_xlfn.NUMBERVALUE(PobierzDaneLogistyczne!$G1969,"."))</f>
        <v>0</v>
      </c>
      <c r="Q1953" s="1" t="str">
        <f>IF(PobierzDaneLogistyczne!$R1969=0,"",PobierzDaneLogistyczne!$R1969)</f>
        <v/>
      </c>
      <c r="R1953" t="str">
        <f>IF(PobierzDaneLogistyczne!$S1969=0,"",PobierzDaneLogistyczne!$S1969)</f>
        <v/>
      </c>
      <c r="S1953" t="str">
        <f>IF(PobierzDaneLogistyczne!$T1969=0,"",PobierzDaneLogistyczne!$T1969)</f>
        <v/>
      </c>
      <c r="T1953" t="str">
        <f>IF(PobierzDaneLogistyczne!$U1969=0," ",PobierzDaneLogistyczne!$U1969)</f>
        <v xml:space="preserve"> </v>
      </c>
      <c r="U1953" t="str">
        <f t="shared" si="93"/>
        <v/>
      </c>
      <c r="V1953" s="2" t="str">
        <f>IF(PobierzDaneLogistyczne!$V1969="","",_xlfn.NUMBERVALUE(PobierzDaneLogistyczne!$V1969,"."))</f>
        <v/>
      </c>
      <c r="W1953" s="2" t="str">
        <f>IF(IF(PobierzDaneLogistyczne!$W1969=0,0,_xlfn.NUMBERVALUE(PobierzDaneLogistyczne!$W1969,"."))=0,"",_xlfn.NUMBERVALUE(PobierzDaneLogistyczne!$W1969,"."))</f>
        <v/>
      </c>
      <c r="X1953" s="2" t="str">
        <f t="shared" si="94"/>
        <v/>
      </c>
      <c r="Y1953" s="2" t="str">
        <f t="shared" si="95"/>
        <v/>
      </c>
      <c r="Z1953" s="2" t="str">
        <f>IF(PobierzDaneLogistyczne!$Y1969="t","YES","")</f>
        <v/>
      </c>
      <c r="AA1953" s="4" t="str">
        <f>IF(PobierzDaneLogistyczne!$X1969="t","YES","")</f>
        <v/>
      </c>
      <c r="AB1953">
        <f>PobierzDaneLogistyczne!$N1969</f>
        <v>0</v>
      </c>
    </row>
    <row r="1954" spans="1:28" x14ac:dyDescent="0.3">
      <c r="A1954" s="5">
        <f>HYPERLINK(_xlfn.CONCAT("https://www.adler.com.pl/index.php/en/Main/Produkt/",B1954),PobierzDaneLogistyczne!$N1970)</f>
        <v>0</v>
      </c>
      <c r="B1954">
        <f>PobierzDaneLogistyczne!$A1970</f>
        <v>0</v>
      </c>
      <c r="C1954" s="1" t="str">
        <f>IF(MID(PobierzDaneLogistyczne!$P1970,1,3)=""," ",_xlfn.NUMBERVALUE(PobierzDaneLogistyczne!$P1970))</f>
        <v xml:space="preserve"> </v>
      </c>
      <c r="D1954" s="1">
        <f>IF(MID(PobierzDaneLogistyczne!$C1970,1,3)="111"," ",_xlfn.NUMBERVALUE(PobierzDaneLogistyczne!$C1970))</f>
        <v>0</v>
      </c>
      <c r="E1954" s="6" t="str">
        <f>IF(PobierzDaneLogistyczne!$H1970=0,"",_xlfn.NUMBERVALUE(PobierzDaneLogistyczne!$H1970,"."))</f>
        <v/>
      </c>
      <c r="F1954" s="6" t="str">
        <f>IF(PobierzDaneLogistyczne!$I1970=0,"",_xlfn.NUMBERVALUE(PobierzDaneLogistyczne!$I1970,"."))</f>
        <v/>
      </c>
      <c r="G1954" s="6" t="str">
        <f>IF(PobierzDaneLogistyczne!$J1970=0,"",_xlfn.NUMBERVALUE(PobierzDaneLogistyczne!$J1970,"."))</f>
        <v/>
      </c>
      <c r="H1954" s="2" t="str">
        <f>IF(IF(PobierzDaneLogistyczne!$F1970=0,0,_xlfn.NUMBERVALUE(PobierzDaneLogistyczne!$F1970,"."))=0,"",IF(PobierzDaneLogistyczne!$F1970=0,0,_xlfn.NUMBERVALUE(PobierzDaneLogistyczne!$F1970,".")))</f>
        <v/>
      </c>
      <c r="I1954" s="2" t="str">
        <f>IF(IF(PobierzDaneLogistyczne!$Z1970=0,0,_xlfn.NUMBERVALUE(PobierzDaneLogistyczne!$Z1970,"."))=0,"",IF(PobierzDaneLogistyczne!$Z1970=0,0,_xlfn.NUMBERVALUE(PobierzDaneLogistyczne!$Z1970,".")))</f>
        <v/>
      </c>
      <c r="J1954" s="1" t="str">
        <f>IF(PobierzDaneLogistyczne!$D1970=0,"",_xlfn.NUMBERVALUE(PobierzDaneLogistyczne!$D1970))</f>
        <v/>
      </c>
      <c r="K1954" s="1" t="str">
        <f>IF(PobierzDaneLogistyczne!$E1970=0,"",_xlfn.NUMBERVALUE(PobierzDaneLogistyczne!$E1970))</f>
        <v/>
      </c>
      <c r="L1954" s="1">
        <f>IF(MID(PobierzDaneLogistyczne!$O1970,1,3)="non"," ",_xlfn.NUMBERVALUE(PobierzDaneLogistyczne!$O1970))</f>
        <v>0</v>
      </c>
      <c r="M1954" s="6" t="str">
        <f>IF(PobierzDaneLogistyczne!$K1970=0,"",_xlfn.NUMBERVALUE(PobierzDaneLogistyczne!$K1970,"."))</f>
        <v/>
      </c>
      <c r="N1954" s="6" t="str">
        <f>IF(PobierzDaneLogistyczne!$L1970=0,"",_xlfn.NUMBERVALUE(PobierzDaneLogistyczne!$L1970,"."))</f>
        <v/>
      </c>
      <c r="O1954" s="6" t="str">
        <f>IF(PobierzDaneLogistyczne!$M1970=0,"",_xlfn.NUMBERVALUE(PobierzDaneLogistyczne!$M1970,"."))</f>
        <v/>
      </c>
      <c r="P1954" s="2">
        <f>IF(PobierzDaneLogistyczne!$G1970=0,0,_xlfn.NUMBERVALUE(PobierzDaneLogistyczne!$G1970,"."))</f>
        <v>0</v>
      </c>
      <c r="Q1954" s="1" t="str">
        <f>IF(PobierzDaneLogistyczne!$R1970=0,"",PobierzDaneLogistyczne!$R1970)</f>
        <v/>
      </c>
      <c r="R1954" t="str">
        <f>IF(PobierzDaneLogistyczne!$S1970=0,"",PobierzDaneLogistyczne!$S1970)</f>
        <v/>
      </c>
      <c r="S1954" t="str">
        <f>IF(PobierzDaneLogistyczne!$T1970=0,"",PobierzDaneLogistyczne!$T1970)</f>
        <v/>
      </c>
      <c r="T1954" t="str">
        <f>IF(PobierzDaneLogistyczne!$U1970=0," ",PobierzDaneLogistyczne!$U1970)</f>
        <v xml:space="preserve"> </v>
      </c>
      <c r="U1954" t="str">
        <f t="shared" si="93"/>
        <v/>
      </c>
      <c r="V1954" s="2" t="str">
        <f>IF(PobierzDaneLogistyczne!$V1970="","",_xlfn.NUMBERVALUE(PobierzDaneLogistyczne!$V1970,"."))</f>
        <v/>
      </c>
      <c r="W1954" s="2" t="str">
        <f>IF(IF(PobierzDaneLogistyczne!$W1970=0,0,_xlfn.NUMBERVALUE(PobierzDaneLogistyczne!$W1970,"."))=0,"",_xlfn.NUMBERVALUE(PobierzDaneLogistyczne!$W1970,"."))</f>
        <v/>
      </c>
      <c r="X1954" s="2" t="str">
        <f t="shared" si="94"/>
        <v/>
      </c>
      <c r="Y1954" s="2" t="str">
        <f t="shared" si="95"/>
        <v/>
      </c>
      <c r="Z1954" s="2" t="str">
        <f>IF(PobierzDaneLogistyczne!$Y1970="t","YES","")</f>
        <v/>
      </c>
      <c r="AA1954" s="4" t="str">
        <f>IF(PobierzDaneLogistyczne!$X1970="t","YES","")</f>
        <v/>
      </c>
      <c r="AB1954">
        <f>PobierzDaneLogistyczne!$N1970</f>
        <v>0</v>
      </c>
    </row>
    <row r="1955" spans="1:28" x14ac:dyDescent="0.3">
      <c r="A1955" s="5">
        <f>HYPERLINK(_xlfn.CONCAT("https://www.adler.com.pl/index.php/en/Main/Produkt/",B1955),PobierzDaneLogistyczne!$N1971)</f>
        <v>0</v>
      </c>
      <c r="B1955">
        <f>PobierzDaneLogistyczne!$A1971</f>
        <v>0</v>
      </c>
      <c r="C1955" s="1" t="str">
        <f>IF(MID(PobierzDaneLogistyczne!$P1971,1,3)=""," ",_xlfn.NUMBERVALUE(PobierzDaneLogistyczne!$P1971))</f>
        <v xml:space="preserve"> </v>
      </c>
      <c r="D1955" s="1">
        <f>IF(MID(PobierzDaneLogistyczne!$C1971,1,3)="111"," ",_xlfn.NUMBERVALUE(PobierzDaneLogistyczne!$C1971))</f>
        <v>0</v>
      </c>
      <c r="E1955" s="6" t="str">
        <f>IF(PobierzDaneLogistyczne!$H1971=0,"",_xlfn.NUMBERVALUE(PobierzDaneLogistyczne!$H1971,"."))</f>
        <v/>
      </c>
      <c r="F1955" s="6" t="str">
        <f>IF(PobierzDaneLogistyczne!$I1971=0,"",_xlfn.NUMBERVALUE(PobierzDaneLogistyczne!$I1971,"."))</f>
        <v/>
      </c>
      <c r="G1955" s="6" t="str">
        <f>IF(PobierzDaneLogistyczne!$J1971=0,"",_xlfn.NUMBERVALUE(PobierzDaneLogistyczne!$J1971,"."))</f>
        <v/>
      </c>
      <c r="H1955" s="2" t="str">
        <f>IF(IF(PobierzDaneLogistyczne!$F1971=0,0,_xlfn.NUMBERVALUE(PobierzDaneLogistyczne!$F1971,"."))=0,"",IF(PobierzDaneLogistyczne!$F1971=0,0,_xlfn.NUMBERVALUE(PobierzDaneLogistyczne!$F1971,".")))</f>
        <v/>
      </c>
      <c r="I1955" s="2" t="str">
        <f>IF(IF(PobierzDaneLogistyczne!$Z1971=0,0,_xlfn.NUMBERVALUE(PobierzDaneLogistyczne!$Z1971,"."))=0,"",IF(PobierzDaneLogistyczne!$Z1971=0,0,_xlfn.NUMBERVALUE(PobierzDaneLogistyczne!$Z1971,".")))</f>
        <v/>
      </c>
      <c r="J1955" s="1" t="str">
        <f>IF(PobierzDaneLogistyczne!$D1971=0,"",_xlfn.NUMBERVALUE(PobierzDaneLogistyczne!$D1971))</f>
        <v/>
      </c>
      <c r="K1955" s="1" t="str">
        <f>IF(PobierzDaneLogistyczne!$E1971=0,"",_xlfn.NUMBERVALUE(PobierzDaneLogistyczne!$E1971))</f>
        <v/>
      </c>
      <c r="L1955" s="1">
        <f>IF(MID(PobierzDaneLogistyczne!$O1971,1,3)="non"," ",_xlfn.NUMBERVALUE(PobierzDaneLogistyczne!$O1971))</f>
        <v>0</v>
      </c>
      <c r="M1955" s="6" t="str">
        <f>IF(PobierzDaneLogistyczne!$K1971=0,"",_xlfn.NUMBERVALUE(PobierzDaneLogistyczne!$K1971,"."))</f>
        <v/>
      </c>
      <c r="N1955" s="6" t="str">
        <f>IF(PobierzDaneLogistyczne!$L1971=0,"",_xlfn.NUMBERVALUE(PobierzDaneLogistyczne!$L1971,"."))</f>
        <v/>
      </c>
      <c r="O1955" s="6" t="str">
        <f>IF(PobierzDaneLogistyczne!$M1971=0,"",_xlfn.NUMBERVALUE(PobierzDaneLogistyczne!$M1971,"."))</f>
        <v/>
      </c>
      <c r="P1955" s="2">
        <f>IF(PobierzDaneLogistyczne!$G1971=0,0,_xlfn.NUMBERVALUE(PobierzDaneLogistyczne!$G1971,"."))</f>
        <v>0</v>
      </c>
      <c r="Q1955" s="1" t="str">
        <f>IF(PobierzDaneLogistyczne!$R1971=0,"",PobierzDaneLogistyczne!$R1971)</f>
        <v/>
      </c>
      <c r="R1955" t="str">
        <f>IF(PobierzDaneLogistyczne!$S1971=0,"",PobierzDaneLogistyczne!$S1971)</f>
        <v/>
      </c>
      <c r="S1955" t="str">
        <f>IF(PobierzDaneLogistyczne!$T1971=0,"",PobierzDaneLogistyczne!$T1971)</f>
        <v/>
      </c>
      <c r="T1955" t="str">
        <f>IF(PobierzDaneLogistyczne!$U1971=0," ",PobierzDaneLogistyczne!$U1971)</f>
        <v xml:space="preserve"> </v>
      </c>
      <c r="U1955" t="str">
        <f t="shared" si="93"/>
        <v/>
      </c>
      <c r="V1955" s="2" t="str">
        <f>IF(PobierzDaneLogistyczne!$V1971="","",_xlfn.NUMBERVALUE(PobierzDaneLogistyczne!$V1971,"."))</f>
        <v/>
      </c>
      <c r="W1955" s="2" t="str">
        <f>IF(IF(PobierzDaneLogistyczne!$W1971=0,0,_xlfn.NUMBERVALUE(PobierzDaneLogistyczne!$W1971,"."))=0,"",_xlfn.NUMBERVALUE(PobierzDaneLogistyczne!$W1971,"."))</f>
        <v/>
      </c>
      <c r="X1955" s="2" t="str">
        <f t="shared" si="94"/>
        <v/>
      </c>
      <c r="Y1955" s="2" t="str">
        <f t="shared" si="95"/>
        <v/>
      </c>
      <c r="Z1955" s="2" t="str">
        <f>IF(PobierzDaneLogistyczne!$Y1971="t","YES","")</f>
        <v/>
      </c>
      <c r="AA1955" s="4" t="str">
        <f>IF(PobierzDaneLogistyczne!$X1971="t","YES","")</f>
        <v/>
      </c>
      <c r="AB1955">
        <f>PobierzDaneLogistyczne!$N1971</f>
        <v>0</v>
      </c>
    </row>
    <row r="1956" spans="1:28" x14ac:dyDescent="0.3">
      <c r="A1956" s="5">
        <f>HYPERLINK(_xlfn.CONCAT("https://www.adler.com.pl/index.php/en/Main/Produkt/",B1956),PobierzDaneLogistyczne!$N1972)</f>
        <v>0</v>
      </c>
      <c r="B1956">
        <f>PobierzDaneLogistyczne!$A1972</f>
        <v>0</v>
      </c>
      <c r="C1956" s="1" t="str">
        <f>IF(MID(PobierzDaneLogistyczne!$P1972,1,3)=""," ",_xlfn.NUMBERVALUE(PobierzDaneLogistyczne!$P1972))</f>
        <v xml:space="preserve"> </v>
      </c>
      <c r="D1956" s="1">
        <f>IF(MID(PobierzDaneLogistyczne!$C1972,1,3)="111"," ",_xlfn.NUMBERVALUE(PobierzDaneLogistyczne!$C1972))</f>
        <v>0</v>
      </c>
      <c r="E1956" s="6" t="str">
        <f>IF(PobierzDaneLogistyczne!$H1972=0,"",_xlfn.NUMBERVALUE(PobierzDaneLogistyczne!$H1972,"."))</f>
        <v/>
      </c>
      <c r="F1956" s="6" t="str">
        <f>IF(PobierzDaneLogistyczne!$I1972=0,"",_xlfn.NUMBERVALUE(PobierzDaneLogistyczne!$I1972,"."))</f>
        <v/>
      </c>
      <c r="G1956" s="6" t="str">
        <f>IF(PobierzDaneLogistyczne!$J1972=0,"",_xlfn.NUMBERVALUE(PobierzDaneLogistyczne!$J1972,"."))</f>
        <v/>
      </c>
      <c r="H1956" s="2" t="str">
        <f>IF(IF(PobierzDaneLogistyczne!$F1972=0,0,_xlfn.NUMBERVALUE(PobierzDaneLogistyczne!$F1972,"."))=0,"",IF(PobierzDaneLogistyczne!$F1972=0,0,_xlfn.NUMBERVALUE(PobierzDaneLogistyczne!$F1972,".")))</f>
        <v/>
      </c>
      <c r="I1956" s="2" t="str">
        <f>IF(IF(PobierzDaneLogistyczne!$Z1972=0,0,_xlfn.NUMBERVALUE(PobierzDaneLogistyczne!$Z1972,"."))=0,"",IF(PobierzDaneLogistyczne!$Z1972=0,0,_xlfn.NUMBERVALUE(PobierzDaneLogistyczne!$Z1972,".")))</f>
        <v/>
      </c>
      <c r="J1956" s="1" t="str">
        <f>IF(PobierzDaneLogistyczne!$D1972=0,"",_xlfn.NUMBERVALUE(PobierzDaneLogistyczne!$D1972))</f>
        <v/>
      </c>
      <c r="K1956" s="1" t="str">
        <f>IF(PobierzDaneLogistyczne!$E1972=0,"",_xlfn.NUMBERVALUE(PobierzDaneLogistyczne!$E1972))</f>
        <v/>
      </c>
      <c r="L1956" s="1">
        <f>IF(MID(PobierzDaneLogistyczne!$O1972,1,3)="non"," ",_xlfn.NUMBERVALUE(PobierzDaneLogistyczne!$O1972))</f>
        <v>0</v>
      </c>
      <c r="M1956" s="6" t="str">
        <f>IF(PobierzDaneLogistyczne!$K1972=0,"",_xlfn.NUMBERVALUE(PobierzDaneLogistyczne!$K1972,"."))</f>
        <v/>
      </c>
      <c r="N1956" s="6" t="str">
        <f>IF(PobierzDaneLogistyczne!$L1972=0,"",_xlfn.NUMBERVALUE(PobierzDaneLogistyczne!$L1972,"."))</f>
        <v/>
      </c>
      <c r="O1956" s="6" t="str">
        <f>IF(PobierzDaneLogistyczne!$M1972=0,"",_xlfn.NUMBERVALUE(PobierzDaneLogistyczne!$M1972,"."))</f>
        <v/>
      </c>
      <c r="P1956" s="2">
        <f>IF(PobierzDaneLogistyczne!$G1972=0,0,_xlfn.NUMBERVALUE(PobierzDaneLogistyczne!$G1972,"."))</f>
        <v>0</v>
      </c>
      <c r="Q1956" s="1" t="str">
        <f>IF(PobierzDaneLogistyczne!$R1972=0,"",PobierzDaneLogistyczne!$R1972)</f>
        <v/>
      </c>
      <c r="R1956" t="str">
        <f>IF(PobierzDaneLogistyczne!$S1972=0,"",PobierzDaneLogistyczne!$S1972)</f>
        <v/>
      </c>
      <c r="S1956" t="str">
        <f>IF(PobierzDaneLogistyczne!$T1972=0,"",PobierzDaneLogistyczne!$T1972)</f>
        <v/>
      </c>
      <c r="T1956" t="str">
        <f>IF(PobierzDaneLogistyczne!$U1972=0," ",PobierzDaneLogistyczne!$U1972)</f>
        <v xml:space="preserve"> </v>
      </c>
      <c r="U1956" t="str">
        <f t="shared" si="93"/>
        <v/>
      </c>
      <c r="V1956" s="2" t="str">
        <f>IF(PobierzDaneLogistyczne!$V1972="","",_xlfn.NUMBERVALUE(PobierzDaneLogistyczne!$V1972,"."))</f>
        <v/>
      </c>
      <c r="W1956" s="2" t="str">
        <f>IF(IF(PobierzDaneLogistyczne!$W1972=0,0,_xlfn.NUMBERVALUE(PobierzDaneLogistyczne!$W1972,"."))=0,"",_xlfn.NUMBERVALUE(PobierzDaneLogistyczne!$W1972,"."))</f>
        <v/>
      </c>
      <c r="X1956" s="2" t="str">
        <f t="shared" si="94"/>
        <v/>
      </c>
      <c r="Y1956" s="2" t="str">
        <f t="shared" si="95"/>
        <v/>
      </c>
      <c r="Z1956" s="2" t="str">
        <f>IF(PobierzDaneLogistyczne!$Y1972="t","YES","")</f>
        <v/>
      </c>
      <c r="AA1956" s="4" t="str">
        <f>IF(PobierzDaneLogistyczne!$X1972="t","YES","")</f>
        <v/>
      </c>
      <c r="AB1956">
        <f>PobierzDaneLogistyczne!$N1972</f>
        <v>0</v>
      </c>
    </row>
    <row r="1957" spans="1:28" x14ac:dyDescent="0.3">
      <c r="A1957" s="5">
        <f>HYPERLINK(_xlfn.CONCAT("https://www.adler.com.pl/index.php/en/Main/Produkt/",B1957),PobierzDaneLogistyczne!$N1973)</f>
        <v>0</v>
      </c>
      <c r="B1957">
        <f>PobierzDaneLogistyczne!$A1973</f>
        <v>0</v>
      </c>
      <c r="C1957" s="1" t="str">
        <f>IF(MID(PobierzDaneLogistyczne!$P1973,1,3)=""," ",_xlfn.NUMBERVALUE(PobierzDaneLogistyczne!$P1973))</f>
        <v xml:space="preserve"> </v>
      </c>
      <c r="D1957" s="1">
        <f>IF(MID(PobierzDaneLogistyczne!$C1973,1,3)="111"," ",_xlfn.NUMBERVALUE(PobierzDaneLogistyczne!$C1973))</f>
        <v>0</v>
      </c>
      <c r="E1957" s="6" t="str">
        <f>IF(PobierzDaneLogistyczne!$H1973=0,"",_xlfn.NUMBERVALUE(PobierzDaneLogistyczne!$H1973,"."))</f>
        <v/>
      </c>
      <c r="F1957" s="6" t="str">
        <f>IF(PobierzDaneLogistyczne!$I1973=0,"",_xlfn.NUMBERVALUE(PobierzDaneLogistyczne!$I1973,"."))</f>
        <v/>
      </c>
      <c r="G1957" s="6" t="str">
        <f>IF(PobierzDaneLogistyczne!$J1973=0,"",_xlfn.NUMBERVALUE(PobierzDaneLogistyczne!$J1973,"."))</f>
        <v/>
      </c>
      <c r="H1957" s="2" t="str">
        <f>IF(IF(PobierzDaneLogistyczne!$F1973=0,0,_xlfn.NUMBERVALUE(PobierzDaneLogistyczne!$F1973,"."))=0,"",IF(PobierzDaneLogistyczne!$F1973=0,0,_xlfn.NUMBERVALUE(PobierzDaneLogistyczne!$F1973,".")))</f>
        <v/>
      </c>
      <c r="I1957" s="2" t="str">
        <f>IF(IF(PobierzDaneLogistyczne!$Z1973=0,0,_xlfn.NUMBERVALUE(PobierzDaneLogistyczne!$Z1973,"."))=0,"",IF(PobierzDaneLogistyczne!$Z1973=0,0,_xlfn.NUMBERVALUE(PobierzDaneLogistyczne!$Z1973,".")))</f>
        <v/>
      </c>
      <c r="J1957" s="1" t="str">
        <f>IF(PobierzDaneLogistyczne!$D1973=0,"",_xlfn.NUMBERVALUE(PobierzDaneLogistyczne!$D1973))</f>
        <v/>
      </c>
      <c r="K1957" s="1" t="str">
        <f>IF(PobierzDaneLogistyczne!$E1973=0,"",_xlfn.NUMBERVALUE(PobierzDaneLogistyczne!$E1973))</f>
        <v/>
      </c>
      <c r="L1957" s="1">
        <f>IF(MID(PobierzDaneLogistyczne!$O1973,1,3)="non"," ",_xlfn.NUMBERVALUE(PobierzDaneLogistyczne!$O1973))</f>
        <v>0</v>
      </c>
      <c r="M1957" s="6" t="str">
        <f>IF(PobierzDaneLogistyczne!$K1973=0,"",_xlfn.NUMBERVALUE(PobierzDaneLogistyczne!$K1973,"."))</f>
        <v/>
      </c>
      <c r="N1957" s="6" t="str">
        <f>IF(PobierzDaneLogistyczne!$L1973=0,"",_xlfn.NUMBERVALUE(PobierzDaneLogistyczne!$L1973,"."))</f>
        <v/>
      </c>
      <c r="O1957" s="6" t="str">
        <f>IF(PobierzDaneLogistyczne!$M1973=0,"",_xlfn.NUMBERVALUE(PobierzDaneLogistyczne!$M1973,"."))</f>
        <v/>
      </c>
      <c r="P1957" s="2">
        <f>IF(PobierzDaneLogistyczne!$G1973=0,0,_xlfn.NUMBERVALUE(PobierzDaneLogistyczne!$G1973,"."))</f>
        <v>0</v>
      </c>
      <c r="Q1957" s="1" t="str">
        <f>IF(PobierzDaneLogistyczne!$R1973=0,"",PobierzDaneLogistyczne!$R1973)</f>
        <v/>
      </c>
      <c r="R1957" t="str">
        <f>IF(PobierzDaneLogistyczne!$S1973=0,"",PobierzDaneLogistyczne!$S1973)</f>
        <v/>
      </c>
      <c r="S1957" t="str">
        <f>IF(PobierzDaneLogistyczne!$T1973=0,"",PobierzDaneLogistyczne!$T1973)</f>
        <v/>
      </c>
      <c r="T1957" t="str">
        <f>IF(PobierzDaneLogistyczne!$U1973=0," ",PobierzDaneLogistyczne!$U1973)</f>
        <v xml:space="preserve"> </v>
      </c>
      <c r="U1957" t="str">
        <f t="shared" si="93"/>
        <v/>
      </c>
      <c r="V1957" s="2" t="str">
        <f>IF(PobierzDaneLogistyczne!$V1973="","",_xlfn.NUMBERVALUE(PobierzDaneLogistyczne!$V1973,"."))</f>
        <v/>
      </c>
      <c r="W1957" s="2" t="str">
        <f>IF(IF(PobierzDaneLogistyczne!$W1973=0,0,_xlfn.NUMBERVALUE(PobierzDaneLogistyczne!$W1973,"."))=0,"",_xlfn.NUMBERVALUE(PobierzDaneLogistyczne!$W1973,"."))</f>
        <v/>
      </c>
      <c r="X1957" s="2" t="str">
        <f t="shared" si="94"/>
        <v/>
      </c>
      <c r="Y1957" s="2" t="str">
        <f t="shared" si="95"/>
        <v/>
      </c>
      <c r="Z1957" s="2" t="str">
        <f>IF(PobierzDaneLogistyczne!$Y1973="t","YES","")</f>
        <v/>
      </c>
      <c r="AA1957" s="4" t="str">
        <f>IF(PobierzDaneLogistyczne!$X1973="t","YES","")</f>
        <v/>
      </c>
      <c r="AB1957">
        <f>PobierzDaneLogistyczne!$N1973</f>
        <v>0</v>
      </c>
    </row>
    <row r="1958" spans="1:28" x14ac:dyDescent="0.3">
      <c r="A1958" s="5">
        <f>HYPERLINK(_xlfn.CONCAT("https://www.adler.com.pl/index.php/en/Main/Produkt/",B1958),PobierzDaneLogistyczne!$N1974)</f>
        <v>0</v>
      </c>
      <c r="B1958">
        <f>PobierzDaneLogistyczne!$A1974</f>
        <v>0</v>
      </c>
      <c r="C1958" s="1" t="str">
        <f>IF(MID(PobierzDaneLogistyczne!$P1974,1,3)=""," ",_xlfn.NUMBERVALUE(PobierzDaneLogistyczne!$P1974))</f>
        <v xml:space="preserve"> </v>
      </c>
      <c r="D1958" s="1">
        <f>IF(MID(PobierzDaneLogistyczne!$C1974,1,3)="111"," ",_xlfn.NUMBERVALUE(PobierzDaneLogistyczne!$C1974))</f>
        <v>0</v>
      </c>
      <c r="E1958" s="6" t="str">
        <f>IF(PobierzDaneLogistyczne!$H1974=0,"",_xlfn.NUMBERVALUE(PobierzDaneLogistyczne!$H1974,"."))</f>
        <v/>
      </c>
      <c r="F1958" s="6" t="str">
        <f>IF(PobierzDaneLogistyczne!$I1974=0,"",_xlfn.NUMBERVALUE(PobierzDaneLogistyczne!$I1974,"."))</f>
        <v/>
      </c>
      <c r="G1958" s="6" t="str">
        <f>IF(PobierzDaneLogistyczne!$J1974=0,"",_xlfn.NUMBERVALUE(PobierzDaneLogistyczne!$J1974,"."))</f>
        <v/>
      </c>
      <c r="H1958" s="2" t="str">
        <f>IF(IF(PobierzDaneLogistyczne!$F1974=0,0,_xlfn.NUMBERVALUE(PobierzDaneLogistyczne!$F1974,"."))=0,"",IF(PobierzDaneLogistyczne!$F1974=0,0,_xlfn.NUMBERVALUE(PobierzDaneLogistyczne!$F1974,".")))</f>
        <v/>
      </c>
      <c r="I1958" s="2" t="str">
        <f>IF(IF(PobierzDaneLogistyczne!$Z1974=0,0,_xlfn.NUMBERVALUE(PobierzDaneLogistyczne!$Z1974,"."))=0,"",IF(PobierzDaneLogistyczne!$Z1974=0,0,_xlfn.NUMBERVALUE(PobierzDaneLogistyczne!$Z1974,".")))</f>
        <v/>
      </c>
      <c r="J1958" s="1" t="str">
        <f>IF(PobierzDaneLogistyczne!$D1974=0,"",_xlfn.NUMBERVALUE(PobierzDaneLogistyczne!$D1974))</f>
        <v/>
      </c>
      <c r="K1958" s="1" t="str">
        <f>IF(PobierzDaneLogistyczne!$E1974=0,"",_xlfn.NUMBERVALUE(PobierzDaneLogistyczne!$E1974))</f>
        <v/>
      </c>
      <c r="L1958" s="1">
        <f>IF(MID(PobierzDaneLogistyczne!$O1974,1,3)="non"," ",_xlfn.NUMBERVALUE(PobierzDaneLogistyczne!$O1974))</f>
        <v>0</v>
      </c>
      <c r="M1958" s="6" t="str">
        <f>IF(PobierzDaneLogistyczne!$K1974=0,"",_xlfn.NUMBERVALUE(PobierzDaneLogistyczne!$K1974,"."))</f>
        <v/>
      </c>
      <c r="N1958" s="6" t="str">
        <f>IF(PobierzDaneLogistyczne!$L1974=0,"",_xlfn.NUMBERVALUE(PobierzDaneLogistyczne!$L1974,"."))</f>
        <v/>
      </c>
      <c r="O1958" s="6" t="str">
        <f>IF(PobierzDaneLogistyczne!$M1974=0,"",_xlfn.NUMBERVALUE(PobierzDaneLogistyczne!$M1974,"."))</f>
        <v/>
      </c>
      <c r="P1958" s="2">
        <f>IF(PobierzDaneLogistyczne!$G1974=0,0,_xlfn.NUMBERVALUE(PobierzDaneLogistyczne!$G1974,"."))</f>
        <v>0</v>
      </c>
      <c r="Q1958" s="1" t="str">
        <f>IF(PobierzDaneLogistyczne!$R1974=0,"",PobierzDaneLogistyczne!$R1974)</f>
        <v/>
      </c>
      <c r="R1958" t="str">
        <f>IF(PobierzDaneLogistyczne!$S1974=0,"",PobierzDaneLogistyczne!$S1974)</f>
        <v/>
      </c>
      <c r="S1958" t="str">
        <f>IF(PobierzDaneLogistyczne!$T1974=0,"",PobierzDaneLogistyczne!$T1974)</f>
        <v/>
      </c>
      <c r="T1958" t="str">
        <f>IF(PobierzDaneLogistyczne!$U1974=0," ",PobierzDaneLogistyczne!$U1974)</f>
        <v xml:space="preserve"> </v>
      </c>
      <c r="U1958" t="str">
        <f t="shared" si="93"/>
        <v/>
      </c>
      <c r="V1958" s="2" t="str">
        <f>IF(PobierzDaneLogistyczne!$V1974="","",_xlfn.NUMBERVALUE(PobierzDaneLogistyczne!$V1974,"."))</f>
        <v/>
      </c>
      <c r="W1958" s="2" t="str">
        <f>IF(IF(PobierzDaneLogistyczne!$W1974=0,0,_xlfn.NUMBERVALUE(PobierzDaneLogistyczne!$W1974,"."))=0,"",_xlfn.NUMBERVALUE(PobierzDaneLogistyczne!$W1974,"."))</f>
        <v/>
      </c>
      <c r="X1958" s="2" t="str">
        <f t="shared" si="94"/>
        <v/>
      </c>
      <c r="Y1958" s="2" t="str">
        <f t="shared" si="95"/>
        <v/>
      </c>
      <c r="Z1958" s="2" t="str">
        <f>IF(PobierzDaneLogistyczne!$Y1974="t","YES","")</f>
        <v/>
      </c>
      <c r="AA1958" s="4" t="str">
        <f>IF(PobierzDaneLogistyczne!$X1974="t","YES","")</f>
        <v/>
      </c>
      <c r="AB1958">
        <f>PobierzDaneLogistyczne!$N1974</f>
        <v>0</v>
      </c>
    </row>
    <row r="1959" spans="1:28" x14ac:dyDescent="0.3">
      <c r="A1959" s="5">
        <f>HYPERLINK(_xlfn.CONCAT("https://www.adler.com.pl/index.php/en/Main/Produkt/",B1959),PobierzDaneLogistyczne!$N1975)</f>
        <v>0</v>
      </c>
      <c r="B1959">
        <f>PobierzDaneLogistyczne!$A1975</f>
        <v>0</v>
      </c>
      <c r="C1959" s="1" t="str">
        <f>IF(MID(PobierzDaneLogistyczne!$P1975,1,3)=""," ",_xlfn.NUMBERVALUE(PobierzDaneLogistyczne!$P1975))</f>
        <v xml:space="preserve"> </v>
      </c>
      <c r="D1959" s="1">
        <f>IF(MID(PobierzDaneLogistyczne!$C1975,1,3)="111"," ",_xlfn.NUMBERVALUE(PobierzDaneLogistyczne!$C1975))</f>
        <v>0</v>
      </c>
      <c r="E1959" s="6" t="str">
        <f>IF(PobierzDaneLogistyczne!$H1975=0,"",_xlfn.NUMBERVALUE(PobierzDaneLogistyczne!$H1975,"."))</f>
        <v/>
      </c>
      <c r="F1959" s="6" t="str">
        <f>IF(PobierzDaneLogistyczne!$I1975=0,"",_xlfn.NUMBERVALUE(PobierzDaneLogistyczne!$I1975,"."))</f>
        <v/>
      </c>
      <c r="G1959" s="6" t="str">
        <f>IF(PobierzDaneLogistyczne!$J1975=0,"",_xlfn.NUMBERVALUE(PobierzDaneLogistyczne!$J1975,"."))</f>
        <v/>
      </c>
      <c r="H1959" s="2" t="str">
        <f>IF(IF(PobierzDaneLogistyczne!$F1975=0,0,_xlfn.NUMBERVALUE(PobierzDaneLogistyczne!$F1975,"."))=0,"",IF(PobierzDaneLogistyczne!$F1975=0,0,_xlfn.NUMBERVALUE(PobierzDaneLogistyczne!$F1975,".")))</f>
        <v/>
      </c>
      <c r="I1959" s="2" t="str">
        <f>IF(IF(PobierzDaneLogistyczne!$Z1975=0,0,_xlfn.NUMBERVALUE(PobierzDaneLogistyczne!$Z1975,"."))=0,"",IF(PobierzDaneLogistyczne!$Z1975=0,0,_xlfn.NUMBERVALUE(PobierzDaneLogistyczne!$Z1975,".")))</f>
        <v/>
      </c>
      <c r="J1959" s="1" t="str">
        <f>IF(PobierzDaneLogistyczne!$D1975=0,"",_xlfn.NUMBERVALUE(PobierzDaneLogistyczne!$D1975))</f>
        <v/>
      </c>
      <c r="K1959" s="1" t="str">
        <f>IF(PobierzDaneLogistyczne!$E1975=0,"",_xlfn.NUMBERVALUE(PobierzDaneLogistyczne!$E1975))</f>
        <v/>
      </c>
      <c r="L1959" s="1">
        <f>IF(MID(PobierzDaneLogistyczne!$O1975,1,3)="non"," ",_xlfn.NUMBERVALUE(PobierzDaneLogistyczne!$O1975))</f>
        <v>0</v>
      </c>
      <c r="M1959" s="6" t="str">
        <f>IF(PobierzDaneLogistyczne!$K1975=0,"",_xlfn.NUMBERVALUE(PobierzDaneLogistyczne!$K1975,"."))</f>
        <v/>
      </c>
      <c r="N1959" s="6" t="str">
        <f>IF(PobierzDaneLogistyczne!$L1975=0,"",_xlfn.NUMBERVALUE(PobierzDaneLogistyczne!$L1975,"."))</f>
        <v/>
      </c>
      <c r="O1959" s="6" t="str">
        <f>IF(PobierzDaneLogistyczne!$M1975=0,"",_xlfn.NUMBERVALUE(PobierzDaneLogistyczne!$M1975,"."))</f>
        <v/>
      </c>
      <c r="P1959" s="2">
        <f>IF(PobierzDaneLogistyczne!$G1975=0,0,_xlfn.NUMBERVALUE(PobierzDaneLogistyczne!$G1975,"."))</f>
        <v>0</v>
      </c>
      <c r="Q1959" s="1" t="str">
        <f>IF(PobierzDaneLogistyczne!$R1975=0,"",PobierzDaneLogistyczne!$R1975)</f>
        <v/>
      </c>
      <c r="R1959" t="str">
        <f>IF(PobierzDaneLogistyczne!$S1975=0,"",PobierzDaneLogistyczne!$S1975)</f>
        <v/>
      </c>
      <c r="S1959" t="str">
        <f>IF(PobierzDaneLogistyczne!$T1975=0,"",PobierzDaneLogistyczne!$T1975)</f>
        <v/>
      </c>
      <c r="T1959" t="str">
        <f>IF(PobierzDaneLogistyczne!$U1975=0," ",PobierzDaneLogistyczne!$U1975)</f>
        <v xml:space="preserve"> </v>
      </c>
      <c r="U1959" t="str">
        <f t="shared" si="93"/>
        <v/>
      </c>
      <c r="V1959" s="2" t="str">
        <f>IF(PobierzDaneLogistyczne!$V1975="","",_xlfn.NUMBERVALUE(PobierzDaneLogistyczne!$V1975,"."))</f>
        <v/>
      </c>
      <c r="W1959" s="2" t="str">
        <f>IF(IF(PobierzDaneLogistyczne!$W1975=0,0,_xlfn.NUMBERVALUE(PobierzDaneLogistyczne!$W1975,"."))=0,"",_xlfn.NUMBERVALUE(PobierzDaneLogistyczne!$W1975,"."))</f>
        <v/>
      </c>
      <c r="X1959" s="2" t="str">
        <f t="shared" si="94"/>
        <v/>
      </c>
      <c r="Y1959" s="2" t="str">
        <f t="shared" si="95"/>
        <v/>
      </c>
      <c r="Z1959" s="2" t="str">
        <f>IF(PobierzDaneLogistyczne!$Y1975="t","YES","")</f>
        <v/>
      </c>
      <c r="AA1959" s="4" t="str">
        <f>IF(PobierzDaneLogistyczne!$X1975="t","YES","")</f>
        <v/>
      </c>
      <c r="AB1959">
        <f>PobierzDaneLogistyczne!$N1975</f>
        <v>0</v>
      </c>
    </row>
    <row r="1960" spans="1:28" x14ac:dyDescent="0.3">
      <c r="A1960" s="5">
        <f>HYPERLINK(_xlfn.CONCAT("https://www.adler.com.pl/index.php/en/Main/Produkt/",B1960),PobierzDaneLogistyczne!$N1976)</f>
        <v>0</v>
      </c>
      <c r="B1960">
        <f>PobierzDaneLogistyczne!$A1976</f>
        <v>0</v>
      </c>
      <c r="C1960" s="1" t="str">
        <f>IF(MID(PobierzDaneLogistyczne!$P1976,1,3)=""," ",_xlfn.NUMBERVALUE(PobierzDaneLogistyczne!$P1976))</f>
        <v xml:space="preserve"> </v>
      </c>
      <c r="D1960" s="1">
        <f>IF(MID(PobierzDaneLogistyczne!$C1976,1,3)="111"," ",_xlfn.NUMBERVALUE(PobierzDaneLogistyczne!$C1976))</f>
        <v>0</v>
      </c>
      <c r="E1960" s="6" t="str">
        <f>IF(PobierzDaneLogistyczne!$H1976=0,"",_xlfn.NUMBERVALUE(PobierzDaneLogistyczne!$H1976,"."))</f>
        <v/>
      </c>
      <c r="F1960" s="6" t="str">
        <f>IF(PobierzDaneLogistyczne!$I1976=0,"",_xlfn.NUMBERVALUE(PobierzDaneLogistyczne!$I1976,"."))</f>
        <v/>
      </c>
      <c r="G1960" s="6" t="str">
        <f>IF(PobierzDaneLogistyczne!$J1976=0,"",_xlfn.NUMBERVALUE(PobierzDaneLogistyczne!$J1976,"."))</f>
        <v/>
      </c>
      <c r="H1960" s="2" t="str">
        <f>IF(IF(PobierzDaneLogistyczne!$F1976=0,0,_xlfn.NUMBERVALUE(PobierzDaneLogistyczne!$F1976,"."))=0,"",IF(PobierzDaneLogistyczne!$F1976=0,0,_xlfn.NUMBERVALUE(PobierzDaneLogistyczne!$F1976,".")))</f>
        <v/>
      </c>
      <c r="I1960" s="2" t="str">
        <f>IF(IF(PobierzDaneLogistyczne!$Z1976=0,0,_xlfn.NUMBERVALUE(PobierzDaneLogistyczne!$Z1976,"."))=0,"",IF(PobierzDaneLogistyczne!$Z1976=0,0,_xlfn.NUMBERVALUE(PobierzDaneLogistyczne!$Z1976,".")))</f>
        <v/>
      </c>
      <c r="J1960" s="1" t="str">
        <f>IF(PobierzDaneLogistyczne!$D1976=0,"",_xlfn.NUMBERVALUE(PobierzDaneLogistyczne!$D1976))</f>
        <v/>
      </c>
      <c r="K1960" s="1" t="str">
        <f>IF(PobierzDaneLogistyczne!$E1976=0,"",_xlfn.NUMBERVALUE(PobierzDaneLogistyczne!$E1976))</f>
        <v/>
      </c>
      <c r="L1960" s="1">
        <f>IF(MID(PobierzDaneLogistyczne!$O1976,1,3)="non"," ",_xlfn.NUMBERVALUE(PobierzDaneLogistyczne!$O1976))</f>
        <v>0</v>
      </c>
      <c r="M1960" s="6" t="str">
        <f>IF(PobierzDaneLogistyczne!$K1976=0,"",_xlfn.NUMBERVALUE(PobierzDaneLogistyczne!$K1976,"."))</f>
        <v/>
      </c>
      <c r="N1960" s="6" t="str">
        <f>IF(PobierzDaneLogistyczne!$L1976=0,"",_xlfn.NUMBERVALUE(PobierzDaneLogistyczne!$L1976,"."))</f>
        <v/>
      </c>
      <c r="O1960" s="6" t="str">
        <f>IF(PobierzDaneLogistyczne!$M1976=0,"",_xlfn.NUMBERVALUE(PobierzDaneLogistyczne!$M1976,"."))</f>
        <v/>
      </c>
      <c r="P1960" s="2">
        <f>IF(PobierzDaneLogistyczne!$G1976=0,0,_xlfn.NUMBERVALUE(PobierzDaneLogistyczne!$G1976,"."))</f>
        <v>0</v>
      </c>
      <c r="Q1960" s="1" t="str">
        <f>IF(PobierzDaneLogistyczne!$R1976=0,"",PobierzDaneLogistyczne!$R1976)</f>
        <v/>
      </c>
      <c r="R1960" t="str">
        <f>IF(PobierzDaneLogistyczne!$S1976=0,"",PobierzDaneLogistyczne!$S1976)</f>
        <v/>
      </c>
      <c r="S1960" t="str">
        <f>IF(PobierzDaneLogistyczne!$T1976=0,"",PobierzDaneLogistyczne!$T1976)</f>
        <v/>
      </c>
      <c r="T1960" t="str">
        <f>IF(PobierzDaneLogistyczne!$U1976=0," ",PobierzDaneLogistyczne!$U1976)</f>
        <v xml:space="preserve"> </v>
      </c>
      <c r="U1960" t="str">
        <f t="shared" ref="U1960:U2000" si="96">IFERROR(S1960*T1960,"")</f>
        <v/>
      </c>
      <c r="V1960" s="2" t="str">
        <f>IF(PobierzDaneLogistyczne!$V1976="","",_xlfn.NUMBERVALUE(PobierzDaneLogistyczne!$V1976,"."))</f>
        <v/>
      </c>
      <c r="W1960" s="2" t="str">
        <f>IF(IF(PobierzDaneLogistyczne!$W1976=0,0,_xlfn.NUMBERVALUE(PobierzDaneLogistyczne!$W1976,"."))=0,"",_xlfn.NUMBERVALUE(PobierzDaneLogistyczne!$W1976,"."))</f>
        <v/>
      </c>
      <c r="X1960" s="2" t="str">
        <f t="shared" ref="X1960:X2000" si="97">IFERROR(I1960-H1960-V1960-W1960,"")</f>
        <v/>
      </c>
      <c r="Y1960" s="2" t="str">
        <f t="shared" ref="Y1960:Y2000" si="98">IFERROR(IF(ROUND(P1960-(I1960*J1960),2)=0,"",P1960-(I1960*J1960)),"")</f>
        <v/>
      </c>
      <c r="Z1960" s="2" t="str">
        <f>IF(PobierzDaneLogistyczne!$Y1976="t","YES","")</f>
        <v/>
      </c>
      <c r="AA1960" s="4" t="str">
        <f>IF(PobierzDaneLogistyczne!$X1976="t","YES","")</f>
        <v/>
      </c>
      <c r="AB1960">
        <f>PobierzDaneLogistyczne!$N1976</f>
        <v>0</v>
      </c>
    </row>
    <row r="1961" spans="1:28" x14ac:dyDescent="0.3">
      <c r="A1961" s="5">
        <f>HYPERLINK(_xlfn.CONCAT("https://www.adler.com.pl/index.php/en/Main/Produkt/",B1961),PobierzDaneLogistyczne!$N1977)</f>
        <v>0</v>
      </c>
      <c r="B1961">
        <f>PobierzDaneLogistyczne!$A1977</f>
        <v>0</v>
      </c>
      <c r="C1961" s="1" t="str">
        <f>IF(MID(PobierzDaneLogistyczne!$P1977,1,3)=""," ",_xlfn.NUMBERVALUE(PobierzDaneLogistyczne!$P1977))</f>
        <v xml:space="preserve"> </v>
      </c>
      <c r="D1961" s="1">
        <f>IF(MID(PobierzDaneLogistyczne!$C1977,1,3)="111"," ",_xlfn.NUMBERVALUE(PobierzDaneLogistyczne!$C1977))</f>
        <v>0</v>
      </c>
      <c r="E1961" s="6" t="str">
        <f>IF(PobierzDaneLogistyczne!$H1977=0,"",_xlfn.NUMBERVALUE(PobierzDaneLogistyczne!$H1977,"."))</f>
        <v/>
      </c>
      <c r="F1961" s="6" t="str">
        <f>IF(PobierzDaneLogistyczne!$I1977=0,"",_xlfn.NUMBERVALUE(PobierzDaneLogistyczne!$I1977,"."))</f>
        <v/>
      </c>
      <c r="G1961" s="6" t="str">
        <f>IF(PobierzDaneLogistyczne!$J1977=0,"",_xlfn.NUMBERVALUE(PobierzDaneLogistyczne!$J1977,"."))</f>
        <v/>
      </c>
      <c r="H1961" s="2" t="str">
        <f>IF(IF(PobierzDaneLogistyczne!$F1977=0,0,_xlfn.NUMBERVALUE(PobierzDaneLogistyczne!$F1977,"."))=0,"",IF(PobierzDaneLogistyczne!$F1977=0,0,_xlfn.NUMBERVALUE(PobierzDaneLogistyczne!$F1977,".")))</f>
        <v/>
      </c>
      <c r="I1961" s="2" t="str">
        <f>IF(IF(PobierzDaneLogistyczne!$Z1977=0,0,_xlfn.NUMBERVALUE(PobierzDaneLogistyczne!$Z1977,"."))=0,"",IF(PobierzDaneLogistyczne!$Z1977=0,0,_xlfn.NUMBERVALUE(PobierzDaneLogistyczne!$Z1977,".")))</f>
        <v/>
      </c>
      <c r="J1961" s="1" t="str">
        <f>IF(PobierzDaneLogistyczne!$D1977=0,"",_xlfn.NUMBERVALUE(PobierzDaneLogistyczne!$D1977))</f>
        <v/>
      </c>
      <c r="K1961" s="1" t="str">
        <f>IF(PobierzDaneLogistyczne!$E1977=0,"",_xlfn.NUMBERVALUE(PobierzDaneLogistyczne!$E1977))</f>
        <v/>
      </c>
      <c r="L1961" s="1">
        <f>IF(MID(PobierzDaneLogistyczne!$O1977,1,3)="non"," ",_xlfn.NUMBERVALUE(PobierzDaneLogistyczne!$O1977))</f>
        <v>0</v>
      </c>
      <c r="M1961" s="6" t="str">
        <f>IF(PobierzDaneLogistyczne!$K1977=0,"",_xlfn.NUMBERVALUE(PobierzDaneLogistyczne!$K1977,"."))</f>
        <v/>
      </c>
      <c r="N1961" s="6" t="str">
        <f>IF(PobierzDaneLogistyczne!$L1977=0,"",_xlfn.NUMBERVALUE(PobierzDaneLogistyczne!$L1977,"."))</f>
        <v/>
      </c>
      <c r="O1961" s="6" t="str">
        <f>IF(PobierzDaneLogistyczne!$M1977=0,"",_xlfn.NUMBERVALUE(PobierzDaneLogistyczne!$M1977,"."))</f>
        <v/>
      </c>
      <c r="P1961" s="2">
        <f>IF(PobierzDaneLogistyczne!$G1977=0,0,_xlfn.NUMBERVALUE(PobierzDaneLogistyczne!$G1977,"."))</f>
        <v>0</v>
      </c>
      <c r="Q1961" s="1" t="str">
        <f>IF(PobierzDaneLogistyczne!$R1977=0,"",PobierzDaneLogistyczne!$R1977)</f>
        <v/>
      </c>
      <c r="R1961" t="str">
        <f>IF(PobierzDaneLogistyczne!$S1977=0,"",PobierzDaneLogistyczne!$S1977)</f>
        <v/>
      </c>
      <c r="S1961" t="str">
        <f>IF(PobierzDaneLogistyczne!$T1977=0,"",PobierzDaneLogistyczne!$T1977)</f>
        <v/>
      </c>
      <c r="T1961" t="str">
        <f>IF(PobierzDaneLogistyczne!$U1977=0," ",PobierzDaneLogistyczne!$U1977)</f>
        <v xml:space="preserve"> </v>
      </c>
      <c r="U1961" t="str">
        <f t="shared" si="96"/>
        <v/>
      </c>
      <c r="V1961" s="2" t="str">
        <f>IF(PobierzDaneLogistyczne!$V1977="","",_xlfn.NUMBERVALUE(PobierzDaneLogistyczne!$V1977,"."))</f>
        <v/>
      </c>
      <c r="W1961" s="2" t="str">
        <f>IF(IF(PobierzDaneLogistyczne!$W1977=0,0,_xlfn.NUMBERVALUE(PobierzDaneLogistyczne!$W1977,"."))=0,"",_xlfn.NUMBERVALUE(PobierzDaneLogistyczne!$W1977,"."))</f>
        <v/>
      </c>
      <c r="X1961" s="2" t="str">
        <f t="shared" si="97"/>
        <v/>
      </c>
      <c r="Y1961" s="2" t="str">
        <f t="shared" si="98"/>
        <v/>
      </c>
      <c r="Z1961" s="2" t="str">
        <f>IF(PobierzDaneLogistyczne!$Y1977="t","YES","")</f>
        <v/>
      </c>
      <c r="AA1961" s="4" t="str">
        <f>IF(PobierzDaneLogistyczne!$X1977="t","YES","")</f>
        <v/>
      </c>
      <c r="AB1961">
        <f>PobierzDaneLogistyczne!$N1977</f>
        <v>0</v>
      </c>
    </row>
    <row r="1962" spans="1:28" x14ac:dyDescent="0.3">
      <c r="A1962" s="5">
        <f>HYPERLINK(_xlfn.CONCAT("https://www.adler.com.pl/index.php/en/Main/Produkt/",B1962),PobierzDaneLogistyczne!$N1978)</f>
        <v>0</v>
      </c>
      <c r="B1962">
        <f>PobierzDaneLogistyczne!$A1978</f>
        <v>0</v>
      </c>
      <c r="C1962" s="1" t="str">
        <f>IF(MID(PobierzDaneLogistyczne!$P1978,1,3)=""," ",_xlfn.NUMBERVALUE(PobierzDaneLogistyczne!$P1978))</f>
        <v xml:space="preserve"> </v>
      </c>
      <c r="D1962" s="1">
        <f>IF(MID(PobierzDaneLogistyczne!$C1978,1,3)="111"," ",_xlfn.NUMBERVALUE(PobierzDaneLogistyczne!$C1978))</f>
        <v>0</v>
      </c>
      <c r="E1962" s="6" t="str">
        <f>IF(PobierzDaneLogistyczne!$H1978=0,"",_xlfn.NUMBERVALUE(PobierzDaneLogistyczne!$H1978,"."))</f>
        <v/>
      </c>
      <c r="F1962" s="6" t="str">
        <f>IF(PobierzDaneLogistyczne!$I1978=0,"",_xlfn.NUMBERVALUE(PobierzDaneLogistyczne!$I1978,"."))</f>
        <v/>
      </c>
      <c r="G1962" s="6" t="str">
        <f>IF(PobierzDaneLogistyczne!$J1978=0,"",_xlfn.NUMBERVALUE(PobierzDaneLogistyczne!$J1978,"."))</f>
        <v/>
      </c>
      <c r="H1962" s="2" t="str">
        <f>IF(IF(PobierzDaneLogistyczne!$F1978=0,0,_xlfn.NUMBERVALUE(PobierzDaneLogistyczne!$F1978,"."))=0,"",IF(PobierzDaneLogistyczne!$F1978=0,0,_xlfn.NUMBERVALUE(PobierzDaneLogistyczne!$F1978,".")))</f>
        <v/>
      </c>
      <c r="I1962" s="2" t="str">
        <f>IF(IF(PobierzDaneLogistyczne!$Z1978=0,0,_xlfn.NUMBERVALUE(PobierzDaneLogistyczne!$Z1978,"."))=0,"",IF(PobierzDaneLogistyczne!$Z1978=0,0,_xlfn.NUMBERVALUE(PobierzDaneLogistyczne!$Z1978,".")))</f>
        <v/>
      </c>
      <c r="J1962" s="1" t="str">
        <f>IF(PobierzDaneLogistyczne!$D1978=0,"",_xlfn.NUMBERVALUE(PobierzDaneLogistyczne!$D1978))</f>
        <v/>
      </c>
      <c r="K1962" s="1" t="str">
        <f>IF(PobierzDaneLogistyczne!$E1978=0,"",_xlfn.NUMBERVALUE(PobierzDaneLogistyczne!$E1978))</f>
        <v/>
      </c>
      <c r="L1962" s="1">
        <f>IF(MID(PobierzDaneLogistyczne!$O1978,1,3)="non"," ",_xlfn.NUMBERVALUE(PobierzDaneLogistyczne!$O1978))</f>
        <v>0</v>
      </c>
      <c r="M1962" s="6" t="str">
        <f>IF(PobierzDaneLogistyczne!$K1978=0,"",_xlfn.NUMBERVALUE(PobierzDaneLogistyczne!$K1978,"."))</f>
        <v/>
      </c>
      <c r="N1962" s="6" t="str">
        <f>IF(PobierzDaneLogistyczne!$L1978=0,"",_xlfn.NUMBERVALUE(PobierzDaneLogistyczne!$L1978,"."))</f>
        <v/>
      </c>
      <c r="O1962" s="6" t="str">
        <f>IF(PobierzDaneLogistyczne!$M1978=0,"",_xlfn.NUMBERVALUE(PobierzDaneLogistyczne!$M1978,"."))</f>
        <v/>
      </c>
      <c r="P1962" s="2">
        <f>IF(PobierzDaneLogistyczne!$G1978=0,0,_xlfn.NUMBERVALUE(PobierzDaneLogistyczne!$G1978,"."))</f>
        <v>0</v>
      </c>
      <c r="Q1962" s="1" t="str">
        <f>IF(PobierzDaneLogistyczne!$R1978=0,"",PobierzDaneLogistyczne!$R1978)</f>
        <v/>
      </c>
      <c r="R1962" t="str">
        <f>IF(PobierzDaneLogistyczne!$S1978=0,"",PobierzDaneLogistyczne!$S1978)</f>
        <v/>
      </c>
      <c r="S1962" t="str">
        <f>IF(PobierzDaneLogistyczne!$T1978=0,"",PobierzDaneLogistyczne!$T1978)</f>
        <v/>
      </c>
      <c r="T1962" t="str">
        <f>IF(PobierzDaneLogistyczne!$U1978=0," ",PobierzDaneLogistyczne!$U1978)</f>
        <v xml:space="preserve"> </v>
      </c>
      <c r="U1962" t="str">
        <f t="shared" si="96"/>
        <v/>
      </c>
      <c r="V1962" s="2" t="str">
        <f>IF(PobierzDaneLogistyczne!$V1978="","",_xlfn.NUMBERVALUE(PobierzDaneLogistyczne!$V1978,"."))</f>
        <v/>
      </c>
      <c r="W1962" s="2" t="str">
        <f>IF(IF(PobierzDaneLogistyczne!$W1978=0,0,_xlfn.NUMBERVALUE(PobierzDaneLogistyczne!$W1978,"."))=0,"",_xlfn.NUMBERVALUE(PobierzDaneLogistyczne!$W1978,"."))</f>
        <v/>
      </c>
      <c r="X1962" s="2" t="str">
        <f t="shared" si="97"/>
        <v/>
      </c>
      <c r="Y1962" s="2" t="str">
        <f t="shared" si="98"/>
        <v/>
      </c>
      <c r="Z1962" s="2" t="str">
        <f>IF(PobierzDaneLogistyczne!$Y1978="t","YES","")</f>
        <v/>
      </c>
      <c r="AA1962" s="4" t="str">
        <f>IF(PobierzDaneLogistyczne!$X1978="t","YES","")</f>
        <v/>
      </c>
      <c r="AB1962">
        <f>PobierzDaneLogistyczne!$N1978</f>
        <v>0</v>
      </c>
    </row>
    <row r="1963" spans="1:28" x14ac:dyDescent="0.3">
      <c r="A1963" s="5">
        <f>HYPERLINK(_xlfn.CONCAT("https://www.adler.com.pl/index.php/en/Main/Produkt/",B1963),PobierzDaneLogistyczne!$N1979)</f>
        <v>0</v>
      </c>
      <c r="B1963">
        <f>PobierzDaneLogistyczne!$A1979</f>
        <v>0</v>
      </c>
      <c r="C1963" s="1" t="str">
        <f>IF(MID(PobierzDaneLogistyczne!$P1979,1,3)=""," ",_xlfn.NUMBERVALUE(PobierzDaneLogistyczne!$P1979))</f>
        <v xml:space="preserve"> </v>
      </c>
      <c r="D1963" s="1">
        <f>IF(MID(PobierzDaneLogistyczne!$C1979,1,3)="111"," ",_xlfn.NUMBERVALUE(PobierzDaneLogistyczne!$C1979))</f>
        <v>0</v>
      </c>
      <c r="E1963" s="6" t="str">
        <f>IF(PobierzDaneLogistyczne!$H1979=0,"",_xlfn.NUMBERVALUE(PobierzDaneLogistyczne!$H1979,"."))</f>
        <v/>
      </c>
      <c r="F1963" s="6" t="str">
        <f>IF(PobierzDaneLogistyczne!$I1979=0,"",_xlfn.NUMBERVALUE(PobierzDaneLogistyczne!$I1979,"."))</f>
        <v/>
      </c>
      <c r="G1963" s="6" t="str">
        <f>IF(PobierzDaneLogistyczne!$J1979=0,"",_xlfn.NUMBERVALUE(PobierzDaneLogistyczne!$J1979,"."))</f>
        <v/>
      </c>
      <c r="H1963" s="2" t="str">
        <f>IF(IF(PobierzDaneLogistyczne!$F1979=0,0,_xlfn.NUMBERVALUE(PobierzDaneLogistyczne!$F1979,"."))=0,"",IF(PobierzDaneLogistyczne!$F1979=0,0,_xlfn.NUMBERVALUE(PobierzDaneLogistyczne!$F1979,".")))</f>
        <v/>
      </c>
      <c r="I1963" s="2" t="str">
        <f>IF(IF(PobierzDaneLogistyczne!$Z1979=0,0,_xlfn.NUMBERVALUE(PobierzDaneLogistyczne!$Z1979,"."))=0,"",IF(PobierzDaneLogistyczne!$Z1979=0,0,_xlfn.NUMBERVALUE(PobierzDaneLogistyczne!$Z1979,".")))</f>
        <v/>
      </c>
      <c r="J1963" s="1" t="str">
        <f>IF(PobierzDaneLogistyczne!$D1979=0,"",_xlfn.NUMBERVALUE(PobierzDaneLogistyczne!$D1979))</f>
        <v/>
      </c>
      <c r="K1963" s="1" t="str">
        <f>IF(PobierzDaneLogistyczne!$E1979=0,"",_xlfn.NUMBERVALUE(PobierzDaneLogistyczne!$E1979))</f>
        <v/>
      </c>
      <c r="L1963" s="1">
        <f>IF(MID(PobierzDaneLogistyczne!$O1979,1,3)="non"," ",_xlfn.NUMBERVALUE(PobierzDaneLogistyczne!$O1979))</f>
        <v>0</v>
      </c>
      <c r="M1963" s="6" t="str">
        <f>IF(PobierzDaneLogistyczne!$K1979=0,"",_xlfn.NUMBERVALUE(PobierzDaneLogistyczne!$K1979,"."))</f>
        <v/>
      </c>
      <c r="N1963" s="6" t="str">
        <f>IF(PobierzDaneLogistyczne!$L1979=0,"",_xlfn.NUMBERVALUE(PobierzDaneLogistyczne!$L1979,"."))</f>
        <v/>
      </c>
      <c r="O1963" s="6" t="str">
        <f>IF(PobierzDaneLogistyczne!$M1979=0,"",_xlfn.NUMBERVALUE(PobierzDaneLogistyczne!$M1979,"."))</f>
        <v/>
      </c>
      <c r="P1963" s="2">
        <f>IF(PobierzDaneLogistyczne!$G1979=0,0,_xlfn.NUMBERVALUE(PobierzDaneLogistyczne!$G1979,"."))</f>
        <v>0</v>
      </c>
      <c r="Q1963" s="1" t="str">
        <f>IF(PobierzDaneLogistyczne!$R1979=0,"",PobierzDaneLogistyczne!$R1979)</f>
        <v/>
      </c>
      <c r="R1963" t="str">
        <f>IF(PobierzDaneLogistyczne!$S1979=0,"",PobierzDaneLogistyczne!$S1979)</f>
        <v/>
      </c>
      <c r="S1963" t="str">
        <f>IF(PobierzDaneLogistyczne!$T1979=0,"",PobierzDaneLogistyczne!$T1979)</f>
        <v/>
      </c>
      <c r="T1963" t="str">
        <f>IF(PobierzDaneLogistyczne!$U1979=0," ",PobierzDaneLogistyczne!$U1979)</f>
        <v xml:space="preserve"> </v>
      </c>
      <c r="U1963" t="str">
        <f t="shared" si="96"/>
        <v/>
      </c>
      <c r="V1963" s="2" t="str">
        <f>IF(PobierzDaneLogistyczne!$V1979="","",_xlfn.NUMBERVALUE(PobierzDaneLogistyczne!$V1979,"."))</f>
        <v/>
      </c>
      <c r="W1963" s="2" t="str">
        <f>IF(IF(PobierzDaneLogistyczne!$W1979=0,0,_xlfn.NUMBERVALUE(PobierzDaneLogistyczne!$W1979,"."))=0,"",_xlfn.NUMBERVALUE(PobierzDaneLogistyczne!$W1979,"."))</f>
        <v/>
      </c>
      <c r="X1963" s="2" t="str">
        <f t="shared" si="97"/>
        <v/>
      </c>
      <c r="Y1963" s="2" t="str">
        <f t="shared" si="98"/>
        <v/>
      </c>
      <c r="Z1963" s="2" t="str">
        <f>IF(PobierzDaneLogistyczne!$Y1979="t","YES","")</f>
        <v/>
      </c>
      <c r="AA1963" s="4" t="str">
        <f>IF(PobierzDaneLogistyczne!$X1979="t","YES","")</f>
        <v/>
      </c>
      <c r="AB1963">
        <f>PobierzDaneLogistyczne!$N1979</f>
        <v>0</v>
      </c>
    </row>
    <row r="1964" spans="1:28" x14ac:dyDescent="0.3">
      <c r="A1964" s="5">
        <f>HYPERLINK(_xlfn.CONCAT("https://www.adler.com.pl/index.php/en/Main/Produkt/",B1964),PobierzDaneLogistyczne!$N1980)</f>
        <v>0</v>
      </c>
      <c r="B1964">
        <f>PobierzDaneLogistyczne!$A1980</f>
        <v>0</v>
      </c>
      <c r="C1964" s="1" t="str">
        <f>IF(MID(PobierzDaneLogistyczne!$P1980,1,3)=""," ",_xlfn.NUMBERVALUE(PobierzDaneLogistyczne!$P1980))</f>
        <v xml:space="preserve"> </v>
      </c>
      <c r="D1964" s="1">
        <f>IF(MID(PobierzDaneLogistyczne!$C1980,1,3)="111"," ",_xlfn.NUMBERVALUE(PobierzDaneLogistyczne!$C1980))</f>
        <v>0</v>
      </c>
      <c r="E1964" s="6" t="str">
        <f>IF(PobierzDaneLogistyczne!$H1980=0,"",_xlfn.NUMBERVALUE(PobierzDaneLogistyczne!$H1980,"."))</f>
        <v/>
      </c>
      <c r="F1964" s="6" t="str">
        <f>IF(PobierzDaneLogistyczne!$I1980=0,"",_xlfn.NUMBERVALUE(PobierzDaneLogistyczne!$I1980,"."))</f>
        <v/>
      </c>
      <c r="G1964" s="6" t="str">
        <f>IF(PobierzDaneLogistyczne!$J1980=0,"",_xlfn.NUMBERVALUE(PobierzDaneLogistyczne!$J1980,"."))</f>
        <v/>
      </c>
      <c r="H1964" s="2" t="str">
        <f>IF(IF(PobierzDaneLogistyczne!$F1980=0,0,_xlfn.NUMBERVALUE(PobierzDaneLogistyczne!$F1980,"."))=0,"",IF(PobierzDaneLogistyczne!$F1980=0,0,_xlfn.NUMBERVALUE(PobierzDaneLogistyczne!$F1980,".")))</f>
        <v/>
      </c>
      <c r="I1964" s="2" t="str">
        <f>IF(IF(PobierzDaneLogistyczne!$Z1980=0,0,_xlfn.NUMBERVALUE(PobierzDaneLogistyczne!$Z1980,"."))=0,"",IF(PobierzDaneLogistyczne!$Z1980=0,0,_xlfn.NUMBERVALUE(PobierzDaneLogistyczne!$Z1980,".")))</f>
        <v/>
      </c>
      <c r="J1964" s="1" t="str">
        <f>IF(PobierzDaneLogistyczne!$D1980=0,"",_xlfn.NUMBERVALUE(PobierzDaneLogistyczne!$D1980))</f>
        <v/>
      </c>
      <c r="K1964" s="1" t="str">
        <f>IF(PobierzDaneLogistyczne!$E1980=0,"",_xlfn.NUMBERVALUE(PobierzDaneLogistyczne!$E1980))</f>
        <v/>
      </c>
      <c r="L1964" s="1">
        <f>IF(MID(PobierzDaneLogistyczne!$O1980,1,3)="non"," ",_xlfn.NUMBERVALUE(PobierzDaneLogistyczne!$O1980))</f>
        <v>0</v>
      </c>
      <c r="M1964" s="6" t="str">
        <f>IF(PobierzDaneLogistyczne!$K1980=0,"",_xlfn.NUMBERVALUE(PobierzDaneLogistyczne!$K1980,"."))</f>
        <v/>
      </c>
      <c r="N1964" s="6" t="str">
        <f>IF(PobierzDaneLogistyczne!$L1980=0,"",_xlfn.NUMBERVALUE(PobierzDaneLogistyczne!$L1980,"."))</f>
        <v/>
      </c>
      <c r="O1964" s="6" t="str">
        <f>IF(PobierzDaneLogistyczne!$M1980=0,"",_xlfn.NUMBERVALUE(PobierzDaneLogistyczne!$M1980,"."))</f>
        <v/>
      </c>
      <c r="P1964" s="2">
        <f>IF(PobierzDaneLogistyczne!$G1980=0,0,_xlfn.NUMBERVALUE(PobierzDaneLogistyczne!$G1980,"."))</f>
        <v>0</v>
      </c>
      <c r="Q1964" s="1" t="str">
        <f>IF(PobierzDaneLogistyczne!$R1980=0,"",PobierzDaneLogistyczne!$R1980)</f>
        <v/>
      </c>
      <c r="R1964" t="str">
        <f>IF(PobierzDaneLogistyczne!$S1980=0,"",PobierzDaneLogistyczne!$S1980)</f>
        <v/>
      </c>
      <c r="S1964" t="str">
        <f>IF(PobierzDaneLogistyczne!$T1980=0,"",PobierzDaneLogistyczne!$T1980)</f>
        <v/>
      </c>
      <c r="T1964" t="str">
        <f>IF(PobierzDaneLogistyczne!$U1980=0," ",PobierzDaneLogistyczne!$U1980)</f>
        <v xml:space="preserve"> </v>
      </c>
      <c r="U1964" t="str">
        <f t="shared" si="96"/>
        <v/>
      </c>
      <c r="V1964" s="2" t="str">
        <f>IF(PobierzDaneLogistyczne!$V1980="","",_xlfn.NUMBERVALUE(PobierzDaneLogistyczne!$V1980,"."))</f>
        <v/>
      </c>
      <c r="W1964" s="2" t="str">
        <f>IF(IF(PobierzDaneLogistyczne!$W1980=0,0,_xlfn.NUMBERVALUE(PobierzDaneLogistyczne!$W1980,"."))=0,"",_xlfn.NUMBERVALUE(PobierzDaneLogistyczne!$W1980,"."))</f>
        <v/>
      </c>
      <c r="X1964" s="2" t="str">
        <f t="shared" si="97"/>
        <v/>
      </c>
      <c r="Y1964" s="2" t="str">
        <f t="shared" si="98"/>
        <v/>
      </c>
      <c r="Z1964" s="2" t="str">
        <f>IF(PobierzDaneLogistyczne!$Y1980="t","YES","")</f>
        <v/>
      </c>
      <c r="AA1964" s="4" t="str">
        <f>IF(PobierzDaneLogistyczne!$X1980="t","YES","")</f>
        <v/>
      </c>
      <c r="AB1964">
        <f>PobierzDaneLogistyczne!$N1980</f>
        <v>0</v>
      </c>
    </row>
    <row r="1965" spans="1:28" x14ac:dyDescent="0.3">
      <c r="A1965" s="5">
        <f>HYPERLINK(_xlfn.CONCAT("https://www.adler.com.pl/index.php/en/Main/Produkt/",B1965),PobierzDaneLogistyczne!$N1981)</f>
        <v>0</v>
      </c>
      <c r="B1965">
        <f>PobierzDaneLogistyczne!$A1981</f>
        <v>0</v>
      </c>
      <c r="C1965" s="1" t="str">
        <f>IF(MID(PobierzDaneLogistyczne!$P1981,1,3)=""," ",_xlfn.NUMBERVALUE(PobierzDaneLogistyczne!$P1981))</f>
        <v xml:space="preserve"> </v>
      </c>
      <c r="D1965" s="1">
        <f>IF(MID(PobierzDaneLogistyczne!$C1981,1,3)="111"," ",_xlfn.NUMBERVALUE(PobierzDaneLogistyczne!$C1981))</f>
        <v>0</v>
      </c>
      <c r="E1965" s="6" t="str">
        <f>IF(PobierzDaneLogistyczne!$H1981=0,"",_xlfn.NUMBERVALUE(PobierzDaneLogistyczne!$H1981,"."))</f>
        <v/>
      </c>
      <c r="F1965" s="6" t="str">
        <f>IF(PobierzDaneLogistyczne!$I1981=0,"",_xlfn.NUMBERVALUE(PobierzDaneLogistyczne!$I1981,"."))</f>
        <v/>
      </c>
      <c r="G1965" s="6" t="str">
        <f>IF(PobierzDaneLogistyczne!$J1981=0,"",_xlfn.NUMBERVALUE(PobierzDaneLogistyczne!$J1981,"."))</f>
        <v/>
      </c>
      <c r="H1965" s="2" t="str">
        <f>IF(IF(PobierzDaneLogistyczne!$F1981=0,0,_xlfn.NUMBERVALUE(PobierzDaneLogistyczne!$F1981,"."))=0,"",IF(PobierzDaneLogistyczne!$F1981=0,0,_xlfn.NUMBERVALUE(PobierzDaneLogistyczne!$F1981,".")))</f>
        <v/>
      </c>
      <c r="I1965" s="2" t="str">
        <f>IF(IF(PobierzDaneLogistyczne!$Z1981=0,0,_xlfn.NUMBERVALUE(PobierzDaneLogistyczne!$Z1981,"."))=0,"",IF(PobierzDaneLogistyczne!$Z1981=0,0,_xlfn.NUMBERVALUE(PobierzDaneLogistyczne!$Z1981,".")))</f>
        <v/>
      </c>
      <c r="J1965" s="1" t="str">
        <f>IF(PobierzDaneLogistyczne!$D1981=0,"",_xlfn.NUMBERVALUE(PobierzDaneLogistyczne!$D1981))</f>
        <v/>
      </c>
      <c r="K1965" s="1" t="str">
        <f>IF(PobierzDaneLogistyczne!$E1981=0,"",_xlfn.NUMBERVALUE(PobierzDaneLogistyczne!$E1981))</f>
        <v/>
      </c>
      <c r="L1965" s="1">
        <f>IF(MID(PobierzDaneLogistyczne!$O1981,1,3)="non"," ",_xlfn.NUMBERVALUE(PobierzDaneLogistyczne!$O1981))</f>
        <v>0</v>
      </c>
      <c r="M1965" s="6" t="str">
        <f>IF(PobierzDaneLogistyczne!$K1981=0,"",_xlfn.NUMBERVALUE(PobierzDaneLogistyczne!$K1981,"."))</f>
        <v/>
      </c>
      <c r="N1965" s="6" t="str">
        <f>IF(PobierzDaneLogistyczne!$L1981=0,"",_xlfn.NUMBERVALUE(PobierzDaneLogistyczne!$L1981,"."))</f>
        <v/>
      </c>
      <c r="O1965" s="6" t="str">
        <f>IF(PobierzDaneLogistyczne!$M1981=0,"",_xlfn.NUMBERVALUE(PobierzDaneLogistyczne!$M1981,"."))</f>
        <v/>
      </c>
      <c r="P1965" s="2">
        <f>IF(PobierzDaneLogistyczne!$G1981=0,0,_xlfn.NUMBERVALUE(PobierzDaneLogistyczne!$G1981,"."))</f>
        <v>0</v>
      </c>
      <c r="Q1965" s="1" t="str">
        <f>IF(PobierzDaneLogistyczne!$R1981=0,"",PobierzDaneLogistyczne!$R1981)</f>
        <v/>
      </c>
      <c r="R1965" t="str">
        <f>IF(PobierzDaneLogistyczne!$S1981=0,"",PobierzDaneLogistyczne!$S1981)</f>
        <v/>
      </c>
      <c r="S1965" t="str">
        <f>IF(PobierzDaneLogistyczne!$T1981=0,"",PobierzDaneLogistyczne!$T1981)</f>
        <v/>
      </c>
      <c r="T1965" t="str">
        <f>IF(PobierzDaneLogistyczne!$U1981=0," ",PobierzDaneLogistyczne!$U1981)</f>
        <v xml:space="preserve"> </v>
      </c>
      <c r="U1965" t="str">
        <f t="shared" si="96"/>
        <v/>
      </c>
      <c r="V1965" s="2" t="str">
        <f>IF(PobierzDaneLogistyczne!$V1981="","",_xlfn.NUMBERVALUE(PobierzDaneLogistyczne!$V1981,"."))</f>
        <v/>
      </c>
      <c r="W1965" s="2" t="str">
        <f>IF(IF(PobierzDaneLogistyczne!$W1981=0,0,_xlfn.NUMBERVALUE(PobierzDaneLogistyczne!$W1981,"."))=0,"",_xlfn.NUMBERVALUE(PobierzDaneLogistyczne!$W1981,"."))</f>
        <v/>
      </c>
      <c r="X1965" s="2" t="str">
        <f t="shared" si="97"/>
        <v/>
      </c>
      <c r="Y1965" s="2" t="str">
        <f t="shared" si="98"/>
        <v/>
      </c>
      <c r="Z1965" s="2" t="str">
        <f>IF(PobierzDaneLogistyczne!$Y1981="t","YES","")</f>
        <v/>
      </c>
      <c r="AA1965" s="4" t="str">
        <f>IF(PobierzDaneLogistyczne!$X1981="t","YES","")</f>
        <v/>
      </c>
      <c r="AB1965">
        <f>PobierzDaneLogistyczne!$N1981</f>
        <v>0</v>
      </c>
    </row>
    <row r="1966" spans="1:28" x14ac:dyDescent="0.3">
      <c r="A1966" s="5">
        <f>HYPERLINK(_xlfn.CONCAT("https://www.adler.com.pl/index.php/en/Main/Produkt/",B1966),PobierzDaneLogistyczne!$N1982)</f>
        <v>0</v>
      </c>
      <c r="B1966">
        <f>PobierzDaneLogistyczne!$A1982</f>
        <v>0</v>
      </c>
      <c r="C1966" s="1" t="str">
        <f>IF(MID(PobierzDaneLogistyczne!$P1982,1,3)=""," ",_xlfn.NUMBERVALUE(PobierzDaneLogistyczne!$P1982))</f>
        <v xml:space="preserve"> </v>
      </c>
      <c r="D1966" s="1">
        <f>IF(MID(PobierzDaneLogistyczne!$C1982,1,3)="111"," ",_xlfn.NUMBERVALUE(PobierzDaneLogistyczne!$C1982))</f>
        <v>0</v>
      </c>
      <c r="E1966" s="6" t="str">
        <f>IF(PobierzDaneLogistyczne!$H1982=0,"",_xlfn.NUMBERVALUE(PobierzDaneLogistyczne!$H1982,"."))</f>
        <v/>
      </c>
      <c r="F1966" s="6" t="str">
        <f>IF(PobierzDaneLogistyczne!$I1982=0,"",_xlfn.NUMBERVALUE(PobierzDaneLogistyczne!$I1982,"."))</f>
        <v/>
      </c>
      <c r="G1966" s="6" t="str">
        <f>IF(PobierzDaneLogistyczne!$J1982=0,"",_xlfn.NUMBERVALUE(PobierzDaneLogistyczne!$J1982,"."))</f>
        <v/>
      </c>
      <c r="H1966" s="2" t="str">
        <f>IF(IF(PobierzDaneLogistyczne!$F1982=0,0,_xlfn.NUMBERVALUE(PobierzDaneLogistyczne!$F1982,"."))=0,"",IF(PobierzDaneLogistyczne!$F1982=0,0,_xlfn.NUMBERVALUE(PobierzDaneLogistyczne!$F1982,".")))</f>
        <v/>
      </c>
      <c r="I1966" s="2" t="str">
        <f>IF(IF(PobierzDaneLogistyczne!$Z1982=0,0,_xlfn.NUMBERVALUE(PobierzDaneLogistyczne!$Z1982,"."))=0,"",IF(PobierzDaneLogistyczne!$Z1982=0,0,_xlfn.NUMBERVALUE(PobierzDaneLogistyczne!$Z1982,".")))</f>
        <v/>
      </c>
      <c r="J1966" s="1" t="str">
        <f>IF(PobierzDaneLogistyczne!$D1982=0,"",_xlfn.NUMBERVALUE(PobierzDaneLogistyczne!$D1982))</f>
        <v/>
      </c>
      <c r="K1966" s="1" t="str">
        <f>IF(PobierzDaneLogistyczne!$E1982=0,"",_xlfn.NUMBERVALUE(PobierzDaneLogistyczne!$E1982))</f>
        <v/>
      </c>
      <c r="L1966" s="1">
        <f>IF(MID(PobierzDaneLogistyczne!$O1982,1,3)="non"," ",_xlfn.NUMBERVALUE(PobierzDaneLogistyczne!$O1982))</f>
        <v>0</v>
      </c>
      <c r="M1966" s="6" t="str">
        <f>IF(PobierzDaneLogistyczne!$K1982=0,"",_xlfn.NUMBERVALUE(PobierzDaneLogistyczne!$K1982,"."))</f>
        <v/>
      </c>
      <c r="N1966" s="6" t="str">
        <f>IF(PobierzDaneLogistyczne!$L1982=0,"",_xlfn.NUMBERVALUE(PobierzDaneLogistyczne!$L1982,"."))</f>
        <v/>
      </c>
      <c r="O1966" s="6" t="str">
        <f>IF(PobierzDaneLogistyczne!$M1982=0,"",_xlfn.NUMBERVALUE(PobierzDaneLogistyczne!$M1982,"."))</f>
        <v/>
      </c>
      <c r="P1966" s="2">
        <f>IF(PobierzDaneLogistyczne!$G1982=0,0,_xlfn.NUMBERVALUE(PobierzDaneLogistyczne!$G1982,"."))</f>
        <v>0</v>
      </c>
      <c r="Q1966" s="1" t="str">
        <f>IF(PobierzDaneLogistyczne!$R1982=0,"",PobierzDaneLogistyczne!$R1982)</f>
        <v/>
      </c>
      <c r="R1966" t="str">
        <f>IF(PobierzDaneLogistyczne!$S1982=0,"",PobierzDaneLogistyczne!$S1982)</f>
        <v/>
      </c>
      <c r="S1966" t="str">
        <f>IF(PobierzDaneLogistyczne!$T1982=0,"",PobierzDaneLogistyczne!$T1982)</f>
        <v/>
      </c>
      <c r="T1966" t="str">
        <f>IF(PobierzDaneLogistyczne!$U1982=0," ",PobierzDaneLogistyczne!$U1982)</f>
        <v xml:space="preserve"> </v>
      </c>
      <c r="U1966" t="str">
        <f t="shared" si="96"/>
        <v/>
      </c>
      <c r="V1966" s="2" t="str">
        <f>IF(PobierzDaneLogistyczne!$V1982="","",_xlfn.NUMBERVALUE(PobierzDaneLogistyczne!$V1982,"."))</f>
        <v/>
      </c>
      <c r="W1966" s="2" t="str">
        <f>IF(IF(PobierzDaneLogistyczne!$W1982=0,0,_xlfn.NUMBERVALUE(PobierzDaneLogistyczne!$W1982,"."))=0,"",_xlfn.NUMBERVALUE(PobierzDaneLogistyczne!$W1982,"."))</f>
        <v/>
      </c>
      <c r="X1966" s="2" t="str">
        <f t="shared" si="97"/>
        <v/>
      </c>
      <c r="Y1966" s="2" t="str">
        <f t="shared" si="98"/>
        <v/>
      </c>
      <c r="Z1966" s="2" t="str">
        <f>IF(PobierzDaneLogistyczne!$Y1982="t","YES","")</f>
        <v/>
      </c>
      <c r="AA1966" s="4" t="str">
        <f>IF(PobierzDaneLogistyczne!$X1982="t","YES","")</f>
        <v/>
      </c>
      <c r="AB1966">
        <f>PobierzDaneLogistyczne!$N1982</f>
        <v>0</v>
      </c>
    </row>
    <row r="1967" spans="1:28" x14ac:dyDescent="0.3">
      <c r="A1967" s="5">
        <f>HYPERLINK(_xlfn.CONCAT("https://www.adler.com.pl/index.php/en/Main/Produkt/",B1967),PobierzDaneLogistyczne!$N1983)</f>
        <v>0</v>
      </c>
      <c r="B1967">
        <f>PobierzDaneLogistyczne!$A1983</f>
        <v>0</v>
      </c>
      <c r="C1967" s="1" t="str">
        <f>IF(MID(PobierzDaneLogistyczne!$P1983,1,3)=""," ",_xlfn.NUMBERVALUE(PobierzDaneLogistyczne!$P1983))</f>
        <v xml:space="preserve"> </v>
      </c>
      <c r="D1967" s="1">
        <f>IF(MID(PobierzDaneLogistyczne!$C1983,1,3)="111"," ",_xlfn.NUMBERVALUE(PobierzDaneLogistyczne!$C1983))</f>
        <v>0</v>
      </c>
      <c r="E1967" s="6" t="str">
        <f>IF(PobierzDaneLogistyczne!$H1983=0,"",_xlfn.NUMBERVALUE(PobierzDaneLogistyczne!$H1983,"."))</f>
        <v/>
      </c>
      <c r="F1967" s="6" t="str">
        <f>IF(PobierzDaneLogistyczne!$I1983=0,"",_xlfn.NUMBERVALUE(PobierzDaneLogistyczne!$I1983,"."))</f>
        <v/>
      </c>
      <c r="G1967" s="6" t="str">
        <f>IF(PobierzDaneLogistyczne!$J1983=0,"",_xlfn.NUMBERVALUE(PobierzDaneLogistyczne!$J1983,"."))</f>
        <v/>
      </c>
      <c r="H1967" s="2" t="str">
        <f>IF(IF(PobierzDaneLogistyczne!$F1983=0,0,_xlfn.NUMBERVALUE(PobierzDaneLogistyczne!$F1983,"."))=0,"",IF(PobierzDaneLogistyczne!$F1983=0,0,_xlfn.NUMBERVALUE(PobierzDaneLogistyczne!$F1983,".")))</f>
        <v/>
      </c>
      <c r="I1967" s="2" t="str">
        <f>IF(IF(PobierzDaneLogistyczne!$Z1983=0,0,_xlfn.NUMBERVALUE(PobierzDaneLogistyczne!$Z1983,"."))=0,"",IF(PobierzDaneLogistyczne!$Z1983=0,0,_xlfn.NUMBERVALUE(PobierzDaneLogistyczne!$Z1983,".")))</f>
        <v/>
      </c>
      <c r="J1967" s="1" t="str">
        <f>IF(PobierzDaneLogistyczne!$D1983=0,"",_xlfn.NUMBERVALUE(PobierzDaneLogistyczne!$D1983))</f>
        <v/>
      </c>
      <c r="K1967" s="1" t="str">
        <f>IF(PobierzDaneLogistyczne!$E1983=0,"",_xlfn.NUMBERVALUE(PobierzDaneLogistyczne!$E1983))</f>
        <v/>
      </c>
      <c r="L1967" s="1">
        <f>IF(MID(PobierzDaneLogistyczne!$O1983,1,3)="non"," ",_xlfn.NUMBERVALUE(PobierzDaneLogistyczne!$O1983))</f>
        <v>0</v>
      </c>
      <c r="M1967" s="6" t="str">
        <f>IF(PobierzDaneLogistyczne!$K1983=0,"",_xlfn.NUMBERVALUE(PobierzDaneLogistyczne!$K1983,"."))</f>
        <v/>
      </c>
      <c r="N1967" s="6" t="str">
        <f>IF(PobierzDaneLogistyczne!$L1983=0,"",_xlfn.NUMBERVALUE(PobierzDaneLogistyczne!$L1983,"."))</f>
        <v/>
      </c>
      <c r="O1967" s="6" t="str">
        <f>IF(PobierzDaneLogistyczne!$M1983=0,"",_xlfn.NUMBERVALUE(PobierzDaneLogistyczne!$M1983,"."))</f>
        <v/>
      </c>
      <c r="P1967" s="2">
        <f>IF(PobierzDaneLogistyczne!$G1983=0,0,_xlfn.NUMBERVALUE(PobierzDaneLogistyczne!$G1983,"."))</f>
        <v>0</v>
      </c>
      <c r="Q1967" s="1" t="str">
        <f>IF(PobierzDaneLogistyczne!$R1983=0,"",PobierzDaneLogistyczne!$R1983)</f>
        <v/>
      </c>
      <c r="R1967" t="str">
        <f>IF(PobierzDaneLogistyczne!$S1983=0,"",PobierzDaneLogistyczne!$S1983)</f>
        <v/>
      </c>
      <c r="S1967" t="str">
        <f>IF(PobierzDaneLogistyczne!$T1983=0,"",PobierzDaneLogistyczne!$T1983)</f>
        <v/>
      </c>
      <c r="T1967" t="str">
        <f>IF(PobierzDaneLogistyczne!$U1983=0," ",PobierzDaneLogistyczne!$U1983)</f>
        <v xml:space="preserve"> </v>
      </c>
      <c r="U1967" t="str">
        <f t="shared" si="96"/>
        <v/>
      </c>
      <c r="V1967" s="2" t="str">
        <f>IF(PobierzDaneLogistyczne!$V1983="","",_xlfn.NUMBERVALUE(PobierzDaneLogistyczne!$V1983,"."))</f>
        <v/>
      </c>
      <c r="W1967" s="2" t="str">
        <f>IF(IF(PobierzDaneLogistyczne!$W1983=0,0,_xlfn.NUMBERVALUE(PobierzDaneLogistyczne!$W1983,"."))=0,"",_xlfn.NUMBERVALUE(PobierzDaneLogistyczne!$W1983,"."))</f>
        <v/>
      </c>
      <c r="X1967" s="2" t="str">
        <f t="shared" si="97"/>
        <v/>
      </c>
      <c r="Y1967" s="2" t="str">
        <f t="shared" si="98"/>
        <v/>
      </c>
      <c r="Z1967" s="2" t="str">
        <f>IF(PobierzDaneLogistyczne!$Y1983="t","YES","")</f>
        <v/>
      </c>
      <c r="AA1967" s="4" t="str">
        <f>IF(PobierzDaneLogistyczne!$X1983="t","YES","")</f>
        <v/>
      </c>
      <c r="AB1967">
        <f>PobierzDaneLogistyczne!$N1983</f>
        <v>0</v>
      </c>
    </row>
    <row r="1968" spans="1:28" x14ac:dyDescent="0.3">
      <c r="A1968" s="5">
        <f>HYPERLINK(_xlfn.CONCAT("https://www.adler.com.pl/index.php/en/Main/Produkt/",B1968),PobierzDaneLogistyczne!$N1984)</f>
        <v>0</v>
      </c>
      <c r="B1968">
        <f>PobierzDaneLogistyczne!$A1984</f>
        <v>0</v>
      </c>
      <c r="C1968" s="1" t="str">
        <f>IF(MID(PobierzDaneLogistyczne!$P1984,1,3)=""," ",_xlfn.NUMBERVALUE(PobierzDaneLogistyczne!$P1984))</f>
        <v xml:space="preserve"> </v>
      </c>
      <c r="D1968" s="1">
        <f>IF(MID(PobierzDaneLogistyczne!$C1984,1,3)="111"," ",_xlfn.NUMBERVALUE(PobierzDaneLogistyczne!$C1984))</f>
        <v>0</v>
      </c>
      <c r="E1968" s="6" t="str">
        <f>IF(PobierzDaneLogistyczne!$H1984=0,"",_xlfn.NUMBERVALUE(PobierzDaneLogistyczne!$H1984,"."))</f>
        <v/>
      </c>
      <c r="F1968" s="6" t="str">
        <f>IF(PobierzDaneLogistyczne!$I1984=0,"",_xlfn.NUMBERVALUE(PobierzDaneLogistyczne!$I1984,"."))</f>
        <v/>
      </c>
      <c r="G1968" s="6" t="str">
        <f>IF(PobierzDaneLogistyczne!$J1984=0,"",_xlfn.NUMBERVALUE(PobierzDaneLogistyczne!$J1984,"."))</f>
        <v/>
      </c>
      <c r="H1968" s="2" t="str">
        <f>IF(IF(PobierzDaneLogistyczne!$F1984=0,0,_xlfn.NUMBERVALUE(PobierzDaneLogistyczne!$F1984,"."))=0,"",IF(PobierzDaneLogistyczne!$F1984=0,0,_xlfn.NUMBERVALUE(PobierzDaneLogistyczne!$F1984,".")))</f>
        <v/>
      </c>
      <c r="I1968" s="2" t="str">
        <f>IF(IF(PobierzDaneLogistyczne!$Z1984=0,0,_xlfn.NUMBERVALUE(PobierzDaneLogistyczne!$Z1984,"."))=0,"",IF(PobierzDaneLogistyczne!$Z1984=0,0,_xlfn.NUMBERVALUE(PobierzDaneLogistyczne!$Z1984,".")))</f>
        <v/>
      </c>
      <c r="J1968" s="1" t="str">
        <f>IF(PobierzDaneLogistyczne!$D1984=0,"",_xlfn.NUMBERVALUE(PobierzDaneLogistyczne!$D1984))</f>
        <v/>
      </c>
      <c r="K1968" s="1" t="str">
        <f>IF(PobierzDaneLogistyczne!$E1984=0,"",_xlfn.NUMBERVALUE(PobierzDaneLogistyczne!$E1984))</f>
        <v/>
      </c>
      <c r="L1968" s="1">
        <f>IF(MID(PobierzDaneLogistyczne!$O1984,1,3)="non"," ",_xlfn.NUMBERVALUE(PobierzDaneLogistyczne!$O1984))</f>
        <v>0</v>
      </c>
      <c r="M1968" s="6" t="str">
        <f>IF(PobierzDaneLogistyczne!$K1984=0,"",_xlfn.NUMBERVALUE(PobierzDaneLogistyczne!$K1984,"."))</f>
        <v/>
      </c>
      <c r="N1968" s="6" t="str">
        <f>IF(PobierzDaneLogistyczne!$L1984=0,"",_xlfn.NUMBERVALUE(PobierzDaneLogistyczne!$L1984,"."))</f>
        <v/>
      </c>
      <c r="O1968" s="6" t="str">
        <f>IF(PobierzDaneLogistyczne!$M1984=0,"",_xlfn.NUMBERVALUE(PobierzDaneLogistyczne!$M1984,"."))</f>
        <v/>
      </c>
      <c r="P1968" s="2">
        <f>IF(PobierzDaneLogistyczne!$G1984=0,0,_xlfn.NUMBERVALUE(PobierzDaneLogistyczne!$G1984,"."))</f>
        <v>0</v>
      </c>
      <c r="Q1968" s="1" t="str">
        <f>IF(PobierzDaneLogistyczne!$R1984=0,"",PobierzDaneLogistyczne!$R1984)</f>
        <v/>
      </c>
      <c r="R1968" t="str">
        <f>IF(PobierzDaneLogistyczne!$S1984=0,"",PobierzDaneLogistyczne!$S1984)</f>
        <v/>
      </c>
      <c r="S1968" t="str">
        <f>IF(PobierzDaneLogistyczne!$T1984=0,"",PobierzDaneLogistyczne!$T1984)</f>
        <v/>
      </c>
      <c r="T1968" t="str">
        <f>IF(PobierzDaneLogistyczne!$U1984=0," ",PobierzDaneLogistyczne!$U1984)</f>
        <v xml:space="preserve"> </v>
      </c>
      <c r="U1968" t="str">
        <f t="shared" si="96"/>
        <v/>
      </c>
      <c r="V1968" s="2" t="str">
        <f>IF(PobierzDaneLogistyczne!$V1984="","",_xlfn.NUMBERVALUE(PobierzDaneLogistyczne!$V1984,"."))</f>
        <v/>
      </c>
      <c r="W1968" s="2" t="str">
        <f>IF(IF(PobierzDaneLogistyczne!$W1984=0,0,_xlfn.NUMBERVALUE(PobierzDaneLogistyczne!$W1984,"."))=0,"",_xlfn.NUMBERVALUE(PobierzDaneLogistyczne!$W1984,"."))</f>
        <v/>
      </c>
      <c r="X1968" s="2" t="str">
        <f t="shared" si="97"/>
        <v/>
      </c>
      <c r="Y1968" s="2" t="str">
        <f t="shared" si="98"/>
        <v/>
      </c>
      <c r="Z1968" s="2" t="str">
        <f>IF(PobierzDaneLogistyczne!$Y1984="t","YES","")</f>
        <v/>
      </c>
      <c r="AA1968" s="4" t="str">
        <f>IF(PobierzDaneLogistyczne!$X1984="t","YES","")</f>
        <v/>
      </c>
      <c r="AB1968">
        <f>PobierzDaneLogistyczne!$N1984</f>
        <v>0</v>
      </c>
    </row>
    <row r="1969" spans="1:28" x14ac:dyDescent="0.3">
      <c r="A1969" s="5">
        <f>HYPERLINK(_xlfn.CONCAT("https://www.adler.com.pl/index.php/en/Main/Produkt/",B1969),PobierzDaneLogistyczne!$N1985)</f>
        <v>0</v>
      </c>
      <c r="B1969">
        <f>PobierzDaneLogistyczne!$A1985</f>
        <v>0</v>
      </c>
      <c r="C1969" s="1" t="str">
        <f>IF(MID(PobierzDaneLogistyczne!$P1985,1,3)=""," ",_xlfn.NUMBERVALUE(PobierzDaneLogistyczne!$P1985))</f>
        <v xml:space="preserve"> </v>
      </c>
      <c r="D1969" s="1">
        <f>IF(MID(PobierzDaneLogistyczne!$C1985,1,3)="111"," ",_xlfn.NUMBERVALUE(PobierzDaneLogistyczne!$C1985))</f>
        <v>0</v>
      </c>
      <c r="E1969" s="6" t="str">
        <f>IF(PobierzDaneLogistyczne!$H1985=0,"",_xlfn.NUMBERVALUE(PobierzDaneLogistyczne!$H1985,"."))</f>
        <v/>
      </c>
      <c r="F1969" s="6" t="str">
        <f>IF(PobierzDaneLogistyczne!$I1985=0,"",_xlfn.NUMBERVALUE(PobierzDaneLogistyczne!$I1985,"."))</f>
        <v/>
      </c>
      <c r="G1969" s="6" t="str">
        <f>IF(PobierzDaneLogistyczne!$J1985=0,"",_xlfn.NUMBERVALUE(PobierzDaneLogistyczne!$J1985,"."))</f>
        <v/>
      </c>
      <c r="H1969" s="2" t="str">
        <f>IF(IF(PobierzDaneLogistyczne!$F1985=0,0,_xlfn.NUMBERVALUE(PobierzDaneLogistyczne!$F1985,"."))=0,"",IF(PobierzDaneLogistyczne!$F1985=0,0,_xlfn.NUMBERVALUE(PobierzDaneLogistyczne!$F1985,".")))</f>
        <v/>
      </c>
      <c r="I1969" s="2" t="str">
        <f>IF(IF(PobierzDaneLogistyczne!$Z1985=0,0,_xlfn.NUMBERVALUE(PobierzDaneLogistyczne!$Z1985,"."))=0,"",IF(PobierzDaneLogistyczne!$Z1985=0,0,_xlfn.NUMBERVALUE(PobierzDaneLogistyczne!$Z1985,".")))</f>
        <v/>
      </c>
      <c r="J1969" s="1" t="str">
        <f>IF(PobierzDaneLogistyczne!$D1985=0,"",_xlfn.NUMBERVALUE(PobierzDaneLogistyczne!$D1985))</f>
        <v/>
      </c>
      <c r="K1969" s="1" t="str">
        <f>IF(PobierzDaneLogistyczne!$E1985=0,"",_xlfn.NUMBERVALUE(PobierzDaneLogistyczne!$E1985))</f>
        <v/>
      </c>
      <c r="L1969" s="1">
        <f>IF(MID(PobierzDaneLogistyczne!$O1985,1,3)="non"," ",_xlfn.NUMBERVALUE(PobierzDaneLogistyczne!$O1985))</f>
        <v>0</v>
      </c>
      <c r="M1969" s="6" t="str">
        <f>IF(PobierzDaneLogistyczne!$K1985=0,"",_xlfn.NUMBERVALUE(PobierzDaneLogistyczne!$K1985,"."))</f>
        <v/>
      </c>
      <c r="N1969" s="6" t="str">
        <f>IF(PobierzDaneLogistyczne!$L1985=0,"",_xlfn.NUMBERVALUE(PobierzDaneLogistyczne!$L1985,"."))</f>
        <v/>
      </c>
      <c r="O1969" s="6" t="str">
        <f>IF(PobierzDaneLogistyczne!$M1985=0,"",_xlfn.NUMBERVALUE(PobierzDaneLogistyczne!$M1985,"."))</f>
        <v/>
      </c>
      <c r="P1969" s="2">
        <f>IF(PobierzDaneLogistyczne!$G1985=0,0,_xlfn.NUMBERVALUE(PobierzDaneLogistyczne!$G1985,"."))</f>
        <v>0</v>
      </c>
      <c r="Q1969" s="1" t="str">
        <f>IF(PobierzDaneLogistyczne!$R1985=0,"",PobierzDaneLogistyczne!$R1985)</f>
        <v/>
      </c>
      <c r="R1969" t="str">
        <f>IF(PobierzDaneLogistyczne!$S1985=0,"",PobierzDaneLogistyczne!$S1985)</f>
        <v/>
      </c>
      <c r="S1969" t="str">
        <f>IF(PobierzDaneLogistyczne!$T1985=0,"",PobierzDaneLogistyczne!$T1985)</f>
        <v/>
      </c>
      <c r="T1969" t="str">
        <f>IF(PobierzDaneLogistyczne!$U1985=0," ",PobierzDaneLogistyczne!$U1985)</f>
        <v xml:space="preserve"> </v>
      </c>
      <c r="U1969" t="str">
        <f t="shared" si="96"/>
        <v/>
      </c>
      <c r="V1969" s="2" t="str">
        <f>IF(PobierzDaneLogistyczne!$V1985="","",_xlfn.NUMBERVALUE(PobierzDaneLogistyczne!$V1985,"."))</f>
        <v/>
      </c>
      <c r="W1969" s="2" t="str">
        <f>IF(IF(PobierzDaneLogistyczne!$W1985=0,0,_xlfn.NUMBERVALUE(PobierzDaneLogistyczne!$W1985,"."))=0,"",_xlfn.NUMBERVALUE(PobierzDaneLogistyczne!$W1985,"."))</f>
        <v/>
      </c>
      <c r="X1969" s="2" t="str">
        <f t="shared" si="97"/>
        <v/>
      </c>
      <c r="Y1969" s="2" t="str">
        <f t="shared" si="98"/>
        <v/>
      </c>
      <c r="Z1969" s="2" t="str">
        <f>IF(PobierzDaneLogistyczne!$Y1985="t","YES","")</f>
        <v/>
      </c>
      <c r="AA1969" s="4" t="str">
        <f>IF(PobierzDaneLogistyczne!$X1985="t","YES","")</f>
        <v/>
      </c>
      <c r="AB1969">
        <f>PobierzDaneLogistyczne!$N1985</f>
        <v>0</v>
      </c>
    </row>
    <row r="1970" spans="1:28" x14ac:dyDescent="0.3">
      <c r="A1970" s="5">
        <f>HYPERLINK(_xlfn.CONCAT("https://www.adler.com.pl/index.php/en/Main/Produkt/",B1970),PobierzDaneLogistyczne!$N1986)</f>
        <v>0</v>
      </c>
      <c r="B1970">
        <f>PobierzDaneLogistyczne!$A1986</f>
        <v>0</v>
      </c>
      <c r="C1970" s="1" t="str">
        <f>IF(MID(PobierzDaneLogistyczne!$P1986,1,3)=""," ",_xlfn.NUMBERVALUE(PobierzDaneLogistyczne!$P1986))</f>
        <v xml:space="preserve"> </v>
      </c>
      <c r="D1970" s="1">
        <f>IF(MID(PobierzDaneLogistyczne!$C1986,1,3)="111"," ",_xlfn.NUMBERVALUE(PobierzDaneLogistyczne!$C1986))</f>
        <v>0</v>
      </c>
      <c r="E1970" s="6" t="str">
        <f>IF(PobierzDaneLogistyczne!$H1986=0,"",_xlfn.NUMBERVALUE(PobierzDaneLogistyczne!$H1986,"."))</f>
        <v/>
      </c>
      <c r="F1970" s="6" t="str">
        <f>IF(PobierzDaneLogistyczne!$I1986=0,"",_xlfn.NUMBERVALUE(PobierzDaneLogistyczne!$I1986,"."))</f>
        <v/>
      </c>
      <c r="G1970" s="6" t="str">
        <f>IF(PobierzDaneLogistyczne!$J1986=0,"",_xlfn.NUMBERVALUE(PobierzDaneLogistyczne!$J1986,"."))</f>
        <v/>
      </c>
      <c r="H1970" s="2" t="str">
        <f>IF(IF(PobierzDaneLogistyczne!$F1986=0,0,_xlfn.NUMBERVALUE(PobierzDaneLogistyczne!$F1986,"."))=0,"",IF(PobierzDaneLogistyczne!$F1986=0,0,_xlfn.NUMBERVALUE(PobierzDaneLogistyczne!$F1986,".")))</f>
        <v/>
      </c>
      <c r="I1970" s="2" t="str">
        <f>IF(IF(PobierzDaneLogistyczne!$Z1986=0,0,_xlfn.NUMBERVALUE(PobierzDaneLogistyczne!$Z1986,"."))=0,"",IF(PobierzDaneLogistyczne!$Z1986=0,0,_xlfn.NUMBERVALUE(PobierzDaneLogistyczne!$Z1986,".")))</f>
        <v/>
      </c>
      <c r="J1970" s="1" t="str">
        <f>IF(PobierzDaneLogistyczne!$D1986=0,"",_xlfn.NUMBERVALUE(PobierzDaneLogistyczne!$D1986))</f>
        <v/>
      </c>
      <c r="K1970" s="1" t="str">
        <f>IF(PobierzDaneLogistyczne!$E1986=0,"",_xlfn.NUMBERVALUE(PobierzDaneLogistyczne!$E1986))</f>
        <v/>
      </c>
      <c r="L1970" s="1">
        <f>IF(MID(PobierzDaneLogistyczne!$O1986,1,3)="non"," ",_xlfn.NUMBERVALUE(PobierzDaneLogistyczne!$O1986))</f>
        <v>0</v>
      </c>
      <c r="M1970" s="6" t="str">
        <f>IF(PobierzDaneLogistyczne!$K1986=0,"",_xlfn.NUMBERVALUE(PobierzDaneLogistyczne!$K1986,"."))</f>
        <v/>
      </c>
      <c r="N1970" s="6" t="str">
        <f>IF(PobierzDaneLogistyczne!$L1986=0,"",_xlfn.NUMBERVALUE(PobierzDaneLogistyczne!$L1986,"."))</f>
        <v/>
      </c>
      <c r="O1970" s="6" t="str">
        <f>IF(PobierzDaneLogistyczne!$M1986=0,"",_xlfn.NUMBERVALUE(PobierzDaneLogistyczne!$M1986,"."))</f>
        <v/>
      </c>
      <c r="P1970" s="2">
        <f>IF(PobierzDaneLogistyczne!$G1986=0,0,_xlfn.NUMBERVALUE(PobierzDaneLogistyczne!$G1986,"."))</f>
        <v>0</v>
      </c>
      <c r="Q1970" s="1" t="str">
        <f>IF(PobierzDaneLogistyczne!$R1986=0,"",PobierzDaneLogistyczne!$R1986)</f>
        <v/>
      </c>
      <c r="R1970" t="str">
        <f>IF(PobierzDaneLogistyczne!$S1986=0,"",PobierzDaneLogistyczne!$S1986)</f>
        <v/>
      </c>
      <c r="S1970" t="str">
        <f>IF(PobierzDaneLogistyczne!$T1986=0,"",PobierzDaneLogistyczne!$T1986)</f>
        <v/>
      </c>
      <c r="T1970" t="str">
        <f>IF(PobierzDaneLogistyczne!$U1986=0," ",PobierzDaneLogistyczne!$U1986)</f>
        <v xml:space="preserve"> </v>
      </c>
      <c r="U1970" t="str">
        <f t="shared" si="96"/>
        <v/>
      </c>
      <c r="V1970" s="2" t="str">
        <f>IF(PobierzDaneLogistyczne!$V1986="","",_xlfn.NUMBERVALUE(PobierzDaneLogistyczne!$V1986,"."))</f>
        <v/>
      </c>
      <c r="W1970" s="2" t="str">
        <f>IF(IF(PobierzDaneLogistyczne!$W1986=0,0,_xlfn.NUMBERVALUE(PobierzDaneLogistyczne!$W1986,"."))=0,"",_xlfn.NUMBERVALUE(PobierzDaneLogistyczne!$W1986,"."))</f>
        <v/>
      </c>
      <c r="X1970" s="2" t="str">
        <f t="shared" si="97"/>
        <v/>
      </c>
      <c r="Y1970" s="2" t="str">
        <f t="shared" si="98"/>
        <v/>
      </c>
      <c r="Z1970" s="2" t="str">
        <f>IF(PobierzDaneLogistyczne!$Y1986="t","YES","")</f>
        <v/>
      </c>
      <c r="AA1970" s="4" t="str">
        <f>IF(PobierzDaneLogistyczne!$X1986="t","YES","")</f>
        <v/>
      </c>
      <c r="AB1970">
        <f>PobierzDaneLogistyczne!$N1986</f>
        <v>0</v>
      </c>
    </row>
    <row r="1971" spans="1:28" x14ac:dyDescent="0.3">
      <c r="A1971" s="5">
        <f>HYPERLINK(_xlfn.CONCAT("https://www.adler.com.pl/index.php/en/Main/Produkt/",B1971),PobierzDaneLogistyczne!$N1987)</f>
        <v>0</v>
      </c>
      <c r="B1971">
        <f>PobierzDaneLogistyczne!$A1987</f>
        <v>0</v>
      </c>
      <c r="C1971" s="1" t="str">
        <f>IF(MID(PobierzDaneLogistyczne!$P1987,1,3)=""," ",_xlfn.NUMBERVALUE(PobierzDaneLogistyczne!$P1987))</f>
        <v xml:space="preserve"> </v>
      </c>
      <c r="D1971" s="1">
        <f>IF(MID(PobierzDaneLogistyczne!$C1987,1,3)="111"," ",_xlfn.NUMBERVALUE(PobierzDaneLogistyczne!$C1987))</f>
        <v>0</v>
      </c>
      <c r="E1971" s="6" t="str">
        <f>IF(PobierzDaneLogistyczne!$H1987=0,"",_xlfn.NUMBERVALUE(PobierzDaneLogistyczne!$H1987,"."))</f>
        <v/>
      </c>
      <c r="F1971" s="6" t="str">
        <f>IF(PobierzDaneLogistyczne!$I1987=0,"",_xlfn.NUMBERVALUE(PobierzDaneLogistyczne!$I1987,"."))</f>
        <v/>
      </c>
      <c r="G1971" s="6" t="str">
        <f>IF(PobierzDaneLogistyczne!$J1987=0,"",_xlfn.NUMBERVALUE(PobierzDaneLogistyczne!$J1987,"."))</f>
        <v/>
      </c>
      <c r="H1971" s="2" t="str">
        <f>IF(IF(PobierzDaneLogistyczne!$F1987=0,0,_xlfn.NUMBERVALUE(PobierzDaneLogistyczne!$F1987,"."))=0,"",IF(PobierzDaneLogistyczne!$F1987=0,0,_xlfn.NUMBERVALUE(PobierzDaneLogistyczne!$F1987,".")))</f>
        <v/>
      </c>
      <c r="I1971" s="2" t="str">
        <f>IF(IF(PobierzDaneLogistyczne!$Z1987=0,0,_xlfn.NUMBERVALUE(PobierzDaneLogistyczne!$Z1987,"."))=0,"",IF(PobierzDaneLogistyczne!$Z1987=0,0,_xlfn.NUMBERVALUE(PobierzDaneLogistyczne!$Z1987,".")))</f>
        <v/>
      </c>
      <c r="J1971" s="1" t="str">
        <f>IF(PobierzDaneLogistyczne!$D1987=0,"",_xlfn.NUMBERVALUE(PobierzDaneLogistyczne!$D1987))</f>
        <v/>
      </c>
      <c r="K1971" s="1" t="str">
        <f>IF(PobierzDaneLogistyczne!$E1987=0,"",_xlfn.NUMBERVALUE(PobierzDaneLogistyczne!$E1987))</f>
        <v/>
      </c>
      <c r="L1971" s="1">
        <f>IF(MID(PobierzDaneLogistyczne!$O1987,1,3)="non"," ",_xlfn.NUMBERVALUE(PobierzDaneLogistyczne!$O1987))</f>
        <v>0</v>
      </c>
      <c r="M1971" s="6" t="str">
        <f>IF(PobierzDaneLogistyczne!$K1987=0,"",_xlfn.NUMBERVALUE(PobierzDaneLogistyczne!$K1987,"."))</f>
        <v/>
      </c>
      <c r="N1971" s="6" t="str">
        <f>IF(PobierzDaneLogistyczne!$L1987=0,"",_xlfn.NUMBERVALUE(PobierzDaneLogistyczne!$L1987,"."))</f>
        <v/>
      </c>
      <c r="O1971" s="6" t="str">
        <f>IF(PobierzDaneLogistyczne!$M1987=0,"",_xlfn.NUMBERVALUE(PobierzDaneLogistyczne!$M1987,"."))</f>
        <v/>
      </c>
      <c r="P1971" s="2">
        <f>IF(PobierzDaneLogistyczne!$G1987=0,0,_xlfn.NUMBERVALUE(PobierzDaneLogistyczne!$G1987,"."))</f>
        <v>0</v>
      </c>
      <c r="Q1971" s="1" t="str">
        <f>IF(PobierzDaneLogistyczne!$R1987=0,"",PobierzDaneLogistyczne!$R1987)</f>
        <v/>
      </c>
      <c r="R1971" t="str">
        <f>IF(PobierzDaneLogistyczne!$S1987=0,"",PobierzDaneLogistyczne!$S1987)</f>
        <v/>
      </c>
      <c r="S1971" t="str">
        <f>IF(PobierzDaneLogistyczne!$T1987=0,"",PobierzDaneLogistyczne!$T1987)</f>
        <v/>
      </c>
      <c r="T1971" t="str">
        <f>IF(PobierzDaneLogistyczne!$U1987=0," ",PobierzDaneLogistyczne!$U1987)</f>
        <v xml:space="preserve"> </v>
      </c>
      <c r="U1971" t="str">
        <f t="shared" si="96"/>
        <v/>
      </c>
      <c r="V1971" s="2" t="str">
        <f>IF(PobierzDaneLogistyczne!$V1987="","",_xlfn.NUMBERVALUE(PobierzDaneLogistyczne!$V1987,"."))</f>
        <v/>
      </c>
      <c r="W1971" s="2" t="str">
        <f>IF(IF(PobierzDaneLogistyczne!$W1987=0,0,_xlfn.NUMBERVALUE(PobierzDaneLogistyczne!$W1987,"."))=0,"",_xlfn.NUMBERVALUE(PobierzDaneLogistyczne!$W1987,"."))</f>
        <v/>
      </c>
      <c r="X1971" s="2" t="str">
        <f t="shared" si="97"/>
        <v/>
      </c>
      <c r="Y1971" s="2" t="str">
        <f t="shared" si="98"/>
        <v/>
      </c>
      <c r="Z1971" s="2" t="str">
        <f>IF(PobierzDaneLogistyczne!$Y1987="t","YES","")</f>
        <v/>
      </c>
      <c r="AA1971" s="4" t="str">
        <f>IF(PobierzDaneLogistyczne!$X1987="t","YES","")</f>
        <v/>
      </c>
      <c r="AB1971">
        <f>PobierzDaneLogistyczne!$N1987</f>
        <v>0</v>
      </c>
    </row>
    <row r="1972" spans="1:28" x14ac:dyDescent="0.3">
      <c r="A1972" s="5">
        <f>HYPERLINK(_xlfn.CONCAT("https://www.adler.com.pl/index.php/en/Main/Produkt/",B1972),PobierzDaneLogistyczne!$N1988)</f>
        <v>0</v>
      </c>
      <c r="B1972">
        <f>PobierzDaneLogistyczne!$A1988</f>
        <v>0</v>
      </c>
      <c r="C1972" s="1" t="str">
        <f>IF(MID(PobierzDaneLogistyczne!$P1988,1,3)=""," ",_xlfn.NUMBERVALUE(PobierzDaneLogistyczne!$P1988))</f>
        <v xml:space="preserve"> </v>
      </c>
      <c r="D1972" s="1">
        <f>IF(MID(PobierzDaneLogistyczne!$C1988,1,3)="111"," ",_xlfn.NUMBERVALUE(PobierzDaneLogistyczne!$C1988))</f>
        <v>0</v>
      </c>
      <c r="E1972" s="6" t="str">
        <f>IF(PobierzDaneLogistyczne!$H1988=0,"",_xlfn.NUMBERVALUE(PobierzDaneLogistyczne!$H1988,"."))</f>
        <v/>
      </c>
      <c r="F1972" s="6" t="str">
        <f>IF(PobierzDaneLogistyczne!$I1988=0,"",_xlfn.NUMBERVALUE(PobierzDaneLogistyczne!$I1988,"."))</f>
        <v/>
      </c>
      <c r="G1972" s="6" t="str">
        <f>IF(PobierzDaneLogistyczne!$J1988=0,"",_xlfn.NUMBERVALUE(PobierzDaneLogistyczne!$J1988,"."))</f>
        <v/>
      </c>
      <c r="H1972" s="2" t="str">
        <f>IF(IF(PobierzDaneLogistyczne!$F1988=0,0,_xlfn.NUMBERVALUE(PobierzDaneLogistyczne!$F1988,"."))=0,"",IF(PobierzDaneLogistyczne!$F1988=0,0,_xlfn.NUMBERVALUE(PobierzDaneLogistyczne!$F1988,".")))</f>
        <v/>
      </c>
      <c r="I1972" s="2" t="str">
        <f>IF(IF(PobierzDaneLogistyczne!$Z1988=0,0,_xlfn.NUMBERVALUE(PobierzDaneLogistyczne!$Z1988,"."))=0,"",IF(PobierzDaneLogistyczne!$Z1988=0,0,_xlfn.NUMBERVALUE(PobierzDaneLogistyczne!$Z1988,".")))</f>
        <v/>
      </c>
      <c r="J1972" s="1" t="str">
        <f>IF(PobierzDaneLogistyczne!$D1988=0,"",_xlfn.NUMBERVALUE(PobierzDaneLogistyczne!$D1988))</f>
        <v/>
      </c>
      <c r="K1972" s="1" t="str">
        <f>IF(PobierzDaneLogistyczne!$E1988=0,"",_xlfn.NUMBERVALUE(PobierzDaneLogistyczne!$E1988))</f>
        <v/>
      </c>
      <c r="L1972" s="1">
        <f>IF(MID(PobierzDaneLogistyczne!$O1988,1,3)="non"," ",_xlfn.NUMBERVALUE(PobierzDaneLogistyczne!$O1988))</f>
        <v>0</v>
      </c>
      <c r="M1972" s="6" t="str">
        <f>IF(PobierzDaneLogistyczne!$K1988=0,"",_xlfn.NUMBERVALUE(PobierzDaneLogistyczne!$K1988,"."))</f>
        <v/>
      </c>
      <c r="N1972" s="6" t="str">
        <f>IF(PobierzDaneLogistyczne!$L1988=0,"",_xlfn.NUMBERVALUE(PobierzDaneLogistyczne!$L1988,"."))</f>
        <v/>
      </c>
      <c r="O1972" s="6" t="str">
        <f>IF(PobierzDaneLogistyczne!$M1988=0,"",_xlfn.NUMBERVALUE(PobierzDaneLogistyczne!$M1988,"."))</f>
        <v/>
      </c>
      <c r="P1972" s="2">
        <f>IF(PobierzDaneLogistyczne!$G1988=0,0,_xlfn.NUMBERVALUE(PobierzDaneLogistyczne!$G1988,"."))</f>
        <v>0</v>
      </c>
      <c r="Q1972" s="1" t="str">
        <f>IF(PobierzDaneLogistyczne!$R1988=0,"",PobierzDaneLogistyczne!$R1988)</f>
        <v/>
      </c>
      <c r="R1972" t="str">
        <f>IF(PobierzDaneLogistyczne!$S1988=0,"",PobierzDaneLogistyczne!$S1988)</f>
        <v/>
      </c>
      <c r="S1972" t="str">
        <f>IF(PobierzDaneLogistyczne!$T1988=0,"",PobierzDaneLogistyczne!$T1988)</f>
        <v/>
      </c>
      <c r="T1972" t="str">
        <f>IF(PobierzDaneLogistyczne!$U1988=0," ",PobierzDaneLogistyczne!$U1988)</f>
        <v xml:space="preserve"> </v>
      </c>
      <c r="U1972" t="str">
        <f t="shared" si="96"/>
        <v/>
      </c>
      <c r="V1972" s="2" t="str">
        <f>IF(PobierzDaneLogistyczne!$V1988="","",_xlfn.NUMBERVALUE(PobierzDaneLogistyczne!$V1988,"."))</f>
        <v/>
      </c>
      <c r="W1972" s="2" t="str">
        <f>IF(IF(PobierzDaneLogistyczne!$W1988=0,0,_xlfn.NUMBERVALUE(PobierzDaneLogistyczne!$W1988,"."))=0,"",_xlfn.NUMBERVALUE(PobierzDaneLogistyczne!$W1988,"."))</f>
        <v/>
      </c>
      <c r="X1972" s="2" t="str">
        <f t="shared" si="97"/>
        <v/>
      </c>
      <c r="Y1972" s="2" t="str">
        <f t="shared" si="98"/>
        <v/>
      </c>
      <c r="Z1972" s="2" t="str">
        <f>IF(PobierzDaneLogistyczne!$Y1988="t","YES","")</f>
        <v/>
      </c>
      <c r="AA1972" s="4" t="str">
        <f>IF(PobierzDaneLogistyczne!$X1988="t","YES","")</f>
        <v/>
      </c>
      <c r="AB1972">
        <f>PobierzDaneLogistyczne!$N1988</f>
        <v>0</v>
      </c>
    </row>
    <row r="1973" spans="1:28" x14ac:dyDescent="0.3">
      <c r="A1973" s="5">
        <f>HYPERLINK(_xlfn.CONCAT("https://www.adler.com.pl/index.php/en/Main/Produkt/",B1973),PobierzDaneLogistyczne!$N1989)</f>
        <v>0</v>
      </c>
      <c r="B1973">
        <f>PobierzDaneLogistyczne!$A1989</f>
        <v>0</v>
      </c>
      <c r="C1973" s="1" t="str">
        <f>IF(MID(PobierzDaneLogistyczne!$P1989,1,3)=""," ",_xlfn.NUMBERVALUE(PobierzDaneLogistyczne!$P1989))</f>
        <v xml:space="preserve"> </v>
      </c>
      <c r="D1973" s="1">
        <f>IF(MID(PobierzDaneLogistyczne!$C1989,1,3)="111"," ",_xlfn.NUMBERVALUE(PobierzDaneLogistyczne!$C1989))</f>
        <v>0</v>
      </c>
      <c r="E1973" s="6" t="str">
        <f>IF(PobierzDaneLogistyczne!$H1989=0,"",_xlfn.NUMBERVALUE(PobierzDaneLogistyczne!$H1989,"."))</f>
        <v/>
      </c>
      <c r="F1973" s="6" t="str">
        <f>IF(PobierzDaneLogistyczne!$I1989=0,"",_xlfn.NUMBERVALUE(PobierzDaneLogistyczne!$I1989,"."))</f>
        <v/>
      </c>
      <c r="G1973" s="6" t="str">
        <f>IF(PobierzDaneLogistyczne!$J1989=0,"",_xlfn.NUMBERVALUE(PobierzDaneLogistyczne!$J1989,"."))</f>
        <v/>
      </c>
      <c r="H1973" s="2" t="str">
        <f>IF(IF(PobierzDaneLogistyczne!$F1989=0,0,_xlfn.NUMBERVALUE(PobierzDaneLogistyczne!$F1989,"."))=0,"",IF(PobierzDaneLogistyczne!$F1989=0,0,_xlfn.NUMBERVALUE(PobierzDaneLogistyczne!$F1989,".")))</f>
        <v/>
      </c>
      <c r="I1973" s="2" t="str">
        <f>IF(IF(PobierzDaneLogistyczne!$Z1989=0,0,_xlfn.NUMBERVALUE(PobierzDaneLogistyczne!$Z1989,"."))=0,"",IF(PobierzDaneLogistyczne!$Z1989=0,0,_xlfn.NUMBERVALUE(PobierzDaneLogistyczne!$Z1989,".")))</f>
        <v/>
      </c>
      <c r="J1973" s="1" t="str">
        <f>IF(PobierzDaneLogistyczne!$D1989=0,"",_xlfn.NUMBERVALUE(PobierzDaneLogistyczne!$D1989))</f>
        <v/>
      </c>
      <c r="K1973" s="1" t="str">
        <f>IF(PobierzDaneLogistyczne!$E1989=0,"",_xlfn.NUMBERVALUE(PobierzDaneLogistyczne!$E1989))</f>
        <v/>
      </c>
      <c r="L1973" s="1">
        <f>IF(MID(PobierzDaneLogistyczne!$O1989,1,3)="non"," ",_xlfn.NUMBERVALUE(PobierzDaneLogistyczne!$O1989))</f>
        <v>0</v>
      </c>
      <c r="M1973" s="6" t="str">
        <f>IF(PobierzDaneLogistyczne!$K1989=0,"",_xlfn.NUMBERVALUE(PobierzDaneLogistyczne!$K1989,"."))</f>
        <v/>
      </c>
      <c r="N1973" s="6" t="str">
        <f>IF(PobierzDaneLogistyczne!$L1989=0,"",_xlfn.NUMBERVALUE(PobierzDaneLogistyczne!$L1989,"."))</f>
        <v/>
      </c>
      <c r="O1973" s="6" t="str">
        <f>IF(PobierzDaneLogistyczne!$M1989=0,"",_xlfn.NUMBERVALUE(PobierzDaneLogistyczne!$M1989,"."))</f>
        <v/>
      </c>
      <c r="P1973" s="2">
        <f>IF(PobierzDaneLogistyczne!$G1989=0,0,_xlfn.NUMBERVALUE(PobierzDaneLogistyczne!$G1989,"."))</f>
        <v>0</v>
      </c>
      <c r="Q1973" s="1" t="str">
        <f>IF(PobierzDaneLogistyczne!$R1989=0,"",PobierzDaneLogistyczne!$R1989)</f>
        <v/>
      </c>
      <c r="R1973" t="str">
        <f>IF(PobierzDaneLogistyczne!$S1989=0,"",PobierzDaneLogistyczne!$S1989)</f>
        <v/>
      </c>
      <c r="S1973" t="str">
        <f>IF(PobierzDaneLogistyczne!$T1989=0,"",PobierzDaneLogistyczne!$T1989)</f>
        <v/>
      </c>
      <c r="T1973" t="str">
        <f>IF(PobierzDaneLogistyczne!$U1989=0," ",PobierzDaneLogistyczne!$U1989)</f>
        <v xml:space="preserve"> </v>
      </c>
      <c r="U1973" t="str">
        <f t="shared" si="96"/>
        <v/>
      </c>
      <c r="V1973" s="2" t="str">
        <f>IF(PobierzDaneLogistyczne!$V1989="","",_xlfn.NUMBERVALUE(PobierzDaneLogistyczne!$V1989,"."))</f>
        <v/>
      </c>
      <c r="W1973" s="2" t="str">
        <f>IF(IF(PobierzDaneLogistyczne!$W1989=0,0,_xlfn.NUMBERVALUE(PobierzDaneLogistyczne!$W1989,"."))=0,"",_xlfn.NUMBERVALUE(PobierzDaneLogistyczne!$W1989,"."))</f>
        <v/>
      </c>
      <c r="X1973" s="2" t="str">
        <f t="shared" si="97"/>
        <v/>
      </c>
      <c r="Y1973" s="2" t="str">
        <f t="shared" si="98"/>
        <v/>
      </c>
      <c r="Z1973" s="2" t="str">
        <f>IF(PobierzDaneLogistyczne!$Y1989="t","YES","")</f>
        <v/>
      </c>
      <c r="AA1973" s="4" t="str">
        <f>IF(PobierzDaneLogistyczne!$X1989="t","YES","")</f>
        <v/>
      </c>
      <c r="AB1973">
        <f>PobierzDaneLogistyczne!$N1989</f>
        <v>0</v>
      </c>
    </row>
    <row r="1974" spans="1:28" x14ac:dyDescent="0.3">
      <c r="A1974" s="5">
        <f>HYPERLINK(_xlfn.CONCAT("https://www.adler.com.pl/index.php/en/Main/Produkt/",B1974),PobierzDaneLogistyczne!$N1990)</f>
        <v>0</v>
      </c>
      <c r="B1974">
        <f>PobierzDaneLogistyczne!$A1990</f>
        <v>0</v>
      </c>
      <c r="C1974" s="1" t="str">
        <f>IF(MID(PobierzDaneLogistyczne!$P1990,1,3)=""," ",_xlfn.NUMBERVALUE(PobierzDaneLogistyczne!$P1990))</f>
        <v xml:space="preserve"> </v>
      </c>
      <c r="D1974" s="1">
        <f>IF(MID(PobierzDaneLogistyczne!$C1990,1,3)="111"," ",_xlfn.NUMBERVALUE(PobierzDaneLogistyczne!$C1990))</f>
        <v>0</v>
      </c>
      <c r="E1974" s="6" t="str">
        <f>IF(PobierzDaneLogistyczne!$H1990=0,"",_xlfn.NUMBERVALUE(PobierzDaneLogistyczne!$H1990,"."))</f>
        <v/>
      </c>
      <c r="F1974" s="6" t="str">
        <f>IF(PobierzDaneLogistyczne!$I1990=0,"",_xlfn.NUMBERVALUE(PobierzDaneLogistyczne!$I1990,"."))</f>
        <v/>
      </c>
      <c r="G1974" s="6" t="str">
        <f>IF(PobierzDaneLogistyczne!$J1990=0,"",_xlfn.NUMBERVALUE(PobierzDaneLogistyczne!$J1990,"."))</f>
        <v/>
      </c>
      <c r="H1974" s="2" t="str">
        <f>IF(IF(PobierzDaneLogistyczne!$F1990=0,0,_xlfn.NUMBERVALUE(PobierzDaneLogistyczne!$F1990,"."))=0,"",IF(PobierzDaneLogistyczne!$F1990=0,0,_xlfn.NUMBERVALUE(PobierzDaneLogistyczne!$F1990,".")))</f>
        <v/>
      </c>
      <c r="I1974" s="2" t="str">
        <f>IF(IF(PobierzDaneLogistyczne!$Z1990=0,0,_xlfn.NUMBERVALUE(PobierzDaneLogistyczne!$Z1990,"."))=0,"",IF(PobierzDaneLogistyczne!$Z1990=0,0,_xlfn.NUMBERVALUE(PobierzDaneLogistyczne!$Z1990,".")))</f>
        <v/>
      </c>
      <c r="J1974" s="1" t="str">
        <f>IF(PobierzDaneLogistyczne!$D1990=0,"",_xlfn.NUMBERVALUE(PobierzDaneLogistyczne!$D1990))</f>
        <v/>
      </c>
      <c r="K1974" s="1" t="str">
        <f>IF(PobierzDaneLogistyczne!$E1990=0,"",_xlfn.NUMBERVALUE(PobierzDaneLogistyczne!$E1990))</f>
        <v/>
      </c>
      <c r="L1974" s="1">
        <f>IF(MID(PobierzDaneLogistyczne!$O1990,1,3)="non"," ",_xlfn.NUMBERVALUE(PobierzDaneLogistyczne!$O1990))</f>
        <v>0</v>
      </c>
      <c r="M1974" s="6" t="str">
        <f>IF(PobierzDaneLogistyczne!$K1990=0,"",_xlfn.NUMBERVALUE(PobierzDaneLogistyczne!$K1990,"."))</f>
        <v/>
      </c>
      <c r="N1974" s="6" t="str">
        <f>IF(PobierzDaneLogistyczne!$L1990=0,"",_xlfn.NUMBERVALUE(PobierzDaneLogistyczne!$L1990,"."))</f>
        <v/>
      </c>
      <c r="O1974" s="6" t="str">
        <f>IF(PobierzDaneLogistyczne!$M1990=0,"",_xlfn.NUMBERVALUE(PobierzDaneLogistyczne!$M1990,"."))</f>
        <v/>
      </c>
      <c r="P1974" s="2">
        <f>IF(PobierzDaneLogistyczne!$G1990=0,0,_xlfn.NUMBERVALUE(PobierzDaneLogistyczne!$G1990,"."))</f>
        <v>0</v>
      </c>
      <c r="Q1974" s="1" t="str">
        <f>IF(PobierzDaneLogistyczne!$R1990=0,"",PobierzDaneLogistyczne!$R1990)</f>
        <v/>
      </c>
      <c r="R1974" t="str">
        <f>IF(PobierzDaneLogistyczne!$S1990=0,"",PobierzDaneLogistyczne!$S1990)</f>
        <v/>
      </c>
      <c r="S1974" t="str">
        <f>IF(PobierzDaneLogistyczne!$T1990=0,"",PobierzDaneLogistyczne!$T1990)</f>
        <v/>
      </c>
      <c r="T1974" t="str">
        <f>IF(PobierzDaneLogistyczne!$U1990=0," ",PobierzDaneLogistyczne!$U1990)</f>
        <v xml:space="preserve"> </v>
      </c>
      <c r="U1974" t="str">
        <f t="shared" si="96"/>
        <v/>
      </c>
      <c r="V1974" s="2" t="str">
        <f>IF(PobierzDaneLogistyczne!$V1990="","",_xlfn.NUMBERVALUE(PobierzDaneLogistyczne!$V1990,"."))</f>
        <v/>
      </c>
      <c r="W1974" s="2" t="str">
        <f>IF(IF(PobierzDaneLogistyczne!$W1990=0,0,_xlfn.NUMBERVALUE(PobierzDaneLogistyczne!$W1990,"."))=0,"",_xlfn.NUMBERVALUE(PobierzDaneLogistyczne!$W1990,"."))</f>
        <v/>
      </c>
      <c r="X1974" s="2" t="str">
        <f t="shared" si="97"/>
        <v/>
      </c>
      <c r="Y1974" s="2" t="str">
        <f t="shared" si="98"/>
        <v/>
      </c>
      <c r="Z1974" s="2" t="str">
        <f>IF(PobierzDaneLogistyczne!$Y1990="t","YES","")</f>
        <v/>
      </c>
      <c r="AA1974" s="4" t="str">
        <f>IF(PobierzDaneLogistyczne!$X1990="t","YES","")</f>
        <v/>
      </c>
      <c r="AB1974">
        <f>PobierzDaneLogistyczne!$N1990</f>
        <v>0</v>
      </c>
    </row>
    <row r="1975" spans="1:28" x14ac:dyDescent="0.3">
      <c r="A1975" s="5">
        <f>HYPERLINK(_xlfn.CONCAT("https://www.adler.com.pl/index.php/en/Main/Produkt/",B1975),PobierzDaneLogistyczne!$N1991)</f>
        <v>0</v>
      </c>
      <c r="B1975">
        <f>PobierzDaneLogistyczne!$A1991</f>
        <v>0</v>
      </c>
      <c r="C1975" s="1" t="str">
        <f>IF(MID(PobierzDaneLogistyczne!$P1991,1,3)=""," ",_xlfn.NUMBERVALUE(PobierzDaneLogistyczne!$P1991))</f>
        <v xml:space="preserve"> </v>
      </c>
      <c r="D1975" s="1">
        <f>IF(MID(PobierzDaneLogistyczne!$C1991,1,3)="111"," ",_xlfn.NUMBERVALUE(PobierzDaneLogistyczne!$C1991))</f>
        <v>0</v>
      </c>
      <c r="E1975" s="6" t="str">
        <f>IF(PobierzDaneLogistyczne!$H1991=0,"",_xlfn.NUMBERVALUE(PobierzDaneLogistyczne!$H1991,"."))</f>
        <v/>
      </c>
      <c r="F1975" s="6" t="str">
        <f>IF(PobierzDaneLogistyczne!$I1991=0,"",_xlfn.NUMBERVALUE(PobierzDaneLogistyczne!$I1991,"."))</f>
        <v/>
      </c>
      <c r="G1975" s="6" t="str">
        <f>IF(PobierzDaneLogistyczne!$J1991=0,"",_xlfn.NUMBERVALUE(PobierzDaneLogistyczne!$J1991,"."))</f>
        <v/>
      </c>
      <c r="H1975" s="2" t="str">
        <f>IF(IF(PobierzDaneLogistyczne!$F1991=0,0,_xlfn.NUMBERVALUE(PobierzDaneLogistyczne!$F1991,"."))=0,"",IF(PobierzDaneLogistyczne!$F1991=0,0,_xlfn.NUMBERVALUE(PobierzDaneLogistyczne!$F1991,".")))</f>
        <v/>
      </c>
      <c r="I1975" s="2" t="str">
        <f>IF(IF(PobierzDaneLogistyczne!$Z1991=0,0,_xlfn.NUMBERVALUE(PobierzDaneLogistyczne!$Z1991,"."))=0,"",IF(PobierzDaneLogistyczne!$Z1991=0,0,_xlfn.NUMBERVALUE(PobierzDaneLogistyczne!$Z1991,".")))</f>
        <v/>
      </c>
      <c r="J1975" s="1" t="str">
        <f>IF(PobierzDaneLogistyczne!$D1991=0,"",_xlfn.NUMBERVALUE(PobierzDaneLogistyczne!$D1991))</f>
        <v/>
      </c>
      <c r="K1975" s="1" t="str">
        <f>IF(PobierzDaneLogistyczne!$E1991=0,"",_xlfn.NUMBERVALUE(PobierzDaneLogistyczne!$E1991))</f>
        <v/>
      </c>
      <c r="L1975" s="1">
        <f>IF(MID(PobierzDaneLogistyczne!$O1991,1,3)="non"," ",_xlfn.NUMBERVALUE(PobierzDaneLogistyczne!$O1991))</f>
        <v>0</v>
      </c>
      <c r="M1975" s="6" t="str">
        <f>IF(PobierzDaneLogistyczne!$K1991=0,"",_xlfn.NUMBERVALUE(PobierzDaneLogistyczne!$K1991,"."))</f>
        <v/>
      </c>
      <c r="N1975" s="6" t="str">
        <f>IF(PobierzDaneLogistyczne!$L1991=0,"",_xlfn.NUMBERVALUE(PobierzDaneLogistyczne!$L1991,"."))</f>
        <v/>
      </c>
      <c r="O1975" s="6" t="str">
        <f>IF(PobierzDaneLogistyczne!$M1991=0,"",_xlfn.NUMBERVALUE(PobierzDaneLogistyczne!$M1991,"."))</f>
        <v/>
      </c>
      <c r="P1975" s="2">
        <f>IF(PobierzDaneLogistyczne!$G1991=0,0,_xlfn.NUMBERVALUE(PobierzDaneLogistyczne!$G1991,"."))</f>
        <v>0</v>
      </c>
      <c r="Q1975" s="1" t="str">
        <f>IF(PobierzDaneLogistyczne!$R1991=0,"",PobierzDaneLogistyczne!$R1991)</f>
        <v/>
      </c>
      <c r="R1975" t="str">
        <f>IF(PobierzDaneLogistyczne!$S1991=0,"",PobierzDaneLogistyczne!$S1991)</f>
        <v/>
      </c>
      <c r="S1975" t="str">
        <f>IF(PobierzDaneLogistyczne!$T1991=0,"",PobierzDaneLogistyczne!$T1991)</f>
        <v/>
      </c>
      <c r="T1975" t="str">
        <f>IF(PobierzDaneLogistyczne!$U1991=0," ",PobierzDaneLogistyczne!$U1991)</f>
        <v xml:space="preserve"> </v>
      </c>
      <c r="U1975" t="str">
        <f t="shared" si="96"/>
        <v/>
      </c>
      <c r="V1975" s="2" t="str">
        <f>IF(PobierzDaneLogistyczne!$V1991="","",_xlfn.NUMBERVALUE(PobierzDaneLogistyczne!$V1991,"."))</f>
        <v/>
      </c>
      <c r="W1975" s="2" t="str">
        <f>IF(IF(PobierzDaneLogistyczne!$W1991=0,0,_xlfn.NUMBERVALUE(PobierzDaneLogistyczne!$W1991,"."))=0,"",_xlfn.NUMBERVALUE(PobierzDaneLogistyczne!$W1991,"."))</f>
        <v/>
      </c>
      <c r="X1975" s="2" t="str">
        <f t="shared" si="97"/>
        <v/>
      </c>
      <c r="Y1975" s="2" t="str">
        <f t="shared" si="98"/>
        <v/>
      </c>
      <c r="Z1975" s="2" t="str">
        <f>IF(PobierzDaneLogistyczne!$Y1991="t","YES","")</f>
        <v/>
      </c>
      <c r="AA1975" s="4" t="str">
        <f>IF(PobierzDaneLogistyczne!$X1991="t","YES","")</f>
        <v/>
      </c>
      <c r="AB1975">
        <f>PobierzDaneLogistyczne!$N1991</f>
        <v>0</v>
      </c>
    </row>
    <row r="1976" spans="1:28" x14ac:dyDescent="0.3">
      <c r="A1976" s="5">
        <f>HYPERLINK(_xlfn.CONCAT("https://www.adler.com.pl/index.php/en/Main/Produkt/",B1976),PobierzDaneLogistyczne!$N1992)</f>
        <v>0</v>
      </c>
      <c r="B1976">
        <f>PobierzDaneLogistyczne!$A1992</f>
        <v>0</v>
      </c>
      <c r="C1976" s="1" t="str">
        <f>IF(MID(PobierzDaneLogistyczne!$P1992,1,3)=""," ",_xlfn.NUMBERVALUE(PobierzDaneLogistyczne!$P1992))</f>
        <v xml:space="preserve"> </v>
      </c>
      <c r="D1976" s="1">
        <f>IF(MID(PobierzDaneLogistyczne!$C1992,1,3)="111"," ",_xlfn.NUMBERVALUE(PobierzDaneLogistyczne!$C1992))</f>
        <v>0</v>
      </c>
      <c r="E1976" s="6" t="str">
        <f>IF(PobierzDaneLogistyczne!$H1992=0,"",_xlfn.NUMBERVALUE(PobierzDaneLogistyczne!$H1992,"."))</f>
        <v/>
      </c>
      <c r="F1976" s="6" t="str">
        <f>IF(PobierzDaneLogistyczne!$I1992=0,"",_xlfn.NUMBERVALUE(PobierzDaneLogistyczne!$I1992,"."))</f>
        <v/>
      </c>
      <c r="G1976" s="6" t="str">
        <f>IF(PobierzDaneLogistyczne!$J1992=0,"",_xlfn.NUMBERVALUE(PobierzDaneLogistyczne!$J1992,"."))</f>
        <v/>
      </c>
      <c r="H1976" s="2" t="str">
        <f>IF(IF(PobierzDaneLogistyczne!$F1992=0,0,_xlfn.NUMBERVALUE(PobierzDaneLogistyczne!$F1992,"."))=0,"",IF(PobierzDaneLogistyczne!$F1992=0,0,_xlfn.NUMBERVALUE(PobierzDaneLogistyczne!$F1992,".")))</f>
        <v/>
      </c>
      <c r="I1976" s="2" t="str">
        <f>IF(IF(PobierzDaneLogistyczne!$Z1992=0,0,_xlfn.NUMBERVALUE(PobierzDaneLogistyczne!$Z1992,"."))=0,"",IF(PobierzDaneLogistyczne!$Z1992=0,0,_xlfn.NUMBERVALUE(PobierzDaneLogistyczne!$Z1992,".")))</f>
        <v/>
      </c>
      <c r="J1976" s="1" t="str">
        <f>IF(PobierzDaneLogistyczne!$D1992=0,"",_xlfn.NUMBERVALUE(PobierzDaneLogistyczne!$D1992))</f>
        <v/>
      </c>
      <c r="K1976" s="1" t="str">
        <f>IF(PobierzDaneLogistyczne!$E1992=0,"",_xlfn.NUMBERVALUE(PobierzDaneLogistyczne!$E1992))</f>
        <v/>
      </c>
      <c r="L1976" s="1">
        <f>IF(MID(PobierzDaneLogistyczne!$O1992,1,3)="non"," ",_xlfn.NUMBERVALUE(PobierzDaneLogistyczne!$O1992))</f>
        <v>0</v>
      </c>
      <c r="M1976" s="6" t="str">
        <f>IF(PobierzDaneLogistyczne!$K1992=0,"",_xlfn.NUMBERVALUE(PobierzDaneLogistyczne!$K1992,"."))</f>
        <v/>
      </c>
      <c r="N1976" s="6" t="str">
        <f>IF(PobierzDaneLogistyczne!$L1992=0,"",_xlfn.NUMBERVALUE(PobierzDaneLogistyczne!$L1992,"."))</f>
        <v/>
      </c>
      <c r="O1976" s="6" t="str">
        <f>IF(PobierzDaneLogistyczne!$M1992=0,"",_xlfn.NUMBERVALUE(PobierzDaneLogistyczne!$M1992,"."))</f>
        <v/>
      </c>
      <c r="P1976" s="2">
        <f>IF(PobierzDaneLogistyczne!$G1992=0,0,_xlfn.NUMBERVALUE(PobierzDaneLogistyczne!$G1992,"."))</f>
        <v>0</v>
      </c>
      <c r="Q1976" s="1" t="str">
        <f>IF(PobierzDaneLogistyczne!$R1992=0,"",PobierzDaneLogistyczne!$R1992)</f>
        <v/>
      </c>
      <c r="R1976" t="str">
        <f>IF(PobierzDaneLogistyczne!$S1992=0,"",PobierzDaneLogistyczne!$S1992)</f>
        <v/>
      </c>
      <c r="S1976" t="str">
        <f>IF(PobierzDaneLogistyczne!$T1992=0,"",PobierzDaneLogistyczne!$T1992)</f>
        <v/>
      </c>
      <c r="T1976" t="str">
        <f>IF(PobierzDaneLogistyczne!$U1992=0," ",PobierzDaneLogistyczne!$U1992)</f>
        <v xml:space="preserve"> </v>
      </c>
      <c r="U1976" t="str">
        <f t="shared" si="96"/>
        <v/>
      </c>
      <c r="V1976" s="2" t="str">
        <f>IF(PobierzDaneLogistyczne!$V1992="","",_xlfn.NUMBERVALUE(PobierzDaneLogistyczne!$V1992,"."))</f>
        <v/>
      </c>
      <c r="W1976" s="2" t="str">
        <f>IF(IF(PobierzDaneLogistyczne!$W1992=0,0,_xlfn.NUMBERVALUE(PobierzDaneLogistyczne!$W1992,"."))=0,"",_xlfn.NUMBERVALUE(PobierzDaneLogistyczne!$W1992,"."))</f>
        <v/>
      </c>
      <c r="X1976" s="2" t="str">
        <f t="shared" si="97"/>
        <v/>
      </c>
      <c r="Y1976" s="2" t="str">
        <f t="shared" si="98"/>
        <v/>
      </c>
      <c r="Z1976" s="2" t="str">
        <f>IF(PobierzDaneLogistyczne!$Y1992="t","YES","")</f>
        <v/>
      </c>
      <c r="AA1976" s="4" t="str">
        <f>IF(PobierzDaneLogistyczne!$X1992="t","YES","")</f>
        <v/>
      </c>
      <c r="AB1976">
        <f>PobierzDaneLogistyczne!$N1992</f>
        <v>0</v>
      </c>
    </row>
    <row r="1977" spans="1:28" x14ac:dyDescent="0.3">
      <c r="A1977" s="5">
        <f>HYPERLINK(_xlfn.CONCAT("https://www.adler.com.pl/index.php/en/Main/Produkt/",B1977),PobierzDaneLogistyczne!$N1993)</f>
        <v>0</v>
      </c>
      <c r="B1977">
        <f>PobierzDaneLogistyczne!$A1993</f>
        <v>0</v>
      </c>
      <c r="C1977" s="1" t="str">
        <f>IF(MID(PobierzDaneLogistyczne!$P1993,1,3)=""," ",_xlfn.NUMBERVALUE(PobierzDaneLogistyczne!$P1993))</f>
        <v xml:space="preserve"> </v>
      </c>
      <c r="D1977" s="1">
        <f>IF(MID(PobierzDaneLogistyczne!$C1993,1,3)="111"," ",_xlfn.NUMBERVALUE(PobierzDaneLogistyczne!$C1993))</f>
        <v>0</v>
      </c>
      <c r="E1977" s="6" t="str">
        <f>IF(PobierzDaneLogistyczne!$H1993=0,"",_xlfn.NUMBERVALUE(PobierzDaneLogistyczne!$H1993,"."))</f>
        <v/>
      </c>
      <c r="F1977" s="6" t="str">
        <f>IF(PobierzDaneLogistyczne!$I1993=0,"",_xlfn.NUMBERVALUE(PobierzDaneLogistyczne!$I1993,"."))</f>
        <v/>
      </c>
      <c r="G1977" s="6" t="str">
        <f>IF(PobierzDaneLogistyczne!$J1993=0,"",_xlfn.NUMBERVALUE(PobierzDaneLogistyczne!$J1993,"."))</f>
        <v/>
      </c>
      <c r="H1977" s="2" t="str">
        <f>IF(IF(PobierzDaneLogistyczne!$F1993=0,0,_xlfn.NUMBERVALUE(PobierzDaneLogistyczne!$F1993,"."))=0,"",IF(PobierzDaneLogistyczne!$F1993=0,0,_xlfn.NUMBERVALUE(PobierzDaneLogistyczne!$F1993,".")))</f>
        <v/>
      </c>
      <c r="I1977" s="2" t="str">
        <f>IF(IF(PobierzDaneLogistyczne!$Z1993=0,0,_xlfn.NUMBERVALUE(PobierzDaneLogistyczne!$Z1993,"."))=0,"",IF(PobierzDaneLogistyczne!$Z1993=0,0,_xlfn.NUMBERVALUE(PobierzDaneLogistyczne!$Z1993,".")))</f>
        <v/>
      </c>
      <c r="J1977" s="1" t="str">
        <f>IF(PobierzDaneLogistyczne!$D1993=0,"",_xlfn.NUMBERVALUE(PobierzDaneLogistyczne!$D1993))</f>
        <v/>
      </c>
      <c r="K1977" s="1" t="str">
        <f>IF(PobierzDaneLogistyczne!$E1993=0,"",_xlfn.NUMBERVALUE(PobierzDaneLogistyczne!$E1993))</f>
        <v/>
      </c>
      <c r="L1977" s="1">
        <f>IF(MID(PobierzDaneLogistyczne!$O1993,1,3)="non"," ",_xlfn.NUMBERVALUE(PobierzDaneLogistyczne!$O1993))</f>
        <v>0</v>
      </c>
      <c r="M1977" s="6" t="str">
        <f>IF(PobierzDaneLogistyczne!$K1993=0,"",_xlfn.NUMBERVALUE(PobierzDaneLogistyczne!$K1993,"."))</f>
        <v/>
      </c>
      <c r="N1977" s="6" t="str">
        <f>IF(PobierzDaneLogistyczne!$L1993=0,"",_xlfn.NUMBERVALUE(PobierzDaneLogistyczne!$L1993,"."))</f>
        <v/>
      </c>
      <c r="O1977" s="6" t="str">
        <f>IF(PobierzDaneLogistyczne!$M1993=0,"",_xlfn.NUMBERVALUE(PobierzDaneLogistyczne!$M1993,"."))</f>
        <v/>
      </c>
      <c r="P1977" s="2">
        <f>IF(PobierzDaneLogistyczne!$G1993=0,0,_xlfn.NUMBERVALUE(PobierzDaneLogistyczne!$G1993,"."))</f>
        <v>0</v>
      </c>
      <c r="Q1977" s="1" t="str">
        <f>IF(PobierzDaneLogistyczne!$R1993=0,"",PobierzDaneLogistyczne!$R1993)</f>
        <v/>
      </c>
      <c r="R1977" t="str">
        <f>IF(PobierzDaneLogistyczne!$S1993=0,"",PobierzDaneLogistyczne!$S1993)</f>
        <v/>
      </c>
      <c r="S1977" t="str">
        <f>IF(PobierzDaneLogistyczne!$T1993=0,"",PobierzDaneLogistyczne!$T1993)</f>
        <v/>
      </c>
      <c r="T1977" t="str">
        <f>IF(PobierzDaneLogistyczne!$U1993=0," ",PobierzDaneLogistyczne!$U1993)</f>
        <v xml:space="preserve"> </v>
      </c>
      <c r="U1977" t="str">
        <f t="shared" si="96"/>
        <v/>
      </c>
      <c r="V1977" s="2" t="str">
        <f>IF(PobierzDaneLogistyczne!$V1993="","",_xlfn.NUMBERVALUE(PobierzDaneLogistyczne!$V1993,"."))</f>
        <v/>
      </c>
      <c r="W1977" s="2" t="str">
        <f>IF(IF(PobierzDaneLogistyczne!$W1993=0,0,_xlfn.NUMBERVALUE(PobierzDaneLogistyczne!$W1993,"."))=0,"",_xlfn.NUMBERVALUE(PobierzDaneLogistyczne!$W1993,"."))</f>
        <v/>
      </c>
      <c r="X1977" s="2" t="str">
        <f t="shared" si="97"/>
        <v/>
      </c>
      <c r="Y1977" s="2" t="str">
        <f t="shared" si="98"/>
        <v/>
      </c>
      <c r="Z1977" s="2" t="str">
        <f>IF(PobierzDaneLogistyczne!$Y1993="t","YES","")</f>
        <v/>
      </c>
      <c r="AA1977" s="4" t="str">
        <f>IF(PobierzDaneLogistyczne!$X1993="t","YES","")</f>
        <v/>
      </c>
      <c r="AB1977">
        <f>PobierzDaneLogistyczne!$N1993</f>
        <v>0</v>
      </c>
    </row>
    <row r="1978" spans="1:28" x14ac:dyDescent="0.3">
      <c r="A1978" s="5">
        <f>HYPERLINK(_xlfn.CONCAT("https://www.adler.com.pl/index.php/en/Main/Produkt/",B1978),PobierzDaneLogistyczne!$N1994)</f>
        <v>0</v>
      </c>
      <c r="B1978">
        <f>PobierzDaneLogistyczne!$A1994</f>
        <v>0</v>
      </c>
      <c r="C1978" s="1" t="str">
        <f>IF(MID(PobierzDaneLogistyczne!$P1994,1,3)=""," ",_xlfn.NUMBERVALUE(PobierzDaneLogistyczne!$P1994))</f>
        <v xml:space="preserve"> </v>
      </c>
      <c r="D1978" s="1">
        <f>IF(MID(PobierzDaneLogistyczne!$C1994,1,3)="111"," ",_xlfn.NUMBERVALUE(PobierzDaneLogistyczne!$C1994))</f>
        <v>0</v>
      </c>
      <c r="E1978" s="6" t="str">
        <f>IF(PobierzDaneLogistyczne!$H1994=0,"",_xlfn.NUMBERVALUE(PobierzDaneLogistyczne!$H1994,"."))</f>
        <v/>
      </c>
      <c r="F1978" s="6" t="str">
        <f>IF(PobierzDaneLogistyczne!$I1994=0,"",_xlfn.NUMBERVALUE(PobierzDaneLogistyczne!$I1994,"."))</f>
        <v/>
      </c>
      <c r="G1978" s="6" t="str">
        <f>IF(PobierzDaneLogistyczne!$J1994=0,"",_xlfn.NUMBERVALUE(PobierzDaneLogistyczne!$J1994,"."))</f>
        <v/>
      </c>
      <c r="H1978" s="2" t="str">
        <f>IF(IF(PobierzDaneLogistyczne!$F1994=0,0,_xlfn.NUMBERVALUE(PobierzDaneLogistyczne!$F1994,"."))=0,"",IF(PobierzDaneLogistyczne!$F1994=0,0,_xlfn.NUMBERVALUE(PobierzDaneLogistyczne!$F1994,".")))</f>
        <v/>
      </c>
      <c r="I1978" s="2" t="str">
        <f>IF(IF(PobierzDaneLogistyczne!$Z1994=0,0,_xlfn.NUMBERVALUE(PobierzDaneLogistyczne!$Z1994,"."))=0,"",IF(PobierzDaneLogistyczne!$Z1994=0,0,_xlfn.NUMBERVALUE(PobierzDaneLogistyczne!$Z1994,".")))</f>
        <v/>
      </c>
      <c r="J1978" s="1" t="str">
        <f>IF(PobierzDaneLogistyczne!$D1994=0,"",_xlfn.NUMBERVALUE(PobierzDaneLogistyczne!$D1994))</f>
        <v/>
      </c>
      <c r="K1978" s="1" t="str">
        <f>IF(PobierzDaneLogistyczne!$E1994=0,"",_xlfn.NUMBERVALUE(PobierzDaneLogistyczne!$E1994))</f>
        <v/>
      </c>
      <c r="L1978" s="1">
        <f>IF(MID(PobierzDaneLogistyczne!$O1994,1,3)="non"," ",_xlfn.NUMBERVALUE(PobierzDaneLogistyczne!$O1994))</f>
        <v>0</v>
      </c>
      <c r="M1978" s="6" t="str">
        <f>IF(PobierzDaneLogistyczne!$K1994=0,"",_xlfn.NUMBERVALUE(PobierzDaneLogistyczne!$K1994,"."))</f>
        <v/>
      </c>
      <c r="N1978" s="6" t="str">
        <f>IF(PobierzDaneLogistyczne!$L1994=0,"",_xlfn.NUMBERVALUE(PobierzDaneLogistyczne!$L1994,"."))</f>
        <v/>
      </c>
      <c r="O1978" s="6" t="str">
        <f>IF(PobierzDaneLogistyczne!$M1994=0,"",_xlfn.NUMBERVALUE(PobierzDaneLogistyczne!$M1994,"."))</f>
        <v/>
      </c>
      <c r="P1978" s="2">
        <f>IF(PobierzDaneLogistyczne!$G1994=0,0,_xlfn.NUMBERVALUE(PobierzDaneLogistyczne!$G1994,"."))</f>
        <v>0</v>
      </c>
      <c r="Q1978" s="1" t="str">
        <f>IF(PobierzDaneLogistyczne!$R1994=0,"",PobierzDaneLogistyczne!$R1994)</f>
        <v/>
      </c>
      <c r="R1978" t="str">
        <f>IF(PobierzDaneLogistyczne!$S1994=0,"",PobierzDaneLogistyczne!$S1994)</f>
        <v/>
      </c>
      <c r="S1978" t="str">
        <f>IF(PobierzDaneLogistyczne!$T1994=0,"",PobierzDaneLogistyczne!$T1994)</f>
        <v/>
      </c>
      <c r="T1978" t="str">
        <f>IF(PobierzDaneLogistyczne!$U1994=0," ",PobierzDaneLogistyczne!$U1994)</f>
        <v xml:space="preserve"> </v>
      </c>
      <c r="U1978" t="str">
        <f t="shared" si="96"/>
        <v/>
      </c>
      <c r="V1978" s="2" t="str">
        <f>IF(PobierzDaneLogistyczne!$V1994="","",_xlfn.NUMBERVALUE(PobierzDaneLogistyczne!$V1994,"."))</f>
        <v/>
      </c>
      <c r="W1978" s="2" t="str">
        <f>IF(IF(PobierzDaneLogistyczne!$W1994=0,0,_xlfn.NUMBERVALUE(PobierzDaneLogistyczne!$W1994,"."))=0,"",_xlfn.NUMBERVALUE(PobierzDaneLogistyczne!$W1994,"."))</f>
        <v/>
      </c>
      <c r="X1978" s="2" t="str">
        <f t="shared" si="97"/>
        <v/>
      </c>
      <c r="Y1978" s="2" t="str">
        <f t="shared" si="98"/>
        <v/>
      </c>
      <c r="Z1978" s="2" t="str">
        <f>IF(PobierzDaneLogistyczne!$Y1994="t","YES","")</f>
        <v/>
      </c>
      <c r="AA1978" s="4" t="str">
        <f>IF(PobierzDaneLogistyczne!$X1994="t","YES","")</f>
        <v/>
      </c>
      <c r="AB1978">
        <f>PobierzDaneLogistyczne!$N1994</f>
        <v>0</v>
      </c>
    </row>
    <row r="1979" spans="1:28" x14ac:dyDescent="0.3">
      <c r="A1979" s="5">
        <f>HYPERLINK(_xlfn.CONCAT("https://www.adler.com.pl/index.php/en/Main/Produkt/",B1979),PobierzDaneLogistyczne!$N1995)</f>
        <v>0</v>
      </c>
      <c r="B1979">
        <f>PobierzDaneLogistyczne!$A1995</f>
        <v>0</v>
      </c>
      <c r="C1979" s="1" t="str">
        <f>IF(MID(PobierzDaneLogistyczne!$P1995,1,3)=""," ",_xlfn.NUMBERVALUE(PobierzDaneLogistyczne!$P1995))</f>
        <v xml:space="preserve"> </v>
      </c>
      <c r="D1979" s="1">
        <f>IF(MID(PobierzDaneLogistyczne!$C1995,1,3)="111"," ",_xlfn.NUMBERVALUE(PobierzDaneLogistyczne!$C1995))</f>
        <v>0</v>
      </c>
      <c r="E1979" s="6" t="str">
        <f>IF(PobierzDaneLogistyczne!$H1995=0,"",_xlfn.NUMBERVALUE(PobierzDaneLogistyczne!$H1995,"."))</f>
        <v/>
      </c>
      <c r="F1979" s="6" t="str">
        <f>IF(PobierzDaneLogistyczne!$I1995=0,"",_xlfn.NUMBERVALUE(PobierzDaneLogistyczne!$I1995,"."))</f>
        <v/>
      </c>
      <c r="G1979" s="6" t="str">
        <f>IF(PobierzDaneLogistyczne!$J1995=0,"",_xlfn.NUMBERVALUE(PobierzDaneLogistyczne!$J1995,"."))</f>
        <v/>
      </c>
      <c r="H1979" s="2" t="str">
        <f>IF(IF(PobierzDaneLogistyczne!$F1995=0,0,_xlfn.NUMBERVALUE(PobierzDaneLogistyczne!$F1995,"."))=0,"",IF(PobierzDaneLogistyczne!$F1995=0,0,_xlfn.NUMBERVALUE(PobierzDaneLogistyczne!$F1995,".")))</f>
        <v/>
      </c>
      <c r="I1979" s="2" t="str">
        <f>IF(IF(PobierzDaneLogistyczne!$Z1995=0,0,_xlfn.NUMBERVALUE(PobierzDaneLogistyczne!$Z1995,"."))=0,"",IF(PobierzDaneLogistyczne!$Z1995=0,0,_xlfn.NUMBERVALUE(PobierzDaneLogistyczne!$Z1995,".")))</f>
        <v/>
      </c>
      <c r="J1979" s="1" t="str">
        <f>IF(PobierzDaneLogistyczne!$D1995=0,"",_xlfn.NUMBERVALUE(PobierzDaneLogistyczne!$D1995))</f>
        <v/>
      </c>
      <c r="K1979" s="1" t="str">
        <f>IF(PobierzDaneLogistyczne!$E1995=0,"",_xlfn.NUMBERVALUE(PobierzDaneLogistyczne!$E1995))</f>
        <v/>
      </c>
      <c r="L1979" s="1">
        <f>IF(MID(PobierzDaneLogistyczne!$O1995,1,3)="non"," ",_xlfn.NUMBERVALUE(PobierzDaneLogistyczne!$O1995))</f>
        <v>0</v>
      </c>
      <c r="M1979" s="6" t="str">
        <f>IF(PobierzDaneLogistyczne!$K1995=0,"",_xlfn.NUMBERVALUE(PobierzDaneLogistyczne!$K1995,"."))</f>
        <v/>
      </c>
      <c r="N1979" s="6" t="str">
        <f>IF(PobierzDaneLogistyczne!$L1995=0,"",_xlfn.NUMBERVALUE(PobierzDaneLogistyczne!$L1995,"."))</f>
        <v/>
      </c>
      <c r="O1979" s="6" t="str">
        <f>IF(PobierzDaneLogistyczne!$M1995=0,"",_xlfn.NUMBERVALUE(PobierzDaneLogistyczne!$M1995,"."))</f>
        <v/>
      </c>
      <c r="P1979" s="2">
        <f>IF(PobierzDaneLogistyczne!$G1995=0,0,_xlfn.NUMBERVALUE(PobierzDaneLogistyczne!$G1995,"."))</f>
        <v>0</v>
      </c>
      <c r="Q1979" s="1" t="str">
        <f>IF(PobierzDaneLogistyczne!$R1995=0,"",PobierzDaneLogistyczne!$R1995)</f>
        <v/>
      </c>
      <c r="R1979" t="str">
        <f>IF(PobierzDaneLogistyczne!$S1995=0,"",PobierzDaneLogistyczne!$S1995)</f>
        <v/>
      </c>
      <c r="S1979" t="str">
        <f>IF(PobierzDaneLogistyczne!$T1995=0,"",PobierzDaneLogistyczne!$T1995)</f>
        <v/>
      </c>
      <c r="T1979" t="str">
        <f>IF(PobierzDaneLogistyczne!$U1995=0," ",PobierzDaneLogistyczne!$U1995)</f>
        <v xml:space="preserve"> </v>
      </c>
      <c r="U1979" t="str">
        <f t="shared" si="96"/>
        <v/>
      </c>
      <c r="V1979" s="2" t="str">
        <f>IF(PobierzDaneLogistyczne!$V1995="","",_xlfn.NUMBERVALUE(PobierzDaneLogistyczne!$V1995,"."))</f>
        <v/>
      </c>
      <c r="W1979" s="2" t="str">
        <f>IF(IF(PobierzDaneLogistyczne!$W1995=0,0,_xlfn.NUMBERVALUE(PobierzDaneLogistyczne!$W1995,"."))=0,"",_xlfn.NUMBERVALUE(PobierzDaneLogistyczne!$W1995,"."))</f>
        <v/>
      </c>
      <c r="X1979" s="2" t="str">
        <f t="shared" si="97"/>
        <v/>
      </c>
      <c r="Y1979" s="2" t="str">
        <f t="shared" si="98"/>
        <v/>
      </c>
      <c r="Z1979" s="2" t="str">
        <f>IF(PobierzDaneLogistyczne!$Y1995="t","YES","")</f>
        <v/>
      </c>
      <c r="AA1979" s="4" t="str">
        <f>IF(PobierzDaneLogistyczne!$X1995="t","YES","")</f>
        <v/>
      </c>
      <c r="AB1979">
        <f>PobierzDaneLogistyczne!$N1995</f>
        <v>0</v>
      </c>
    </row>
    <row r="1980" spans="1:28" x14ac:dyDescent="0.3">
      <c r="A1980" s="5">
        <f>HYPERLINK(_xlfn.CONCAT("https://www.adler.com.pl/index.php/en/Main/Produkt/",B1980),PobierzDaneLogistyczne!$N1996)</f>
        <v>0</v>
      </c>
      <c r="B1980">
        <f>PobierzDaneLogistyczne!$A1996</f>
        <v>0</v>
      </c>
      <c r="C1980" s="1" t="str">
        <f>IF(MID(PobierzDaneLogistyczne!$P1996,1,3)=""," ",_xlfn.NUMBERVALUE(PobierzDaneLogistyczne!$P1996))</f>
        <v xml:space="preserve"> </v>
      </c>
      <c r="D1980" s="1">
        <f>IF(MID(PobierzDaneLogistyczne!$C1996,1,3)="111"," ",_xlfn.NUMBERVALUE(PobierzDaneLogistyczne!$C1996))</f>
        <v>0</v>
      </c>
      <c r="E1980" s="6" t="str">
        <f>IF(PobierzDaneLogistyczne!$H1996=0,"",_xlfn.NUMBERVALUE(PobierzDaneLogistyczne!$H1996,"."))</f>
        <v/>
      </c>
      <c r="F1980" s="6" t="str">
        <f>IF(PobierzDaneLogistyczne!$I1996=0,"",_xlfn.NUMBERVALUE(PobierzDaneLogistyczne!$I1996,"."))</f>
        <v/>
      </c>
      <c r="G1980" s="6" t="str">
        <f>IF(PobierzDaneLogistyczne!$J1996=0,"",_xlfn.NUMBERVALUE(PobierzDaneLogistyczne!$J1996,"."))</f>
        <v/>
      </c>
      <c r="H1980" s="2" t="str">
        <f>IF(IF(PobierzDaneLogistyczne!$F1996=0,0,_xlfn.NUMBERVALUE(PobierzDaneLogistyczne!$F1996,"."))=0,"",IF(PobierzDaneLogistyczne!$F1996=0,0,_xlfn.NUMBERVALUE(PobierzDaneLogistyczne!$F1996,".")))</f>
        <v/>
      </c>
      <c r="I1980" s="2" t="str">
        <f>IF(IF(PobierzDaneLogistyczne!$Z1996=0,0,_xlfn.NUMBERVALUE(PobierzDaneLogistyczne!$Z1996,"."))=0,"",IF(PobierzDaneLogistyczne!$Z1996=0,0,_xlfn.NUMBERVALUE(PobierzDaneLogistyczne!$Z1996,".")))</f>
        <v/>
      </c>
      <c r="J1980" s="1" t="str">
        <f>IF(PobierzDaneLogistyczne!$D1996=0,"",_xlfn.NUMBERVALUE(PobierzDaneLogistyczne!$D1996))</f>
        <v/>
      </c>
      <c r="K1980" s="1" t="str">
        <f>IF(PobierzDaneLogistyczne!$E1996=0,"",_xlfn.NUMBERVALUE(PobierzDaneLogistyczne!$E1996))</f>
        <v/>
      </c>
      <c r="L1980" s="1">
        <f>IF(MID(PobierzDaneLogistyczne!$O1996,1,3)="non"," ",_xlfn.NUMBERVALUE(PobierzDaneLogistyczne!$O1996))</f>
        <v>0</v>
      </c>
      <c r="M1980" s="6" t="str">
        <f>IF(PobierzDaneLogistyczne!$K1996=0,"",_xlfn.NUMBERVALUE(PobierzDaneLogistyczne!$K1996,"."))</f>
        <v/>
      </c>
      <c r="N1980" s="6" t="str">
        <f>IF(PobierzDaneLogistyczne!$L1996=0,"",_xlfn.NUMBERVALUE(PobierzDaneLogistyczne!$L1996,"."))</f>
        <v/>
      </c>
      <c r="O1980" s="6" t="str">
        <f>IF(PobierzDaneLogistyczne!$M1996=0,"",_xlfn.NUMBERVALUE(PobierzDaneLogistyczne!$M1996,"."))</f>
        <v/>
      </c>
      <c r="P1980" s="2">
        <f>IF(PobierzDaneLogistyczne!$G1996=0,0,_xlfn.NUMBERVALUE(PobierzDaneLogistyczne!$G1996,"."))</f>
        <v>0</v>
      </c>
      <c r="Q1980" s="1" t="str">
        <f>IF(PobierzDaneLogistyczne!$R1996=0,"",PobierzDaneLogistyczne!$R1996)</f>
        <v/>
      </c>
      <c r="R1980" t="str">
        <f>IF(PobierzDaneLogistyczne!$S1996=0,"",PobierzDaneLogistyczne!$S1996)</f>
        <v/>
      </c>
      <c r="S1980" t="str">
        <f>IF(PobierzDaneLogistyczne!$T1996=0,"",PobierzDaneLogistyczne!$T1996)</f>
        <v/>
      </c>
      <c r="T1980" t="str">
        <f>IF(PobierzDaneLogistyczne!$U1996=0," ",PobierzDaneLogistyczne!$U1996)</f>
        <v xml:space="preserve"> </v>
      </c>
      <c r="U1980" t="str">
        <f t="shared" si="96"/>
        <v/>
      </c>
      <c r="V1980" s="2" t="str">
        <f>IF(PobierzDaneLogistyczne!$V1996="","",_xlfn.NUMBERVALUE(PobierzDaneLogistyczne!$V1996,"."))</f>
        <v/>
      </c>
      <c r="W1980" s="2" t="str">
        <f>IF(IF(PobierzDaneLogistyczne!$W1996=0,0,_xlfn.NUMBERVALUE(PobierzDaneLogistyczne!$W1996,"."))=0,"",_xlfn.NUMBERVALUE(PobierzDaneLogistyczne!$W1996,"."))</f>
        <v/>
      </c>
      <c r="X1980" s="2" t="str">
        <f t="shared" si="97"/>
        <v/>
      </c>
      <c r="Y1980" s="2" t="str">
        <f t="shared" si="98"/>
        <v/>
      </c>
      <c r="Z1980" s="2" t="str">
        <f>IF(PobierzDaneLogistyczne!$Y1996="t","YES","")</f>
        <v/>
      </c>
      <c r="AA1980" s="4" t="str">
        <f>IF(PobierzDaneLogistyczne!$X1996="t","YES","")</f>
        <v/>
      </c>
      <c r="AB1980">
        <f>PobierzDaneLogistyczne!$N1996</f>
        <v>0</v>
      </c>
    </row>
    <row r="1981" spans="1:28" x14ac:dyDescent="0.3">
      <c r="A1981" s="5">
        <f>HYPERLINK(_xlfn.CONCAT("https://www.adler.com.pl/index.php/en/Main/Produkt/",B1981),PobierzDaneLogistyczne!$N1997)</f>
        <v>0</v>
      </c>
      <c r="B1981">
        <f>PobierzDaneLogistyczne!$A1997</f>
        <v>0</v>
      </c>
      <c r="C1981" s="1" t="str">
        <f>IF(MID(PobierzDaneLogistyczne!$P1997,1,3)=""," ",_xlfn.NUMBERVALUE(PobierzDaneLogistyczne!$P1997))</f>
        <v xml:space="preserve"> </v>
      </c>
      <c r="D1981" s="1">
        <f>IF(MID(PobierzDaneLogistyczne!$C1997,1,3)="111"," ",_xlfn.NUMBERVALUE(PobierzDaneLogistyczne!$C1997))</f>
        <v>0</v>
      </c>
      <c r="E1981" s="6" t="str">
        <f>IF(PobierzDaneLogistyczne!$H1997=0,"",_xlfn.NUMBERVALUE(PobierzDaneLogistyczne!$H1997,"."))</f>
        <v/>
      </c>
      <c r="F1981" s="6" t="str">
        <f>IF(PobierzDaneLogistyczne!$I1997=0,"",_xlfn.NUMBERVALUE(PobierzDaneLogistyczne!$I1997,"."))</f>
        <v/>
      </c>
      <c r="G1981" s="6" t="str">
        <f>IF(PobierzDaneLogistyczne!$J1997=0,"",_xlfn.NUMBERVALUE(PobierzDaneLogistyczne!$J1997,"."))</f>
        <v/>
      </c>
      <c r="H1981" s="2" t="str">
        <f>IF(IF(PobierzDaneLogistyczne!$F1997=0,0,_xlfn.NUMBERVALUE(PobierzDaneLogistyczne!$F1997,"."))=0,"",IF(PobierzDaneLogistyczne!$F1997=0,0,_xlfn.NUMBERVALUE(PobierzDaneLogistyczne!$F1997,".")))</f>
        <v/>
      </c>
      <c r="I1981" s="2" t="str">
        <f>IF(IF(PobierzDaneLogistyczne!$Z1997=0,0,_xlfn.NUMBERVALUE(PobierzDaneLogistyczne!$Z1997,"."))=0,"",IF(PobierzDaneLogistyczne!$Z1997=0,0,_xlfn.NUMBERVALUE(PobierzDaneLogistyczne!$Z1997,".")))</f>
        <v/>
      </c>
      <c r="J1981" s="1" t="str">
        <f>IF(PobierzDaneLogistyczne!$D1997=0,"",_xlfn.NUMBERVALUE(PobierzDaneLogistyczne!$D1997))</f>
        <v/>
      </c>
      <c r="K1981" s="1" t="str">
        <f>IF(PobierzDaneLogistyczne!$E1997=0,"",_xlfn.NUMBERVALUE(PobierzDaneLogistyczne!$E1997))</f>
        <v/>
      </c>
      <c r="L1981" s="1">
        <f>IF(MID(PobierzDaneLogistyczne!$O1997,1,3)="non"," ",_xlfn.NUMBERVALUE(PobierzDaneLogistyczne!$O1997))</f>
        <v>0</v>
      </c>
      <c r="M1981" s="6" t="str">
        <f>IF(PobierzDaneLogistyczne!$K1997=0,"",_xlfn.NUMBERVALUE(PobierzDaneLogistyczne!$K1997,"."))</f>
        <v/>
      </c>
      <c r="N1981" s="6" t="str">
        <f>IF(PobierzDaneLogistyczne!$L1997=0,"",_xlfn.NUMBERVALUE(PobierzDaneLogistyczne!$L1997,"."))</f>
        <v/>
      </c>
      <c r="O1981" s="6" t="str">
        <f>IF(PobierzDaneLogistyczne!$M1997=0,"",_xlfn.NUMBERVALUE(PobierzDaneLogistyczne!$M1997,"."))</f>
        <v/>
      </c>
      <c r="P1981" s="2">
        <f>IF(PobierzDaneLogistyczne!$G1997=0,0,_xlfn.NUMBERVALUE(PobierzDaneLogistyczne!$G1997,"."))</f>
        <v>0</v>
      </c>
      <c r="Q1981" s="1" t="str">
        <f>IF(PobierzDaneLogistyczne!$R1997=0,"",PobierzDaneLogistyczne!$R1997)</f>
        <v/>
      </c>
      <c r="R1981" t="str">
        <f>IF(PobierzDaneLogistyczne!$S1997=0,"",PobierzDaneLogistyczne!$S1997)</f>
        <v/>
      </c>
      <c r="S1981" t="str">
        <f>IF(PobierzDaneLogistyczne!$T1997=0,"",PobierzDaneLogistyczne!$T1997)</f>
        <v/>
      </c>
      <c r="T1981" t="str">
        <f>IF(PobierzDaneLogistyczne!$U1997=0," ",PobierzDaneLogistyczne!$U1997)</f>
        <v xml:space="preserve"> </v>
      </c>
      <c r="U1981" t="str">
        <f t="shared" si="96"/>
        <v/>
      </c>
      <c r="V1981" s="2" t="str">
        <f>IF(PobierzDaneLogistyczne!$V1997="","",_xlfn.NUMBERVALUE(PobierzDaneLogistyczne!$V1997,"."))</f>
        <v/>
      </c>
      <c r="W1981" s="2" t="str">
        <f>IF(IF(PobierzDaneLogistyczne!$W1997=0,0,_xlfn.NUMBERVALUE(PobierzDaneLogistyczne!$W1997,"."))=0,"",_xlfn.NUMBERVALUE(PobierzDaneLogistyczne!$W1997,"."))</f>
        <v/>
      </c>
      <c r="X1981" s="2" t="str">
        <f t="shared" si="97"/>
        <v/>
      </c>
      <c r="Y1981" s="2" t="str">
        <f t="shared" si="98"/>
        <v/>
      </c>
      <c r="Z1981" s="2" t="str">
        <f>IF(PobierzDaneLogistyczne!$Y1997="t","YES","")</f>
        <v/>
      </c>
      <c r="AA1981" s="4" t="str">
        <f>IF(PobierzDaneLogistyczne!$X1997="t","YES","")</f>
        <v/>
      </c>
      <c r="AB1981">
        <f>PobierzDaneLogistyczne!$N1997</f>
        <v>0</v>
      </c>
    </row>
    <row r="1982" spans="1:28" x14ac:dyDescent="0.3">
      <c r="A1982" s="5">
        <f>HYPERLINK(_xlfn.CONCAT("https://www.adler.com.pl/index.php/en/Main/Produkt/",B1982),PobierzDaneLogistyczne!$N1998)</f>
        <v>0</v>
      </c>
      <c r="B1982">
        <f>PobierzDaneLogistyczne!$A1998</f>
        <v>0</v>
      </c>
      <c r="C1982" s="1" t="str">
        <f>IF(MID(PobierzDaneLogistyczne!$P1998,1,3)=""," ",_xlfn.NUMBERVALUE(PobierzDaneLogistyczne!$P1998))</f>
        <v xml:space="preserve"> </v>
      </c>
      <c r="D1982" s="1">
        <f>IF(MID(PobierzDaneLogistyczne!$C1998,1,3)="111"," ",_xlfn.NUMBERVALUE(PobierzDaneLogistyczne!$C1998))</f>
        <v>0</v>
      </c>
      <c r="E1982" s="6" t="str">
        <f>IF(PobierzDaneLogistyczne!$H1998=0,"",_xlfn.NUMBERVALUE(PobierzDaneLogistyczne!$H1998,"."))</f>
        <v/>
      </c>
      <c r="F1982" s="6" t="str">
        <f>IF(PobierzDaneLogistyczne!$I1998=0,"",_xlfn.NUMBERVALUE(PobierzDaneLogistyczne!$I1998,"."))</f>
        <v/>
      </c>
      <c r="G1982" s="6" t="str">
        <f>IF(PobierzDaneLogistyczne!$J1998=0,"",_xlfn.NUMBERVALUE(PobierzDaneLogistyczne!$J1998,"."))</f>
        <v/>
      </c>
      <c r="H1982" s="2" t="str">
        <f>IF(IF(PobierzDaneLogistyczne!$F1998=0,0,_xlfn.NUMBERVALUE(PobierzDaneLogistyczne!$F1998,"."))=0,"",IF(PobierzDaneLogistyczne!$F1998=0,0,_xlfn.NUMBERVALUE(PobierzDaneLogistyczne!$F1998,".")))</f>
        <v/>
      </c>
      <c r="I1982" s="2" t="str">
        <f>IF(IF(PobierzDaneLogistyczne!$Z1998=0,0,_xlfn.NUMBERVALUE(PobierzDaneLogistyczne!$Z1998,"."))=0,"",IF(PobierzDaneLogistyczne!$Z1998=0,0,_xlfn.NUMBERVALUE(PobierzDaneLogistyczne!$Z1998,".")))</f>
        <v/>
      </c>
      <c r="J1982" s="1" t="str">
        <f>IF(PobierzDaneLogistyczne!$D1998=0,"",_xlfn.NUMBERVALUE(PobierzDaneLogistyczne!$D1998))</f>
        <v/>
      </c>
      <c r="K1982" s="1" t="str">
        <f>IF(PobierzDaneLogistyczne!$E1998=0,"",_xlfn.NUMBERVALUE(PobierzDaneLogistyczne!$E1998))</f>
        <v/>
      </c>
      <c r="L1982" s="1">
        <f>IF(MID(PobierzDaneLogistyczne!$O1998,1,3)="non"," ",_xlfn.NUMBERVALUE(PobierzDaneLogistyczne!$O1998))</f>
        <v>0</v>
      </c>
      <c r="M1982" s="6" t="str">
        <f>IF(PobierzDaneLogistyczne!$K1998=0,"",_xlfn.NUMBERVALUE(PobierzDaneLogistyczne!$K1998,"."))</f>
        <v/>
      </c>
      <c r="N1982" s="6" t="str">
        <f>IF(PobierzDaneLogistyczne!$L1998=0,"",_xlfn.NUMBERVALUE(PobierzDaneLogistyczne!$L1998,"."))</f>
        <v/>
      </c>
      <c r="O1982" s="6" t="str">
        <f>IF(PobierzDaneLogistyczne!$M1998=0,"",_xlfn.NUMBERVALUE(PobierzDaneLogistyczne!$M1998,"."))</f>
        <v/>
      </c>
      <c r="P1982" s="2">
        <f>IF(PobierzDaneLogistyczne!$G1998=0,0,_xlfn.NUMBERVALUE(PobierzDaneLogistyczne!$G1998,"."))</f>
        <v>0</v>
      </c>
      <c r="Q1982" s="1" t="str">
        <f>IF(PobierzDaneLogistyczne!$R1998=0,"",PobierzDaneLogistyczne!$R1998)</f>
        <v/>
      </c>
      <c r="R1982" t="str">
        <f>IF(PobierzDaneLogistyczne!$S1998=0,"",PobierzDaneLogistyczne!$S1998)</f>
        <v/>
      </c>
      <c r="S1982" t="str">
        <f>IF(PobierzDaneLogistyczne!$T1998=0,"",PobierzDaneLogistyczne!$T1998)</f>
        <v/>
      </c>
      <c r="T1982" t="str">
        <f>IF(PobierzDaneLogistyczne!$U1998=0," ",PobierzDaneLogistyczne!$U1998)</f>
        <v xml:space="preserve"> </v>
      </c>
      <c r="U1982" t="str">
        <f t="shared" si="96"/>
        <v/>
      </c>
      <c r="V1982" s="2" t="str">
        <f>IF(PobierzDaneLogistyczne!$V1998="","",_xlfn.NUMBERVALUE(PobierzDaneLogistyczne!$V1998,"."))</f>
        <v/>
      </c>
      <c r="W1982" s="2" t="str">
        <f>IF(IF(PobierzDaneLogistyczne!$W1998=0,0,_xlfn.NUMBERVALUE(PobierzDaneLogistyczne!$W1998,"."))=0,"",_xlfn.NUMBERVALUE(PobierzDaneLogistyczne!$W1998,"."))</f>
        <v/>
      </c>
      <c r="X1982" s="2" t="str">
        <f t="shared" si="97"/>
        <v/>
      </c>
      <c r="Y1982" s="2" t="str">
        <f t="shared" si="98"/>
        <v/>
      </c>
      <c r="Z1982" s="2" t="str">
        <f>IF(PobierzDaneLogistyczne!$Y1998="t","YES","")</f>
        <v/>
      </c>
      <c r="AA1982" s="4" t="str">
        <f>IF(PobierzDaneLogistyczne!$X1998="t","YES","")</f>
        <v/>
      </c>
      <c r="AB1982">
        <f>PobierzDaneLogistyczne!$N1998</f>
        <v>0</v>
      </c>
    </row>
    <row r="1983" spans="1:28" x14ac:dyDescent="0.3">
      <c r="A1983" s="5">
        <f>HYPERLINK(_xlfn.CONCAT("https://www.adler.com.pl/index.php/en/Main/Produkt/",B1983),PobierzDaneLogistyczne!$N1999)</f>
        <v>0</v>
      </c>
      <c r="B1983">
        <f>PobierzDaneLogistyczne!$A1999</f>
        <v>0</v>
      </c>
      <c r="C1983" s="1" t="str">
        <f>IF(MID(PobierzDaneLogistyczne!$P1999,1,3)=""," ",_xlfn.NUMBERVALUE(PobierzDaneLogistyczne!$P1999))</f>
        <v xml:space="preserve"> </v>
      </c>
      <c r="D1983" s="1">
        <f>IF(MID(PobierzDaneLogistyczne!$C1999,1,3)="111"," ",_xlfn.NUMBERVALUE(PobierzDaneLogistyczne!$C1999))</f>
        <v>0</v>
      </c>
      <c r="E1983" s="6" t="str">
        <f>IF(PobierzDaneLogistyczne!$H1999=0,"",_xlfn.NUMBERVALUE(PobierzDaneLogistyczne!$H1999,"."))</f>
        <v/>
      </c>
      <c r="F1983" s="6" t="str">
        <f>IF(PobierzDaneLogistyczne!$I1999=0,"",_xlfn.NUMBERVALUE(PobierzDaneLogistyczne!$I1999,"."))</f>
        <v/>
      </c>
      <c r="G1983" s="6" t="str">
        <f>IF(PobierzDaneLogistyczne!$J1999=0,"",_xlfn.NUMBERVALUE(PobierzDaneLogistyczne!$J1999,"."))</f>
        <v/>
      </c>
      <c r="H1983" s="2" t="str">
        <f>IF(IF(PobierzDaneLogistyczne!$F1999=0,0,_xlfn.NUMBERVALUE(PobierzDaneLogistyczne!$F1999,"."))=0,"",IF(PobierzDaneLogistyczne!$F1999=0,0,_xlfn.NUMBERVALUE(PobierzDaneLogistyczne!$F1999,".")))</f>
        <v/>
      </c>
      <c r="I1983" s="2" t="str">
        <f>IF(IF(PobierzDaneLogistyczne!$Z1999=0,0,_xlfn.NUMBERVALUE(PobierzDaneLogistyczne!$Z1999,"."))=0,"",IF(PobierzDaneLogistyczne!$Z1999=0,0,_xlfn.NUMBERVALUE(PobierzDaneLogistyczne!$Z1999,".")))</f>
        <v/>
      </c>
      <c r="J1983" s="1" t="str">
        <f>IF(PobierzDaneLogistyczne!$D1999=0,"",_xlfn.NUMBERVALUE(PobierzDaneLogistyczne!$D1999))</f>
        <v/>
      </c>
      <c r="K1983" s="1" t="str">
        <f>IF(PobierzDaneLogistyczne!$E1999=0,"",_xlfn.NUMBERVALUE(PobierzDaneLogistyczne!$E1999))</f>
        <v/>
      </c>
      <c r="L1983" s="1">
        <f>IF(MID(PobierzDaneLogistyczne!$O1999,1,3)="non"," ",_xlfn.NUMBERVALUE(PobierzDaneLogistyczne!$O1999))</f>
        <v>0</v>
      </c>
      <c r="M1983" s="6" t="str">
        <f>IF(PobierzDaneLogistyczne!$K1999=0,"",_xlfn.NUMBERVALUE(PobierzDaneLogistyczne!$K1999,"."))</f>
        <v/>
      </c>
      <c r="N1983" s="6" t="str">
        <f>IF(PobierzDaneLogistyczne!$L1999=0,"",_xlfn.NUMBERVALUE(PobierzDaneLogistyczne!$L1999,"."))</f>
        <v/>
      </c>
      <c r="O1983" s="6" t="str">
        <f>IF(PobierzDaneLogistyczne!$M1999=0,"",_xlfn.NUMBERVALUE(PobierzDaneLogistyczne!$M1999,"."))</f>
        <v/>
      </c>
      <c r="P1983" s="2">
        <f>IF(PobierzDaneLogistyczne!$G1999=0,0,_xlfn.NUMBERVALUE(PobierzDaneLogistyczne!$G1999,"."))</f>
        <v>0</v>
      </c>
      <c r="Q1983" s="1" t="str">
        <f>IF(PobierzDaneLogistyczne!$R1999=0,"",PobierzDaneLogistyczne!$R1999)</f>
        <v/>
      </c>
      <c r="R1983" t="str">
        <f>IF(PobierzDaneLogistyczne!$S1999=0,"",PobierzDaneLogistyczne!$S1999)</f>
        <v/>
      </c>
      <c r="S1983" t="str">
        <f>IF(PobierzDaneLogistyczne!$T1999=0,"",PobierzDaneLogistyczne!$T1999)</f>
        <v/>
      </c>
      <c r="T1983" t="str">
        <f>IF(PobierzDaneLogistyczne!$U1999=0," ",PobierzDaneLogistyczne!$U1999)</f>
        <v xml:space="preserve"> </v>
      </c>
      <c r="U1983" t="str">
        <f t="shared" si="96"/>
        <v/>
      </c>
      <c r="V1983" s="2" t="str">
        <f>IF(PobierzDaneLogistyczne!$V1999="","",_xlfn.NUMBERVALUE(PobierzDaneLogistyczne!$V1999,"."))</f>
        <v/>
      </c>
      <c r="W1983" s="2" t="str">
        <f>IF(IF(PobierzDaneLogistyczne!$W1999=0,0,_xlfn.NUMBERVALUE(PobierzDaneLogistyczne!$W1999,"."))=0,"",_xlfn.NUMBERVALUE(PobierzDaneLogistyczne!$W1999,"."))</f>
        <v/>
      </c>
      <c r="X1983" s="2" t="str">
        <f t="shared" si="97"/>
        <v/>
      </c>
      <c r="Y1983" s="2" t="str">
        <f t="shared" si="98"/>
        <v/>
      </c>
      <c r="Z1983" s="2" t="str">
        <f>IF(PobierzDaneLogistyczne!$Y1999="t","YES","")</f>
        <v/>
      </c>
      <c r="AA1983" s="4" t="str">
        <f>IF(PobierzDaneLogistyczne!$X1999="t","YES","")</f>
        <v/>
      </c>
      <c r="AB1983">
        <f>PobierzDaneLogistyczne!$N1999</f>
        <v>0</v>
      </c>
    </row>
    <row r="1984" spans="1:28" x14ac:dyDescent="0.3">
      <c r="A1984" s="5">
        <f>HYPERLINK(_xlfn.CONCAT("https://www.adler.com.pl/index.php/en/Main/Produkt/",B1984),PobierzDaneLogistyczne!$N2000)</f>
        <v>0</v>
      </c>
      <c r="B1984">
        <f>PobierzDaneLogistyczne!$A2000</f>
        <v>0</v>
      </c>
      <c r="C1984" s="1" t="str">
        <f>IF(MID(PobierzDaneLogistyczne!$P2000,1,3)=""," ",_xlfn.NUMBERVALUE(PobierzDaneLogistyczne!$P2000))</f>
        <v xml:space="preserve"> </v>
      </c>
      <c r="D1984" s="1">
        <f>IF(MID(PobierzDaneLogistyczne!$C2000,1,3)="111"," ",_xlfn.NUMBERVALUE(PobierzDaneLogistyczne!$C2000))</f>
        <v>0</v>
      </c>
      <c r="E1984" s="6" t="str">
        <f>IF(PobierzDaneLogistyczne!$H2000=0,"",_xlfn.NUMBERVALUE(PobierzDaneLogistyczne!$H2000,"."))</f>
        <v/>
      </c>
      <c r="F1984" s="6" t="str">
        <f>IF(PobierzDaneLogistyczne!$I2000=0,"",_xlfn.NUMBERVALUE(PobierzDaneLogistyczne!$I2000,"."))</f>
        <v/>
      </c>
      <c r="G1984" s="6" t="str">
        <f>IF(PobierzDaneLogistyczne!$J2000=0,"",_xlfn.NUMBERVALUE(PobierzDaneLogistyczne!$J2000,"."))</f>
        <v/>
      </c>
      <c r="H1984" s="2" t="str">
        <f>IF(IF(PobierzDaneLogistyczne!$F2000=0,0,_xlfn.NUMBERVALUE(PobierzDaneLogistyczne!$F2000,"."))=0,"",IF(PobierzDaneLogistyczne!$F2000=0,0,_xlfn.NUMBERVALUE(PobierzDaneLogistyczne!$F2000,".")))</f>
        <v/>
      </c>
      <c r="I1984" s="2" t="str">
        <f>IF(IF(PobierzDaneLogistyczne!$Z2000=0,0,_xlfn.NUMBERVALUE(PobierzDaneLogistyczne!$Z2000,"."))=0,"",IF(PobierzDaneLogistyczne!$Z2000=0,0,_xlfn.NUMBERVALUE(PobierzDaneLogistyczne!$Z2000,".")))</f>
        <v/>
      </c>
      <c r="J1984" s="1" t="str">
        <f>IF(PobierzDaneLogistyczne!$D2000=0,"",_xlfn.NUMBERVALUE(PobierzDaneLogistyczne!$D2000))</f>
        <v/>
      </c>
      <c r="K1984" s="1" t="str">
        <f>IF(PobierzDaneLogistyczne!$E2000=0,"",_xlfn.NUMBERVALUE(PobierzDaneLogistyczne!$E2000))</f>
        <v/>
      </c>
      <c r="L1984" s="1">
        <f>IF(MID(PobierzDaneLogistyczne!$O2000,1,3)="non"," ",_xlfn.NUMBERVALUE(PobierzDaneLogistyczne!$O2000))</f>
        <v>0</v>
      </c>
      <c r="M1984" s="6" t="str">
        <f>IF(PobierzDaneLogistyczne!$K2000=0,"",_xlfn.NUMBERVALUE(PobierzDaneLogistyczne!$K2000,"."))</f>
        <v/>
      </c>
      <c r="N1984" s="6" t="str">
        <f>IF(PobierzDaneLogistyczne!$L2000=0,"",_xlfn.NUMBERVALUE(PobierzDaneLogistyczne!$L2000,"."))</f>
        <v/>
      </c>
      <c r="O1984" s="6" t="str">
        <f>IF(PobierzDaneLogistyczne!$M2000=0,"",_xlfn.NUMBERVALUE(PobierzDaneLogistyczne!$M2000,"."))</f>
        <v/>
      </c>
      <c r="P1984" s="2">
        <f>IF(PobierzDaneLogistyczne!$G2000=0,0,_xlfn.NUMBERVALUE(PobierzDaneLogistyczne!$G2000,"."))</f>
        <v>0</v>
      </c>
      <c r="Q1984" s="1" t="str">
        <f>IF(PobierzDaneLogistyczne!$R2000=0,"",PobierzDaneLogistyczne!$R2000)</f>
        <v/>
      </c>
      <c r="R1984" t="str">
        <f>IF(PobierzDaneLogistyczne!$S2000=0,"",PobierzDaneLogistyczne!$S2000)</f>
        <v/>
      </c>
      <c r="S1984" t="str">
        <f>IF(PobierzDaneLogistyczne!$T2000=0,"",PobierzDaneLogistyczne!$T2000)</f>
        <v/>
      </c>
      <c r="T1984" t="str">
        <f>IF(PobierzDaneLogistyczne!$U2000=0," ",PobierzDaneLogistyczne!$U2000)</f>
        <v xml:space="preserve"> </v>
      </c>
      <c r="U1984" t="str">
        <f t="shared" si="96"/>
        <v/>
      </c>
      <c r="V1984" s="2" t="str">
        <f>IF(PobierzDaneLogistyczne!$V2000="","",_xlfn.NUMBERVALUE(PobierzDaneLogistyczne!$V2000,"."))</f>
        <v/>
      </c>
      <c r="W1984" s="2" t="str">
        <f>IF(IF(PobierzDaneLogistyczne!$W2000=0,0,_xlfn.NUMBERVALUE(PobierzDaneLogistyczne!$W2000,"."))=0,"",_xlfn.NUMBERVALUE(PobierzDaneLogistyczne!$W2000,"."))</f>
        <v/>
      </c>
      <c r="X1984" s="2" t="str">
        <f t="shared" si="97"/>
        <v/>
      </c>
      <c r="Y1984" s="2" t="str">
        <f t="shared" si="98"/>
        <v/>
      </c>
      <c r="Z1984" s="2" t="str">
        <f>IF(PobierzDaneLogistyczne!$Y2000="t","YES","")</f>
        <v/>
      </c>
      <c r="AA1984" s="4" t="str">
        <f>IF(PobierzDaneLogistyczne!$X2000="t","YES","")</f>
        <v/>
      </c>
      <c r="AB1984">
        <f>PobierzDaneLogistyczne!$N2000</f>
        <v>0</v>
      </c>
    </row>
    <row r="1985" spans="1:28" x14ac:dyDescent="0.3">
      <c r="A1985" s="5">
        <f>HYPERLINK(_xlfn.CONCAT("https://www.adler.com.pl/index.php/en/Main/Produkt/",B1985),PobierzDaneLogistyczne!$N2001)</f>
        <v>0</v>
      </c>
      <c r="B1985">
        <f>PobierzDaneLogistyczne!$A2001</f>
        <v>0</v>
      </c>
      <c r="C1985" s="1" t="str">
        <f>IF(MID(PobierzDaneLogistyczne!$P2001,1,3)=""," ",_xlfn.NUMBERVALUE(PobierzDaneLogistyczne!$P2001))</f>
        <v xml:space="preserve"> </v>
      </c>
      <c r="D1985" s="1">
        <f>IF(MID(PobierzDaneLogistyczne!$C2001,1,3)="111"," ",_xlfn.NUMBERVALUE(PobierzDaneLogistyczne!$C2001))</f>
        <v>0</v>
      </c>
      <c r="E1985" s="6" t="str">
        <f>IF(PobierzDaneLogistyczne!$H2001=0,"",_xlfn.NUMBERVALUE(PobierzDaneLogistyczne!$H2001,"."))</f>
        <v/>
      </c>
      <c r="F1985" s="6" t="str">
        <f>IF(PobierzDaneLogistyczne!$I2001=0,"",_xlfn.NUMBERVALUE(PobierzDaneLogistyczne!$I2001,"."))</f>
        <v/>
      </c>
      <c r="G1985" s="6" t="str">
        <f>IF(PobierzDaneLogistyczne!$J2001=0,"",_xlfn.NUMBERVALUE(PobierzDaneLogistyczne!$J2001,"."))</f>
        <v/>
      </c>
      <c r="H1985" s="2" t="str">
        <f>IF(IF(PobierzDaneLogistyczne!$F2001=0,0,_xlfn.NUMBERVALUE(PobierzDaneLogistyczne!$F2001,"."))=0,"",IF(PobierzDaneLogistyczne!$F2001=0,0,_xlfn.NUMBERVALUE(PobierzDaneLogistyczne!$F2001,".")))</f>
        <v/>
      </c>
      <c r="I1985" s="2" t="str">
        <f>IF(IF(PobierzDaneLogistyczne!$Z2001=0,0,_xlfn.NUMBERVALUE(PobierzDaneLogistyczne!$Z2001,"."))=0,"",IF(PobierzDaneLogistyczne!$Z2001=0,0,_xlfn.NUMBERVALUE(PobierzDaneLogistyczne!$Z2001,".")))</f>
        <v/>
      </c>
      <c r="J1985" s="1" t="str">
        <f>IF(PobierzDaneLogistyczne!$D2001=0,"",_xlfn.NUMBERVALUE(PobierzDaneLogistyczne!$D2001))</f>
        <v/>
      </c>
      <c r="K1985" s="1" t="str">
        <f>IF(PobierzDaneLogistyczne!$E2001=0,"",_xlfn.NUMBERVALUE(PobierzDaneLogistyczne!$E2001))</f>
        <v/>
      </c>
      <c r="L1985" s="1">
        <f>IF(MID(PobierzDaneLogistyczne!$O2001,1,3)="non"," ",_xlfn.NUMBERVALUE(PobierzDaneLogistyczne!$O2001))</f>
        <v>0</v>
      </c>
      <c r="M1985" s="6" t="str">
        <f>IF(PobierzDaneLogistyczne!$K2001=0,"",_xlfn.NUMBERVALUE(PobierzDaneLogistyczne!$K2001,"."))</f>
        <v/>
      </c>
      <c r="N1985" s="6" t="str">
        <f>IF(PobierzDaneLogistyczne!$L2001=0,"",_xlfn.NUMBERVALUE(PobierzDaneLogistyczne!$L2001,"."))</f>
        <v/>
      </c>
      <c r="O1985" s="6" t="str">
        <f>IF(PobierzDaneLogistyczne!$M2001=0,"",_xlfn.NUMBERVALUE(PobierzDaneLogistyczne!$M2001,"."))</f>
        <v/>
      </c>
      <c r="P1985" s="2">
        <f>IF(PobierzDaneLogistyczne!$G2001=0,0,_xlfn.NUMBERVALUE(PobierzDaneLogistyczne!$G2001,"."))</f>
        <v>0</v>
      </c>
      <c r="Q1985" s="1" t="str">
        <f>IF(PobierzDaneLogistyczne!$R2001=0,"",PobierzDaneLogistyczne!$R2001)</f>
        <v/>
      </c>
      <c r="R1985" t="str">
        <f>IF(PobierzDaneLogistyczne!$S2001=0,"",PobierzDaneLogistyczne!$S2001)</f>
        <v/>
      </c>
      <c r="S1985" t="str">
        <f>IF(PobierzDaneLogistyczne!$T2001=0,"",PobierzDaneLogistyczne!$T2001)</f>
        <v/>
      </c>
      <c r="T1985" t="str">
        <f>IF(PobierzDaneLogistyczne!$U2001=0," ",PobierzDaneLogistyczne!$U2001)</f>
        <v xml:space="preserve"> </v>
      </c>
      <c r="U1985" t="str">
        <f t="shared" si="96"/>
        <v/>
      </c>
      <c r="V1985" s="2" t="str">
        <f>IF(PobierzDaneLogistyczne!$V2001="","",_xlfn.NUMBERVALUE(PobierzDaneLogistyczne!$V2001,"."))</f>
        <v/>
      </c>
      <c r="W1985" s="2" t="str">
        <f>IF(IF(PobierzDaneLogistyczne!$W2001=0,0,_xlfn.NUMBERVALUE(PobierzDaneLogistyczne!$W2001,"."))=0,"",_xlfn.NUMBERVALUE(PobierzDaneLogistyczne!$W2001,"."))</f>
        <v/>
      </c>
      <c r="X1985" s="2" t="str">
        <f t="shared" si="97"/>
        <v/>
      </c>
      <c r="Y1985" s="2" t="str">
        <f t="shared" si="98"/>
        <v/>
      </c>
      <c r="Z1985" s="2" t="str">
        <f>IF(PobierzDaneLogistyczne!$Y2001="t","YES","")</f>
        <v/>
      </c>
      <c r="AA1985" s="4" t="str">
        <f>IF(PobierzDaneLogistyczne!$X2001="t","YES","")</f>
        <v/>
      </c>
      <c r="AB1985">
        <f>PobierzDaneLogistyczne!$N2001</f>
        <v>0</v>
      </c>
    </row>
    <row r="1986" spans="1:28" x14ac:dyDescent="0.3">
      <c r="A1986" s="5">
        <f>HYPERLINK(_xlfn.CONCAT("https://www.adler.com.pl/index.php/en/Main/Produkt/",B1986),PobierzDaneLogistyczne!$N2002)</f>
        <v>0</v>
      </c>
      <c r="B1986">
        <f>PobierzDaneLogistyczne!$A2002</f>
        <v>0</v>
      </c>
      <c r="C1986" s="1" t="str">
        <f>IF(MID(PobierzDaneLogistyczne!$P2002,1,3)=""," ",_xlfn.NUMBERVALUE(PobierzDaneLogistyczne!$P2002))</f>
        <v xml:space="preserve"> </v>
      </c>
      <c r="D1986" s="1">
        <f>IF(MID(PobierzDaneLogistyczne!$C2002,1,3)="111"," ",_xlfn.NUMBERVALUE(PobierzDaneLogistyczne!$C2002))</f>
        <v>0</v>
      </c>
      <c r="E1986" s="6" t="str">
        <f>IF(PobierzDaneLogistyczne!$H2002=0,"",_xlfn.NUMBERVALUE(PobierzDaneLogistyczne!$H2002,"."))</f>
        <v/>
      </c>
      <c r="F1986" s="6" t="str">
        <f>IF(PobierzDaneLogistyczne!$I2002=0,"",_xlfn.NUMBERVALUE(PobierzDaneLogistyczne!$I2002,"."))</f>
        <v/>
      </c>
      <c r="G1986" s="6" t="str">
        <f>IF(PobierzDaneLogistyczne!$J2002=0,"",_xlfn.NUMBERVALUE(PobierzDaneLogistyczne!$J2002,"."))</f>
        <v/>
      </c>
      <c r="H1986" s="2" t="str">
        <f>IF(IF(PobierzDaneLogistyczne!$F2002=0,0,_xlfn.NUMBERVALUE(PobierzDaneLogistyczne!$F2002,"."))=0,"",IF(PobierzDaneLogistyczne!$F2002=0,0,_xlfn.NUMBERVALUE(PobierzDaneLogistyczne!$F2002,".")))</f>
        <v/>
      </c>
      <c r="I1986" s="2" t="str">
        <f>IF(IF(PobierzDaneLogistyczne!$Z2002=0,0,_xlfn.NUMBERVALUE(PobierzDaneLogistyczne!$Z2002,"."))=0,"",IF(PobierzDaneLogistyczne!$Z2002=0,0,_xlfn.NUMBERVALUE(PobierzDaneLogistyczne!$Z2002,".")))</f>
        <v/>
      </c>
      <c r="J1986" s="1" t="str">
        <f>IF(PobierzDaneLogistyczne!$D2002=0,"",_xlfn.NUMBERVALUE(PobierzDaneLogistyczne!$D2002))</f>
        <v/>
      </c>
      <c r="K1986" s="1" t="str">
        <f>IF(PobierzDaneLogistyczne!$E2002=0,"",_xlfn.NUMBERVALUE(PobierzDaneLogistyczne!$E2002))</f>
        <v/>
      </c>
      <c r="L1986" s="1">
        <f>IF(MID(PobierzDaneLogistyczne!$O2002,1,3)="non"," ",_xlfn.NUMBERVALUE(PobierzDaneLogistyczne!$O2002))</f>
        <v>0</v>
      </c>
      <c r="M1986" s="6" t="str">
        <f>IF(PobierzDaneLogistyczne!$K2002=0,"",_xlfn.NUMBERVALUE(PobierzDaneLogistyczne!$K2002,"."))</f>
        <v/>
      </c>
      <c r="N1986" s="6" t="str">
        <f>IF(PobierzDaneLogistyczne!$L2002=0,"",_xlfn.NUMBERVALUE(PobierzDaneLogistyczne!$L2002,"."))</f>
        <v/>
      </c>
      <c r="O1986" s="6" t="str">
        <f>IF(PobierzDaneLogistyczne!$M2002=0,"",_xlfn.NUMBERVALUE(PobierzDaneLogistyczne!$M2002,"."))</f>
        <v/>
      </c>
      <c r="P1986" s="2">
        <f>IF(PobierzDaneLogistyczne!$G2002=0,0,_xlfn.NUMBERVALUE(PobierzDaneLogistyczne!$G2002,"."))</f>
        <v>0</v>
      </c>
      <c r="Q1986" s="1" t="str">
        <f>IF(PobierzDaneLogistyczne!$R2002=0,"",PobierzDaneLogistyczne!$R2002)</f>
        <v/>
      </c>
      <c r="R1986" t="str">
        <f>IF(PobierzDaneLogistyczne!$S2002=0,"",PobierzDaneLogistyczne!$S2002)</f>
        <v/>
      </c>
      <c r="S1986" t="str">
        <f>IF(PobierzDaneLogistyczne!$T2002=0,"",PobierzDaneLogistyczne!$T2002)</f>
        <v/>
      </c>
      <c r="T1986" t="str">
        <f>IF(PobierzDaneLogistyczne!$U2002=0," ",PobierzDaneLogistyczne!$U2002)</f>
        <v xml:space="preserve"> </v>
      </c>
      <c r="U1986" t="str">
        <f t="shared" si="96"/>
        <v/>
      </c>
      <c r="V1986" s="2" t="str">
        <f>IF(PobierzDaneLogistyczne!$V2002="","",_xlfn.NUMBERVALUE(PobierzDaneLogistyczne!$V2002,"."))</f>
        <v/>
      </c>
      <c r="W1986" s="2" t="str">
        <f>IF(IF(PobierzDaneLogistyczne!$W2002=0,0,_xlfn.NUMBERVALUE(PobierzDaneLogistyczne!$W2002,"."))=0,"",_xlfn.NUMBERVALUE(PobierzDaneLogistyczne!$W2002,"."))</f>
        <v/>
      </c>
      <c r="X1986" s="2" t="str">
        <f t="shared" si="97"/>
        <v/>
      </c>
      <c r="Y1986" s="2" t="str">
        <f t="shared" si="98"/>
        <v/>
      </c>
      <c r="Z1986" s="2" t="str">
        <f>IF(PobierzDaneLogistyczne!$Y2002="t","YES","")</f>
        <v/>
      </c>
      <c r="AA1986" s="4" t="str">
        <f>IF(PobierzDaneLogistyczne!$X2002="t","YES","")</f>
        <v/>
      </c>
      <c r="AB1986">
        <f>PobierzDaneLogistyczne!$N2002</f>
        <v>0</v>
      </c>
    </row>
    <row r="1987" spans="1:28" x14ac:dyDescent="0.3">
      <c r="A1987" s="5">
        <f>HYPERLINK(_xlfn.CONCAT("https://www.adler.com.pl/index.php/en/Main/Produkt/",B1987),PobierzDaneLogistyczne!$N2003)</f>
        <v>0</v>
      </c>
      <c r="B1987">
        <f>PobierzDaneLogistyczne!$A2003</f>
        <v>0</v>
      </c>
      <c r="C1987" s="1" t="str">
        <f>IF(MID(PobierzDaneLogistyczne!$P2003,1,3)=""," ",_xlfn.NUMBERVALUE(PobierzDaneLogistyczne!$P2003))</f>
        <v xml:space="preserve"> </v>
      </c>
      <c r="D1987" s="1">
        <f>IF(MID(PobierzDaneLogistyczne!$C2003,1,3)="111"," ",_xlfn.NUMBERVALUE(PobierzDaneLogistyczne!$C2003))</f>
        <v>0</v>
      </c>
      <c r="E1987" s="6" t="str">
        <f>IF(PobierzDaneLogistyczne!$H2003=0,"",_xlfn.NUMBERVALUE(PobierzDaneLogistyczne!$H2003,"."))</f>
        <v/>
      </c>
      <c r="F1987" s="6" t="str">
        <f>IF(PobierzDaneLogistyczne!$I2003=0,"",_xlfn.NUMBERVALUE(PobierzDaneLogistyczne!$I2003,"."))</f>
        <v/>
      </c>
      <c r="G1987" s="6" t="str">
        <f>IF(PobierzDaneLogistyczne!$J2003=0,"",_xlfn.NUMBERVALUE(PobierzDaneLogistyczne!$J2003,"."))</f>
        <v/>
      </c>
      <c r="H1987" s="2" t="str">
        <f>IF(IF(PobierzDaneLogistyczne!$F2003=0,0,_xlfn.NUMBERVALUE(PobierzDaneLogistyczne!$F2003,"."))=0,"",IF(PobierzDaneLogistyczne!$F2003=0,0,_xlfn.NUMBERVALUE(PobierzDaneLogistyczne!$F2003,".")))</f>
        <v/>
      </c>
      <c r="I1987" s="2" t="str">
        <f>IF(IF(PobierzDaneLogistyczne!$Z2003=0,0,_xlfn.NUMBERVALUE(PobierzDaneLogistyczne!$Z2003,"."))=0,"",IF(PobierzDaneLogistyczne!$Z2003=0,0,_xlfn.NUMBERVALUE(PobierzDaneLogistyczne!$Z2003,".")))</f>
        <v/>
      </c>
      <c r="J1987" s="1" t="str">
        <f>IF(PobierzDaneLogistyczne!$D2003=0,"",_xlfn.NUMBERVALUE(PobierzDaneLogistyczne!$D2003))</f>
        <v/>
      </c>
      <c r="K1987" s="1" t="str">
        <f>IF(PobierzDaneLogistyczne!$E2003=0,"",_xlfn.NUMBERVALUE(PobierzDaneLogistyczne!$E2003))</f>
        <v/>
      </c>
      <c r="L1987" s="1">
        <f>IF(MID(PobierzDaneLogistyczne!$O2003,1,3)="non"," ",_xlfn.NUMBERVALUE(PobierzDaneLogistyczne!$O2003))</f>
        <v>0</v>
      </c>
      <c r="M1987" s="6" t="str">
        <f>IF(PobierzDaneLogistyczne!$K2003=0,"",_xlfn.NUMBERVALUE(PobierzDaneLogistyczne!$K2003,"."))</f>
        <v/>
      </c>
      <c r="N1987" s="6" t="str">
        <f>IF(PobierzDaneLogistyczne!$L2003=0,"",_xlfn.NUMBERVALUE(PobierzDaneLogistyczne!$L2003,"."))</f>
        <v/>
      </c>
      <c r="O1987" s="6" t="str">
        <f>IF(PobierzDaneLogistyczne!$M2003=0,"",_xlfn.NUMBERVALUE(PobierzDaneLogistyczne!$M2003,"."))</f>
        <v/>
      </c>
      <c r="P1987" s="2">
        <f>IF(PobierzDaneLogistyczne!$G2003=0,0,_xlfn.NUMBERVALUE(PobierzDaneLogistyczne!$G2003,"."))</f>
        <v>0</v>
      </c>
      <c r="Q1987" s="1" t="str">
        <f>IF(PobierzDaneLogistyczne!$R2003=0,"",PobierzDaneLogistyczne!$R2003)</f>
        <v/>
      </c>
      <c r="R1987" t="str">
        <f>IF(PobierzDaneLogistyczne!$S2003=0,"",PobierzDaneLogistyczne!$S2003)</f>
        <v/>
      </c>
      <c r="S1987" t="str">
        <f>IF(PobierzDaneLogistyczne!$T2003=0,"",PobierzDaneLogistyczne!$T2003)</f>
        <v/>
      </c>
      <c r="T1987" t="str">
        <f>IF(PobierzDaneLogistyczne!$U2003=0," ",PobierzDaneLogistyczne!$U2003)</f>
        <v xml:space="preserve"> </v>
      </c>
      <c r="U1987" t="str">
        <f t="shared" si="96"/>
        <v/>
      </c>
      <c r="V1987" s="2" t="str">
        <f>IF(PobierzDaneLogistyczne!$V2003="","",_xlfn.NUMBERVALUE(PobierzDaneLogistyczne!$V2003,"."))</f>
        <v/>
      </c>
      <c r="W1987" s="2" t="str">
        <f>IF(IF(PobierzDaneLogistyczne!$W2003=0,0,_xlfn.NUMBERVALUE(PobierzDaneLogistyczne!$W2003,"."))=0,"",_xlfn.NUMBERVALUE(PobierzDaneLogistyczne!$W2003,"."))</f>
        <v/>
      </c>
      <c r="X1987" s="2" t="str">
        <f t="shared" si="97"/>
        <v/>
      </c>
      <c r="Y1987" s="2" t="str">
        <f t="shared" si="98"/>
        <v/>
      </c>
      <c r="Z1987" s="2" t="str">
        <f>IF(PobierzDaneLogistyczne!$Y2003="t","YES","")</f>
        <v/>
      </c>
      <c r="AA1987" s="4" t="str">
        <f>IF(PobierzDaneLogistyczne!$X2003="t","YES","")</f>
        <v/>
      </c>
      <c r="AB1987">
        <f>PobierzDaneLogistyczne!$N2003</f>
        <v>0</v>
      </c>
    </row>
    <row r="1988" spans="1:28" x14ac:dyDescent="0.3">
      <c r="A1988" s="5">
        <f>HYPERLINK(_xlfn.CONCAT("https://www.adler.com.pl/index.php/en/Main/Produkt/",B1988),PobierzDaneLogistyczne!$N2004)</f>
        <v>0</v>
      </c>
      <c r="B1988">
        <f>PobierzDaneLogistyczne!$A2004</f>
        <v>0</v>
      </c>
      <c r="C1988" s="1" t="str">
        <f>IF(MID(PobierzDaneLogistyczne!$P2004,1,3)=""," ",_xlfn.NUMBERVALUE(PobierzDaneLogistyczne!$P2004))</f>
        <v xml:space="preserve"> </v>
      </c>
      <c r="D1988" s="1">
        <f>IF(MID(PobierzDaneLogistyczne!$C2004,1,3)="111"," ",_xlfn.NUMBERVALUE(PobierzDaneLogistyczne!$C2004))</f>
        <v>0</v>
      </c>
      <c r="E1988" s="6" t="str">
        <f>IF(PobierzDaneLogistyczne!$H2004=0,"",_xlfn.NUMBERVALUE(PobierzDaneLogistyczne!$H2004,"."))</f>
        <v/>
      </c>
      <c r="F1988" s="6" t="str">
        <f>IF(PobierzDaneLogistyczne!$I2004=0,"",_xlfn.NUMBERVALUE(PobierzDaneLogistyczne!$I2004,"."))</f>
        <v/>
      </c>
      <c r="G1988" s="6" t="str">
        <f>IF(PobierzDaneLogistyczne!$J2004=0,"",_xlfn.NUMBERVALUE(PobierzDaneLogistyczne!$J2004,"."))</f>
        <v/>
      </c>
      <c r="H1988" s="2" t="str">
        <f>IF(IF(PobierzDaneLogistyczne!$F2004=0,0,_xlfn.NUMBERVALUE(PobierzDaneLogistyczne!$F2004,"."))=0,"",IF(PobierzDaneLogistyczne!$F2004=0,0,_xlfn.NUMBERVALUE(PobierzDaneLogistyczne!$F2004,".")))</f>
        <v/>
      </c>
      <c r="I1988" s="2" t="str">
        <f>IF(IF(PobierzDaneLogistyczne!$Z2004=0,0,_xlfn.NUMBERVALUE(PobierzDaneLogistyczne!$Z2004,"."))=0,"",IF(PobierzDaneLogistyczne!$Z2004=0,0,_xlfn.NUMBERVALUE(PobierzDaneLogistyczne!$Z2004,".")))</f>
        <v/>
      </c>
      <c r="J1988" s="1" t="str">
        <f>IF(PobierzDaneLogistyczne!$D2004=0,"",_xlfn.NUMBERVALUE(PobierzDaneLogistyczne!$D2004))</f>
        <v/>
      </c>
      <c r="K1988" s="1" t="str">
        <f>IF(PobierzDaneLogistyczne!$E2004=0,"",_xlfn.NUMBERVALUE(PobierzDaneLogistyczne!$E2004))</f>
        <v/>
      </c>
      <c r="L1988" s="1">
        <f>IF(MID(PobierzDaneLogistyczne!$O2004,1,3)="non"," ",_xlfn.NUMBERVALUE(PobierzDaneLogistyczne!$O2004))</f>
        <v>0</v>
      </c>
      <c r="M1988" s="6" t="str">
        <f>IF(PobierzDaneLogistyczne!$K2004=0,"",_xlfn.NUMBERVALUE(PobierzDaneLogistyczne!$K2004,"."))</f>
        <v/>
      </c>
      <c r="N1988" s="6" t="str">
        <f>IF(PobierzDaneLogistyczne!$L2004=0,"",_xlfn.NUMBERVALUE(PobierzDaneLogistyczne!$L2004,"."))</f>
        <v/>
      </c>
      <c r="O1988" s="6" t="str">
        <f>IF(PobierzDaneLogistyczne!$M2004=0,"",_xlfn.NUMBERVALUE(PobierzDaneLogistyczne!$M2004,"."))</f>
        <v/>
      </c>
      <c r="P1988" s="2">
        <f>IF(PobierzDaneLogistyczne!$G2004=0,0,_xlfn.NUMBERVALUE(PobierzDaneLogistyczne!$G2004,"."))</f>
        <v>0</v>
      </c>
      <c r="Q1988" s="1" t="str">
        <f>IF(PobierzDaneLogistyczne!$R2004=0,"",PobierzDaneLogistyczne!$R2004)</f>
        <v/>
      </c>
      <c r="R1988" t="str">
        <f>IF(PobierzDaneLogistyczne!$S2004=0,"",PobierzDaneLogistyczne!$S2004)</f>
        <v/>
      </c>
      <c r="S1988" t="str">
        <f>IF(PobierzDaneLogistyczne!$T2004=0,"",PobierzDaneLogistyczne!$T2004)</f>
        <v/>
      </c>
      <c r="T1988" t="str">
        <f>IF(PobierzDaneLogistyczne!$U2004=0," ",PobierzDaneLogistyczne!$U2004)</f>
        <v xml:space="preserve"> </v>
      </c>
      <c r="U1988" t="str">
        <f t="shared" si="96"/>
        <v/>
      </c>
      <c r="V1988" s="2" t="str">
        <f>IF(PobierzDaneLogistyczne!$V2004="","",_xlfn.NUMBERVALUE(PobierzDaneLogistyczne!$V2004,"."))</f>
        <v/>
      </c>
      <c r="W1988" s="2" t="str">
        <f>IF(IF(PobierzDaneLogistyczne!$W2004=0,0,_xlfn.NUMBERVALUE(PobierzDaneLogistyczne!$W2004,"."))=0,"",_xlfn.NUMBERVALUE(PobierzDaneLogistyczne!$W2004,"."))</f>
        <v/>
      </c>
      <c r="X1988" s="2" t="str">
        <f t="shared" si="97"/>
        <v/>
      </c>
      <c r="Y1988" s="2" t="str">
        <f t="shared" si="98"/>
        <v/>
      </c>
      <c r="Z1988" s="2" t="str">
        <f>IF(PobierzDaneLogistyczne!$Y2004="t","YES","")</f>
        <v/>
      </c>
      <c r="AA1988" s="4" t="str">
        <f>IF(PobierzDaneLogistyczne!$X2004="t","YES","")</f>
        <v/>
      </c>
      <c r="AB1988">
        <f>PobierzDaneLogistyczne!$N2004</f>
        <v>0</v>
      </c>
    </row>
    <row r="1989" spans="1:28" x14ac:dyDescent="0.3">
      <c r="A1989" s="5">
        <f>HYPERLINK(_xlfn.CONCAT("https://www.adler.com.pl/index.php/en/Main/Produkt/",B1989),PobierzDaneLogistyczne!$N2005)</f>
        <v>0</v>
      </c>
      <c r="B1989">
        <f>PobierzDaneLogistyczne!$A2005</f>
        <v>0</v>
      </c>
      <c r="C1989" s="1" t="str">
        <f>IF(MID(PobierzDaneLogistyczne!$P2005,1,3)=""," ",_xlfn.NUMBERVALUE(PobierzDaneLogistyczne!$P2005))</f>
        <v xml:space="preserve"> </v>
      </c>
      <c r="D1989" s="1">
        <f>IF(MID(PobierzDaneLogistyczne!$C2005,1,3)="111"," ",_xlfn.NUMBERVALUE(PobierzDaneLogistyczne!$C2005))</f>
        <v>0</v>
      </c>
      <c r="E1989" s="6" t="str">
        <f>IF(PobierzDaneLogistyczne!$H2005=0,"",_xlfn.NUMBERVALUE(PobierzDaneLogistyczne!$H2005,"."))</f>
        <v/>
      </c>
      <c r="F1989" s="6" t="str">
        <f>IF(PobierzDaneLogistyczne!$I2005=0,"",_xlfn.NUMBERVALUE(PobierzDaneLogistyczne!$I2005,"."))</f>
        <v/>
      </c>
      <c r="G1989" s="6" t="str">
        <f>IF(PobierzDaneLogistyczne!$J2005=0,"",_xlfn.NUMBERVALUE(PobierzDaneLogistyczne!$J2005,"."))</f>
        <v/>
      </c>
      <c r="H1989" s="2" t="str">
        <f>IF(IF(PobierzDaneLogistyczne!$F2005=0,0,_xlfn.NUMBERVALUE(PobierzDaneLogistyczne!$F2005,"."))=0,"",IF(PobierzDaneLogistyczne!$F2005=0,0,_xlfn.NUMBERVALUE(PobierzDaneLogistyczne!$F2005,".")))</f>
        <v/>
      </c>
      <c r="I1989" s="2" t="str">
        <f>IF(IF(PobierzDaneLogistyczne!$Z2005=0,0,_xlfn.NUMBERVALUE(PobierzDaneLogistyczne!$Z2005,"."))=0,"",IF(PobierzDaneLogistyczne!$Z2005=0,0,_xlfn.NUMBERVALUE(PobierzDaneLogistyczne!$Z2005,".")))</f>
        <v/>
      </c>
      <c r="J1989" s="1" t="str">
        <f>IF(PobierzDaneLogistyczne!$D2005=0,"",_xlfn.NUMBERVALUE(PobierzDaneLogistyczne!$D2005))</f>
        <v/>
      </c>
      <c r="K1989" s="1" t="str">
        <f>IF(PobierzDaneLogistyczne!$E2005=0,"",_xlfn.NUMBERVALUE(PobierzDaneLogistyczne!$E2005))</f>
        <v/>
      </c>
      <c r="L1989" s="1">
        <f>IF(MID(PobierzDaneLogistyczne!$O2005,1,3)="non"," ",_xlfn.NUMBERVALUE(PobierzDaneLogistyczne!$O2005))</f>
        <v>0</v>
      </c>
      <c r="M1989" s="6" t="str">
        <f>IF(PobierzDaneLogistyczne!$K2005=0,"",_xlfn.NUMBERVALUE(PobierzDaneLogistyczne!$K2005,"."))</f>
        <v/>
      </c>
      <c r="N1989" s="6" t="str">
        <f>IF(PobierzDaneLogistyczne!$L2005=0,"",_xlfn.NUMBERVALUE(PobierzDaneLogistyczne!$L2005,"."))</f>
        <v/>
      </c>
      <c r="O1989" s="6" t="str">
        <f>IF(PobierzDaneLogistyczne!$M2005=0,"",_xlfn.NUMBERVALUE(PobierzDaneLogistyczne!$M2005,"."))</f>
        <v/>
      </c>
      <c r="P1989" s="2">
        <f>IF(PobierzDaneLogistyczne!$G2005=0,0,_xlfn.NUMBERVALUE(PobierzDaneLogistyczne!$G2005,"."))</f>
        <v>0</v>
      </c>
      <c r="Q1989" s="1" t="str">
        <f>IF(PobierzDaneLogistyczne!$R2005=0,"",PobierzDaneLogistyczne!$R2005)</f>
        <v/>
      </c>
      <c r="R1989" t="str">
        <f>IF(PobierzDaneLogistyczne!$S2005=0,"",PobierzDaneLogistyczne!$S2005)</f>
        <v/>
      </c>
      <c r="S1989" t="str">
        <f>IF(PobierzDaneLogistyczne!$T2005=0,"",PobierzDaneLogistyczne!$T2005)</f>
        <v/>
      </c>
      <c r="T1989" t="str">
        <f>IF(PobierzDaneLogistyczne!$U2005=0," ",PobierzDaneLogistyczne!$U2005)</f>
        <v xml:space="preserve"> </v>
      </c>
      <c r="U1989" t="str">
        <f t="shared" si="96"/>
        <v/>
      </c>
      <c r="V1989" s="2" t="str">
        <f>IF(PobierzDaneLogistyczne!$V2005="","",_xlfn.NUMBERVALUE(PobierzDaneLogistyczne!$V2005,"."))</f>
        <v/>
      </c>
      <c r="W1989" s="2" t="str">
        <f>IF(IF(PobierzDaneLogistyczne!$W2005=0,0,_xlfn.NUMBERVALUE(PobierzDaneLogistyczne!$W2005,"."))=0,"",_xlfn.NUMBERVALUE(PobierzDaneLogistyczne!$W2005,"."))</f>
        <v/>
      </c>
      <c r="X1989" s="2" t="str">
        <f t="shared" si="97"/>
        <v/>
      </c>
      <c r="Y1989" s="2" t="str">
        <f t="shared" si="98"/>
        <v/>
      </c>
      <c r="Z1989" s="2" t="str">
        <f>IF(PobierzDaneLogistyczne!$Y2005="t","YES","")</f>
        <v/>
      </c>
      <c r="AA1989" s="4" t="str">
        <f>IF(PobierzDaneLogistyczne!$X2005="t","YES","")</f>
        <v/>
      </c>
      <c r="AB1989">
        <f>PobierzDaneLogistyczne!$N2005</f>
        <v>0</v>
      </c>
    </row>
    <row r="1990" spans="1:28" x14ac:dyDescent="0.3">
      <c r="A1990" s="5">
        <f>HYPERLINK(_xlfn.CONCAT("https://www.adler.com.pl/index.php/en/Main/Produkt/",B1990),PobierzDaneLogistyczne!$N2006)</f>
        <v>0</v>
      </c>
      <c r="B1990">
        <f>PobierzDaneLogistyczne!$A2006</f>
        <v>0</v>
      </c>
      <c r="C1990" s="1" t="str">
        <f>IF(MID(PobierzDaneLogistyczne!$P2006,1,3)=""," ",_xlfn.NUMBERVALUE(PobierzDaneLogistyczne!$P2006))</f>
        <v xml:space="preserve"> </v>
      </c>
      <c r="D1990" s="1">
        <f>IF(MID(PobierzDaneLogistyczne!$C2006,1,3)="111"," ",_xlfn.NUMBERVALUE(PobierzDaneLogistyczne!$C2006))</f>
        <v>0</v>
      </c>
      <c r="E1990" s="6" t="str">
        <f>IF(PobierzDaneLogistyczne!$H2006=0,"",_xlfn.NUMBERVALUE(PobierzDaneLogistyczne!$H2006,"."))</f>
        <v/>
      </c>
      <c r="F1990" s="6" t="str">
        <f>IF(PobierzDaneLogistyczne!$I2006=0,"",_xlfn.NUMBERVALUE(PobierzDaneLogistyczne!$I2006,"."))</f>
        <v/>
      </c>
      <c r="G1990" s="6" t="str">
        <f>IF(PobierzDaneLogistyczne!$J2006=0,"",_xlfn.NUMBERVALUE(PobierzDaneLogistyczne!$J2006,"."))</f>
        <v/>
      </c>
      <c r="H1990" s="2" t="str">
        <f>IF(IF(PobierzDaneLogistyczne!$F2006=0,0,_xlfn.NUMBERVALUE(PobierzDaneLogistyczne!$F2006,"."))=0,"",IF(PobierzDaneLogistyczne!$F2006=0,0,_xlfn.NUMBERVALUE(PobierzDaneLogistyczne!$F2006,".")))</f>
        <v/>
      </c>
      <c r="I1990" s="2" t="str">
        <f>IF(IF(PobierzDaneLogistyczne!$Z2006=0,0,_xlfn.NUMBERVALUE(PobierzDaneLogistyczne!$Z2006,"."))=0,"",IF(PobierzDaneLogistyczne!$Z2006=0,0,_xlfn.NUMBERVALUE(PobierzDaneLogistyczne!$Z2006,".")))</f>
        <v/>
      </c>
      <c r="J1990" s="1" t="str">
        <f>IF(PobierzDaneLogistyczne!$D2006=0,"",_xlfn.NUMBERVALUE(PobierzDaneLogistyczne!$D2006))</f>
        <v/>
      </c>
      <c r="K1990" s="1" t="str">
        <f>IF(PobierzDaneLogistyczne!$E2006=0,"",_xlfn.NUMBERVALUE(PobierzDaneLogistyczne!$E2006))</f>
        <v/>
      </c>
      <c r="L1990" s="1">
        <f>IF(MID(PobierzDaneLogistyczne!$O2006,1,3)="non"," ",_xlfn.NUMBERVALUE(PobierzDaneLogistyczne!$O2006))</f>
        <v>0</v>
      </c>
      <c r="M1990" s="6" t="str">
        <f>IF(PobierzDaneLogistyczne!$K2006=0,"",_xlfn.NUMBERVALUE(PobierzDaneLogistyczne!$K2006,"."))</f>
        <v/>
      </c>
      <c r="N1990" s="6" t="str">
        <f>IF(PobierzDaneLogistyczne!$L2006=0,"",_xlfn.NUMBERVALUE(PobierzDaneLogistyczne!$L2006,"."))</f>
        <v/>
      </c>
      <c r="O1990" s="6" t="str">
        <f>IF(PobierzDaneLogistyczne!$M2006=0,"",_xlfn.NUMBERVALUE(PobierzDaneLogistyczne!$M2006,"."))</f>
        <v/>
      </c>
      <c r="P1990" s="2">
        <f>IF(PobierzDaneLogistyczne!$G2006=0,0,_xlfn.NUMBERVALUE(PobierzDaneLogistyczne!$G2006,"."))</f>
        <v>0</v>
      </c>
      <c r="Q1990" s="1" t="str">
        <f>IF(PobierzDaneLogistyczne!$R2006=0,"",PobierzDaneLogistyczne!$R2006)</f>
        <v/>
      </c>
      <c r="R1990" t="str">
        <f>IF(PobierzDaneLogistyczne!$S2006=0,"",PobierzDaneLogistyczne!$S2006)</f>
        <v/>
      </c>
      <c r="S1990" t="str">
        <f>IF(PobierzDaneLogistyczne!$T2006=0,"",PobierzDaneLogistyczne!$T2006)</f>
        <v/>
      </c>
      <c r="T1990" t="str">
        <f>IF(PobierzDaneLogistyczne!$U2006=0," ",PobierzDaneLogistyczne!$U2006)</f>
        <v xml:space="preserve"> </v>
      </c>
      <c r="U1990" t="str">
        <f t="shared" si="96"/>
        <v/>
      </c>
      <c r="V1990" s="2" t="str">
        <f>IF(PobierzDaneLogistyczne!$V2006="","",_xlfn.NUMBERVALUE(PobierzDaneLogistyczne!$V2006,"."))</f>
        <v/>
      </c>
      <c r="W1990" s="2" t="str">
        <f>IF(IF(PobierzDaneLogistyczne!$W2006=0,0,_xlfn.NUMBERVALUE(PobierzDaneLogistyczne!$W2006,"."))=0,"",_xlfn.NUMBERVALUE(PobierzDaneLogistyczne!$W2006,"."))</f>
        <v/>
      </c>
      <c r="X1990" s="2" t="str">
        <f t="shared" si="97"/>
        <v/>
      </c>
      <c r="Y1990" s="2" t="str">
        <f t="shared" si="98"/>
        <v/>
      </c>
      <c r="Z1990" s="2" t="str">
        <f>IF(PobierzDaneLogistyczne!$Y2006="t","YES","")</f>
        <v/>
      </c>
      <c r="AA1990" s="4" t="str">
        <f>IF(PobierzDaneLogistyczne!$X2006="t","YES","")</f>
        <v/>
      </c>
      <c r="AB1990">
        <f>PobierzDaneLogistyczne!$N2006</f>
        <v>0</v>
      </c>
    </row>
    <row r="1991" spans="1:28" x14ac:dyDescent="0.3">
      <c r="A1991" s="5">
        <f>HYPERLINK(_xlfn.CONCAT("https://www.adler.com.pl/index.php/en/Main/Produkt/",B1991),PobierzDaneLogistyczne!$N2007)</f>
        <v>0</v>
      </c>
      <c r="B1991">
        <f>PobierzDaneLogistyczne!$A2007</f>
        <v>0</v>
      </c>
      <c r="C1991" s="1" t="str">
        <f>IF(MID(PobierzDaneLogistyczne!$P2007,1,3)=""," ",_xlfn.NUMBERVALUE(PobierzDaneLogistyczne!$P2007))</f>
        <v xml:space="preserve"> </v>
      </c>
      <c r="D1991" s="1">
        <f>IF(MID(PobierzDaneLogistyczne!$C2007,1,3)="111"," ",_xlfn.NUMBERVALUE(PobierzDaneLogistyczne!$C2007))</f>
        <v>0</v>
      </c>
      <c r="E1991" s="6" t="str">
        <f>IF(PobierzDaneLogistyczne!$H2007=0,"",_xlfn.NUMBERVALUE(PobierzDaneLogistyczne!$H2007,"."))</f>
        <v/>
      </c>
      <c r="F1991" s="6" t="str">
        <f>IF(PobierzDaneLogistyczne!$I2007=0,"",_xlfn.NUMBERVALUE(PobierzDaneLogistyczne!$I2007,"."))</f>
        <v/>
      </c>
      <c r="G1991" s="6" t="str">
        <f>IF(PobierzDaneLogistyczne!$J2007=0,"",_xlfn.NUMBERVALUE(PobierzDaneLogistyczne!$J2007,"."))</f>
        <v/>
      </c>
      <c r="H1991" s="2" t="str">
        <f>IF(IF(PobierzDaneLogistyczne!$F2007=0,0,_xlfn.NUMBERVALUE(PobierzDaneLogistyczne!$F2007,"."))=0,"",IF(PobierzDaneLogistyczne!$F2007=0,0,_xlfn.NUMBERVALUE(PobierzDaneLogistyczne!$F2007,".")))</f>
        <v/>
      </c>
      <c r="I1991" s="2" t="str">
        <f>IF(IF(PobierzDaneLogistyczne!$Z2007=0,0,_xlfn.NUMBERVALUE(PobierzDaneLogistyczne!$Z2007,"."))=0,"",IF(PobierzDaneLogistyczne!$Z2007=0,0,_xlfn.NUMBERVALUE(PobierzDaneLogistyczne!$Z2007,".")))</f>
        <v/>
      </c>
      <c r="J1991" s="1" t="str">
        <f>IF(PobierzDaneLogistyczne!$D2007=0,"",_xlfn.NUMBERVALUE(PobierzDaneLogistyczne!$D2007))</f>
        <v/>
      </c>
      <c r="K1991" s="1" t="str">
        <f>IF(PobierzDaneLogistyczne!$E2007=0,"",_xlfn.NUMBERVALUE(PobierzDaneLogistyczne!$E2007))</f>
        <v/>
      </c>
      <c r="L1991" s="1">
        <f>IF(MID(PobierzDaneLogistyczne!$O2007,1,3)="non"," ",_xlfn.NUMBERVALUE(PobierzDaneLogistyczne!$O2007))</f>
        <v>0</v>
      </c>
      <c r="M1991" s="6" t="str">
        <f>IF(PobierzDaneLogistyczne!$K2007=0,"",_xlfn.NUMBERVALUE(PobierzDaneLogistyczne!$K2007,"."))</f>
        <v/>
      </c>
      <c r="N1991" s="6" t="str">
        <f>IF(PobierzDaneLogistyczne!$L2007=0,"",_xlfn.NUMBERVALUE(PobierzDaneLogistyczne!$L2007,"."))</f>
        <v/>
      </c>
      <c r="O1991" s="6" t="str">
        <f>IF(PobierzDaneLogistyczne!$M2007=0,"",_xlfn.NUMBERVALUE(PobierzDaneLogistyczne!$M2007,"."))</f>
        <v/>
      </c>
      <c r="P1991" s="2">
        <f>IF(PobierzDaneLogistyczne!$G2007=0,0,_xlfn.NUMBERVALUE(PobierzDaneLogistyczne!$G2007,"."))</f>
        <v>0</v>
      </c>
      <c r="Q1991" s="1" t="str">
        <f>IF(PobierzDaneLogistyczne!$R2007=0,"",PobierzDaneLogistyczne!$R2007)</f>
        <v/>
      </c>
      <c r="R1991" t="str">
        <f>IF(PobierzDaneLogistyczne!$S2007=0,"",PobierzDaneLogistyczne!$S2007)</f>
        <v/>
      </c>
      <c r="S1991" t="str">
        <f>IF(PobierzDaneLogistyczne!$T2007=0,"",PobierzDaneLogistyczne!$T2007)</f>
        <v/>
      </c>
      <c r="T1991" t="str">
        <f>IF(PobierzDaneLogistyczne!$U2007=0," ",PobierzDaneLogistyczne!$U2007)</f>
        <v xml:space="preserve"> </v>
      </c>
      <c r="U1991" t="str">
        <f t="shared" si="96"/>
        <v/>
      </c>
      <c r="V1991" s="2" t="str">
        <f>IF(PobierzDaneLogistyczne!$V2007="","",_xlfn.NUMBERVALUE(PobierzDaneLogistyczne!$V2007,"."))</f>
        <v/>
      </c>
      <c r="W1991" s="2" t="str">
        <f>IF(IF(PobierzDaneLogistyczne!$W2007=0,0,_xlfn.NUMBERVALUE(PobierzDaneLogistyczne!$W2007,"."))=0,"",_xlfn.NUMBERVALUE(PobierzDaneLogistyczne!$W2007,"."))</f>
        <v/>
      </c>
      <c r="X1991" s="2" t="str">
        <f t="shared" si="97"/>
        <v/>
      </c>
      <c r="Y1991" s="2" t="str">
        <f t="shared" si="98"/>
        <v/>
      </c>
      <c r="Z1991" s="2" t="str">
        <f>IF(PobierzDaneLogistyczne!$Y2007="t","YES","")</f>
        <v/>
      </c>
      <c r="AA1991" s="4" t="str">
        <f>IF(PobierzDaneLogistyczne!$X2007="t","YES","")</f>
        <v/>
      </c>
      <c r="AB1991">
        <f>PobierzDaneLogistyczne!$N2007</f>
        <v>0</v>
      </c>
    </row>
    <row r="1992" spans="1:28" x14ac:dyDescent="0.3">
      <c r="A1992" s="5">
        <f>HYPERLINK(_xlfn.CONCAT("https://www.adler.com.pl/index.php/en/Main/Produkt/",B1992),PobierzDaneLogistyczne!$N2008)</f>
        <v>0</v>
      </c>
      <c r="B1992">
        <f>PobierzDaneLogistyczne!$A2008</f>
        <v>0</v>
      </c>
      <c r="C1992" s="1" t="str">
        <f>IF(MID(PobierzDaneLogistyczne!$P2008,1,3)=""," ",_xlfn.NUMBERVALUE(PobierzDaneLogistyczne!$P2008))</f>
        <v xml:space="preserve"> </v>
      </c>
      <c r="D1992" s="1">
        <f>IF(MID(PobierzDaneLogistyczne!$C2008,1,3)="111"," ",_xlfn.NUMBERVALUE(PobierzDaneLogistyczne!$C2008))</f>
        <v>0</v>
      </c>
      <c r="E1992" s="6" t="str">
        <f>IF(PobierzDaneLogistyczne!$H2008=0,"",_xlfn.NUMBERVALUE(PobierzDaneLogistyczne!$H2008,"."))</f>
        <v/>
      </c>
      <c r="F1992" s="6" t="str">
        <f>IF(PobierzDaneLogistyczne!$I2008=0,"",_xlfn.NUMBERVALUE(PobierzDaneLogistyczne!$I2008,"."))</f>
        <v/>
      </c>
      <c r="G1992" s="6" t="str">
        <f>IF(PobierzDaneLogistyczne!$J2008=0,"",_xlfn.NUMBERVALUE(PobierzDaneLogistyczne!$J2008,"."))</f>
        <v/>
      </c>
      <c r="H1992" s="2" t="str">
        <f>IF(IF(PobierzDaneLogistyczne!$F2008=0,0,_xlfn.NUMBERVALUE(PobierzDaneLogistyczne!$F2008,"."))=0,"",IF(PobierzDaneLogistyczne!$F2008=0,0,_xlfn.NUMBERVALUE(PobierzDaneLogistyczne!$F2008,".")))</f>
        <v/>
      </c>
      <c r="I1992" s="2" t="str">
        <f>IF(IF(PobierzDaneLogistyczne!$Z2008=0,0,_xlfn.NUMBERVALUE(PobierzDaneLogistyczne!$Z2008,"."))=0,"",IF(PobierzDaneLogistyczne!$Z2008=0,0,_xlfn.NUMBERVALUE(PobierzDaneLogistyczne!$Z2008,".")))</f>
        <v/>
      </c>
      <c r="J1992" s="1" t="str">
        <f>IF(PobierzDaneLogistyczne!$D2008=0,"",_xlfn.NUMBERVALUE(PobierzDaneLogistyczne!$D2008))</f>
        <v/>
      </c>
      <c r="K1992" s="1" t="str">
        <f>IF(PobierzDaneLogistyczne!$E2008=0,"",_xlfn.NUMBERVALUE(PobierzDaneLogistyczne!$E2008))</f>
        <v/>
      </c>
      <c r="L1992" s="1">
        <f>IF(MID(PobierzDaneLogistyczne!$O2008,1,3)="non"," ",_xlfn.NUMBERVALUE(PobierzDaneLogistyczne!$O2008))</f>
        <v>0</v>
      </c>
      <c r="M1992" s="6" t="str">
        <f>IF(PobierzDaneLogistyczne!$K2008=0,"",_xlfn.NUMBERVALUE(PobierzDaneLogistyczne!$K2008,"."))</f>
        <v/>
      </c>
      <c r="N1992" s="6" t="str">
        <f>IF(PobierzDaneLogistyczne!$L2008=0,"",_xlfn.NUMBERVALUE(PobierzDaneLogistyczne!$L2008,"."))</f>
        <v/>
      </c>
      <c r="O1992" s="6" t="str">
        <f>IF(PobierzDaneLogistyczne!$M2008=0,"",_xlfn.NUMBERVALUE(PobierzDaneLogistyczne!$M2008,"."))</f>
        <v/>
      </c>
      <c r="P1992" s="2">
        <f>IF(PobierzDaneLogistyczne!$G2008=0,0,_xlfn.NUMBERVALUE(PobierzDaneLogistyczne!$G2008,"."))</f>
        <v>0</v>
      </c>
      <c r="Q1992" s="1" t="str">
        <f>IF(PobierzDaneLogistyczne!$R2008=0,"",PobierzDaneLogistyczne!$R2008)</f>
        <v/>
      </c>
      <c r="R1992" t="str">
        <f>IF(PobierzDaneLogistyczne!$S2008=0,"",PobierzDaneLogistyczne!$S2008)</f>
        <v/>
      </c>
      <c r="S1992" t="str">
        <f>IF(PobierzDaneLogistyczne!$T2008=0,"",PobierzDaneLogistyczne!$T2008)</f>
        <v/>
      </c>
      <c r="T1992" t="str">
        <f>IF(PobierzDaneLogistyczne!$U2008=0," ",PobierzDaneLogistyczne!$U2008)</f>
        <v xml:space="preserve"> </v>
      </c>
      <c r="U1992" t="str">
        <f t="shared" si="96"/>
        <v/>
      </c>
      <c r="V1992" s="2" t="str">
        <f>IF(PobierzDaneLogistyczne!$V2008="","",_xlfn.NUMBERVALUE(PobierzDaneLogistyczne!$V2008,"."))</f>
        <v/>
      </c>
      <c r="W1992" s="2" t="str">
        <f>IF(IF(PobierzDaneLogistyczne!$W2008=0,0,_xlfn.NUMBERVALUE(PobierzDaneLogistyczne!$W2008,"."))=0,"",_xlfn.NUMBERVALUE(PobierzDaneLogistyczne!$W2008,"."))</f>
        <v/>
      </c>
      <c r="X1992" s="2" t="str">
        <f t="shared" si="97"/>
        <v/>
      </c>
      <c r="Y1992" s="2" t="str">
        <f t="shared" si="98"/>
        <v/>
      </c>
      <c r="Z1992" s="2" t="str">
        <f>IF(PobierzDaneLogistyczne!$Y2008="t","YES","")</f>
        <v/>
      </c>
      <c r="AA1992" s="4" t="str">
        <f>IF(PobierzDaneLogistyczne!$X2008="t","YES","")</f>
        <v/>
      </c>
      <c r="AB1992">
        <f>PobierzDaneLogistyczne!$N2008</f>
        <v>0</v>
      </c>
    </row>
    <row r="1993" spans="1:28" x14ac:dyDescent="0.3">
      <c r="A1993" s="5">
        <f>HYPERLINK(_xlfn.CONCAT("https://www.adler.com.pl/index.php/en/Main/Produkt/",B1993),PobierzDaneLogistyczne!$N2009)</f>
        <v>0</v>
      </c>
      <c r="B1993">
        <f>PobierzDaneLogistyczne!$A2009</f>
        <v>0</v>
      </c>
      <c r="C1993" s="1" t="str">
        <f>IF(MID(PobierzDaneLogistyczne!$P2009,1,3)=""," ",_xlfn.NUMBERVALUE(PobierzDaneLogistyczne!$P2009))</f>
        <v xml:space="preserve"> </v>
      </c>
      <c r="D1993" s="1">
        <f>IF(MID(PobierzDaneLogistyczne!$C2009,1,3)="111"," ",_xlfn.NUMBERVALUE(PobierzDaneLogistyczne!$C2009))</f>
        <v>0</v>
      </c>
      <c r="E1993" s="6" t="str">
        <f>IF(PobierzDaneLogistyczne!$H2009=0,"",_xlfn.NUMBERVALUE(PobierzDaneLogistyczne!$H2009,"."))</f>
        <v/>
      </c>
      <c r="F1993" s="6" t="str">
        <f>IF(PobierzDaneLogistyczne!$I2009=0,"",_xlfn.NUMBERVALUE(PobierzDaneLogistyczne!$I2009,"."))</f>
        <v/>
      </c>
      <c r="G1993" s="6" t="str">
        <f>IF(PobierzDaneLogistyczne!$J2009=0,"",_xlfn.NUMBERVALUE(PobierzDaneLogistyczne!$J2009,"."))</f>
        <v/>
      </c>
      <c r="H1993" s="2" t="str">
        <f>IF(IF(PobierzDaneLogistyczne!$F2009=0,0,_xlfn.NUMBERVALUE(PobierzDaneLogistyczne!$F2009,"."))=0,"",IF(PobierzDaneLogistyczne!$F2009=0,0,_xlfn.NUMBERVALUE(PobierzDaneLogistyczne!$F2009,".")))</f>
        <v/>
      </c>
      <c r="I1993" s="2" t="str">
        <f>IF(IF(PobierzDaneLogistyczne!$Z2009=0,0,_xlfn.NUMBERVALUE(PobierzDaneLogistyczne!$Z2009,"."))=0,"",IF(PobierzDaneLogistyczne!$Z2009=0,0,_xlfn.NUMBERVALUE(PobierzDaneLogistyczne!$Z2009,".")))</f>
        <v/>
      </c>
      <c r="J1993" s="1" t="str">
        <f>IF(PobierzDaneLogistyczne!$D2009=0,"",_xlfn.NUMBERVALUE(PobierzDaneLogistyczne!$D2009))</f>
        <v/>
      </c>
      <c r="K1993" s="1" t="str">
        <f>IF(PobierzDaneLogistyczne!$E2009=0,"",_xlfn.NUMBERVALUE(PobierzDaneLogistyczne!$E2009))</f>
        <v/>
      </c>
      <c r="L1993" s="1">
        <f>IF(MID(PobierzDaneLogistyczne!$O2009,1,3)="non"," ",_xlfn.NUMBERVALUE(PobierzDaneLogistyczne!$O2009))</f>
        <v>0</v>
      </c>
      <c r="M1993" s="6" t="str">
        <f>IF(PobierzDaneLogistyczne!$K2009=0,"",_xlfn.NUMBERVALUE(PobierzDaneLogistyczne!$K2009,"."))</f>
        <v/>
      </c>
      <c r="N1993" s="6" t="str">
        <f>IF(PobierzDaneLogistyczne!$L2009=0,"",_xlfn.NUMBERVALUE(PobierzDaneLogistyczne!$L2009,"."))</f>
        <v/>
      </c>
      <c r="O1993" s="6" t="str">
        <f>IF(PobierzDaneLogistyczne!$M2009=0,"",_xlfn.NUMBERVALUE(PobierzDaneLogistyczne!$M2009,"."))</f>
        <v/>
      </c>
      <c r="P1993" s="2">
        <f>IF(PobierzDaneLogistyczne!$G2009=0,0,_xlfn.NUMBERVALUE(PobierzDaneLogistyczne!$G2009,"."))</f>
        <v>0</v>
      </c>
      <c r="Q1993" s="1" t="str">
        <f>IF(PobierzDaneLogistyczne!$R2009=0,"",PobierzDaneLogistyczne!$R2009)</f>
        <v/>
      </c>
      <c r="R1993" t="str">
        <f>IF(PobierzDaneLogistyczne!$S2009=0,"",PobierzDaneLogistyczne!$S2009)</f>
        <v/>
      </c>
      <c r="S1993" t="str">
        <f>IF(PobierzDaneLogistyczne!$T2009=0,"",PobierzDaneLogistyczne!$T2009)</f>
        <v/>
      </c>
      <c r="T1993" t="str">
        <f>IF(PobierzDaneLogistyczne!$U2009=0," ",PobierzDaneLogistyczne!$U2009)</f>
        <v xml:space="preserve"> </v>
      </c>
      <c r="U1993" t="str">
        <f t="shared" si="96"/>
        <v/>
      </c>
      <c r="V1993" s="2" t="str">
        <f>IF(PobierzDaneLogistyczne!$V2009="","",_xlfn.NUMBERVALUE(PobierzDaneLogistyczne!$V2009,"."))</f>
        <v/>
      </c>
      <c r="W1993" s="2" t="str">
        <f>IF(IF(PobierzDaneLogistyczne!$W2009=0,0,_xlfn.NUMBERVALUE(PobierzDaneLogistyczne!$W2009,"."))=0,"",_xlfn.NUMBERVALUE(PobierzDaneLogistyczne!$W2009,"."))</f>
        <v/>
      </c>
      <c r="X1993" s="2" t="str">
        <f t="shared" si="97"/>
        <v/>
      </c>
      <c r="Y1993" s="2" t="str">
        <f t="shared" si="98"/>
        <v/>
      </c>
      <c r="Z1993" s="2" t="str">
        <f>IF(PobierzDaneLogistyczne!$Y2009="t","YES","")</f>
        <v/>
      </c>
      <c r="AA1993" s="4" t="str">
        <f>IF(PobierzDaneLogistyczne!$X2009="t","YES","")</f>
        <v/>
      </c>
      <c r="AB1993">
        <f>PobierzDaneLogistyczne!$N2009</f>
        <v>0</v>
      </c>
    </row>
    <row r="1994" spans="1:28" x14ac:dyDescent="0.3">
      <c r="A1994" s="5">
        <f>HYPERLINK(_xlfn.CONCAT("https://www.adler.com.pl/index.php/en/Main/Produkt/",B1994),PobierzDaneLogistyczne!$N2010)</f>
        <v>0</v>
      </c>
      <c r="B1994">
        <f>PobierzDaneLogistyczne!$A2010</f>
        <v>0</v>
      </c>
      <c r="C1994" s="1" t="str">
        <f>IF(MID(PobierzDaneLogistyczne!$P2010,1,3)=""," ",_xlfn.NUMBERVALUE(PobierzDaneLogistyczne!$P2010))</f>
        <v xml:space="preserve"> </v>
      </c>
      <c r="D1994" s="1">
        <f>IF(MID(PobierzDaneLogistyczne!$C2010,1,3)="111"," ",_xlfn.NUMBERVALUE(PobierzDaneLogistyczne!$C2010))</f>
        <v>0</v>
      </c>
      <c r="E1994" s="6" t="str">
        <f>IF(PobierzDaneLogistyczne!$H2010=0,"",_xlfn.NUMBERVALUE(PobierzDaneLogistyczne!$H2010,"."))</f>
        <v/>
      </c>
      <c r="F1994" s="6" t="str">
        <f>IF(PobierzDaneLogistyczne!$I2010=0,"",_xlfn.NUMBERVALUE(PobierzDaneLogistyczne!$I2010,"."))</f>
        <v/>
      </c>
      <c r="G1994" s="6" t="str">
        <f>IF(PobierzDaneLogistyczne!$J2010=0,"",_xlfn.NUMBERVALUE(PobierzDaneLogistyczne!$J2010,"."))</f>
        <v/>
      </c>
      <c r="H1994" s="2" t="str">
        <f>IF(IF(PobierzDaneLogistyczne!$F2010=0,0,_xlfn.NUMBERVALUE(PobierzDaneLogistyczne!$F2010,"."))=0,"",IF(PobierzDaneLogistyczne!$F2010=0,0,_xlfn.NUMBERVALUE(PobierzDaneLogistyczne!$F2010,".")))</f>
        <v/>
      </c>
      <c r="I1994" s="2" t="str">
        <f>IF(IF(PobierzDaneLogistyczne!$Z2010=0,0,_xlfn.NUMBERVALUE(PobierzDaneLogistyczne!$Z2010,"."))=0,"",IF(PobierzDaneLogistyczne!$Z2010=0,0,_xlfn.NUMBERVALUE(PobierzDaneLogistyczne!$Z2010,".")))</f>
        <v/>
      </c>
      <c r="J1994" s="1" t="str">
        <f>IF(PobierzDaneLogistyczne!$D2010=0,"",_xlfn.NUMBERVALUE(PobierzDaneLogistyczne!$D2010))</f>
        <v/>
      </c>
      <c r="K1994" s="1" t="str">
        <f>IF(PobierzDaneLogistyczne!$E2010=0,"",_xlfn.NUMBERVALUE(PobierzDaneLogistyczne!$E2010))</f>
        <v/>
      </c>
      <c r="L1994" s="1">
        <f>IF(MID(PobierzDaneLogistyczne!$O2010,1,3)="non"," ",_xlfn.NUMBERVALUE(PobierzDaneLogistyczne!$O2010))</f>
        <v>0</v>
      </c>
      <c r="M1994" s="6" t="str">
        <f>IF(PobierzDaneLogistyczne!$K2010=0,"",_xlfn.NUMBERVALUE(PobierzDaneLogistyczne!$K2010,"."))</f>
        <v/>
      </c>
      <c r="N1994" s="6" t="str">
        <f>IF(PobierzDaneLogistyczne!$L2010=0,"",_xlfn.NUMBERVALUE(PobierzDaneLogistyczne!$L2010,"."))</f>
        <v/>
      </c>
      <c r="O1994" s="6" t="str">
        <f>IF(PobierzDaneLogistyczne!$M2010=0,"",_xlfn.NUMBERVALUE(PobierzDaneLogistyczne!$M2010,"."))</f>
        <v/>
      </c>
      <c r="P1994" s="2">
        <f>IF(PobierzDaneLogistyczne!$G2010=0,0,_xlfn.NUMBERVALUE(PobierzDaneLogistyczne!$G2010,"."))</f>
        <v>0</v>
      </c>
      <c r="Q1994" s="1" t="str">
        <f>IF(PobierzDaneLogistyczne!$R2010=0,"",PobierzDaneLogistyczne!$R2010)</f>
        <v/>
      </c>
      <c r="R1994" t="str">
        <f>IF(PobierzDaneLogistyczne!$S2010=0,"",PobierzDaneLogistyczne!$S2010)</f>
        <v/>
      </c>
      <c r="S1994" t="str">
        <f>IF(PobierzDaneLogistyczne!$T2010=0,"",PobierzDaneLogistyczne!$T2010)</f>
        <v/>
      </c>
      <c r="T1994" t="str">
        <f>IF(PobierzDaneLogistyczne!$U2010=0," ",PobierzDaneLogistyczne!$U2010)</f>
        <v xml:space="preserve"> </v>
      </c>
      <c r="U1994" t="str">
        <f t="shared" si="96"/>
        <v/>
      </c>
      <c r="V1994" s="2" t="str">
        <f>IF(PobierzDaneLogistyczne!$V2010="","",_xlfn.NUMBERVALUE(PobierzDaneLogistyczne!$V2010,"."))</f>
        <v/>
      </c>
      <c r="W1994" s="2" t="str">
        <f>IF(IF(PobierzDaneLogistyczne!$W2010=0,0,_xlfn.NUMBERVALUE(PobierzDaneLogistyczne!$W2010,"."))=0,"",_xlfn.NUMBERVALUE(PobierzDaneLogistyczne!$W2010,"."))</f>
        <v/>
      </c>
      <c r="X1994" s="2" t="str">
        <f t="shared" si="97"/>
        <v/>
      </c>
      <c r="Y1994" s="2" t="str">
        <f t="shared" si="98"/>
        <v/>
      </c>
      <c r="Z1994" s="2" t="str">
        <f>IF(PobierzDaneLogistyczne!$Y2010="t","YES","")</f>
        <v/>
      </c>
      <c r="AA1994" s="4" t="str">
        <f>IF(PobierzDaneLogistyczne!$X2010="t","YES","")</f>
        <v/>
      </c>
      <c r="AB1994">
        <f>PobierzDaneLogistyczne!$N2010</f>
        <v>0</v>
      </c>
    </row>
    <row r="1995" spans="1:28" x14ac:dyDescent="0.3">
      <c r="A1995" s="5">
        <f>HYPERLINK(_xlfn.CONCAT("https://www.adler.com.pl/index.php/en/Main/Produkt/",B1995),PobierzDaneLogistyczne!$N2011)</f>
        <v>0</v>
      </c>
      <c r="B1995">
        <f>PobierzDaneLogistyczne!$A2011</f>
        <v>0</v>
      </c>
      <c r="C1995" s="1" t="str">
        <f>IF(MID(PobierzDaneLogistyczne!$P2011,1,3)=""," ",_xlfn.NUMBERVALUE(PobierzDaneLogistyczne!$P2011))</f>
        <v xml:space="preserve"> </v>
      </c>
      <c r="D1995" s="1">
        <f>IF(MID(PobierzDaneLogistyczne!$C2011,1,3)="111"," ",_xlfn.NUMBERVALUE(PobierzDaneLogistyczne!$C2011))</f>
        <v>0</v>
      </c>
      <c r="E1995" s="6" t="str">
        <f>IF(PobierzDaneLogistyczne!$H2011=0,"",_xlfn.NUMBERVALUE(PobierzDaneLogistyczne!$H2011,"."))</f>
        <v/>
      </c>
      <c r="F1995" s="6" t="str">
        <f>IF(PobierzDaneLogistyczne!$I2011=0,"",_xlfn.NUMBERVALUE(PobierzDaneLogistyczne!$I2011,"."))</f>
        <v/>
      </c>
      <c r="G1995" s="6" t="str">
        <f>IF(PobierzDaneLogistyczne!$J2011=0,"",_xlfn.NUMBERVALUE(PobierzDaneLogistyczne!$J2011,"."))</f>
        <v/>
      </c>
      <c r="H1995" s="2" t="str">
        <f>IF(IF(PobierzDaneLogistyczne!$F2011=0,0,_xlfn.NUMBERVALUE(PobierzDaneLogistyczne!$F2011,"."))=0,"",IF(PobierzDaneLogistyczne!$F2011=0,0,_xlfn.NUMBERVALUE(PobierzDaneLogistyczne!$F2011,".")))</f>
        <v/>
      </c>
      <c r="I1995" s="2" t="str">
        <f>IF(IF(PobierzDaneLogistyczne!$Z2011=0,0,_xlfn.NUMBERVALUE(PobierzDaneLogistyczne!$Z2011,"."))=0,"",IF(PobierzDaneLogistyczne!$Z2011=0,0,_xlfn.NUMBERVALUE(PobierzDaneLogistyczne!$Z2011,".")))</f>
        <v/>
      </c>
      <c r="J1995" s="1" t="str">
        <f>IF(PobierzDaneLogistyczne!$D2011=0,"",_xlfn.NUMBERVALUE(PobierzDaneLogistyczne!$D2011))</f>
        <v/>
      </c>
      <c r="K1995" s="1" t="str">
        <f>IF(PobierzDaneLogistyczne!$E2011=0,"",_xlfn.NUMBERVALUE(PobierzDaneLogistyczne!$E2011))</f>
        <v/>
      </c>
      <c r="L1995" s="1">
        <f>IF(MID(PobierzDaneLogistyczne!$O2011,1,3)="non"," ",_xlfn.NUMBERVALUE(PobierzDaneLogistyczne!$O2011))</f>
        <v>0</v>
      </c>
      <c r="M1995" s="6" t="str">
        <f>IF(PobierzDaneLogistyczne!$K2011=0,"",_xlfn.NUMBERVALUE(PobierzDaneLogistyczne!$K2011,"."))</f>
        <v/>
      </c>
      <c r="N1995" s="6" t="str">
        <f>IF(PobierzDaneLogistyczne!$L2011=0,"",_xlfn.NUMBERVALUE(PobierzDaneLogistyczne!$L2011,"."))</f>
        <v/>
      </c>
      <c r="O1995" s="6" t="str">
        <f>IF(PobierzDaneLogistyczne!$M2011=0,"",_xlfn.NUMBERVALUE(PobierzDaneLogistyczne!$M2011,"."))</f>
        <v/>
      </c>
      <c r="P1995" s="2">
        <f>IF(PobierzDaneLogistyczne!$G2011=0,0,_xlfn.NUMBERVALUE(PobierzDaneLogistyczne!$G2011,"."))</f>
        <v>0</v>
      </c>
      <c r="Q1995" s="1" t="str">
        <f>IF(PobierzDaneLogistyczne!$R2011=0,"",PobierzDaneLogistyczne!$R2011)</f>
        <v/>
      </c>
      <c r="R1995" t="str">
        <f>IF(PobierzDaneLogistyczne!$S2011=0,"",PobierzDaneLogistyczne!$S2011)</f>
        <v/>
      </c>
      <c r="S1995" t="str">
        <f>IF(PobierzDaneLogistyczne!$T2011=0,"",PobierzDaneLogistyczne!$T2011)</f>
        <v/>
      </c>
      <c r="T1995" t="str">
        <f>IF(PobierzDaneLogistyczne!$U2011=0," ",PobierzDaneLogistyczne!$U2011)</f>
        <v xml:space="preserve"> </v>
      </c>
      <c r="U1995" t="str">
        <f t="shared" si="96"/>
        <v/>
      </c>
      <c r="V1995" s="2" t="str">
        <f>IF(PobierzDaneLogistyczne!$V2011="","",_xlfn.NUMBERVALUE(PobierzDaneLogistyczne!$V2011,"."))</f>
        <v/>
      </c>
      <c r="W1995" s="2" t="str">
        <f>IF(IF(PobierzDaneLogistyczne!$W2011=0,0,_xlfn.NUMBERVALUE(PobierzDaneLogistyczne!$W2011,"."))=0,"",_xlfn.NUMBERVALUE(PobierzDaneLogistyczne!$W2011,"."))</f>
        <v/>
      </c>
      <c r="X1995" s="2" t="str">
        <f t="shared" si="97"/>
        <v/>
      </c>
      <c r="Y1995" s="2" t="str">
        <f t="shared" si="98"/>
        <v/>
      </c>
      <c r="Z1995" s="2" t="str">
        <f>IF(PobierzDaneLogistyczne!$Y2011="t","YES","")</f>
        <v/>
      </c>
      <c r="AA1995" s="4" t="str">
        <f>IF(PobierzDaneLogistyczne!$X2011="t","YES","")</f>
        <v/>
      </c>
      <c r="AB1995">
        <f>PobierzDaneLogistyczne!$N2011</f>
        <v>0</v>
      </c>
    </row>
    <row r="1996" spans="1:28" x14ac:dyDescent="0.3">
      <c r="A1996" s="5">
        <f>HYPERLINK(_xlfn.CONCAT("https://www.adler.com.pl/index.php/en/Main/Produkt/",B1996),PobierzDaneLogistyczne!$N2012)</f>
        <v>0</v>
      </c>
      <c r="B1996">
        <f>PobierzDaneLogistyczne!$A2012</f>
        <v>0</v>
      </c>
      <c r="C1996" s="1" t="str">
        <f>IF(MID(PobierzDaneLogistyczne!$P2012,1,3)=""," ",_xlfn.NUMBERVALUE(PobierzDaneLogistyczne!$P2012))</f>
        <v xml:space="preserve"> </v>
      </c>
      <c r="D1996" s="1">
        <f>IF(MID(PobierzDaneLogistyczne!$C2012,1,3)="111"," ",_xlfn.NUMBERVALUE(PobierzDaneLogistyczne!$C2012))</f>
        <v>0</v>
      </c>
      <c r="E1996" s="6" t="str">
        <f>IF(PobierzDaneLogistyczne!$H2012=0,"",_xlfn.NUMBERVALUE(PobierzDaneLogistyczne!$H2012,"."))</f>
        <v/>
      </c>
      <c r="F1996" s="6" t="str">
        <f>IF(PobierzDaneLogistyczne!$I2012=0,"",_xlfn.NUMBERVALUE(PobierzDaneLogistyczne!$I2012,"."))</f>
        <v/>
      </c>
      <c r="G1996" s="6" t="str">
        <f>IF(PobierzDaneLogistyczne!$J2012=0,"",_xlfn.NUMBERVALUE(PobierzDaneLogistyczne!$J2012,"."))</f>
        <v/>
      </c>
      <c r="H1996" s="2" t="str">
        <f>IF(IF(PobierzDaneLogistyczne!$F2012=0,0,_xlfn.NUMBERVALUE(PobierzDaneLogistyczne!$F2012,"."))=0,"",IF(PobierzDaneLogistyczne!$F2012=0,0,_xlfn.NUMBERVALUE(PobierzDaneLogistyczne!$F2012,".")))</f>
        <v/>
      </c>
      <c r="I1996" s="2" t="str">
        <f>IF(IF(PobierzDaneLogistyczne!$Z2012=0,0,_xlfn.NUMBERVALUE(PobierzDaneLogistyczne!$Z2012,"."))=0,"",IF(PobierzDaneLogistyczne!$Z2012=0,0,_xlfn.NUMBERVALUE(PobierzDaneLogistyczne!$Z2012,".")))</f>
        <v/>
      </c>
      <c r="J1996" s="1" t="str">
        <f>IF(PobierzDaneLogistyczne!$D2012=0,"",_xlfn.NUMBERVALUE(PobierzDaneLogistyczne!$D2012))</f>
        <v/>
      </c>
      <c r="K1996" s="1" t="str">
        <f>IF(PobierzDaneLogistyczne!$E2012=0,"",_xlfn.NUMBERVALUE(PobierzDaneLogistyczne!$E2012))</f>
        <v/>
      </c>
      <c r="L1996" s="1">
        <f>IF(MID(PobierzDaneLogistyczne!$O2012,1,3)="non"," ",_xlfn.NUMBERVALUE(PobierzDaneLogistyczne!$O2012))</f>
        <v>0</v>
      </c>
      <c r="M1996" s="6" t="str">
        <f>IF(PobierzDaneLogistyczne!$K2012=0,"",_xlfn.NUMBERVALUE(PobierzDaneLogistyczne!$K2012,"."))</f>
        <v/>
      </c>
      <c r="N1996" s="6" t="str">
        <f>IF(PobierzDaneLogistyczne!$L2012=0,"",_xlfn.NUMBERVALUE(PobierzDaneLogistyczne!$L2012,"."))</f>
        <v/>
      </c>
      <c r="O1996" s="6" t="str">
        <f>IF(PobierzDaneLogistyczne!$M2012=0,"",_xlfn.NUMBERVALUE(PobierzDaneLogistyczne!$M2012,"."))</f>
        <v/>
      </c>
      <c r="P1996" s="2">
        <f>IF(PobierzDaneLogistyczne!$G2012=0,0,_xlfn.NUMBERVALUE(PobierzDaneLogistyczne!$G2012,"."))</f>
        <v>0</v>
      </c>
      <c r="Q1996" s="1" t="str">
        <f>IF(PobierzDaneLogistyczne!$R2012=0,"",PobierzDaneLogistyczne!$R2012)</f>
        <v/>
      </c>
      <c r="R1996" t="str">
        <f>IF(PobierzDaneLogistyczne!$S2012=0,"",PobierzDaneLogistyczne!$S2012)</f>
        <v/>
      </c>
      <c r="S1996" t="str">
        <f>IF(PobierzDaneLogistyczne!$T2012=0,"",PobierzDaneLogistyczne!$T2012)</f>
        <v/>
      </c>
      <c r="T1996" t="str">
        <f>IF(PobierzDaneLogistyczne!$U2012=0," ",PobierzDaneLogistyczne!$U2012)</f>
        <v xml:space="preserve"> </v>
      </c>
      <c r="U1996" t="str">
        <f t="shared" si="96"/>
        <v/>
      </c>
      <c r="V1996" s="2" t="str">
        <f>IF(PobierzDaneLogistyczne!$V2012="","",_xlfn.NUMBERVALUE(PobierzDaneLogistyczne!$V2012,"."))</f>
        <v/>
      </c>
      <c r="W1996" s="2" t="str">
        <f>IF(IF(PobierzDaneLogistyczne!$W2012=0,0,_xlfn.NUMBERVALUE(PobierzDaneLogistyczne!$W2012,"."))=0,"",_xlfn.NUMBERVALUE(PobierzDaneLogistyczne!$W2012,"."))</f>
        <v/>
      </c>
      <c r="X1996" s="2" t="str">
        <f t="shared" si="97"/>
        <v/>
      </c>
      <c r="Y1996" s="2" t="str">
        <f t="shared" si="98"/>
        <v/>
      </c>
      <c r="Z1996" s="2" t="str">
        <f>IF(PobierzDaneLogistyczne!$Y2012="t","YES","")</f>
        <v/>
      </c>
      <c r="AA1996" s="4" t="str">
        <f>IF(PobierzDaneLogistyczne!$X2012="t","YES","")</f>
        <v/>
      </c>
      <c r="AB1996">
        <f>PobierzDaneLogistyczne!$N2012</f>
        <v>0</v>
      </c>
    </row>
    <row r="1997" spans="1:28" x14ac:dyDescent="0.3">
      <c r="A1997" s="5">
        <f>HYPERLINK(_xlfn.CONCAT("https://www.adler.com.pl/index.php/en/Main/Produkt/",B1997),PobierzDaneLogistyczne!$N2013)</f>
        <v>0</v>
      </c>
      <c r="B1997">
        <f>PobierzDaneLogistyczne!$A2013</f>
        <v>0</v>
      </c>
      <c r="C1997" s="1" t="str">
        <f>IF(MID(PobierzDaneLogistyczne!$P2013,1,3)=""," ",_xlfn.NUMBERVALUE(PobierzDaneLogistyczne!$P2013))</f>
        <v xml:space="preserve"> </v>
      </c>
      <c r="D1997" s="1">
        <f>IF(MID(PobierzDaneLogistyczne!$C2013,1,3)="111"," ",_xlfn.NUMBERVALUE(PobierzDaneLogistyczne!$C2013))</f>
        <v>0</v>
      </c>
      <c r="E1997" s="6" t="str">
        <f>IF(PobierzDaneLogistyczne!$H2013=0,"",_xlfn.NUMBERVALUE(PobierzDaneLogistyczne!$H2013,"."))</f>
        <v/>
      </c>
      <c r="F1997" s="6" t="str">
        <f>IF(PobierzDaneLogistyczne!$I2013=0,"",_xlfn.NUMBERVALUE(PobierzDaneLogistyczne!$I2013,"."))</f>
        <v/>
      </c>
      <c r="G1997" s="6" t="str">
        <f>IF(PobierzDaneLogistyczne!$J2013=0,"",_xlfn.NUMBERVALUE(PobierzDaneLogistyczne!$J2013,"."))</f>
        <v/>
      </c>
      <c r="H1997" s="2" t="str">
        <f>IF(IF(PobierzDaneLogistyczne!$F2013=0,0,_xlfn.NUMBERVALUE(PobierzDaneLogistyczne!$F2013,"."))=0,"",IF(PobierzDaneLogistyczne!$F2013=0,0,_xlfn.NUMBERVALUE(PobierzDaneLogistyczne!$F2013,".")))</f>
        <v/>
      </c>
      <c r="I1997" s="2" t="str">
        <f>IF(IF(PobierzDaneLogistyczne!$Z2013=0,0,_xlfn.NUMBERVALUE(PobierzDaneLogistyczne!$Z2013,"."))=0,"",IF(PobierzDaneLogistyczne!$Z2013=0,0,_xlfn.NUMBERVALUE(PobierzDaneLogistyczne!$Z2013,".")))</f>
        <v/>
      </c>
      <c r="J1997" s="1" t="str">
        <f>IF(PobierzDaneLogistyczne!$D2013=0,"",_xlfn.NUMBERVALUE(PobierzDaneLogistyczne!$D2013))</f>
        <v/>
      </c>
      <c r="K1997" s="1" t="str">
        <f>IF(PobierzDaneLogistyczne!$E2013=0,"",_xlfn.NUMBERVALUE(PobierzDaneLogistyczne!$E2013))</f>
        <v/>
      </c>
      <c r="L1997" s="1">
        <f>IF(MID(PobierzDaneLogistyczne!$O2013,1,3)="non"," ",_xlfn.NUMBERVALUE(PobierzDaneLogistyczne!$O2013))</f>
        <v>0</v>
      </c>
      <c r="M1997" s="6" t="str">
        <f>IF(PobierzDaneLogistyczne!$K2013=0,"",_xlfn.NUMBERVALUE(PobierzDaneLogistyczne!$K2013,"."))</f>
        <v/>
      </c>
      <c r="N1997" s="6" t="str">
        <f>IF(PobierzDaneLogistyczne!$L2013=0,"",_xlfn.NUMBERVALUE(PobierzDaneLogistyczne!$L2013,"."))</f>
        <v/>
      </c>
      <c r="O1997" s="6" t="str">
        <f>IF(PobierzDaneLogistyczne!$M2013=0,"",_xlfn.NUMBERVALUE(PobierzDaneLogistyczne!$M2013,"."))</f>
        <v/>
      </c>
      <c r="P1997" s="2">
        <f>IF(PobierzDaneLogistyczne!$G2013=0,0,_xlfn.NUMBERVALUE(PobierzDaneLogistyczne!$G2013,"."))</f>
        <v>0</v>
      </c>
      <c r="Q1997" s="1" t="str">
        <f>IF(PobierzDaneLogistyczne!$R2013=0,"",PobierzDaneLogistyczne!$R2013)</f>
        <v/>
      </c>
      <c r="R1997" t="str">
        <f>IF(PobierzDaneLogistyczne!$S2013=0,"",PobierzDaneLogistyczne!$S2013)</f>
        <v/>
      </c>
      <c r="S1997" t="str">
        <f>IF(PobierzDaneLogistyczne!$T2013=0,"",PobierzDaneLogistyczne!$T2013)</f>
        <v/>
      </c>
      <c r="T1997" t="str">
        <f>IF(PobierzDaneLogistyczne!$U2013=0," ",PobierzDaneLogistyczne!$U2013)</f>
        <v xml:space="preserve"> </v>
      </c>
      <c r="U1997" t="str">
        <f t="shared" si="96"/>
        <v/>
      </c>
      <c r="V1997" s="2" t="str">
        <f>IF(PobierzDaneLogistyczne!$V2013="","",_xlfn.NUMBERVALUE(PobierzDaneLogistyczne!$V2013,"."))</f>
        <v/>
      </c>
      <c r="W1997" s="2" t="str">
        <f>IF(IF(PobierzDaneLogistyczne!$W2013=0,0,_xlfn.NUMBERVALUE(PobierzDaneLogistyczne!$W2013,"."))=0,"",_xlfn.NUMBERVALUE(PobierzDaneLogistyczne!$W2013,"."))</f>
        <v/>
      </c>
      <c r="X1997" s="2" t="str">
        <f t="shared" si="97"/>
        <v/>
      </c>
      <c r="Y1997" s="2" t="str">
        <f t="shared" si="98"/>
        <v/>
      </c>
      <c r="Z1997" s="2" t="str">
        <f>IF(PobierzDaneLogistyczne!$Y2013="t","YES","")</f>
        <v/>
      </c>
      <c r="AA1997" s="4" t="str">
        <f>IF(PobierzDaneLogistyczne!$X2013="t","YES","")</f>
        <v/>
      </c>
      <c r="AB1997">
        <f>PobierzDaneLogistyczne!$N2013</f>
        <v>0</v>
      </c>
    </row>
    <row r="1998" spans="1:28" x14ac:dyDescent="0.3">
      <c r="A1998" s="5">
        <f>HYPERLINK(_xlfn.CONCAT("https://www.adler.com.pl/index.php/en/Main/Produkt/",B1998),PobierzDaneLogistyczne!$N2014)</f>
        <v>0</v>
      </c>
      <c r="B1998">
        <f>PobierzDaneLogistyczne!$A2014</f>
        <v>0</v>
      </c>
      <c r="C1998" s="1" t="str">
        <f>IF(MID(PobierzDaneLogistyczne!$P2014,1,3)=""," ",_xlfn.NUMBERVALUE(PobierzDaneLogistyczne!$P2014))</f>
        <v xml:space="preserve"> </v>
      </c>
      <c r="D1998" s="1">
        <f>IF(MID(PobierzDaneLogistyczne!$C2014,1,3)="111"," ",_xlfn.NUMBERVALUE(PobierzDaneLogistyczne!$C2014))</f>
        <v>0</v>
      </c>
      <c r="E1998" s="6" t="str">
        <f>IF(PobierzDaneLogistyczne!$H2014=0,"",_xlfn.NUMBERVALUE(PobierzDaneLogistyczne!$H2014,"."))</f>
        <v/>
      </c>
      <c r="F1998" s="6" t="str">
        <f>IF(PobierzDaneLogistyczne!$I2014=0,"",_xlfn.NUMBERVALUE(PobierzDaneLogistyczne!$I2014,"."))</f>
        <v/>
      </c>
      <c r="G1998" s="6" t="str">
        <f>IF(PobierzDaneLogistyczne!$J2014=0,"",_xlfn.NUMBERVALUE(PobierzDaneLogistyczne!$J2014,"."))</f>
        <v/>
      </c>
      <c r="H1998" s="2" t="str">
        <f>IF(IF(PobierzDaneLogistyczne!$F2014=0,0,_xlfn.NUMBERVALUE(PobierzDaneLogistyczne!$F2014,"."))=0,"",IF(PobierzDaneLogistyczne!$F2014=0,0,_xlfn.NUMBERVALUE(PobierzDaneLogistyczne!$F2014,".")))</f>
        <v/>
      </c>
      <c r="I1998" s="2" t="str">
        <f>IF(IF(PobierzDaneLogistyczne!$Z2014=0,0,_xlfn.NUMBERVALUE(PobierzDaneLogistyczne!$Z2014,"."))=0,"",IF(PobierzDaneLogistyczne!$Z2014=0,0,_xlfn.NUMBERVALUE(PobierzDaneLogistyczne!$Z2014,".")))</f>
        <v/>
      </c>
      <c r="J1998" s="1" t="str">
        <f>IF(PobierzDaneLogistyczne!$D2014=0,"",_xlfn.NUMBERVALUE(PobierzDaneLogistyczne!$D2014))</f>
        <v/>
      </c>
      <c r="K1998" s="1" t="str">
        <f>IF(PobierzDaneLogistyczne!$E2014=0,"",_xlfn.NUMBERVALUE(PobierzDaneLogistyczne!$E2014))</f>
        <v/>
      </c>
      <c r="L1998" s="1">
        <f>IF(MID(PobierzDaneLogistyczne!$O2014,1,3)="non"," ",_xlfn.NUMBERVALUE(PobierzDaneLogistyczne!$O2014))</f>
        <v>0</v>
      </c>
      <c r="M1998" s="6" t="str">
        <f>IF(PobierzDaneLogistyczne!$K2014=0,"",_xlfn.NUMBERVALUE(PobierzDaneLogistyczne!$K2014,"."))</f>
        <v/>
      </c>
      <c r="N1998" s="6" t="str">
        <f>IF(PobierzDaneLogistyczne!$L2014=0,"",_xlfn.NUMBERVALUE(PobierzDaneLogistyczne!$L2014,"."))</f>
        <v/>
      </c>
      <c r="O1998" s="6" t="str">
        <f>IF(PobierzDaneLogistyczne!$M2014=0,"",_xlfn.NUMBERVALUE(PobierzDaneLogistyczne!$M2014,"."))</f>
        <v/>
      </c>
      <c r="P1998" s="2">
        <f>IF(PobierzDaneLogistyczne!$G2014=0,0,_xlfn.NUMBERVALUE(PobierzDaneLogistyczne!$G2014,"."))</f>
        <v>0</v>
      </c>
      <c r="Q1998" s="1" t="str">
        <f>IF(PobierzDaneLogistyczne!$R2014=0,"",PobierzDaneLogistyczne!$R2014)</f>
        <v/>
      </c>
      <c r="R1998" t="str">
        <f>IF(PobierzDaneLogistyczne!$S2014=0,"",PobierzDaneLogistyczne!$S2014)</f>
        <v/>
      </c>
      <c r="S1998" t="str">
        <f>IF(PobierzDaneLogistyczne!$T2014=0,"",PobierzDaneLogistyczne!$T2014)</f>
        <v/>
      </c>
      <c r="T1998" t="str">
        <f>IF(PobierzDaneLogistyczne!$U2014=0," ",PobierzDaneLogistyczne!$U2014)</f>
        <v xml:space="preserve"> </v>
      </c>
      <c r="U1998" t="str">
        <f t="shared" si="96"/>
        <v/>
      </c>
      <c r="V1998" s="2" t="str">
        <f>IF(PobierzDaneLogistyczne!$V2014="","",_xlfn.NUMBERVALUE(PobierzDaneLogistyczne!$V2014,"."))</f>
        <v/>
      </c>
      <c r="W1998" s="2" t="str">
        <f>IF(IF(PobierzDaneLogistyczne!$W2014=0,0,_xlfn.NUMBERVALUE(PobierzDaneLogistyczne!$W2014,"."))=0,"",_xlfn.NUMBERVALUE(PobierzDaneLogistyczne!$W2014,"."))</f>
        <v/>
      </c>
      <c r="X1998" s="2" t="str">
        <f t="shared" si="97"/>
        <v/>
      </c>
      <c r="Y1998" s="2" t="str">
        <f t="shared" si="98"/>
        <v/>
      </c>
      <c r="Z1998" s="2" t="str">
        <f>IF(PobierzDaneLogistyczne!$Y2014="t","YES","")</f>
        <v/>
      </c>
      <c r="AA1998" s="4" t="str">
        <f>IF(PobierzDaneLogistyczne!$X2014="t","YES","")</f>
        <v/>
      </c>
      <c r="AB1998">
        <f>PobierzDaneLogistyczne!$N2014</f>
        <v>0</v>
      </c>
    </row>
    <row r="1999" spans="1:28" x14ac:dyDescent="0.3">
      <c r="A1999" s="5">
        <f>HYPERLINK(_xlfn.CONCAT("https://www.adler.com.pl/index.php/en/Main/Produkt/",B1999),PobierzDaneLogistyczne!$N2015)</f>
        <v>0</v>
      </c>
      <c r="B1999">
        <f>PobierzDaneLogistyczne!$A2015</f>
        <v>0</v>
      </c>
      <c r="C1999" s="1" t="str">
        <f>IF(MID(PobierzDaneLogistyczne!$P2015,1,3)=""," ",_xlfn.NUMBERVALUE(PobierzDaneLogistyczne!$P2015))</f>
        <v xml:space="preserve"> </v>
      </c>
      <c r="D1999" s="1">
        <f>IF(MID(PobierzDaneLogistyczne!$C2015,1,3)="111"," ",_xlfn.NUMBERVALUE(PobierzDaneLogistyczne!$C2015))</f>
        <v>0</v>
      </c>
      <c r="E1999" s="6" t="str">
        <f>IF(PobierzDaneLogistyczne!$H2015=0,"",_xlfn.NUMBERVALUE(PobierzDaneLogistyczne!$H2015,"."))</f>
        <v/>
      </c>
      <c r="F1999" s="6" t="str">
        <f>IF(PobierzDaneLogistyczne!$I2015=0,"",_xlfn.NUMBERVALUE(PobierzDaneLogistyczne!$I2015,"."))</f>
        <v/>
      </c>
      <c r="G1999" s="6" t="str">
        <f>IF(PobierzDaneLogistyczne!$J2015=0,"",_xlfn.NUMBERVALUE(PobierzDaneLogistyczne!$J2015,"."))</f>
        <v/>
      </c>
      <c r="H1999" s="2" t="str">
        <f>IF(IF(PobierzDaneLogistyczne!$F2015=0,0,_xlfn.NUMBERVALUE(PobierzDaneLogistyczne!$F2015,"."))=0,"",IF(PobierzDaneLogistyczne!$F2015=0,0,_xlfn.NUMBERVALUE(PobierzDaneLogistyczne!$F2015,".")))</f>
        <v/>
      </c>
      <c r="I1999" s="2" t="str">
        <f>IF(IF(PobierzDaneLogistyczne!$Z2015=0,0,_xlfn.NUMBERVALUE(PobierzDaneLogistyczne!$Z2015,"."))=0,"",IF(PobierzDaneLogistyczne!$Z2015=0,0,_xlfn.NUMBERVALUE(PobierzDaneLogistyczne!$Z2015,".")))</f>
        <v/>
      </c>
      <c r="J1999" s="1" t="str">
        <f>IF(PobierzDaneLogistyczne!$D2015=0,"",_xlfn.NUMBERVALUE(PobierzDaneLogistyczne!$D2015))</f>
        <v/>
      </c>
      <c r="K1999" s="1" t="str">
        <f>IF(PobierzDaneLogistyczne!$E2015=0,"",_xlfn.NUMBERVALUE(PobierzDaneLogistyczne!$E2015))</f>
        <v/>
      </c>
      <c r="L1999" s="1">
        <f>IF(MID(PobierzDaneLogistyczne!$O2015,1,3)="non"," ",_xlfn.NUMBERVALUE(PobierzDaneLogistyczne!$O2015))</f>
        <v>0</v>
      </c>
      <c r="M1999" s="6" t="str">
        <f>IF(PobierzDaneLogistyczne!$K2015=0,"",_xlfn.NUMBERVALUE(PobierzDaneLogistyczne!$K2015,"."))</f>
        <v/>
      </c>
      <c r="N1999" s="6" t="str">
        <f>IF(PobierzDaneLogistyczne!$L2015=0,"",_xlfn.NUMBERVALUE(PobierzDaneLogistyczne!$L2015,"."))</f>
        <v/>
      </c>
      <c r="O1999" s="6" t="str">
        <f>IF(PobierzDaneLogistyczne!$M2015=0,"",_xlfn.NUMBERVALUE(PobierzDaneLogistyczne!$M2015,"."))</f>
        <v/>
      </c>
      <c r="P1999" s="2">
        <f>IF(PobierzDaneLogistyczne!$G2015=0,0,_xlfn.NUMBERVALUE(PobierzDaneLogistyczne!$G2015,"."))</f>
        <v>0</v>
      </c>
      <c r="Q1999" s="1" t="str">
        <f>IF(PobierzDaneLogistyczne!$R2015=0,"",PobierzDaneLogistyczne!$R2015)</f>
        <v/>
      </c>
      <c r="R1999" t="str">
        <f>IF(PobierzDaneLogistyczne!$S2015=0,"",PobierzDaneLogistyczne!$S2015)</f>
        <v/>
      </c>
      <c r="S1999" t="str">
        <f>IF(PobierzDaneLogistyczne!$T2015=0,"",PobierzDaneLogistyczne!$T2015)</f>
        <v/>
      </c>
      <c r="T1999" t="str">
        <f>IF(PobierzDaneLogistyczne!$U2015=0," ",PobierzDaneLogistyczne!$U2015)</f>
        <v xml:space="preserve"> </v>
      </c>
      <c r="U1999" t="str">
        <f t="shared" si="96"/>
        <v/>
      </c>
      <c r="V1999" s="2" t="str">
        <f>IF(PobierzDaneLogistyczne!$V2015="","",_xlfn.NUMBERVALUE(PobierzDaneLogistyczne!$V2015,"."))</f>
        <v/>
      </c>
      <c r="W1999" s="2" t="str">
        <f>IF(IF(PobierzDaneLogistyczne!$W2015=0,0,_xlfn.NUMBERVALUE(PobierzDaneLogistyczne!$W2015,"."))=0,"",_xlfn.NUMBERVALUE(PobierzDaneLogistyczne!$W2015,"."))</f>
        <v/>
      </c>
      <c r="X1999" s="2" t="str">
        <f t="shared" si="97"/>
        <v/>
      </c>
      <c r="Y1999" s="2" t="str">
        <f t="shared" si="98"/>
        <v/>
      </c>
      <c r="Z1999" s="2" t="str">
        <f>IF(PobierzDaneLogistyczne!$Y2015="t","YES","")</f>
        <v/>
      </c>
      <c r="AA1999" s="4" t="str">
        <f>IF(PobierzDaneLogistyczne!$X2015="t","YES","")</f>
        <v/>
      </c>
      <c r="AB1999">
        <f>PobierzDaneLogistyczne!$N2015</f>
        <v>0</v>
      </c>
    </row>
    <row r="2000" spans="1:28" x14ac:dyDescent="0.3">
      <c r="A2000" s="5">
        <f>HYPERLINK(_xlfn.CONCAT("https://www.adler.com.pl/index.php/en/Main/Produkt/",B2000),PobierzDaneLogistyczne!$N2016)</f>
        <v>0</v>
      </c>
      <c r="B2000">
        <f>PobierzDaneLogistyczne!$A2016</f>
        <v>0</v>
      </c>
      <c r="C2000" s="1" t="str">
        <f>IF(MID(PobierzDaneLogistyczne!$P2016,1,3)=""," ",_xlfn.NUMBERVALUE(PobierzDaneLogistyczne!$P2016))</f>
        <v xml:space="preserve"> </v>
      </c>
      <c r="D2000" s="1">
        <f>IF(MID(PobierzDaneLogistyczne!$C2016,1,3)="111"," ",_xlfn.NUMBERVALUE(PobierzDaneLogistyczne!$C2016))</f>
        <v>0</v>
      </c>
      <c r="E2000" s="6" t="str">
        <f>IF(PobierzDaneLogistyczne!$H2016=0,"",_xlfn.NUMBERVALUE(PobierzDaneLogistyczne!$H2016,"."))</f>
        <v/>
      </c>
      <c r="F2000" s="6" t="str">
        <f>IF(PobierzDaneLogistyczne!$I2016=0,"",_xlfn.NUMBERVALUE(PobierzDaneLogistyczne!$I2016,"."))</f>
        <v/>
      </c>
      <c r="G2000" s="6" t="str">
        <f>IF(PobierzDaneLogistyczne!$J2016=0,"",_xlfn.NUMBERVALUE(PobierzDaneLogistyczne!$J2016,"."))</f>
        <v/>
      </c>
      <c r="H2000" s="2" t="str">
        <f>IF(IF(PobierzDaneLogistyczne!$F2016=0,0,_xlfn.NUMBERVALUE(PobierzDaneLogistyczne!$F2016,"."))=0,"",IF(PobierzDaneLogistyczne!$F2016=0,0,_xlfn.NUMBERVALUE(PobierzDaneLogistyczne!$F2016,".")))</f>
        <v/>
      </c>
      <c r="I2000" s="2" t="str">
        <f>IF(IF(PobierzDaneLogistyczne!$Z2016=0,0,_xlfn.NUMBERVALUE(PobierzDaneLogistyczne!$Z2016,"."))=0,"",IF(PobierzDaneLogistyczne!$Z2016=0,0,_xlfn.NUMBERVALUE(PobierzDaneLogistyczne!$Z2016,".")))</f>
        <v/>
      </c>
      <c r="J2000" s="1" t="str">
        <f>IF(PobierzDaneLogistyczne!$D2016=0,"",_xlfn.NUMBERVALUE(PobierzDaneLogistyczne!$D2016))</f>
        <v/>
      </c>
      <c r="K2000" s="1" t="str">
        <f>IF(PobierzDaneLogistyczne!$E2016=0,"",_xlfn.NUMBERVALUE(PobierzDaneLogistyczne!$E2016))</f>
        <v/>
      </c>
      <c r="L2000" s="1">
        <f>IF(MID(PobierzDaneLogistyczne!$O2016,1,3)="non"," ",_xlfn.NUMBERVALUE(PobierzDaneLogistyczne!$O2016))</f>
        <v>0</v>
      </c>
      <c r="M2000" s="6" t="str">
        <f>IF(PobierzDaneLogistyczne!$K2016=0,"",_xlfn.NUMBERVALUE(PobierzDaneLogistyczne!$K2016,"."))</f>
        <v/>
      </c>
      <c r="N2000" s="6" t="str">
        <f>IF(PobierzDaneLogistyczne!$L2016=0,"",_xlfn.NUMBERVALUE(PobierzDaneLogistyczne!$L2016,"."))</f>
        <v/>
      </c>
      <c r="O2000" s="6" t="str">
        <f>IF(PobierzDaneLogistyczne!$M2016=0,"",_xlfn.NUMBERVALUE(PobierzDaneLogistyczne!$M2016,"."))</f>
        <v/>
      </c>
      <c r="P2000" s="2">
        <f>IF(PobierzDaneLogistyczne!$G2016=0,0,_xlfn.NUMBERVALUE(PobierzDaneLogistyczne!$G2016,"."))</f>
        <v>0</v>
      </c>
      <c r="Q2000" s="1" t="str">
        <f>IF(PobierzDaneLogistyczne!$R2016=0,"",PobierzDaneLogistyczne!$R2016)</f>
        <v/>
      </c>
      <c r="R2000" t="str">
        <f>IF(PobierzDaneLogistyczne!$S2016=0,"",PobierzDaneLogistyczne!$S2016)</f>
        <v/>
      </c>
      <c r="S2000" t="str">
        <f>IF(PobierzDaneLogistyczne!$T2016=0,"",PobierzDaneLogistyczne!$T2016)</f>
        <v/>
      </c>
      <c r="T2000" t="str">
        <f>IF(PobierzDaneLogistyczne!$U2016=0," ",PobierzDaneLogistyczne!$U2016)</f>
        <v xml:space="preserve"> </v>
      </c>
      <c r="U2000" t="str">
        <f t="shared" si="96"/>
        <v/>
      </c>
      <c r="V2000" s="2" t="str">
        <f>IF(PobierzDaneLogistyczne!$V2016="","",_xlfn.NUMBERVALUE(PobierzDaneLogistyczne!$V2016,"."))</f>
        <v/>
      </c>
      <c r="W2000" s="2" t="str">
        <f>IF(IF(PobierzDaneLogistyczne!$W2016=0,0,_xlfn.NUMBERVALUE(PobierzDaneLogistyczne!$W2016,"."))=0,"",_xlfn.NUMBERVALUE(PobierzDaneLogistyczne!$W2016,"."))</f>
        <v/>
      </c>
      <c r="X2000" s="2" t="str">
        <f t="shared" si="97"/>
        <v/>
      </c>
      <c r="Y2000" s="2" t="str">
        <f t="shared" si="98"/>
        <v/>
      </c>
      <c r="Z2000" s="2" t="str">
        <f>IF(PobierzDaneLogistyczne!$Y2016="t","YES","")</f>
        <v/>
      </c>
      <c r="AA2000" s="4" t="str">
        <f>IF(PobierzDaneLogistyczne!$X2016="t","YES","")</f>
        <v/>
      </c>
      <c r="AB2000">
        <f>PobierzDaneLogistyczne!$N2016</f>
        <v>0</v>
      </c>
    </row>
  </sheetData>
  <autoFilter ref="A1:AB2000" xr:uid="{00000000-0001-0000-0100-000000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21721-68DB-48EB-9A70-0BE7526A002A}">
  <sheetPr filterMode="1"/>
  <dimension ref="A1:D2000"/>
  <sheetViews>
    <sheetView workbookViewId="0">
      <pane ySplit="1" topLeftCell="A525" activePane="bottomLeft" state="frozen"/>
      <selection pane="bottomLeft" activeCell="D526" sqref="D526"/>
    </sheetView>
  </sheetViews>
  <sheetFormatPr defaultRowHeight="14.4" x14ac:dyDescent="0.3"/>
  <cols>
    <col min="1" max="1" width="14.44140625" bestFit="1" customWidth="1"/>
  </cols>
  <sheetData>
    <row r="1" spans="1:4" x14ac:dyDescent="0.3">
      <c r="A1" t="s">
        <v>0</v>
      </c>
      <c r="B1" t="s">
        <v>7143</v>
      </c>
      <c r="C1" t="s">
        <v>7144</v>
      </c>
      <c r="D1" t="s">
        <v>7145</v>
      </c>
    </row>
    <row r="2" spans="1:4" hidden="1" x14ac:dyDescent="0.3">
      <c r="B2" t="str">
        <f t="shared" ref="B2:B65" si="0">MID(A2,4,5)</f>
        <v/>
      </c>
      <c r="C2" t="str">
        <f t="shared" ref="C2:C33" si="1">IF(B2=B1,"podw","")</f>
        <v/>
      </c>
    </row>
    <row r="3" spans="1:4" hidden="1" x14ac:dyDescent="0.3">
      <c r="B3" t="str">
        <f t="shared" si="0"/>
        <v/>
      </c>
      <c r="C3" t="str">
        <f t="shared" si="1"/>
        <v>podw</v>
      </c>
    </row>
    <row r="4" spans="1:4" hidden="1" x14ac:dyDescent="0.3">
      <c r="B4" t="str">
        <f t="shared" si="0"/>
        <v/>
      </c>
      <c r="C4" t="str">
        <f t="shared" si="1"/>
        <v>podw</v>
      </c>
    </row>
    <row r="5" spans="1:4" hidden="1" x14ac:dyDescent="0.3">
      <c r="B5" t="str">
        <f t="shared" si="0"/>
        <v/>
      </c>
      <c r="C5" t="str">
        <f t="shared" si="1"/>
        <v>podw</v>
      </c>
    </row>
    <row r="6" spans="1:4" hidden="1" x14ac:dyDescent="0.3">
      <c r="B6" t="str">
        <f t="shared" si="0"/>
        <v/>
      </c>
      <c r="C6" t="str">
        <f t="shared" si="1"/>
        <v>podw</v>
      </c>
    </row>
    <row r="7" spans="1:4" hidden="1" x14ac:dyDescent="0.3">
      <c r="B7" t="str">
        <f t="shared" si="0"/>
        <v/>
      </c>
      <c r="C7" t="str">
        <f t="shared" si="1"/>
        <v>podw</v>
      </c>
    </row>
    <row r="8" spans="1:4" hidden="1" x14ac:dyDescent="0.3">
      <c r="B8" t="str">
        <f t="shared" si="0"/>
        <v/>
      </c>
      <c r="C8" t="str">
        <f t="shared" si="1"/>
        <v>podw</v>
      </c>
    </row>
    <row r="9" spans="1:4" hidden="1" x14ac:dyDescent="0.3">
      <c r="B9" t="str">
        <f t="shared" si="0"/>
        <v/>
      </c>
      <c r="C9" t="str">
        <f t="shared" si="1"/>
        <v>podw</v>
      </c>
    </row>
    <row r="10" spans="1:4" hidden="1" x14ac:dyDescent="0.3">
      <c r="B10" t="str">
        <f t="shared" si="0"/>
        <v/>
      </c>
      <c r="C10" t="str">
        <f t="shared" si="1"/>
        <v>podw</v>
      </c>
    </row>
    <row r="11" spans="1:4" hidden="1" x14ac:dyDescent="0.3">
      <c r="B11" t="str">
        <f t="shared" si="0"/>
        <v/>
      </c>
      <c r="C11" t="str">
        <f t="shared" si="1"/>
        <v>podw</v>
      </c>
    </row>
    <row r="12" spans="1:4" hidden="1" x14ac:dyDescent="0.3">
      <c r="B12" t="str">
        <f t="shared" si="0"/>
        <v/>
      </c>
      <c r="C12" t="str">
        <f t="shared" si="1"/>
        <v>podw</v>
      </c>
    </row>
    <row r="13" spans="1:4" hidden="1" x14ac:dyDescent="0.3">
      <c r="B13" t="str">
        <f t="shared" si="0"/>
        <v/>
      </c>
      <c r="C13" t="str">
        <f t="shared" si="1"/>
        <v>podw</v>
      </c>
    </row>
    <row r="14" spans="1:4" hidden="1" x14ac:dyDescent="0.3">
      <c r="B14" t="str">
        <f t="shared" si="0"/>
        <v/>
      </c>
      <c r="C14" t="str">
        <f t="shared" si="1"/>
        <v>podw</v>
      </c>
    </row>
    <row r="15" spans="1:4" hidden="1" x14ac:dyDescent="0.3">
      <c r="B15" t="str">
        <f t="shared" si="0"/>
        <v/>
      </c>
      <c r="C15" t="str">
        <f t="shared" si="1"/>
        <v>podw</v>
      </c>
    </row>
    <row r="16" spans="1:4" hidden="1" x14ac:dyDescent="0.3">
      <c r="B16" t="str">
        <f t="shared" si="0"/>
        <v/>
      </c>
      <c r="C16" t="str">
        <f t="shared" si="1"/>
        <v>podw</v>
      </c>
    </row>
    <row r="17" spans="2:3" hidden="1" x14ac:dyDescent="0.3">
      <c r="B17" t="str">
        <f t="shared" si="0"/>
        <v/>
      </c>
      <c r="C17" t="str">
        <f t="shared" si="1"/>
        <v>podw</v>
      </c>
    </row>
    <row r="18" spans="2:3" hidden="1" x14ac:dyDescent="0.3">
      <c r="B18" t="str">
        <f t="shared" si="0"/>
        <v/>
      </c>
      <c r="C18" t="str">
        <f t="shared" si="1"/>
        <v>podw</v>
      </c>
    </row>
    <row r="19" spans="2:3" hidden="1" x14ac:dyDescent="0.3">
      <c r="B19" t="str">
        <f t="shared" si="0"/>
        <v/>
      </c>
      <c r="C19" t="str">
        <f t="shared" si="1"/>
        <v>podw</v>
      </c>
    </row>
    <row r="20" spans="2:3" hidden="1" x14ac:dyDescent="0.3">
      <c r="B20" t="str">
        <f t="shared" si="0"/>
        <v/>
      </c>
      <c r="C20" t="str">
        <f t="shared" si="1"/>
        <v>podw</v>
      </c>
    </row>
    <row r="21" spans="2:3" hidden="1" x14ac:dyDescent="0.3">
      <c r="B21" t="str">
        <f t="shared" si="0"/>
        <v/>
      </c>
      <c r="C21" t="str">
        <f t="shared" si="1"/>
        <v>podw</v>
      </c>
    </row>
    <row r="22" spans="2:3" hidden="1" x14ac:dyDescent="0.3">
      <c r="B22" t="str">
        <f t="shared" si="0"/>
        <v/>
      </c>
      <c r="C22" t="str">
        <f t="shared" si="1"/>
        <v>podw</v>
      </c>
    </row>
    <row r="23" spans="2:3" hidden="1" x14ac:dyDescent="0.3">
      <c r="B23" t="str">
        <f t="shared" si="0"/>
        <v/>
      </c>
      <c r="C23" t="str">
        <f t="shared" si="1"/>
        <v>podw</v>
      </c>
    </row>
    <row r="24" spans="2:3" hidden="1" x14ac:dyDescent="0.3">
      <c r="B24" t="str">
        <f t="shared" si="0"/>
        <v/>
      </c>
      <c r="C24" t="str">
        <f t="shared" si="1"/>
        <v>podw</v>
      </c>
    </row>
    <row r="25" spans="2:3" hidden="1" x14ac:dyDescent="0.3">
      <c r="B25" t="str">
        <f t="shared" si="0"/>
        <v/>
      </c>
      <c r="C25" t="str">
        <f t="shared" si="1"/>
        <v>podw</v>
      </c>
    </row>
    <row r="26" spans="2:3" hidden="1" x14ac:dyDescent="0.3">
      <c r="B26" t="str">
        <f t="shared" si="0"/>
        <v/>
      </c>
      <c r="C26" t="str">
        <f t="shared" si="1"/>
        <v>podw</v>
      </c>
    </row>
    <row r="27" spans="2:3" hidden="1" x14ac:dyDescent="0.3">
      <c r="B27" t="str">
        <f t="shared" si="0"/>
        <v/>
      </c>
      <c r="C27" t="str">
        <f t="shared" si="1"/>
        <v>podw</v>
      </c>
    </row>
    <row r="28" spans="2:3" hidden="1" x14ac:dyDescent="0.3">
      <c r="B28" t="str">
        <f t="shared" si="0"/>
        <v/>
      </c>
      <c r="C28" t="str">
        <f t="shared" si="1"/>
        <v>podw</v>
      </c>
    </row>
    <row r="29" spans="2:3" hidden="1" x14ac:dyDescent="0.3">
      <c r="B29" t="str">
        <f t="shared" si="0"/>
        <v/>
      </c>
      <c r="C29" t="str">
        <f t="shared" si="1"/>
        <v>podw</v>
      </c>
    </row>
    <row r="30" spans="2:3" hidden="1" x14ac:dyDescent="0.3">
      <c r="B30" t="str">
        <f t="shared" si="0"/>
        <v/>
      </c>
      <c r="C30" t="str">
        <f t="shared" si="1"/>
        <v>podw</v>
      </c>
    </row>
    <row r="31" spans="2:3" hidden="1" x14ac:dyDescent="0.3">
      <c r="B31" t="str">
        <f t="shared" si="0"/>
        <v/>
      </c>
      <c r="C31" t="str">
        <f t="shared" si="1"/>
        <v>podw</v>
      </c>
    </row>
    <row r="32" spans="2:3" hidden="1" x14ac:dyDescent="0.3">
      <c r="B32" t="str">
        <f t="shared" si="0"/>
        <v/>
      </c>
      <c r="C32" t="str">
        <f t="shared" si="1"/>
        <v>podw</v>
      </c>
    </row>
    <row r="33" spans="2:3" hidden="1" x14ac:dyDescent="0.3">
      <c r="B33" t="str">
        <f t="shared" si="0"/>
        <v/>
      </c>
      <c r="C33" t="str">
        <f t="shared" si="1"/>
        <v>podw</v>
      </c>
    </row>
    <row r="34" spans="2:3" hidden="1" x14ac:dyDescent="0.3">
      <c r="B34" t="str">
        <f t="shared" si="0"/>
        <v/>
      </c>
      <c r="C34" t="str">
        <f t="shared" ref="C34:C65" si="2">IF(B34=B33,"podw","")</f>
        <v>podw</v>
      </c>
    </row>
    <row r="35" spans="2:3" hidden="1" x14ac:dyDescent="0.3">
      <c r="B35" t="str">
        <f t="shared" si="0"/>
        <v/>
      </c>
      <c r="C35" t="str">
        <f t="shared" si="2"/>
        <v>podw</v>
      </c>
    </row>
    <row r="36" spans="2:3" hidden="1" x14ac:dyDescent="0.3">
      <c r="B36" t="str">
        <f t="shared" si="0"/>
        <v/>
      </c>
      <c r="C36" t="str">
        <f t="shared" si="2"/>
        <v>podw</v>
      </c>
    </row>
    <row r="37" spans="2:3" hidden="1" x14ac:dyDescent="0.3">
      <c r="B37" t="str">
        <f t="shared" si="0"/>
        <v/>
      </c>
      <c r="C37" t="str">
        <f t="shared" si="2"/>
        <v>podw</v>
      </c>
    </row>
    <row r="38" spans="2:3" hidden="1" x14ac:dyDescent="0.3">
      <c r="B38" t="str">
        <f t="shared" si="0"/>
        <v/>
      </c>
      <c r="C38" t="str">
        <f t="shared" si="2"/>
        <v>podw</v>
      </c>
    </row>
    <row r="39" spans="2:3" hidden="1" x14ac:dyDescent="0.3">
      <c r="B39" t="str">
        <f t="shared" si="0"/>
        <v/>
      </c>
      <c r="C39" t="str">
        <f t="shared" si="2"/>
        <v>podw</v>
      </c>
    </row>
    <row r="40" spans="2:3" hidden="1" x14ac:dyDescent="0.3">
      <c r="B40" t="str">
        <f t="shared" si="0"/>
        <v/>
      </c>
      <c r="C40" t="str">
        <f t="shared" si="2"/>
        <v>podw</v>
      </c>
    </row>
    <row r="41" spans="2:3" hidden="1" x14ac:dyDescent="0.3">
      <c r="B41" t="str">
        <f t="shared" si="0"/>
        <v/>
      </c>
      <c r="C41" t="str">
        <f t="shared" si="2"/>
        <v>podw</v>
      </c>
    </row>
    <row r="42" spans="2:3" hidden="1" x14ac:dyDescent="0.3">
      <c r="B42" t="str">
        <f t="shared" si="0"/>
        <v/>
      </c>
      <c r="C42" t="str">
        <f t="shared" si="2"/>
        <v>podw</v>
      </c>
    </row>
    <row r="43" spans="2:3" hidden="1" x14ac:dyDescent="0.3">
      <c r="B43" t="str">
        <f t="shared" si="0"/>
        <v/>
      </c>
      <c r="C43" t="str">
        <f t="shared" si="2"/>
        <v>podw</v>
      </c>
    </row>
    <row r="44" spans="2:3" hidden="1" x14ac:dyDescent="0.3">
      <c r="B44" t="str">
        <f t="shared" si="0"/>
        <v/>
      </c>
      <c r="C44" t="str">
        <f t="shared" si="2"/>
        <v>podw</v>
      </c>
    </row>
    <row r="45" spans="2:3" hidden="1" x14ac:dyDescent="0.3">
      <c r="B45" t="str">
        <f t="shared" si="0"/>
        <v/>
      </c>
      <c r="C45" t="str">
        <f t="shared" si="2"/>
        <v>podw</v>
      </c>
    </row>
    <row r="46" spans="2:3" hidden="1" x14ac:dyDescent="0.3">
      <c r="B46" t="str">
        <f t="shared" si="0"/>
        <v/>
      </c>
      <c r="C46" t="str">
        <f t="shared" si="2"/>
        <v>podw</v>
      </c>
    </row>
    <row r="47" spans="2:3" hidden="1" x14ac:dyDescent="0.3">
      <c r="B47" t="str">
        <f t="shared" si="0"/>
        <v/>
      </c>
      <c r="C47" t="str">
        <f t="shared" si="2"/>
        <v>podw</v>
      </c>
    </row>
    <row r="48" spans="2:3" hidden="1" x14ac:dyDescent="0.3">
      <c r="B48" t="str">
        <f t="shared" si="0"/>
        <v/>
      </c>
      <c r="C48" t="str">
        <f t="shared" si="2"/>
        <v>podw</v>
      </c>
    </row>
    <row r="49" spans="2:3" hidden="1" x14ac:dyDescent="0.3">
      <c r="B49" t="str">
        <f t="shared" si="0"/>
        <v/>
      </c>
      <c r="C49" t="str">
        <f t="shared" si="2"/>
        <v>podw</v>
      </c>
    </row>
    <row r="50" spans="2:3" hidden="1" x14ac:dyDescent="0.3">
      <c r="B50" t="str">
        <f t="shared" si="0"/>
        <v/>
      </c>
      <c r="C50" t="str">
        <f t="shared" si="2"/>
        <v>podw</v>
      </c>
    </row>
    <row r="51" spans="2:3" hidden="1" x14ac:dyDescent="0.3">
      <c r="B51" t="str">
        <f t="shared" si="0"/>
        <v/>
      </c>
      <c r="C51" t="str">
        <f t="shared" si="2"/>
        <v>podw</v>
      </c>
    </row>
    <row r="52" spans="2:3" hidden="1" x14ac:dyDescent="0.3">
      <c r="B52" t="str">
        <f t="shared" si="0"/>
        <v/>
      </c>
      <c r="C52" t="str">
        <f t="shared" si="2"/>
        <v>podw</v>
      </c>
    </row>
    <row r="53" spans="2:3" hidden="1" x14ac:dyDescent="0.3">
      <c r="B53" t="str">
        <f t="shared" si="0"/>
        <v/>
      </c>
      <c r="C53" t="str">
        <f t="shared" si="2"/>
        <v>podw</v>
      </c>
    </row>
    <row r="54" spans="2:3" hidden="1" x14ac:dyDescent="0.3">
      <c r="B54" t="str">
        <f t="shared" si="0"/>
        <v/>
      </c>
      <c r="C54" t="str">
        <f t="shared" si="2"/>
        <v>podw</v>
      </c>
    </row>
    <row r="55" spans="2:3" hidden="1" x14ac:dyDescent="0.3">
      <c r="B55" t="str">
        <f t="shared" si="0"/>
        <v/>
      </c>
      <c r="C55" t="str">
        <f t="shared" si="2"/>
        <v>podw</v>
      </c>
    </row>
    <row r="56" spans="2:3" hidden="1" x14ac:dyDescent="0.3">
      <c r="B56" t="str">
        <f t="shared" si="0"/>
        <v/>
      </c>
      <c r="C56" t="str">
        <f t="shared" si="2"/>
        <v>podw</v>
      </c>
    </row>
    <row r="57" spans="2:3" hidden="1" x14ac:dyDescent="0.3">
      <c r="B57" t="str">
        <f t="shared" si="0"/>
        <v/>
      </c>
      <c r="C57" t="str">
        <f t="shared" si="2"/>
        <v>podw</v>
      </c>
    </row>
    <row r="58" spans="2:3" hidden="1" x14ac:dyDescent="0.3">
      <c r="B58" t="str">
        <f t="shared" si="0"/>
        <v/>
      </c>
      <c r="C58" t="str">
        <f t="shared" si="2"/>
        <v>podw</v>
      </c>
    </row>
    <row r="59" spans="2:3" hidden="1" x14ac:dyDescent="0.3">
      <c r="B59" t="str">
        <f t="shared" si="0"/>
        <v/>
      </c>
      <c r="C59" t="str">
        <f t="shared" si="2"/>
        <v>podw</v>
      </c>
    </row>
    <row r="60" spans="2:3" hidden="1" x14ac:dyDescent="0.3">
      <c r="B60" t="str">
        <f t="shared" si="0"/>
        <v/>
      </c>
      <c r="C60" t="str">
        <f t="shared" si="2"/>
        <v>podw</v>
      </c>
    </row>
    <row r="61" spans="2:3" hidden="1" x14ac:dyDescent="0.3">
      <c r="B61" t="str">
        <f t="shared" si="0"/>
        <v/>
      </c>
      <c r="C61" t="str">
        <f t="shared" si="2"/>
        <v>podw</v>
      </c>
    </row>
    <row r="62" spans="2:3" hidden="1" x14ac:dyDescent="0.3">
      <c r="B62" t="str">
        <f t="shared" si="0"/>
        <v/>
      </c>
      <c r="C62" t="str">
        <f t="shared" si="2"/>
        <v>podw</v>
      </c>
    </row>
    <row r="63" spans="2:3" hidden="1" x14ac:dyDescent="0.3">
      <c r="B63" t="str">
        <f t="shared" si="0"/>
        <v/>
      </c>
      <c r="C63" t="str">
        <f t="shared" si="2"/>
        <v>podw</v>
      </c>
    </row>
    <row r="64" spans="2:3" hidden="1" x14ac:dyDescent="0.3">
      <c r="B64" t="str">
        <f t="shared" si="0"/>
        <v/>
      </c>
      <c r="C64" t="str">
        <f t="shared" si="2"/>
        <v>podw</v>
      </c>
    </row>
    <row r="65" spans="2:3" hidden="1" x14ac:dyDescent="0.3">
      <c r="B65" t="str">
        <f t="shared" si="0"/>
        <v/>
      </c>
      <c r="C65" t="str">
        <f t="shared" si="2"/>
        <v>podw</v>
      </c>
    </row>
    <row r="66" spans="2:3" hidden="1" x14ac:dyDescent="0.3">
      <c r="B66" t="str">
        <f t="shared" ref="B66:B129" si="3">MID(A66,4,5)</f>
        <v/>
      </c>
      <c r="C66" t="str">
        <f t="shared" ref="C66:C97" si="4">IF(B66=B65,"podw","")</f>
        <v>podw</v>
      </c>
    </row>
    <row r="67" spans="2:3" hidden="1" x14ac:dyDescent="0.3">
      <c r="B67" t="str">
        <f t="shared" si="3"/>
        <v/>
      </c>
      <c r="C67" t="str">
        <f t="shared" si="4"/>
        <v>podw</v>
      </c>
    </row>
    <row r="68" spans="2:3" hidden="1" x14ac:dyDescent="0.3">
      <c r="B68" t="str">
        <f t="shared" si="3"/>
        <v/>
      </c>
      <c r="C68" t="str">
        <f t="shared" si="4"/>
        <v>podw</v>
      </c>
    </row>
    <row r="69" spans="2:3" hidden="1" x14ac:dyDescent="0.3">
      <c r="B69" t="str">
        <f t="shared" si="3"/>
        <v/>
      </c>
      <c r="C69" t="str">
        <f t="shared" si="4"/>
        <v>podw</v>
      </c>
    </row>
    <row r="70" spans="2:3" hidden="1" x14ac:dyDescent="0.3">
      <c r="B70" t="str">
        <f t="shared" si="3"/>
        <v/>
      </c>
      <c r="C70" t="str">
        <f t="shared" si="4"/>
        <v>podw</v>
      </c>
    </row>
    <row r="71" spans="2:3" hidden="1" x14ac:dyDescent="0.3">
      <c r="B71" t="str">
        <f t="shared" si="3"/>
        <v/>
      </c>
      <c r="C71" t="str">
        <f t="shared" si="4"/>
        <v>podw</v>
      </c>
    </row>
    <row r="72" spans="2:3" hidden="1" x14ac:dyDescent="0.3">
      <c r="B72" t="str">
        <f t="shared" si="3"/>
        <v/>
      </c>
      <c r="C72" t="str">
        <f t="shared" si="4"/>
        <v>podw</v>
      </c>
    </row>
    <row r="73" spans="2:3" hidden="1" x14ac:dyDescent="0.3">
      <c r="B73" t="str">
        <f t="shared" si="3"/>
        <v/>
      </c>
      <c r="C73" t="str">
        <f t="shared" si="4"/>
        <v>podw</v>
      </c>
    </row>
    <row r="74" spans="2:3" hidden="1" x14ac:dyDescent="0.3">
      <c r="B74" t="str">
        <f t="shared" si="3"/>
        <v/>
      </c>
      <c r="C74" t="str">
        <f t="shared" si="4"/>
        <v>podw</v>
      </c>
    </row>
    <row r="75" spans="2:3" hidden="1" x14ac:dyDescent="0.3">
      <c r="B75" t="str">
        <f t="shared" si="3"/>
        <v/>
      </c>
      <c r="C75" t="str">
        <f t="shared" si="4"/>
        <v>podw</v>
      </c>
    </row>
    <row r="76" spans="2:3" hidden="1" x14ac:dyDescent="0.3">
      <c r="B76" t="str">
        <f t="shared" si="3"/>
        <v/>
      </c>
      <c r="C76" t="str">
        <f t="shared" si="4"/>
        <v>podw</v>
      </c>
    </row>
    <row r="77" spans="2:3" hidden="1" x14ac:dyDescent="0.3">
      <c r="B77" t="str">
        <f t="shared" si="3"/>
        <v/>
      </c>
      <c r="C77" t="str">
        <f t="shared" si="4"/>
        <v>podw</v>
      </c>
    </row>
    <row r="78" spans="2:3" hidden="1" x14ac:dyDescent="0.3">
      <c r="B78" t="str">
        <f t="shared" si="3"/>
        <v/>
      </c>
      <c r="C78" t="str">
        <f t="shared" si="4"/>
        <v>podw</v>
      </c>
    </row>
    <row r="79" spans="2:3" hidden="1" x14ac:dyDescent="0.3">
      <c r="B79" t="str">
        <f t="shared" si="3"/>
        <v/>
      </c>
      <c r="C79" t="str">
        <f t="shared" si="4"/>
        <v>podw</v>
      </c>
    </row>
    <row r="80" spans="2:3" hidden="1" x14ac:dyDescent="0.3">
      <c r="B80" t="str">
        <f t="shared" si="3"/>
        <v/>
      </c>
      <c r="C80" t="str">
        <f t="shared" si="4"/>
        <v>podw</v>
      </c>
    </row>
    <row r="81" spans="2:3" hidden="1" x14ac:dyDescent="0.3">
      <c r="B81" t="str">
        <f t="shared" si="3"/>
        <v/>
      </c>
      <c r="C81" t="str">
        <f t="shared" si="4"/>
        <v>podw</v>
      </c>
    </row>
    <row r="82" spans="2:3" hidden="1" x14ac:dyDescent="0.3">
      <c r="B82" t="str">
        <f t="shared" si="3"/>
        <v/>
      </c>
      <c r="C82" t="str">
        <f t="shared" si="4"/>
        <v>podw</v>
      </c>
    </row>
    <row r="83" spans="2:3" hidden="1" x14ac:dyDescent="0.3">
      <c r="B83" t="str">
        <f t="shared" si="3"/>
        <v/>
      </c>
      <c r="C83" t="str">
        <f t="shared" si="4"/>
        <v>podw</v>
      </c>
    </row>
    <row r="84" spans="2:3" hidden="1" x14ac:dyDescent="0.3">
      <c r="B84" t="str">
        <f t="shared" si="3"/>
        <v/>
      </c>
      <c r="C84" t="str">
        <f t="shared" si="4"/>
        <v>podw</v>
      </c>
    </row>
    <row r="85" spans="2:3" hidden="1" x14ac:dyDescent="0.3">
      <c r="B85" t="str">
        <f t="shared" si="3"/>
        <v/>
      </c>
      <c r="C85" t="str">
        <f t="shared" si="4"/>
        <v>podw</v>
      </c>
    </row>
    <row r="86" spans="2:3" hidden="1" x14ac:dyDescent="0.3">
      <c r="B86" t="str">
        <f t="shared" si="3"/>
        <v/>
      </c>
      <c r="C86" t="str">
        <f t="shared" si="4"/>
        <v>podw</v>
      </c>
    </row>
    <row r="87" spans="2:3" hidden="1" x14ac:dyDescent="0.3">
      <c r="B87" t="str">
        <f t="shared" si="3"/>
        <v/>
      </c>
      <c r="C87" t="str">
        <f t="shared" si="4"/>
        <v>podw</v>
      </c>
    </row>
    <row r="88" spans="2:3" hidden="1" x14ac:dyDescent="0.3">
      <c r="B88" t="str">
        <f t="shared" si="3"/>
        <v/>
      </c>
      <c r="C88" t="str">
        <f t="shared" si="4"/>
        <v>podw</v>
      </c>
    </row>
    <row r="89" spans="2:3" hidden="1" x14ac:dyDescent="0.3">
      <c r="B89" t="str">
        <f t="shared" si="3"/>
        <v/>
      </c>
      <c r="C89" t="str">
        <f t="shared" si="4"/>
        <v>podw</v>
      </c>
    </row>
    <row r="90" spans="2:3" hidden="1" x14ac:dyDescent="0.3">
      <c r="B90" t="str">
        <f t="shared" si="3"/>
        <v/>
      </c>
      <c r="C90" t="str">
        <f t="shared" si="4"/>
        <v>podw</v>
      </c>
    </row>
    <row r="91" spans="2:3" hidden="1" x14ac:dyDescent="0.3">
      <c r="B91" t="str">
        <f t="shared" si="3"/>
        <v/>
      </c>
      <c r="C91" t="str">
        <f t="shared" si="4"/>
        <v>podw</v>
      </c>
    </row>
    <row r="92" spans="2:3" hidden="1" x14ac:dyDescent="0.3">
      <c r="B92" t="str">
        <f t="shared" si="3"/>
        <v/>
      </c>
      <c r="C92" t="str">
        <f t="shared" si="4"/>
        <v>podw</v>
      </c>
    </row>
    <row r="93" spans="2:3" hidden="1" x14ac:dyDescent="0.3">
      <c r="B93" t="str">
        <f t="shared" si="3"/>
        <v/>
      </c>
      <c r="C93" t="str">
        <f t="shared" si="4"/>
        <v>podw</v>
      </c>
    </row>
    <row r="94" spans="2:3" hidden="1" x14ac:dyDescent="0.3">
      <c r="B94" t="str">
        <f t="shared" si="3"/>
        <v/>
      </c>
      <c r="C94" t="str">
        <f t="shared" si="4"/>
        <v>podw</v>
      </c>
    </row>
    <row r="95" spans="2:3" hidden="1" x14ac:dyDescent="0.3">
      <c r="B95" t="str">
        <f t="shared" si="3"/>
        <v/>
      </c>
      <c r="C95" t="str">
        <f t="shared" si="4"/>
        <v>podw</v>
      </c>
    </row>
    <row r="96" spans="2:3" hidden="1" x14ac:dyDescent="0.3">
      <c r="B96" t="str">
        <f t="shared" si="3"/>
        <v/>
      </c>
      <c r="C96" t="str">
        <f t="shared" si="4"/>
        <v>podw</v>
      </c>
    </row>
    <row r="97" spans="1:3" hidden="1" x14ac:dyDescent="0.3">
      <c r="B97" t="str">
        <f t="shared" si="3"/>
        <v/>
      </c>
      <c r="C97" t="str">
        <f t="shared" si="4"/>
        <v>podw</v>
      </c>
    </row>
    <row r="98" spans="1:3" hidden="1" x14ac:dyDescent="0.3">
      <c r="B98" t="str">
        <f t="shared" si="3"/>
        <v/>
      </c>
      <c r="C98" t="str">
        <f t="shared" ref="C98:C100" si="5">IF(B98=B97,"podw","")</f>
        <v>podw</v>
      </c>
    </row>
    <row r="99" spans="1:3" hidden="1" x14ac:dyDescent="0.3">
      <c r="B99" t="str">
        <f t="shared" si="3"/>
        <v/>
      </c>
      <c r="C99" t="str">
        <f t="shared" si="5"/>
        <v>podw</v>
      </c>
    </row>
    <row r="100" spans="1:3" hidden="1" x14ac:dyDescent="0.3">
      <c r="B100" t="str">
        <f t="shared" si="3"/>
        <v/>
      </c>
      <c r="C100" t="str">
        <f t="shared" si="5"/>
        <v>podw</v>
      </c>
    </row>
    <row r="101" spans="1:3" hidden="1" x14ac:dyDescent="0.3">
      <c r="A101" t="s">
        <v>4592</v>
      </c>
      <c r="B101" t="str">
        <f t="shared" si="3"/>
        <v>01</v>
      </c>
    </row>
    <row r="102" spans="1:3" hidden="1" x14ac:dyDescent="0.3">
      <c r="A102" t="s">
        <v>24</v>
      </c>
      <c r="B102" t="str">
        <f t="shared" si="3"/>
        <v>02</v>
      </c>
      <c r="C102" t="str">
        <f t="shared" ref="C102:C165" si="6">IF(B102=B101,"podw","")</f>
        <v/>
      </c>
    </row>
    <row r="103" spans="1:3" hidden="1" x14ac:dyDescent="0.3">
      <c r="A103" t="s">
        <v>4759</v>
      </c>
      <c r="B103" t="str">
        <f t="shared" si="3"/>
        <v>02_uk</v>
      </c>
      <c r="C103" t="str">
        <f t="shared" si="6"/>
        <v/>
      </c>
    </row>
    <row r="104" spans="1:3" hidden="1" x14ac:dyDescent="0.3">
      <c r="A104" t="s">
        <v>37</v>
      </c>
      <c r="B104" t="str">
        <f t="shared" si="3"/>
        <v>03</v>
      </c>
      <c r="C104" t="str">
        <f t="shared" si="6"/>
        <v/>
      </c>
    </row>
    <row r="105" spans="1:3" hidden="1" x14ac:dyDescent="0.3">
      <c r="A105" t="s">
        <v>47</v>
      </c>
      <c r="B105" t="str">
        <f t="shared" si="3"/>
        <v>04</v>
      </c>
      <c r="C105" t="str">
        <f t="shared" si="6"/>
        <v/>
      </c>
    </row>
    <row r="106" spans="1:3" hidden="1" x14ac:dyDescent="0.3">
      <c r="A106" t="s">
        <v>51</v>
      </c>
      <c r="B106" t="str">
        <f t="shared" si="3"/>
        <v>05</v>
      </c>
      <c r="C106" t="str">
        <f t="shared" si="6"/>
        <v/>
      </c>
    </row>
    <row r="107" spans="1:3" hidden="1" x14ac:dyDescent="0.3">
      <c r="A107" t="s">
        <v>53</v>
      </c>
      <c r="B107" t="str">
        <f t="shared" si="3"/>
        <v>06</v>
      </c>
      <c r="C107" t="str">
        <f t="shared" si="6"/>
        <v/>
      </c>
    </row>
    <row r="108" spans="1:3" hidden="1" x14ac:dyDescent="0.3">
      <c r="A108" t="s">
        <v>56</v>
      </c>
      <c r="B108" t="str">
        <f t="shared" si="3"/>
        <v>06_1</v>
      </c>
      <c r="C108" t="str">
        <f t="shared" si="6"/>
        <v/>
      </c>
    </row>
    <row r="109" spans="1:3" hidden="1" x14ac:dyDescent="0.3">
      <c r="A109" t="s">
        <v>58</v>
      </c>
      <c r="B109" t="str">
        <f t="shared" si="3"/>
        <v>07_ma</v>
      </c>
      <c r="C109" t="str">
        <f t="shared" si="6"/>
        <v/>
      </c>
    </row>
    <row r="110" spans="1:3" hidden="1" x14ac:dyDescent="0.3">
      <c r="A110" t="s">
        <v>61</v>
      </c>
      <c r="B110" t="str">
        <f t="shared" si="3"/>
        <v>08_be</v>
      </c>
      <c r="C110" t="str">
        <f t="shared" si="6"/>
        <v/>
      </c>
    </row>
    <row r="111" spans="1:3" hidden="1" x14ac:dyDescent="0.3">
      <c r="A111" t="s">
        <v>67</v>
      </c>
      <c r="B111" t="str">
        <f t="shared" si="3"/>
        <v>08_wh</v>
      </c>
      <c r="C111" t="str">
        <f t="shared" si="6"/>
        <v/>
      </c>
    </row>
    <row r="112" spans="1:3" hidden="1" x14ac:dyDescent="0.3">
      <c r="A112" t="s">
        <v>93</v>
      </c>
      <c r="B112" t="str">
        <f t="shared" si="3"/>
        <v>10_cz</v>
      </c>
      <c r="C112" t="str">
        <f t="shared" si="6"/>
        <v/>
      </c>
    </row>
    <row r="113" spans="1:3" hidden="1" x14ac:dyDescent="0.3">
      <c r="A113" t="s">
        <v>96</v>
      </c>
      <c r="B113" t="str">
        <f t="shared" si="3"/>
        <v>10_wr</v>
      </c>
      <c r="C113" t="str">
        <f t="shared" si="6"/>
        <v/>
      </c>
    </row>
    <row r="114" spans="1:3" hidden="1" x14ac:dyDescent="0.3">
      <c r="A114" t="s">
        <v>98</v>
      </c>
      <c r="B114" t="str">
        <f t="shared" si="3"/>
        <v>10_zi</v>
      </c>
      <c r="C114" t="str">
        <f t="shared" si="6"/>
        <v/>
      </c>
    </row>
    <row r="115" spans="1:3" hidden="1" x14ac:dyDescent="0.3">
      <c r="A115" t="s">
        <v>2321</v>
      </c>
      <c r="B115" t="str">
        <f t="shared" si="3"/>
        <v>100</v>
      </c>
      <c r="C115" t="str">
        <f t="shared" si="6"/>
        <v/>
      </c>
    </row>
    <row r="116" spans="1:3" hidden="1" x14ac:dyDescent="0.3">
      <c r="A116" t="s">
        <v>2324</v>
      </c>
      <c r="B116" t="str">
        <f t="shared" si="3"/>
        <v>1001</v>
      </c>
      <c r="C116" t="str">
        <f t="shared" si="6"/>
        <v/>
      </c>
    </row>
    <row r="117" spans="1:3" hidden="1" x14ac:dyDescent="0.3">
      <c r="A117" t="s">
        <v>2328</v>
      </c>
      <c r="B117" t="str">
        <f t="shared" si="3"/>
        <v>1002</v>
      </c>
      <c r="C117" t="str">
        <f t="shared" si="6"/>
        <v/>
      </c>
    </row>
    <row r="118" spans="1:3" hidden="1" x14ac:dyDescent="0.3">
      <c r="A118" t="s">
        <v>2331</v>
      </c>
      <c r="B118" t="str">
        <f t="shared" si="3"/>
        <v>1003</v>
      </c>
      <c r="C118" t="str">
        <f t="shared" si="6"/>
        <v/>
      </c>
    </row>
    <row r="119" spans="1:3" hidden="1" x14ac:dyDescent="0.3">
      <c r="A119" t="s">
        <v>2334</v>
      </c>
      <c r="B119" t="str">
        <f t="shared" si="3"/>
        <v>1004</v>
      </c>
      <c r="C119" t="str">
        <f t="shared" si="6"/>
        <v/>
      </c>
    </row>
    <row r="120" spans="1:3" hidden="1" x14ac:dyDescent="0.3">
      <c r="A120" t="s">
        <v>2337</v>
      </c>
      <c r="B120" t="str">
        <f t="shared" si="3"/>
        <v>1005</v>
      </c>
      <c r="C120" t="str">
        <f t="shared" si="6"/>
        <v/>
      </c>
    </row>
    <row r="121" spans="1:3" hidden="1" x14ac:dyDescent="0.3">
      <c r="A121" t="s">
        <v>2340</v>
      </c>
      <c r="B121" t="str">
        <f t="shared" si="3"/>
        <v>1006</v>
      </c>
      <c r="C121" t="str">
        <f t="shared" si="6"/>
        <v/>
      </c>
    </row>
    <row r="122" spans="1:3" hidden="1" x14ac:dyDescent="0.3">
      <c r="A122" t="s">
        <v>2343</v>
      </c>
      <c r="B122" t="str">
        <f t="shared" si="3"/>
        <v>1007</v>
      </c>
      <c r="C122" t="str">
        <f t="shared" si="6"/>
        <v/>
      </c>
    </row>
    <row r="123" spans="1:3" hidden="1" x14ac:dyDescent="0.3">
      <c r="A123" t="s">
        <v>2346</v>
      </c>
      <c r="B123" t="str">
        <f t="shared" si="3"/>
        <v>1008</v>
      </c>
      <c r="C123" t="str">
        <f t="shared" si="6"/>
        <v/>
      </c>
    </row>
    <row r="124" spans="1:3" hidden="1" x14ac:dyDescent="0.3">
      <c r="A124" t="s">
        <v>2349</v>
      </c>
      <c r="B124" t="str">
        <f t="shared" si="3"/>
        <v>101</v>
      </c>
      <c r="C124" t="str">
        <f t="shared" si="6"/>
        <v/>
      </c>
    </row>
    <row r="125" spans="1:3" hidden="1" x14ac:dyDescent="0.3">
      <c r="A125" t="s">
        <v>2352</v>
      </c>
      <c r="B125" t="str">
        <f t="shared" si="3"/>
        <v>1010</v>
      </c>
      <c r="C125" t="str">
        <f t="shared" si="6"/>
        <v/>
      </c>
    </row>
    <row r="126" spans="1:3" hidden="1" x14ac:dyDescent="0.3">
      <c r="A126" t="s">
        <v>2355</v>
      </c>
      <c r="B126" t="str">
        <f t="shared" si="3"/>
        <v>102</v>
      </c>
      <c r="C126" t="str">
        <f t="shared" si="6"/>
        <v/>
      </c>
    </row>
    <row r="127" spans="1:3" hidden="1" x14ac:dyDescent="0.3">
      <c r="A127" t="s">
        <v>69</v>
      </c>
      <c r="B127" t="str">
        <f t="shared" si="3"/>
        <v>1021</v>
      </c>
      <c r="C127" t="str">
        <f t="shared" si="6"/>
        <v/>
      </c>
    </row>
    <row r="128" spans="1:3" hidden="1" x14ac:dyDescent="0.3">
      <c r="A128" t="s">
        <v>72</v>
      </c>
      <c r="B128" t="str">
        <f t="shared" si="3"/>
        <v>1022</v>
      </c>
      <c r="C128" t="str">
        <f t="shared" si="6"/>
        <v/>
      </c>
    </row>
    <row r="129" spans="1:3" hidden="1" x14ac:dyDescent="0.3">
      <c r="A129" t="s">
        <v>76</v>
      </c>
      <c r="B129" t="str">
        <f t="shared" si="3"/>
        <v>1023</v>
      </c>
      <c r="C129" t="str">
        <f t="shared" si="6"/>
        <v/>
      </c>
    </row>
    <row r="130" spans="1:3" hidden="1" x14ac:dyDescent="0.3">
      <c r="A130" t="s">
        <v>80</v>
      </c>
      <c r="B130" t="str">
        <f t="shared" ref="B130:B193" si="7">MID(A130,4,5)</f>
        <v>1024</v>
      </c>
      <c r="C130" t="str">
        <f t="shared" si="6"/>
        <v/>
      </c>
    </row>
    <row r="131" spans="1:3" hidden="1" x14ac:dyDescent="0.3">
      <c r="A131" t="s">
        <v>83</v>
      </c>
      <c r="B131" t="str">
        <f t="shared" si="7"/>
        <v>1025</v>
      </c>
      <c r="C131" t="str">
        <f t="shared" si="6"/>
        <v/>
      </c>
    </row>
    <row r="132" spans="1:3" hidden="1" x14ac:dyDescent="0.3">
      <c r="A132" t="s">
        <v>86</v>
      </c>
      <c r="B132" t="str">
        <f t="shared" si="7"/>
        <v>1026</v>
      </c>
      <c r="C132" t="str">
        <f t="shared" si="6"/>
        <v/>
      </c>
    </row>
    <row r="133" spans="1:3" hidden="1" x14ac:dyDescent="0.3">
      <c r="A133" t="s">
        <v>2357</v>
      </c>
      <c r="B133" t="str">
        <f t="shared" si="7"/>
        <v>1027</v>
      </c>
      <c r="C133" t="str">
        <f t="shared" si="6"/>
        <v/>
      </c>
    </row>
    <row r="134" spans="1:3" hidden="1" x14ac:dyDescent="0.3">
      <c r="A134" t="s">
        <v>2361</v>
      </c>
      <c r="B134" t="str">
        <f t="shared" si="7"/>
        <v>1028</v>
      </c>
      <c r="C134" t="str">
        <f t="shared" si="6"/>
        <v/>
      </c>
    </row>
    <row r="135" spans="1:3" hidden="1" x14ac:dyDescent="0.3">
      <c r="A135" t="s">
        <v>2363</v>
      </c>
      <c r="B135" t="str">
        <f t="shared" si="7"/>
        <v>1029</v>
      </c>
      <c r="C135" t="str">
        <f t="shared" si="6"/>
        <v/>
      </c>
    </row>
    <row r="136" spans="1:3" hidden="1" x14ac:dyDescent="0.3">
      <c r="A136" t="s">
        <v>2365</v>
      </c>
      <c r="B136" t="str">
        <f t="shared" si="7"/>
        <v>103</v>
      </c>
      <c r="C136" t="str">
        <f t="shared" si="6"/>
        <v/>
      </c>
    </row>
    <row r="137" spans="1:3" hidden="1" x14ac:dyDescent="0.3">
      <c r="A137" t="s">
        <v>90</v>
      </c>
      <c r="B137" t="str">
        <f t="shared" si="7"/>
        <v>1030</v>
      </c>
      <c r="C137" t="str">
        <f t="shared" si="6"/>
        <v/>
      </c>
    </row>
    <row r="138" spans="1:3" hidden="1" x14ac:dyDescent="0.3">
      <c r="A138" t="s">
        <v>3981</v>
      </c>
      <c r="B138" t="str">
        <f t="shared" si="7"/>
        <v>1031</v>
      </c>
      <c r="C138" t="str">
        <f t="shared" si="6"/>
        <v/>
      </c>
    </row>
    <row r="139" spans="1:3" hidden="1" x14ac:dyDescent="0.3">
      <c r="A139" t="s">
        <v>2367</v>
      </c>
      <c r="B139" t="str">
        <f t="shared" si="7"/>
        <v>1032</v>
      </c>
      <c r="C139" t="str">
        <f t="shared" si="6"/>
        <v/>
      </c>
    </row>
    <row r="140" spans="1:3" hidden="1" x14ac:dyDescent="0.3">
      <c r="A140" t="s">
        <v>2371</v>
      </c>
      <c r="B140" t="str">
        <f t="shared" si="7"/>
        <v>1033</v>
      </c>
      <c r="C140" t="str">
        <f t="shared" si="6"/>
        <v/>
      </c>
    </row>
    <row r="141" spans="1:3" hidden="1" x14ac:dyDescent="0.3">
      <c r="A141" t="s">
        <v>2373</v>
      </c>
      <c r="B141" t="str">
        <f t="shared" si="7"/>
        <v>1034</v>
      </c>
      <c r="C141" t="str">
        <f t="shared" si="6"/>
        <v/>
      </c>
    </row>
    <row r="142" spans="1:3" hidden="1" x14ac:dyDescent="0.3">
      <c r="A142" t="s">
        <v>5157</v>
      </c>
      <c r="B142" t="str">
        <f t="shared" si="7"/>
        <v>1035</v>
      </c>
      <c r="C142" t="str">
        <f t="shared" si="6"/>
        <v/>
      </c>
    </row>
    <row r="143" spans="1:3" hidden="1" x14ac:dyDescent="0.3">
      <c r="A143" t="s">
        <v>2375</v>
      </c>
      <c r="B143" t="str">
        <f t="shared" si="7"/>
        <v>104</v>
      </c>
      <c r="C143" t="str">
        <f t="shared" si="6"/>
        <v/>
      </c>
    </row>
    <row r="144" spans="1:3" hidden="1" x14ac:dyDescent="0.3">
      <c r="A144" t="s">
        <v>2377</v>
      </c>
      <c r="B144" t="str">
        <f t="shared" si="7"/>
        <v>105</v>
      </c>
      <c r="C144" t="str">
        <f t="shared" si="6"/>
        <v/>
      </c>
    </row>
    <row r="145" spans="1:3" hidden="1" x14ac:dyDescent="0.3">
      <c r="A145" t="s">
        <v>2381</v>
      </c>
      <c r="B145" t="str">
        <f t="shared" si="7"/>
        <v>106</v>
      </c>
      <c r="C145" t="str">
        <f t="shared" si="6"/>
        <v/>
      </c>
    </row>
    <row r="146" spans="1:3" hidden="1" x14ac:dyDescent="0.3">
      <c r="A146" t="s">
        <v>2383</v>
      </c>
      <c r="B146" t="str">
        <f t="shared" si="7"/>
        <v>107</v>
      </c>
      <c r="C146" t="str">
        <f t="shared" si="6"/>
        <v/>
      </c>
    </row>
    <row r="147" spans="1:3" hidden="1" x14ac:dyDescent="0.3">
      <c r="A147" t="s">
        <v>2385</v>
      </c>
      <c r="B147" t="str">
        <f t="shared" si="7"/>
        <v>108</v>
      </c>
      <c r="C147" t="str">
        <f t="shared" si="6"/>
        <v/>
      </c>
    </row>
    <row r="148" spans="1:3" hidden="1" x14ac:dyDescent="0.3">
      <c r="A148" t="s">
        <v>100</v>
      </c>
      <c r="B148" t="str">
        <f t="shared" si="7"/>
        <v>11</v>
      </c>
      <c r="C148" t="str">
        <f t="shared" si="6"/>
        <v/>
      </c>
    </row>
    <row r="149" spans="1:3" hidden="1" x14ac:dyDescent="0.3">
      <c r="A149" t="s">
        <v>2389</v>
      </c>
      <c r="B149" t="str">
        <f t="shared" si="7"/>
        <v>110</v>
      </c>
      <c r="C149" t="str">
        <f t="shared" si="6"/>
        <v/>
      </c>
    </row>
    <row r="150" spans="1:3" hidden="1" x14ac:dyDescent="0.3">
      <c r="A150" t="s">
        <v>2392</v>
      </c>
      <c r="B150" t="str">
        <f t="shared" si="7"/>
        <v>1101</v>
      </c>
      <c r="C150" t="str">
        <f t="shared" si="6"/>
        <v/>
      </c>
    </row>
    <row r="151" spans="1:3" hidden="1" x14ac:dyDescent="0.3">
      <c r="A151" t="s">
        <v>2395</v>
      </c>
      <c r="B151" t="str">
        <f t="shared" si="7"/>
        <v>1102</v>
      </c>
      <c r="C151" t="str">
        <f t="shared" si="6"/>
        <v/>
      </c>
    </row>
    <row r="152" spans="1:3" hidden="1" x14ac:dyDescent="0.3">
      <c r="A152" t="s">
        <v>2397</v>
      </c>
      <c r="B152" t="str">
        <f t="shared" si="7"/>
        <v>1103</v>
      </c>
      <c r="C152" t="str">
        <f t="shared" si="6"/>
        <v/>
      </c>
    </row>
    <row r="153" spans="1:3" hidden="1" x14ac:dyDescent="0.3">
      <c r="A153" t="s">
        <v>2402</v>
      </c>
      <c r="B153" t="str">
        <f t="shared" si="7"/>
        <v>1104</v>
      </c>
      <c r="C153" t="str">
        <f t="shared" si="6"/>
        <v/>
      </c>
    </row>
    <row r="154" spans="1:3" hidden="1" x14ac:dyDescent="0.3">
      <c r="A154" t="s">
        <v>2405</v>
      </c>
      <c r="B154" t="str">
        <f t="shared" si="7"/>
        <v>1105</v>
      </c>
      <c r="C154" t="str">
        <f t="shared" si="6"/>
        <v/>
      </c>
    </row>
    <row r="155" spans="1:3" hidden="1" x14ac:dyDescent="0.3">
      <c r="A155" t="s">
        <v>2408</v>
      </c>
      <c r="B155" t="str">
        <f t="shared" si="7"/>
        <v>1106</v>
      </c>
      <c r="C155" t="str">
        <f t="shared" si="6"/>
        <v/>
      </c>
    </row>
    <row r="156" spans="1:3" hidden="1" x14ac:dyDescent="0.3">
      <c r="A156" t="s">
        <v>2411</v>
      </c>
      <c r="B156" t="str">
        <f t="shared" si="7"/>
        <v>1107</v>
      </c>
      <c r="C156" t="str">
        <f t="shared" si="6"/>
        <v/>
      </c>
    </row>
    <row r="157" spans="1:3" hidden="1" x14ac:dyDescent="0.3">
      <c r="A157" t="s">
        <v>2414</v>
      </c>
      <c r="B157" t="str">
        <f t="shared" si="7"/>
        <v>1108</v>
      </c>
      <c r="C157" t="str">
        <f t="shared" si="6"/>
        <v/>
      </c>
    </row>
    <row r="158" spans="1:3" hidden="1" x14ac:dyDescent="0.3">
      <c r="A158" t="s">
        <v>2416</v>
      </c>
      <c r="B158" t="str">
        <f t="shared" si="7"/>
        <v>1109</v>
      </c>
      <c r="C158" t="str">
        <f t="shared" si="6"/>
        <v/>
      </c>
    </row>
    <row r="159" spans="1:3" hidden="1" x14ac:dyDescent="0.3">
      <c r="A159" t="s">
        <v>2419</v>
      </c>
      <c r="B159" t="str">
        <f t="shared" si="7"/>
        <v>1109b</v>
      </c>
      <c r="C159" t="str">
        <f t="shared" si="6"/>
        <v/>
      </c>
    </row>
    <row r="160" spans="1:3" hidden="1" x14ac:dyDescent="0.3">
      <c r="A160" t="s">
        <v>2423</v>
      </c>
      <c r="B160" t="str">
        <f t="shared" si="7"/>
        <v>111</v>
      </c>
      <c r="C160" t="str">
        <f t="shared" si="6"/>
        <v/>
      </c>
    </row>
    <row r="161" spans="1:3" hidden="1" x14ac:dyDescent="0.3">
      <c r="A161" t="s">
        <v>4467</v>
      </c>
      <c r="B161" t="str">
        <f t="shared" si="7"/>
        <v>111</v>
      </c>
      <c r="C161" t="str">
        <f t="shared" si="6"/>
        <v>podw</v>
      </c>
    </row>
    <row r="162" spans="1:3" hidden="1" x14ac:dyDescent="0.3">
      <c r="A162" t="s">
        <v>2429</v>
      </c>
      <c r="B162" t="str">
        <f t="shared" si="7"/>
        <v>1110</v>
      </c>
      <c r="C162" t="str">
        <f t="shared" si="6"/>
        <v/>
      </c>
    </row>
    <row r="163" spans="1:3" hidden="1" x14ac:dyDescent="0.3">
      <c r="A163" t="s">
        <v>2432</v>
      </c>
      <c r="B163" t="str">
        <f t="shared" si="7"/>
        <v>1111</v>
      </c>
      <c r="C163" t="str">
        <f t="shared" si="6"/>
        <v/>
      </c>
    </row>
    <row r="164" spans="1:3" hidden="1" x14ac:dyDescent="0.3">
      <c r="A164" t="s">
        <v>2437</v>
      </c>
      <c r="B164" t="str">
        <f t="shared" si="7"/>
        <v>1112</v>
      </c>
      <c r="C164" t="str">
        <f t="shared" si="6"/>
        <v/>
      </c>
    </row>
    <row r="165" spans="1:3" hidden="1" x14ac:dyDescent="0.3">
      <c r="A165" t="s">
        <v>2440</v>
      </c>
      <c r="B165" t="str">
        <f t="shared" si="7"/>
        <v>1113</v>
      </c>
      <c r="C165" t="str">
        <f t="shared" si="6"/>
        <v/>
      </c>
    </row>
    <row r="166" spans="1:3" hidden="1" x14ac:dyDescent="0.3">
      <c r="A166" t="s">
        <v>2445</v>
      </c>
      <c r="B166" t="str">
        <f t="shared" si="7"/>
        <v>1113.</v>
      </c>
      <c r="C166" t="str">
        <f t="shared" ref="C166:C229" si="8">IF(B166=B165,"podw","")</f>
        <v/>
      </c>
    </row>
    <row r="167" spans="1:3" hidden="1" x14ac:dyDescent="0.3">
      <c r="A167" t="s">
        <v>2447</v>
      </c>
      <c r="B167" t="str">
        <f t="shared" si="7"/>
        <v>1113.</v>
      </c>
      <c r="C167" t="str">
        <f t="shared" si="8"/>
        <v>podw</v>
      </c>
    </row>
    <row r="168" spans="1:3" hidden="1" x14ac:dyDescent="0.3">
      <c r="A168" t="s">
        <v>4508</v>
      </c>
      <c r="B168" t="str">
        <f t="shared" si="7"/>
        <v>1113.</v>
      </c>
      <c r="C168" t="str">
        <f t="shared" si="8"/>
        <v>podw</v>
      </c>
    </row>
    <row r="169" spans="1:3" hidden="1" x14ac:dyDescent="0.3">
      <c r="A169" t="s">
        <v>2449</v>
      </c>
      <c r="B169" t="str">
        <f t="shared" si="7"/>
        <v>1114</v>
      </c>
      <c r="C169" t="str">
        <f t="shared" si="8"/>
        <v/>
      </c>
    </row>
    <row r="170" spans="1:3" hidden="1" x14ac:dyDescent="0.3">
      <c r="A170" t="s">
        <v>2453</v>
      </c>
      <c r="B170" t="str">
        <f t="shared" si="7"/>
        <v>1115</v>
      </c>
      <c r="C170" t="str">
        <f t="shared" si="8"/>
        <v/>
      </c>
    </row>
    <row r="171" spans="1:3" hidden="1" x14ac:dyDescent="0.3">
      <c r="A171" t="s">
        <v>2457</v>
      </c>
      <c r="B171" t="str">
        <f t="shared" si="7"/>
        <v>1116</v>
      </c>
      <c r="C171" t="str">
        <f t="shared" si="8"/>
        <v/>
      </c>
    </row>
    <row r="172" spans="1:3" hidden="1" x14ac:dyDescent="0.3">
      <c r="A172" t="s">
        <v>2460</v>
      </c>
      <c r="B172" t="str">
        <f t="shared" si="7"/>
        <v>1117</v>
      </c>
      <c r="C172" t="str">
        <f t="shared" si="8"/>
        <v/>
      </c>
    </row>
    <row r="173" spans="1:3" hidden="1" x14ac:dyDescent="0.3">
      <c r="A173" t="s">
        <v>2463</v>
      </c>
      <c r="B173" t="str">
        <f t="shared" si="7"/>
        <v>1118</v>
      </c>
      <c r="C173" t="str">
        <f t="shared" si="8"/>
        <v/>
      </c>
    </row>
    <row r="174" spans="1:3" hidden="1" x14ac:dyDescent="0.3">
      <c r="A174" t="s">
        <v>103</v>
      </c>
      <c r="B174" t="str">
        <f t="shared" si="7"/>
        <v>1119</v>
      </c>
      <c r="C174" t="str">
        <f t="shared" si="8"/>
        <v/>
      </c>
    </row>
    <row r="175" spans="1:3" hidden="1" x14ac:dyDescent="0.3">
      <c r="A175" t="s">
        <v>2467</v>
      </c>
      <c r="B175" t="str">
        <f t="shared" si="7"/>
        <v>112</v>
      </c>
      <c r="C175" t="str">
        <f t="shared" si="8"/>
        <v/>
      </c>
    </row>
    <row r="176" spans="1:3" hidden="1" x14ac:dyDescent="0.3">
      <c r="A176" t="s">
        <v>109</v>
      </c>
      <c r="B176" t="str">
        <f t="shared" si="7"/>
        <v>1120</v>
      </c>
      <c r="C176" t="str">
        <f t="shared" si="8"/>
        <v/>
      </c>
    </row>
    <row r="177" spans="1:3" hidden="1" x14ac:dyDescent="0.3">
      <c r="A177" t="s">
        <v>113</v>
      </c>
      <c r="B177" t="str">
        <f t="shared" si="7"/>
        <v>1121</v>
      </c>
      <c r="C177" t="str">
        <f t="shared" si="8"/>
        <v/>
      </c>
    </row>
    <row r="178" spans="1:3" hidden="1" x14ac:dyDescent="0.3">
      <c r="A178" t="s">
        <v>2470</v>
      </c>
      <c r="B178" t="str">
        <f t="shared" si="7"/>
        <v>1122</v>
      </c>
      <c r="C178" t="str">
        <f t="shared" si="8"/>
        <v/>
      </c>
    </row>
    <row r="179" spans="1:3" hidden="1" x14ac:dyDescent="0.3">
      <c r="A179" t="s">
        <v>2473</v>
      </c>
      <c r="B179" t="str">
        <f t="shared" si="7"/>
        <v>1123b</v>
      </c>
      <c r="C179" t="str">
        <f t="shared" si="8"/>
        <v/>
      </c>
    </row>
    <row r="180" spans="1:3" hidden="1" x14ac:dyDescent="0.3">
      <c r="A180" t="s">
        <v>2476</v>
      </c>
      <c r="B180" t="str">
        <f t="shared" si="7"/>
        <v>1123g</v>
      </c>
      <c r="C180" t="str">
        <f t="shared" si="8"/>
        <v/>
      </c>
    </row>
    <row r="181" spans="1:3" hidden="1" x14ac:dyDescent="0.3">
      <c r="A181" t="s">
        <v>2478</v>
      </c>
      <c r="B181" t="str">
        <f t="shared" si="7"/>
        <v>1123p</v>
      </c>
      <c r="C181" t="str">
        <f t="shared" si="8"/>
        <v/>
      </c>
    </row>
    <row r="182" spans="1:3" hidden="1" x14ac:dyDescent="0.3">
      <c r="A182" t="s">
        <v>2480</v>
      </c>
      <c r="B182" t="str">
        <f t="shared" si="7"/>
        <v>1124</v>
      </c>
      <c r="C182" t="str">
        <f t="shared" si="8"/>
        <v/>
      </c>
    </row>
    <row r="183" spans="1:3" hidden="1" x14ac:dyDescent="0.3">
      <c r="A183" t="s">
        <v>120</v>
      </c>
      <c r="B183" t="str">
        <f t="shared" si="7"/>
        <v>1125b</v>
      </c>
      <c r="C183" t="str">
        <f t="shared" si="8"/>
        <v/>
      </c>
    </row>
    <row r="184" spans="1:3" hidden="1" x14ac:dyDescent="0.3">
      <c r="A184" t="s">
        <v>127</v>
      </c>
      <c r="B184" t="str">
        <f t="shared" si="7"/>
        <v>1125g</v>
      </c>
      <c r="C184" t="str">
        <f t="shared" si="8"/>
        <v/>
      </c>
    </row>
    <row r="185" spans="1:3" hidden="1" x14ac:dyDescent="0.3">
      <c r="A185" t="s">
        <v>129</v>
      </c>
      <c r="B185" t="str">
        <f t="shared" si="7"/>
        <v>1125p</v>
      </c>
      <c r="C185" t="str">
        <f t="shared" si="8"/>
        <v/>
      </c>
    </row>
    <row r="186" spans="1:3" hidden="1" x14ac:dyDescent="0.3">
      <c r="A186" t="s">
        <v>2484</v>
      </c>
      <c r="B186" t="str">
        <f t="shared" si="7"/>
        <v>1126</v>
      </c>
      <c r="C186" t="str">
        <f t="shared" si="8"/>
        <v/>
      </c>
    </row>
    <row r="187" spans="1:3" hidden="1" x14ac:dyDescent="0.3">
      <c r="A187" t="s">
        <v>2486</v>
      </c>
      <c r="B187" t="str">
        <f t="shared" si="7"/>
        <v>1127</v>
      </c>
      <c r="C187" t="str">
        <f t="shared" si="8"/>
        <v/>
      </c>
    </row>
    <row r="188" spans="1:3" hidden="1" x14ac:dyDescent="0.3">
      <c r="A188" t="s">
        <v>2490</v>
      </c>
      <c r="B188" t="str">
        <f t="shared" si="7"/>
        <v>1127g</v>
      </c>
      <c r="C188" t="str">
        <f t="shared" si="8"/>
        <v/>
      </c>
    </row>
    <row r="189" spans="1:3" hidden="1" x14ac:dyDescent="0.3">
      <c r="A189" t="s">
        <v>2492</v>
      </c>
      <c r="B189" t="str">
        <f t="shared" si="7"/>
        <v>1127o</v>
      </c>
      <c r="C189" t="str">
        <f t="shared" si="8"/>
        <v/>
      </c>
    </row>
    <row r="190" spans="1:3" hidden="1" x14ac:dyDescent="0.3">
      <c r="A190" t="s">
        <v>2494</v>
      </c>
      <c r="B190" t="str">
        <f t="shared" si="7"/>
        <v>1128</v>
      </c>
      <c r="C190" t="str">
        <f t="shared" si="8"/>
        <v/>
      </c>
    </row>
    <row r="191" spans="1:3" hidden="1" x14ac:dyDescent="0.3">
      <c r="A191" t="s">
        <v>132</v>
      </c>
      <c r="B191" t="str">
        <f t="shared" si="7"/>
        <v>1129</v>
      </c>
      <c r="C191" t="str">
        <f t="shared" si="8"/>
        <v/>
      </c>
    </row>
    <row r="192" spans="1:3" hidden="1" x14ac:dyDescent="0.3">
      <c r="A192" t="s">
        <v>2496</v>
      </c>
      <c r="B192" t="str">
        <f t="shared" si="7"/>
        <v>113</v>
      </c>
      <c r="C192" t="str">
        <f t="shared" si="8"/>
        <v/>
      </c>
    </row>
    <row r="193" spans="1:3" hidden="1" x14ac:dyDescent="0.3">
      <c r="A193" t="s">
        <v>2499</v>
      </c>
      <c r="B193" t="str">
        <f t="shared" si="7"/>
        <v>1130b</v>
      </c>
      <c r="C193" t="str">
        <f t="shared" si="8"/>
        <v/>
      </c>
    </row>
    <row r="194" spans="1:3" hidden="1" x14ac:dyDescent="0.3">
      <c r="A194" t="s">
        <v>2503</v>
      </c>
      <c r="B194" t="str">
        <f t="shared" ref="B194:B257" si="9">MID(A194,4,5)</f>
        <v>1130b</v>
      </c>
      <c r="C194" t="str">
        <f t="shared" si="8"/>
        <v>podw</v>
      </c>
    </row>
    <row r="195" spans="1:3" hidden="1" x14ac:dyDescent="0.3">
      <c r="A195" t="s">
        <v>2505</v>
      </c>
      <c r="B195" t="str">
        <f t="shared" si="9"/>
        <v>1130r</v>
      </c>
      <c r="C195" t="str">
        <f t="shared" si="8"/>
        <v/>
      </c>
    </row>
    <row r="196" spans="1:3" hidden="1" x14ac:dyDescent="0.3">
      <c r="A196" t="s">
        <v>2507</v>
      </c>
      <c r="B196" t="str">
        <f t="shared" si="9"/>
        <v>1131b</v>
      </c>
      <c r="C196" t="str">
        <f t="shared" si="8"/>
        <v/>
      </c>
    </row>
    <row r="197" spans="1:3" hidden="1" x14ac:dyDescent="0.3">
      <c r="A197" t="s">
        <v>2511</v>
      </c>
      <c r="B197" t="str">
        <f t="shared" si="9"/>
        <v>1131r</v>
      </c>
      <c r="C197" t="str">
        <f t="shared" si="8"/>
        <v/>
      </c>
    </row>
    <row r="198" spans="1:3" hidden="1" x14ac:dyDescent="0.3">
      <c r="A198" t="s">
        <v>2513</v>
      </c>
      <c r="B198" t="str">
        <f t="shared" si="9"/>
        <v>1131w</v>
      </c>
      <c r="C198" t="str">
        <f t="shared" si="8"/>
        <v/>
      </c>
    </row>
    <row r="199" spans="1:3" hidden="1" x14ac:dyDescent="0.3">
      <c r="A199" t="s">
        <v>136</v>
      </c>
      <c r="B199" t="str">
        <f t="shared" si="9"/>
        <v>1132</v>
      </c>
      <c r="C199" t="str">
        <f t="shared" si="8"/>
        <v/>
      </c>
    </row>
    <row r="200" spans="1:3" hidden="1" x14ac:dyDescent="0.3">
      <c r="A200" t="s">
        <v>141</v>
      </c>
      <c r="B200" t="str">
        <f t="shared" si="9"/>
        <v>1133</v>
      </c>
      <c r="C200" t="str">
        <f t="shared" si="8"/>
        <v/>
      </c>
    </row>
    <row r="201" spans="1:3" hidden="1" x14ac:dyDescent="0.3">
      <c r="A201" t="s">
        <v>2515</v>
      </c>
      <c r="B201" t="str">
        <f t="shared" si="9"/>
        <v>1134b</v>
      </c>
      <c r="C201" t="str">
        <f t="shared" si="8"/>
        <v/>
      </c>
    </row>
    <row r="202" spans="1:3" hidden="1" x14ac:dyDescent="0.3">
      <c r="A202" t="s">
        <v>2520</v>
      </c>
      <c r="B202" t="str">
        <f t="shared" si="9"/>
        <v>1134r</v>
      </c>
      <c r="C202" t="str">
        <f t="shared" si="8"/>
        <v/>
      </c>
    </row>
    <row r="203" spans="1:3" hidden="1" x14ac:dyDescent="0.3">
      <c r="A203" t="s">
        <v>2522</v>
      </c>
      <c r="B203" t="str">
        <f t="shared" si="9"/>
        <v>1135</v>
      </c>
      <c r="C203" t="str">
        <f t="shared" si="8"/>
        <v/>
      </c>
    </row>
    <row r="204" spans="1:3" hidden="1" x14ac:dyDescent="0.3">
      <c r="A204" t="s">
        <v>2524</v>
      </c>
      <c r="B204" t="str">
        <f t="shared" si="9"/>
        <v>1136</v>
      </c>
      <c r="C204" t="str">
        <f t="shared" si="8"/>
        <v/>
      </c>
    </row>
    <row r="205" spans="1:3" hidden="1" x14ac:dyDescent="0.3">
      <c r="A205" t="s">
        <v>149</v>
      </c>
      <c r="B205" t="str">
        <f t="shared" si="9"/>
        <v>1137</v>
      </c>
      <c r="C205" t="str">
        <f t="shared" si="8"/>
        <v/>
      </c>
    </row>
    <row r="206" spans="1:3" hidden="1" x14ac:dyDescent="0.3">
      <c r="A206" t="s">
        <v>2526</v>
      </c>
      <c r="B206" t="str">
        <f t="shared" si="9"/>
        <v>1138b</v>
      </c>
      <c r="C206" t="str">
        <f t="shared" si="8"/>
        <v/>
      </c>
    </row>
    <row r="207" spans="1:3" hidden="1" x14ac:dyDescent="0.3">
      <c r="A207" t="s">
        <v>2530</v>
      </c>
      <c r="B207" t="str">
        <f t="shared" si="9"/>
        <v>1138r</v>
      </c>
      <c r="C207" t="str">
        <f t="shared" si="8"/>
        <v/>
      </c>
    </row>
    <row r="208" spans="1:3" hidden="1" x14ac:dyDescent="0.3">
      <c r="A208" t="s">
        <v>2532</v>
      </c>
      <c r="B208" t="str">
        <f t="shared" si="9"/>
        <v>1139b</v>
      </c>
      <c r="C208" t="str">
        <f t="shared" si="8"/>
        <v/>
      </c>
    </row>
    <row r="209" spans="1:3" hidden="1" x14ac:dyDescent="0.3">
      <c r="A209" t="s">
        <v>2535</v>
      </c>
      <c r="B209" t="str">
        <f t="shared" si="9"/>
        <v>1139p</v>
      </c>
      <c r="C209" t="str">
        <f t="shared" si="8"/>
        <v/>
      </c>
    </row>
    <row r="210" spans="1:3" hidden="1" x14ac:dyDescent="0.3">
      <c r="A210" t="s">
        <v>2537</v>
      </c>
      <c r="B210" t="str">
        <f t="shared" si="9"/>
        <v>114</v>
      </c>
      <c r="C210" t="str">
        <f t="shared" si="8"/>
        <v/>
      </c>
    </row>
    <row r="211" spans="1:3" hidden="1" x14ac:dyDescent="0.3">
      <c r="A211" t="s">
        <v>2540</v>
      </c>
      <c r="B211" t="str">
        <f t="shared" si="9"/>
        <v>1140b</v>
      </c>
      <c r="C211" t="str">
        <f t="shared" si="8"/>
        <v/>
      </c>
    </row>
    <row r="212" spans="1:3" hidden="1" x14ac:dyDescent="0.3">
      <c r="A212" t="s">
        <v>2542</v>
      </c>
      <c r="B212" t="str">
        <f t="shared" si="9"/>
        <v>1140g</v>
      </c>
      <c r="C212" t="str">
        <f t="shared" si="8"/>
        <v/>
      </c>
    </row>
    <row r="213" spans="1:3" hidden="1" x14ac:dyDescent="0.3">
      <c r="A213" t="s">
        <v>2544</v>
      </c>
      <c r="B213" t="str">
        <f t="shared" si="9"/>
        <v>1140r</v>
      </c>
      <c r="C213" t="str">
        <f t="shared" si="8"/>
        <v/>
      </c>
    </row>
    <row r="214" spans="1:3" hidden="1" x14ac:dyDescent="0.3">
      <c r="A214" t="s">
        <v>154</v>
      </c>
      <c r="B214" t="str">
        <f t="shared" si="9"/>
        <v>1141</v>
      </c>
      <c r="C214" t="str">
        <f t="shared" si="8"/>
        <v/>
      </c>
    </row>
    <row r="215" spans="1:3" hidden="1" x14ac:dyDescent="0.3">
      <c r="A215" t="s">
        <v>2545</v>
      </c>
      <c r="B215" t="str">
        <f t="shared" si="9"/>
        <v>1142</v>
      </c>
      <c r="C215" t="str">
        <f t="shared" si="8"/>
        <v/>
      </c>
    </row>
    <row r="216" spans="1:3" hidden="1" x14ac:dyDescent="0.3">
      <c r="A216" t="s">
        <v>2549</v>
      </c>
      <c r="B216" t="str">
        <f t="shared" si="9"/>
        <v>1143b</v>
      </c>
      <c r="C216" t="str">
        <f t="shared" si="8"/>
        <v/>
      </c>
    </row>
    <row r="217" spans="1:3" hidden="1" x14ac:dyDescent="0.3">
      <c r="A217" t="s">
        <v>2553</v>
      </c>
      <c r="B217" t="str">
        <f t="shared" si="9"/>
        <v>1143w</v>
      </c>
      <c r="C217" t="str">
        <f t="shared" si="8"/>
        <v/>
      </c>
    </row>
    <row r="218" spans="1:3" hidden="1" x14ac:dyDescent="0.3">
      <c r="A218" t="s">
        <v>2555</v>
      </c>
      <c r="B218" t="str">
        <f t="shared" si="9"/>
        <v>1144</v>
      </c>
      <c r="C218" t="str">
        <f t="shared" si="8"/>
        <v/>
      </c>
    </row>
    <row r="219" spans="1:3" hidden="1" x14ac:dyDescent="0.3">
      <c r="A219" t="s">
        <v>2557</v>
      </c>
      <c r="B219" t="str">
        <f t="shared" si="9"/>
        <v>1145</v>
      </c>
      <c r="C219" t="str">
        <f t="shared" si="8"/>
        <v/>
      </c>
    </row>
    <row r="220" spans="1:3" hidden="1" x14ac:dyDescent="0.3">
      <c r="A220" t="s">
        <v>2560</v>
      </c>
      <c r="B220" t="str">
        <f t="shared" si="9"/>
        <v>1146g</v>
      </c>
      <c r="C220" t="str">
        <f t="shared" si="8"/>
        <v/>
      </c>
    </row>
    <row r="221" spans="1:3" hidden="1" x14ac:dyDescent="0.3">
      <c r="A221" t="s">
        <v>2563</v>
      </c>
      <c r="B221" t="str">
        <f t="shared" si="9"/>
        <v>1146r</v>
      </c>
      <c r="C221" t="str">
        <f t="shared" si="8"/>
        <v/>
      </c>
    </row>
    <row r="222" spans="1:3" hidden="1" x14ac:dyDescent="0.3">
      <c r="A222" t="s">
        <v>160</v>
      </c>
      <c r="B222" t="str">
        <f t="shared" si="9"/>
        <v>1147</v>
      </c>
      <c r="C222" t="str">
        <f t="shared" si="8"/>
        <v/>
      </c>
    </row>
    <row r="223" spans="1:3" hidden="1" x14ac:dyDescent="0.3">
      <c r="A223" t="s">
        <v>3983</v>
      </c>
      <c r="B223" t="str">
        <f t="shared" si="9"/>
        <v>1148</v>
      </c>
      <c r="C223" t="str">
        <f t="shared" si="8"/>
        <v/>
      </c>
    </row>
    <row r="224" spans="1:3" hidden="1" x14ac:dyDescent="0.3">
      <c r="A224" t="s">
        <v>2565</v>
      </c>
      <c r="B224" t="str">
        <f t="shared" si="9"/>
        <v>1149</v>
      </c>
      <c r="C224" t="str">
        <f t="shared" si="8"/>
        <v/>
      </c>
    </row>
    <row r="225" spans="1:3" hidden="1" x14ac:dyDescent="0.3">
      <c r="A225" t="s">
        <v>2568</v>
      </c>
      <c r="B225" t="str">
        <f t="shared" si="9"/>
        <v>115</v>
      </c>
      <c r="C225" t="str">
        <f t="shared" si="8"/>
        <v/>
      </c>
    </row>
    <row r="226" spans="1:3" hidden="1" x14ac:dyDescent="0.3">
      <c r="A226" t="s">
        <v>2571</v>
      </c>
      <c r="B226" t="str">
        <f t="shared" si="9"/>
        <v>1150b</v>
      </c>
      <c r="C226" t="str">
        <f t="shared" si="8"/>
        <v/>
      </c>
    </row>
    <row r="227" spans="1:3" hidden="1" x14ac:dyDescent="0.3">
      <c r="A227" t="s">
        <v>2572</v>
      </c>
      <c r="B227" t="str">
        <f t="shared" si="9"/>
        <v>1150w</v>
      </c>
      <c r="C227" t="str">
        <f t="shared" si="8"/>
        <v/>
      </c>
    </row>
    <row r="228" spans="1:3" hidden="1" x14ac:dyDescent="0.3">
      <c r="A228" t="s">
        <v>2573</v>
      </c>
      <c r="B228" t="str">
        <f t="shared" si="9"/>
        <v>1151b</v>
      </c>
      <c r="C228" t="str">
        <f t="shared" si="8"/>
        <v/>
      </c>
    </row>
    <row r="229" spans="1:3" hidden="1" x14ac:dyDescent="0.3">
      <c r="A229" t="s">
        <v>2577</v>
      </c>
      <c r="B229" t="str">
        <f t="shared" si="9"/>
        <v>1151w</v>
      </c>
      <c r="C229" t="str">
        <f t="shared" si="8"/>
        <v/>
      </c>
    </row>
    <row r="230" spans="1:3" hidden="1" x14ac:dyDescent="0.3">
      <c r="A230" t="s">
        <v>2580</v>
      </c>
      <c r="B230" t="str">
        <f t="shared" si="9"/>
        <v>1152b</v>
      </c>
      <c r="C230" t="str">
        <f t="shared" ref="C230:C293" si="10">IF(B230=B229,"podw","")</f>
        <v/>
      </c>
    </row>
    <row r="231" spans="1:3" hidden="1" x14ac:dyDescent="0.3">
      <c r="A231" t="s">
        <v>2585</v>
      </c>
      <c r="B231" t="str">
        <f t="shared" si="9"/>
        <v>1152g</v>
      </c>
      <c r="C231" t="str">
        <f t="shared" si="10"/>
        <v/>
      </c>
    </row>
    <row r="232" spans="1:3" hidden="1" x14ac:dyDescent="0.3">
      <c r="A232" t="s">
        <v>2587</v>
      </c>
      <c r="B232" t="str">
        <f t="shared" si="9"/>
        <v>1153</v>
      </c>
      <c r="C232" t="str">
        <f t="shared" si="10"/>
        <v/>
      </c>
    </row>
    <row r="233" spans="1:3" hidden="1" x14ac:dyDescent="0.3">
      <c r="A233" t="s">
        <v>2589</v>
      </c>
      <c r="B233" t="str">
        <f t="shared" si="9"/>
        <v>1154</v>
      </c>
      <c r="C233" t="str">
        <f t="shared" si="10"/>
        <v/>
      </c>
    </row>
    <row r="234" spans="1:3" hidden="1" x14ac:dyDescent="0.3">
      <c r="A234" t="s">
        <v>163</v>
      </c>
      <c r="B234" t="str">
        <f t="shared" si="9"/>
        <v>1155</v>
      </c>
      <c r="C234" t="str">
        <f t="shared" si="10"/>
        <v/>
      </c>
    </row>
    <row r="235" spans="1:3" hidden="1" x14ac:dyDescent="0.3">
      <c r="A235" t="s">
        <v>2594</v>
      </c>
      <c r="B235" t="str">
        <f t="shared" si="9"/>
        <v>1156</v>
      </c>
      <c r="C235" t="str">
        <f t="shared" si="10"/>
        <v/>
      </c>
    </row>
    <row r="236" spans="1:3" hidden="1" x14ac:dyDescent="0.3">
      <c r="A236" t="s">
        <v>168</v>
      </c>
      <c r="B236" t="str">
        <f t="shared" si="9"/>
        <v>1157</v>
      </c>
      <c r="C236" t="str">
        <f t="shared" si="10"/>
        <v/>
      </c>
    </row>
    <row r="237" spans="1:3" hidden="1" x14ac:dyDescent="0.3">
      <c r="A237" t="s">
        <v>2595</v>
      </c>
      <c r="B237" t="str">
        <f t="shared" si="9"/>
        <v>1158</v>
      </c>
      <c r="C237" t="str">
        <f t="shared" si="10"/>
        <v/>
      </c>
    </row>
    <row r="238" spans="1:3" hidden="1" x14ac:dyDescent="0.3">
      <c r="A238" t="s">
        <v>173</v>
      </c>
      <c r="B238" t="str">
        <f t="shared" si="9"/>
        <v>1159b</v>
      </c>
      <c r="C238" t="str">
        <f t="shared" si="10"/>
        <v/>
      </c>
    </row>
    <row r="239" spans="1:3" hidden="1" x14ac:dyDescent="0.3">
      <c r="A239" t="s">
        <v>177</v>
      </c>
      <c r="B239" t="str">
        <f t="shared" si="9"/>
        <v>1159r</v>
      </c>
      <c r="C239" t="str">
        <f t="shared" si="10"/>
        <v/>
      </c>
    </row>
    <row r="240" spans="1:3" hidden="1" x14ac:dyDescent="0.3">
      <c r="A240" t="s">
        <v>179</v>
      </c>
      <c r="B240" t="str">
        <f t="shared" si="9"/>
        <v>1159w</v>
      </c>
      <c r="C240" t="str">
        <f t="shared" si="10"/>
        <v/>
      </c>
    </row>
    <row r="241" spans="1:3" hidden="1" x14ac:dyDescent="0.3">
      <c r="A241" t="s">
        <v>2600</v>
      </c>
      <c r="B241" t="str">
        <f t="shared" si="9"/>
        <v>116</v>
      </c>
      <c r="C241" t="str">
        <f t="shared" si="10"/>
        <v/>
      </c>
    </row>
    <row r="242" spans="1:3" hidden="1" x14ac:dyDescent="0.3">
      <c r="A242" t="s">
        <v>2603</v>
      </c>
      <c r="B242" t="str">
        <f t="shared" si="9"/>
        <v>1160</v>
      </c>
      <c r="C242" t="str">
        <f t="shared" si="10"/>
        <v/>
      </c>
    </row>
    <row r="243" spans="1:3" hidden="1" x14ac:dyDescent="0.3">
      <c r="A243" t="s">
        <v>181</v>
      </c>
      <c r="B243" t="str">
        <f t="shared" si="9"/>
        <v>1161</v>
      </c>
      <c r="C243" t="str">
        <f t="shared" si="10"/>
        <v/>
      </c>
    </row>
    <row r="244" spans="1:3" hidden="1" x14ac:dyDescent="0.3">
      <c r="A244" t="s">
        <v>183</v>
      </c>
      <c r="B244" t="str">
        <f t="shared" si="9"/>
        <v>1162b</v>
      </c>
      <c r="C244" t="str">
        <f t="shared" si="10"/>
        <v/>
      </c>
    </row>
    <row r="245" spans="1:3" hidden="1" x14ac:dyDescent="0.3">
      <c r="A245" t="s">
        <v>191</v>
      </c>
      <c r="B245" t="str">
        <f t="shared" si="9"/>
        <v>1162s</v>
      </c>
      <c r="C245" t="str">
        <f t="shared" si="10"/>
        <v/>
      </c>
    </row>
    <row r="246" spans="1:3" hidden="1" x14ac:dyDescent="0.3">
      <c r="A246" t="s">
        <v>2607</v>
      </c>
      <c r="B246" t="str">
        <f t="shared" si="9"/>
        <v>1163</v>
      </c>
      <c r="C246" t="str">
        <f t="shared" si="10"/>
        <v/>
      </c>
    </row>
    <row r="247" spans="1:3" hidden="1" x14ac:dyDescent="0.3">
      <c r="A247" t="s">
        <v>2612</v>
      </c>
      <c r="B247" t="str">
        <f t="shared" si="9"/>
        <v>1164</v>
      </c>
      <c r="C247" t="str">
        <f t="shared" si="10"/>
        <v/>
      </c>
    </row>
    <row r="248" spans="1:3" hidden="1" x14ac:dyDescent="0.3">
      <c r="A248" t="s">
        <v>2616</v>
      </c>
      <c r="B248" t="str">
        <f t="shared" si="9"/>
        <v>1165</v>
      </c>
      <c r="C248" t="str">
        <f t="shared" si="10"/>
        <v/>
      </c>
    </row>
    <row r="249" spans="1:3" hidden="1" x14ac:dyDescent="0.3">
      <c r="A249" t="s">
        <v>2618</v>
      </c>
      <c r="B249" t="str">
        <f t="shared" si="9"/>
        <v>1166</v>
      </c>
      <c r="C249" t="str">
        <f t="shared" si="10"/>
        <v/>
      </c>
    </row>
    <row r="250" spans="1:3" hidden="1" x14ac:dyDescent="0.3">
      <c r="A250" t="s">
        <v>2619</v>
      </c>
      <c r="B250" t="str">
        <f t="shared" si="9"/>
        <v>1167</v>
      </c>
      <c r="C250" t="str">
        <f t="shared" si="10"/>
        <v/>
      </c>
    </row>
    <row r="251" spans="1:3" hidden="1" x14ac:dyDescent="0.3">
      <c r="A251" t="s">
        <v>2624</v>
      </c>
      <c r="B251" t="str">
        <f t="shared" si="9"/>
        <v>1168</v>
      </c>
      <c r="C251" t="str">
        <f t="shared" si="10"/>
        <v/>
      </c>
    </row>
    <row r="252" spans="1:3" hidden="1" x14ac:dyDescent="0.3">
      <c r="A252" t="s">
        <v>194</v>
      </c>
      <c r="B252" t="str">
        <f t="shared" si="9"/>
        <v>1169</v>
      </c>
      <c r="C252" t="str">
        <f t="shared" si="10"/>
        <v/>
      </c>
    </row>
    <row r="253" spans="1:3" hidden="1" x14ac:dyDescent="0.3">
      <c r="A253" t="s">
        <v>2626</v>
      </c>
      <c r="B253" t="str">
        <f t="shared" si="9"/>
        <v>117</v>
      </c>
      <c r="C253" t="str">
        <f t="shared" si="10"/>
        <v/>
      </c>
    </row>
    <row r="254" spans="1:3" hidden="1" x14ac:dyDescent="0.3">
      <c r="A254" t="s">
        <v>2629</v>
      </c>
      <c r="B254" t="str">
        <f t="shared" si="9"/>
        <v>1170</v>
      </c>
      <c r="C254" t="str">
        <f t="shared" si="10"/>
        <v/>
      </c>
    </row>
    <row r="255" spans="1:3" hidden="1" x14ac:dyDescent="0.3">
      <c r="A255" t="s">
        <v>198</v>
      </c>
      <c r="B255" t="str">
        <f t="shared" si="9"/>
        <v>1171</v>
      </c>
      <c r="C255" t="str">
        <f t="shared" si="10"/>
        <v/>
      </c>
    </row>
    <row r="256" spans="1:3" hidden="1" x14ac:dyDescent="0.3">
      <c r="A256" t="s">
        <v>2632</v>
      </c>
      <c r="B256" t="str">
        <f t="shared" si="9"/>
        <v>1172</v>
      </c>
      <c r="C256" t="str">
        <f t="shared" si="10"/>
        <v/>
      </c>
    </row>
    <row r="257" spans="1:3" hidden="1" x14ac:dyDescent="0.3">
      <c r="A257" t="s">
        <v>2635</v>
      </c>
      <c r="B257" t="str">
        <f t="shared" si="9"/>
        <v>1173</v>
      </c>
      <c r="C257" t="str">
        <f t="shared" si="10"/>
        <v/>
      </c>
    </row>
    <row r="258" spans="1:3" hidden="1" x14ac:dyDescent="0.3">
      <c r="A258" t="s">
        <v>2639</v>
      </c>
      <c r="B258" t="str">
        <f t="shared" ref="B258:B321" si="11">MID(A258,4,5)</f>
        <v>1174</v>
      </c>
      <c r="C258" t="str">
        <f t="shared" si="10"/>
        <v/>
      </c>
    </row>
    <row r="259" spans="1:3" hidden="1" x14ac:dyDescent="0.3">
      <c r="A259" t="s">
        <v>204</v>
      </c>
      <c r="B259" t="str">
        <f t="shared" si="11"/>
        <v>1175</v>
      </c>
      <c r="C259" t="str">
        <f t="shared" si="10"/>
        <v/>
      </c>
    </row>
    <row r="260" spans="1:3" hidden="1" x14ac:dyDescent="0.3">
      <c r="A260" t="s">
        <v>214</v>
      </c>
      <c r="B260" t="str">
        <f t="shared" si="11"/>
        <v>1176</v>
      </c>
      <c r="C260" t="str">
        <f t="shared" si="10"/>
        <v/>
      </c>
    </row>
    <row r="261" spans="1:3" hidden="1" x14ac:dyDescent="0.3">
      <c r="A261" t="s">
        <v>3985</v>
      </c>
      <c r="B261" t="str">
        <f t="shared" si="11"/>
        <v>1177</v>
      </c>
      <c r="C261" t="str">
        <f t="shared" si="10"/>
        <v/>
      </c>
    </row>
    <row r="262" spans="1:3" hidden="1" x14ac:dyDescent="0.3">
      <c r="A262" t="s">
        <v>2640</v>
      </c>
      <c r="B262" t="str">
        <f t="shared" si="11"/>
        <v>1178</v>
      </c>
      <c r="C262" t="str">
        <f t="shared" si="10"/>
        <v/>
      </c>
    </row>
    <row r="263" spans="1:3" hidden="1" x14ac:dyDescent="0.3">
      <c r="A263" t="s">
        <v>2642</v>
      </c>
      <c r="B263" t="str">
        <f t="shared" si="11"/>
        <v>1179</v>
      </c>
      <c r="C263" t="str">
        <f t="shared" si="10"/>
        <v/>
      </c>
    </row>
    <row r="264" spans="1:3" hidden="1" x14ac:dyDescent="0.3">
      <c r="A264" t="s">
        <v>2643</v>
      </c>
      <c r="B264" t="str">
        <f t="shared" si="11"/>
        <v>118</v>
      </c>
      <c r="C264" t="str">
        <f t="shared" si="10"/>
        <v/>
      </c>
    </row>
    <row r="265" spans="1:3" hidden="1" x14ac:dyDescent="0.3">
      <c r="A265" t="s">
        <v>2645</v>
      </c>
      <c r="B265" t="str">
        <f t="shared" si="11"/>
        <v>1180</v>
      </c>
      <c r="C265" t="str">
        <f t="shared" si="10"/>
        <v/>
      </c>
    </row>
    <row r="266" spans="1:3" hidden="1" x14ac:dyDescent="0.3">
      <c r="A266" t="s">
        <v>220</v>
      </c>
      <c r="B266" t="str">
        <f t="shared" si="11"/>
        <v>1181</v>
      </c>
      <c r="C266" t="str">
        <f t="shared" si="10"/>
        <v/>
      </c>
    </row>
    <row r="267" spans="1:3" hidden="1" x14ac:dyDescent="0.3">
      <c r="A267" t="s">
        <v>2648</v>
      </c>
      <c r="B267" t="str">
        <f t="shared" si="11"/>
        <v>1182</v>
      </c>
      <c r="C267" t="str">
        <f t="shared" si="10"/>
        <v/>
      </c>
    </row>
    <row r="268" spans="1:3" hidden="1" x14ac:dyDescent="0.3">
      <c r="A268" t="s">
        <v>2652</v>
      </c>
      <c r="B268" t="str">
        <f t="shared" si="11"/>
        <v>1183</v>
      </c>
      <c r="C268" t="str">
        <f t="shared" si="10"/>
        <v/>
      </c>
    </row>
    <row r="269" spans="1:3" hidden="1" x14ac:dyDescent="0.3">
      <c r="A269" t="s">
        <v>4765</v>
      </c>
      <c r="B269" t="str">
        <f t="shared" si="11"/>
        <v>1184</v>
      </c>
      <c r="C269" t="str">
        <f t="shared" si="10"/>
        <v/>
      </c>
    </row>
    <row r="270" spans="1:3" hidden="1" x14ac:dyDescent="0.3">
      <c r="A270" t="s">
        <v>227</v>
      </c>
      <c r="B270" t="str">
        <f t="shared" si="11"/>
        <v>1185</v>
      </c>
      <c r="C270" t="str">
        <f t="shared" si="10"/>
        <v/>
      </c>
    </row>
    <row r="271" spans="1:3" hidden="1" x14ac:dyDescent="0.3">
      <c r="A271" t="s">
        <v>4766</v>
      </c>
      <c r="B271" t="str">
        <f t="shared" si="11"/>
        <v>1186</v>
      </c>
      <c r="C271" t="str">
        <f t="shared" si="10"/>
        <v/>
      </c>
    </row>
    <row r="272" spans="1:3" hidden="1" x14ac:dyDescent="0.3">
      <c r="A272" t="s">
        <v>237</v>
      </c>
      <c r="B272" t="str">
        <f t="shared" si="11"/>
        <v>1187</v>
      </c>
      <c r="C272" t="str">
        <f t="shared" si="10"/>
        <v/>
      </c>
    </row>
    <row r="273" spans="1:3" hidden="1" x14ac:dyDescent="0.3">
      <c r="A273" t="s">
        <v>2653</v>
      </c>
      <c r="B273" t="str">
        <f t="shared" si="11"/>
        <v>1188</v>
      </c>
      <c r="C273" t="str">
        <f t="shared" si="10"/>
        <v/>
      </c>
    </row>
    <row r="274" spans="1:3" hidden="1" x14ac:dyDescent="0.3">
      <c r="A274" t="s">
        <v>5059</v>
      </c>
      <c r="B274" t="str">
        <f t="shared" si="11"/>
        <v>1189b</v>
      </c>
      <c r="C274" t="str">
        <f t="shared" si="10"/>
        <v/>
      </c>
    </row>
    <row r="275" spans="1:3" hidden="1" x14ac:dyDescent="0.3">
      <c r="A275" t="s">
        <v>5061</v>
      </c>
      <c r="B275" t="str">
        <f t="shared" si="11"/>
        <v>1189w</v>
      </c>
      <c r="C275" t="str">
        <f t="shared" si="10"/>
        <v/>
      </c>
    </row>
    <row r="276" spans="1:3" hidden="1" x14ac:dyDescent="0.3">
      <c r="A276" t="s">
        <v>5313</v>
      </c>
      <c r="B276" t="str">
        <f t="shared" si="11"/>
        <v>1190c</v>
      </c>
      <c r="C276" t="str">
        <f t="shared" si="10"/>
        <v/>
      </c>
    </row>
    <row r="277" spans="1:3" hidden="1" x14ac:dyDescent="0.3">
      <c r="A277" t="s">
        <v>5318</v>
      </c>
      <c r="B277" t="str">
        <f t="shared" si="11"/>
        <v>1190s</v>
      </c>
      <c r="C277" t="str">
        <f t="shared" si="10"/>
        <v/>
      </c>
    </row>
    <row r="278" spans="1:3" hidden="1" x14ac:dyDescent="0.3">
      <c r="A278" t="s">
        <v>5321</v>
      </c>
      <c r="B278" t="str">
        <f t="shared" si="11"/>
        <v>1191</v>
      </c>
      <c r="C278" t="str">
        <f t="shared" si="10"/>
        <v/>
      </c>
    </row>
    <row r="279" spans="1:3" hidden="1" x14ac:dyDescent="0.3">
      <c r="A279" t="s">
        <v>5326</v>
      </c>
      <c r="B279" t="str">
        <f t="shared" si="11"/>
        <v>1192b</v>
      </c>
      <c r="C279" t="str">
        <f t="shared" si="10"/>
        <v/>
      </c>
    </row>
    <row r="280" spans="1:3" hidden="1" x14ac:dyDescent="0.3">
      <c r="A280" t="s">
        <v>5329</v>
      </c>
      <c r="B280" t="str">
        <f t="shared" si="11"/>
        <v>1192w</v>
      </c>
      <c r="C280" t="str">
        <f t="shared" si="10"/>
        <v/>
      </c>
    </row>
    <row r="281" spans="1:3" hidden="1" x14ac:dyDescent="0.3">
      <c r="A281" t="s">
        <v>5331</v>
      </c>
      <c r="B281" t="str">
        <f t="shared" si="11"/>
        <v>1195b</v>
      </c>
      <c r="C281" t="str">
        <f t="shared" si="10"/>
        <v/>
      </c>
    </row>
    <row r="282" spans="1:3" hidden="1" x14ac:dyDescent="0.3">
      <c r="A282" t="s">
        <v>5334</v>
      </c>
      <c r="B282" t="str">
        <f t="shared" si="11"/>
        <v>1195w</v>
      </c>
      <c r="C282" t="str">
        <f t="shared" si="10"/>
        <v/>
      </c>
    </row>
    <row r="283" spans="1:3" hidden="1" x14ac:dyDescent="0.3">
      <c r="A283" t="s">
        <v>5336</v>
      </c>
      <c r="B283" t="str">
        <f t="shared" si="11"/>
        <v>1196b</v>
      </c>
      <c r="C283" t="str">
        <f t="shared" si="10"/>
        <v/>
      </c>
    </row>
    <row r="284" spans="1:3" hidden="1" x14ac:dyDescent="0.3">
      <c r="A284" t="s">
        <v>5338</v>
      </c>
      <c r="B284" t="str">
        <f t="shared" si="11"/>
        <v>1196w</v>
      </c>
      <c r="C284" t="str">
        <f t="shared" si="10"/>
        <v/>
      </c>
    </row>
    <row r="285" spans="1:3" hidden="1" x14ac:dyDescent="0.3">
      <c r="A285" t="s">
        <v>241</v>
      </c>
      <c r="B285" t="str">
        <f t="shared" si="11"/>
        <v>12</v>
      </c>
      <c r="C285" t="str">
        <f t="shared" si="10"/>
        <v/>
      </c>
    </row>
    <row r="286" spans="1:3" hidden="1" x14ac:dyDescent="0.3">
      <c r="A286" t="s">
        <v>244</v>
      </c>
      <c r="B286" t="str">
        <f t="shared" si="11"/>
        <v>1201</v>
      </c>
      <c r="C286" t="str">
        <f t="shared" si="10"/>
        <v/>
      </c>
    </row>
    <row r="287" spans="1:3" hidden="1" x14ac:dyDescent="0.3">
      <c r="A287" t="s">
        <v>246</v>
      </c>
      <c r="B287" t="str">
        <f t="shared" si="11"/>
        <v>1202b</v>
      </c>
      <c r="C287" t="str">
        <f t="shared" si="10"/>
        <v/>
      </c>
    </row>
    <row r="288" spans="1:3" hidden="1" x14ac:dyDescent="0.3">
      <c r="A288" t="s">
        <v>249</v>
      </c>
      <c r="B288" t="str">
        <f t="shared" si="11"/>
        <v>1202w</v>
      </c>
      <c r="C288" t="str">
        <f t="shared" si="10"/>
        <v/>
      </c>
    </row>
    <row r="289" spans="1:3" hidden="1" x14ac:dyDescent="0.3">
      <c r="A289" t="s">
        <v>252</v>
      </c>
      <c r="B289" t="str">
        <f t="shared" si="11"/>
        <v>1203</v>
      </c>
      <c r="C289" t="str">
        <f t="shared" si="10"/>
        <v/>
      </c>
    </row>
    <row r="290" spans="1:3" hidden="1" x14ac:dyDescent="0.3">
      <c r="A290" t="s">
        <v>258</v>
      </c>
      <c r="B290" t="str">
        <f t="shared" si="11"/>
        <v>1204</v>
      </c>
      <c r="C290" t="str">
        <f t="shared" si="10"/>
        <v/>
      </c>
    </row>
    <row r="291" spans="1:3" hidden="1" x14ac:dyDescent="0.3">
      <c r="A291" t="s">
        <v>262</v>
      </c>
      <c r="B291" t="str">
        <f t="shared" si="11"/>
        <v>1205</v>
      </c>
      <c r="C291" t="str">
        <f t="shared" si="10"/>
        <v/>
      </c>
    </row>
    <row r="292" spans="1:3" hidden="1" x14ac:dyDescent="0.3">
      <c r="A292" t="s">
        <v>266</v>
      </c>
      <c r="B292" t="str">
        <f t="shared" si="11"/>
        <v>1205w</v>
      </c>
      <c r="C292" t="str">
        <f t="shared" si="10"/>
        <v/>
      </c>
    </row>
    <row r="293" spans="1:3" hidden="1" x14ac:dyDescent="0.3">
      <c r="A293" t="s">
        <v>269</v>
      </c>
      <c r="B293" t="str">
        <f t="shared" si="11"/>
        <v>1206_</v>
      </c>
      <c r="C293" t="str">
        <f t="shared" si="10"/>
        <v/>
      </c>
    </row>
    <row r="294" spans="1:3" hidden="1" x14ac:dyDescent="0.3">
      <c r="A294" t="s">
        <v>274</v>
      </c>
      <c r="B294" t="str">
        <f t="shared" si="11"/>
        <v>1206_</v>
      </c>
      <c r="C294" t="str">
        <f t="shared" ref="C294:C357" si="12">IF(B294=B293,"podw","")</f>
        <v>podw</v>
      </c>
    </row>
    <row r="295" spans="1:3" hidden="1" x14ac:dyDescent="0.3">
      <c r="A295" t="s">
        <v>276</v>
      </c>
      <c r="B295" t="str">
        <f t="shared" si="11"/>
        <v>1207</v>
      </c>
      <c r="C295" t="str">
        <f t="shared" si="12"/>
        <v/>
      </c>
    </row>
    <row r="296" spans="1:3" hidden="1" x14ac:dyDescent="0.3">
      <c r="A296" t="s">
        <v>280</v>
      </c>
      <c r="B296" t="str">
        <f t="shared" si="11"/>
        <v>1208</v>
      </c>
      <c r="C296" t="str">
        <f t="shared" si="12"/>
        <v/>
      </c>
    </row>
    <row r="297" spans="1:3" hidden="1" x14ac:dyDescent="0.3">
      <c r="A297" t="s">
        <v>285</v>
      </c>
      <c r="B297" t="str">
        <f t="shared" si="11"/>
        <v>1209</v>
      </c>
      <c r="C297" t="str">
        <f t="shared" si="12"/>
        <v/>
      </c>
    </row>
    <row r="298" spans="1:3" hidden="1" x14ac:dyDescent="0.3">
      <c r="A298" t="s">
        <v>288</v>
      </c>
      <c r="B298" t="str">
        <f t="shared" si="11"/>
        <v>1210</v>
      </c>
      <c r="C298" t="str">
        <f t="shared" si="12"/>
        <v/>
      </c>
    </row>
    <row r="299" spans="1:3" hidden="1" x14ac:dyDescent="0.3">
      <c r="A299" t="s">
        <v>292</v>
      </c>
      <c r="B299" t="str">
        <f t="shared" si="11"/>
        <v>1211b</v>
      </c>
      <c r="C299" t="str">
        <f t="shared" si="12"/>
        <v/>
      </c>
    </row>
    <row r="300" spans="1:3" hidden="1" x14ac:dyDescent="0.3">
      <c r="A300" t="s">
        <v>298</v>
      </c>
      <c r="B300" t="str">
        <f t="shared" si="11"/>
        <v>1211b</v>
      </c>
      <c r="C300" t="str">
        <f t="shared" si="12"/>
        <v>podw</v>
      </c>
    </row>
    <row r="301" spans="1:3" hidden="1" x14ac:dyDescent="0.3">
      <c r="A301" t="s">
        <v>300</v>
      </c>
      <c r="B301" t="str">
        <f t="shared" si="11"/>
        <v>1212</v>
      </c>
      <c r="C301" t="str">
        <f t="shared" si="12"/>
        <v/>
      </c>
    </row>
    <row r="302" spans="1:3" hidden="1" x14ac:dyDescent="0.3">
      <c r="A302" t="s">
        <v>303</v>
      </c>
      <c r="B302" t="str">
        <f t="shared" si="11"/>
        <v>1213</v>
      </c>
      <c r="C302" t="str">
        <f t="shared" si="12"/>
        <v/>
      </c>
    </row>
    <row r="303" spans="1:3" hidden="1" x14ac:dyDescent="0.3">
      <c r="A303" t="s">
        <v>306</v>
      </c>
      <c r="B303" t="str">
        <f t="shared" si="11"/>
        <v>1214</v>
      </c>
      <c r="C303" t="str">
        <f t="shared" si="12"/>
        <v/>
      </c>
    </row>
    <row r="304" spans="1:3" hidden="1" x14ac:dyDescent="0.3">
      <c r="A304" t="s">
        <v>308</v>
      </c>
      <c r="B304" t="str">
        <f t="shared" si="11"/>
        <v>1215</v>
      </c>
      <c r="C304" t="str">
        <f t="shared" si="12"/>
        <v/>
      </c>
    </row>
    <row r="305" spans="1:3" hidden="1" x14ac:dyDescent="0.3">
      <c r="A305" t="s">
        <v>311</v>
      </c>
      <c r="B305" t="str">
        <f t="shared" si="11"/>
        <v>1215w</v>
      </c>
      <c r="C305" t="str">
        <f t="shared" si="12"/>
        <v/>
      </c>
    </row>
    <row r="306" spans="1:3" hidden="1" x14ac:dyDescent="0.3">
      <c r="A306" t="s">
        <v>313</v>
      </c>
      <c r="B306" t="str">
        <f t="shared" si="11"/>
        <v>1216</v>
      </c>
      <c r="C306" t="str">
        <f t="shared" si="12"/>
        <v/>
      </c>
    </row>
    <row r="307" spans="1:3" hidden="1" x14ac:dyDescent="0.3">
      <c r="A307" t="s">
        <v>3986</v>
      </c>
      <c r="B307" t="str">
        <f t="shared" si="11"/>
        <v>1217b</v>
      </c>
      <c r="C307" t="str">
        <f t="shared" si="12"/>
        <v/>
      </c>
    </row>
    <row r="308" spans="1:3" hidden="1" x14ac:dyDescent="0.3">
      <c r="A308" t="s">
        <v>3988</v>
      </c>
      <c r="B308" t="str">
        <f t="shared" si="11"/>
        <v>1217w</v>
      </c>
      <c r="C308" t="str">
        <f t="shared" si="12"/>
        <v/>
      </c>
    </row>
    <row r="309" spans="1:3" hidden="1" x14ac:dyDescent="0.3">
      <c r="A309" t="s">
        <v>3990</v>
      </c>
      <c r="B309" t="str">
        <f t="shared" si="11"/>
        <v>1218</v>
      </c>
      <c r="C309" t="str">
        <f t="shared" si="12"/>
        <v/>
      </c>
    </row>
    <row r="310" spans="1:3" hidden="1" x14ac:dyDescent="0.3">
      <c r="A310" t="s">
        <v>316</v>
      </c>
      <c r="B310" t="str">
        <f t="shared" si="11"/>
        <v>1219</v>
      </c>
      <c r="C310" t="str">
        <f t="shared" si="12"/>
        <v/>
      </c>
    </row>
    <row r="311" spans="1:3" hidden="1" x14ac:dyDescent="0.3">
      <c r="A311" t="s">
        <v>319</v>
      </c>
      <c r="B311" t="str">
        <f t="shared" si="11"/>
        <v>122</v>
      </c>
      <c r="C311" t="str">
        <f t="shared" si="12"/>
        <v/>
      </c>
    </row>
    <row r="312" spans="1:3" hidden="1" x14ac:dyDescent="0.3">
      <c r="A312" t="s">
        <v>324</v>
      </c>
      <c r="B312" t="str">
        <f t="shared" si="11"/>
        <v>1220</v>
      </c>
      <c r="C312" t="str">
        <f t="shared" si="12"/>
        <v/>
      </c>
    </row>
    <row r="313" spans="1:3" hidden="1" x14ac:dyDescent="0.3">
      <c r="A313" t="s">
        <v>327</v>
      </c>
      <c r="B313" t="str">
        <f t="shared" si="11"/>
        <v>1221</v>
      </c>
      <c r="C313" t="str">
        <f t="shared" si="12"/>
        <v/>
      </c>
    </row>
    <row r="314" spans="1:3" hidden="1" x14ac:dyDescent="0.3">
      <c r="A314" t="s">
        <v>331</v>
      </c>
      <c r="B314" t="str">
        <f t="shared" si="11"/>
        <v>1222b</v>
      </c>
      <c r="C314" t="str">
        <f t="shared" si="12"/>
        <v/>
      </c>
    </row>
    <row r="315" spans="1:3" hidden="1" x14ac:dyDescent="0.3">
      <c r="A315" t="s">
        <v>336</v>
      </c>
      <c r="B315" t="str">
        <f t="shared" si="11"/>
        <v>1222w</v>
      </c>
      <c r="C315" t="str">
        <f t="shared" si="12"/>
        <v/>
      </c>
    </row>
    <row r="316" spans="1:3" hidden="1" x14ac:dyDescent="0.3">
      <c r="A316" t="s">
        <v>339</v>
      </c>
      <c r="B316" t="str">
        <f t="shared" si="11"/>
        <v>1223</v>
      </c>
      <c r="C316" t="str">
        <f t="shared" si="12"/>
        <v/>
      </c>
    </row>
    <row r="317" spans="1:3" hidden="1" x14ac:dyDescent="0.3">
      <c r="A317" t="s">
        <v>341</v>
      </c>
      <c r="B317" t="str">
        <f t="shared" si="11"/>
        <v>1224</v>
      </c>
      <c r="C317" t="str">
        <f t="shared" si="12"/>
        <v/>
      </c>
    </row>
    <row r="318" spans="1:3" hidden="1" x14ac:dyDescent="0.3">
      <c r="A318" t="s">
        <v>344</v>
      </c>
      <c r="B318" t="str">
        <f t="shared" si="11"/>
        <v>1225</v>
      </c>
      <c r="C318" t="str">
        <f t="shared" si="12"/>
        <v/>
      </c>
    </row>
    <row r="319" spans="1:3" hidden="1" x14ac:dyDescent="0.3">
      <c r="A319" t="s">
        <v>347</v>
      </c>
      <c r="B319" t="str">
        <f t="shared" si="11"/>
        <v>1226r</v>
      </c>
      <c r="C319" t="str">
        <f t="shared" si="12"/>
        <v/>
      </c>
    </row>
    <row r="320" spans="1:3" hidden="1" x14ac:dyDescent="0.3">
      <c r="A320" t="s">
        <v>350</v>
      </c>
      <c r="B320" t="str">
        <f t="shared" si="11"/>
        <v>1226w</v>
      </c>
      <c r="C320" t="str">
        <f t="shared" si="12"/>
        <v/>
      </c>
    </row>
    <row r="321" spans="1:3" hidden="1" x14ac:dyDescent="0.3">
      <c r="A321" t="s">
        <v>352</v>
      </c>
      <c r="B321" t="str">
        <f t="shared" si="11"/>
        <v>1227</v>
      </c>
      <c r="C321" t="str">
        <f t="shared" si="12"/>
        <v/>
      </c>
    </row>
    <row r="322" spans="1:3" hidden="1" x14ac:dyDescent="0.3">
      <c r="A322" t="s">
        <v>3992</v>
      </c>
      <c r="B322" t="str">
        <f t="shared" ref="B322:B385" si="13">MID(A322,4,5)</f>
        <v>1228</v>
      </c>
      <c r="C322" t="str">
        <f t="shared" si="12"/>
        <v/>
      </c>
    </row>
    <row r="323" spans="1:3" hidden="1" x14ac:dyDescent="0.3">
      <c r="A323" t="s">
        <v>356</v>
      </c>
      <c r="B323" t="str">
        <f t="shared" si="13"/>
        <v>1229</v>
      </c>
      <c r="C323" t="str">
        <f t="shared" si="12"/>
        <v/>
      </c>
    </row>
    <row r="324" spans="1:3" hidden="1" x14ac:dyDescent="0.3">
      <c r="A324" t="s">
        <v>358</v>
      </c>
      <c r="B324" t="str">
        <f t="shared" si="13"/>
        <v>123</v>
      </c>
      <c r="C324" t="str">
        <f t="shared" si="12"/>
        <v/>
      </c>
    </row>
    <row r="325" spans="1:3" hidden="1" x14ac:dyDescent="0.3">
      <c r="A325" t="s">
        <v>361</v>
      </c>
      <c r="B325" t="str">
        <f t="shared" si="13"/>
        <v>1230</v>
      </c>
      <c r="C325" t="str">
        <f t="shared" si="12"/>
        <v/>
      </c>
    </row>
    <row r="326" spans="1:3" hidden="1" x14ac:dyDescent="0.3">
      <c r="A326" t="s">
        <v>363</v>
      </c>
      <c r="B326" t="str">
        <f t="shared" si="13"/>
        <v>1231</v>
      </c>
      <c r="C326" t="str">
        <f t="shared" si="12"/>
        <v/>
      </c>
    </row>
    <row r="327" spans="1:3" hidden="1" x14ac:dyDescent="0.3">
      <c r="A327" t="s">
        <v>3996</v>
      </c>
      <c r="B327" t="str">
        <f t="shared" si="13"/>
        <v>1232</v>
      </c>
      <c r="C327" t="str">
        <f t="shared" si="12"/>
        <v/>
      </c>
    </row>
    <row r="328" spans="1:3" hidden="1" x14ac:dyDescent="0.3">
      <c r="A328" t="s">
        <v>367</v>
      </c>
      <c r="B328" t="str">
        <f t="shared" si="13"/>
        <v>1233</v>
      </c>
      <c r="C328" t="str">
        <f t="shared" si="12"/>
        <v/>
      </c>
    </row>
    <row r="329" spans="1:3" hidden="1" x14ac:dyDescent="0.3">
      <c r="A329" t="s">
        <v>371</v>
      </c>
      <c r="B329" t="str">
        <f t="shared" si="13"/>
        <v>1234</v>
      </c>
      <c r="C329" t="str">
        <f t="shared" si="12"/>
        <v/>
      </c>
    </row>
    <row r="330" spans="1:3" hidden="1" x14ac:dyDescent="0.3">
      <c r="A330" t="s">
        <v>2654</v>
      </c>
      <c r="B330" t="str">
        <f t="shared" si="13"/>
        <v>1235</v>
      </c>
      <c r="C330" t="str">
        <f t="shared" si="12"/>
        <v/>
      </c>
    </row>
    <row r="331" spans="1:3" hidden="1" x14ac:dyDescent="0.3">
      <c r="A331" t="s">
        <v>3998</v>
      </c>
      <c r="B331" t="str">
        <f t="shared" si="13"/>
        <v>1236</v>
      </c>
      <c r="C331" t="str">
        <f t="shared" si="12"/>
        <v/>
      </c>
    </row>
    <row r="332" spans="1:3" hidden="1" x14ac:dyDescent="0.3">
      <c r="A332" t="s">
        <v>4001</v>
      </c>
      <c r="B332" t="str">
        <f t="shared" si="13"/>
        <v>1236b</v>
      </c>
      <c r="C332" t="str">
        <f t="shared" si="12"/>
        <v/>
      </c>
    </row>
    <row r="333" spans="1:3" hidden="1" x14ac:dyDescent="0.3">
      <c r="A333" t="s">
        <v>4004</v>
      </c>
      <c r="B333" t="str">
        <f t="shared" si="13"/>
        <v>1236c</v>
      </c>
      <c r="C333" t="str">
        <f t="shared" si="12"/>
        <v/>
      </c>
    </row>
    <row r="334" spans="1:3" hidden="1" x14ac:dyDescent="0.3">
      <c r="A334" t="s">
        <v>4007</v>
      </c>
      <c r="B334" t="str">
        <f t="shared" si="13"/>
        <v>1236g</v>
      </c>
      <c r="C334" t="str">
        <f t="shared" si="12"/>
        <v/>
      </c>
    </row>
    <row r="335" spans="1:3" hidden="1" x14ac:dyDescent="0.3">
      <c r="A335" t="s">
        <v>4009</v>
      </c>
      <c r="B335" t="str">
        <f t="shared" si="13"/>
        <v>1236r</v>
      </c>
      <c r="C335" t="str">
        <f t="shared" si="12"/>
        <v/>
      </c>
    </row>
    <row r="336" spans="1:3" hidden="1" x14ac:dyDescent="0.3">
      <c r="A336" t="s">
        <v>4011</v>
      </c>
      <c r="B336" t="str">
        <f t="shared" si="13"/>
        <v>1237</v>
      </c>
      <c r="C336" t="str">
        <f t="shared" si="12"/>
        <v/>
      </c>
    </row>
    <row r="337" spans="1:3" hidden="1" x14ac:dyDescent="0.3">
      <c r="A337" t="s">
        <v>375</v>
      </c>
      <c r="B337" t="str">
        <f t="shared" si="13"/>
        <v>1238</v>
      </c>
      <c r="C337" t="str">
        <f t="shared" si="12"/>
        <v/>
      </c>
    </row>
    <row r="338" spans="1:3" hidden="1" x14ac:dyDescent="0.3">
      <c r="A338" t="s">
        <v>2658</v>
      </c>
      <c r="B338" t="str">
        <f t="shared" si="13"/>
        <v>1239</v>
      </c>
      <c r="C338" t="str">
        <f t="shared" si="12"/>
        <v/>
      </c>
    </row>
    <row r="339" spans="1:3" hidden="1" x14ac:dyDescent="0.3">
      <c r="A339" t="s">
        <v>379</v>
      </c>
      <c r="B339" t="str">
        <f t="shared" si="13"/>
        <v>124</v>
      </c>
      <c r="C339" t="str">
        <f t="shared" si="12"/>
        <v/>
      </c>
    </row>
    <row r="340" spans="1:3" hidden="1" x14ac:dyDescent="0.3">
      <c r="A340" t="s">
        <v>2659</v>
      </c>
      <c r="B340" t="str">
        <f t="shared" si="13"/>
        <v>1240b</v>
      </c>
      <c r="C340" t="str">
        <f t="shared" si="12"/>
        <v/>
      </c>
    </row>
    <row r="341" spans="1:3" hidden="1" x14ac:dyDescent="0.3">
      <c r="A341" t="s">
        <v>2662</v>
      </c>
      <c r="B341" t="str">
        <f t="shared" si="13"/>
        <v>1240g</v>
      </c>
      <c r="C341" t="str">
        <f t="shared" si="12"/>
        <v/>
      </c>
    </row>
    <row r="342" spans="1:3" hidden="1" x14ac:dyDescent="0.3">
      <c r="A342" t="s">
        <v>2664</v>
      </c>
      <c r="B342" t="str">
        <f t="shared" si="13"/>
        <v>1240l</v>
      </c>
      <c r="C342" t="str">
        <f t="shared" si="12"/>
        <v/>
      </c>
    </row>
    <row r="343" spans="1:3" hidden="1" x14ac:dyDescent="0.3">
      <c r="A343" t="s">
        <v>2666</v>
      </c>
      <c r="B343" t="str">
        <f t="shared" si="13"/>
        <v>1240r</v>
      </c>
      <c r="C343" t="str">
        <f t="shared" si="12"/>
        <v/>
      </c>
    </row>
    <row r="344" spans="1:3" hidden="1" x14ac:dyDescent="0.3">
      <c r="A344" t="s">
        <v>382</v>
      </c>
      <c r="B344" t="str">
        <f t="shared" si="13"/>
        <v>1241</v>
      </c>
      <c r="C344" t="str">
        <f t="shared" si="12"/>
        <v/>
      </c>
    </row>
    <row r="345" spans="1:3" hidden="1" x14ac:dyDescent="0.3">
      <c r="A345" t="s">
        <v>2668</v>
      </c>
      <c r="B345" t="str">
        <f t="shared" si="13"/>
        <v>1242</v>
      </c>
      <c r="C345" t="str">
        <f t="shared" si="12"/>
        <v/>
      </c>
    </row>
    <row r="346" spans="1:3" hidden="1" x14ac:dyDescent="0.3">
      <c r="A346" t="s">
        <v>2674</v>
      </c>
      <c r="B346" t="str">
        <f t="shared" si="13"/>
        <v>1243</v>
      </c>
      <c r="C346" t="str">
        <f t="shared" si="12"/>
        <v/>
      </c>
    </row>
    <row r="347" spans="1:3" hidden="1" x14ac:dyDescent="0.3">
      <c r="A347" t="s">
        <v>385</v>
      </c>
      <c r="B347" t="str">
        <f t="shared" si="13"/>
        <v>1244</v>
      </c>
      <c r="C347" t="str">
        <f t="shared" si="12"/>
        <v/>
      </c>
    </row>
    <row r="348" spans="1:3" hidden="1" x14ac:dyDescent="0.3">
      <c r="A348" t="s">
        <v>4014</v>
      </c>
      <c r="B348" t="str">
        <f t="shared" si="13"/>
        <v>1245</v>
      </c>
      <c r="C348" t="str">
        <f t="shared" si="12"/>
        <v/>
      </c>
    </row>
    <row r="349" spans="1:3" hidden="1" x14ac:dyDescent="0.3">
      <c r="A349" t="s">
        <v>388</v>
      </c>
      <c r="B349" t="str">
        <f t="shared" si="13"/>
        <v>1246</v>
      </c>
      <c r="C349" t="str">
        <f t="shared" si="12"/>
        <v/>
      </c>
    </row>
    <row r="350" spans="1:3" hidden="1" x14ac:dyDescent="0.3">
      <c r="A350" t="s">
        <v>391</v>
      </c>
      <c r="B350" t="str">
        <f t="shared" si="13"/>
        <v>1247</v>
      </c>
      <c r="C350" t="str">
        <f t="shared" si="12"/>
        <v/>
      </c>
    </row>
    <row r="351" spans="1:3" hidden="1" x14ac:dyDescent="0.3">
      <c r="A351" t="s">
        <v>395</v>
      </c>
      <c r="B351" t="str">
        <f t="shared" si="13"/>
        <v>1247_</v>
      </c>
      <c r="C351" t="str">
        <f t="shared" si="12"/>
        <v/>
      </c>
    </row>
    <row r="352" spans="1:3" hidden="1" x14ac:dyDescent="0.3">
      <c r="A352" t="s">
        <v>4017</v>
      </c>
      <c r="B352" t="str">
        <f t="shared" si="13"/>
        <v>1248</v>
      </c>
      <c r="C352" t="str">
        <f t="shared" si="12"/>
        <v/>
      </c>
    </row>
    <row r="353" spans="1:3" hidden="1" x14ac:dyDescent="0.3">
      <c r="A353" t="s">
        <v>4020</v>
      </c>
      <c r="B353" t="str">
        <f t="shared" si="13"/>
        <v>1249</v>
      </c>
      <c r="C353" t="str">
        <f t="shared" si="12"/>
        <v/>
      </c>
    </row>
    <row r="354" spans="1:3" hidden="1" x14ac:dyDescent="0.3">
      <c r="A354" t="s">
        <v>4021</v>
      </c>
      <c r="B354" t="str">
        <f t="shared" si="13"/>
        <v>1250</v>
      </c>
      <c r="C354" t="str">
        <f t="shared" si="12"/>
        <v/>
      </c>
    </row>
    <row r="355" spans="1:3" hidden="1" x14ac:dyDescent="0.3">
      <c r="A355" t="s">
        <v>2677</v>
      </c>
      <c r="B355" t="str">
        <f t="shared" si="13"/>
        <v>1251b</v>
      </c>
      <c r="C355" t="str">
        <f t="shared" si="12"/>
        <v/>
      </c>
    </row>
    <row r="356" spans="1:3" hidden="1" x14ac:dyDescent="0.3">
      <c r="A356" t="s">
        <v>2681</v>
      </c>
      <c r="B356" t="str">
        <f t="shared" si="13"/>
        <v>1251w</v>
      </c>
      <c r="C356" t="str">
        <f t="shared" si="12"/>
        <v/>
      </c>
    </row>
    <row r="357" spans="1:3" hidden="1" x14ac:dyDescent="0.3">
      <c r="A357" t="s">
        <v>2682</v>
      </c>
      <c r="B357" t="str">
        <f t="shared" si="13"/>
        <v>1252b</v>
      </c>
      <c r="C357" t="str">
        <f t="shared" si="12"/>
        <v/>
      </c>
    </row>
    <row r="358" spans="1:3" hidden="1" x14ac:dyDescent="0.3">
      <c r="A358" t="s">
        <v>2685</v>
      </c>
      <c r="B358" t="str">
        <f t="shared" si="13"/>
        <v>1252o</v>
      </c>
      <c r="C358" t="str">
        <f t="shared" ref="C358:C421" si="14">IF(B358=B357,"podw","")</f>
        <v/>
      </c>
    </row>
    <row r="359" spans="1:3" hidden="1" x14ac:dyDescent="0.3">
      <c r="A359" t="s">
        <v>2687</v>
      </c>
      <c r="B359" t="str">
        <f t="shared" si="13"/>
        <v>1252v</v>
      </c>
      <c r="C359" t="str">
        <f t="shared" si="14"/>
        <v/>
      </c>
    </row>
    <row r="360" spans="1:3" hidden="1" x14ac:dyDescent="0.3">
      <c r="A360" t="s">
        <v>2689</v>
      </c>
      <c r="B360" t="str">
        <f t="shared" si="13"/>
        <v>1253</v>
      </c>
      <c r="C360" t="str">
        <f t="shared" si="14"/>
        <v/>
      </c>
    </row>
    <row r="361" spans="1:3" hidden="1" x14ac:dyDescent="0.3">
      <c r="A361" t="s">
        <v>2692</v>
      </c>
      <c r="B361" t="str">
        <f t="shared" si="13"/>
        <v>1254b</v>
      </c>
      <c r="C361" t="str">
        <f t="shared" si="14"/>
        <v/>
      </c>
    </row>
    <row r="362" spans="1:3" hidden="1" x14ac:dyDescent="0.3">
      <c r="A362" t="s">
        <v>2698</v>
      </c>
      <c r="B362" t="str">
        <f t="shared" si="13"/>
        <v>1254g</v>
      </c>
      <c r="C362" t="str">
        <f t="shared" si="14"/>
        <v/>
      </c>
    </row>
    <row r="363" spans="1:3" hidden="1" x14ac:dyDescent="0.3">
      <c r="A363" t="s">
        <v>2700</v>
      </c>
      <c r="B363" t="str">
        <f t="shared" si="13"/>
        <v>1254l</v>
      </c>
      <c r="C363" t="str">
        <f t="shared" si="14"/>
        <v/>
      </c>
    </row>
    <row r="364" spans="1:3" hidden="1" x14ac:dyDescent="0.3">
      <c r="A364" t="s">
        <v>2701</v>
      </c>
      <c r="B364" t="str">
        <f t="shared" si="13"/>
        <v>1254w</v>
      </c>
      <c r="C364" t="str">
        <f t="shared" si="14"/>
        <v/>
      </c>
    </row>
    <row r="365" spans="1:3" hidden="1" x14ac:dyDescent="0.3">
      <c r="A365" t="s">
        <v>2702</v>
      </c>
      <c r="B365" t="str">
        <f t="shared" si="13"/>
        <v>1255</v>
      </c>
      <c r="C365" t="str">
        <f t="shared" si="14"/>
        <v/>
      </c>
    </row>
    <row r="366" spans="1:3" hidden="1" x14ac:dyDescent="0.3">
      <c r="A366" t="s">
        <v>2705</v>
      </c>
      <c r="B366" t="str">
        <f t="shared" si="13"/>
        <v>1255b</v>
      </c>
      <c r="C366" t="str">
        <f t="shared" si="14"/>
        <v/>
      </c>
    </row>
    <row r="367" spans="1:3" hidden="1" x14ac:dyDescent="0.3">
      <c r="A367" t="s">
        <v>2706</v>
      </c>
      <c r="B367" t="str">
        <f t="shared" si="13"/>
        <v>1255o</v>
      </c>
      <c r="C367" t="str">
        <f t="shared" si="14"/>
        <v/>
      </c>
    </row>
    <row r="368" spans="1:3" hidden="1" x14ac:dyDescent="0.3">
      <c r="A368" t="s">
        <v>2709</v>
      </c>
      <c r="B368" t="str">
        <f t="shared" si="13"/>
        <v>1255v</v>
      </c>
      <c r="C368" t="str">
        <f t="shared" si="14"/>
        <v/>
      </c>
    </row>
    <row r="369" spans="1:3" hidden="1" x14ac:dyDescent="0.3">
      <c r="A369" t="s">
        <v>2711</v>
      </c>
      <c r="B369" t="str">
        <f t="shared" si="13"/>
        <v>1255w</v>
      </c>
      <c r="C369" t="str">
        <f t="shared" si="14"/>
        <v/>
      </c>
    </row>
    <row r="370" spans="1:3" hidden="1" x14ac:dyDescent="0.3">
      <c r="A370" t="s">
        <v>2712</v>
      </c>
      <c r="B370" t="str">
        <f t="shared" si="13"/>
        <v>1256b</v>
      </c>
      <c r="C370" t="str">
        <f t="shared" si="14"/>
        <v/>
      </c>
    </row>
    <row r="371" spans="1:3" hidden="1" x14ac:dyDescent="0.3">
      <c r="A371" t="s">
        <v>2717</v>
      </c>
      <c r="B371" t="str">
        <f t="shared" si="13"/>
        <v>1256r</v>
      </c>
      <c r="C371" t="str">
        <f t="shared" si="14"/>
        <v/>
      </c>
    </row>
    <row r="372" spans="1:3" hidden="1" x14ac:dyDescent="0.3">
      <c r="A372" t="s">
        <v>2719</v>
      </c>
      <c r="B372" t="str">
        <f t="shared" si="13"/>
        <v>1257b</v>
      </c>
      <c r="C372" t="str">
        <f t="shared" si="14"/>
        <v/>
      </c>
    </row>
    <row r="373" spans="1:3" hidden="1" x14ac:dyDescent="0.3">
      <c r="A373" t="s">
        <v>2723</v>
      </c>
      <c r="B373" t="str">
        <f t="shared" si="13"/>
        <v>1257r</v>
      </c>
      <c r="C373" t="str">
        <f t="shared" si="14"/>
        <v/>
      </c>
    </row>
    <row r="374" spans="1:3" hidden="1" x14ac:dyDescent="0.3">
      <c r="A374" t="s">
        <v>2725</v>
      </c>
      <c r="B374" t="str">
        <f t="shared" si="13"/>
        <v>1258</v>
      </c>
      <c r="C374" t="str">
        <f t="shared" si="14"/>
        <v/>
      </c>
    </row>
    <row r="375" spans="1:3" hidden="1" x14ac:dyDescent="0.3">
      <c r="A375" t="s">
        <v>2727</v>
      </c>
      <c r="B375" t="str">
        <f t="shared" si="13"/>
        <v>1259</v>
      </c>
      <c r="C375" t="str">
        <f t="shared" si="14"/>
        <v/>
      </c>
    </row>
    <row r="376" spans="1:3" hidden="1" x14ac:dyDescent="0.3">
      <c r="A376" t="s">
        <v>397</v>
      </c>
      <c r="B376" t="str">
        <f t="shared" si="13"/>
        <v>1260</v>
      </c>
      <c r="C376" t="str">
        <f t="shared" si="14"/>
        <v/>
      </c>
    </row>
    <row r="377" spans="1:3" hidden="1" x14ac:dyDescent="0.3">
      <c r="A377" t="s">
        <v>6539</v>
      </c>
      <c r="B377" t="str">
        <f t="shared" si="13"/>
        <v>1261g</v>
      </c>
      <c r="C377" t="str">
        <f t="shared" si="14"/>
        <v/>
      </c>
    </row>
    <row r="378" spans="1:3" hidden="1" x14ac:dyDescent="0.3">
      <c r="A378" t="s">
        <v>2730</v>
      </c>
      <c r="B378" t="str">
        <f t="shared" si="13"/>
        <v>1262</v>
      </c>
      <c r="C378" t="str">
        <f t="shared" si="14"/>
        <v/>
      </c>
    </row>
    <row r="379" spans="1:3" hidden="1" x14ac:dyDescent="0.3">
      <c r="A379" t="s">
        <v>4024</v>
      </c>
      <c r="B379" t="str">
        <f t="shared" si="13"/>
        <v>1263</v>
      </c>
      <c r="C379" t="str">
        <f t="shared" si="14"/>
        <v/>
      </c>
    </row>
    <row r="380" spans="1:3" hidden="1" x14ac:dyDescent="0.3">
      <c r="A380" t="s">
        <v>399</v>
      </c>
      <c r="B380" t="str">
        <f t="shared" si="13"/>
        <v>1264</v>
      </c>
      <c r="C380" t="str">
        <f t="shared" si="14"/>
        <v/>
      </c>
    </row>
    <row r="381" spans="1:3" hidden="1" x14ac:dyDescent="0.3">
      <c r="A381" t="s">
        <v>2735</v>
      </c>
      <c r="B381" t="str">
        <f t="shared" si="13"/>
        <v>1265</v>
      </c>
      <c r="C381" t="str">
        <f t="shared" si="14"/>
        <v/>
      </c>
    </row>
    <row r="382" spans="1:3" hidden="1" x14ac:dyDescent="0.3">
      <c r="A382" t="s">
        <v>2737</v>
      </c>
      <c r="B382" t="str">
        <f t="shared" si="13"/>
        <v>1266</v>
      </c>
      <c r="C382" t="str">
        <f t="shared" si="14"/>
        <v/>
      </c>
    </row>
    <row r="383" spans="1:3" hidden="1" x14ac:dyDescent="0.3">
      <c r="A383" t="s">
        <v>2740</v>
      </c>
      <c r="B383" t="str">
        <f t="shared" si="13"/>
        <v>1267</v>
      </c>
      <c r="C383" t="str">
        <f t="shared" si="14"/>
        <v/>
      </c>
    </row>
    <row r="384" spans="1:3" hidden="1" x14ac:dyDescent="0.3">
      <c r="A384" t="s">
        <v>402</v>
      </c>
      <c r="B384" t="str">
        <f t="shared" si="13"/>
        <v>1268</v>
      </c>
      <c r="C384" t="str">
        <f t="shared" si="14"/>
        <v/>
      </c>
    </row>
    <row r="385" spans="1:3" hidden="1" x14ac:dyDescent="0.3">
      <c r="A385" t="s">
        <v>2744</v>
      </c>
      <c r="B385" t="str">
        <f t="shared" si="13"/>
        <v>1269b</v>
      </c>
      <c r="C385" t="str">
        <f t="shared" si="14"/>
        <v/>
      </c>
    </row>
    <row r="386" spans="1:3" hidden="1" x14ac:dyDescent="0.3">
      <c r="A386" t="s">
        <v>2746</v>
      </c>
      <c r="B386" t="str">
        <f t="shared" ref="B386:B449" si="15">MID(A386,4,5)</f>
        <v>1269w</v>
      </c>
      <c r="C386" t="str">
        <f t="shared" si="14"/>
        <v/>
      </c>
    </row>
    <row r="387" spans="1:3" hidden="1" x14ac:dyDescent="0.3">
      <c r="A387" t="s">
        <v>407</v>
      </c>
      <c r="B387" t="str">
        <f t="shared" si="15"/>
        <v>127</v>
      </c>
      <c r="C387" t="str">
        <f t="shared" si="14"/>
        <v/>
      </c>
    </row>
    <row r="388" spans="1:3" hidden="1" x14ac:dyDescent="0.3">
      <c r="A388" t="s">
        <v>4026</v>
      </c>
      <c r="B388" t="str">
        <f t="shared" si="15"/>
        <v>1270</v>
      </c>
      <c r="C388" t="str">
        <f t="shared" si="14"/>
        <v/>
      </c>
    </row>
    <row r="389" spans="1:3" hidden="1" x14ac:dyDescent="0.3">
      <c r="A389" t="s">
        <v>2748</v>
      </c>
      <c r="B389" t="str">
        <f t="shared" si="15"/>
        <v>1271</v>
      </c>
      <c r="C389" t="str">
        <f t="shared" si="14"/>
        <v/>
      </c>
    </row>
    <row r="390" spans="1:3" hidden="1" x14ac:dyDescent="0.3">
      <c r="A390" t="s">
        <v>410</v>
      </c>
      <c r="B390" t="str">
        <f t="shared" si="15"/>
        <v>1272</v>
      </c>
      <c r="C390" t="str">
        <f t="shared" si="14"/>
        <v/>
      </c>
    </row>
    <row r="391" spans="1:3" hidden="1" x14ac:dyDescent="0.3">
      <c r="A391" t="s">
        <v>412</v>
      </c>
      <c r="B391" t="str">
        <f t="shared" si="15"/>
        <v>1273</v>
      </c>
      <c r="C391" t="str">
        <f t="shared" si="14"/>
        <v/>
      </c>
    </row>
    <row r="392" spans="1:3" hidden="1" x14ac:dyDescent="0.3">
      <c r="A392" t="s">
        <v>416</v>
      </c>
      <c r="B392" t="str">
        <f t="shared" si="15"/>
        <v>1274b</v>
      </c>
      <c r="C392" t="str">
        <f t="shared" si="14"/>
        <v/>
      </c>
    </row>
    <row r="393" spans="1:3" hidden="1" x14ac:dyDescent="0.3">
      <c r="A393" t="s">
        <v>421</v>
      </c>
      <c r="B393" t="str">
        <f t="shared" si="15"/>
        <v>1274w</v>
      </c>
      <c r="C393" t="str">
        <f t="shared" si="14"/>
        <v/>
      </c>
    </row>
    <row r="394" spans="1:3" hidden="1" x14ac:dyDescent="0.3">
      <c r="A394" t="s">
        <v>4030</v>
      </c>
      <c r="B394" t="str">
        <f t="shared" si="15"/>
        <v>1276</v>
      </c>
      <c r="C394" t="str">
        <f t="shared" si="14"/>
        <v/>
      </c>
    </row>
    <row r="395" spans="1:3" hidden="1" x14ac:dyDescent="0.3">
      <c r="A395" t="s">
        <v>423</v>
      </c>
      <c r="B395" t="str">
        <f t="shared" si="15"/>
        <v>1277b</v>
      </c>
      <c r="C395" t="str">
        <f t="shared" si="14"/>
        <v/>
      </c>
    </row>
    <row r="396" spans="1:3" hidden="1" x14ac:dyDescent="0.3">
      <c r="A396" t="s">
        <v>426</v>
      </c>
      <c r="B396" t="str">
        <f t="shared" si="15"/>
        <v>1277w</v>
      </c>
      <c r="C396" t="str">
        <f t="shared" si="14"/>
        <v/>
      </c>
    </row>
    <row r="397" spans="1:3" hidden="1" x14ac:dyDescent="0.3">
      <c r="A397" t="s">
        <v>2749</v>
      </c>
      <c r="B397" t="str">
        <f t="shared" si="15"/>
        <v>1278</v>
      </c>
      <c r="C397" t="str">
        <f t="shared" si="14"/>
        <v/>
      </c>
    </row>
    <row r="398" spans="1:3" hidden="1" x14ac:dyDescent="0.3">
      <c r="A398" t="s">
        <v>428</v>
      </c>
      <c r="B398" t="str">
        <f t="shared" si="15"/>
        <v>1279</v>
      </c>
      <c r="C398" t="str">
        <f t="shared" si="14"/>
        <v/>
      </c>
    </row>
    <row r="399" spans="1:3" hidden="1" x14ac:dyDescent="0.3">
      <c r="A399" t="s">
        <v>432</v>
      </c>
      <c r="B399" t="str">
        <f t="shared" si="15"/>
        <v>128</v>
      </c>
      <c r="C399" t="str">
        <f t="shared" si="14"/>
        <v/>
      </c>
    </row>
    <row r="400" spans="1:3" hidden="1" x14ac:dyDescent="0.3">
      <c r="A400" t="s">
        <v>434</v>
      </c>
      <c r="B400" t="str">
        <f t="shared" si="15"/>
        <v>1280</v>
      </c>
      <c r="C400" t="str">
        <f t="shared" si="14"/>
        <v/>
      </c>
    </row>
    <row r="401" spans="1:3" hidden="1" x14ac:dyDescent="0.3">
      <c r="A401" t="s">
        <v>4528</v>
      </c>
      <c r="B401" t="str">
        <f t="shared" si="15"/>
        <v>1281</v>
      </c>
      <c r="C401" t="str">
        <f t="shared" si="14"/>
        <v/>
      </c>
    </row>
    <row r="402" spans="1:3" hidden="1" x14ac:dyDescent="0.3">
      <c r="A402" t="s">
        <v>4594</v>
      </c>
      <c r="B402" t="str">
        <f t="shared" si="15"/>
        <v>1282</v>
      </c>
      <c r="C402" t="str">
        <f t="shared" si="14"/>
        <v/>
      </c>
    </row>
    <row r="403" spans="1:3" hidden="1" x14ac:dyDescent="0.3">
      <c r="A403" t="s">
        <v>439</v>
      </c>
      <c r="B403" t="str">
        <f t="shared" si="15"/>
        <v>1283c</v>
      </c>
      <c r="C403" t="str">
        <f t="shared" si="14"/>
        <v/>
      </c>
    </row>
    <row r="404" spans="1:3" hidden="1" x14ac:dyDescent="0.3">
      <c r="A404" t="s">
        <v>442</v>
      </c>
      <c r="B404" t="str">
        <f t="shared" si="15"/>
        <v>1283g</v>
      </c>
      <c r="C404" t="str">
        <f t="shared" si="14"/>
        <v/>
      </c>
    </row>
    <row r="405" spans="1:3" hidden="1" x14ac:dyDescent="0.3">
      <c r="A405" t="s">
        <v>4031</v>
      </c>
      <c r="B405" t="str">
        <f t="shared" si="15"/>
        <v>1284</v>
      </c>
      <c r="C405" t="str">
        <f t="shared" si="14"/>
        <v/>
      </c>
    </row>
    <row r="406" spans="1:3" hidden="1" x14ac:dyDescent="0.3">
      <c r="A406" t="s">
        <v>4768</v>
      </c>
      <c r="B406" t="str">
        <f t="shared" si="15"/>
        <v>1285</v>
      </c>
      <c r="C406" t="str">
        <f t="shared" si="14"/>
        <v/>
      </c>
    </row>
    <row r="407" spans="1:3" hidden="1" x14ac:dyDescent="0.3">
      <c r="A407" t="s">
        <v>443</v>
      </c>
      <c r="B407" t="str">
        <f t="shared" si="15"/>
        <v>1286</v>
      </c>
      <c r="C407" t="str">
        <f t="shared" si="14"/>
        <v/>
      </c>
    </row>
    <row r="408" spans="1:3" hidden="1" x14ac:dyDescent="0.3">
      <c r="A408" t="s">
        <v>4033</v>
      </c>
      <c r="B408" t="str">
        <f t="shared" si="15"/>
        <v>1288</v>
      </c>
      <c r="C408" t="str">
        <f t="shared" si="14"/>
        <v/>
      </c>
    </row>
    <row r="409" spans="1:3" hidden="1" x14ac:dyDescent="0.3">
      <c r="A409" t="s">
        <v>2752</v>
      </c>
      <c r="B409" t="str">
        <f t="shared" si="15"/>
        <v>1289</v>
      </c>
      <c r="C409" t="str">
        <f t="shared" si="14"/>
        <v/>
      </c>
    </row>
    <row r="410" spans="1:3" hidden="1" x14ac:dyDescent="0.3">
      <c r="A410" t="s">
        <v>2754</v>
      </c>
      <c r="B410" t="str">
        <f t="shared" si="15"/>
        <v>1290</v>
      </c>
      <c r="C410" t="str">
        <f t="shared" si="14"/>
        <v/>
      </c>
    </row>
    <row r="411" spans="1:3" hidden="1" x14ac:dyDescent="0.3">
      <c r="A411" t="s">
        <v>2757</v>
      </c>
      <c r="B411" t="str">
        <f t="shared" si="15"/>
        <v>1291</v>
      </c>
      <c r="C411" t="str">
        <f t="shared" si="14"/>
        <v/>
      </c>
    </row>
    <row r="412" spans="1:3" hidden="1" x14ac:dyDescent="0.3">
      <c r="A412" t="s">
        <v>2759</v>
      </c>
      <c r="B412" t="str">
        <f t="shared" si="15"/>
        <v>1292</v>
      </c>
      <c r="C412" t="str">
        <f t="shared" si="14"/>
        <v/>
      </c>
    </row>
    <row r="413" spans="1:3" hidden="1" x14ac:dyDescent="0.3">
      <c r="A413" t="s">
        <v>445</v>
      </c>
      <c r="B413" t="str">
        <f t="shared" si="15"/>
        <v>1293</v>
      </c>
      <c r="C413" t="str">
        <f t="shared" si="14"/>
        <v/>
      </c>
    </row>
    <row r="414" spans="1:3" hidden="1" x14ac:dyDescent="0.3">
      <c r="A414" t="s">
        <v>2762</v>
      </c>
      <c r="B414" t="str">
        <f t="shared" si="15"/>
        <v>1294</v>
      </c>
      <c r="C414" t="str">
        <f t="shared" si="14"/>
        <v/>
      </c>
    </row>
    <row r="415" spans="1:3" hidden="1" x14ac:dyDescent="0.3">
      <c r="A415" t="s">
        <v>451</v>
      </c>
      <c r="B415" t="str">
        <f t="shared" si="15"/>
        <v>1295</v>
      </c>
      <c r="C415" t="str">
        <f t="shared" si="14"/>
        <v/>
      </c>
    </row>
    <row r="416" spans="1:3" hidden="1" x14ac:dyDescent="0.3">
      <c r="A416" t="s">
        <v>457</v>
      </c>
      <c r="B416" t="str">
        <f t="shared" si="15"/>
        <v>1295b</v>
      </c>
      <c r="C416" t="str">
        <f t="shared" si="14"/>
        <v/>
      </c>
    </row>
    <row r="417" spans="1:3" hidden="1" x14ac:dyDescent="0.3">
      <c r="A417" t="s">
        <v>459</v>
      </c>
      <c r="B417" t="str">
        <f t="shared" si="15"/>
        <v>1295w</v>
      </c>
      <c r="C417" t="str">
        <f t="shared" si="14"/>
        <v/>
      </c>
    </row>
    <row r="418" spans="1:3" hidden="1" x14ac:dyDescent="0.3">
      <c r="A418" t="s">
        <v>4530</v>
      </c>
      <c r="B418" t="str">
        <f t="shared" si="15"/>
        <v>1296</v>
      </c>
      <c r="C418" t="str">
        <f t="shared" si="14"/>
        <v/>
      </c>
    </row>
    <row r="419" spans="1:3" hidden="1" x14ac:dyDescent="0.3">
      <c r="A419" t="s">
        <v>4770</v>
      </c>
      <c r="B419" t="str">
        <f t="shared" si="15"/>
        <v>1299</v>
      </c>
      <c r="C419" t="str">
        <f t="shared" si="14"/>
        <v/>
      </c>
    </row>
    <row r="420" spans="1:3" hidden="1" x14ac:dyDescent="0.3">
      <c r="A420" t="s">
        <v>461</v>
      </c>
      <c r="B420" t="str">
        <f t="shared" si="15"/>
        <v>13</v>
      </c>
      <c r="C420" t="str">
        <f t="shared" si="14"/>
        <v/>
      </c>
    </row>
    <row r="421" spans="1:3" hidden="1" x14ac:dyDescent="0.3">
      <c r="A421" t="s">
        <v>4718</v>
      </c>
      <c r="B421" t="str">
        <f t="shared" si="15"/>
        <v>1300</v>
      </c>
      <c r="C421" t="str">
        <f t="shared" si="14"/>
        <v/>
      </c>
    </row>
    <row r="422" spans="1:3" hidden="1" x14ac:dyDescent="0.3">
      <c r="A422" t="s">
        <v>4734</v>
      </c>
      <c r="B422" t="str">
        <f t="shared" si="15"/>
        <v>1301b</v>
      </c>
      <c r="C422" t="str">
        <f t="shared" ref="C422:C485" si="16">IF(B422=B421,"podw","")</f>
        <v/>
      </c>
    </row>
    <row r="423" spans="1:3" hidden="1" x14ac:dyDescent="0.3">
      <c r="A423" t="s">
        <v>4735</v>
      </c>
      <c r="B423" t="str">
        <f t="shared" si="15"/>
        <v>1301w</v>
      </c>
      <c r="C423" t="str">
        <f t="shared" si="16"/>
        <v/>
      </c>
    </row>
    <row r="424" spans="1:3" hidden="1" x14ac:dyDescent="0.3">
      <c r="A424" t="s">
        <v>6551</v>
      </c>
      <c r="B424" t="str">
        <f t="shared" si="15"/>
        <v>1302b</v>
      </c>
      <c r="C424" t="str">
        <f t="shared" si="16"/>
        <v/>
      </c>
    </row>
    <row r="425" spans="1:3" hidden="1" x14ac:dyDescent="0.3">
      <c r="A425" t="s">
        <v>6555</v>
      </c>
      <c r="B425" t="str">
        <f t="shared" si="15"/>
        <v>1302w</v>
      </c>
      <c r="C425" t="str">
        <f t="shared" si="16"/>
        <v/>
      </c>
    </row>
    <row r="426" spans="1:3" hidden="1" x14ac:dyDescent="0.3">
      <c r="A426" t="s">
        <v>4771</v>
      </c>
      <c r="B426" t="str">
        <f t="shared" si="15"/>
        <v>1340</v>
      </c>
      <c r="C426" t="str">
        <f t="shared" si="16"/>
        <v/>
      </c>
    </row>
    <row r="427" spans="1:3" hidden="1" x14ac:dyDescent="0.3">
      <c r="A427" t="s">
        <v>4773</v>
      </c>
      <c r="B427" t="str">
        <f t="shared" si="15"/>
        <v>1341</v>
      </c>
      <c r="C427" t="str">
        <f t="shared" si="16"/>
        <v/>
      </c>
    </row>
    <row r="428" spans="1:3" hidden="1" x14ac:dyDescent="0.3">
      <c r="A428" t="s">
        <v>4842</v>
      </c>
      <c r="B428" t="str">
        <f t="shared" si="15"/>
        <v>1342</v>
      </c>
      <c r="C428" t="str">
        <f t="shared" si="16"/>
        <v/>
      </c>
    </row>
    <row r="429" spans="1:3" hidden="1" x14ac:dyDescent="0.3">
      <c r="A429" t="s">
        <v>4775</v>
      </c>
      <c r="B429" t="str">
        <f t="shared" si="15"/>
        <v>1343b</v>
      </c>
      <c r="C429" t="str">
        <f t="shared" si="16"/>
        <v/>
      </c>
    </row>
    <row r="430" spans="1:3" hidden="1" x14ac:dyDescent="0.3">
      <c r="A430" t="s">
        <v>4777</v>
      </c>
      <c r="B430" t="str">
        <f t="shared" si="15"/>
        <v>1343c</v>
      </c>
      <c r="C430" t="str">
        <f t="shared" si="16"/>
        <v/>
      </c>
    </row>
    <row r="431" spans="1:3" hidden="1" x14ac:dyDescent="0.3">
      <c r="A431" t="s">
        <v>4778</v>
      </c>
      <c r="B431" t="str">
        <f t="shared" si="15"/>
        <v>1343g</v>
      </c>
      <c r="C431" t="str">
        <f t="shared" si="16"/>
        <v/>
      </c>
    </row>
    <row r="432" spans="1:3" hidden="1" x14ac:dyDescent="0.3">
      <c r="A432" t="s">
        <v>4779</v>
      </c>
      <c r="B432" t="str">
        <f t="shared" si="15"/>
        <v>1343w</v>
      </c>
      <c r="C432" t="str">
        <f t="shared" si="16"/>
        <v/>
      </c>
    </row>
    <row r="433" spans="1:3" hidden="1" x14ac:dyDescent="0.3">
      <c r="A433" t="s">
        <v>5164</v>
      </c>
      <c r="B433" t="str">
        <f t="shared" si="15"/>
        <v>1344b</v>
      </c>
      <c r="C433" t="str">
        <f t="shared" si="16"/>
        <v/>
      </c>
    </row>
    <row r="434" spans="1:3" hidden="1" x14ac:dyDescent="0.3">
      <c r="A434" t="s">
        <v>5166</v>
      </c>
      <c r="B434" t="str">
        <f t="shared" si="15"/>
        <v>1344c</v>
      </c>
      <c r="C434" t="str">
        <f t="shared" si="16"/>
        <v/>
      </c>
    </row>
    <row r="435" spans="1:3" hidden="1" x14ac:dyDescent="0.3">
      <c r="A435" t="s">
        <v>5167</v>
      </c>
      <c r="B435" t="str">
        <f t="shared" si="15"/>
        <v>1344w</v>
      </c>
      <c r="C435" t="str">
        <f t="shared" si="16"/>
        <v/>
      </c>
    </row>
    <row r="436" spans="1:3" hidden="1" x14ac:dyDescent="0.3">
      <c r="A436" t="s">
        <v>5063</v>
      </c>
      <c r="B436" t="str">
        <f t="shared" si="15"/>
        <v>1345b</v>
      </c>
      <c r="C436" t="str">
        <f t="shared" si="16"/>
        <v/>
      </c>
    </row>
    <row r="437" spans="1:3" hidden="1" x14ac:dyDescent="0.3">
      <c r="A437" t="s">
        <v>5066</v>
      </c>
      <c r="B437" t="str">
        <f t="shared" si="15"/>
        <v>1345w</v>
      </c>
      <c r="C437" t="str">
        <f t="shared" si="16"/>
        <v/>
      </c>
    </row>
    <row r="438" spans="1:3" hidden="1" x14ac:dyDescent="0.3">
      <c r="A438" t="s">
        <v>5420</v>
      </c>
      <c r="B438" t="str">
        <f t="shared" si="15"/>
        <v>1346b</v>
      </c>
      <c r="C438" t="str">
        <f t="shared" si="16"/>
        <v/>
      </c>
    </row>
    <row r="439" spans="1:3" hidden="1" x14ac:dyDescent="0.3">
      <c r="A439" t="s">
        <v>5426</v>
      </c>
      <c r="B439" t="str">
        <f t="shared" si="15"/>
        <v>1346w</v>
      </c>
      <c r="C439" t="str">
        <f t="shared" si="16"/>
        <v/>
      </c>
    </row>
    <row r="440" spans="1:3" hidden="1" x14ac:dyDescent="0.3">
      <c r="A440" t="s">
        <v>5428</v>
      </c>
      <c r="B440" t="str">
        <f t="shared" si="15"/>
        <v>1347b</v>
      </c>
      <c r="C440" t="str">
        <f t="shared" si="16"/>
        <v/>
      </c>
    </row>
    <row r="441" spans="1:3" hidden="1" x14ac:dyDescent="0.3">
      <c r="A441" t="s">
        <v>5433</v>
      </c>
      <c r="B441" t="str">
        <f t="shared" si="15"/>
        <v>1347w</v>
      </c>
      <c r="C441" t="str">
        <f t="shared" si="16"/>
        <v/>
      </c>
    </row>
    <row r="442" spans="1:3" hidden="1" x14ac:dyDescent="0.3">
      <c r="A442" t="s">
        <v>4923</v>
      </c>
      <c r="B442" t="str">
        <f t="shared" si="15"/>
        <v>1370u</v>
      </c>
      <c r="C442" t="str">
        <f t="shared" si="16"/>
        <v/>
      </c>
    </row>
    <row r="443" spans="1:3" hidden="1" x14ac:dyDescent="0.3">
      <c r="A443" t="s">
        <v>5436</v>
      </c>
      <c r="B443" t="str">
        <f t="shared" si="15"/>
        <v>1371g</v>
      </c>
      <c r="C443" t="str">
        <f t="shared" si="16"/>
        <v/>
      </c>
    </row>
    <row r="444" spans="1:3" hidden="1" x14ac:dyDescent="0.3">
      <c r="A444" t="s">
        <v>5440</v>
      </c>
      <c r="B444" t="str">
        <f t="shared" si="15"/>
        <v>1371w</v>
      </c>
      <c r="C444" t="str">
        <f t="shared" si="16"/>
        <v/>
      </c>
    </row>
    <row r="445" spans="1:3" hidden="1" x14ac:dyDescent="0.3">
      <c r="A445" t="s">
        <v>5442</v>
      </c>
      <c r="B445" t="str">
        <f t="shared" si="15"/>
        <v>1372b</v>
      </c>
      <c r="C445" t="str">
        <f t="shared" si="16"/>
        <v/>
      </c>
    </row>
    <row r="446" spans="1:3" hidden="1" x14ac:dyDescent="0.3">
      <c r="A446" t="s">
        <v>5445</v>
      </c>
      <c r="B446" t="str">
        <f t="shared" si="15"/>
        <v>1372w</v>
      </c>
      <c r="C446" t="str">
        <f t="shared" si="16"/>
        <v/>
      </c>
    </row>
    <row r="447" spans="1:3" hidden="1" x14ac:dyDescent="0.3">
      <c r="A447" t="s">
        <v>464</v>
      </c>
      <c r="B447" t="str">
        <f t="shared" si="15"/>
        <v>14</v>
      </c>
      <c r="C447" t="str">
        <f t="shared" si="16"/>
        <v/>
      </c>
    </row>
    <row r="448" spans="1:3" hidden="1" x14ac:dyDescent="0.3">
      <c r="A448" t="s">
        <v>467</v>
      </c>
      <c r="B448" t="str">
        <f t="shared" si="15"/>
        <v>15</v>
      </c>
      <c r="C448" t="str">
        <f t="shared" si="16"/>
        <v/>
      </c>
    </row>
    <row r="449" spans="1:3" hidden="1" x14ac:dyDescent="0.3">
      <c r="A449" t="s">
        <v>469</v>
      </c>
      <c r="B449" t="str">
        <f t="shared" si="15"/>
        <v>16</v>
      </c>
      <c r="C449" t="str">
        <f t="shared" si="16"/>
        <v/>
      </c>
    </row>
    <row r="450" spans="1:3" hidden="1" x14ac:dyDescent="0.3">
      <c r="A450" t="s">
        <v>471</v>
      </c>
      <c r="B450" t="str">
        <f t="shared" ref="B450:B513" si="17">MID(A450,4,5)</f>
        <v>17</v>
      </c>
      <c r="C450" t="str">
        <f t="shared" si="16"/>
        <v/>
      </c>
    </row>
    <row r="451" spans="1:3" hidden="1" x14ac:dyDescent="0.3">
      <c r="A451" t="s">
        <v>474</v>
      </c>
      <c r="B451" t="str">
        <f t="shared" si="17"/>
        <v>20</v>
      </c>
      <c r="C451" t="str">
        <f t="shared" si="16"/>
        <v/>
      </c>
    </row>
    <row r="452" spans="1:3" hidden="1" x14ac:dyDescent="0.3">
      <c r="A452" t="s">
        <v>477</v>
      </c>
      <c r="B452" t="str">
        <f t="shared" si="17"/>
        <v>2002_</v>
      </c>
      <c r="C452" t="str">
        <f t="shared" si="16"/>
        <v/>
      </c>
    </row>
    <row r="453" spans="1:3" hidden="1" x14ac:dyDescent="0.3">
      <c r="A453" t="s">
        <v>480</v>
      </c>
      <c r="B453" t="str">
        <f t="shared" si="17"/>
        <v>2002_</v>
      </c>
      <c r="C453" t="str">
        <f t="shared" si="16"/>
        <v>podw</v>
      </c>
    </row>
    <row r="454" spans="1:3" hidden="1" x14ac:dyDescent="0.3">
      <c r="A454" t="s">
        <v>482</v>
      </c>
      <c r="B454" t="str">
        <f t="shared" si="17"/>
        <v>2002_</v>
      </c>
      <c r="C454" t="str">
        <f t="shared" si="16"/>
        <v>podw</v>
      </c>
    </row>
    <row r="455" spans="1:3" hidden="1" x14ac:dyDescent="0.3">
      <c r="A455" t="s">
        <v>484</v>
      </c>
      <c r="B455" t="str">
        <f t="shared" si="17"/>
        <v>2002_</v>
      </c>
      <c r="C455" t="str">
        <f t="shared" si="16"/>
        <v>podw</v>
      </c>
    </row>
    <row r="456" spans="1:3" hidden="1" x14ac:dyDescent="0.3">
      <c r="A456" t="s">
        <v>486</v>
      </c>
      <c r="B456" t="str">
        <f t="shared" si="17"/>
        <v>201</v>
      </c>
      <c r="C456" t="str">
        <f t="shared" si="16"/>
        <v/>
      </c>
    </row>
    <row r="457" spans="1:3" hidden="1" x14ac:dyDescent="0.3">
      <c r="A457" t="s">
        <v>489</v>
      </c>
      <c r="B457" t="str">
        <f t="shared" si="17"/>
        <v>2011</v>
      </c>
      <c r="C457" t="str">
        <f t="shared" si="16"/>
        <v/>
      </c>
    </row>
    <row r="458" spans="1:3" hidden="1" x14ac:dyDescent="0.3">
      <c r="A458" t="s">
        <v>492</v>
      </c>
      <c r="B458" t="str">
        <f t="shared" si="17"/>
        <v>2012</v>
      </c>
      <c r="C458" t="str">
        <f t="shared" si="16"/>
        <v/>
      </c>
    </row>
    <row r="459" spans="1:3" hidden="1" x14ac:dyDescent="0.3">
      <c r="A459" t="s">
        <v>494</v>
      </c>
      <c r="B459" t="str">
        <f t="shared" si="17"/>
        <v>2012_</v>
      </c>
      <c r="C459" t="str">
        <f t="shared" si="16"/>
        <v/>
      </c>
    </row>
    <row r="460" spans="1:3" hidden="1" x14ac:dyDescent="0.3">
      <c r="A460" t="s">
        <v>496</v>
      </c>
      <c r="B460" t="str">
        <f t="shared" si="17"/>
        <v>2012_</v>
      </c>
      <c r="C460" t="str">
        <f t="shared" si="16"/>
        <v>podw</v>
      </c>
    </row>
    <row r="461" spans="1:3" hidden="1" x14ac:dyDescent="0.3">
      <c r="A461" t="s">
        <v>498</v>
      </c>
      <c r="B461" t="str">
        <f t="shared" si="17"/>
        <v>2012_</v>
      </c>
      <c r="C461" t="str">
        <f t="shared" si="16"/>
        <v>podw</v>
      </c>
    </row>
    <row r="462" spans="1:3" hidden="1" x14ac:dyDescent="0.3">
      <c r="A462" t="s">
        <v>500</v>
      </c>
      <c r="B462" t="str">
        <f t="shared" si="17"/>
        <v>2013</v>
      </c>
      <c r="C462" t="str">
        <f t="shared" si="16"/>
        <v/>
      </c>
    </row>
    <row r="463" spans="1:3" hidden="1" x14ac:dyDescent="0.3">
      <c r="A463" t="s">
        <v>506</v>
      </c>
      <c r="B463" t="str">
        <f t="shared" si="17"/>
        <v>2014</v>
      </c>
      <c r="C463" t="str">
        <f t="shared" si="16"/>
        <v/>
      </c>
    </row>
    <row r="464" spans="1:3" hidden="1" x14ac:dyDescent="0.3">
      <c r="A464" t="s">
        <v>2763</v>
      </c>
      <c r="B464" t="str">
        <f t="shared" si="17"/>
        <v>2015</v>
      </c>
      <c r="C464" t="str">
        <f t="shared" si="16"/>
        <v/>
      </c>
    </row>
    <row r="465" spans="1:3" hidden="1" x14ac:dyDescent="0.3">
      <c r="A465" t="s">
        <v>4035</v>
      </c>
      <c r="B465" t="str">
        <f t="shared" si="17"/>
        <v>2016</v>
      </c>
      <c r="C465" t="str">
        <f t="shared" si="16"/>
        <v/>
      </c>
    </row>
    <row r="466" spans="1:3" hidden="1" x14ac:dyDescent="0.3">
      <c r="A466" t="s">
        <v>2765</v>
      </c>
      <c r="B466" t="str">
        <f t="shared" si="17"/>
        <v>2017</v>
      </c>
      <c r="C466" t="str">
        <f t="shared" si="16"/>
        <v/>
      </c>
    </row>
    <row r="467" spans="1:3" hidden="1" x14ac:dyDescent="0.3">
      <c r="A467" t="s">
        <v>2768</v>
      </c>
      <c r="B467" t="str">
        <f t="shared" si="17"/>
        <v>2018</v>
      </c>
      <c r="C467" t="str">
        <f t="shared" si="16"/>
        <v/>
      </c>
    </row>
    <row r="468" spans="1:3" hidden="1" x14ac:dyDescent="0.3">
      <c r="A468" t="s">
        <v>2770</v>
      </c>
      <c r="B468" t="str">
        <f t="shared" si="17"/>
        <v>2019</v>
      </c>
      <c r="C468" t="str">
        <f t="shared" si="16"/>
        <v/>
      </c>
    </row>
    <row r="469" spans="1:3" hidden="1" x14ac:dyDescent="0.3">
      <c r="A469" t="s">
        <v>508</v>
      </c>
      <c r="B469" t="str">
        <f t="shared" si="17"/>
        <v>202</v>
      </c>
      <c r="C469" t="str">
        <f t="shared" si="16"/>
        <v/>
      </c>
    </row>
    <row r="470" spans="1:3" hidden="1" x14ac:dyDescent="0.3">
      <c r="A470" t="s">
        <v>2773</v>
      </c>
      <c r="B470" t="str">
        <f t="shared" si="17"/>
        <v>2020</v>
      </c>
      <c r="C470" t="str">
        <f t="shared" si="16"/>
        <v/>
      </c>
    </row>
    <row r="471" spans="1:3" hidden="1" x14ac:dyDescent="0.3">
      <c r="A471" t="s">
        <v>2779</v>
      </c>
      <c r="B471" t="str">
        <f t="shared" si="17"/>
        <v>2021</v>
      </c>
      <c r="C471" t="str">
        <f t="shared" si="16"/>
        <v/>
      </c>
    </row>
    <row r="472" spans="1:3" hidden="1" x14ac:dyDescent="0.3">
      <c r="A472" t="s">
        <v>510</v>
      </c>
      <c r="B472" t="str">
        <f t="shared" si="17"/>
        <v>2022</v>
      </c>
      <c r="C472" t="str">
        <f t="shared" si="16"/>
        <v/>
      </c>
    </row>
    <row r="473" spans="1:3" hidden="1" x14ac:dyDescent="0.3">
      <c r="A473" t="s">
        <v>512</v>
      </c>
      <c r="B473" t="str">
        <f t="shared" si="17"/>
        <v>2023</v>
      </c>
      <c r="C473" t="str">
        <f t="shared" si="16"/>
        <v/>
      </c>
    </row>
    <row r="474" spans="1:3" hidden="1" x14ac:dyDescent="0.3">
      <c r="A474" t="s">
        <v>2780</v>
      </c>
      <c r="B474" t="str">
        <f t="shared" si="17"/>
        <v>2024</v>
      </c>
      <c r="C474" t="str">
        <f t="shared" si="16"/>
        <v/>
      </c>
    </row>
    <row r="475" spans="1:3" hidden="1" x14ac:dyDescent="0.3">
      <c r="A475" t="s">
        <v>2783</v>
      </c>
      <c r="B475" t="str">
        <f t="shared" si="17"/>
        <v>2025</v>
      </c>
      <c r="C475" t="str">
        <f t="shared" si="16"/>
        <v/>
      </c>
    </row>
    <row r="476" spans="1:3" hidden="1" x14ac:dyDescent="0.3">
      <c r="A476" t="s">
        <v>518</v>
      </c>
      <c r="B476" t="str">
        <f t="shared" si="17"/>
        <v>203</v>
      </c>
      <c r="C476" t="str">
        <f t="shared" si="16"/>
        <v/>
      </c>
    </row>
    <row r="477" spans="1:3" hidden="1" x14ac:dyDescent="0.3">
      <c r="A477" t="s">
        <v>520</v>
      </c>
      <c r="B477" t="str">
        <f t="shared" si="17"/>
        <v>204</v>
      </c>
      <c r="C477" t="str">
        <f t="shared" si="16"/>
        <v/>
      </c>
    </row>
    <row r="478" spans="1:3" hidden="1" x14ac:dyDescent="0.3">
      <c r="A478" t="s">
        <v>524</v>
      </c>
      <c r="B478" t="str">
        <f t="shared" si="17"/>
        <v>21</v>
      </c>
      <c r="C478" t="str">
        <f t="shared" si="16"/>
        <v/>
      </c>
    </row>
    <row r="479" spans="1:3" hidden="1" x14ac:dyDescent="0.3">
      <c r="A479" t="s">
        <v>526</v>
      </c>
      <c r="B479" t="str">
        <f t="shared" si="17"/>
        <v>2101</v>
      </c>
      <c r="C479" t="str">
        <f t="shared" si="16"/>
        <v/>
      </c>
    </row>
    <row r="480" spans="1:3" hidden="1" x14ac:dyDescent="0.3">
      <c r="A480" t="s">
        <v>530</v>
      </c>
      <c r="B480" t="str">
        <f t="shared" si="17"/>
        <v>2102</v>
      </c>
      <c r="C480" t="str">
        <f t="shared" si="16"/>
        <v/>
      </c>
    </row>
    <row r="481" spans="1:3" hidden="1" x14ac:dyDescent="0.3">
      <c r="A481" t="s">
        <v>533</v>
      </c>
      <c r="B481" t="str">
        <f t="shared" si="17"/>
        <v>2103</v>
      </c>
      <c r="C481" t="str">
        <f t="shared" si="16"/>
        <v/>
      </c>
    </row>
    <row r="482" spans="1:3" hidden="1" x14ac:dyDescent="0.3">
      <c r="A482" t="s">
        <v>537</v>
      </c>
      <c r="B482" t="str">
        <f t="shared" si="17"/>
        <v>2104</v>
      </c>
      <c r="C482" t="str">
        <f t="shared" si="16"/>
        <v/>
      </c>
    </row>
    <row r="483" spans="1:3" hidden="1" x14ac:dyDescent="0.3">
      <c r="A483" t="s">
        <v>540</v>
      </c>
      <c r="B483" t="str">
        <f t="shared" si="17"/>
        <v>2105</v>
      </c>
      <c r="C483" t="str">
        <f t="shared" si="16"/>
        <v/>
      </c>
    </row>
    <row r="484" spans="1:3" hidden="1" x14ac:dyDescent="0.3">
      <c r="A484" t="s">
        <v>545</v>
      </c>
      <c r="B484" t="str">
        <f t="shared" si="17"/>
        <v>2106</v>
      </c>
      <c r="C484" t="str">
        <f t="shared" si="16"/>
        <v/>
      </c>
    </row>
    <row r="485" spans="1:3" hidden="1" x14ac:dyDescent="0.3">
      <c r="A485" t="s">
        <v>548</v>
      </c>
      <c r="B485" t="str">
        <f t="shared" si="17"/>
        <v>2107b</v>
      </c>
      <c r="C485" t="str">
        <f t="shared" si="16"/>
        <v/>
      </c>
    </row>
    <row r="486" spans="1:3" hidden="1" x14ac:dyDescent="0.3">
      <c r="A486" t="s">
        <v>552</v>
      </c>
      <c r="B486" t="str">
        <f t="shared" si="17"/>
        <v>2107p</v>
      </c>
      <c r="C486" t="str">
        <f t="shared" ref="C486:C549" si="18">IF(B486=B485,"podw","")</f>
        <v/>
      </c>
    </row>
    <row r="487" spans="1:3" hidden="1" x14ac:dyDescent="0.3">
      <c r="A487" t="s">
        <v>4037</v>
      </c>
      <c r="B487" t="str">
        <f t="shared" si="17"/>
        <v>2108</v>
      </c>
      <c r="C487" t="str">
        <f t="shared" si="18"/>
        <v/>
      </c>
    </row>
    <row r="488" spans="1:3" hidden="1" x14ac:dyDescent="0.3">
      <c r="A488" t="s">
        <v>4039</v>
      </c>
      <c r="B488" t="str">
        <f t="shared" si="17"/>
        <v>2109</v>
      </c>
      <c r="C488" t="str">
        <f t="shared" si="18"/>
        <v/>
      </c>
    </row>
    <row r="489" spans="1:3" hidden="1" x14ac:dyDescent="0.3">
      <c r="A489" t="s">
        <v>554</v>
      </c>
      <c r="B489" t="str">
        <f t="shared" si="17"/>
        <v>2110</v>
      </c>
      <c r="C489" t="str">
        <f t="shared" si="18"/>
        <v/>
      </c>
    </row>
    <row r="490" spans="1:3" hidden="1" x14ac:dyDescent="0.3">
      <c r="A490" t="s">
        <v>2784</v>
      </c>
      <c r="B490" t="str">
        <f t="shared" si="17"/>
        <v>2111</v>
      </c>
      <c r="C490" t="str">
        <f t="shared" si="18"/>
        <v/>
      </c>
    </row>
    <row r="491" spans="1:3" hidden="1" x14ac:dyDescent="0.3">
      <c r="A491" t="s">
        <v>557</v>
      </c>
      <c r="B491" t="str">
        <f t="shared" si="17"/>
        <v>2112</v>
      </c>
      <c r="C491" t="str">
        <f t="shared" si="18"/>
        <v/>
      </c>
    </row>
    <row r="492" spans="1:3" hidden="1" x14ac:dyDescent="0.3">
      <c r="A492" t="s">
        <v>561</v>
      </c>
      <c r="B492" t="str">
        <f t="shared" si="17"/>
        <v>2113</v>
      </c>
      <c r="C492" t="str">
        <f t="shared" si="18"/>
        <v/>
      </c>
    </row>
    <row r="493" spans="1:3" hidden="1" x14ac:dyDescent="0.3">
      <c r="A493" t="s">
        <v>4780</v>
      </c>
      <c r="B493" t="str">
        <f t="shared" si="17"/>
        <v>2114</v>
      </c>
      <c r="C493" t="str">
        <f t="shared" si="18"/>
        <v/>
      </c>
    </row>
    <row r="494" spans="1:3" hidden="1" x14ac:dyDescent="0.3">
      <c r="A494" t="s">
        <v>5469</v>
      </c>
      <c r="B494" t="str">
        <f t="shared" si="17"/>
        <v>2115</v>
      </c>
      <c r="C494" t="str">
        <f t="shared" si="18"/>
        <v/>
      </c>
    </row>
    <row r="495" spans="1:3" hidden="1" x14ac:dyDescent="0.3">
      <c r="A495" t="s">
        <v>5075</v>
      </c>
      <c r="B495" t="str">
        <f t="shared" si="17"/>
        <v>2116</v>
      </c>
      <c r="C495" t="str">
        <f t="shared" si="18"/>
        <v/>
      </c>
    </row>
    <row r="496" spans="1:3" hidden="1" x14ac:dyDescent="0.3">
      <c r="A496" t="s">
        <v>5077</v>
      </c>
      <c r="B496" t="str">
        <f t="shared" si="17"/>
        <v>2117</v>
      </c>
      <c r="C496" t="str">
        <f t="shared" si="18"/>
        <v/>
      </c>
    </row>
    <row r="497" spans="1:3" hidden="1" x14ac:dyDescent="0.3">
      <c r="A497" t="s">
        <v>5079</v>
      </c>
      <c r="B497" t="str">
        <f t="shared" si="17"/>
        <v>2118</v>
      </c>
      <c r="C497" t="str">
        <f t="shared" si="18"/>
        <v/>
      </c>
    </row>
    <row r="498" spans="1:3" hidden="1" x14ac:dyDescent="0.3">
      <c r="A498" t="s">
        <v>2786</v>
      </c>
      <c r="B498" t="str">
        <f t="shared" si="17"/>
        <v>2150</v>
      </c>
      <c r="C498" t="str">
        <f t="shared" si="18"/>
        <v/>
      </c>
    </row>
    <row r="499" spans="1:3" hidden="1" x14ac:dyDescent="0.3">
      <c r="A499" t="s">
        <v>2789</v>
      </c>
      <c r="B499" t="str">
        <f t="shared" si="17"/>
        <v>2151</v>
      </c>
      <c r="C499" t="str">
        <f t="shared" si="18"/>
        <v/>
      </c>
    </row>
    <row r="500" spans="1:3" hidden="1" x14ac:dyDescent="0.3">
      <c r="A500" t="s">
        <v>4040</v>
      </c>
      <c r="B500" t="str">
        <f t="shared" si="17"/>
        <v>2152</v>
      </c>
      <c r="C500" t="str">
        <f t="shared" si="18"/>
        <v/>
      </c>
    </row>
    <row r="501" spans="1:3" hidden="1" x14ac:dyDescent="0.3">
      <c r="A501" t="s">
        <v>563</v>
      </c>
      <c r="B501" t="str">
        <f t="shared" si="17"/>
        <v>2153</v>
      </c>
      <c r="C501" t="str">
        <f t="shared" si="18"/>
        <v/>
      </c>
    </row>
    <row r="502" spans="1:3" hidden="1" x14ac:dyDescent="0.3">
      <c r="A502" t="s">
        <v>2792</v>
      </c>
      <c r="B502" t="str">
        <f t="shared" si="17"/>
        <v>2154</v>
      </c>
      <c r="C502" t="str">
        <f t="shared" si="18"/>
        <v/>
      </c>
    </row>
    <row r="503" spans="1:3" hidden="1" x14ac:dyDescent="0.3">
      <c r="A503" t="s">
        <v>567</v>
      </c>
      <c r="B503" t="str">
        <f t="shared" si="17"/>
        <v>2155</v>
      </c>
      <c r="C503" t="str">
        <f t="shared" si="18"/>
        <v/>
      </c>
    </row>
    <row r="504" spans="1:3" hidden="1" x14ac:dyDescent="0.3">
      <c r="A504" t="s">
        <v>571</v>
      </c>
      <c r="B504" t="str">
        <f t="shared" si="17"/>
        <v>2155_</v>
      </c>
      <c r="C504" t="str">
        <f t="shared" si="18"/>
        <v/>
      </c>
    </row>
    <row r="505" spans="1:3" hidden="1" x14ac:dyDescent="0.3">
      <c r="A505" t="s">
        <v>2794</v>
      </c>
      <c r="B505" t="str">
        <f t="shared" si="17"/>
        <v>2156</v>
      </c>
      <c r="C505" t="str">
        <f t="shared" si="18"/>
        <v/>
      </c>
    </row>
    <row r="506" spans="1:3" hidden="1" x14ac:dyDescent="0.3">
      <c r="A506" t="s">
        <v>2798</v>
      </c>
      <c r="B506" t="str">
        <f t="shared" si="17"/>
        <v>2156.</v>
      </c>
      <c r="C506" t="str">
        <f t="shared" si="18"/>
        <v/>
      </c>
    </row>
    <row r="507" spans="1:3" hidden="1" x14ac:dyDescent="0.3">
      <c r="A507" t="s">
        <v>575</v>
      </c>
      <c r="B507" t="str">
        <f t="shared" si="17"/>
        <v>2157</v>
      </c>
      <c r="C507" t="str">
        <f t="shared" si="18"/>
        <v/>
      </c>
    </row>
    <row r="508" spans="1:3" hidden="1" x14ac:dyDescent="0.3">
      <c r="A508" t="s">
        <v>2801</v>
      </c>
      <c r="B508" t="str">
        <f t="shared" si="17"/>
        <v>2158</v>
      </c>
      <c r="C508" t="str">
        <f t="shared" si="18"/>
        <v/>
      </c>
    </row>
    <row r="509" spans="1:3" hidden="1" x14ac:dyDescent="0.3">
      <c r="A509" t="s">
        <v>2805</v>
      </c>
      <c r="B509" t="str">
        <f t="shared" si="17"/>
        <v>2158.</v>
      </c>
      <c r="C509" t="str">
        <f t="shared" si="18"/>
        <v/>
      </c>
    </row>
    <row r="510" spans="1:3" hidden="1" x14ac:dyDescent="0.3">
      <c r="A510" t="s">
        <v>580</v>
      </c>
      <c r="B510" t="str">
        <f t="shared" si="17"/>
        <v>2159</v>
      </c>
      <c r="C510" t="str">
        <f t="shared" si="18"/>
        <v/>
      </c>
    </row>
    <row r="511" spans="1:3" hidden="1" x14ac:dyDescent="0.3">
      <c r="A511" t="s">
        <v>4043</v>
      </c>
      <c r="B511" t="str">
        <f t="shared" si="17"/>
        <v>2160.</v>
      </c>
      <c r="C511" t="str">
        <f t="shared" si="18"/>
        <v/>
      </c>
    </row>
    <row r="512" spans="1:3" hidden="1" x14ac:dyDescent="0.3">
      <c r="A512" t="s">
        <v>4046</v>
      </c>
      <c r="B512" t="str">
        <f t="shared" si="17"/>
        <v>2160b</v>
      </c>
      <c r="C512" t="str">
        <f t="shared" si="18"/>
        <v/>
      </c>
    </row>
    <row r="513" spans="1:3" hidden="1" x14ac:dyDescent="0.3">
      <c r="A513" t="s">
        <v>4050</v>
      </c>
      <c r="B513" t="str">
        <f t="shared" si="17"/>
        <v>2160p</v>
      </c>
      <c r="C513" t="str">
        <f t="shared" si="18"/>
        <v/>
      </c>
    </row>
    <row r="514" spans="1:3" hidden="1" x14ac:dyDescent="0.3">
      <c r="A514" t="s">
        <v>4052</v>
      </c>
      <c r="B514" t="str">
        <f t="shared" ref="B514:B577" si="19">MID(A514,4,5)</f>
        <v>2161.</v>
      </c>
      <c r="C514" t="str">
        <f t="shared" si="18"/>
        <v/>
      </c>
    </row>
    <row r="515" spans="1:3" hidden="1" x14ac:dyDescent="0.3">
      <c r="A515" t="s">
        <v>4055</v>
      </c>
      <c r="B515" t="str">
        <f t="shared" si="19"/>
        <v>2161b</v>
      </c>
      <c r="C515" t="str">
        <f t="shared" si="18"/>
        <v/>
      </c>
    </row>
    <row r="516" spans="1:3" hidden="1" x14ac:dyDescent="0.3">
      <c r="A516" t="s">
        <v>4059</v>
      </c>
      <c r="B516" t="str">
        <f t="shared" si="19"/>
        <v>2161p</v>
      </c>
      <c r="C516" t="str">
        <f t="shared" si="18"/>
        <v/>
      </c>
    </row>
    <row r="517" spans="1:3" hidden="1" x14ac:dyDescent="0.3">
      <c r="A517" t="s">
        <v>2808</v>
      </c>
      <c r="B517" t="str">
        <f t="shared" si="19"/>
        <v>2162g</v>
      </c>
      <c r="C517" t="str">
        <f t="shared" si="18"/>
        <v/>
      </c>
    </row>
    <row r="518" spans="1:3" hidden="1" x14ac:dyDescent="0.3">
      <c r="A518" t="s">
        <v>2811</v>
      </c>
      <c r="B518" t="str">
        <f t="shared" si="19"/>
        <v>2162w</v>
      </c>
      <c r="C518" t="str">
        <f t="shared" si="18"/>
        <v/>
      </c>
    </row>
    <row r="519" spans="1:3" hidden="1" x14ac:dyDescent="0.3">
      <c r="A519" t="s">
        <v>2813</v>
      </c>
      <c r="B519" t="str">
        <f t="shared" si="19"/>
        <v>2163</v>
      </c>
      <c r="C519" t="str">
        <f t="shared" si="18"/>
        <v/>
      </c>
    </row>
    <row r="520" spans="1:3" hidden="1" x14ac:dyDescent="0.3">
      <c r="A520" t="s">
        <v>4061</v>
      </c>
      <c r="B520" t="str">
        <f t="shared" si="19"/>
        <v>2164</v>
      </c>
      <c r="C520" t="str">
        <f t="shared" si="18"/>
        <v/>
      </c>
    </row>
    <row r="521" spans="1:3" hidden="1" x14ac:dyDescent="0.3">
      <c r="A521" t="s">
        <v>2816</v>
      </c>
      <c r="B521" t="str">
        <f t="shared" si="19"/>
        <v>2165</v>
      </c>
      <c r="C521" t="str">
        <f t="shared" si="18"/>
        <v/>
      </c>
    </row>
    <row r="522" spans="1:3" hidden="1" x14ac:dyDescent="0.3">
      <c r="A522" t="s">
        <v>2820</v>
      </c>
      <c r="B522" t="str">
        <f t="shared" si="19"/>
        <v>2166</v>
      </c>
      <c r="C522" t="str">
        <f t="shared" si="18"/>
        <v/>
      </c>
    </row>
    <row r="523" spans="1:3" hidden="1" x14ac:dyDescent="0.3">
      <c r="A523" t="s">
        <v>584</v>
      </c>
      <c r="B523" t="str">
        <f t="shared" si="19"/>
        <v>2167</v>
      </c>
      <c r="C523" t="str">
        <f t="shared" si="18"/>
        <v/>
      </c>
    </row>
    <row r="524" spans="1:3" hidden="1" x14ac:dyDescent="0.3">
      <c r="A524" t="s">
        <v>590</v>
      </c>
      <c r="B524" t="str">
        <f t="shared" si="19"/>
        <v>2167.</v>
      </c>
      <c r="C524" t="str">
        <f t="shared" si="18"/>
        <v/>
      </c>
    </row>
    <row r="525" spans="1:3" x14ac:dyDescent="0.3">
      <c r="A525" t="s">
        <v>592</v>
      </c>
      <c r="B525" t="str">
        <f t="shared" si="19"/>
        <v>2168</v>
      </c>
      <c r="C525" t="str">
        <f t="shared" si="18"/>
        <v/>
      </c>
    </row>
    <row r="526" spans="1:3" x14ac:dyDescent="0.3">
      <c r="A526" t="s">
        <v>2823</v>
      </c>
      <c r="B526" t="str">
        <f t="shared" si="19"/>
        <v>2168</v>
      </c>
      <c r="C526" t="str">
        <f t="shared" si="18"/>
        <v>podw</v>
      </c>
    </row>
    <row r="527" spans="1:3" hidden="1" x14ac:dyDescent="0.3">
      <c r="A527" t="s">
        <v>2825</v>
      </c>
      <c r="B527" t="str">
        <f t="shared" si="19"/>
        <v>2168.</v>
      </c>
      <c r="C527" t="str">
        <f t="shared" si="18"/>
        <v/>
      </c>
    </row>
    <row r="528" spans="1:3" hidden="1" x14ac:dyDescent="0.3">
      <c r="A528" t="s">
        <v>2827</v>
      </c>
      <c r="B528" t="str">
        <f t="shared" si="19"/>
        <v>2169</v>
      </c>
      <c r="C528" t="str">
        <f t="shared" si="18"/>
        <v/>
      </c>
    </row>
    <row r="529" spans="1:4" hidden="1" x14ac:dyDescent="0.3">
      <c r="A529" t="s">
        <v>597</v>
      </c>
      <c r="B529" t="str">
        <f t="shared" si="19"/>
        <v>2169b</v>
      </c>
      <c r="C529" t="str">
        <f t="shared" si="18"/>
        <v/>
      </c>
    </row>
    <row r="530" spans="1:4" hidden="1" x14ac:dyDescent="0.3">
      <c r="A530" t="s">
        <v>600</v>
      </c>
      <c r="B530" t="str">
        <f t="shared" si="19"/>
        <v>2169r</v>
      </c>
      <c r="C530" t="str">
        <f t="shared" si="18"/>
        <v/>
      </c>
    </row>
    <row r="531" spans="1:4" hidden="1" x14ac:dyDescent="0.3">
      <c r="A531" t="s">
        <v>602</v>
      </c>
      <c r="B531" t="str">
        <f t="shared" si="19"/>
        <v>2169w</v>
      </c>
      <c r="C531" t="str">
        <f t="shared" si="18"/>
        <v/>
      </c>
    </row>
    <row r="532" spans="1:4" hidden="1" x14ac:dyDescent="0.3">
      <c r="A532" t="s">
        <v>2828</v>
      </c>
      <c r="B532" t="str">
        <f t="shared" si="19"/>
        <v>2170</v>
      </c>
      <c r="C532" t="str">
        <f t="shared" si="18"/>
        <v/>
      </c>
    </row>
    <row r="533" spans="1:4" hidden="1" x14ac:dyDescent="0.3">
      <c r="A533" t="s">
        <v>2830</v>
      </c>
      <c r="B533" t="str">
        <f t="shared" si="19"/>
        <v>2171</v>
      </c>
      <c r="C533" t="str">
        <f t="shared" si="18"/>
        <v/>
      </c>
    </row>
    <row r="534" spans="1:4" x14ac:dyDescent="0.3">
      <c r="A534" t="s">
        <v>604</v>
      </c>
      <c r="B534" t="str">
        <f t="shared" si="19"/>
        <v>2172</v>
      </c>
      <c r="C534" t="str">
        <f t="shared" si="18"/>
        <v/>
      </c>
      <c r="D534" t="s">
        <v>7145</v>
      </c>
    </row>
    <row r="535" spans="1:4" x14ac:dyDescent="0.3">
      <c r="A535" t="s">
        <v>2833</v>
      </c>
      <c r="B535" t="str">
        <f t="shared" si="19"/>
        <v>2172</v>
      </c>
      <c r="C535" t="str">
        <f t="shared" si="18"/>
        <v>podw</v>
      </c>
      <c r="D535" t="s">
        <v>7145</v>
      </c>
    </row>
    <row r="536" spans="1:4" x14ac:dyDescent="0.3">
      <c r="A536" t="s">
        <v>606</v>
      </c>
      <c r="B536" t="str">
        <f t="shared" si="19"/>
        <v>2173</v>
      </c>
      <c r="C536" t="str">
        <f t="shared" si="18"/>
        <v/>
      </c>
      <c r="D536" t="s">
        <v>7145</v>
      </c>
    </row>
    <row r="537" spans="1:4" x14ac:dyDescent="0.3">
      <c r="A537" t="s">
        <v>2836</v>
      </c>
      <c r="B537" t="str">
        <f t="shared" si="19"/>
        <v>2173</v>
      </c>
      <c r="C537" t="str">
        <f t="shared" si="18"/>
        <v>podw</v>
      </c>
      <c r="D537" t="s">
        <v>7145</v>
      </c>
    </row>
    <row r="538" spans="1:4" hidden="1" x14ac:dyDescent="0.3">
      <c r="A538" t="s">
        <v>2841</v>
      </c>
      <c r="B538" t="str">
        <f t="shared" si="19"/>
        <v>2173.</v>
      </c>
      <c r="C538" t="str">
        <f t="shared" si="18"/>
        <v/>
      </c>
    </row>
    <row r="539" spans="1:4" hidden="1" x14ac:dyDescent="0.3">
      <c r="A539" t="s">
        <v>2843</v>
      </c>
      <c r="B539" t="str">
        <f t="shared" si="19"/>
        <v>2174</v>
      </c>
      <c r="C539" t="str">
        <f t="shared" si="18"/>
        <v/>
      </c>
    </row>
    <row r="540" spans="1:4" hidden="1" x14ac:dyDescent="0.3">
      <c r="A540" t="s">
        <v>2848</v>
      </c>
      <c r="B540" t="str">
        <f t="shared" si="19"/>
        <v>2174_</v>
      </c>
      <c r="C540" t="str">
        <f t="shared" si="18"/>
        <v/>
      </c>
    </row>
    <row r="541" spans="1:4" x14ac:dyDescent="0.3">
      <c r="A541" t="s">
        <v>609</v>
      </c>
      <c r="B541" t="str">
        <f t="shared" si="19"/>
        <v>2175</v>
      </c>
      <c r="C541" t="str">
        <f t="shared" si="18"/>
        <v/>
      </c>
      <c r="D541" t="s">
        <v>7145</v>
      </c>
    </row>
    <row r="542" spans="1:4" x14ac:dyDescent="0.3">
      <c r="A542" t="s">
        <v>2850</v>
      </c>
      <c r="B542" t="str">
        <f t="shared" si="19"/>
        <v>2175</v>
      </c>
      <c r="C542" t="str">
        <f t="shared" si="18"/>
        <v>podw</v>
      </c>
      <c r="D542" t="s">
        <v>7145</v>
      </c>
    </row>
    <row r="543" spans="1:4" hidden="1" x14ac:dyDescent="0.3">
      <c r="A543" t="s">
        <v>614</v>
      </c>
      <c r="B543" t="str">
        <f t="shared" si="19"/>
        <v>2175.</v>
      </c>
      <c r="C543" t="str">
        <f t="shared" si="18"/>
        <v/>
      </c>
    </row>
    <row r="544" spans="1:4" hidden="1" x14ac:dyDescent="0.3">
      <c r="A544" t="s">
        <v>616</v>
      </c>
      <c r="B544" t="str">
        <f t="shared" si="19"/>
        <v>2176</v>
      </c>
      <c r="C544" t="str">
        <f t="shared" si="18"/>
        <v/>
      </c>
    </row>
    <row r="545" spans="1:3" hidden="1" x14ac:dyDescent="0.3">
      <c r="A545" t="s">
        <v>4572</v>
      </c>
      <c r="B545" t="str">
        <f t="shared" si="19"/>
        <v>2177</v>
      </c>
      <c r="C545" t="str">
        <f t="shared" si="18"/>
        <v/>
      </c>
    </row>
    <row r="546" spans="1:3" hidden="1" x14ac:dyDescent="0.3">
      <c r="A546" t="s">
        <v>5081</v>
      </c>
      <c r="B546" t="str">
        <f t="shared" si="19"/>
        <v>2178</v>
      </c>
      <c r="C546" t="str">
        <f t="shared" si="18"/>
        <v/>
      </c>
    </row>
    <row r="547" spans="1:3" hidden="1" x14ac:dyDescent="0.3">
      <c r="A547" t="s">
        <v>618</v>
      </c>
      <c r="B547" t="str">
        <f t="shared" si="19"/>
        <v>22</v>
      </c>
      <c r="C547" t="str">
        <f t="shared" si="18"/>
        <v/>
      </c>
    </row>
    <row r="548" spans="1:3" hidden="1" x14ac:dyDescent="0.3">
      <c r="A548" t="s">
        <v>620</v>
      </c>
      <c r="B548" t="str">
        <f t="shared" si="19"/>
        <v>2211</v>
      </c>
      <c r="C548" t="str">
        <f t="shared" si="18"/>
        <v/>
      </c>
    </row>
    <row r="549" spans="1:3" hidden="1" x14ac:dyDescent="0.3">
      <c r="A549" t="s">
        <v>624</v>
      </c>
      <c r="B549" t="str">
        <f t="shared" si="19"/>
        <v>2212</v>
      </c>
      <c r="C549" t="str">
        <f t="shared" si="18"/>
        <v/>
      </c>
    </row>
    <row r="550" spans="1:3" hidden="1" x14ac:dyDescent="0.3">
      <c r="A550" t="s">
        <v>626</v>
      </c>
      <c r="B550" t="str">
        <f t="shared" si="19"/>
        <v>2213</v>
      </c>
      <c r="C550" t="str">
        <f t="shared" ref="C550:C613" si="20">IF(B550=B549,"podw","")</f>
        <v/>
      </c>
    </row>
    <row r="551" spans="1:3" hidden="1" x14ac:dyDescent="0.3">
      <c r="A551" t="s">
        <v>629</v>
      </c>
      <c r="B551" t="str">
        <f t="shared" si="19"/>
        <v>2214</v>
      </c>
      <c r="C551" t="str">
        <f t="shared" si="20"/>
        <v/>
      </c>
    </row>
    <row r="552" spans="1:3" hidden="1" x14ac:dyDescent="0.3">
      <c r="A552" t="s">
        <v>631</v>
      </c>
      <c r="B552" t="str">
        <f t="shared" si="19"/>
        <v>2215</v>
      </c>
      <c r="C552" t="str">
        <f t="shared" si="20"/>
        <v/>
      </c>
    </row>
    <row r="553" spans="1:3" hidden="1" x14ac:dyDescent="0.3">
      <c r="A553" t="s">
        <v>634</v>
      </c>
      <c r="B553" t="str">
        <f t="shared" si="19"/>
        <v>2216</v>
      </c>
      <c r="C553" t="str">
        <f t="shared" si="20"/>
        <v/>
      </c>
    </row>
    <row r="554" spans="1:3" hidden="1" x14ac:dyDescent="0.3">
      <c r="A554" t="s">
        <v>636</v>
      </c>
      <c r="B554" t="str">
        <f t="shared" si="19"/>
        <v>2217</v>
      </c>
      <c r="C554" t="str">
        <f t="shared" si="20"/>
        <v/>
      </c>
    </row>
    <row r="555" spans="1:3" hidden="1" x14ac:dyDescent="0.3">
      <c r="A555" t="s">
        <v>639</v>
      </c>
      <c r="B555" t="str">
        <f t="shared" si="19"/>
        <v>2218</v>
      </c>
      <c r="C555" t="str">
        <f t="shared" si="20"/>
        <v/>
      </c>
    </row>
    <row r="556" spans="1:3" hidden="1" x14ac:dyDescent="0.3">
      <c r="A556" t="s">
        <v>642</v>
      </c>
      <c r="B556" t="str">
        <f t="shared" si="19"/>
        <v>2219</v>
      </c>
      <c r="C556" t="str">
        <f t="shared" si="20"/>
        <v/>
      </c>
    </row>
    <row r="557" spans="1:3" hidden="1" x14ac:dyDescent="0.3">
      <c r="A557" t="s">
        <v>644</v>
      </c>
      <c r="B557" t="str">
        <f t="shared" si="19"/>
        <v>2220</v>
      </c>
      <c r="C557" t="str">
        <f t="shared" si="20"/>
        <v/>
      </c>
    </row>
    <row r="558" spans="1:3" hidden="1" x14ac:dyDescent="0.3">
      <c r="A558" t="s">
        <v>648</v>
      </c>
      <c r="B558" t="str">
        <f t="shared" si="19"/>
        <v>2221</v>
      </c>
      <c r="C558" t="str">
        <f t="shared" si="20"/>
        <v/>
      </c>
    </row>
    <row r="559" spans="1:3" hidden="1" x14ac:dyDescent="0.3">
      <c r="A559" t="s">
        <v>653</v>
      </c>
      <c r="B559" t="str">
        <f t="shared" si="19"/>
        <v>2222</v>
      </c>
      <c r="C559" t="str">
        <f t="shared" si="20"/>
        <v/>
      </c>
    </row>
    <row r="560" spans="1:3" hidden="1" x14ac:dyDescent="0.3">
      <c r="A560" t="s">
        <v>654</v>
      </c>
      <c r="B560" t="str">
        <f t="shared" si="19"/>
        <v>2223</v>
      </c>
      <c r="C560" t="str">
        <f t="shared" si="20"/>
        <v/>
      </c>
    </row>
    <row r="561" spans="1:3" hidden="1" x14ac:dyDescent="0.3">
      <c r="A561" t="s">
        <v>656</v>
      </c>
      <c r="B561" t="str">
        <f t="shared" si="19"/>
        <v>2224</v>
      </c>
      <c r="C561" t="str">
        <f t="shared" si="20"/>
        <v/>
      </c>
    </row>
    <row r="562" spans="1:3" hidden="1" x14ac:dyDescent="0.3">
      <c r="A562" t="s">
        <v>661</v>
      </c>
      <c r="B562" t="str">
        <f t="shared" si="19"/>
        <v>2225</v>
      </c>
      <c r="C562" t="str">
        <f t="shared" si="20"/>
        <v/>
      </c>
    </row>
    <row r="563" spans="1:3" hidden="1" x14ac:dyDescent="0.3">
      <c r="A563" t="s">
        <v>4065</v>
      </c>
      <c r="B563" t="str">
        <f t="shared" si="19"/>
        <v>2226</v>
      </c>
      <c r="C563" t="str">
        <f t="shared" si="20"/>
        <v/>
      </c>
    </row>
    <row r="564" spans="1:3" hidden="1" x14ac:dyDescent="0.3">
      <c r="A564" t="s">
        <v>4067</v>
      </c>
      <c r="B564" t="str">
        <f t="shared" si="19"/>
        <v>2227</v>
      </c>
      <c r="C564" t="str">
        <f t="shared" si="20"/>
        <v/>
      </c>
    </row>
    <row r="565" spans="1:3" hidden="1" x14ac:dyDescent="0.3">
      <c r="A565" t="s">
        <v>665</v>
      </c>
      <c r="B565" t="str">
        <f t="shared" si="19"/>
        <v>2228</v>
      </c>
      <c r="C565" t="str">
        <f t="shared" si="20"/>
        <v/>
      </c>
    </row>
    <row r="566" spans="1:3" hidden="1" x14ac:dyDescent="0.3">
      <c r="A566" t="s">
        <v>4069</v>
      </c>
      <c r="B566" t="str">
        <f t="shared" si="19"/>
        <v>2229</v>
      </c>
      <c r="C566" t="str">
        <f t="shared" si="20"/>
        <v/>
      </c>
    </row>
    <row r="567" spans="1:3" hidden="1" x14ac:dyDescent="0.3">
      <c r="A567" t="s">
        <v>667</v>
      </c>
      <c r="B567" t="str">
        <f t="shared" si="19"/>
        <v>223</v>
      </c>
      <c r="C567" t="str">
        <f t="shared" si="20"/>
        <v/>
      </c>
    </row>
    <row r="568" spans="1:3" hidden="1" x14ac:dyDescent="0.3">
      <c r="A568" t="s">
        <v>686</v>
      </c>
      <c r="B568" t="str">
        <f t="shared" si="19"/>
        <v>223_p</v>
      </c>
      <c r="C568" t="str">
        <f t="shared" si="20"/>
        <v/>
      </c>
    </row>
    <row r="569" spans="1:3" hidden="1" x14ac:dyDescent="0.3">
      <c r="A569" t="s">
        <v>670</v>
      </c>
      <c r="B569" t="str">
        <f t="shared" si="19"/>
        <v>2230</v>
      </c>
      <c r="C569" t="str">
        <f t="shared" si="20"/>
        <v/>
      </c>
    </row>
    <row r="570" spans="1:3" hidden="1" x14ac:dyDescent="0.3">
      <c r="A570" t="s">
        <v>674</v>
      </c>
      <c r="B570" t="str">
        <f t="shared" si="19"/>
        <v>2231</v>
      </c>
      <c r="C570" t="str">
        <f t="shared" si="20"/>
        <v/>
      </c>
    </row>
    <row r="571" spans="1:3" hidden="1" x14ac:dyDescent="0.3">
      <c r="A571" t="s">
        <v>676</v>
      </c>
      <c r="B571" t="str">
        <f t="shared" si="19"/>
        <v>2232</v>
      </c>
      <c r="C571" t="str">
        <f t="shared" si="20"/>
        <v/>
      </c>
    </row>
    <row r="572" spans="1:3" hidden="1" x14ac:dyDescent="0.3">
      <c r="A572" t="s">
        <v>4072</v>
      </c>
      <c r="B572" t="str">
        <f t="shared" si="19"/>
        <v>2233</v>
      </c>
      <c r="C572" t="str">
        <f t="shared" si="20"/>
        <v/>
      </c>
    </row>
    <row r="573" spans="1:3" hidden="1" x14ac:dyDescent="0.3">
      <c r="A573" t="s">
        <v>4074</v>
      </c>
      <c r="B573" t="str">
        <f t="shared" si="19"/>
        <v>2234</v>
      </c>
      <c r="C573" t="str">
        <f t="shared" si="20"/>
        <v/>
      </c>
    </row>
    <row r="574" spans="1:3" hidden="1" x14ac:dyDescent="0.3">
      <c r="A574" t="s">
        <v>679</v>
      </c>
      <c r="B574" t="str">
        <f t="shared" si="19"/>
        <v>2235</v>
      </c>
      <c r="C574" t="str">
        <f t="shared" si="20"/>
        <v/>
      </c>
    </row>
    <row r="575" spans="1:3" hidden="1" x14ac:dyDescent="0.3">
      <c r="A575" t="s">
        <v>4078</v>
      </c>
      <c r="B575" t="str">
        <f t="shared" si="19"/>
        <v>2236</v>
      </c>
      <c r="C575" t="str">
        <f t="shared" si="20"/>
        <v/>
      </c>
    </row>
    <row r="576" spans="1:3" hidden="1" x14ac:dyDescent="0.3">
      <c r="A576" t="s">
        <v>4081</v>
      </c>
      <c r="B576" t="str">
        <f t="shared" si="19"/>
        <v>2237</v>
      </c>
      <c r="C576" t="str">
        <f t="shared" si="20"/>
        <v/>
      </c>
    </row>
    <row r="577" spans="1:3" hidden="1" x14ac:dyDescent="0.3">
      <c r="A577" t="s">
        <v>4083</v>
      </c>
      <c r="B577" t="str">
        <f t="shared" si="19"/>
        <v>2238w</v>
      </c>
      <c r="C577" t="str">
        <f t="shared" si="20"/>
        <v/>
      </c>
    </row>
    <row r="578" spans="1:3" hidden="1" x14ac:dyDescent="0.3">
      <c r="A578" t="s">
        <v>681</v>
      </c>
      <c r="B578" t="str">
        <f t="shared" ref="B578:B641" si="21">MID(A578,4,5)</f>
        <v>2239</v>
      </c>
      <c r="C578" t="str">
        <f t="shared" si="20"/>
        <v/>
      </c>
    </row>
    <row r="579" spans="1:3" hidden="1" x14ac:dyDescent="0.3">
      <c r="A579" t="s">
        <v>688</v>
      </c>
      <c r="B579" t="str">
        <f t="shared" si="21"/>
        <v>224</v>
      </c>
      <c r="C579" t="str">
        <f t="shared" si="20"/>
        <v/>
      </c>
    </row>
    <row r="580" spans="1:3" hidden="1" x14ac:dyDescent="0.3">
      <c r="A580" t="s">
        <v>4084</v>
      </c>
      <c r="B580" t="str">
        <f t="shared" si="21"/>
        <v>2240b</v>
      </c>
      <c r="C580" t="str">
        <f t="shared" si="20"/>
        <v/>
      </c>
    </row>
    <row r="581" spans="1:3" hidden="1" x14ac:dyDescent="0.3">
      <c r="A581" t="s">
        <v>4086</v>
      </c>
      <c r="B581" t="str">
        <f t="shared" si="21"/>
        <v>2240g</v>
      </c>
      <c r="C581" t="str">
        <f t="shared" si="20"/>
        <v/>
      </c>
    </row>
    <row r="582" spans="1:3" hidden="1" x14ac:dyDescent="0.3">
      <c r="A582" t="s">
        <v>4088</v>
      </c>
      <c r="B582" t="str">
        <f t="shared" si="21"/>
        <v>2240v</v>
      </c>
      <c r="C582" t="str">
        <f t="shared" si="20"/>
        <v/>
      </c>
    </row>
    <row r="583" spans="1:3" hidden="1" x14ac:dyDescent="0.3">
      <c r="A583" t="s">
        <v>4090</v>
      </c>
      <c r="B583" t="str">
        <f t="shared" si="21"/>
        <v>2240w</v>
      </c>
      <c r="C583" t="str">
        <f t="shared" si="20"/>
        <v/>
      </c>
    </row>
    <row r="584" spans="1:3" hidden="1" x14ac:dyDescent="0.3">
      <c r="A584" t="s">
        <v>2852</v>
      </c>
      <c r="B584" t="str">
        <f t="shared" si="21"/>
        <v>2241</v>
      </c>
      <c r="C584" t="str">
        <f t="shared" si="20"/>
        <v/>
      </c>
    </row>
    <row r="585" spans="1:3" hidden="1" x14ac:dyDescent="0.3">
      <c r="A585" t="s">
        <v>4092</v>
      </c>
      <c r="B585" t="str">
        <f t="shared" si="21"/>
        <v>2242</v>
      </c>
      <c r="C585" t="str">
        <f t="shared" si="20"/>
        <v/>
      </c>
    </row>
    <row r="586" spans="1:3" hidden="1" x14ac:dyDescent="0.3">
      <c r="A586" t="s">
        <v>4094</v>
      </c>
      <c r="B586" t="str">
        <f t="shared" si="21"/>
        <v>2243</v>
      </c>
      <c r="C586" t="str">
        <f t="shared" si="20"/>
        <v/>
      </c>
    </row>
    <row r="587" spans="1:3" hidden="1" x14ac:dyDescent="0.3">
      <c r="A587" t="s">
        <v>691</v>
      </c>
      <c r="B587" t="str">
        <f t="shared" si="21"/>
        <v>2244</v>
      </c>
      <c r="C587" t="str">
        <f t="shared" si="20"/>
        <v/>
      </c>
    </row>
    <row r="588" spans="1:3" hidden="1" x14ac:dyDescent="0.3">
      <c r="A588" t="s">
        <v>2858</v>
      </c>
      <c r="B588" t="str">
        <f t="shared" si="21"/>
        <v>2245</v>
      </c>
      <c r="C588" t="str">
        <f t="shared" si="20"/>
        <v/>
      </c>
    </row>
    <row r="589" spans="1:3" hidden="1" x14ac:dyDescent="0.3">
      <c r="A589" t="s">
        <v>694</v>
      </c>
      <c r="B589" t="str">
        <f t="shared" si="21"/>
        <v>2246</v>
      </c>
      <c r="C589" t="str">
        <f t="shared" si="20"/>
        <v/>
      </c>
    </row>
    <row r="590" spans="1:3" hidden="1" x14ac:dyDescent="0.3">
      <c r="A590" t="s">
        <v>701</v>
      </c>
      <c r="B590" t="str">
        <f t="shared" si="21"/>
        <v>2247</v>
      </c>
      <c r="C590" t="str">
        <f t="shared" si="20"/>
        <v/>
      </c>
    </row>
    <row r="591" spans="1:3" hidden="1" x14ac:dyDescent="0.3">
      <c r="A591" t="s">
        <v>705</v>
      </c>
      <c r="B591" t="str">
        <f t="shared" si="21"/>
        <v>2248</v>
      </c>
      <c r="C591" t="str">
        <f t="shared" si="20"/>
        <v/>
      </c>
    </row>
    <row r="592" spans="1:3" hidden="1" x14ac:dyDescent="0.3">
      <c r="A592" t="s">
        <v>4599</v>
      </c>
      <c r="B592" t="str">
        <f t="shared" si="21"/>
        <v>2248b</v>
      </c>
      <c r="C592" t="str">
        <f t="shared" si="20"/>
        <v/>
      </c>
    </row>
    <row r="593" spans="1:3" hidden="1" x14ac:dyDescent="0.3">
      <c r="A593" t="s">
        <v>4096</v>
      </c>
      <c r="B593" t="str">
        <f t="shared" si="21"/>
        <v>2249</v>
      </c>
      <c r="C593" t="str">
        <f t="shared" si="20"/>
        <v/>
      </c>
    </row>
    <row r="594" spans="1:3" hidden="1" x14ac:dyDescent="0.3">
      <c r="A594" t="s">
        <v>706</v>
      </c>
      <c r="B594" t="str">
        <f t="shared" si="21"/>
        <v>225</v>
      </c>
      <c r="C594" t="str">
        <f t="shared" si="20"/>
        <v/>
      </c>
    </row>
    <row r="595" spans="1:3" hidden="1" x14ac:dyDescent="0.3">
      <c r="A595" t="s">
        <v>4099</v>
      </c>
      <c r="B595" t="str">
        <f t="shared" si="21"/>
        <v>2250</v>
      </c>
      <c r="C595" t="str">
        <f t="shared" si="20"/>
        <v/>
      </c>
    </row>
    <row r="596" spans="1:3" hidden="1" x14ac:dyDescent="0.3">
      <c r="A596" t="s">
        <v>708</v>
      </c>
      <c r="B596" t="str">
        <f t="shared" si="21"/>
        <v>2251</v>
      </c>
      <c r="C596" t="str">
        <f t="shared" si="20"/>
        <v/>
      </c>
    </row>
    <row r="597" spans="1:3" hidden="1" x14ac:dyDescent="0.3">
      <c r="A597" t="s">
        <v>710</v>
      </c>
      <c r="B597" t="str">
        <f t="shared" si="21"/>
        <v>2252</v>
      </c>
      <c r="C597" t="str">
        <f t="shared" si="20"/>
        <v/>
      </c>
    </row>
    <row r="598" spans="1:3" hidden="1" x14ac:dyDescent="0.3">
      <c r="A598" t="s">
        <v>2864</v>
      </c>
      <c r="B598" t="str">
        <f t="shared" si="21"/>
        <v>2253</v>
      </c>
      <c r="C598" t="str">
        <f t="shared" si="20"/>
        <v/>
      </c>
    </row>
    <row r="599" spans="1:3" hidden="1" x14ac:dyDescent="0.3">
      <c r="A599" t="s">
        <v>2865</v>
      </c>
      <c r="B599" t="str">
        <f t="shared" si="21"/>
        <v>2254</v>
      </c>
      <c r="C599" t="str">
        <f t="shared" si="20"/>
        <v/>
      </c>
    </row>
    <row r="600" spans="1:3" hidden="1" x14ac:dyDescent="0.3">
      <c r="A600" t="s">
        <v>2869</v>
      </c>
      <c r="B600" t="str">
        <f t="shared" si="21"/>
        <v>2255</v>
      </c>
      <c r="C600" t="str">
        <f t="shared" si="20"/>
        <v/>
      </c>
    </row>
    <row r="601" spans="1:3" hidden="1" x14ac:dyDescent="0.3">
      <c r="A601" t="s">
        <v>2870</v>
      </c>
      <c r="B601" t="str">
        <f t="shared" si="21"/>
        <v>2256</v>
      </c>
      <c r="C601" t="str">
        <f t="shared" si="20"/>
        <v/>
      </c>
    </row>
    <row r="602" spans="1:3" hidden="1" x14ac:dyDescent="0.3">
      <c r="A602" t="s">
        <v>2872</v>
      </c>
      <c r="B602" t="str">
        <f t="shared" si="21"/>
        <v>2257</v>
      </c>
      <c r="C602" t="str">
        <f t="shared" si="20"/>
        <v/>
      </c>
    </row>
    <row r="603" spans="1:3" hidden="1" x14ac:dyDescent="0.3">
      <c r="A603" t="s">
        <v>714</v>
      </c>
      <c r="B603" t="str">
        <f t="shared" si="21"/>
        <v>2258</v>
      </c>
      <c r="C603" t="str">
        <f t="shared" si="20"/>
        <v/>
      </c>
    </row>
    <row r="604" spans="1:3" hidden="1" x14ac:dyDescent="0.3">
      <c r="A604" t="s">
        <v>4601</v>
      </c>
      <c r="B604" t="str">
        <f t="shared" si="21"/>
        <v>2259</v>
      </c>
      <c r="C604" t="str">
        <f t="shared" si="20"/>
        <v/>
      </c>
    </row>
    <row r="605" spans="1:3" hidden="1" x14ac:dyDescent="0.3">
      <c r="A605" t="s">
        <v>4602</v>
      </c>
      <c r="B605" t="str">
        <f t="shared" si="21"/>
        <v>2260</v>
      </c>
      <c r="C605" t="str">
        <f t="shared" si="20"/>
        <v/>
      </c>
    </row>
    <row r="606" spans="1:3" hidden="1" x14ac:dyDescent="0.3">
      <c r="A606" t="s">
        <v>4676</v>
      </c>
      <c r="B606" t="str">
        <f t="shared" si="21"/>
        <v>2261</v>
      </c>
      <c r="C606" t="str">
        <f t="shared" si="20"/>
        <v/>
      </c>
    </row>
    <row r="607" spans="1:3" hidden="1" x14ac:dyDescent="0.3">
      <c r="A607" t="s">
        <v>4559</v>
      </c>
      <c r="B607" t="str">
        <f t="shared" si="21"/>
        <v>2262</v>
      </c>
      <c r="C607" t="str">
        <f t="shared" si="20"/>
        <v/>
      </c>
    </row>
    <row r="608" spans="1:3" hidden="1" x14ac:dyDescent="0.3">
      <c r="A608" t="s">
        <v>4603</v>
      </c>
      <c r="B608" t="str">
        <f t="shared" si="21"/>
        <v>2263</v>
      </c>
      <c r="C608" t="str">
        <f t="shared" si="20"/>
        <v/>
      </c>
    </row>
    <row r="609" spans="1:3" hidden="1" x14ac:dyDescent="0.3">
      <c r="A609" t="s">
        <v>4704</v>
      </c>
      <c r="B609" t="str">
        <f t="shared" si="21"/>
        <v>2264</v>
      </c>
      <c r="C609" t="str">
        <f t="shared" si="20"/>
        <v/>
      </c>
    </row>
    <row r="610" spans="1:3" hidden="1" x14ac:dyDescent="0.3">
      <c r="A610" t="s">
        <v>4605</v>
      </c>
      <c r="B610" t="str">
        <f t="shared" si="21"/>
        <v>2265</v>
      </c>
      <c r="C610" t="str">
        <f t="shared" si="20"/>
        <v/>
      </c>
    </row>
    <row r="611" spans="1:3" hidden="1" x14ac:dyDescent="0.3">
      <c r="A611" t="s">
        <v>4607</v>
      </c>
      <c r="B611" t="str">
        <f t="shared" si="21"/>
        <v>2266</v>
      </c>
      <c r="C611" t="str">
        <f t="shared" si="20"/>
        <v/>
      </c>
    </row>
    <row r="612" spans="1:3" hidden="1" x14ac:dyDescent="0.3">
      <c r="A612" t="s">
        <v>4608</v>
      </c>
      <c r="B612" t="str">
        <f t="shared" si="21"/>
        <v>2267</v>
      </c>
      <c r="C612" t="str">
        <f t="shared" si="20"/>
        <v/>
      </c>
    </row>
    <row r="613" spans="1:3" hidden="1" x14ac:dyDescent="0.3">
      <c r="A613" t="s">
        <v>717</v>
      </c>
      <c r="B613" t="str">
        <f t="shared" si="21"/>
        <v>23</v>
      </c>
      <c r="C613" t="str">
        <f t="shared" si="20"/>
        <v/>
      </c>
    </row>
    <row r="614" spans="1:3" hidden="1" x14ac:dyDescent="0.3">
      <c r="A614" t="s">
        <v>720</v>
      </c>
      <c r="B614" t="str">
        <f t="shared" si="21"/>
        <v>2301</v>
      </c>
      <c r="C614" t="str">
        <f t="shared" ref="C614:C677" si="22">IF(B614=B613,"podw","")</f>
        <v/>
      </c>
    </row>
    <row r="615" spans="1:3" hidden="1" x14ac:dyDescent="0.3">
      <c r="A615" t="s">
        <v>723</v>
      </c>
      <c r="B615" t="str">
        <f t="shared" si="21"/>
        <v>2302</v>
      </c>
      <c r="C615" t="str">
        <f t="shared" si="22"/>
        <v/>
      </c>
    </row>
    <row r="616" spans="1:3" hidden="1" x14ac:dyDescent="0.3">
      <c r="A616" t="s">
        <v>725</v>
      </c>
      <c r="B616" t="str">
        <f t="shared" si="21"/>
        <v>2303</v>
      </c>
      <c r="C616" t="str">
        <f t="shared" si="22"/>
        <v/>
      </c>
    </row>
    <row r="617" spans="1:3" hidden="1" x14ac:dyDescent="0.3">
      <c r="A617" t="s">
        <v>727</v>
      </c>
      <c r="B617" t="str">
        <f t="shared" si="21"/>
        <v>2304</v>
      </c>
      <c r="C617" t="str">
        <f t="shared" si="22"/>
        <v/>
      </c>
    </row>
    <row r="618" spans="1:3" hidden="1" x14ac:dyDescent="0.3">
      <c r="A618" t="s">
        <v>730</v>
      </c>
      <c r="B618" t="str">
        <f t="shared" si="21"/>
        <v>2305</v>
      </c>
      <c r="C618" t="str">
        <f t="shared" si="22"/>
        <v/>
      </c>
    </row>
    <row r="619" spans="1:3" hidden="1" x14ac:dyDescent="0.3">
      <c r="A619" t="s">
        <v>732</v>
      </c>
      <c r="B619" t="str">
        <f t="shared" si="21"/>
        <v>2306</v>
      </c>
      <c r="C619" t="str">
        <f t="shared" si="22"/>
        <v/>
      </c>
    </row>
    <row r="620" spans="1:3" hidden="1" x14ac:dyDescent="0.3">
      <c r="A620" t="s">
        <v>735</v>
      </c>
      <c r="B620" t="str">
        <f t="shared" si="21"/>
        <v>2307</v>
      </c>
      <c r="C620" t="str">
        <f t="shared" si="22"/>
        <v/>
      </c>
    </row>
    <row r="621" spans="1:3" hidden="1" x14ac:dyDescent="0.3">
      <c r="A621" t="s">
        <v>737</v>
      </c>
      <c r="B621" t="str">
        <f t="shared" si="21"/>
        <v>2308</v>
      </c>
      <c r="C621" t="str">
        <f t="shared" si="22"/>
        <v/>
      </c>
    </row>
    <row r="622" spans="1:3" hidden="1" x14ac:dyDescent="0.3">
      <c r="A622" t="s">
        <v>739</v>
      </c>
      <c r="B622" t="str">
        <f t="shared" si="21"/>
        <v>2309</v>
      </c>
      <c r="C622" t="str">
        <f t="shared" si="22"/>
        <v/>
      </c>
    </row>
    <row r="623" spans="1:3" hidden="1" x14ac:dyDescent="0.3">
      <c r="A623" t="s">
        <v>745</v>
      </c>
      <c r="B623" t="str">
        <f t="shared" si="21"/>
        <v>231</v>
      </c>
      <c r="C623" t="str">
        <f t="shared" si="22"/>
        <v/>
      </c>
    </row>
    <row r="624" spans="1:3" hidden="1" x14ac:dyDescent="0.3">
      <c r="A624" t="s">
        <v>748</v>
      </c>
      <c r="B624" t="str">
        <f t="shared" si="21"/>
        <v>2310</v>
      </c>
      <c r="C624" t="str">
        <f t="shared" si="22"/>
        <v/>
      </c>
    </row>
    <row r="625" spans="1:3" hidden="1" x14ac:dyDescent="0.3">
      <c r="A625" t="s">
        <v>4102</v>
      </c>
      <c r="B625" t="str">
        <f t="shared" si="21"/>
        <v>2311</v>
      </c>
      <c r="C625" t="str">
        <f t="shared" si="22"/>
        <v/>
      </c>
    </row>
    <row r="626" spans="1:3" hidden="1" x14ac:dyDescent="0.3">
      <c r="A626" t="s">
        <v>4104</v>
      </c>
      <c r="B626" t="str">
        <f t="shared" si="21"/>
        <v>2312</v>
      </c>
      <c r="C626" t="str">
        <f t="shared" si="22"/>
        <v/>
      </c>
    </row>
    <row r="627" spans="1:3" hidden="1" x14ac:dyDescent="0.3">
      <c r="A627" t="s">
        <v>2874</v>
      </c>
      <c r="B627" t="str">
        <f t="shared" si="21"/>
        <v>2313</v>
      </c>
      <c r="C627" t="str">
        <f t="shared" si="22"/>
        <v/>
      </c>
    </row>
    <row r="628" spans="1:3" hidden="1" x14ac:dyDescent="0.3">
      <c r="A628" t="s">
        <v>2878</v>
      </c>
      <c r="B628" t="str">
        <f t="shared" si="21"/>
        <v>2314</v>
      </c>
      <c r="C628" t="str">
        <f t="shared" si="22"/>
        <v/>
      </c>
    </row>
    <row r="629" spans="1:3" hidden="1" x14ac:dyDescent="0.3">
      <c r="A629" t="s">
        <v>4107</v>
      </c>
      <c r="B629" t="str">
        <f t="shared" si="21"/>
        <v>2315</v>
      </c>
      <c r="C629" t="str">
        <f t="shared" si="22"/>
        <v/>
      </c>
    </row>
    <row r="630" spans="1:3" hidden="1" x14ac:dyDescent="0.3">
      <c r="A630" t="s">
        <v>2881</v>
      </c>
      <c r="B630" t="str">
        <f t="shared" si="21"/>
        <v>2316</v>
      </c>
      <c r="C630" t="str">
        <f t="shared" si="22"/>
        <v/>
      </c>
    </row>
    <row r="631" spans="1:3" hidden="1" x14ac:dyDescent="0.3">
      <c r="A631" t="s">
        <v>753</v>
      </c>
      <c r="B631" t="str">
        <f t="shared" si="21"/>
        <v>2317</v>
      </c>
      <c r="C631" t="str">
        <f t="shared" si="22"/>
        <v/>
      </c>
    </row>
    <row r="632" spans="1:3" hidden="1" x14ac:dyDescent="0.3">
      <c r="A632" t="s">
        <v>757</v>
      </c>
      <c r="B632" t="str">
        <f t="shared" si="21"/>
        <v>2318</v>
      </c>
      <c r="C632" t="str">
        <f t="shared" si="22"/>
        <v/>
      </c>
    </row>
    <row r="633" spans="1:3" hidden="1" x14ac:dyDescent="0.3">
      <c r="A633" t="s">
        <v>761</v>
      </c>
      <c r="B633" t="str">
        <f t="shared" si="21"/>
        <v>2319</v>
      </c>
      <c r="C633" t="str">
        <f t="shared" si="22"/>
        <v/>
      </c>
    </row>
    <row r="634" spans="1:3" hidden="1" x14ac:dyDescent="0.3">
      <c r="A634" t="s">
        <v>764</v>
      </c>
      <c r="B634" t="str">
        <f t="shared" si="21"/>
        <v>232</v>
      </c>
      <c r="C634" t="str">
        <f t="shared" si="22"/>
        <v/>
      </c>
    </row>
    <row r="635" spans="1:3" hidden="1" x14ac:dyDescent="0.3">
      <c r="A635" t="s">
        <v>2885</v>
      </c>
      <c r="B635" t="str">
        <f t="shared" si="21"/>
        <v>2320</v>
      </c>
      <c r="C635" t="str">
        <f t="shared" si="22"/>
        <v/>
      </c>
    </row>
    <row r="636" spans="1:3" hidden="1" x14ac:dyDescent="0.3">
      <c r="A636" t="s">
        <v>4785</v>
      </c>
      <c r="B636" t="str">
        <f t="shared" si="21"/>
        <v>2321</v>
      </c>
      <c r="C636" t="str">
        <f t="shared" si="22"/>
        <v/>
      </c>
    </row>
    <row r="637" spans="1:3" hidden="1" x14ac:dyDescent="0.3">
      <c r="A637" t="s">
        <v>4844</v>
      </c>
      <c r="B637" t="str">
        <f t="shared" si="21"/>
        <v>2322</v>
      </c>
      <c r="C637" t="str">
        <f t="shared" si="22"/>
        <v/>
      </c>
    </row>
    <row r="638" spans="1:3" hidden="1" x14ac:dyDescent="0.3">
      <c r="A638" t="s">
        <v>4677</v>
      </c>
      <c r="B638" t="str">
        <f t="shared" si="21"/>
        <v>2323</v>
      </c>
      <c r="C638" t="str">
        <f t="shared" si="22"/>
        <v/>
      </c>
    </row>
    <row r="639" spans="1:3" hidden="1" x14ac:dyDescent="0.3">
      <c r="A639" t="s">
        <v>5527</v>
      </c>
      <c r="B639" t="str">
        <f t="shared" si="21"/>
        <v>2324</v>
      </c>
      <c r="C639" t="str">
        <f t="shared" si="22"/>
        <v/>
      </c>
    </row>
    <row r="640" spans="1:3" hidden="1" x14ac:dyDescent="0.3">
      <c r="A640" t="s">
        <v>766</v>
      </c>
      <c r="B640" t="str">
        <f t="shared" si="21"/>
        <v>233</v>
      </c>
      <c r="C640" t="str">
        <f t="shared" si="22"/>
        <v/>
      </c>
    </row>
    <row r="641" spans="1:3" hidden="1" x14ac:dyDescent="0.3">
      <c r="A641" t="s">
        <v>768</v>
      </c>
      <c r="B641" t="str">
        <f t="shared" si="21"/>
        <v>234</v>
      </c>
      <c r="C641" t="str">
        <f t="shared" si="22"/>
        <v/>
      </c>
    </row>
    <row r="642" spans="1:3" hidden="1" x14ac:dyDescent="0.3">
      <c r="A642" t="s">
        <v>770</v>
      </c>
      <c r="B642" t="str">
        <f t="shared" ref="B642:B705" si="23">MID(A642,4,5)</f>
        <v>235</v>
      </c>
      <c r="C642" t="str">
        <f t="shared" si="22"/>
        <v/>
      </c>
    </row>
    <row r="643" spans="1:3" hidden="1" x14ac:dyDescent="0.3">
      <c r="A643" t="s">
        <v>772</v>
      </c>
      <c r="B643" t="str">
        <f t="shared" si="23"/>
        <v>24</v>
      </c>
      <c r="C643" t="str">
        <f t="shared" si="22"/>
        <v/>
      </c>
    </row>
    <row r="644" spans="1:3" hidden="1" x14ac:dyDescent="0.3">
      <c r="A644" t="s">
        <v>775</v>
      </c>
      <c r="B644" t="str">
        <f t="shared" si="23"/>
        <v>241</v>
      </c>
      <c r="C644" t="str">
        <f t="shared" si="22"/>
        <v/>
      </c>
    </row>
    <row r="645" spans="1:3" hidden="1" x14ac:dyDescent="0.3">
      <c r="A645" t="s">
        <v>777</v>
      </c>
      <c r="B645" t="str">
        <f t="shared" si="23"/>
        <v>242</v>
      </c>
      <c r="C645" t="str">
        <f t="shared" si="22"/>
        <v/>
      </c>
    </row>
    <row r="646" spans="1:3" hidden="1" x14ac:dyDescent="0.3">
      <c r="A646" t="s">
        <v>779</v>
      </c>
      <c r="B646" t="str">
        <f t="shared" si="23"/>
        <v>243</v>
      </c>
      <c r="C646" t="str">
        <f t="shared" si="22"/>
        <v/>
      </c>
    </row>
    <row r="647" spans="1:3" hidden="1" x14ac:dyDescent="0.3">
      <c r="A647" t="s">
        <v>781</v>
      </c>
      <c r="B647" t="str">
        <f t="shared" si="23"/>
        <v>244</v>
      </c>
      <c r="C647" t="str">
        <f t="shared" si="22"/>
        <v/>
      </c>
    </row>
    <row r="648" spans="1:3" hidden="1" x14ac:dyDescent="0.3">
      <c r="A648" t="s">
        <v>783</v>
      </c>
      <c r="B648" t="str">
        <f t="shared" si="23"/>
        <v>25</v>
      </c>
      <c r="C648" t="str">
        <f t="shared" si="22"/>
        <v/>
      </c>
    </row>
    <row r="649" spans="1:3" hidden="1" x14ac:dyDescent="0.3">
      <c r="A649" t="s">
        <v>785</v>
      </c>
      <c r="B649" t="str">
        <f t="shared" si="23"/>
        <v>251</v>
      </c>
      <c r="C649" t="str">
        <f t="shared" si="22"/>
        <v/>
      </c>
    </row>
    <row r="650" spans="1:3" hidden="1" x14ac:dyDescent="0.3">
      <c r="A650" t="s">
        <v>789</v>
      </c>
      <c r="B650" t="str">
        <f t="shared" si="23"/>
        <v>26</v>
      </c>
      <c r="C650" t="str">
        <f t="shared" si="22"/>
        <v/>
      </c>
    </row>
    <row r="651" spans="1:3" hidden="1" x14ac:dyDescent="0.3">
      <c r="A651" t="s">
        <v>791</v>
      </c>
      <c r="B651" t="str">
        <f t="shared" si="23"/>
        <v>261</v>
      </c>
      <c r="C651" t="str">
        <f t="shared" si="22"/>
        <v/>
      </c>
    </row>
    <row r="652" spans="1:3" hidden="1" x14ac:dyDescent="0.3">
      <c r="A652" t="s">
        <v>794</v>
      </c>
      <c r="B652" t="str">
        <f t="shared" si="23"/>
        <v>27</v>
      </c>
      <c r="C652" t="str">
        <f t="shared" si="22"/>
        <v/>
      </c>
    </row>
    <row r="653" spans="1:3" hidden="1" x14ac:dyDescent="0.3">
      <c r="A653" t="s">
        <v>796</v>
      </c>
      <c r="B653" t="str">
        <f t="shared" si="23"/>
        <v>271</v>
      </c>
      <c r="C653" t="str">
        <f t="shared" si="22"/>
        <v/>
      </c>
    </row>
    <row r="654" spans="1:3" hidden="1" x14ac:dyDescent="0.3">
      <c r="A654" t="s">
        <v>798</v>
      </c>
      <c r="B654" t="str">
        <f t="shared" si="23"/>
        <v>28</v>
      </c>
      <c r="C654" t="str">
        <f t="shared" si="22"/>
        <v/>
      </c>
    </row>
    <row r="655" spans="1:3" hidden="1" x14ac:dyDescent="0.3">
      <c r="A655" t="s">
        <v>802</v>
      </c>
      <c r="B655" t="str">
        <f t="shared" si="23"/>
        <v>2801</v>
      </c>
      <c r="C655" t="str">
        <f t="shared" si="22"/>
        <v/>
      </c>
    </row>
    <row r="656" spans="1:3" hidden="1" x14ac:dyDescent="0.3">
      <c r="A656" t="s">
        <v>805</v>
      </c>
      <c r="B656" t="str">
        <f t="shared" si="23"/>
        <v>2802</v>
      </c>
      <c r="C656" t="str">
        <f t="shared" si="22"/>
        <v/>
      </c>
    </row>
    <row r="657" spans="1:3" hidden="1" x14ac:dyDescent="0.3">
      <c r="A657" t="s">
        <v>808</v>
      </c>
      <c r="B657" t="str">
        <f t="shared" si="23"/>
        <v>2803</v>
      </c>
      <c r="C657" t="str">
        <f t="shared" si="22"/>
        <v/>
      </c>
    </row>
    <row r="658" spans="1:3" hidden="1" x14ac:dyDescent="0.3">
      <c r="A658" t="s">
        <v>810</v>
      </c>
      <c r="B658" t="str">
        <f t="shared" si="23"/>
        <v>2804</v>
      </c>
      <c r="C658" t="str">
        <f t="shared" si="22"/>
        <v/>
      </c>
    </row>
    <row r="659" spans="1:3" hidden="1" x14ac:dyDescent="0.3">
      <c r="A659" t="s">
        <v>812</v>
      </c>
      <c r="B659" t="str">
        <f t="shared" si="23"/>
        <v>2810</v>
      </c>
      <c r="C659" t="str">
        <f t="shared" si="22"/>
        <v/>
      </c>
    </row>
    <row r="660" spans="1:3" hidden="1" x14ac:dyDescent="0.3">
      <c r="A660" t="s">
        <v>2887</v>
      </c>
      <c r="B660" t="str">
        <f t="shared" si="23"/>
        <v>2811</v>
      </c>
      <c r="C660" t="str">
        <f t="shared" si="22"/>
        <v/>
      </c>
    </row>
    <row r="661" spans="1:3" hidden="1" x14ac:dyDescent="0.3">
      <c r="A661" t="s">
        <v>815</v>
      </c>
      <c r="B661" t="str">
        <f t="shared" si="23"/>
        <v>2812</v>
      </c>
      <c r="C661" t="str">
        <f t="shared" si="22"/>
        <v/>
      </c>
    </row>
    <row r="662" spans="1:3" hidden="1" x14ac:dyDescent="0.3">
      <c r="A662" t="s">
        <v>820</v>
      </c>
      <c r="B662" t="str">
        <f t="shared" si="23"/>
        <v>2813</v>
      </c>
      <c r="C662" t="str">
        <f t="shared" si="22"/>
        <v/>
      </c>
    </row>
    <row r="663" spans="1:3" hidden="1" x14ac:dyDescent="0.3">
      <c r="A663" t="s">
        <v>2889</v>
      </c>
      <c r="B663" t="str">
        <f t="shared" si="23"/>
        <v>2814</v>
      </c>
      <c r="C663" t="str">
        <f t="shared" si="22"/>
        <v/>
      </c>
    </row>
    <row r="664" spans="1:3" hidden="1" x14ac:dyDescent="0.3">
      <c r="A664" t="s">
        <v>4109</v>
      </c>
      <c r="B664" t="str">
        <f t="shared" si="23"/>
        <v>2815</v>
      </c>
      <c r="C664" t="str">
        <f t="shared" si="22"/>
        <v/>
      </c>
    </row>
    <row r="665" spans="1:3" hidden="1" x14ac:dyDescent="0.3">
      <c r="A665" t="s">
        <v>823</v>
      </c>
      <c r="B665" t="str">
        <f t="shared" si="23"/>
        <v>2816</v>
      </c>
      <c r="C665" t="str">
        <f t="shared" si="22"/>
        <v/>
      </c>
    </row>
    <row r="666" spans="1:3" hidden="1" x14ac:dyDescent="0.3">
      <c r="A666" t="s">
        <v>4111</v>
      </c>
      <c r="B666" t="str">
        <f t="shared" si="23"/>
        <v>2817</v>
      </c>
      <c r="C666" t="str">
        <f t="shared" si="22"/>
        <v/>
      </c>
    </row>
    <row r="667" spans="1:3" hidden="1" x14ac:dyDescent="0.3">
      <c r="A667" t="s">
        <v>825</v>
      </c>
      <c r="B667" t="str">
        <f t="shared" si="23"/>
        <v>2818</v>
      </c>
      <c r="C667" t="str">
        <f t="shared" si="22"/>
        <v/>
      </c>
    </row>
    <row r="668" spans="1:3" hidden="1" x14ac:dyDescent="0.3">
      <c r="A668" t="s">
        <v>2891</v>
      </c>
      <c r="B668" t="str">
        <f t="shared" si="23"/>
        <v>2819</v>
      </c>
      <c r="C668" t="str">
        <f t="shared" si="22"/>
        <v/>
      </c>
    </row>
    <row r="669" spans="1:3" hidden="1" x14ac:dyDescent="0.3">
      <c r="A669" t="s">
        <v>2893</v>
      </c>
      <c r="B669" t="str">
        <f t="shared" si="23"/>
        <v>2820b</v>
      </c>
      <c r="C669" t="str">
        <f t="shared" si="22"/>
        <v/>
      </c>
    </row>
    <row r="670" spans="1:3" hidden="1" x14ac:dyDescent="0.3">
      <c r="A670" t="s">
        <v>2895</v>
      </c>
      <c r="B670" t="str">
        <f t="shared" si="23"/>
        <v>2820w</v>
      </c>
      <c r="C670" t="str">
        <f t="shared" si="22"/>
        <v/>
      </c>
    </row>
    <row r="671" spans="1:3" hidden="1" x14ac:dyDescent="0.3">
      <c r="A671" t="s">
        <v>2897</v>
      </c>
      <c r="B671" t="str">
        <f t="shared" si="23"/>
        <v>2821</v>
      </c>
      <c r="C671" t="str">
        <f t="shared" si="22"/>
        <v/>
      </c>
    </row>
    <row r="672" spans="1:3" hidden="1" x14ac:dyDescent="0.3">
      <c r="A672" t="s">
        <v>2898</v>
      </c>
      <c r="B672" t="str">
        <f t="shared" si="23"/>
        <v>2821_</v>
      </c>
      <c r="C672" t="str">
        <f t="shared" si="22"/>
        <v/>
      </c>
    </row>
    <row r="673" spans="1:4" x14ac:dyDescent="0.3">
      <c r="A673" t="s">
        <v>827</v>
      </c>
      <c r="B673" t="str">
        <f t="shared" si="23"/>
        <v>2822</v>
      </c>
      <c r="C673" t="str">
        <f t="shared" si="22"/>
        <v/>
      </c>
      <c r="D673" t="s">
        <v>7145</v>
      </c>
    </row>
    <row r="674" spans="1:4" x14ac:dyDescent="0.3">
      <c r="A674" t="s">
        <v>2900</v>
      </c>
      <c r="B674" t="str">
        <f t="shared" si="23"/>
        <v>2822</v>
      </c>
      <c r="C674" t="str">
        <f t="shared" si="22"/>
        <v>podw</v>
      </c>
      <c r="D674" t="s">
        <v>7145</v>
      </c>
    </row>
    <row r="675" spans="1:4" hidden="1" x14ac:dyDescent="0.3">
      <c r="A675" t="s">
        <v>831</v>
      </c>
      <c r="B675" t="str">
        <f t="shared" si="23"/>
        <v>2823</v>
      </c>
      <c r="C675" t="str">
        <f t="shared" si="22"/>
        <v/>
      </c>
    </row>
    <row r="676" spans="1:4" hidden="1" x14ac:dyDescent="0.3">
      <c r="A676" t="s">
        <v>2902</v>
      </c>
      <c r="B676" t="str">
        <f t="shared" si="23"/>
        <v>2824</v>
      </c>
      <c r="C676" t="str">
        <f t="shared" si="22"/>
        <v/>
      </c>
    </row>
    <row r="677" spans="1:4" hidden="1" x14ac:dyDescent="0.3">
      <c r="A677" t="s">
        <v>834</v>
      </c>
      <c r="B677" t="str">
        <f t="shared" si="23"/>
        <v>2825</v>
      </c>
      <c r="C677" t="str">
        <f t="shared" si="22"/>
        <v/>
      </c>
    </row>
    <row r="678" spans="1:4" hidden="1" x14ac:dyDescent="0.3">
      <c r="A678" t="s">
        <v>835</v>
      </c>
      <c r="B678" t="str">
        <f t="shared" si="23"/>
        <v>28255</v>
      </c>
      <c r="C678" t="str">
        <f t="shared" ref="C678:C741" si="24">IF(B678=B677,"podw","")</f>
        <v/>
      </c>
    </row>
    <row r="679" spans="1:4" hidden="1" x14ac:dyDescent="0.3">
      <c r="A679" t="s">
        <v>4114</v>
      </c>
      <c r="B679" t="str">
        <f t="shared" si="23"/>
        <v>2826</v>
      </c>
      <c r="C679" t="str">
        <f t="shared" si="24"/>
        <v/>
      </c>
    </row>
    <row r="680" spans="1:4" hidden="1" x14ac:dyDescent="0.3">
      <c r="A680" t="s">
        <v>837</v>
      </c>
      <c r="B680" t="str">
        <f t="shared" si="23"/>
        <v>2827</v>
      </c>
      <c r="C680" t="str">
        <f t="shared" si="24"/>
        <v/>
      </c>
    </row>
    <row r="681" spans="1:4" hidden="1" x14ac:dyDescent="0.3">
      <c r="A681" t="s">
        <v>4477</v>
      </c>
      <c r="B681" t="str">
        <f t="shared" si="23"/>
        <v>2827.</v>
      </c>
      <c r="C681" t="str">
        <f t="shared" si="24"/>
        <v/>
      </c>
    </row>
    <row r="682" spans="1:4" hidden="1" x14ac:dyDescent="0.3">
      <c r="A682" t="s">
        <v>839</v>
      </c>
      <c r="B682" t="str">
        <f t="shared" si="23"/>
        <v>2828</v>
      </c>
      <c r="C682" t="str">
        <f t="shared" si="24"/>
        <v/>
      </c>
    </row>
    <row r="683" spans="1:4" hidden="1" x14ac:dyDescent="0.3">
      <c r="A683" t="s">
        <v>841</v>
      </c>
      <c r="B683" t="str">
        <f t="shared" si="23"/>
        <v>2828.</v>
      </c>
      <c r="C683" t="str">
        <f t="shared" si="24"/>
        <v/>
      </c>
    </row>
    <row r="684" spans="1:4" hidden="1" x14ac:dyDescent="0.3">
      <c r="A684" t="s">
        <v>3956</v>
      </c>
      <c r="B684" t="str">
        <f t="shared" si="23"/>
        <v>2829</v>
      </c>
      <c r="C684" t="str">
        <f t="shared" si="24"/>
        <v/>
      </c>
    </row>
    <row r="685" spans="1:4" hidden="1" x14ac:dyDescent="0.3">
      <c r="A685" t="s">
        <v>3957</v>
      </c>
      <c r="B685" t="str">
        <f t="shared" si="23"/>
        <v>2829.</v>
      </c>
      <c r="C685" t="str">
        <f t="shared" si="24"/>
        <v/>
      </c>
    </row>
    <row r="686" spans="1:4" hidden="1" x14ac:dyDescent="0.3">
      <c r="A686" t="s">
        <v>4115</v>
      </c>
      <c r="B686" t="str">
        <f t="shared" si="23"/>
        <v>2830</v>
      </c>
      <c r="C686" t="str">
        <f t="shared" si="24"/>
        <v/>
      </c>
    </row>
    <row r="687" spans="1:4" hidden="1" x14ac:dyDescent="0.3">
      <c r="A687" t="s">
        <v>4609</v>
      </c>
      <c r="B687" t="str">
        <f t="shared" si="23"/>
        <v>2831</v>
      </c>
      <c r="C687" t="str">
        <f t="shared" si="24"/>
        <v/>
      </c>
    </row>
    <row r="688" spans="1:4" hidden="1" x14ac:dyDescent="0.3">
      <c r="A688" t="s">
        <v>4611</v>
      </c>
      <c r="B688" t="str">
        <f t="shared" si="23"/>
        <v>2831.</v>
      </c>
      <c r="C688" t="str">
        <f t="shared" si="24"/>
        <v/>
      </c>
    </row>
    <row r="689" spans="1:3" hidden="1" x14ac:dyDescent="0.3">
      <c r="A689" t="s">
        <v>844</v>
      </c>
      <c r="B689" t="str">
        <f t="shared" si="23"/>
        <v>2832</v>
      </c>
      <c r="C689" t="str">
        <f t="shared" si="24"/>
        <v/>
      </c>
    </row>
    <row r="690" spans="1:3" hidden="1" x14ac:dyDescent="0.3">
      <c r="A690" t="s">
        <v>4613</v>
      </c>
      <c r="B690" t="str">
        <f t="shared" si="23"/>
        <v>2832.</v>
      </c>
      <c r="C690" t="str">
        <f t="shared" si="24"/>
        <v/>
      </c>
    </row>
    <row r="691" spans="1:3" hidden="1" x14ac:dyDescent="0.3">
      <c r="A691" t="s">
        <v>2905</v>
      </c>
      <c r="B691" t="str">
        <f t="shared" si="23"/>
        <v>2833</v>
      </c>
      <c r="C691" t="str">
        <f t="shared" si="24"/>
        <v/>
      </c>
    </row>
    <row r="692" spans="1:3" hidden="1" x14ac:dyDescent="0.3">
      <c r="A692" t="s">
        <v>4615</v>
      </c>
      <c r="B692" t="str">
        <f t="shared" si="23"/>
        <v>2834</v>
      </c>
      <c r="C692" t="str">
        <f t="shared" si="24"/>
        <v/>
      </c>
    </row>
    <row r="693" spans="1:3" hidden="1" x14ac:dyDescent="0.3">
      <c r="A693" t="s">
        <v>4616</v>
      </c>
      <c r="B693" t="str">
        <f t="shared" si="23"/>
        <v>2834.</v>
      </c>
      <c r="C693" t="str">
        <f t="shared" si="24"/>
        <v/>
      </c>
    </row>
    <row r="694" spans="1:3" hidden="1" x14ac:dyDescent="0.3">
      <c r="A694" t="s">
        <v>4845</v>
      </c>
      <c r="B694" t="str">
        <f t="shared" si="23"/>
        <v>2835.</v>
      </c>
      <c r="C694" t="str">
        <f t="shared" si="24"/>
        <v/>
      </c>
    </row>
    <row r="695" spans="1:3" hidden="1" x14ac:dyDescent="0.3">
      <c r="A695" t="s">
        <v>4847</v>
      </c>
      <c r="B695" t="str">
        <f t="shared" si="23"/>
        <v>2835g</v>
      </c>
      <c r="C695" t="str">
        <f t="shared" si="24"/>
        <v/>
      </c>
    </row>
    <row r="696" spans="1:3" hidden="1" x14ac:dyDescent="0.3">
      <c r="A696" t="s">
        <v>4848</v>
      </c>
      <c r="B696" t="str">
        <f t="shared" si="23"/>
        <v>2835s</v>
      </c>
      <c r="C696" t="str">
        <f t="shared" si="24"/>
        <v/>
      </c>
    </row>
    <row r="697" spans="1:3" hidden="1" x14ac:dyDescent="0.3">
      <c r="A697" t="s">
        <v>4787</v>
      </c>
      <c r="B697" t="str">
        <f t="shared" si="23"/>
        <v>2836.</v>
      </c>
      <c r="C697" t="str">
        <f t="shared" si="24"/>
        <v/>
      </c>
    </row>
    <row r="698" spans="1:3" hidden="1" x14ac:dyDescent="0.3">
      <c r="A698" t="s">
        <v>4789</v>
      </c>
      <c r="B698" t="str">
        <f t="shared" si="23"/>
        <v>2836g</v>
      </c>
      <c r="C698" t="str">
        <f t="shared" si="24"/>
        <v/>
      </c>
    </row>
    <row r="699" spans="1:3" hidden="1" x14ac:dyDescent="0.3">
      <c r="A699" t="s">
        <v>4790</v>
      </c>
      <c r="B699" t="str">
        <f t="shared" si="23"/>
        <v>2836s</v>
      </c>
      <c r="C699" t="str">
        <f t="shared" si="24"/>
        <v/>
      </c>
    </row>
    <row r="700" spans="1:3" hidden="1" x14ac:dyDescent="0.3">
      <c r="A700" t="s">
        <v>846</v>
      </c>
      <c r="B700" t="str">
        <f t="shared" si="23"/>
        <v>29</v>
      </c>
      <c r="C700" t="str">
        <f t="shared" si="24"/>
        <v/>
      </c>
    </row>
    <row r="701" spans="1:3" hidden="1" x14ac:dyDescent="0.3">
      <c r="A701" t="s">
        <v>847</v>
      </c>
      <c r="B701" t="str">
        <f t="shared" si="23"/>
        <v>2901</v>
      </c>
      <c r="C701" t="str">
        <f t="shared" si="24"/>
        <v/>
      </c>
    </row>
    <row r="702" spans="1:3" hidden="1" x14ac:dyDescent="0.3">
      <c r="A702" t="s">
        <v>850</v>
      </c>
      <c r="B702" t="str">
        <f t="shared" si="23"/>
        <v>2902</v>
      </c>
      <c r="C702" t="str">
        <f t="shared" si="24"/>
        <v/>
      </c>
    </row>
    <row r="703" spans="1:3" hidden="1" x14ac:dyDescent="0.3">
      <c r="A703" t="s">
        <v>852</v>
      </c>
      <c r="B703" t="str">
        <f t="shared" si="23"/>
        <v>2903</v>
      </c>
      <c r="C703" t="str">
        <f t="shared" si="24"/>
        <v/>
      </c>
    </row>
    <row r="704" spans="1:3" hidden="1" x14ac:dyDescent="0.3">
      <c r="A704" t="s">
        <v>854</v>
      </c>
      <c r="B704" t="str">
        <f t="shared" si="23"/>
        <v>2904</v>
      </c>
      <c r="C704" t="str">
        <f t="shared" si="24"/>
        <v/>
      </c>
    </row>
    <row r="705" spans="1:3" hidden="1" x14ac:dyDescent="0.3">
      <c r="A705" t="s">
        <v>856</v>
      </c>
      <c r="B705" t="str">
        <f t="shared" si="23"/>
        <v>2905</v>
      </c>
      <c r="C705" t="str">
        <f t="shared" si="24"/>
        <v/>
      </c>
    </row>
    <row r="706" spans="1:3" hidden="1" x14ac:dyDescent="0.3">
      <c r="A706" t="s">
        <v>4117</v>
      </c>
      <c r="B706" t="str">
        <f t="shared" ref="B706:B769" si="25">MID(A706,4,5)</f>
        <v>2906</v>
      </c>
      <c r="C706" t="str">
        <f t="shared" si="24"/>
        <v/>
      </c>
    </row>
    <row r="707" spans="1:3" hidden="1" x14ac:dyDescent="0.3">
      <c r="A707" t="s">
        <v>859</v>
      </c>
      <c r="B707" t="str">
        <f t="shared" si="25"/>
        <v>2907</v>
      </c>
      <c r="C707" t="str">
        <f t="shared" si="24"/>
        <v/>
      </c>
    </row>
    <row r="708" spans="1:3" hidden="1" x14ac:dyDescent="0.3">
      <c r="A708" t="s">
        <v>4119</v>
      </c>
      <c r="B708" t="str">
        <f t="shared" si="25"/>
        <v>2908</v>
      </c>
      <c r="C708" t="str">
        <f t="shared" si="24"/>
        <v/>
      </c>
    </row>
    <row r="709" spans="1:3" hidden="1" x14ac:dyDescent="0.3">
      <c r="A709" t="s">
        <v>2907</v>
      </c>
      <c r="B709" t="str">
        <f t="shared" si="25"/>
        <v>2909</v>
      </c>
      <c r="C709" t="str">
        <f t="shared" si="24"/>
        <v/>
      </c>
    </row>
    <row r="710" spans="1:3" hidden="1" x14ac:dyDescent="0.3">
      <c r="A710" t="s">
        <v>867</v>
      </c>
      <c r="B710" t="str">
        <f t="shared" si="25"/>
        <v>2910</v>
      </c>
      <c r="C710" t="str">
        <f t="shared" si="24"/>
        <v/>
      </c>
    </row>
    <row r="711" spans="1:3" hidden="1" x14ac:dyDescent="0.3">
      <c r="A711" t="s">
        <v>870</v>
      </c>
      <c r="B711" t="str">
        <f t="shared" si="25"/>
        <v>2911</v>
      </c>
      <c r="C711" t="str">
        <f t="shared" si="24"/>
        <v/>
      </c>
    </row>
    <row r="712" spans="1:3" hidden="1" x14ac:dyDescent="0.3">
      <c r="A712" t="s">
        <v>872</v>
      </c>
      <c r="B712" t="str">
        <f t="shared" si="25"/>
        <v>2912</v>
      </c>
      <c r="C712" t="str">
        <f t="shared" si="24"/>
        <v/>
      </c>
    </row>
    <row r="713" spans="1:3" hidden="1" x14ac:dyDescent="0.3">
      <c r="A713" t="s">
        <v>2911</v>
      </c>
      <c r="B713" t="str">
        <f t="shared" si="25"/>
        <v>2913</v>
      </c>
      <c r="C713" t="str">
        <f t="shared" si="24"/>
        <v/>
      </c>
    </row>
    <row r="714" spans="1:3" hidden="1" x14ac:dyDescent="0.3">
      <c r="A714" t="s">
        <v>2913</v>
      </c>
      <c r="B714" t="str">
        <f t="shared" si="25"/>
        <v>2913_</v>
      </c>
      <c r="C714" t="str">
        <f t="shared" si="24"/>
        <v/>
      </c>
    </row>
    <row r="715" spans="1:3" hidden="1" x14ac:dyDescent="0.3">
      <c r="A715" t="s">
        <v>874</v>
      </c>
      <c r="B715" t="str">
        <f t="shared" si="25"/>
        <v>2914</v>
      </c>
      <c r="C715" t="str">
        <f t="shared" si="24"/>
        <v/>
      </c>
    </row>
    <row r="716" spans="1:3" hidden="1" x14ac:dyDescent="0.3">
      <c r="A716" t="s">
        <v>2915</v>
      </c>
      <c r="B716" t="str">
        <f t="shared" si="25"/>
        <v>2915</v>
      </c>
      <c r="C716" t="str">
        <f t="shared" si="24"/>
        <v/>
      </c>
    </row>
    <row r="717" spans="1:3" hidden="1" x14ac:dyDescent="0.3">
      <c r="A717" t="s">
        <v>2917</v>
      </c>
      <c r="B717" t="str">
        <f t="shared" si="25"/>
        <v>2916</v>
      </c>
      <c r="C717" t="str">
        <f t="shared" si="24"/>
        <v/>
      </c>
    </row>
    <row r="718" spans="1:3" hidden="1" x14ac:dyDescent="0.3">
      <c r="A718" t="s">
        <v>2919</v>
      </c>
      <c r="B718" t="str">
        <f t="shared" si="25"/>
        <v>2917</v>
      </c>
      <c r="C718" t="str">
        <f t="shared" si="24"/>
        <v/>
      </c>
    </row>
    <row r="719" spans="1:3" hidden="1" x14ac:dyDescent="0.3">
      <c r="A719" t="s">
        <v>4121</v>
      </c>
      <c r="B719" t="str">
        <f t="shared" si="25"/>
        <v>2918</v>
      </c>
      <c r="C719" t="str">
        <f t="shared" si="24"/>
        <v/>
      </c>
    </row>
    <row r="720" spans="1:3" hidden="1" x14ac:dyDescent="0.3">
      <c r="A720" t="s">
        <v>2922</v>
      </c>
      <c r="B720" t="str">
        <f t="shared" si="25"/>
        <v>2919</v>
      </c>
      <c r="C720" t="str">
        <f t="shared" si="24"/>
        <v/>
      </c>
    </row>
    <row r="721" spans="1:3" hidden="1" x14ac:dyDescent="0.3">
      <c r="A721" t="s">
        <v>4123</v>
      </c>
      <c r="B721" t="str">
        <f t="shared" si="25"/>
        <v>2920</v>
      </c>
      <c r="C721" t="str">
        <f t="shared" si="24"/>
        <v/>
      </c>
    </row>
    <row r="722" spans="1:3" hidden="1" x14ac:dyDescent="0.3">
      <c r="A722" t="s">
        <v>2926</v>
      </c>
      <c r="B722" t="str">
        <f t="shared" si="25"/>
        <v>2921</v>
      </c>
      <c r="C722" t="str">
        <f t="shared" si="24"/>
        <v/>
      </c>
    </row>
    <row r="723" spans="1:3" hidden="1" x14ac:dyDescent="0.3">
      <c r="A723" t="s">
        <v>878</v>
      </c>
      <c r="B723" t="str">
        <f t="shared" si="25"/>
        <v>2922</v>
      </c>
      <c r="C723" t="str">
        <f t="shared" si="24"/>
        <v/>
      </c>
    </row>
    <row r="724" spans="1:3" hidden="1" x14ac:dyDescent="0.3">
      <c r="A724" t="s">
        <v>882</v>
      </c>
      <c r="B724" t="str">
        <f t="shared" si="25"/>
        <v>2922.</v>
      </c>
      <c r="C724" t="str">
        <f t="shared" si="24"/>
        <v/>
      </c>
    </row>
    <row r="725" spans="1:3" hidden="1" x14ac:dyDescent="0.3">
      <c r="A725" t="s">
        <v>886</v>
      </c>
      <c r="B725" t="str">
        <f t="shared" si="25"/>
        <v>2923</v>
      </c>
      <c r="C725" t="str">
        <f t="shared" si="24"/>
        <v/>
      </c>
    </row>
    <row r="726" spans="1:3" hidden="1" x14ac:dyDescent="0.3">
      <c r="A726" t="s">
        <v>890</v>
      </c>
      <c r="B726" t="str">
        <f t="shared" si="25"/>
        <v>2923.</v>
      </c>
      <c r="C726" t="str">
        <f t="shared" si="24"/>
        <v/>
      </c>
    </row>
    <row r="727" spans="1:3" hidden="1" x14ac:dyDescent="0.3">
      <c r="A727" t="s">
        <v>894</v>
      </c>
      <c r="B727" t="str">
        <f t="shared" si="25"/>
        <v>2924</v>
      </c>
      <c r="C727" t="str">
        <f t="shared" si="24"/>
        <v/>
      </c>
    </row>
    <row r="728" spans="1:3" hidden="1" x14ac:dyDescent="0.3">
      <c r="A728" t="s">
        <v>2927</v>
      </c>
      <c r="B728" t="str">
        <f t="shared" si="25"/>
        <v>2925</v>
      </c>
      <c r="C728" t="str">
        <f t="shared" si="24"/>
        <v/>
      </c>
    </row>
    <row r="729" spans="1:3" hidden="1" x14ac:dyDescent="0.3">
      <c r="A729" t="s">
        <v>2929</v>
      </c>
      <c r="B729" t="str">
        <f t="shared" si="25"/>
        <v>2925.</v>
      </c>
      <c r="C729" t="str">
        <f t="shared" si="24"/>
        <v/>
      </c>
    </row>
    <row r="730" spans="1:3" hidden="1" x14ac:dyDescent="0.3">
      <c r="A730" t="s">
        <v>4124</v>
      </c>
      <c r="B730" t="str">
        <f t="shared" si="25"/>
        <v>2926</v>
      </c>
      <c r="C730" t="str">
        <f t="shared" si="24"/>
        <v/>
      </c>
    </row>
    <row r="731" spans="1:3" hidden="1" x14ac:dyDescent="0.3">
      <c r="A731" t="s">
        <v>4126</v>
      </c>
      <c r="B731" t="str">
        <f t="shared" si="25"/>
        <v>2926.</v>
      </c>
      <c r="C731" t="str">
        <f t="shared" si="24"/>
        <v/>
      </c>
    </row>
    <row r="732" spans="1:3" hidden="1" x14ac:dyDescent="0.3">
      <c r="A732" t="s">
        <v>2932</v>
      </c>
      <c r="B732" t="str">
        <f t="shared" si="25"/>
        <v>2927</v>
      </c>
      <c r="C732" t="str">
        <f t="shared" si="24"/>
        <v/>
      </c>
    </row>
    <row r="733" spans="1:3" hidden="1" x14ac:dyDescent="0.3">
      <c r="A733" t="s">
        <v>2935</v>
      </c>
      <c r="B733" t="str">
        <f t="shared" si="25"/>
        <v>2927.</v>
      </c>
      <c r="C733" t="str">
        <f t="shared" si="24"/>
        <v/>
      </c>
    </row>
    <row r="734" spans="1:3" hidden="1" x14ac:dyDescent="0.3">
      <c r="A734" t="s">
        <v>897</v>
      </c>
      <c r="B734" t="str">
        <f t="shared" si="25"/>
        <v>2928</v>
      </c>
      <c r="C734" t="str">
        <f t="shared" si="24"/>
        <v/>
      </c>
    </row>
    <row r="735" spans="1:3" hidden="1" x14ac:dyDescent="0.3">
      <c r="A735" t="s">
        <v>904</v>
      </c>
      <c r="B735" t="str">
        <f t="shared" si="25"/>
        <v>2928.</v>
      </c>
      <c r="C735" t="str">
        <f t="shared" si="24"/>
        <v/>
      </c>
    </row>
    <row r="736" spans="1:3" hidden="1" x14ac:dyDescent="0.3">
      <c r="A736" t="s">
        <v>4128</v>
      </c>
      <c r="B736" t="str">
        <f t="shared" si="25"/>
        <v>2929</v>
      </c>
      <c r="C736" t="str">
        <f t="shared" si="24"/>
        <v/>
      </c>
    </row>
    <row r="737" spans="1:3" hidden="1" x14ac:dyDescent="0.3">
      <c r="A737" t="s">
        <v>4130</v>
      </c>
      <c r="B737" t="str">
        <f t="shared" si="25"/>
        <v>2931</v>
      </c>
      <c r="C737" t="str">
        <f t="shared" si="24"/>
        <v/>
      </c>
    </row>
    <row r="738" spans="1:3" hidden="1" x14ac:dyDescent="0.3">
      <c r="A738" t="s">
        <v>4532</v>
      </c>
      <c r="B738" t="str">
        <f t="shared" si="25"/>
        <v>2932</v>
      </c>
      <c r="C738" t="str">
        <f t="shared" si="24"/>
        <v/>
      </c>
    </row>
    <row r="739" spans="1:3" hidden="1" x14ac:dyDescent="0.3">
      <c r="A739" t="s">
        <v>4903</v>
      </c>
      <c r="B739" t="str">
        <f t="shared" si="25"/>
        <v>2933</v>
      </c>
      <c r="C739" t="str">
        <f t="shared" si="24"/>
        <v/>
      </c>
    </row>
    <row r="740" spans="1:3" hidden="1" x14ac:dyDescent="0.3">
      <c r="A740" t="s">
        <v>4904</v>
      </c>
      <c r="B740" t="str">
        <f t="shared" si="25"/>
        <v>2933.</v>
      </c>
      <c r="C740" t="str">
        <f t="shared" si="24"/>
        <v/>
      </c>
    </row>
    <row r="741" spans="1:3" hidden="1" x14ac:dyDescent="0.3">
      <c r="A741" t="s">
        <v>5089</v>
      </c>
      <c r="B741" t="str">
        <f t="shared" si="25"/>
        <v>2934b</v>
      </c>
      <c r="C741" t="str">
        <f t="shared" si="24"/>
        <v/>
      </c>
    </row>
    <row r="742" spans="1:3" hidden="1" x14ac:dyDescent="0.3">
      <c r="A742" t="s">
        <v>5091</v>
      </c>
      <c r="B742" t="str">
        <f t="shared" si="25"/>
        <v>2934w</v>
      </c>
      <c r="C742" t="str">
        <f t="shared" ref="C742:C805" si="26">IF(B742=B741,"podw","")</f>
        <v/>
      </c>
    </row>
    <row r="743" spans="1:3" hidden="1" x14ac:dyDescent="0.3">
      <c r="A743" t="s">
        <v>4849</v>
      </c>
      <c r="B743" t="str">
        <f t="shared" si="25"/>
        <v>2935</v>
      </c>
      <c r="C743" t="str">
        <f t="shared" si="26"/>
        <v/>
      </c>
    </row>
    <row r="744" spans="1:3" hidden="1" x14ac:dyDescent="0.3">
      <c r="A744" t="s">
        <v>4957</v>
      </c>
      <c r="B744" t="str">
        <f t="shared" si="25"/>
        <v>2936</v>
      </c>
      <c r="C744" t="str">
        <f t="shared" si="26"/>
        <v/>
      </c>
    </row>
    <row r="745" spans="1:3" hidden="1" x14ac:dyDescent="0.3">
      <c r="A745" t="s">
        <v>5092</v>
      </c>
      <c r="B745" t="str">
        <f t="shared" si="25"/>
        <v>2936.</v>
      </c>
      <c r="C745" t="str">
        <f t="shared" si="26"/>
        <v/>
      </c>
    </row>
    <row r="746" spans="1:3" hidden="1" x14ac:dyDescent="0.3">
      <c r="A746" t="s">
        <v>4959</v>
      </c>
      <c r="B746" t="str">
        <f t="shared" si="25"/>
        <v>2937</v>
      </c>
      <c r="C746" t="str">
        <f t="shared" si="26"/>
        <v/>
      </c>
    </row>
    <row r="747" spans="1:3" hidden="1" x14ac:dyDescent="0.3">
      <c r="A747" t="s">
        <v>5094</v>
      </c>
      <c r="B747" t="str">
        <f t="shared" si="25"/>
        <v>2937.</v>
      </c>
      <c r="C747" t="str">
        <f t="shared" si="26"/>
        <v/>
      </c>
    </row>
    <row r="748" spans="1:3" hidden="1" x14ac:dyDescent="0.3">
      <c r="A748" t="s">
        <v>5003</v>
      </c>
      <c r="B748" t="str">
        <f t="shared" si="25"/>
        <v>2938</v>
      </c>
      <c r="C748" t="str">
        <f t="shared" si="26"/>
        <v/>
      </c>
    </row>
    <row r="749" spans="1:3" hidden="1" x14ac:dyDescent="0.3">
      <c r="A749" t="s">
        <v>5174</v>
      </c>
      <c r="B749" t="str">
        <f t="shared" si="25"/>
        <v>2938.</v>
      </c>
      <c r="C749" t="str">
        <f t="shared" si="26"/>
        <v/>
      </c>
    </row>
    <row r="750" spans="1:3" hidden="1" x14ac:dyDescent="0.3">
      <c r="A750" t="s">
        <v>4960</v>
      </c>
      <c r="B750" t="str">
        <f t="shared" si="25"/>
        <v>2939</v>
      </c>
      <c r="C750" t="str">
        <f t="shared" si="26"/>
        <v/>
      </c>
    </row>
    <row r="751" spans="1:3" hidden="1" x14ac:dyDescent="0.3">
      <c r="A751" t="s">
        <v>5096</v>
      </c>
      <c r="B751" t="str">
        <f t="shared" si="25"/>
        <v>2940.</v>
      </c>
      <c r="C751" t="str">
        <f t="shared" si="26"/>
        <v/>
      </c>
    </row>
    <row r="752" spans="1:3" hidden="1" x14ac:dyDescent="0.3">
      <c r="A752" t="s">
        <v>5586</v>
      </c>
      <c r="B752" t="str">
        <f t="shared" si="25"/>
        <v>2940x</v>
      </c>
      <c r="C752" t="str">
        <f t="shared" si="26"/>
        <v/>
      </c>
    </row>
    <row r="753" spans="1:3" hidden="1" x14ac:dyDescent="0.3">
      <c r="A753" t="s">
        <v>5097</v>
      </c>
      <c r="B753" t="str">
        <f t="shared" si="25"/>
        <v>2941</v>
      </c>
      <c r="C753" t="str">
        <f t="shared" si="26"/>
        <v/>
      </c>
    </row>
    <row r="754" spans="1:3" hidden="1" x14ac:dyDescent="0.3">
      <c r="A754" t="s">
        <v>5592</v>
      </c>
      <c r="B754" t="str">
        <f t="shared" si="25"/>
        <v>2941.</v>
      </c>
      <c r="C754" t="str">
        <f t="shared" si="26"/>
        <v/>
      </c>
    </row>
    <row r="755" spans="1:3" hidden="1" x14ac:dyDescent="0.3">
      <c r="A755" t="s">
        <v>906</v>
      </c>
      <c r="B755" t="str">
        <f t="shared" si="25"/>
        <v>30</v>
      </c>
      <c r="C755" t="str">
        <f t="shared" si="26"/>
        <v/>
      </c>
    </row>
    <row r="756" spans="1:3" hidden="1" x14ac:dyDescent="0.3">
      <c r="A756" t="s">
        <v>909</v>
      </c>
      <c r="B756" t="str">
        <f t="shared" si="25"/>
        <v>301</v>
      </c>
      <c r="C756" t="str">
        <f t="shared" si="26"/>
        <v/>
      </c>
    </row>
    <row r="757" spans="1:3" hidden="1" x14ac:dyDescent="0.3">
      <c r="A757" t="s">
        <v>914</v>
      </c>
      <c r="B757" t="str">
        <f t="shared" si="25"/>
        <v>3012</v>
      </c>
      <c r="C757" t="str">
        <f t="shared" si="26"/>
        <v/>
      </c>
    </row>
    <row r="758" spans="1:3" hidden="1" x14ac:dyDescent="0.3">
      <c r="A758" t="s">
        <v>916</v>
      </c>
      <c r="B758" t="str">
        <f t="shared" si="25"/>
        <v>3013</v>
      </c>
      <c r="C758" t="str">
        <f t="shared" si="26"/>
        <v/>
      </c>
    </row>
    <row r="759" spans="1:3" hidden="1" x14ac:dyDescent="0.3">
      <c r="A759" t="s">
        <v>4132</v>
      </c>
      <c r="B759" t="str">
        <f t="shared" si="25"/>
        <v>3014</v>
      </c>
      <c r="C759" t="str">
        <f t="shared" si="26"/>
        <v/>
      </c>
    </row>
    <row r="760" spans="1:3" hidden="1" x14ac:dyDescent="0.3">
      <c r="A760" t="s">
        <v>919</v>
      </c>
      <c r="B760" t="str">
        <f t="shared" si="25"/>
        <v>3015</v>
      </c>
      <c r="C760" t="str">
        <f t="shared" si="26"/>
        <v/>
      </c>
    </row>
    <row r="761" spans="1:3" hidden="1" x14ac:dyDescent="0.3">
      <c r="A761" t="s">
        <v>921</v>
      </c>
      <c r="B761" t="str">
        <f t="shared" si="25"/>
        <v>3016</v>
      </c>
      <c r="C761" t="str">
        <f t="shared" si="26"/>
        <v/>
      </c>
    </row>
    <row r="762" spans="1:3" hidden="1" x14ac:dyDescent="0.3">
      <c r="A762" t="s">
        <v>924</v>
      </c>
      <c r="B762" t="str">
        <f t="shared" si="25"/>
        <v>3017</v>
      </c>
      <c r="C762" t="str">
        <f t="shared" si="26"/>
        <v/>
      </c>
    </row>
    <row r="763" spans="1:3" hidden="1" x14ac:dyDescent="0.3">
      <c r="A763" t="s">
        <v>2938</v>
      </c>
      <c r="B763" t="str">
        <f t="shared" si="25"/>
        <v>3018</v>
      </c>
      <c r="C763" t="str">
        <f t="shared" si="26"/>
        <v/>
      </c>
    </row>
    <row r="764" spans="1:3" hidden="1" x14ac:dyDescent="0.3">
      <c r="A764" t="s">
        <v>2939</v>
      </c>
      <c r="B764" t="str">
        <f t="shared" si="25"/>
        <v>3019</v>
      </c>
      <c r="C764" t="str">
        <f t="shared" si="26"/>
        <v/>
      </c>
    </row>
    <row r="765" spans="1:3" hidden="1" x14ac:dyDescent="0.3">
      <c r="A765" t="s">
        <v>926</v>
      </c>
      <c r="B765" t="str">
        <f t="shared" si="25"/>
        <v>3020g</v>
      </c>
      <c r="C765" t="str">
        <f t="shared" si="26"/>
        <v/>
      </c>
    </row>
    <row r="766" spans="1:3" hidden="1" x14ac:dyDescent="0.3">
      <c r="A766" t="s">
        <v>929</v>
      </c>
      <c r="B766" t="str">
        <f t="shared" si="25"/>
        <v>3020o</v>
      </c>
      <c r="C766" t="str">
        <f t="shared" si="26"/>
        <v/>
      </c>
    </row>
    <row r="767" spans="1:3" hidden="1" x14ac:dyDescent="0.3">
      <c r="A767" t="s">
        <v>931</v>
      </c>
      <c r="B767" t="str">
        <f t="shared" si="25"/>
        <v>3020r</v>
      </c>
      <c r="C767" t="str">
        <f t="shared" si="26"/>
        <v/>
      </c>
    </row>
    <row r="768" spans="1:3" hidden="1" x14ac:dyDescent="0.3">
      <c r="A768" t="s">
        <v>933</v>
      </c>
      <c r="B768" t="str">
        <f t="shared" si="25"/>
        <v>3020v</v>
      </c>
      <c r="C768" t="str">
        <f t="shared" si="26"/>
        <v/>
      </c>
    </row>
    <row r="769" spans="1:3" hidden="1" x14ac:dyDescent="0.3">
      <c r="A769" t="s">
        <v>935</v>
      </c>
      <c r="B769" t="str">
        <f t="shared" si="25"/>
        <v>3021g</v>
      </c>
      <c r="C769" t="str">
        <f t="shared" si="26"/>
        <v/>
      </c>
    </row>
    <row r="770" spans="1:3" hidden="1" x14ac:dyDescent="0.3">
      <c r="A770" t="s">
        <v>939</v>
      </c>
      <c r="B770" t="str">
        <f t="shared" ref="B770:B833" si="27">MID(A770,4,5)</f>
        <v>3021o</v>
      </c>
      <c r="C770" t="str">
        <f t="shared" si="26"/>
        <v/>
      </c>
    </row>
    <row r="771" spans="1:3" hidden="1" x14ac:dyDescent="0.3">
      <c r="A771" t="s">
        <v>941</v>
      </c>
      <c r="B771" t="str">
        <f t="shared" si="27"/>
        <v>3021v</v>
      </c>
      <c r="C771" t="str">
        <f t="shared" si="26"/>
        <v/>
      </c>
    </row>
    <row r="772" spans="1:3" hidden="1" x14ac:dyDescent="0.3">
      <c r="A772" t="s">
        <v>2941</v>
      </c>
      <c r="B772" t="str">
        <f t="shared" si="27"/>
        <v>3022</v>
      </c>
      <c r="C772" t="str">
        <f t="shared" si="26"/>
        <v/>
      </c>
    </row>
    <row r="773" spans="1:3" hidden="1" x14ac:dyDescent="0.3">
      <c r="A773" t="s">
        <v>2944</v>
      </c>
      <c r="B773" t="str">
        <f t="shared" si="27"/>
        <v>3023</v>
      </c>
      <c r="C773" t="str">
        <f t="shared" si="26"/>
        <v/>
      </c>
    </row>
    <row r="774" spans="1:3" hidden="1" x14ac:dyDescent="0.3">
      <c r="A774" t="s">
        <v>2946</v>
      </c>
      <c r="B774" t="str">
        <f t="shared" si="27"/>
        <v>3024</v>
      </c>
      <c r="C774" t="str">
        <f t="shared" si="26"/>
        <v/>
      </c>
    </row>
    <row r="775" spans="1:3" hidden="1" x14ac:dyDescent="0.3">
      <c r="A775" t="s">
        <v>2949</v>
      </c>
      <c r="B775" t="str">
        <f t="shared" si="27"/>
        <v>3025</v>
      </c>
      <c r="C775" t="str">
        <f t="shared" si="26"/>
        <v/>
      </c>
    </row>
    <row r="776" spans="1:3" hidden="1" x14ac:dyDescent="0.3">
      <c r="A776" t="s">
        <v>2952</v>
      </c>
      <c r="B776" t="str">
        <f t="shared" si="27"/>
        <v>3026</v>
      </c>
      <c r="C776" t="str">
        <f t="shared" si="26"/>
        <v/>
      </c>
    </row>
    <row r="777" spans="1:3" hidden="1" x14ac:dyDescent="0.3">
      <c r="A777" t="s">
        <v>2956</v>
      </c>
      <c r="B777" t="str">
        <f t="shared" si="27"/>
        <v>3027</v>
      </c>
      <c r="C777" t="str">
        <f t="shared" si="26"/>
        <v/>
      </c>
    </row>
    <row r="778" spans="1:3" hidden="1" x14ac:dyDescent="0.3">
      <c r="A778" t="s">
        <v>2958</v>
      </c>
      <c r="B778" t="str">
        <f t="shared" si="27"/>
        <v>3028</v>
      </c>
      <c r="C778" t="str">
        <f t="shared" si="26"/>
        <v/>
      </c>
    </row>
    <row r="779" spans="1:3" hidden="1" x14ac:dyDescent="0.3">
      <c r="A779" t="s">
        <v>4134</v>
      </c>
      <c r="B779" t="str">
        <f t="shared" si="27"/>
        <v>3029b</v>
      </c>
      <c r="C779" t="str">
        <f t="shared" si="26"/>
        <v/>
      </c>
    </row>
    <row r="780" spans="1:3" hidden="1" x14ac:dyDescent="0.3">
      <c r="A780" t="s">
        <v>4136</v>
      </c>
      <c r="B780" t="str">
        <f t="shared" si="27"/>
        <v>3029o</v>
      </c>
      <c r="C780" t="str">
        <f t="shared" si="26"/>
        <v/>
      </c>
    </row>
    <row r="781" spans="1:3" hidden="1" x14ac:dyDescent="0.3">
      <c r="A781" t="s">
        <v>4138</v>
      </c>
      <c r="B781" t="str">
        <f t="shared" si="27"/>
        <v>3029p</v>
      </c>
      <c r="C781" t="str">
        <f t="shared" si="26"/>
        <v/>
      </c>
    </row>
    <row r="782" spans="1:3" hidden="1" x14ac:dyDescent="0.3">
      <c r="A782" t="s">
        <v>943</v>
      </c>
      <c r="B782" t="str">
        <f t="shared" si="27"/>
        <v>3030</v>
      </c>
      <c r="C782" t="str">
        <f t="shared" si="26"/>
        <v/>
      </c>
    </row>
    <row r="783" spans="1:3" hidden="1" x14ac:dyDescent="0.3">
      <c r="A783" t="s">
        <v>4140</v>
      </c>
      <c r="B783" t="str">
        <f t="shared" si="27"/>
        <v>3031</v>
      </c>
      <c r="C783" t="str">
        <f t="shared" si="26"/>
        <v/>
      </c>
    </row>
    <row r="784" spans="1:3" hidden="1" x14ac:dyDescent="0.3">
      <c r="A784" t="s">
        <v>4142</v>
      </c>
      <c r="B784" t="str">
        <f t="shared" si="27"/>
        <v>3032</v>
      </c>
      <c r="C784" t="str">
        <f t="shared" si="26"/>
        <v/>
      </c>
    </row>
    <row r="785" spans="1:3" hidden="1" x14ac:dyDescent="0.3">
      <c r="A785" t="s">
        <v>947</v>
      </c>
      <c r="B785" t="str">
        <f t="shared" si="27"/>
        <v>3033</v>
      </c>
      <c r="C785" t="str">
        <f t="shared" si="26"/>
        <v/>
      </c>
    </row>
    <row r="786" spans="1:3" hidden="1" x14ac:dyDescent="0.3">
      <c r="A786" t="s">
        <v>2961</v>
      </c>
      <c r="B786" t="str">
        <f t="shared" si="27"/>
        <v>3034</v>
      </c>
      <c r="C786" t="str">
        <f t="shared" si="26"/>
        <v/>
      </c>
    </row>
    <row r="787" spans="1:3" hidden="1" x14ac:dyDescent="0.3">
      <c r="A787" t="s">
        <v>4143</v>
      </c>
      <c r="B787" t="str">
        <f t="shared" si="27"/>
        <v>3035</v>
      </c>
      <c r="C787" t="str">
        <f t="shared" si="26"/>
        <v/>
      </c>
    </row>
    <row r="788" spans="1:3" hidden="1" x14ac:dyDescent="0.3">
      <c r="A788" t="s">
        <v>953</v>
      </c>
      <c r="B788" t="str">
        <f t="shared" si="27"/>
        <v>3036</v>
      </c>
      <c r="C788" t="str">
        <f t="shared" si="26"/>
        <v/>
      </c>
    </row>
    <row r="789" spans="1:3" hidden="1" x14ac:dyDescent="0.3">
      <c r="A789" t="s">
        <v>2964</v>
      </c>
      <c r="B789" t="str">
        <f t="shared" si="27"/>
        <v>3037</v>
      </c>
      <c r="C789" t="str">
        <f t="shared" si="26"/>
        <v/>
      </c>
    </row>
    <row r="790" spans="1:3" hidden="1" x14ac:dyDescent="0.3">
      <c r="A790" t="s">
        <v>957</v>
      </c>
      <c r="B790" t="str">
        <f t="shared" si="27"/>
        <v>3038</v>
      </c>
      <c r="C790" t="str">
        <f t="shared" si="26"/>
        <v/>
      </c>
    </row>
    <row r="791" spans="1:3" hidden="1" x14ac:dyDescent="0.3">
      <c r="A791" t="s">
        <v>961</v>
      </c>
      <c r="B791" t="str">
        <f t="shared" si="27"/>
        <v>3039</v>
      </c>
      <c r="C791" t="str">
        <f t="shared" si="26"/>
        <v/>
      </c>
    </row>
    <row r="792" spans="1:3" hidden="1" x14ac:dyDescent="0.3">
      <c r="A792" t="s">
        <v>965</v>
      </c>
      <c r="B792" t="str">
        <f t="shared" si="27"/>
        <v>3040</v>
      </c>
      <c r="C792" t="str">
        <f t="shared" si="26"/>
        <v/>
      </c>
    </row>
    <row r="793" spans="1:3" hidden="1" x14ac:dyDescent="0.3">
      <c r="A793" t="s">
        <v>4147</v>
      </c>
      <c r="B793" t="str">
        <f t="shared" si="27"/>
        <v>3041</v>
      </c>
      <c r="C793" t="str">
        <f t="shared" si="26"/>
        <v/>
      </c>
    </row>
    <row r="794" spans="1:3" hidden="1" x14ac:dyDescent="0.3">
      <c r="A794" t="s">
        <v>2966</v>
      </c>
      <c r="B794" t="str">
        <f t="shared" si="27"/>
        <v>3042</v>
      </c>
      <c r="C794" t="str">
        <f t="shared" si="26"/>
        <v/>
      </c>
    </row>
    <row r="795" spans="1:3" hidden="1" x14ac:dyDescent="0.3">
      <c r="A795" t="s">
        <v>969</v>
      </c>
      <c r="B795" t="str">
        <f t="shared" si="27"/>
        <v>3043</v>
      </c>
      <c r="C795" t="str">
        <f t="shared" si="26"/>
        <v/>
      </c>
    </row>
    <row r="796" spans="1:3" hidden="1" x14ac:dyDescent="0.3">
      <c r="A796" t="s">
        <v>2967</v>
      </c>
      <c r="B796" t="str">
        <f t="shared" si="27"/>
        <v>3044</v>
      </c>
      <c r="C796" t="str">
        <f t="shared" si="26"/>
        <v/>
      </c>
    </row>
    <row r="797" spans="1:3" hidden="1" x14ac:dyDescent="0.3">
      <c r="A797" t="s">
        <v>4148</v>
      </c>
      <c r="B797" t="str">
        <f t="shared" si="27"/>
        <v>3045</v>
      </c>
      <c r="C797" t="str">
        <f t="shared" si="26"/>
        <v/>
      </c>
    </row>
    <row r="798" spans="1:3" hidden="1" x14ac:dyDescent="0.3">
      <c r="A798" t="s">
        <v>2969</v>
      </c>
      <c r="B798" t="str">
        <f t="shared" si="27"/>
        <v>3046</v>
      </c>
      <c r="C798" t="str">
        <f t="shared" si="26"/>
        <v/>
      </c>
    </row>
    <row r="799" spans="1:3" hidden="1" x14ac:dyDescent="0.3">
      <c r="A799" t="s">
        <v>2973</v>
      </c>
      <c r="B799" t="str">
        <f t="shared" si="27"/>
        <v>3047</v>
      </c>
      <c r="C799" t="str">
        <f t="shared" si="26"/>
        <v/>
      </c>
    </row>
    <row r="800" spans="1:3" hidden="1" x14ac:dyDescent="0.3">
      <c r="A800" t="s">
        <v>4533</v>
      </c>
      <c r="B800" t="str">
        <f t="shared" si="27"/>
        <v>3048</v>
      </c>
      <c r="C800" t="str">
        <f t="shared" si="26"/>
        <v/>
      </c>
    </row>
    <row r="801" spans="1:3" hidden="1" x14ac:dyDescent="0.3">
      <c r="A801" t="s">
        <v>4618</v>
      </c>
      <c r="B801" t="str">
        <f t="shared" si="27"/>
        <v>3049</v>
      </c>
      <c r="C801" t="str">
        <f t="shared" si="26"/>
        <v/>
      </c>
    </row>
    <row r="802" spans="1:3" hidden="1" x14ac:dyDescent="0.3">
      <c r="A802" t="s">
        <v>4149</v>
      </c>
      <c r="B802" t="str">
        <f t="shared" si="27"/>
        <v>3050</v>
      </c>
      <c r="C802" t="str">
        <f t="shared" si="26"/>
        <v/>
      </c>
    </row>
    <row r="803" spans="1:3" hidden="1" x14ac:dyDescent="0.3">
      <c r="A803" t="s">
        <v>970</v>
      </c>
      <c r="B803" t="str">
        <f t="shared" si="27"/>
        <v>3051</v>
      </c>
      <c r="C803" t="str">
        <f t="shared" si="26"/>
        <v/>
      </c>
    </row>
    <row r="804" spans="1:3" hidden="1" x14ac:dyDescent="0.3">
      <c r="A804" t="s">
        <v>4621</v>
      </c>
      <c r="B804" t="str">
        <f t="shared" si="27"/>
        <v>3052</v>
      </c>
      <c r="C804" t="str">
        <f t="shared" si="26"/>
        <v/>
      </c>
    </row>
    <row r="805" spans="1:3" hidden="1" x14ac:dyDescent="0.3">
      <c r="A805" t="s">
        <v>4679</v>
      </c>
      <c r="B805" t="str">
        <f t="shared" si="27"/>
        <v>3053</v>
      </c>
      <c r="C805" t="str">
        <f t="shared" si="26"/>
        <v/>
      </c>
    </row>
    <row r="806" spans="1:3" hidden="1" x14ac:dyDescent="0.3">
      <c r="A806" t="s">
        <v>4681</v>
      </c>
      <c r="B806" t="str">
        <f t="shared" si="27"/>
        <v>3054</v>
      </c>
      <c r="C806" t="str">
        <f t="shared" ref="C806:C869" si="28">IF(B806=B805,"podw","")</f>
        <v/>
      </c>
    </row>
    <row r="807" spans="1:3" hidden="1" x14ac:dyDescent="0.3">
      <c r="A807" t="s">
        <v>4623</v>
      </c>
      <c r="B807" t="str">
        <f t="shared" si="27"/>
        <v>3055</v>
      </c>
      <c r="C807" t="str">
        <f t="shared" si="28"/>
        <v/>
      </c>
    </row>
    <row r="808" spans="1:3" hidden="1" x14ac:dyDescent="0.3">
      <c r="A808" t="s">
        <v>4625</v>
      </c>
      <c r="B808" t="str">
        <f t="shared" si="27"/>
        <v>3056</v>
      </c>
      <c r="C808" t="str">
        <f t="shared" si="28"/>
        <v/>
      </c>
    </row>
    <row r="809" spans="1:3" hidden="1" x14ac:dyDescent="0.3">
      <c r="A809" t="s">
        <v>4851</v>
      </c>
      <c r="B809" t="str">
        <f t="shared" si="27"/>
        <v>3057</v>
      </c>
      <c r="C809" t="str">
        <f t="shared" si="28"/>
        <v/>
      </c>
    </row>
    <row r="810" spans="1:3" hidden="1" x14ac:dyDescent="0.3">
      <c r="A810" t="s">
        <v>5099</v>
      </c>
      <c r="B810" t="str">
        <f t="shared" si="27"/>
        <v>3058</v>
      </c>
      <c r="C810" t="str">
        <f t="shared" si="28"/>
        <v/>
      </c>
    </row>
    <row r="811" spans="1:3" hidden="1" x14ac:dyDescent="0.3">
      <c r="A811" t="s">
        <v>5102</v>
      </c>
      <c r="B811" t="str">
        <f t="shared" si="27"/>
        <v>3059</v>
      </c>
      <c r="C811" t="str">
        <f t="shared" si="28"/>
        <v/>
      </c>
    </row>
    <row r="812" spans="1:3" hidden="1" x14ac:dyDescent="0.3">
      <c r="A812" t="s">
        <v>5176</v>
      </c>
      <c r="B812" t="str">
        <f t="shared" si="27"/>
        <v>3060</v>
      </c>
      <c r="C812" t="str">
        <f t="shared" si="28"/>
        <v/>
      </c>
    </row>
    <row r="813" spans="1:3" hidden="1" x14ac:dyDescent="0.3">
      <c r="A813" t="s">
        <v>5623</v>
      </c>
      <c r="B813" t="str">
        <f t="shared" si="27"/>
        <v>3061</v>
      </c>
      <c r="C813" t="str">
        <f t="shared" si="28"/>
        <v/>
      </c>
    </row>
    <row r="814" spans="1:3" hidden="1" x14ac:dyDescent="0.3">
      <c r="A814" t="s">
        <v>972</v>
      </c>
      <c r="B814" t="str">
        <f t="shared" si="27"/>
        <v>31</v>
      </c>
      <c r="C814" t="str">
        <f t="shared" si="28"/>
        <v/>
      </c>
    </row>
    <row r="815" spans="1:3" hidden="1" x14ac:dyDescent="0.3">
      <c r="A815" t="s">
        <v>974</v>
      </c>
      <c r="B815" t="str">
        <f t="shared" si="27"/>
        <v>311</v>
      </c>
      <c r="C815" t="str">
        <f t="shared" si="28"/>
        <v/>
      </c>
    </row>
    <row r="816" spans="1:3" hidden="1" x14ac:dyDescent="0.3">
      <c r="A816" t="s">
        <v>2977</v>
      </c>
      <c r="B816" t="str">
        <f t="shared" si="27"/>
        <v>3111</v>
      </c>
      <c r="C816" t="str">
        <f t="shared" si="28"/>
        <v/>
      </c>
    </row>
    <row r="817" spans="1:3" hidden="1" x14ac:dyDescent="0.3">
      <c r="A817" t="s">
        <v>977</v>
      </c>
      <c r="B817" t="str">
        <f t="shared" si="27"/>
        <v>3131</v>
      </c>
      <c r="C817" t="str">
        <f t="shared" si="28"/>
        <v/>
      </c>
    </row>
    <row r="818" spans="1:3" hidden="1" x14ac:dyDescent="0.3">
      <c r="A818" t="s">
        <v>981</v>
      </c>
      <c r="B818" t="str">
        <f t="shared" si="27"/>
        <v>3132</v>
      </c>
      <c r="C818" t="str">
        <f t="shared" si="28"/>
        <v/>
      </c>
    </row>
    <row r="819" spans="1:3" hidden="1" x14ac:dyDescent="0.3">
      <c r="A819" t="s">
        <v>984</v>
      </c>
      <c r="B819" t="str">
        <f t="shared" si="27"/>
        <v>3133</v>
      </c>
      <c r="C819" t="str">
        <f t="shared" si="28"/>
        <v/>
      </c>
    </row>
    <row r="820" spans="1:3" hidden="1" x14ac:dyDescent="0.3">
      <c r="A820" t="s">
        <v>991</v>
      </c>
      <c r="B820" t="str">
        <f t="shared" si="27"/>
        <v>3134</v>
      </c>
      <c r="C820" t="str">
        <f t="shared" si="28"/>
        <v/>
      </c>
    </row>
    <row r="821" spans="1:3" hidden="1" x14ac:dyDescent="0.3">
      <c r="A821" t="s">
        <v>994</v>
      </c>
      <c r="B821" t="str">
        <f t="shared" si="27"/>
        <v>3135_</v>
      </c>
      <c r="C821" t="str">
        <f t="shared" si="28"/>
        <v/>
      </c>
    </row>
    <row r="822" spans="1:3" hidden="1" x14ac:dyDescent="0.3">
      <c r="A822" t="s">
        <v>997</v>
      </c>
      <c r="B822" t="str">
        <f t="shared" si="27"/>
        <v>3135_</v>
      </c>
      <c r="C822" t="str">
        <f t="shared" si="28"/>
        <v>podw</v>
      </c>
    </row>
    <row r="823" spans="1:3" hidden="1" x14ac:dyDescent="0.3">
      <c r="A823" t="s">
        <v>999</v>
      </c>
      <c r="B823" t="str">
        <f t="shared" si="27"/>
        <v>3136</v>
      </c>
      <c r="C823" t="str">
        <f t="shared" si="28"/>
        <v/>
      </c>
    </row>
    <row r="824" spans="1:3" hidden="1" x14ac:dyDescent="0.3">
      <c r="A824" t="s">
        <v>1001</v>
      </c>
      <c r="B824" t="str">
        <f t="shared" si="27"/>
        <v>3137s</v>
      </c>
      <c r="C824" t="str">
        <f t="shared" si="28"/>
        <v/>
      </c>
    </row>
    <row r="825" spans="1:3" hidden="1" x14ac:dyDescent="0.3">
      <c r="A825" t="s">
        <v>1004</v>
      </c>
      <c r="B825" t="str">
        <f t="shared" si="27"/>
        <v>3137w</v>
      </c>
      <c r="C825" t="str">
        <f t="shared" si="28"/>
        <v/>
      </c>
    </row>
    <row r="826" spans="1:3" hidden="1" x14ac:dyDescent="0.3">
      <c r="A826" t="s">
        <v>1005</v>
      </c>
      <c r="B826" t="str">
        <f t="shared" si="27"/>
        <v>3138b</v>
      </c>
      <c r="C826" t="str">
        <f t="shared" si="28"/>
        <v/>
      </c>
    </row>
    <row r="827" spans="1:3" hidden="1" x14ac:dyDescent="0.3">
      <c r="A827" t="s">
        <v>1008</v>
      </c>
      <c r="B827" t="str">
        <f t="shared" si="27"/>
        <v>3138r</v>
      </c>
      <c r="C827" t="str">
        <f t="shared" si="28"/>
        <v/>
      </c>
    </row>
    <row r="828" spans="1:3" hidden="1" x14ac:dyDescent="0.3">
      <c r="A828" t="s">
        <v>1009</v>
      </c>
      <c r="B828" t="str">
        <f t="shared" si="27"/>
        <v>3138w</v>
      </c>
      <c r="C828" t="str">
        <f t="shared" si="28"/>
        <v/>
      </c>
    </row>
    <row r="829" spans="1:3" hidden="1" x14ac:dyDescent="0.3">
      <c r="A829" t="s">
        <v>2980</v>
      </c>
      <c r="B829" t="str">
        <f t="shared" si="27"/>
        <v>3139</v>
      </c>
      <c r="C829" t="str">
        <f t="shared" si="28"/>
        <v/>
      </c>
    </row>
    <row r="830" spans="1:3" hidden="1" x14ac:dyDescent="0.3">
      <c r="A830" t="s">
        <v>1010</v>
      </c>
      <c r="B830" t="str">
        <f t="shared" si="27"/>
        <v>3140r</v>
      </c>
      <c r="C830" t="str">
        <f t="shared" si="28"/>
        <v/>
      </c>
    </row>
    <row r="831" spans="1:3" hidden="1" x14ac:dyDescent="0.3">
      <c r="A831" t="s">
        <v>1013</v>
      </c>
      <c r="B831" t="str">
        <f t="shared" si="27"/>
        <v>3140w</v>
      </c>
      <c r="C831" t="str">
        <f t="shared" si="28"/>
        <v/>
      </c>
    </row>
    <row r="832" spans="1:3" hidden="1" x14ac:dyDescent="0.3">
      <c r="A832" t="s">
        <v>1015</v>
      </c>
      <c r="B832" t="str">
        <f t="shared" si="27"/>
        <v>3141</v>
      </c>
      <c r="C832" t="str">
        <f t="shared" si="28"/>
        <v/>
      </c>
    </row>
    <row r="833" spans="1:4" hidden="1" x14ac:dyDescent="0.3">
      <c r="A833" t="s">
        <v>1017</v>
      </c>
      <c r="B833" t="str">
        <f t="shared" si="27"/>
        <v>3142</v>
      </c>
      <c r="C833" t="str">
        <f t="shared" si="28"/>
        <v/>
      </c>
    </row>
    <row r="834" spans="1:4" hidden="1" x14ac:dyDescent="0.3">
      <c r="A834" t="s">
        <v>4151</v>
      </c>
      <c r="B834" t="str">
        <f t="shared" ref="B834:B897" si="29">MID(A834,4,5)</f>
        <v>3143</v>
      </c>
      <c r="C834" t="str">
        <f t="shared" si="28"/>
        <v/>
      </c>
    </row>
    <row r="835" spans="1:4" hidden="1" x14ac:dyDescent="0.3">
      <c r="A835" t="s">
        <v>1019</v>
      </c>
      <c r="B835" t="str">
        <f t="shared" si="29"/>
        <v>3144</v>
      </c>
      <c r="C835" t="str">
        <f t="shared" si="28"/>
        <v/>
      </c>
    </row>
    <row r="836" spans="1:4" hidden="1" x14ac:dyDescent="0.3">
      <c r="A836" t="s">
        <v>4153</v>
      </c>
      <c r="B836" t="str">
        <f t="shared" si="29"/>
        <v>3145</v>
      </c>
      <c r="C836" t="str">
        <f t="shared" si="28"/>
        <v/>
      </c>
    </row>
    <row r="837" spans="1:4" hidden="1" x14ac:dyDescent="0.3">
      <c r="A837" t="s">
        <v>2984</v>
      </c>
      <c r="B837" t="str">
        <f t="shared" si="29"/>
        <v>3146</v>
      </c>
      <c r="C837" t="str">
        <f t="shared" si="28"/>
        <v/>
      </c>
    </row>
    <row r="838" spans="1:4" hidden="1" x14ac:dyDescent="0.3">
      <c r="A838" t="s">
        <v>4154</v>
      </c>
      <c r="B838" t="str">
        <f t="shared" si="29"/>
        <v>3147</v>
      </c>
      <c r="C838" t="str">
        <f t="shared" si="28"/>
        <v/>
      </c>
    </row>
    <row r="839" spans="1:4" hidden="1" x14ac:dyDescent="0.3">
      <c r="A839" t="s">
        <v>2986</v>
      </c>
      <c r="B839" t="str">
        <f t="shared" si="29"/>
        <v>3148</v>
      </c>
      <c r="C839" t="str">
        <f t="shared" si="28"/>
        <v/>
      </c>
    </row>
    <row r="840" spans="1:4" hidden="1" x14ac:dyDescent="0.3">
      <c r="A840" t="s">
        <v>2988</v>
      </c>
      <c r="B840" t="str">
        <f t="shared" si="29"/>
        <v>3149</v>
      </c>
      <c r="C840" t="str">
        <f t="shared" si="28"/>
        <v/>
      </c>
    </row>
    <row r="841" spans="1:4" hidden="1" x14ac:dyDescent="0.3">
      <c r="A841" t="s">
        <v>4156</v>
      </c>
      <c r="B841" t="str">
        <f t="shared" si="29"/>
        <v>3150o</v>
      </c>
      <c r="C841" t="str">
        <f t="shared" si="28"/>
        <v/>
      </c>
    </row>
    <row r="842" spans="1:4" hidden="1" x14ac:dyDescent="0.3">
      <c r="A842" t="s">
        <v>4158</v>
      </c>
      <c r="B842" t="str">
        <f t="shared" si="29"/>
        <v>3150v</v>
      </c>
      <c r="C842" t="str">
        <f t="shared" si="28"/>
        <v/>
      </c>
    </row>
    <row r="843" spans="1:4" x14ac:dyDescent="0.3">
      <c r="A843" t="s">
        <v>2991</v>
      </c>
      <c r="B843" t="str">
        <f t="shared" si="29"/>
        <v>3151g</v>
      </c>
      <c r="C843" t="str">
        <f t="shared" si="28"/>
        <v/>
      </c>
      <c r="D843" t="s">
        <v>7145</v>
      </c>
    </row>
    <row r="844" spans="1:4" x14ac:dyDescent="0.3">
      <c r="A844" t="s">
        <v>4160</v>
      </c>
      <c r="B844" t="str">
        <f t="shared" si="29"/>
        <v>3151g</v>
      </c>
      <c r="C844" t="str">
        <f t="shared" si="28"/>
        <v>podw</v>
      </c>
      <c r="D844" t="s">
        <v>7145</v>
      </c>
    </row>
    <row r="845" spans="1:4" x14ac:dyDescent="0.3">
      <c r="A845" t="s">
        <v>2993</v>
      </c>
      <c r="B845" t="str">
        <f t="shared" si="29"/>
        <v>3151o</v>
      </c>
      <c r="C845" t="str">
        <f t="shared" si="28"/>
        <v/>
      </c>
      <c r="D845" t="s">
        <v>7145</v>
      </c>
    </row>
    <row r="846" spans="1:4" x14ac:dyDescent="0.3">
      <c r="A846" t="s">
        <v>4162</v>
      </c>
      <c r="B846" t="str">
        <f t="shared" si="29"/>
        <v>3151o</v>
      </c>
      <c r="C846" t="str">
        <f t="shared" si="28"/>
        <v>podw</v>
      </c>
      <c r="D846" t="s">
        <v>7145</v>
      </c>
    </row>
    <row r="847" spans="1:4" hidden="1" x14ac:dyDescent="0.3">
      <c r="A847" t="s">
        <v>4164</v>
      </c>
      <c r="B847" t="str">
        <f t="shared" si="29"/>
        <v>3152</v>
      </c>
      <c r="C847" t="str">
        <f t="shared" si="28"/>
        <v/>
      </c>
    </row>
    <row r="848" spans="1:4" hidden="1" x14ac:dyDescent="0.3">
      <c r="A848" t="s">
        <v>1024</v>
      </c>
      <c r="B848" t="str">
        <f t="shared" si="29"/>
        <v>3153g</v>
      </c>
      <c r="C848" t="str">
        <f t="shared" si="28"/>
        <v/>
      </c>
    </row>
    <row r="849" spans="1:3" hidden="1" x14ac:dyDescent="0.3">
      <c r="A849" t="s">
        <v>1028</v>
      </c>
      <c r="B849" t="str">
        <f t="shared" si="29"/>
        <v>3153o</v>
      </c>
      <c r="C849" t="str">
        <f t="shared" si="28"/>
        <v/>
      </c>
    </row>
    <row r="850" spans="1:3" hidden="1" x14ac:dyDescent="0.3">
      <c r="A850" t="s">
        <v>2995</v>
      </c>
      <c r="B850" t="str">
        <f t="shared" si="29"/>
        <v>3154</v>
      </c>
      <c r="C850" t="str">
        <f t="shared" si="28"/>
        <v/>
      </c>
    </row>
    <row r="851" spans="1:3" hidden="1" x14ac:dyDescent="0.3">
      <c r="A851" t="s">
        <v>4165</v>
      </c>
      <c r="B851" t="str">
        <f t="shared" si="29"/>
        <v>3155</v>
      </c>
      <c r="C851" t="str">
        <f t="shared" si="28"/>
        <v/>
      </c>
    </row>
    <row r="852" spans="1:3" hidden="1" x14ac:dyDescent="0.3">
      <c r="A852" t="s">
        <v>4167</v>
      </c>
      <c r="B852" t="str">
        <f t="shared" si="29"/>
        <v>3155Y</v>
      </c>
      <c r="C852" t="str">
        <f t="shared" si="28"/>
        <v/>
      </c>
    </row>
    <row r="853" spans="1:3" hidden="1" x14ac:dyDescent="0.3">
      <c r="A853" t="s">
        <v>4169</v>
      </c>
      <c r="B853" t="str">
        <f t="shared" si="29"/>
        <v>3156</v>
      </c>
      <c r="C853" t="str">
        <f t="shared" si="28"/>
        <v/>
      </c>
    </row>
    <row r="854" spans="1:3" hidden="1" x14ac:dyDescent="0.3">
      <c r="A854" t="s">
        <v>4171</v>
      </c>
      <c r="B854" t="str">
        <f t="shared" si="29"/>
        <v>3157b</v>
      </c>
      <c r="C854" t="str">
        <f t="shared" si="28"/>
        <v/>
      </c>
    </row>
    <row r="855" spans="1:3" hidden="1" x14ac:dyDescent="0.3">
      <c r="A855" t="s">
        <v>4173</v>
      </c>
      <c r="B855" t="str">
        <f t="shared" si="29"/>
        <v>3157g</v>
      </c>
      <c r="C855" t="str">
        <f t="shared" si="28"/>
        <v/>
      </c>
    </row>
    <row r="856" spans="1:3" hidden="1" x14ac:dyDescent="0.3">
      <c r="A856" t="s">
        <v>1030</v>
      </c>
      <c r="B856" t="str">
        <f t="shared" si="29"/>
        <v>3158</v>
      </c>
      <c r="C856" t="str">
        <f t="shared" si="28"/>
        <v/>
      </c>
    </row>
    <row r="857" spans="1:3" hidden="1" x14ac:dyDescent="0.3">
      <c r="A857" t="s">
        <v>4175</v>
      </c>
      <c r="B857" t="str">
        <f t="shared" si="29"/>
        <v>3159g</v>
      </c>
      <c r="C857" t="str">
        <f t="shared" si="28"/>
        <v/>
      </c>
    </row>
    <row r="858" spans="1:3" hidden="1" x14ac:dyDescent="0.3">
      <c r="A858" t="s">
        <v>4176</v>
      </c>
      <c r="B858" t="str">
        <f t="shared" si="29"/>
        <v>3159o</v>
      </c>
      <c r="C858" t="str">
        <f t="shared" si="28"/>
        <v/>
      </c>
    </row>
    <row r="859" spans="1:3" hidden="1" x14ac:dyDescent="0.3">
      <c r="A859" t="s">
        <v>4177</v>
      </c>
      <c r="B859" t="str">
        <f t="shared" si="29"/>
        <v>3159w</v>
      </c>
      <c r="C859" t="str">
        <f t="shared" si="28"/>
        <v/>
      </c>
    </row>
    <row r="860" spans="1:3" hidden="1" x14ac:dyDescent="0.3">
      <c r="A860" t="s">
        <v>4178</v>
      </c>
      <c r="B860" t="str">
        <f t="shared" si="29"/>
        <v>3159y</v>
      </c>
      <c r="C860" t="str">
        <f t="shared" si="28"/>
        <v/>
      </c>
    </row>
    <row r="861" spans="1:3" hidden="1" x14ac:dyDescent="0.3">
      <c r="A861" t="s">
        <v>4179</v>
      </c>
      <c r="B861" t="str">
        <f t="shared" si="29"/>
        <v>3160</v>
      </c>
      <c r="C861" t="str">
        <f t="shared" si="28"/>
        <v/>
      </c>
    </row>
    <row r="862" spans="1:3" hidden="1" x14ac:dyDescent="0.3">
      <c r="A862" t="s">
        <v>2999</v>
      </c>
      <c r="B862" t="str">
        <f t="shared" si="29"/>
        <v>3160a</v>
      </c>
      <c r="C862" t="str">
        <f t="shared" si="28"/>
        <v/>
      </c>
    </row>
    <row r="863" spans="1:3" hidden="1" x14ac:dyDescent="0.3">
      <c r="A863" t="s">
        <v>3002</v>
      </c>
      <c r="B863" t="str">
        <f t="shared" si="29"/>
        <v>3160b</v>
      </c>
      <c r="C863" t="str">
        <f t="shared" si="28"/>
        <v/>
      </c>
    </row>
    <row r="864" spans="1:3" hidden="1" x14ac:dyDescent="0.3">
      <c r="A864" t="s">
        <v>1033</v>
      </c>
      <c r="B864" t="str">
        <f t="shared" si="29"/>
        <v>3161</v>
      </c>
      <c r="C864" t="str">
        <f t="shared" si="28"/>
        <v/>
      </c>
    </row>
    <row r="865" spans="1:3" hidden="1" x14ac:dyDescent="0.3">
      <c r="A865" t="s">
        <v>1038</v>
      </c>
      <c r="B865" t="str">
        <f t="shared" si="29"/>
        <v>3162</v>
      </c>
      <c r="C865" t="str">
        <f t="shared" si="28"/>
        <v/>
      </c>
    </row>
    <row r="866" spans="1:3" hidden="1" x14ac:dyDescent="0.3">
      <c r="A866" t="s">
        <v>4180</v>
      </c>
      <c r="B866" t="str">
        <f t="shared" si="29"/>
        <v>3163</v>
      </c>
      <c r="C866" t="str">
        <f t="shared" si="28"/>
        <v/>
      </c>
    </row>
    <row r="867" spans="1:3" hidden="1" x14ac:dyDescent="0.3">
      <c r="A867" t="s">
        <v>4181</v>
      </c>
      <c r="B867" t="str">
        <f t="shared" si="29"/>
        <v>3164</v>
      </c>
      <c r="C867" t="str">
        <f t="shared" si="28"/>
        <v/>
      </c>
    </row>
    <row r="868" spans="1:3" hidden="1" x14ac:dyDescent="0.3">
      <c r="A868" t="s">
        <v>4183</v>
      </c>
      <c r="B868" t="str">
        <f t="shared" si="29"/>
        <v>3165</v>
      </c>
      <c r="C868" t="str">
        <f t="shared" si="28"/>
        <v/>
      </c>
    </row>
    <row r="869" spans="1:3" hidden="1" x14ac:dyDescent="0.3">
      <c r="A869" t="s">
        <v>1041</v>
      </c>
      <c r="B869" t="str">
        <f t="shared" si="29"/>
        <v>3166</v>
      </c>
      <c r="C869" t="str">
        <f t="shared" si="28"/>
        <v/>
      </c>
    </row>
    <row r="870" spans="1:3" hidden="1" x14ac:dyDescent="0.3">
      <c r="A870" t="s">
        <v>1046</v>
      </c>
      <c r="B870" t="str">
        <f t="shared" si="29"/>
        <v>3167b</v>
      </c>
      <c r="C870" t="str">
        <f t="shared" ref="C870:C933" si="30">IF(B870=B869,"podw","")</f>
        <v/>
      </c>
    </row>
    <row r="871" spans="1:3" hidden="1" x14ac:dyDescent="0.3">
      <c r="A871" t="s">
        <v>1050</v>
      </c>
      <c r="B871" t="str">
        <f t="shared" si="29"/>
        <v>3167w</v>
      </c>
      <c r="C871" t="str">
        <f t="shared" si="30"/>
        <v/>
      </c>
    </row>
    <row r="872" spans="1:3" hidden="1" x14ac:dyDescent="0.3">
      <c r="A872" t="s">
        <v>1051</v>
      </c>
      <c r="B872" t="str">
        <f t="shared" si="29"/>
        <v>3168</v>
      </c>
      <c r="C872" t="str">
        <f t="shared" si="30"/>
        <v/>
      </c>
    </row>
    <row r="873" spans="1:3" hidden="1" x14ac:dyDescent="0.3">
      <c r="A873" t="s">
        <v>4185</v>
      </c>
      <c r="B873" t="str">
        <f t="shared" si="29"/>
        <v>3169b</v>
      </c>
      <c r="C873" t="str">
        <f t="shared" si="30"/>
        <v/>
      </c>
    </row>
    <row r="874" spans="1:3" hidden="1" x14ac:dyDescent="0.3">
      <c r="A874" t="s">
        <v>4187</v>
      </c>
      <c r="B874" t="str">
        <f t="shared" si="29"/>
        <v>3169w</v>
      </c>
      <c r="C874" t="str">
        <f t="shared" si="30"/>
        <v/>
      </c>
    </row>
    <row r="875" spans="1:3" hidden="1" x14ac:dyDescent="0.3">
      <c r="A875" t="s">
        <v>4481</v>
      </c>
      <c r="B875" t="str">
        <f t="shared" si="29"/>
        <v>3170</v>
      </c>
      <c r="C875" t="str">
        <f t="shared" si="30"/>
        <v/>
      </c>
    </row>
    <row r="876" spans="1:3" hidden="1" x14ac:dyDescent="0.3">
      <c r="A876" t="s">
        <v>4482</v>
      </c>
      <c r="B876" t="str">
        <f t="shared" si="29"/>
        <v>3171</v>
      </c>
      <c r="C876" t="str">
        <f t="shared" si="30"/>
        <v/>
      </c>
    </row>
    <row r="877" spans="1:3" hidden="1" x14ac:dyDescent="0.3">
      <c r="A877" t="s">
        <v>4535</v>
      </c>
      <c r="B877" t="str">
        <f t="shared" si="29"/>
        <v>3172s</v>
      </c>
      <c r="C877" t="str">
        <f t="shared" si="30"/>
        <v/>
      </c>
    </row>
    <row r="878" spans="1:3" hidden="1" x14ac:dyDescent="0.3">
      <c r="A878" t="s">
        <v>4537</v>
      </c>
      <c r="B878" t="str">
        <f t="shared" si="29"/>
        <v>3172w</v>
      </c>
      <c r="C878" t="str">
        <f t="shared" si="30"/>
        <v/>
      </c>
    </row>
    <row r="879" spans="1:3" hidden="1" x14ac:dyDescent="0.3">
      <c r="A879" t="s">
        <v>4795</v>
      </c>
      <c r="B879" t="str">
        <f t="shared" si="29"/>
        <v>3173s</v>
      </c>
      <c r="C879" t="str">
        <f t="shared" si="30"/>
        <v/>
      </c>
    </row>
    <row r="880" spans="1:3" hidden="1" x14ac:dyDescent="0.3">
      <c r="A880" t="s">
        <v>4796</v>
      </c>
      <c r="B880" t="str">
        <f t="shared" si="29"/>
        <v>3173w</v>
      </c>
      <c r="C880" t="str">
        <f t="shared" si="30"/>
        <v/>
      </c>
    </row>
    <row r="881" spans="1:3" hidden="1" x14ac:dyDescent="0.3">
      <c r="A881" t="s">
        <v>4797</v>
      </c>
      <c r="B881" t="str">
        <f t="shared" si="29"/>
        <v>3174</v>
      </c>
      <c r="C881" t="str">
        <f t="shared" si="30"/>
        <v/>
      </c>
    </row>
    <row r="882" spans="1:3" hidden="1" x14ac:dyDescent="0.3">
      <c r="A882" t="s">
        <v>4853</v>
      </c>
      <c r="B882" t="str">
        <f t="shared" si="29"/>
        <v>3175</v>
      </c>
      <c r="C882" t="str">
        <f t="shared" si="30"/>
        <v/>
      </c>
    </row>
    <row r="883" spans="1:3" hidden="1" x14ac:dyDescent="0.3">
      <c r="A883" t="s">
        <v>5107</v>
      </c>
      <c r="B883" t="str">
        <f t="shared" si="29"/>
        <v>3176</v>
      </c>
      <c r="C883" t="str">
        <f t="shared" si="30"/>
        <v/>
      </c>
    </row>
    <row r="884" spans="1:3" hidden="1" x14ac:dyDescent="0.3">
      <c r="A884" t="s">
        <v>5657</v>
      </c>
      <c r="B884" t="str">
        <f t="shared" si="29"/>
        <v>3177b</v>
      </c>
      <c r="C884" t="str">
        <f t="shared" si="30"/>
        <v/>
      </c>
    </row>
    <row r="885" spans="1:3" hidden="1" x14ac:dyDescent="0.3">
      <c r="A885" t="s">
        <v>5662</v>
      </c>
      <c r="B885" t="str">
        <f t="shared" si="29"/>
        <v>3177w</v>
      </c>
      <c r="C885" t="str">
        <f t="shared" si="30"/>
        <v/>
      </c>
    </row>
    <row r="886" spans="1:3" hidden="1" x14ac:dyDescent="0.3">
      <c r="A886" t="s">
        <v>5664</v>
      </c>
      <c r="B886" t="str">
        <f t="shared" si="29"/>
        <v>3178</v>
      </c>
      <c r="C886" t="str">
        <f t="shared" si="30"/>
        <v/>
      </c>
    </row>
    <row r="887" spans="1:3" hidden="1" x14ac:dyDescent="0.3">
      <c r="A887" t="s">
        <v>1057</v>
      </c>
      <c r="B887" t="str">
        <f t="shared" si="29"/>
        <v>32</v>
      </c>
      <c r="C887" t="str">
        <f t="shared" si="30"/>
        <v/>
      </c>
    </row>
    <row r="888" spans="1:3" hidden="1" x14ac:dyDescent="0.3">
      <c r="A888" t="s">
        <v>1060</v>
      </c>
      <c r="B888" t="str">
        <f t="shared" si="29"/>
        <v>3201</v>
      </c>
      <c r="C888" t="str">
        <f t="shared" si="30"/>
        <v/>
      </c>
    </row>
    <row r="889" spans="1:3" hidden="1" x14ac:dyDescent="0.3">
      <c r="A889" t="s">
        <v>3004</v>
      </c>
      <c r="B889" t="str">
        <f t="shared" si="29"/>
        <v>3202</v>
      </c>
      <c r="C889" t="str">
        <f t="shared" si="30"/>
        <v/>
      </c>
    </row>
    <row r="890" spans="1:3" hidden="1" x14ac:dyDescent="0.3">
      <c r="A890" t="s">
        <v>1063</v>
      </c>
      <c r="B890" t="str">
        <f t="shared" si="29"/>
        <v>3203</v>
      </c>
      <c r="C890" t="str">
        <f t="shared" si="30"/>
        <v/>
      </c>
    </row>
    <row r="891" spans="1:3" hidden="1" x14ac:dyDescent="0.3">
      <c r="A891" t="s">
        <v>4188</v>
      </c>
      <c r="B891" t="str">
        <f t="shared" si="29"/>
        <v>3204</v>
      </c>
      <c r="C891" t="str">
        <f t="shared" si="30"/>
        <v/>
      </c>
    </row>
    <row r="892" spans="1:3" hidden="1" x14ac:dyDescent="0.3">
      <c r="A892" t="s">
        <v>4190</v>
      </c>
      <c r="B892" t="str">
        <f t="shared" si="29"/>
        <v>3205</v>
      </c>
      <c r="C892" t="str">
        <f t="shared" si="30"/>
        <v/>
      </c>
    </row>
    <row r="893" spans="1:3" hidden="1" x14ac:dyDescent="0.3">
      <c r="A893" t="s">
        <v>1065</v>
      </c>
      <c r="B893" t="str">
        <f t="shared" si="29"/>
        <v>3206</v>
      </c>
      <c r="C893" t="str">
        <f t="shared" si="30"/>
        <v/>
      </c>
    </row>
    <row r="894" spans="1:3" hidden="1" x14ac:dyDescent="0.3">
      <c r="A894" t="s">
        <v>1070</v>
      </c>
      <c r="B894" t="str">
        <f t="shared" si="29"/>
        <v>3207</v>
      </c>
      <c r="C894" t="str">
        <f t="shared" si="30"/>
        <v/>
      </c>
    </row>
    <row r="895" spans="1:3" hidden="1" x14ac:dyDescent="0.3">
      <c r="A895" t="s">
        <v>3006</v>
      </c>
      <c r="B895" t="str">
        <f t="shared" si="29"/>
        <v>3208</v>
      </c>
      <c r="C895" t="str">
        <f t="shared" si="30"/>
        <v/>
      </c>
    </row>
    <row r="896" spans="1:3" hidden="1" x14ac:dyDescent="0.3">
      <c r="A896" t="s">
        <v>3007</v>
      </c>
      <c r="B896" t="str">
        <f t="shared" si="29"/>
        <v>3209</v>
      </c>
      <c r="C896" t="str">
        <f t="shared" si="30"/>
        <v/>
      </c>
    </row>
    <row r="897" spans="1:3" hidden="1" x14ac:dyDescent="0.3">
      <c r="A897" t="s">
        <v>1075</v>
      </c>
      <c r="B897" t="str">
        <f t="shared" si="29"/>
        <v>321</v>
      </c>
      <c r="C897" t="str">
        <f t="shared" si="30"/>
        <v/>
      </c>
    </row>
    <row r="898" spans="1:3" hidden="1" x14ac:dyDescent="0.3">
      <c r="A898" t="s">
        <v>3009</v>
      </c>
      <c r="B898" t="str">
        <f t="shared" ref="B898:B961" si="31">MID(A898,4,5)</f>
        <v>3210</v>
      </c>
      <c r="C898" t="str">
        <f t="shared" si="30"/>
        <v/>
      </c>
    </row>
    <row r="899" spans="1:3" hidden="1" x14ac:dyDescent="0.3">
      <c r="A899" t="s">
        <v>1077</v>
      </c>
      <c r="B899" t="str">
        <f t="shared" si="31"/>
        <v>3211</v>
      </c>
      <c r="C899" t="str">
        <f t="shared" si="30"/>
        <v/>
      </c>
    </row>
    <row r="900" spans="1:3" hidden="1" x14ac:dyDescent="0.3">
      <c r="A900" t="s">
        <v>4192</v>
      </c>
      <c r="B900" t="str">
        <f t="shared" si="31"/>
        <v>3212</v>
      </c>
      <c r="C900" t="str">
        <f t="shared" si="30"/>
        <v/>
      </c>
    </row>
    <row r="901" spans="1:3" hidden="1" x14ac:dyDescent="0.3">
      <c r="A901" t="s">
        <v>4196</v>
      </c>
      <c r="B901" t="str">
        <f t="shared" si="31"/>
        <v>3213</v>
      </c>
      <c r="C901" t="str">
        <f t="shared" si="30"/>
        <v/>
      </c>
    </row>
    <row r="902" spans="1:3" hidden="1" x14ac:dyDescent="0.3">
      <c r="A902" t="s">
        <v>4626</v>
      </c>
      <c r="B902" t="str">
        <f t="shared" si="31"/>
        <v>3214</v>
      </c>
      <c r="C902" t="str">
        <f t="shared" si="30"/>
        <v/>
      </c>
    </row>
    <row r="903" spans="1:3" hidden="1" x14ac:dyDescent="0.3">
      <c r="A903" t="s">
        <v>3013</v>
      </c>
      <c r="B903" t="str">
        <f t="shared" si="31"/>
        <v>3215</v>
      </c>
      <c r="C903" t="str">
        <f t="shared" si="30"/>
        <v/>
      </c>
    </row>
    <row r="904" spans="1:3" hidden="1" x14ac:dyDescent="0.3">
      <c r="A904" t="s">
        <v>1079</v>
      </c>
      <c r="B904" t="str">
        <f t="shared" si="31"/>
        <v>3216</v>
      </c>
      <c r="C904" t="str">
        <f t="shared" si="30"/>
        <v/>
      </c>
    </row>
    <row r="905" spans="1:3" hidden="1" x14ac:dyDescent="0.3">
      <c r="A905" t="s">
        <v>3015</v>
      </c>
      <c r="B905" t="str">
        <f t="shared" si="31"/>
        <v>3217</v>
      </c>
      <c r="C905" t="str">
        <f t="shared" si="30"/>
        <v/>
      </c>
    </row>
    <row r="906" spans="1:3" hidden="1" x14ac:dyDescent="0.3">
      <c r="A906" t="s">
        <v>3017</v>
      </c>
      <c r="B906" t="str">
        <f t="shared" si="31"/>
        <v>3218</v>
      </c>
      <c r="C906" t="str">
        <f t="shared" si="30"/>
        <v/>
      </c>
    </row>
    <row r="907" spans="1:3" hidden="1" x14ac:dyDescent="0.3">
      <c r="A907" t="s">
        <v>3019</v>
      </c>
      <c r="B907" t="str">
        <f t="shared" si="31"/>
        <v>3219</v>
      </c>
      <c r="C907" t="str">
        <f t="shared" si="30"/>
        <v/>
      </c>
    </row>
    <row r="908" spans="1:3" hidden="1" x14ac:dyDescent="0.3">
      <c r="A908" t="s">
        <v>4198</v>
      </c>
      <c r="B908" t="str">
        <f t="shared" si="31"/>
        <v>3220</v>
      </c>
      <c r="C908" t="str">
        <f t="shared" si="30"/>
        <v/>
      </c>
    </row>
    <row r="909" spans="1:3" hidden="1" x14ac:dyDescent="0.3">
      <c r="A909" t="s">
        <v>4696</v>
      </c>
      <c r="B909" t="str">
        <f t="shared" si="31"/>
        <v>3221b</v>
      </c>
      <c r="C909" t="str">
        <f t="shared" si="30"/>
        <v/>
      </c>
    </row>
    <row r="910" spans="1:3" hidden="1" x14ac:dyDescent="0.3">
      <c r="A910" t="s">
        <v>4698</v>
      </c>
      <c r="B910" t="str">
        <f t="shared" si="31"/>
        <v>3221c</v>
      </c>
      <c r="C910" t="str">
        <f t="shared" si="30"/>
        <v/>
      </c>
    </row>
    <row r="911" spans="1:3" hidden="1" x14ac:dyDescent="0.3">
      <c r="A911" t="s">
        <v>4699</v>
      </c>
      <c r="B911" t="str">
        <f t="shared" si="31"/>
        <v>3221w</v>
      </c>
      <c r="C911" t="str">
        <f t="shared" si="30"/>
        <v/>
      </c>
    </row>
    <row r="912" spans="1:3" hidden="1" x14ac:dyDescent="0.3">
      <c r="A912" t="s">
        <v>4627</v>
      </c>
      <c r="B912" t="str">
        <f t="shared" si="31"/>
        <v>3222</v>
      </c>
      <c r="C912" t="str">
        <f t="shared" si="30"/>
        <v/>
      </c>
    </row>
    <row r="913" spans="1:3" hidden="1" x14ac:dyDescent="0.3">
      <c r="A913" t="s">
        <v>4798</v>
      </c>
      <c r="B913" t="str">
        <f t="shared" si="31"/>
        <v>3223</v>
      </c>
      <c r="C913" t="str">
        <f t="shared" si="30"/>
        <v/>
      </c>
    </row>
    <row r="914" spans="1:3" hidden="1" x14ac:dyDescent="0.3">
      <c r="A914" t="s">
        <v>1085</v>
      </c>
      <c r="B914" t="str">
        <f t="shared" si="31"/>
        <v>33</v>
      </c>
      <c r="C914" t="str">
        <f t="shared" si="30"/>
        <v/>
      </c>
    </row>
    <row r="915" spans="1:3" hidden="1" x14ac:dyDescent="0.3">
      <c r="A915" t="s">
        <v>1087</v>
      </c>
      <c r="B915" t="str">
        <f t="shared" si="31"/>
        <v>35</v>
      </c>
      <c r="C915" t="str">
        <f t="shared" si="30"/>
        <v/>
      </c>
    </row>
    <row r="916" spans="1:3" hidden="1" x14ac:dyDescent="0.3">
      <c r="A916" t="s">
        <v>1091</v>
      </c>
      <c r="B916" t="str">
        <f t="shared" si="31"/>
        <v>35_ma</v>
      </c>
      <c r="C916" t="str">
        <f t="shared" si="30"/>
        <v/>
      </c>
    </row>
    <row r="917" spans="1:3" hidden="1" x14ac:dyDescent="0.3">
      <c r="A917" t="s">
        <v>1095</v>
      </c>
      <c r="B917" t="str">
        <f t="shared" si="31"/>
        <v>40</v>
      </c>
      <c r="C917" t="str">
        <f t="shared" si="30"/>
        <v/>
      </c>
    </row>
    <row r="918" spans="1:3" hidden="1" x14ac:dyDescent="0.3">
      <c r="A918" t="s">
        <v>3020</v>
      </c>
      <c r="B918" t="str">
        <f t="shared" si="31"/>
        <v>4001</v>
      </c>
      <c r="C918" t="str">
        <f t="shared" si="30"/>
        <v/>
      </c>
    </row>
    <row r="919" spans="1:3" hidden="1" x14ac:dyDescent="0.3">
      <c r="A919" t="s">
        <v>3023</v>
      </c>
      <c r="B919" t="str">
        <f t="shared" si="31"/>
        <v>4002</v>
      </c>
      <c r="C919" t="str">
        <f t="shared" si="30"/>
        <v/>
      </c>
    </row>
    <row r="920" spans="1:3" hidden="1" x14ac:dyDescent="0.3">
      <c r="A920" t="s">
        <v>1098</v>
      </c>
      <c r="B920" t="str">
        <f t="shared" si="31"/>
        <v>4003</v>
      </c>
      <c r="C920" t="str">
        <f t="shared" si="30"/>
        <v/>
      </c>
    </row>
    <row r="921" spans="1:3" hidden="1" x14ac:dyDescent="0.3">
      <c r="A921" t="s">
        <v>1102</v>
      </c>
      <c r="B921" t="str">
        <f t="shared" si="31"/>
        <v>4004</v>
      </c>
      <c r="C921" t="str">
        <f t="shared" si="30"/>
        <v/>
      </c>
    </row>
    <row r="922" spans="1:3" hidden="1" x14ac:dyDescent="0.3">
      <c r="A922" t="s">
        <v>1104</v>
      </c>
      <c r="B922" t="str">
        <f t="shared" si="31"/>
        <v>4005</v>
      </c>
      <c r="C922" t="str">
        <f t="shared" si="30"/>
        <v/>
      </c>
    </row>
    <row r="923" spans="1:3" hidden="1" x14ac:dyDescent="0.3">
      <c r="A923" t="s">
        <v>3025</v>
      </c>
      <c r="B923" t="str">
        <f t="shared" si="31"/>
        <v>4006</v>
      </c>
      <c r="C923" t="str">
        <f t="shared" si="30"/>
        <v/>
      </c>
    </row>
    <row r="924" spans="1:3" hidden="1" x14ac:dyDescent="0.3">
      <c r="A924" t="s">
        <v>4538</v>
      </c>
      <c r="B924" t="str">
        <f t="shared" si="31"/>
        <v>4007</v>
      </c>
      <c r="C924" t="str">
        <f t="shared" si="30"/>
        <v/>
      </c>
    </row>
    <row r="925" spans="1:3" hidden="1" x14ac:dyDescent="0.3">
      <c r="A925" t="s">
        <v>4515</v>
      </c>
      <c r="B925" t="str">
        <f t="shared" si="31"/>
        <v>4008</v>
      </c>
      <c r="C925" t="str">
        <f t="shared" si="30"/>
        <v/>
      </c>
    </row>
    <row r="926" spans="1:3" hidden="1" x14ac:dyDescent="0.3">
      <c r="A926" t="s">
        <v>4484</v>
      </c>
      <c r="B926" t="str">
        <f t="shared" si="31"/>
        <v>4009</v>
      </c>
      <c r="C926" t="str">
        <f t="shared" si="30"/>
        <v/>
      </c>
    </row>
    <row r="927" spans="1:3" hidden="1" x14ac:dyDescent="0.3">
      <c r="A927" t="s">
        <v>1106</v>
      </c>
      <c r="B927" t="str">
        <f t="shared" si="31"/>
        <v>401</v>
      </c>
      <c r="C927" t="str">
        <f t="shared" si="30"/>
        <v/>
      </c>
    </row>
    <row r="928" spans="1:3" hidden="1" x14ac:dyDescent="0.3">
      <c r="A928" t="s">
        <v>4562</v>
      </c>
      <c r="B928" t="str">
        <f t="shared" si="31"/>
        <v>4010</v>
      </c>
      <c r="C928" t="str">
        <f t="shared" si="30"/>
        <v/>
      </c>
    </row>
    <row r="929" spans="1:3" hidden="1" x14ac:dyDescent="0.3">
      <c r="A929" t="s">
        <v>4854</v>
      </c>
      <c r="B929" t="str">
        <f t="shared" si="31"/>
        <v>4011</v>
      </c>
      <c r="C929" t="str">
        <f t="shared" si="30"/>
        <v/>
      </c>
    </row>
    <row r="930" spans="1:3" hidden="1" x14ac:dyDescent="0.3">
      <c r="A930" t="s">
        <v>4967</v>
      </c>
      <c r="B930" t="str">
        <f t="shared" si="31"/>
        <v>4012</v>
      </c>
      <c r="C930" t="str">
        <f t="shared" si="30"/>
        <v/>
      </c>
    </row>
    <row r="931" spans="1:3" hidden="1" x14ac:dyDescent="0.3">
      <c r="A931" t="s">
        <v>5108</v>
      </c>
      <c r="B931" t="str">
        <f t="shared" si="31"/>
        <v>4013b</v>
      </c>
      <c r="C931" t="str">
        <f t="shared" si="30"/>
        <v/>
      </c>
    </row>
    <row r="932" spans="1:3" hidden="1" x14ac:dyDescent="0.3">
      <c r="A932" t="s">
        <v>5109</v>
      </c>
      <c r="B932" t="str">
        <f t="shared" si="31"/>
        <v>4013r</v>
      </c>
      <c r="C932" t="str">
        <f t="shared" si="30"/>
        <v/>
      </c>
    </row>
    <row r="933" spans="1:3" hidden="1" x14ac:dyDescent="0.3">
      <c r="A933" t="s">
        <v>5110</v>
      </c>
      <c r="B933" t="str">
        <f t="shared" si="31"/>
        <v>4013w</v>
      </c>
      <c r="C933" t="str">
        <f t="shared" si="30"/>
        <v/>
      </c>
    </row>
    <row r="934" spans="1:3" hidden="1" x14ac:dyDescent="0.3">
      <c r="A934" t="s">
        <v>1109</v>
      </c>
      <c r="B934" t="str">
        <f t="shared" si="31"/>
        <v>402</v>
      </c>
      <c r="C934" t="str">
        <f t="shared" ref="C934:C997" si="32">IF(B934=B933,"podw","")</f>
        <v/>
      </c>
    </row>
    <row r="935" spans="1:3" hidden="1" x14ac:dyDescent="0.3">
      <c r="A935" t="s">
        <v>1112</v>
      </c>
      <c r="B935" t="str">
        <f t="shared" si="31"/>
        <v>4021</v>
      </c>
      <c r="C935" t="str">
        <f t="shared" si="32"/>
        <v/>
      </c>
    </row>
    <row r="936" spans="1:3" hidden="1" x14ac:dyDescent="0.3">
      <c r="A936" t="s">
        <v>3027</v>
      </c>
      <c r="B936" t="str">
        <f t="shared" si="31"/>
        <v>4050</v>
      </c>
      <c r="C936" t="str">
        <f t="shared" si="32"/>
        <v/>
      </c>
    </row>
    <row r="937" spans="1:3" hidden="1" x14ac:dyDescent="0.3">
      <c r="A937" t="s">
        <v>1115</v>
      </c>
      <c r="B937" t="str">
        <f t="shared" si="31"/>
        <v>4051</v>
      </c>
      <c r="C937" t="str">
        <f t="shared" si="32"/>
        <v/>
      </c>
    </row>
    <row r="938" spans="1:3" hidden="1" x14ac:dyDescent="0.3">
      <c r="A938" t="s">
        <v>4199</v>
      </c>
      <c r="B938" t="str">
        <f t="shared" si="31"/>
        <v>4052</v>
      </c>
      <c r="C938" t="str">
        <f t="shared" si="32"/>
        <v/>
      </c>
    </row>
    <row r="939" spans="1:3" hidden="1" x14ac:dyDescent="0.3">
      <c r="A939" t="s">
        <v>3029</v>
      </c>
      <c r="B939" t="str">
        <f t="shared" si="31"/>
        <v>4053</v>
      </c>
      <c r="C939" t="str">
        <f t="shared" si="32"/>
        <v/>
      </c>
    </row>
    <row r="940" spans="1:3" hidden="1" x14ac:dyDescent="0.3">
      <c r="A940" t="s">
        <v>1118</v>
      </c>
      <c r="B940" t="str">
        <f t="shared" si="31"/>
        <v>4054g</v>
      </c>
      <c r="C940" t="str">
        <f t="shared" si="32"/>
        <v/>
      </c>
    </row>
    <row r="941" spans="1:3" hidden="1" x14ac:dyDescent="0.3">
      <c r="A941" t="s">
        <v>1121</v>
      </c>
      <c r="B941" t="str">
        <f t="shared" si="31"/>
        <v>4054o</v>
      </c>
      <c r="C941" t="str">
        <f t="shared" si="32"/>
        <v/>
      </c>
    </row>
    <row r="942" spans="1:3" hidden="1" x14ac:dyDescent="0.3">
      <c r="A942" t="s">
        <v>1123</v>
      </c>
      <c r="B942" t="str">
        <f t="shared" si="31"/>
        <v>4054r</v>
      </c>
      <c r="C942" t="str">
        <f t="shared" si="32"/>
        <v/>
      </c>
    </row>
    <row r="943" spans="1:3" hidden="1" x14ac:dyDescent="0.3">
      <c r="A943" t="s">
        <v>1125</v>
      </c>
      <c r="B943" t="str">
        <f t="shared" si="31"/>
        <v>4055</v>
      </c>
      <c r="C943" t="str">
        <f t="shared" si="32"/>
        <v/>
      </c>
    </row>
    <row r="944" spans="1:3" hidden="1" x14ac:dyDescent="0.3">
      <c r="A944" t="s">
        <v>1131</v>
      </c>
      <c r="B944" t="str">
        <f t="shared" si="31"/>
        <v>4056</v>
      </c>
      <c r="C944" t="str">
        <f t="shared" si="32"/>
        <v/>
      </c>
    </row>
    <row r="945" spans="1:3" hidden="1" x14ac:dyDescent="0.3">
      <c r="A945" t="s">
        <v>1135</v>
      </c>
      <c r="B945" t="str">
        <f t="shared" si="31"/>
        <v>4057</v>
      </c>
      <c r="C945" t="str">
        <f t="shared" si="32"/>
        <v/>
      </c>
    </row>
    <row r="946" spans="1:3" hidden="1" x14ac:dyDescent="0.3">
      <c r="A946" t="s">
        <v>3031</v>
      </c>
      <c r="B946" t="str">
        <f t="shared" si="31"/>
        <v>4058</v>
      </c>
      <c r="C946" t="str">
        <f t="shared" si="32"/>
        <v/>
      </c>
    </row>
    <row r="947" spans="1:3" hidden="1" x14ac:dyDescent="0.3">
      <c r="A947" t="s">
        <v>3034</v>
      </c>
      <c r="B947" t="str">
        <f t="shared" si="31"/>
        <v>4058.</v>
      </c>
      <c r="C947" t="str">
        <f t="shared" si="32"/>
        <v/>
      </c>
    </row>
    <row r="948" spans="1:3" hidden="1" x14ac:dyDescent="0.3">
      <c r="A948" t="s">
        <v>3038</v>
      </c>
      <c r="B948" t="str">
        <f t="shared" si="31"/>
        <v>4059g</v>
      </c>
      <c r="C948" t="str">
        <f t="shared" si="32"/>
        <v/>
      </c>
    </row>
    <row r="949" spans="1:3" hidden="1" x14ac:dyDescent="0.3">
      <c r="A949" t="s">
        <v>3041</v>
      </c>
      <c r="B949" t="str">
        <f t="shared" si="31"/>
        <v>4059o</v>
      </c>
      <c r="C949" t="str">
        <f t="shared" si="32"/>
        <v/>
      </c>
    </row>
    <row r="950" spans="1:3" hidden="1" x14ac:dyDescent="0.3">
      <c r="A950" t="s">
        <v>3044</v>
      </c>
      <c r="B950" t="str">
        <f t="shared" si="31"/>
        <v>4059p</v>
      </c>
      <c r="C950" t="str">
        <f t="shared" si="32"/>
        <v/>
      </c>
    </row>
    <row r="951" spans="1:3" hidden="1" x14ac:dyDescent="0.3">
      <c r="A951" t="s">
        <v>4201</v>
      </c>
      <c r="B951" t="str">
        <f t="shared" si="31"/>
        <v>4060b</v>
      </c>
      <c r="C951" t="str">
        <f t="shared" si="32"/>
        <v/>
      </c>
    </row>
    <row r="952" spans="1:3" hidden="1" x14ac:dyDescent="0.3">
      <c r="A952" t="s">
        <v>4204</v>
      </c>
      <c r="B952" t="str">
        <f t="shared" si="31"/>
        <v>4060g</v>
      </c>
      <c r="C952" t="str">
        <f t="shared" si="32"/>
        <v/>
      </c>
    </row>
    <row r="953" spans="1:3" hidden="1" x14ac:dyDescent="0.3">
      <c r="A953" t="s">
        <v>4205</v>
      </c>
      <c r="B953" t="str">
        <f t="shared" si="31"/>
        <v>4060v</v>
      </c>
      <c r="C953" t="str">
        <f t="shared" si="32"/>
        <v/>
      </c>
    </row>
    <row r="954" spans="1:3" hidden="1" x14ac:dyDescent="0.3">
      <c r="A954" t="s">
        <v>4207</v>
      </c>
      <c r="B954" t="str">
        <f t="shared" si="31"/>
        <v>4061g</v>
      </c>
      <c r="C954" t="str">
        <f t="shared" si="32"/>
        <v/>
      </c>
    </row>
    <row r="955" spans="1:3" hidden="1" x14ac:dyDescent="0.3">
      <c r="A955" t="s">
        <v>4209</v>
      </c>
      <c r="B955" t="str">
        <f t="shared" si="31"/>
        <v>4061o</v>
      </c>
      <c r="C955" t="str">
        <f t="shared" si="32"/>
        <v/>
      </c>
    </row>
    <row r="956" spans="1:3" hidden="1" x14ac:dyDescent="0.3">
      <c r="A956" t="s">
        <v>4211</v>
      </c>
      <c r="B956" t="str">
        <f t="shared" si="31"/>
        <v>4061v</v>
      </c>
      <c r="C956" t="str">
        <f t="shared" si="32"/>
        <v/>
      </c>
    </row>
    <row r="957" spans="1:3" hidden="1" x14ac:dyDescent="0.3">
      <c r="A957" t="s">
        <v>4213</v>
      </c>
      <c r="B957" t="str">
        <f t="shared" si="31"/>
        <v>4062</v>
      </c>
      <c r="C957" t="str">
        <f t="shared" si="32"/>
        <v/>
      </c>
    </row>
    <row r="958" spans="1:3" hidden="1" x14ac:dyDescent="0.3">
      <c r="A958" t="s">
        <v>1136</v>
      </c>
      <c r="B958" t="str">
        <f t="shared" si="31"/>
        <v>4063</v>
      </c>
      <c r="C958" t="str">
        <f t="shared" si="32"/>
        <v/>
      </c>
    </row>
    <row r="959" spans="1:3" hidden="1" x14ac:dyDescent="0.3">
      <c r="A959" t="s">
        <v>1139</v>
      </c>
      <c r="B959" t="str">
        <f t="shared" si="31"/>
        <v>4064</v>
      </c>
      <c r="C959" t="str">
        <f t="shared" si="32"/>
        <v/>
      </c>
    </row>
    <row r="960" spans="1:3" hidden="1" x14ac:dyDescent="0.3">
      <c r="A960" t="s">
        <v>4217</v>
      </c>
      <c r="B960" t="str">
        <f t="shared" si="31"/>
        <v>4065</v>
      </c>
      <c r="C960" t="str">
        <f t="shared" si="32"/>
        <v/>
      </c>
    </row>
    <row r="961" spans="1:3" hidden="1" x14ac:dyDescent="0.3">
      <c r="A961" t="s">
        <v>3046</v>
      </c>
      <c r="B961" t="str">
        <f t="shared" si="31"/>
        <v>4066</v>
      </c>
      <c r="C961" t="str">
        <f t="shared" si="32"/>
        <v/>
      </c>
    </row>
    <row r="962" spans="1:3" hidden="1" x14ac:dyDescent="0.3">
      <c r="A962" t="s">
        <v>1144</v>
      </c>
      <c r="B962" t="str">
        <f t="shared" ref="B962:B1025" si="33">MID(A962,4,5)</f>
        <v>4067</v>
      </c>
      <c r="C962" t="str">
        <f t="shared" si="32"/>
        <v/>
      </c>
    </row>
    <row r="963" spans="1:3" hidden="1" x14ac:dyDescent="0.3">
      <c r="A963" t="s">
        <v>1149</v>
      </c>
      <c r="B963" t="str">
        <f t="shared" si="33"/>
        <v>4068</v>
      </c>
      <c r="C963" t="str">
        <f t="shared" si="32"/>
        <v/>
      </c>
    </row>
    <row r="964" spans="1:3" hidden="1" x14ac:dyDescent="0.3">
      <c r="A964" t="s">
        <v>3050</v>
      </c>
      <c r="B964" t="str">
        <f t="shared" si="33"/>
        <v>4069</v>
      </c>
      <c r="C964" t="str">
        <f t="shared" si="32"/>
        <v/>
      </c>
    </row>
    <row r="965" spans="1:3" hidden="1" x14ac:dyDescent="0.3">
      <c r="A965" t="s">
        <v>1153</v>
      </c>
      <c r="B965" t="str">
        <f t="shared" si="33"/>
        <v>4070</v>
      </c>
      <c r="C965" t="str">
        <f t="shared" si="32"/>
        <v/>
      </c>
    </row>
    <row r="966" spans="1:3" hidden="1" x14ac:dyDescent="0.3">
      <c r="A966" t="s">
        <v>3051</v>
      </c>
      <c r="B966" t="str">
        <f t="shared" si="33"/>
        <v>4071</v>
      </c>
      <c r="C966" t="str">
        <f t="shared" si="32"/>
        <v/>
      </c>
    </row>
    <row r="967" spans="1:3" hidden="1" x14ac:dyDescent="0.3">
      <c r="A967" t="s">
        <v>3053</v>
      </c>
      <c r="B967" t="str">
        <f t="shared" si="33"/>
        <v>4072</v>
      </c>
      <c r="C967" t="str">
        <f t="shared" si="32"/>
        <v/>
      </c>
    </row>
    <row r="968" spans="1:3" hidden="1" x14ac:dyDescent="0.3">
      <c r="A968" t="s">
        <v>4220</v>
      </c>
      <c r="B968" t="str">
        <f t="shared" si="33"/>
        <v>4073</v>
      </c>
      <c r="C968" t="str">
        <f t="shared" si="32"/>
        <v/>
      </c>
    </row>
    <row r="969" spans="1:3" hidden="1" x14ac:dyDescent="0.3">
      <c r="A969" t="s">
        <v>4226</v>
      </c>
      <c r="B969" t="str">
        <f t="shared" si="33"/>
        <v>4074</v>
      </c>
      <c r="C969" t="str">
        <f t="shared" si="32"/>
        <v/>
      </c>
    </row>
    <row r="970" spans="1:3" hidden="1" x14ac:dyDescent="0.3">
      <c r="A970" t="s">
        <v>1155</v>
      </c>
      <c r="B970" t="str">
        <f t="shared" si="33"/>
        <v>4075</v>
      </c>
      <c r="C970" t="str">
        <f t="shared" si="32"/>
        <v/>
      </c>
    </row>
    <row r="971" spans="1:3" hidden="1" x14ac:dyDescent="0.3">
      <c r="A971" t="s">
        <v>1159</v>
      </c>
      <c r="B971" t="str">
        <f t="shared" si="33"/>
        <v>4076</v>
      </c>
      <c r="C971" t="str">
        <f t="shared" si="32"/>
        <v/>
      </c>
    </row>
    <row r="972" spans="1:3" hidden="1" x14ac:dyDescent="0.3">
      <c r="A972" t="s">
        <v>1163</v>
      </c>
      <c r="B972" t="str">
        <f t="shared" si="33"/>
        <v>4076.</v>
      </c>
      <c r="C972" t="str">
        <f t="shared" si="32"/>
        <v/>
      </c>
    </row>
    <row r="973" spans="1:3" hidden="1" x14ac:dyDescent="0.3">
      <c r="A973" t="s">
        <v>3057</v>
      </c>
      <c r="B973" t="str">
        <f t="shared" si="33"/>
        <v>4077</v>
      </c>
      <c r="C973" t="str">
        <f t="shared" si="32"/>
        <v/>
      </c>
    </row>
    <row r="974" spans="1:3" hidden="1" x14ac:dyDescent="0.3">
      <c r="A974" t="s">
        <v>1169</v>
      </c>
      <c r="B974" t="str">
        <f t="shared" si="33"/>
        <v>4078</v>
      </c>
      <c r="C974" t="str">
        <f t="shared" si="32"/>
        <v/>
      </c>
    </row>
    <row r="975" spans="1:3" hidden="1" x14ac:dyDescent="0.3">
      <c r="A975" t="s">
        <v>1170</v>
      </c>
      <c r="B975" t="str">
        <f t="shared" si="33"/>
        <v>4078.</v>
      </c>
      <c r="C975" t="str">
        <f t="shared" si="32"/>
        <v/>
      </c>
    </row>
    <row r="976" spans="1:3" hidden="1" x14ac:dyDescent="0.3">
      <c r="A976" t="s">
        <v>4889</v>
      </c>
      <c r="B976" t="str">
        <f t="shared" si="33"/>
        <v>4079.</v>
      </c>
      <c r="C976" t="str">
        <f t="shared" si="32"/>
        <v/>
      </c>
    </row>
    <row r="977" spans="1:4" hidden="1" x14ac:dyDescent="0.3">
      <c r="A977" t="s">
        <v>4228</v>
      </c>
      <c r="B977" t="str">
        <f t="shared" si="33"/>
        <v>4079.</v>
      </c>
      <c r="C977" t="str">
        <f t="shared" si="32"/>
        <v>podw</v>
      </c>
    </row>
    <row r="978" spans="1:4" hidden="1" x14ac:dyDescent="0.3">
      <c r="A978" t="s">
        <v>4230</v>
      </c>
      <c r="B978" t="str">
        <f t="shared" si="33"/>
        <v>4079.</v>
      </c>
      <c r="C978" t="str">
        <f t="shared" si="32"/>
        <v>podw</v>
      </c>
    </row>
    <row r="979" spans="1:4" hidden="1" x14ac:dyDescent="0.3">
      <c r="A979" t="s">
        <v>4232</v>
      </c>
      <c r="B979" t="str">
        <f t="shared" si="33"/>
        <v>4079b</v>
      </c>
      <c r="C979" t="str">
        <f t="shared" si="32"/>
        <v/>
      </c>
    </row>
    <row r="980" spans="1:4" hidden="1" x14ac:dyDescent="0.3">
      <c r="A980" t="s">
        <v>4233</v>
      </c>
      <c r="B980" t="str">
        <f t="shared" si="33"/>
        <v>4079b</v>
      </c>
      <c r="C980" t="str">
        <f t="shared" si="32"/>
        <v>podw</v>
      </c>
    </row>
    <row r="981" spans="1:4" hidden="1" x14ac:dyDescent="0.3">
      <c r="A981" t="s">
        <v>4234</v>
      </c>
      <c r="B981" t="str">
        <f t="shared" si="33"/>
        <v>4079r</v>
      </c>
      <c r="C981" t="str">
        <f t="shared" si="32"/>
        <v/>
      </c>
    </row>
    <row r="982" spans="1:4" hidden="1" x14ac:dyDescent="0.3">
      <c r="A982" t="s">
        <v>4235</v>
      </c>
      <c r="B982" t="str">
        <f t="shared" si="33"/>
        <v>4080</v>
      </c>
      <c r="C982" t="str">
        <f t="shared" si="32"/>
        <v/>
      </c>
    </row>
    <row r="983" spans="1:4" hidden="1" x14ac:dyDescent="0.3">
      <c r="A983" t="s">
        <v>4236</v>
      </c>
      <c r="B983" t="str">
        <f t="shared" si="33"/>
        <v>4080.</v>
      </c>
      <c r="C983" t="str">
        <f t="shared" si="32"/>
        <v/>
      </c>
    </row>
    <row r="984" spans="1:4" hidden="1" x14ac:dyDescent="0.3">
      <c r="A984" t="s">
        <v>4485</v>
      </c>
      <c r="B984" t="str">
        <f t="shared" si="33"/>
        <v>4081</v>
      </c>
      <c r="C984" t="str">
        <f t="shared" si="32"/>
        <v/>
      </c>
    </row>
    <row r="985" spans="1:4" hidden="1" x14ac:dyDescent="0.3">
      <c r="A985" t="s">
        <v>4709</v>
      </c>
      <c r="B985" t="str">
        <f t="shared" si="33"/>
        <v>4082</v>
      </c>
      <c r="C985" t="str">
        <f t="shared" si="32"/>
        <v/>
      </c>
    </row>
    <row r="986" spans="1:4" hidden="1" x14ac:dyDescent="0.3">
      <c r="A986" t="s">
        <v>4857</v>
      </c>
      <c r="B986" t="str">
        <f t="shared" si="33"/>
        <v>4083</v>
      </c>
      <c r="C986" t="str">
        <f t="shared" si="32"/>
        <v/>
      </c>
    </row>
    <row r="987" spans="1:4" hidden="1" x14ac:dyDescent="0.3">
      <c r="A987" t="s">
        <v>5705</v>
      </c>
      <c r="B987" t="str">
        <f t="shared" si="33"/>
        <v>4085</v>
      </c>
      <c r="C987" t="str">
        <f t="shared" si="32"/>
        <v/>
      </c>
    </row>
    <row r="988" spans="1:4" hidden="1" x14ac:dyDescent="0.3">
      <c r="A988" t="s">
        <v>5708</v>
      </c>
      <c r="B988" t="str">
        <f t="shared" si="33"/>
        <v>4085.</v>
      </c>
      <c r="C988" t="str">
        <f t="shared" si="32"/>
        <v/>
      </c>
    </row>
    <row r="989" spans="1:4" hidden="1" x14ac:dyDescent="0.3">
      <c r="A989" t="s">
        <v>1172</v>
      </c>
      <c r="B989" t="str">
        <f t="shared" si="33"/>
        <v>41</v>
      </c>
      <c r="C989" t="str">
        <f t="shared" si="32"/>
        <v/>
      </c>
    </row>
    <row r="990" spans="1:4" hidden="1" x14ac:dyDescent="0.3">
      <c r="A990" t="s">
        <v>3060</v>
      </c>
      <c r="B990" t="str">
        <f t="shared" si="33"/>
        <v>4101</v>
      </c>
      <c r="C990" t="str">
        <f t="shared" si="32"/>
        <v/>
      </c>
    </row>
    <row r="991" spans="1:4" x14ac:dyDescent="0.3">
      <c r="A991" t="s">
        <v>1175</v>
      </c>
      <c r="B991" t="str">
        <f t="shared" si="33"/>
        <v>4102</v>
      </c>
      <c r="C991" t="str">
        <f t="shared" si="32"/>
        <v/>
      </c>
      <c r="D991" t="s">
        <v>7145</v>
      </c>
    </row>
    <row r="992" spans="1:4" x14ac:dyDescent="0.3">
      <c r="A992" t="s">
        <v>4239</v>
      </c>
      <c r="B992" t="str">
        <f t="shared" si="33"/>
        <v>4102</v>
      </c>
      <c r="C992" t="str">
        <f t="shared" si="32"/>
        <v>podw</v>
      </c>
      <c r="D992" t="s">
        <v>7145</v>
      </c>
    </row>
    <row r="993" spans="1:3" hidden="1" x14ac:dyDescent="0.3">
      <c r="A993" t="s">
        <v>1177</v>
      </c>
      <c r="B993" t="str">
        <f t="shared" si="33"/>
        <v>4103</v>
      </c>
      <c r="C993" t="str">
        <f t="shared" si="32"/>
        <v/>
      </c>
    </row>
    <row r="994" spans="1:3" hidden="1" x14ac:dyDescent="0.3">
      <c r="A994" t="s">
        <v>3062</v>
      </c>
      <c r="B994" t="str">
        <f t="shared" si="33"/>
        <v>4104</v>
      </c>
      <c r="C994" t="str">
        <f t="shared" si="32"/>
        <v/>
      </c>
    </row>
    <row r="995" spans="1:3" hidden="1" x14ac:dyDescent="0.3">
      <c r="A995" t="s">
        <v>3064</v>
      </c>
      <c r="B995" t="str">
        <f t="shared" si="33"/>
        <v>4105</v>
      </c>
      <c r="C995" t="str">
        <f t="shared" si="32"/>
        <v/>
      </c>
    </row>
    <row r="996" spans="1:3" hidden="1" x14ac:dyDescent="0.3">
      <c r="A996" t="s">
        <v>1179</v>
      </c>
      <c r="B996" t="str">
        <f t="shared" si="33"/>
        <v>4106</v>
      </c>
      <c r="C996" t="str">
        <f t="shared" si="32"/>
        <v/>
      </c>
    </row>
    <row r="997" spans="1:3" hidden="1" x14ac:dyDescent="0.3">
      <c r="A997" t="s">
        <v>1184</v>
      </c>
      <c r="B997" t="str">
        <f t="shared" si="33"/>
        <v>4107</v>
      </c>
      <c r="C997" t="str">
        <f t="shared" si="32"/>
        <v/>
      </c>
    </row>
    <row r="998" spans="1:3" hidden="1" x14ac:dyDescent="0.3">
      <c r="A998" t="s">
        <v>3066</v>
      </c>
      <c r="B998" t="str">
        <f t="shared" si="33"/>
        <v>4108</v>
      </c>
      <c r="C998" t="str">
        <f t="shared" ref="C998:C1061" si="34">IF(B998=B997,"podw","")</f>
        <v/>
      </c>
    </row>
    <row r="999" spans="1:3" hidden="1" x14ac:dyDescent="0.3">
      <c r="A999" t="s">
        <v>3068</v>
      </c>
      <c r="B999" t="str">
        <f t="shared" si="33"/>
        <v>4108.</v>
      </c>
      <c r="C999" t="str">
        <f t="shared" si="34"/>
        <v/>
      </c>
    </row>
    <row r="1000" spans="1:3" hidden="1" x14ac:dyDescent="0.3">
      <c r="A1000" t="s">
        <v>1188</v>
      </c>
      <c r="B1000" t="str">
        <f t="shared" si="33"/>
        <v>4109</v>
      </c>
      <c r="C1000" t="str">
        <f t="shared" si="34"/>
        <v/>
      </c>
    </row>
    <row r="1001" spans="1:3" hidden="1" x14ac:dyDescent="0.3">
      <c r="A1001" t="s">
        <v>1193</v>
      </c>
      <c r="B1001" t="str">
        <f t="shared" si="33"/>
        <v>411</v>
      </c>
      <c r="C1001" t="str">
        <f t="shared" si="34"/>
        <v/>
      </c>
    </row>
    <row r="1002" spans="1:3" hidden="1" x14ac:dyDescent="0.3">
      <c r="A1002" t="s">
        <v>3071</v>
      </c>
      <c r="B1002" t="str">
        <f t="shared" si="33"/>
        <v>4110</v>
      </c>
      <c r="C1002" t="str">
        <f t="shared" si="34"/>
        <v/>
      </c>
    </row>
    <row r="1003" spans="1:3" hidden="1" x14ac:dyDescent="0.3">
      <c r="A1003" t="s">
        <v>1196</v>
      </c>
      <c r="B1003" t="str">
        <f t="shared" si="33"/>
        <v>4111</v>
      </c>
      <c r="C1003" t="str">
        <f t="shared" si="34"/>
        <v/>
      </c>
    </row>
    <row r="1004" spans="1:3" hidden="1" x14ac:dyDescent="0.3">
      <c r="A1004" t="s">
        <v>4242</v>
      </c>
      <c r="B1004" t="str">
        <f t="shared" si="33"/>
        <v>4112</v>
      </c>
      <c r="C1004" t="str">
        <f t="shared" si="34"/>
        <v/>
      </c>
    </row>
    <row r="1005" spans="1:3" hidden="1" x14ac:dyDescent="0.3">
      <c r="A1005" t="s">
        <v>1199</v>
      </c>
      <c r="B1005" t="str">
        <f t="shared" si="33"/>
        <v>4113_</v>
      </c>
      <c r="C1005" t="str">
        <f t="shared" si="34"/>
        <v/>
      </c>
    </row>
    <row r="1006" spans="1:3" hidden="1" x14ac:dyDescent="0.3">
      <c r="A1006" t="s">
        <v>1204</v>
      </c>
      <c r="B1006" t="str">
        <f t="shared" si="33"/>
        <v>4113_</v>
      </c>
      <c r="C1006" t="str">
        <f t="shared" si="34"/>
        <v>podw</v>
      </c>
    </row>
    <row r="1007" spans="1:3" hidden="1" x14ac:dyDescent="0.3">
      <c r="A1007" t="s">
        <v>4244</v>
      </c>
      <c r="B1007" t="str">
        <f t="shared" si="33"/>
        <v>4114</v>
      </c>
      <c r="C1007" t="str">
        <f t="shared" si="34"/>
        <v/>
      </c>
    </row>
    <row r="1008" spans="1:3" hidden="1" x14ac:dyDescent="0.3">
      <c r="A1008" t="s">
        <v>3073</v>
      </c>
      <c r="B1008" t="str">
        <f t="shared" si="33"/>
        <v>4115</v>
      </c>
      <c r="C1008" t="str">
        <f t="shared" si="34"/>
        <v/>
      </c>
    </row>
    <row r="1009" spans="1:3" hidden="1" x14ac:dyDescent="0.3">
      <c r="A1009" t="s">
        <v>1206</v>
      </c>
      <c r="B1009" t="str">
        <f t="shared" si="33"/>
        <v>4116</v>
      </c>
      <c r="C1009" t="str">
        <f t="shared" si="34"/>
        <v/>
      </c>
    </row>
    <row r="1010" spans="1:3" hidden="1" x14ac:dyDescent="0.3">
      <c r="A1010" t="s">
        <v>3077</v>
      </c>
      <c r="B1010" t="str">
        <f t="shared" si="33"/>
        <v>4117</v>
      </c>
      <c r="C1010" t="str">
        <f t="shared" si="34"/>
        <v/>
      </c>
    </row>
    <row r="1011" spans="1:3" hidden="1" x14ac:dyDescent="0.3">
      <c r="A1011" t="s">
        <v>3081</v>
      </c>
      <c r="B1011" t="str">
        <f t="shared" si="33"/>
        <v>4118</v>
      </c>
      <c r="C1011" t="str">
        <f t="shared" si="34"/>
        <v/>
      </c>
    </row>
    <row r="1012" spans="1:3" hidden="1" x14ac:dyDescent="0.3">
      <c r="A1012" t="s">
        <v>1211</v>
      </c>
      <c r="B1012" t="str">
        <f t="shared" si="33"/>
        <v>4119</v>
      </c>
      <c r="C1012" t="str">
        <f t="shared" si="34"/>
        <v/>
      </c>
    </row>
    <row r="1013" spans="1:3" hidden="1" x14ac:dyDescent="0.3">
      <c r="A1013" t="s">
        <v>3083</v>
      </c>
      <c r="B1013" t="str">
        <f t="shared" si="33"/>
        <v>4120</v>
      </c>
      <c r="C1013" t="str">
        <f t="shared" si="34"/>
        <v/>
      </c>
    </row>
    <row r="1014" spans="1:3" hidden="1" x14ac:dyDescent="0.3">
      <c r="A1014" t="s">
        <v>3087</v>
      </c>
      <c r="B1014" t="str">
        <f t="shared" si="33"/>
        <v>4121</v>
      </c>
      <c r="C1014" t="str">
        <f t="shared" si="34"/>
        <v/>
      </c>
    </row>
    <row r="1015" spans="1:3" hidden="1" x14ac:dyDescent="0.3">
      <c r="A1015" t="s">
        <v>1215</v>
      </c>
      <c r="B1015" t="str">
        <f t="shared" si="33"/>
        <v>4123</v>
      </c>
      <c r="C1015" t="str">
        <f t="shared" si="34"/>
        <v/>
      </c>
    </row>
    <row r="1016" spans="1:3" hidden="1" x14ac:dyDescent="0.3">
      <c r="A1016" t="s">
        <v>1218</v>
      </c>
      <c r="B1016" t="str">
        <f t="shared" si="33"/>
        <v>4124</v>
      </c>
      <c r="C1016" t="str">
        <f t="shared" si="34"/>
        <v/>
      </c>
    </row>
    <row r="1017" spans="1:3" hidden="1" x14ac:dyDescent="0.3">
      <c r="A1017" t="s">
        <v>1223</v>
      </c>
      <c r="B1017" t="str">
        <f t="shared" si="33"/>
        <v>4125</v>
      </c>
      <c r="C1017" t="str">
        <f t="shared" si="34"/>
        <v/>
      </c>
    </row>
    <row r="1018" spans="1:3" hidden="1" x14ac:dyDescent="0.3">
      <c r="A1018" t="s">
        <v>4574</v>
      </c>
      <c r="B1018" t="str">
        <f t="shared" si="33"/>
        <v>4126</v>
      </c>
      <c r="C1018" t="str">
        <f t="shared" si="34"/>
        <v/>
      </c>
    </row>
    <row r="1019" spans="1:3" hidden="1" x14ac:dyDescent="0.3">
      <c r="A1019" t="s">
        <v>4707</v>
      </c>
      <c r="B1019" t="str">
        <f t="shared" si="33"/>
        <v>4126b</v>
      </c>
      <c r="C1019" t="str">
        <f t="shared" si="34"/>
        <v/>
      </c>
    </row>
    <row r="1020" spans="1:3" hidden="1" x14ac:dyDescent="0.3">
      <c r="A1020" t="s">
        <v>5719</v>
      </c>
      <c r="B1020" t="str">
        <f t="shared" si="33"/>
        <v>4127</v>
      </c>
      <c r="C1020" t="str">
        <f t="shared" si="34"/>
        <v/>
      </c>
    </row>
    <row r="1021" spans="1:3" hidden="1" x14ac:dyDescent="0.3">
      <c r="A1021" t="s">
        <v>5723</v>
      </c>
      <c r="B1021" t="str">
        <f t="shared" si="33"/>
        <v>4128</v>
      </c>
      <c r="C1021" t="str">
        <f t="shared" si="34"/>
        <v/>
      </c>
    </row>
    <row r="1022" spans="1:3" hidden="1" x14ac:dyDescent="0.3">
      <c r="A1022" t="s">
        <v>1226</v>
      </c>
      <c r="B1022" t="str">
        <f t="shared" si="33"/>
        <v>42</v>
      </c>
      <c r="C1022" t="str">
        <f t="shared" si="34"/>
        <v/>
      </c>
    </row>
    <row r="1023" spans="1:3" hidden="1" x14ac:dyDescent="0.3">
      <c r="A1023" t="s">
        <v>1229</v>
      </c>
      <c r="B1023" t="str">
        <f t="shared" si="33"/>
        <v>4201</v>
      </c>
      <c r="C1023" t="str">
        <f t="shared" si="34"/>
        <v/>
      </c>
    </row>
    <row r="1024" spans="1:3" hidden="1" x14ac:dyDescent="0.3">
      <c r="A1024" t="s">
        <v>1232</v>
      </c>
      <c r="B1024" t="str">
        <f t="shared" si="33"/>
        <v>4201o</v>
      </c>
      <c r="C1024" t="str">
        <f t="shared" si="34"/>
        <v/>
      </c>
    </row>
    <row r="1025" spans="1:4" hidden="1" x14ac:dyDescent="0.3">
      <c r="A1025" t="s">
        <v>1235</v>
      </c>
      <c r="B1025" t="str">
        <f t="shared" si="33"/>
        <v>4202</v>
      </c>
      <c r="C1025" t="str">
        <f t="shared" si="34"/>
        <v/>
      </c>
    </row>
    <row r="1026" spans="1:4" hidden="1" x14ac:dyDescent="0.3">
      <c r="A1026" t="s">
        <v>4246</v>
      </c>
      <c r="B1026" t="str">
        <f t="shared" ref="B1026:B1089" si="35">MID(A1026,4,5)</f>
        <v>4203</v>
      </c>
      <c r="C1026" t="str">
        <f t="shared" si="34"/>
        <v/>
      </c>
    </row>
    <row r="1027" spans="1:4" hidden="1" x14ac:dyDescent="0.3">
      <c r="A1027" t="s">
        <v>4248</v>
      </c>
      <c r="B1027" t="str">
        <f t="shared" si="35"/>
        <v>4204</v>
      </c>
      <c r="C1027" t="str">
        <f t="shared" si="34"/>
        <v/>
      </c>
    </row>
    <row r="1028" spans="1:4" hidden="1" x14ac:dyDescent="0.3">
      <c r="A1028" t="s">
        <v>1239</v>
      </c>
      <c r="B1028" t="str">
        <f t="shared" si="35"/>
        <v>4205</v>
      </c>
      <c r="C1028" t="str">
        <f t="shared" si="34"/>
        <v/>
      </c>
    </row>
    <row r="1029" spans="1:4" hidden="1" x14ac:dyDescent="0.3">
      <c r="A1029" t="s">
        <v>1241</v>
      </c>
      <c r="B1029" t="str">
        <f t="shared" si="35"/>
        <v>4205g</v>
      </c>
      <c r="C1029" t="str">
        <f t="shared" si="34"/>
        <v/>
      </c>
    </row>
    <row r="1030" spans="1:4" hidden="1" x14ac:dyDescent="0.3">
      <c r="A1030" t="s">
        <v>1242</v>
      </c>
      <c r="B1030" t="str">
        <f t="shared" si="35"/>
        <v>4206</v>
      </c>
      <c r="C1030" t="str">
        <f t="shared" si="34"/>
        <v/>
      </c>
    </row>
    <row r="1031" spans="1:4" hidden="1" x14ac:dyDescent="0.3">
      <c r="A1031" t="s">
        <v>1244</v>
      </c>
      <c r="B1031" t="str">
        <f t="shared" si="35"/>
        <v>4207</v>
      </c>
      <c r="C1031" t="str">
        <f t="shared" si="34"/>
        <v/>
      </c>
    </row>
    <row r="1032" spans="1:4" hidden="1" x14ac:dyDescent="0.3">
      <c r="A1032" t="s">
        <v>1246</v>
      </c>
      <c r="B1032" t="str">
        <f t="shared" si="35"/>
        <v>4208</v>
      </c>
      <c r="C1032" t="str">
        <f t="shared" si="34"/>
        <v/>
      </c>
    </row>
    <row r="1033" spans="1:4" hidden="1" x14ac:dyDescent="0.3">
      <c r="A1033" t="s">
        <v>3089</v>
      </c>
      <c r="B1033" t="str">
        <f t="shared" si="35"/>
        <v>4209</v>
      </c>
      <c r="C1033" t="str">
        <f t="shared" si="34"/>
        <v/>
      </c>
    </row>
    <row r="1034" spans="1:4" hidden="1" x14ac:dyDescent="0.3">
      <c r="A1034" t="s">
        <v>1249</v>
      </c>
      <c r="B1034" t="str">
        <f t="shared" si="35"/>
        <v>4210</v>
      </c>
      <c r="C1034" t="str">
        <f t="shared" si="34"/>
        <v/>
      </c>
    </row>
    <row r="1035" spans="1:4" hidden="1" x14ac:dyDescent="0.3">
      <c r="A1035" t="s">
        <v>3092</v>
      </c>
      <c r="B1035" t="str">
        <f t="shared" si="35"/>
        <v>4211</v>
      </c>
      <c r="C1035" t="str">
        <f t="shared" si="34"/>
        <v/>
      </c>
    </row>
    <row r="1036" spans="1:4" hidden="1" x14ac:dyDescent="0.3">
      <c r="A1036" t="s">
        <v>3094</v>
      </c>
      <c r="B1036" t="str">
        <f t="shared" si="35"/>
        <v>4211v</v>
      </c>
      <c r="C1036" t="str">
        <f t="shared" si="34"/>
        <v/>
      </c>
    </row>
    <row r="1037" spans="1:4" hidden="1" x14ac:dyDescent="0.3">
      <c r="A1037" t="s">
        <v>1257</v>
      </c>
      <c r="B1037" t="str">
        <f t="shared" si="35"/>
        <v>4212</v>
      </c>
      <c r="C1037" t="str">
        <f t="shared" si="34"/>
        <v/>
      </c>
    </row>
    <row r="1038" spans="1:4" x14ac:dyDescent="0.3">
      <c r="A1038" t="s">
        <v>3096</v>
      </c>
      <c r="B1038" t="str">
        <f t="shared" si="35"/>
        <v>4213</v>
      </c>
      <c r="C1038" t="str">
        <f t="shared" si="34"/>
        <v/>
      </c>
      <c r="D1038" t="s">
        <v>7145</v>
      </c>
    </row>
    <row r="1039" spans="1:4" x14ac:dyDescent="0.3">
      <c r="A1039" t="s">
        <v>4250</v>
      </c>
      <c r="B1039" t="str">
        <f t="shared" si="35"/>
        <v>4213</v>
      </c>
      <c r="C1039" t="str">
        <f t="shared" si="34"/>
        <v>podw</v>
      </c>
      <c r="D1039" t="s">
        <v>7145</v>
      </c>
    </row>
    <row r="1040" spans="1:4" hidden="1" x14ac:dyDescent="0.3">
      <c r="A1040" t="s">
        <v>4252</v>
      </c>
      <c r="B1040" t="str">
        <f t="shared" si="35"/>
        <v>4214</v>
      </c>
      <c r="C1040" t="str">
        <f t="shared" si="34"/>
        <v/>
      </c>
    </row>
    <row r="1041" spans="1:3" hidden="1" x14ac:dyDescent="0.3">
      <c r="A1041" t="s">
        <v>3100</v>
      </c>
      <c r="B1041" t="str">
        <f t="shared" si="35"/>
        <v>4215</v>
      </c>
      <c r="C1041" t="str">
        <f t="shared" si="34"/>
        <v/>
      </c>
    </row>
    <row r="1042" spans="1:3" hidden="1" x14ac:dyDescent="0.3">
      <c r="A1042" t="s">
        <v>1259</v>
      </c>
      <c r="B1042" t="str">
        <f t="shared" si="35"/>
        <v>4216</v>
      </c>
      <c r="C1042" t="str">
        <f t="shared" si="34"/>
        <v/>
      </c>
    </row>
    <row r="1043" spans="1:3" hidden="1" x14ac:dyDescent="0.3">
      <c r="A1043" t="s">
        <v>4254</v>
      </c>
      <c r="B1043" t="str">
        <f t="shared" si="35"/>
        <v>4217</v>
      </c>
      <c r="C1043" t="str">
        <f t="shared" si="34"/>
        <v/>
      </c>
    </row>
    <row r="1044" spans="1:3" hidden="1" x14ac:dyDescent="0.3">
      <c r="A1044" t="s">
        <v>3102</v>
      </c>
      <c r="B1044" t="str">
        <f t="shared" si="35"/>
        <v>4218</v>
      </c>
      <c r="C1044" t="str">
        <f t="shared" si="34"/>
        <v/>
      </c>
    </row>
    <row r="1045" spans="1:3" hidden="1" x14ac:dyDescent="0.3">
      <c r="A1045" t="s">
        <v>3959</v>
      </c>
      <c r="B1045" t="str">
        <f t="shared" si="35"/>
        <v>4219</v>
      </c>
      <c r="C1045" t="str">
        <f t="shared" si="34"/>
        <v/>
      </c>
    </row>
    <row r="1046" spans="1:3" hidden="1" x14ac:dyDescent="0.3">
      <c r="A1046" t="s">
        <v>4682</v>
      </c>
      <c r="B1046" t="str">
        <f t="shared" si="35"/>
        <v>4220b</v>
      </c>
      <c r="C1046" t="str">
        <f t="shared" si="34"/>
        <v/>
      </c>
    </row>
    <row r="1047" spans="1:3" hidden="1" x14ac:dyDescent="0.3">
      <c r="A1047" t="s">
        <v>4683</v>
      </c>
      <c r="B1047" t="str">
        <f t="shared" si="35"/>
        <v>4220w</v>
      </c>
      <c r="C1047" t="str">
        <f t="shared" si="34"/>
        <v/>
      </c>
    </row>
    <row r="1048" spans="1:3" hidden="1" x14ac:dyDescent="0.3">
      <c r="A1048" t="s">
        <v>4711</v>
      </c>
      <c r="B1048" t="str">
        <f t="shared" si="35"/>
        <v>4221</v>
      </c>
      <c r="C1048" t="str">
        <f t="shared" si="34"/>
        <v/>
      </c>
    </row>
    <row r="1049" spans="1:3" hidden="1" x14ac:dyDescent="0.3">
      <c r="A1049" t="s">
        <v>4631</v>
      </c>
      <c r="B1049" t="str">
        <f t="shared" si="35"/>
        <v>4222</v>
      </c>
      <c r="C1049" t="str">
        <f t="shared" si="34"/>
        <v/>
      </c>
    </row>
    <row r="1050" spans="1:3" hidden="1" x14ac:dyDescent="0.3">
      <c r="A1050" t="s">
        <v>4684</v>
      </c>
      <c r="B1050" t="str">
        <f t="shared" si="35"/>
        <v>4223</v>
      </c>
      <c r="C1050" t="str">
        <f t="shared" si="34"/>
        <v/>
      </c>
    </row>
    <row r="1051" spans="1:3" hidden="1" x14ac:dyDescent="0.3">
      <c r="A1051" t="s">
        <v>4633</v>
      </c>
      <c r="B1051" t="str">
        <f t="shared" si="35"/>
        <v>4224</v>
      </c>
      <c r="C1051" t="str">
        <f t="shared" si="34"/>
        <v/>
      </c>
    </row>
    <row r="1052" spans="1:3" hidden="1" x14ac:dyDescent="0.3">
      <c r="A1052" t="s">
        <v>4636</v>
      </c>
      <c r="B1052" t="str">
        <f t="shared" si="35"/>
        <v>4225</v>
      </c>
      <c r="C1052" t="str">
        <f t="shared" si="34"/>
        <v/>
      </c>
    </row>
    <row r="1053" spans="1:3" hidden="1" x14ac:dyDescent="0.3">
      <c r="A1053" t="s">
        <v>4801</v>
      </c>
      <c r="B1053" t="str">
        <f t="shared" si="35"/>
        <v>4226b</v>
      </c>
      <c r="C1053" t="str">
        <f t="shared" si="34"/>
        <v/>
      </c>
    </row>
    <row r="1054" spans="1:3" hidden="1" x14ac:dyDescent="0.3">
      <c r="A1054" t="s">
        <v>4803</v>
      </c>
      <c r="B1054" t="str">
        <f t="shared" si="35"/>
        <v>4226w</v>
      </c>
      <c r="C1054" t="str">
        <f t="shared" si="34"/>
        <v/>
      </c>
    </row>
    <row r="1055" spans="1:3" hidden="1" x14ac:dyDescent="0.3">
      <c r="A1055" t="s">
        <v>1262</v>
      </c>
      <c r="B1055" t="str">
        <f t="shared" si="35"/>
        <v>43</v>
      </c>
      <c r="C1055" t="str">
        <f t="shared" si="34"/>
        <v/>
      </c>
    </row>
    <row r="1056" spans="1:3" hidden="1" x14ac:dyDescent="0.3">
      <c r="A1056" t="s">
        <v>1264</v>
      </c>
      <c r="B1056" t="str">
        <f t="shared" si="35"/>
        <v>44</v>
      </c>
      <c r="C1056" t="str">
        <f t="shared" si="34"/>
        <v/>
      </c>
    </row>
    <row r="1057" spans="1:3" hidden="1" x14ac:dyDescent="0.3">
      <c r="A1057" t="s">
        <v>1360</v>
      </c>
      <c r="B1057" t="str">
        <f t="shared" si="35"/>
        <v>44_bl</v>
      </c>
      <c r="C1057" t="str">
        <f t="shared" si="34"/>
        <v/>
      </c>
    </row>
    <row r="1058" spans="1:3" hidden="1" x14ac:dyDescent="0.3">
      <c r="A1058" t="s">
        <v>1267</v>
      </c>
      <c r="B1058" t="str">
        <f t="shared" si="35"/>
        <v>4401</v>
      </c>
      <c r="C1058" t="str">
        <f t="shared" si="34"/>
        <v/>
      </c>
    </row>
    <row r="1059" spans="1:3" hidden="1" x14ac:dyDescent="0.3">
      <c r="A1059" t="s">
        <v>3103</v>
      </c>
      <c r="B1059" t="str">
        <f t="shared" si="35"/>
        <v>4402</v>
      </c>
      <c r="C1059" t="str">
        <f t="shared" si="34"/>
        <v/>
      </c>
    </row>
    <row r="1060" spans="1:3" hidden="1" x14ac:dyDescent="0.3">
      <c r="A1060" t="s">
        <v>4258</v>
      </c>
      <c r="B1060" t="str">
        <f t="shared" si="35"/>
        <v>4403</v>
      </c>
      <c r="C1060" t="str">
        <f t="shared" si="34"/>
        <v/>
      </c>
    </row>
    <row r="1061" spans="1:3" hidden="1" x14ac:dyDescent="0.3">
      <c r="A1061" t="s">
        <v>1270</v>
      </c>
      <c r="B1061" t="str">
        <f t="shared" si="35"/>
        <v>4404c</v>
      </c>
      <c r="C1061" t="str">
        <f t="shared" si="34"/>
        <v/>
      </c>
    </row>
    <row r="1062" spans="1:3" hidden="1" x14ac:dyDescent="0.3">
      <c r="A1062" t="s">
        <v>1273</v>
      </c>
      <c r="B1062" t="str">
        <f t="shared" si="35"/>
        <v>4404c</v>
      </c>
      <c r="C1062" t="str">
        <f t="shared" ref="C1062:C1125" si="36">IF(B1062=B1061,"podw","")</f>
        <v>podw</v>
      </c>
    </row>
    <row r="1063" spans="1:3" hidden="1" x14ac:dyDescent="0.3">
      <c r="A1063" t="s">
        <v>1276</v>
      </c>
      <c r="B1063" t="str">
        <f t="shared" si="35"/>
        <v>4404g</v>
      </c>
      <c r="C1063" t="str">
        <f t="shared" si="36"/>
        <v/>
      </c>
    </row>
    <row r="1064" spans="1:3" hidden="1" x14ac:dyDescent="0.3">
      <c r="A1064" t="s">
        <v>1278</v>
      </c>
      <c r="B1064" t="str">
        <f t="shared" si="35"/>
        <v>4404r</v>
      </c>
      <c r="C1064" t="str">
        <f t="shared" si="36"/>
        <v/>
      </c>
    </row>
    <row r="1065" spans="1:3" hidden="1" x14ac:dyDescent="0.3">
      <c r="A1065" t="s">
        <v>3107</v>
      </c>
      <c r="B1065" t="str">
        <f t="shared" si="35"/>
        <v>4405b</v>
      </c>
      <c r="C1065" t="str">
        <f t="shared" si="36"/>
        <v/>
      </c>
    </row>
    <row r="1066" spans="1:3" hidden="1" x14ac:dyDescent="0.3">
      <c r="A1066" t="s">
        <v>3110</v>
      </c>
      <c r="B1066" t="str">
        <f t="shared" si="35"/>
        <v>4405g</v>
      </c>
      <c r="C1066" t="str">
        <f t="shared" si="36"/>
        <v/>
      </c>
    </row>
    <row r="1067" spans="1:3" hidden="1" x14ac:dyDescent="0.3">
      <c r="A1067" t="s">
        <v>3112</v>
      </c>
      <c r="B1067" t="str">
        <f t="shared" si="35"/>
        <v>4406</v>
      </c>
      <c r="C1067" t="str">
        <f t="shared" si="36"/>
        <v/>
      </c>
    </row>
    <row r="1068" spans="1:3" hidden="1" x14ac:dyDescent="0.3">
      <c r="A1068" t="s">
        <v>1279</v>
      </c>
      <c r="B1068" t="str">
        <f t="shared" si="35"/>
        <v>4407</v>
      </c>
      <c r="C1068" t="str">
        <f t="shared" si="36"/>
        <v/>
      </c>
    </row>
    <row r="1069" spans="1:3" hidden="1" x14ac:dyDescent="0.3">
      <c r="A1069" t="s">
        <v>1281</v>
      </c>
      <c r="B1069" t="str">
        <f t="shared" si="35"/>
        <v>4408</v>
      </c>
      <c r="C1069" t="str">
        <f t="shared" si="36"/>
        <v/>
      </c>
    </row>
    <row r="1070" spans="1:3" hidden="1" x14ac:dyDescent="0.3">
      <c r="A1070" t="s">
        <v>4261</v>
      </c>
      <c r="B1070" t="str">
        <f t="shared" si="35"/>
        <v>4409</v>
      </c>
      <c r="C1070" t="str">
        <f t="shared" si="36"/>
        <v/>
      </c>
    </row>
    <row r="1071" spans="1:3" hidden="1" x14ac:dyDescent="0.3">
      <c r="A1071" t="s">
        <v>3115</v>
      </c>
      <c r="B1071" t="str">
        <f t="shared" si="35"/>
        <v>4410</v>
      </c>
      <c r="C1071" t="str">
        <f t="shared" si="36"/>
        <v/>
      </c>
    </row>
    <row r="1072" spans="1:3" hidden="1" x14ac:dyDescent="0.3">
      <c r="A1072" t="s">
        <v>4700</v>
      </c>
      <c r="B1072" t="str">
        <f t="shared" si="35"/>
        <v>4411</v>
      </c>
      <c r="C1072" t="str">
        <f t="shared" si="36"/>
        <v/>
      </c>
    </row>
    <row r="1073" spans="1:3" hidden="1" x14ac:dyDescent="0.3">
      <c r="A1073" t="s">
        <v>4859</v>
      </c>
      <c r="B1073" t="str">
        <f t="shared" si="35"/>
        <v>4414</v>
      </c>
      <c r="C1073" t="str">
        <f t="shared" si="36"/>
        <v/>
      </c>
    </row>
    <row r="1074" spans="1:3" hidden="1" x14ac:dyDescent="0.3">
      <c r="A1074" t="s">
        <v>6294</v>
      </c>
      <c r="B1074" t="str">
        <f t="shared" si="35"/>
        <v>4415.</v>
      </c>
      <c r="C1074" t="str">
        <f t="shared" si="36"/>
        <v/>
      </c>
    </row>
    <row r="1075" spans="1:3" hidden="1" x14ac:dyDescent="0.3">
      <c r="A1075" t="s">
        <v>6297</v>
      </c>
      <c r="B1075" t="str">
        <f t="shared" si="35"/>
        <v>4415b</v>
      </c>
      <c r="C1075" t="str">
        <f t="shared" si="36"/>
        <v/>
      </c>
    </row>
    <row r="1076" spans="1:3" hidden="1" x14ac:dyDescent="0.3">
      <c r="A1076" t="s">
        <v>6300</v>
      </c>
      <c r="B1076" t="str">
        <f t="shared" si="35"/>
        <v>4415w</v>
      </c>
      <c r="C1076" t="str">
        <f t="shared" si="36"/>
        <v/>
      </c>
    </row>
    <row r="1077" spans="1:3" hidden="1" x14ac:dyDescent="0.3">
      <c r="A1077" t="s">
        <v>1283</v>
      </c>
      <c r="B1077" t="str">
        <f t="shared" si="35"/>
        <v>443</v>
      </c>
      <c r="C1077" t="str">
        <f t="shared" si="36"/>
        <v/>
      </c>
    </row>
    <row r="1078" spans="1:3" hidden="1" x14ac:dyDescent="0.3">
      <c r="A1078" t="s">
        <v>3117</v>
      </c>
      <c r="B1078" t="str">
        <f t="shared" si="35"/>
        <v>4431</v>
      </c>
      <c r="C1078" t="str">
        <f t="shared" si="36"/>
        <v/>
      </c>
    </row>
    <row r="1079" spans="1:3" hidden="1" x14ac:dyDescent="0.3">
      <c r="A1079" t="s">
        <v>4263</v>
      </c>
      <c r="B1079" t="str">
        <f t="shared" si="35"/>
        <v>4432</v>
      </c>
      <c r="C1079" t="str">
        <f t="shared" si="36"/>
        <v/>
      </c>
    </row>
    <row r="1080" spans="1:3" hidden="1" x14ac:dyDescent="0.3">
      <c r="A1080" t="s">
        <v>1286</v>
      </c>
      <c r="B1080" t="str">
        <f t="shared" si="35"/>
        <v>4433</v>
      </c>
      <c r="C1080" t="str">
        <f t="shared" si="36"/>
        <v/>
      </c>
    </row>
    <row r="1081" spans="1:3" hidden="1" x14ac:dyDescent="0.3">
      <c r="A1081" t="s">
        <v>1290</v>
      </c>
      <c r="B1081" t="str">
        <f t="shared" si="35"/>
        <v>4434</v>
      </c>
      <c r="C1081" t="str">
        <f t="shared" si="36"/>
        <v/>
      </c>
    </row>
    <row r="1082" spans="1:3" hidden="1" x14ac:dyDescent="0.3">
      <c r="A1082" t="s">
        <v>1293</v>
      </c>
      <c r="B1082" t="str">
        <f t="shared" si="35"/>
        <v>4435</v>
      </c>
      <c r="C1082" t="str">
        <f t="shared" si="36"/>
        <v/>
      </c>
    </row>
    <row r="1083" spans="1:3" hidden="1" x14ac:dyDescent="0.3">
      <c r="A1083" t="s">
        <v>1296</v>
      </c>
      <c r="B1083" t="str">
        <f t="shared" si="35"/>
        <v>4436</v>
      </c>
      <c r="C1083" t="str">
        <f t="shared" si="36"/>
        <v/>
      </c>
    </row>
    <row r="1084" spans="1:3" hidden="1" x14ac:dyDescent="0.3">
      <c r="A1084" t="s">
        <v>1298</v>
      </c>
      <c r="B1084" t="str">
        <f t="shared" si="35"/>
        <v>4437</v>
      </c>
      <c r="C1084" t="str">
        <f t="shared" si="36"/>
        <v/>
      </c>
    </row>
    <row r="1085" spans="1:3" hidden="1" x14ac:dyDescent="0.3">
      <c r="A1085" t="s">
        <v>3120</v>
      </c>
      <c r="B1085" t="str">
        <f t="shared" si="35"/>
        <v>4438</v>
      </c>
      <c r="C1085" t="str">
        <f t="shared" si="36"/>
        <v/>
      </c>
    </row>
    <row r="1086" spans="1:3" hidden="1" x14ac:dyDescent="0.3">
      <c r="A1086" t="s">
        <v>3122</v>
      </c>
      <c r="B1086" t="str">
        <f t="shared" si="35"/>
        <v>4439</v>
      </c>
      <c r="C1086" t="str">
        <f t="shared" si="36"/>
        <v/>
      </c>
    </row>
    <row r="1087" spans="1:3" hidden="1" x14ac:dyDescent="0.3">
      <c r="A1087" t="s">
        <v>4265</v>
      </c>
      <c r="B1087" t="str">
        <f t="shared" si="35"/>
        <v>4440</v>
      </c>
      <c r="C1087" t="str">
        <f t="shared" si="36"/>
        <v/>
      </c>
    </row>
    <row r="1088" spans="1:3" hidden="1" x14ac:dyDescent="0.3">
      <c r="A1088" t="s">
        <v>4267</v>
      </c>
      <c r="B1088" t="str">
        <f t="shared" si="35"/>
        <v>4441</v>
      </c>
      <c r="C1088" t="str">
        <f t="shared" si="36"/>
        <v/>
      </c>
    </row>
    <row r="1089" spans="1:3" hidden="1" x14ac:dyDescent="0.3">
      <c r="A1089" t="s">
        <v>3126</v>
      </c>
      <c r="B1089" t="str">
        <f t="shared" si="35"/>
        <v>4442b</v>
      </c>
      <c r="C1089" t="str">
        <f t="shared" si="36"/>
        <v/>
      </c>
    </row>
    <row r="1090" spans="1:3" hidden="1" x14ac:dyDescent="0.3">
      <c r="A1090" t="s">
        <v>3129</v>
      </c>
      <c r="B1090" t="str">
        <f t="shared" ref="B1090:B1153" si="37">MID(A1090,4,5)</f>
        <v>4442g</v>
      </c>
      <c r="C1090" t="str">
        <f t="shared" si="36"/>
        <v/>
      </c>
    </row>
    <row r="1091" spans="1:3" hidden="1" x14ac:dyDescent="0.3">
      <c r="A1091" t="s">
        <v>3131</v>
      </c>
      <c r="B1091" t="str">
        <f t="shared" si="37"/>
        <v>4442o</v>
      </c>
      <c r="C1091" t="str">
        <f t="shared" si="36"/>
        <v/>
      </c>
    </row>
    <row r="1092" spans="1:3" hidden="1" x14ac:dyDescent="0.3">
      <c r="A1092" t="s">
        <v>3133</v>
      </c>
      <c r="B1092" t="str">
        <f t="shared" si="37"/>
        <v>4443</v>
      </c>
      <c r="C1092" t="str">
        <f t="shared" si="36"/>
        <v/>
      </c>
    </row>
    <row r="1093" spans="1:3" hidden="1" x14ac:dyDescent="0.3">
      <c r="A1093" t="s">
        <v>3137</v>
      </c>
      <c r="B1093" t="str">
        <f t="shared" si="37"/>
        <v>4444</v>
      </c>
      <c r="C1093" t="str">
        <f t="shared" si="36"/>
        <v/>
      </c>
    </row>
    <row r="1094" spans="1:3" hidden="1" x14ac:dyDescent="0.3">
      <c r="A1094" t="s">
        <v>3140</v>
      </c>
      <c r="B1094" t="str">
        <f t="shared" si="37"/>
        <v>4444.</v>
      </c>
      <c r="C1094" t="str">
        <f t="shared" si="36"/>
        <v/>
      </c>
    </row>
    <row r="1095" spans="1:3" hidden="1" x14ac:dyDescent="0.3">
      <c r="A1095" t="s">
        <v>4486</v>
      </c>
      <c r="B1095" t="str">
        <f t="shared" si="37"/>
        <v>4446b</v>
      </c>
      <c r="C1095" t="str">
        <f t="shared" si="36"/>
        <v/>
      </c>
    </row>
    <row r="1096" spans="1:3" hidden="1" x14ac:dyDescent="0.3">
      <c r="A1096" t="s">
        <v>4487</v>
      </c>
      <c r="B1096" t="str">
        <f t="shared" si="37"/>
        <v>4446b</v>
      </c>
      <c r="C1096" t="str">
        <f t="shared" si="36"/>
        <v>podw</v>
      </c>
    </row>
    <row r="1097" spans="1:3" hidden="1" x14ac:dyDescent="0.3">
      <c r="A1097" t="s">
        <v>4488</v>
      </c>
      <c r="B1097" t="str">
        <f t="shared" si="37"/>
        <v>4446w</v>
      </c>
      <c r="C1097" t="str">
        <f t="shared" si="36"/>
        <v/>
      </c>
    </row>
    <row r="1098" spans="1:3" hidden="1" x14ac:dyDescent="0.3">
      <c r="A1098" t="s">
        <v>4489</v>
      </c>
      <c r="B1098" t="str">
        <f t="shared" si="37"/>
        <v>4446w</v>
      </c>
      <c r="C1098" t="str">
        <f t="shared" si="36"/>
        <v>podw</v>
      </c>
    </row>
    <row r="1099" spans="1:3" hidden="1" x14ac:dyDescent="0.3">
      <c r="A1099" t="s">
        <v>4970</v>
      </c>
      <c r="B1099" t="str">
        <f t="shared" si="37"/>
        <v>4448</v>
      </c>
      <c r="C1099" t="str">
        <f t="shared" si="36"/>
        <v/>
      </c>
    </row>
    <row r="1100" spans="1:3" hidden="1" x14ac:dyDescent="0.3">
      <c r="A1100" t="s">
        <v>5761</v>
      </c>
      <c r="B1100" t="str">
        <f t="shared" si="37"/>
        <v>4449b</v>
      </c>
      <c r="C1100" t="str">
        <f t="shared" si="36"/>
        <v/>
      </c>
    </row>
    <row r="1101" spans="1:3" hidden="1" x14ac:dyDescent="0.3">
      <c r="A1101" t="s">
        <v>5764</v>
      </c>
      <c r="B1101" t="str">
        <f t="shared" si="37"/>
        <v>4449w</v>
      </c>
      <c r="C1101" t="str">
        <f t="shared" si="36"/>
        <v/>
      </c>
    </row>
    <row r="1102" spans="1:3" hidden="1" x14ac:dyDescent="0.3">
      <c r="A1102" t="s">
        <v>4640</v>
      </c>
      <c r="B1102" t="str">
        <f t="shared" si="37"/>
        <v>4450</v>
      </c>
      <c r="C1102" t="str">
        <f t="shared" si="36"/>
        <v/>
      </c>
    </row>
    <row r="1103" spans="1:3" hidden="1" x14ac:dyDescent="0.3">
      <c r="A1103" t="s">
        <v>1301</v>
      </c>
      <c r="B1103" t="str">
        <f t="shared" si="37"/>
        <v>4451</v>
      </c>
      <c r="C1103" t="str">
        <f t="shared" si="36"/>
        <v/>
      </c>
    </row>
    <row r="1104" spans="1:3" hidden="1" x14ac:dyDescent="0.3">
      <c r="A1104" t="s">
        <v>1304</v>
      </c>
      <c r="B1104" t="str">
        <f t="shared" si="37"/>
        <v>4452</v>
      </c>
      <c r="C1104" t="str">
        <f t="shared" si="36"/>
        <v/>
      </c>
    </row>
    <row r="1105" spans="1:3" hidden="1" x14ac:dyDescent="0.3">
      <c r="A1105" t="s">
        <v>4270</v>
      </c>
      <c r="B1105" t="str">
        <f t="shared" si="37"/>
        <v>4453</v>
      </c>
      <c r="C1105" t="str">
        <f t="shared" si="36"/>
        <v/>
      </c>
    </row>
    <row r="1106" spans="1:3" hidden="1" x14ac:dyDescent="0.3">
      <c r="A1106" t="s">
        <v>1306</v>
      </c>
      <c r="B1106" t="str">
        <f t="shared" si="37"/>
        <v>4454</v>
      </c>
      <c r="C1106" t="str">
        <f t="shared" si="36"/>
        <v/>
      </c>
    </row>
    <row r="1107" spans="1:3" hidden="1" x14ac:dyDescent="0.3">
      <c r="A1107" t="s">
        <v>1308</v>
      </c>
      <c r="B1107" t="str">
        <f t="shared" si="37"/>
        <v>4455</v>
      </c>
      <c r="C1107" t="str">
        <f t="shared" si="36"/>
        <v/>
      </c>
    </row>
    <row r="1108" spans="1:3" hidden="1" x14ac:dyDescent="0.3">
      <c r="A1108" t="s">
        <v>1312</v>
      </c>
      <c r="B1108" t="str">
        <f t="shared" si="37"/>
        <v>4456</v>
      </c>
      <c r="C1108" t="str">
        <f t="shared" si="36"/>
        <v/>
      </c>
    </row>
    <row r="1109" spans="1:3" hidden="1" x14ac:dyDescent="0.3">
      <c r="A1109" t="s">
        <v>3144</v>
      </c>
      <c r="B1109" t="str">
        <f t="shared" si="37"/>
        <v>4457</v>
      </c>
      <c r="C1109" t="str">
        <f t="shared" si="36"/>
        <v/>
      </c>
    </row>
    <row r="1110" spans="1:3" hidden="1" x14ac:dyDescent="0.3">
      <c r="A1110" t="s">
        <v>3147</v>
      </c>
      <c r="B1110" t="str">
        <f t="shared" si="37"/>
        <v>4458</v>
      </c>
      <c r="C1110" t="str">
        <f t="shared" si="36"/>
        <v/>
      </c>
    </row>
    <row r="1111" spans="1:3" hidden="1" x14ac:dyDescent="0.3">
      <c r="A1111" t="s">
        <v>1318</v>
      </c>
      <c r="B1111" t="str">
        <f t="shared" si="37"/>
        <v>4459</v>
      </c>
      <c r="C1111" t="str">
        <f t="shared" si="36"/>
        <v/>
      </c>
    </row>
    <row r="1112" spans="1:3" hidden="1" x14ac:dyDescent="0.3">
      <c r="A1112" t="s">
        <v>3149</v>
      </c>
      <c r="B1112" t="str">
        <f t="shared" si="37"/>
        <v>4460</v>
      </c>
      <c r="C1112" t="str">
        <f t="shared" si="36"/>
        <v/>
      </c>
    </row>
    <row r="1113" spans="1:3" hidden="1" x14ac:dyDescent="0.3">
      <c r="A1113" t="s">
        <v>3152</v>
      </c>
      <c r="B1113" t="str">
        <f t="shared" si="37"/>
        <v>4461</v>
      </c>
      <c r="C1113" t="str">
        <f t="shared" si="36"/>
        <v/>
      </c>
    </row>
    <row r="1114" spans="1:3" hidden="1" x14ac:dyDescent="0.3">
      <c r="A1114" t="s">
        <v>4273</v>
      </c>
      <c r="B1114" t="str">
        <f t="shared" si="37"/>
        <v>4462g</v>
      </c>
      <c r="C1114" t="str">
        <f t="shared" si="36"/>
        <v/>
      </c>
    </row>
    <row r="1115" spans="1:3" hidden="1" x14ac:dyDescent="0.3">
      <c r="A1115" t="s">
        <v>4274</v>
      </c>
      <c r="B1115" t="str">
        <f t="shared" si="37"/>
        <v>4462o</v>
      </c>
      <c r="C1115" t="str">
        <f t="shared" si="36"/>
        <v/>
      </c>
    </row>
    <row r="1116" spans="1:3" hidden="1" x14ac:dyDescent="0.3">
      <c r="A1116" t="s">
        <v>4276</v>
      </c>
      <c r="B1116" t="str">
        <f t="shared" si="37"/>
        <v>4462r</v>
      </c>
      <c r="C1116" t="str">
        <f t="shared" si="36"/>
        <v/>
      </c>
    </row>
    <row r="1117" spans="1:3" hidden="1" x14ac:dyDescent="0.3">
      <c r="A1117" t="s">
        <v>3155</v>
      </c>
      <c r="B1117" t="str">
        <f t="shared" si="37"/>
        <v>4463</v>
      </c>
      <c r="C1117" t="str">
        <f t="shared" si="36"/>
        <v/>
      </c>
    </row>
    <row r="1118" spans="1:3" hidden="1" x14ac:dyDescent="0.3">
      <c r="A1118" t="s">
        <v>3158</v>
      </c>
      <c r="B1118" t="str">
        <f t="shared" si="37"/>
        <v>4464l</v>
      </c>
      <c r="C1118" t="str">
        <f t="shared" si="36"/>
        <v/>
      </c>
    </row>
    <row r="1119" spans="1:3" hidden="1" x14ac:dyDescent="0.3">
      <c r="A1119" t="s">
        <v>3163</v>
      </c>
      <c r="B1119" t="str">
        <f t="shared" si="37"/>
        <v>4464w</v>
      </c>
      <c r="C1119" t="str">
        <f t="shared" si="36"/>
        <v/>
      </c>
    </row>
    <row r="1120" spans="1:3" hidden="1" x14ac:dyDescent="0.3">
      <c r="A1120" t="s">
        <v>4277</v>
      </c>
      <c r="B1120" t="str">
        <f t="shared" si="37"/>
        <v>4465</v>
      </c>
      <c r="C1120" t="str">
        <f t="shared" si="36"/>
        <v/>
      </c>
    </row>
    <row r="1121" spans="1:3" hidden="1" x14ac:dyDescent="0.3">
      <c r="A1121" t="s">
        <v>3165</v>
      </c>
      <c r="B1121" t="str">
        <f t="shared" si="37"/>
        <v>4466</v>
      </c>
      <c r="C1121" t="str">
        <f t="shared" si="36"/>
        <v/>
      </c>
    </row>
    <row r="1122" spans="1:3" hidden="1" x14ac:dyDescent="0.3">
      <c r="A1122" t="s">
        <v>4278</v>
      </c>
      <c r="B1122" t="str">
        <f t="shared" si="37"/>
        <v>4467</v>
      </c>
      <c r="C1122" t="str">
        <f t="shared" si="36"/>
        <v/>
      </c>
    </row>
    <row r="1123" spans="1:3" hidden="1" x14ac:dyDescent="0.3">
      <c r="A1123" t="s">
        <v>3168</v>
      </c>
      <c r="B1123" t="str">
        <f t="shared" si="37"/>
        <v>4468</v>
      </c>
      <c r="C1123" t="str">
        <f t="shared" si="36"/>
        <v/>
      </c>
    </row>
    <row r="1124" spans="1:3" hidden="1" x14ac:dyDescent="0.3">
      <c r="A1124" t="s">
        <v>3171</v>
      </c>
      <c r="B1124" t="str">
        <f t="shared" si="37"/>
        <v>4469</v>
      </c>
      <c r="C1124" t="str">
        <f t="shared" si="36"/>
        <v/>
      </c>
    </row>
    <row r="1125" spans="1:3" hidden="1" x14ac:dyDescent="0.3">
      <c r="A1125" t="s">
        <v>3174</v>
      </c>
      <c r="B1125" t="str">
        <f t="shared" si="37"/>
        <v>4470</v>
      </c>
      <c r="C1125" t="str">
        <f t="shared" si="36"/>
        <v/>
      </c>
    </row>
    <row r="1126" spans="1:3" hidden="1" x14ac:dyDescent="0.3">
      <c r="A1126" t="s">
        <v>3175</v>
      </c>
      <c r="B1126" t="str">
        <f t="shared" si="37"/>
        <v>4470.</v>
      </c>
      <c r="C1126" t="str">
        <f t="shared" ref="C1126:C1189" si="38">IF(B1126=B1125,"podw","")</f>
        <v/>
      </c>
    </row>
    <row r="1127" spans="1:3" hidden="1" x14ac:dyDescent="0.3">
      <c r="A1127" t="s">
        <v>4281</v>
      </c>
      <c r="B1127" t="str">
        <f t="shared" si="37"/>
        <v>4471</v>
      </c>
      <c r="C1127" t="str">
        <f t="shared" si="38"/>
        <v/>
      </c>
    </row>
    <row r="1128" spans="1:3" hidden="1" x14ac:dyDescent="0.3">
      <c r="A1128" t="s">
        <v>4940</v>
      </c>
      <c r="B1128" t="str">
        <f t="shared" si="37"/>
        <v>4471b</v>
      </c>
      <c r="C1128" t="str">
        <f t="shared" si="38"/>
        <v/>
      </c>
    </row>
    <row r="1129" spans="1:3" hidden="1" x14ac:dyDescent="0.3">
      <c r="A1129" t="s">
        <v>4284</v>
      </c>
      <c r="B1129" t="str">
        <f t="shared" si="37"/>
        <v>4472g</v>
      </c>
      <c r="C1129" t="str">
        <f t="shared" si="38"/>
        <v/>
      </c>
    </row>
    <row r="1130" spans="1:3" hidden="1" x14ac:dyDescent="0.3">
      <c r="A1130" t="s">
        <v>4287</v>
      </c>
      <c r="B1130" t="str">
        <f t="shared" si="37"/>
        <v>4472o</v>
      </c>
      <c r="C1130" t="str">
        <f t="shared" si="38"/>
        <v/>
      </c>
    </row>
    <row r="1131" spans="1:3" hidden="1" x14ac:dyDescent="0.3">
      <c r="A1131" t="s">
        <v>4289</v>
      </c>
      <c r="B1131" t="str">
        <f t="shared" si="37"/>
        <v>4473b</v>
      </c>
      <c r="C1131" t="str">
        <f t="shared" si="38"/>
        <v/>
      </c>
    </row>
    <row r="1132" spans="1:3" hidden="1" x14ac:dyDescent="0.3">
      <c r="A1132" t="s">
        <v>4291</v>
      </c>
      <c r="B1132" t="str">
        <f t="shared" si="37"/>
        <v>4473w</v>
      </c>
      <c r="C1132" t="str">
        <f t="shared" si="38"/>
        <v/>
      </c>
    </row>
    <row r="1133" spans="1:3" hidden="1" x14ac:dyDescent="0.3">
      <c r="A1133" t="s">
        <v>1323</v>
      </c>
      <c r="B1133" t="str">
        <f t="shared" si="37"/>
        <v>4474b</v>
      </c>
      <c r="C1133" t="str">
        <f t="shared" si="38"/>
        <v/>
      </c>
    </row>
    <row r="1134" spans="1:3" hidden="1" x14ac:dyDescent="0.3">
      <c r="A1134" t="s">
        <v>1326</v>
      </c>
      <c r="B1134" t="str">
        <f t="shared" si="37"/>
        <v>4474g</v>
      </c>
      <c r="C1134" t="str">
        <f t="shared" si="38"/>
        <v/>
      </c>
    </row>
    <row r="1135" spans="1:3" hidden="1" x14ac:dyDescent="0.3">
      <c r="A1135" t="s">
        <v>1327</v>
      </c>
      <c r="B1135" t="str">
        <f t="shared" si="37"/>
        <v>4474o</v>
      </c>
      <c r="C1135" t="str">
        <f t="shared" si="38"/>
        <v/>
      </c>
    </row>
    <row r="1136" spans="1:3" hidden="1" x14ac:dyDescent="0.3">
      <c r="A1136" t="s">
        <v>3176</v>
      </c>
      <c r="B1136" t="str">
        <f t="shared" si="37"/>
        <v>4475</v>
      </c>
      <c r="C1136" t="str">
        <f t="shared" si="38"/>
        <v/>
      </c>
    </row>
    <row r="1137" spans="1:4" hidden="1" x14ac:dyDescent="0.3">
      <c r="A1137" t="s">
        <v>1328</v>
      </c>
      <c r="B1137" t="str">
        <f t="shared" si="37"/>
        <v>4476</v>
      </c>
      <c r="C1137" t="str">
        <f t="shared" si="38"/>
        <v/>
      </c>
    </row>
    <row r="1138" spans="1:4" hidden="1" x14ac:dyDescent="0.3">
      <c r="A1138" t="s">
        <v>1330</v>
      </c>
      <c r="B1138" t="str">
        <f t="shared" si="37"/>
        <v>4477</v>
      </c>
      <c r="C1138" t="str">
        <f t="shared" si="38"/>
        <v/>
      </c>
    </row>
    <row r="1139" spans="1:4" x14ac:dyDescent="0.3">
      <c r="A1139" t="s">
        <v>1333</v>
      </c>
      <c r="B1139" t="str">
        <f t="shared" si="37"/>
        <v>4478</v>
      </c>
      <c r="C1139" t="str">
        <f t="shared" si="38"/>
        <v/>
      </c>
      <c r="D1139" t="s">
        <v>7145</v>
      </c>
    </row>
    <row r="1140" spans="1:4" x14ac:dyDescent="0.3">
      <c r="A1140" t="s">
        <v>3179</v>
      </c>
      <c r="B1140" t="str">
        <f t="shared" si="37"/>
        <v>4478</v>
      </c>
      <c r="C1140" t="str">
        <f t="shared" si="38"/>
        <v>podw</v>
      </c>
      <c r="D1140" t="s">
        <v>7145</v>
      </c>
    </row>
    <row r="1141" spans="1:4" hidden="1" x14ac:dyDescent="0.3">
      <c r="A1141" t="s">
        <v>1336</v>
      </c>
      <c r="B1141" t="str">
        <f t="shared" si="37"/>
        <v>4479</v>
      </c>
      <c r="C1141" t="str">
        <f t="shared" si="38"/>
        <v/>
      </c>
    </row>
    <row r="1142" spans="1:4" hidden="1" x14ac:dyDescent="0.3">
      <c r="A1142" t="s">
        <v>3182</v>
      </c>
      <c r="B1142" t="str">
        <f t="shared" si="37"/>
        <v>4480</v>
      </c>
      <c r="C1142" t="str">
        <f t="shared" si="38"/>
        <v/>
      </c>
    </row>
    <row r="1143" spans="1:4" hidden="1" x14ac:dyDescent="0.3">
      <c r="A1143" t="s">
        <v>3184</v>
      </c>
      <c r="B1143" t="str">
        <f t="shared" si="37"/>
        <v>4481</v>
      </c>
      <c r="C1143" t="str">
        <f t="shared" si="38"/>
        <v/>
      </c>
    </row>
    <row r="1144" spans="1:4" hidden="1" x14ac:dyDescent="0.3">
      <c r="A1144" t="s">
        <v>3188</v>
      </c>
      <c r="B1144" t="str">
        <f t="shared" si="37"/>
        <v>4482</v>
      </c>
      <c r="C1144" t="str">
        <f t="shared" si="38"/>
        <v/>
      </c>
    </row>
    <row r="1145" spans="1:4" hidden="1" x14ac:dyDescent="0.3">
      <c r="A1145" t="s">
        <v>3190</v>
      </c>
      <c r="B1145" t="str">
        <f t="shared" si="37"/>
        <v>4483</v>
      </c>
      <c r="C1145" t="str">
        <f t="shared" si="38"/>
        <v/>
      </c>
    </row>
    <row r="1146" spans="1:4" hidden="1" x14ac:dyDescent="0.3">
      <c r="A1146" t="s">
        <v>1339</v>
      </c>
      <c r="B1146" t="str">
        <f t="shared" si="37"/>
        <v>4484</v>
      </c>
      <c r="C1146" t="str">
        <f t="shared" si="38"/>
        <v/>
      </c>
    </row>
    <row r="1147" spans="1:4" hidden="1" x14ac:dyDescent="0.3">
      <c r="A1147" t="s">
        <v>4293</v>
      </c>
      <c r="B1147" t="str">
        <f t="shared" si="37"/>
        <v>4485</v>
      </c>
      <c r="C1147" t="str">
        <f t="shared" si="38"/>
        <v/>
      </c>
    </row>
    <row r="1148" spans="1:4" hidden="1" x14ac:dyDescent="0.3">
      <c r="A1148" t="s">
        <v>1342</v>
      </c>
      <c r="B1148" t="str">
        <f t="shared" si="37"/>
        <v>4486</v>
      </c>
      <c r="C1148" t="str">
        <f t="shared" si="38"/>
        <v/>
      </c>
    </row>
    <row r="1149" spans="1:4" hidden="1" x14ac:dyDescent="0.3">
      <c r="A1149" t="s">
        <v>1345</v>
      </c>
      <c r="B1149" t="str">
        <f t="shared" si="37"/>
        <v>4487</v>
      </c>
      <c r="C1149" t="str">
        <f t="shared" si="38"/>
        <v/>
      </c>
    </row>
    <row r="1150" spans="1:4" hidden="1" x14ac:dyDescent="0.3">
      <c r="A1150" t="s">
        <v>3192</v>
      </c>
      <c r="B1150" t="str">
        <f t="shared" si="37"/>
        <v>4488</v>
      </c>
      <c r="C1150" t="str">
        <f t="shared" si="38"/>
        <v/>
      </c>
    </row>
    <row r="1151" spans="1:4" hidden="1" x14ac:dyDescent="0.3">
      <c r="A1151" t="s">
        <v>1351</v>
      </c>
      <c r="B1151" t="str">
        <f t="shared" si="37"/>
        <v>4489</v>
      </c>
      <c r="C1151" t="str">
        <f t="shared" si="38"/>
        <v/>
      </c>
    </row>
    <row r="1152" spans="1:4" hidden="1" x14ac:dyDescent="0.3">
      <c r="A1152" t="s">
        <v>1355</v>
      </c>
      <c r="B1152" t="str">
        <f t="shared" si="37"/>
        <v>4490</v>
      </c>
      <c r="C1152" t="str">
        <f t="shared" si="38"/>
        <v/>
      </c>
    </row>
    <row r="1153" spans="1:3" hidden="1" x14ac:dyDescent="0.3">
      <c r="A1153" t="s">
        <v>4490</v>
      </c>
      <c r="B1153" t="str">
        <f t="shared" si="37"/>
        <v>4491</v>
      </c>
      <c r="C1153" t="str">
        <f t="shared" si="38"/>
        <v/>
      </c>
    </row>
    <row r="1154" spans="1:3" hidden="1" x14ac:dyDescent="0.3">
      <c r="A1154" t="s">
        <v>4892</v>
      </c>
      <c r="B1154" t="str">
        <f t="shared" ref="B1154:B1217" si="39">MID(A1154,4,5)</f>
        <v>4492</v>
      </c>
      <c r="C1154" t="str">
        <f t="shared" si="38"/>
        <v/>
      </c>
    </row>
    <row r="1155" spans="1:3" hidden="1" x14ac:dyDescent="0.3">
      <c r="A1155" t="s">
        <v>4563</v>
      </c>
      <c r="B1155" t="str">
        <f t="shared" si="39"/>
        <v>4493b</v>
      </c>
      <c r="C1155" t="str">
        <f t="shared" si="38"/>
        <v/>
      </c>
    </row>
    <row r="1156" spans="1:3" hidden="1" x14ac:dyDescent="0.3">
      <c r="A1156" t="s">
        <v>4564</v>
      </c>
      <c r="B1156" t="str">
        <f t="shared" si="39"/>
        <v>4493g</v>
      </c>
      <c r="C1156" t="str">
        <f t="shared" si="38"/>
        <v/>
      </c>
    </row>
    <row r="1157" spans="1:3" hidden="1" x14ac:dyDescent="0.3">
      <c r="A1157" t="s">
        <v>4565</v>
      </c>
      <c r="B1157" t="str">
        <f t="shared" si="39"/>
        <v>4493p</v>
      </c>
      <c r="C1157" t="str">
        <f t="shared" si="38"/>
        <v/>
      </c>
    </row>
    <row r="1158" spans="1:3" hidden="1" x14ac:dyDescent="0.3">
      <c r="A1158" t="s">
        <v>5787</v>
      </c>
      <c r="B1158" t="str">
        <f t="shared" si="39"/>
        <v>4494</v>
      </c>
      <c r="C1158" t="str">
        <f t="shared" si="38"/>
        <v/>
      </c>
    </row>
    <row r="1159" spans="1:3" hidden="1" x14ac:dyDescent="0.3">
      <c r="A1159" t="s">
        <v>5789</v>
      </c>
      <c r="B1159" t="str">
        <f t="shared" si="39"/>
        <v>4495</v>
      </c>
      <c r="C1159" t="str">
        <f t="shared" si="38"/>
        <v/>
      </c>
    </row>
    <row r="1160" spans="1:3" hidden="1" x14ac:dyDescent="0.3">
      <c r="A1160" t="s">
        <v>4641</v>
      </c>
      <c r="B1160" t="str">
        <f t="shared" si="39"/>
        <v>4496</v>
      </c>
      <c r="C1160" t="str">
        <f t="shared" si="38"/>
        <v/>
      </c>
    </row>
    <row r="1161" spans="1:3" hidden="1" x14ac:dyDescent="0.3">
      <c r="A1161" t="s">
        <v>4805</v>
      </c>
      <c r="B1161" t="str">
        <f t="shared" si="39"/>
        <v>4497</v>
      </c>
      <c r="C1161" t="str">
        <f t="shared" si="38"/>
        <v/>
      </c>
    </row>
    <row r="1162" spans="1:3" hidden="1" x14ac:dyDescent="0.3">
      <c r="A1162" t="s">
        <v>4720</v>
      </c>
      <c r="B1162" t="str">
        <f t="shared" si="39"/>
        <v>4498</v>
      </c>
      <c r="C1162" t="str">
        <f t="shared" si="38"/>
        <v/>
      </c>
    </row>
    <row r="1163" spans="1:3" hidden="1" x14ac:dyDescent="0.3">
      <c r="A1163" t="s">
        <v>5114</v>
      </c>
      <c r="B1163" t="str">
        <f t="shared" si="39"/>
        <v>4499</v>
      </c>
      <c r="C1163" t="str">
        <f t="shared" si="38"/>
        <v/>
      </c>
    </row>
    <row r="1164" spans="1:3" hidden="1" x14ac:dyDescent="0.3">
      <c r="A1164" t="s">
        <v>1362</v>
      </c>
      <c r="B1164" t="str">
        <f t="shared" si="39"/>
        <v>45</v>
      </c>
      <c r="C1164" t="str">
        <f t="shared" si="38"/>
        <v/>
      </c>
    </row>
    <row r="1165" spans="1:3" hidden="1" x14ac:dyDescent="0.3">
      <c r="A1165" t="s">
        <v>5116</v>
      </c>
      <c r="B1165" t="str">
        <f t="shared" si="39"/>
        <v>4500</v>
      </c>
      <c r="C1165" t="str">
        <f t="shared" si="38"/>
        <v/>
      </c>
    </row>
    <row r="1166" spans="1:3" hidden="1" x14ac:dyDescent="0.3">
      <c r="A1166" t="s">
        <v>5182</v>
      </c>
      <c r="B1166" t="str">
        <f t="shared" si="39"/>
        <v>4501</v>
      </c>
      <c r="C1166" t="str">
        <f t="shared" si="38"/>
        <v/>
      </c>
    </row>
    <row r="1167" spans="1:3" hidden="1" x14ac:dyDescent="0.3">
      <c r="A1167" t="s">
        <v>6317</v>
      </c>
      <c r="B1167" t="str">
        <f t="shared" si="39"/>
        <v>4501r</v>
      </c>
      <c r="C1167" t="str">
        <f t="shared" si="38"/>
        <v/>
      </c>
    </row>
    <row r="1168" spans="1:3" hidden="1" x14ac:dyDescent="0.3">
      <c r="A1168" t="s">
        <v>5209</v>
      </c>
      <c r="B1168" t="str">
        <f t="shared" si="39"/>
        <v>4502b</v>
      </c>
      <c r="C1168" t="str">
        <f t="shared" si="38"/>
        <v/>
      </c>
    </row>
    <row r="1169" spans="1:3" hidden="1" x14ac:dyDescent="0.3">
      <c r="A1169" t="s">
        <v>5117</v>
      </c>
      <c r="B1169" t="str">
        <f t="shared" si="39"/>
        <v>4503</v>
      </c>
      <c r="C1169" t="str">
        <f t="shared" si="38"/>
        <v/>
      </c>
    </row>
    <row r="1170" spans="1:3" hidden="1" x14ac:dyDescent="0.3">
      <c r="A1170" t="s">
        <v>1364</v>
      </c>
      <c r="B1170" t="str">
        <f t="shared" si="39"/>
        <v>46</v>
      </c>
      <c r="C1170" t="str">
        <f t="shared" si="38"/>
        <v/>
      </c>
    </row>
    <row r="1171" spans="1:3" hidden="1" x14ac:dyDescent="0.3">
      <c r="A1171" t="s">
        <v>1367</v>
      </c>
      <c r="B1171" t="str">
        <f t="shared" si="39"/>
        <v>4601</v>
      </c>
      <c r="C1171" t="str">
        <f t="shared" si="38"/>
        <v/>
      </c>
    </row>
    <row r="1172" spans="1:3" hidden="1" x14ac:dyDescent="0.3">
      <c r="A1172" t="s">
        <v>1370</v>
      </c>
      <c r="B1172" t="str">
        <f t="shared" si="39"/>
        <v>4602</v>
      </c>
      <c r="C1172" t="str">
        <f t="shared" si="38"/>
        <v/>
      </c>
    </row>
    <row r="1173" spans="1:3" hidden="1" x14ac:dyDescent="0.3">
      <c r="A1173" t="s">
        <v>1375</v>
      </c>
      <c r="B1173" t="str">
        <f t="shared" si="39"/>
        <v>4603</v>
      </c>
      <c r="C1173" t="str">
        <f t="shared" si="38"/>
        <v/>
      </c>
    </row>
    <row r="1174" spans="1:3" hidden="1" x14ac:dyDescent="0.3">
      <c r="A1174" t="s">
        <v>1377</v>
      </c>
      <c r="B1174" t="str">
        <f t="shared" si="39"/>
        <v>4604</v>
      </c>
      <c r="C1174" t="str">
        <f t="shared" si="38"/>
        <v/>
      </c>
    </row>
    <row r="1175" spans="1:3" hidden="1" x14ac:dyDescent="0.3">
      <c r="A1175" t="s">
        <v>1379</v>
      </c>
      <c r="B1175" t="str">
        <f t="shared" si="39"/>
        <v>4605</v>
      </c>
      <c r="C1175" t="str">
        <f t="shared" si="38"/>
        <v/>
      </c>
    </row>
    <row r="1176" spans="1:3" hidden="1" x14ac:dyDescent="0.3">
      <c r="A1176" t="s">
        <v>3195</v>
      </c>
      <c r="B1176" t="str">
        <f t="shared" si="39"/>
        <v>4606</v>
      </c>
      <c r="C1176" t="str">
        <f t="shared" si="38"/>
        <v/>
      </c>
    </row>
    <row r="1177" spans="1:3" hidden="1" x14ac:dyDescent="0.3">
      <c r="A1177" t="s">
        <v>1382</v>
      </c>
      <c r="B1177" t="str">
        <f t="shared" si="39"/>
        <v>4607</v>
      </c>
      <c r="C1177" t="str">
        <f t="shared" si="38"/>
        <v/>
      </c>
    </row>
    <row r="1178" spans="1:3" hidden="1" x14ac:dyDescent="0.3">
      <c r="A1178" t="s">
        <v>1383</v>
      </c>
      <c r="B1178" t="str">
        <f t="shared" si="39"/>
        <v>4608</v>
      </c>
      <c r="C1178" t="str">
        <f t="shared" si="38"/>
        <v/>
      </c>
    </row>
    <row r="1179" spans="1:3" hidden="1" x14ac:dyDescent="0.3">
      <c r="A1179" t="s">
        <v>1387</v>
      </c>
      <c r="B1179" t="str">
        <f t="shared" si="39"/>
        <v>4609</v>
      </c>
      <c r="C1179" t="str">
        <f t="shared" si="38"/>
        <v/>
      </c>
    </row>
    <row r="1180" spans="1:3" hidden="1" x14ac:dyDescent="0.3">
      <c r="A1180" t="s">
        <v>1393</v>
      </c>
      <c r="B1180" t="str">
        <f t="shared" si="39"/>
        <v>461</v>
      </c>
      <c r="C1180" t="str">
        <f t="shared" si="38"/>
        <v/>
      </c>
    </row>
    <row r="1181" spans="1:3" hidden="1" x14ac:dyDescent="0.3">
      <c r="A1181" t="s">
        <v>1395</v>
      </c>
      <c r="B1181" t="str">
        <f t="shared" si="39"/>
        <v>4610g</v>
      </c>
      <c r="C1181" t="str">
        <f t="shared" si="38"/>
        <v/>
      </c>
    </row>
    <row r="1182" spans="1:3" hidden="1" x14ac:dyDescent="0.3">
      <c r="A1182" t="s">
        <v>1398</v>
      </c>
      <c r="B1182" t="str">
        <f t="shared" si="39"/>
        <v>4610r</v>
      </c>
      <c r="C1182" t="str">
        <f t="shared" si="38"/>
        <v/>
      </c>
    </row>
    <row r="1183" spans="1:3" hidden="1" x14ac:dyDescent="0.3">
      <c r="A1183" t="s">
        <v>1400</v>
      </c>
      <c r="B1183" t="str">
        <f t="shared" si="39"/>
        <v>4611</v>
      </c>
      <c r="C1183" t="str">
        <f t="shared" si="38"/>
        <v/>
      </c>
    </row>
    <row r="1184" spans="1:3" hidden="1" x14ac:dyDescent="0.3">
      <c r="A1184" t="s">
        <v>4540</v>
      </c>
      <c r="B1184" t="str">
        <f t="shared" si="39"/>
        <v>4612</v>
      </c>
      <c r="C1184" t="str">
        <f t="shared" si="38"/>
        <v/>
      </c>
    </row>
    <row r="1185" spans="1:4" hidden="1" x14ac:dyDescent="0.3">
      <c r="A1185" t="s">
        <v>4295</v>
      </c>
      <c r="B1185" t="str">
        <f t="shared" si="39"/>
        <v>4613g</v>
      </c>
      <c r="C1185" t="str">
        <f t="shared" si="38"/>
        <v/>
      </c>
    </row>
    <row r="1186" spans="1:4" hidden="1" x14ac:dyDescent="0.3">
      <c r="A1186" t="s">
        <v>4299</v>
      </c>
      <c r="B1186" t="str">
        <f t="shared" si="39"/>
        <v>4613r</v>
      </c>
      <c r="C1186" t="str">
        <f t="shared" si="38"/>
        <v/>
      </c>
    </row>
    <row r="1187" spans="1:4" hidden="1" x14ac:dyDescent="0.3">
      <c r="A1187" t="s">
        <v>3199</v>
      </c>
      <c r="B1187" t="str">
        <f t="shared" si="39"/>
        <v>4614B</v>
      </c>
      <c r="C1187" t="str">
        <f t="shared" si="38"/>
        <v/>
      </c>
    </row>
    <row r="1188" spans="1:4" hidden="1" x14ac:dyDescent="0.3">
      <c r="A1188" t="s">
        <v>3201</v>
      </c>
      <c r="B1188" t="str">
        <f t="shared" si="39"/>
        <v>4614G</v>
      </c>
      <c r="C1188" t="str">
        <f t="shared" si="38"/>
        <v/>
      </c>
    </row>
    <row r="1189" spans="1:4" hidden="1" x14ac:dyDescent="0.3">
      <c r="A1189" t="s">
        <v>3203</v>
      </c>
      <c r="B1189" t="str">
        <f t="shared" si="39"/>
        <v>4614P</v>
      </c>
      <c r="C1189" t="str">
        <f t="shared" si="38"/>
        <v/>
      </c>
    </row>
    <row r="1190" spans="1:4" hidden="1" x14ac:dyDescent="0.3">
      <c r="A1190" t="s">
        <v>3205</v>
      </c>
      <c r="B1190" t="str">
        <f t="shared" si="39"/>
        <v>4615</v>
      </c>
      <c r="C1190" t="str">
        <f t="shared" ref="C1190:C1253" si="40">IF(B1190=B1189,"podw","")</f>
        <v/>
      </c>
    </row>
    <row r="1191" spans="1:4" x14ac:dyDescent="0.3">
      <c r="A1191" t="s">
        <v>1403</v>
      </c>
      <c r="B1191" t="str">
        <f t="shared" si="39"/>
        <v>4616</v>
      </c>
      <c r="C1191" t="str">
        <f t="shared" si="40"/>
        <v/>
      </c>
      <c r="D1191" t="s">
        <v>7145</v>
      </c>
    </row>
    <row r="1192" spans="1:4" x14ac:dyDescent="0.3">
      <c r="A1192" t="s">
        <v>4301</v>
      </c>
      <c r="B1192" t="str">
        <f t="shared" si="39"/>
        <v>4616</v>
      </c>
      <c r="C1192" t="str">
        <f t="shared" si="40"/>
        <v>podw</v>
      </c>
      <c r="D1192" t="s">
        <v>7145</v>
      </c>
    </row>
    <row r="1193" spans="1:4" hidden="1" x14ac:dyDescent="0.3">
      <c r="A1193" t="s">
        <v>1406</v>
      </c>
      <c r="B1193" t="str">
        <f t="shared" si="39"/>
        <v>4617</v>
      </c>
      <c r="C1193" t="str">
        <f t="shared" si="40"/>
        <v/>
      </c>
    </row>
    <row r="1194" spans="1:4" hidden="1" x14ac:dyDescent="0.3">
      <c r="A1194" t="s">
        <v>1407</v>
      </c>
      <c r="B1194" t="str">
        <f t="shared" si="39"/>
        <v>4617g</v>
      </c>
      <c r="C1194" t="str">
        <f t="shared" si="40"/>
        <v/>
      </c>
    </row>
    <row r="1195" spans="1:4" hidden="1" x14ac:dyDescent="0.3">
      <c r="A1195" t="s">
        <v>4643</v>
      </c>
      <c r="B1195" t="str">
        <f t="shared" si="39"/>
        <v>4617w</v>
      </c>
      <c r="C1195" t="str">
        <f t="shared" si="40"/>
        <v/>
      </c>
    </row>
    <row r="1196" spans="1:4" hidden="1" x14ac:dyDescent="0.3">
      <c r="A1196" t="s">
        <v>4303</v>
      </c>
      <c r="B1196" t="str">
        <f t="shared" si="39"/>
        <v>4618</v>
      </c>
      <c r="C1196" t="str">
        <f t="shared" si="40"/>
        <v/>
      </c>
    </row>
    <row r="1197" spans="1:4" hidden="1" x14ac:dyDescent="0.3">
      <c r="A1197" t="s">
        <v>4305</v>
      </c>
      <c r="B1197" t="str">
        <f t="shared" si="39"/>
        <v>4619</v>
      </c>
      <c r="C1197" t="str">
        <f t="shared" si="40"/>
        <v/>
      </c>
    </row>
    <row r="1198" spans="1:4" hidden="1" x14ac:dyDescent="0.3">
      <c r="A1198" t="s">
        <v>1408</v>
      </c>
      <c r="B1198" t="str">
        <f t="shared" si="39"/>
        <v>4620</v>
      </c>
      <c r="C1198" t="str">
        <f t="shared" si="40"/>
        <v/>
      </c>
    </row>
    <row r="1199" spans="1:4" hidden="1" x14ac:dyDescent="0.3">
      <c r="A1199" t="s">
        <v>5015</v>
      </c>
      <c r="B1199" t="str">
        <f t="shared" si="39"/>
        <v>4621</v>
      </c>
      <c r="C1199" t="str">
        <f t="shared" si="40"/>
        <v/>
      </c>
    </row>
    <row r="1200" spans="1:4" hidden="1" x14ac:dyDescent="0.3">
      <c r="A1200" t="s">
        <v>1410</v>
      </c>
      <c r="B1200" t="str">
        <f t="shared" si="39"/>
        <v>4622</v>
      </c>
      <c r="C1200" t="str">
        <f t="shared" si="40"/>
        <v/>
      </c>
    </row>
    <row r="1201" spans="1:3" hidden="1" x14ac:dyDescent="0.3">
      <c r="A1201" t="s">
        <v>3208</v>
      </c>
      <c r="B1201" t="str">
        <f t="shared" si="39"/>
        <v>4623</v>
      </c>
      <c r="C1201" t="str">
        <f t="shared" si="40"/>
        <v/>
      </c>
    </row>
    <row r="1202" spans="1:3" hidden="1" x14ac:dyDescent="0.3">
      <c r="A1202" t="s">
        <v>4307</v>
      </c>
      <c r="B1202" t="str">
        <f t="shared" si="39"/>
        <v>4624</v>
      </c>
      <c r="C1202" t="str">
        <f t="shared" si="40"/>
        <v/>
      </c>
    </row>
    <row r="1203" spans="1:3" hidden="1" x14ac:dyDescent="0.3">
      <c r="A1203" t="s">
        <v>1411</v>
      </c>
      <c r="B1203" t="str">
        <f t="shared" si="39"/>
        <v>4625b</v>
      </c>
      <c r="C1203" t="str">
        <f t="shared" si="40"/>
        <v/>
      </c>
    </row>
    <row r="1204" spans="1:3" hidden="1" x14ac:dyDescent="0.3">
      <c r="A1204" t="s">
        <v>1413</v>
      </c>
      <c r="B1204" t="str">
        <f t="shared" si="39"/>
        <v>4625w</v>
      </c>
      <c r="C1204" t="str">
        <f t="shared" si="40"/>
        <v/>
      </c>
    </row>
    <row r="1205" spans="1:3" hidden="1" x14ac:dyDescent="0.3">
      <c r="A1205" t="s">
        <v>1414</v>
      </c>
      <c r="B1205" t="str">
        <f t="shared" si="39"/>
        <v>47</v>
      </c>
      <c r="C1205" t="str">
        <f t="shared" si="40"/>
        <v/>
      </c>
    </row>
    <row r="1206" spans="1:3" hidden="1" x14ac:dyDescent="0.3">
      <c r="A1206" t="s">
        <v>1417</v>
      </c>
      <c r="B1206" t="str">
        <f t="shared" si="39"/>
        <v>4701</v>
      </c>
      <c r="C1206" t="str">
        <f t="shared" si="40"/>
        <v/>
      </c>
    </row>
    <row r="1207" spans="1:3" hidden="1" x14ac:dyDescent="0.3">
      <c r="A1207" t="s">
        <v>3213</v>
      </c>
      <c r="B1207" t="str">
        <f t="shared" si="39"/>
        <v>4702</v>
      </c>
      <c r="C1207" t="str">
        <f t="shared" si="40"/>
        <v/>
      </c>
    </row>
    <row r="1208" spans="1:3" hidden="1" x14ac:dyDescent="0.3">
      <c r="A1208" t="s">
        <v>4807</v>
      </c>
      <c r="B1208" t="str">
        <f t="shared" si="39"/>
        <v>4703</v>
      </c>
      <c r="C1208" t="str">
        <f t="shared" si="40"/>
        <v/>
      </c>
    </row>
    <row r="1209" spans="1:3" hidden="1" x14ac:dyDescent="0.3">
      <c r="A1209" t="s">
        <v>1421</v>
      </c>
      <c r="B1209" t="str">
        <f t="shared" si="39"/>
        <v>48</v>
      </c>
      <c r="C1209" t="str">
        <f t="shared" si="40"/>
        <v/>
      </c>
    </row>
    <row r="1210" spans="1:3" hidden="1" x14ac:dyDescent="0.3">
      <c r="A1210" t="s">
        <v>1425</v>
      </c>
      <c r="B1210" t="str">
        <f t="shared" si="39"/>
        <v>4801</v>
      </c>
      <c r="C1210" t="str">
        <f t="shared" si="40"/>
        <v/>
      </c>
    </row>
    <row r="1211" spans="1:3" hidden="1" x14ac:dyDescent="0.3">
      <c r="A1211" t="s">
        <v>3218</v>
      </c>
      <c r="B1211" t="str">
        <f t="shared" si="39"/>
        <v>4802</v>
      </c>
      <c r="C1211" t="str">
        <f t="shared" si="40"/>
        <v/>
      </c>
    </row>
    <row r="1212" spans="1:3" hidden="1" x14ac:dyDescent="0.3">
      <c r="A1212" t="s">
        <v>1427</v>
      </c>
      <c r="B1212" t="str">
        <f t="shared" si="39"/>
        <v>4803</v>
      </c>
      <c r="C1212" t="str">
        <f t="shared" si="40"/>
        <v/>
      </c>
    </row>
    <row r="1213" spans="1:3" hidden="1" x14ac:dyDescent="0.3">
      <c r="A1213" t="s">
        <v>3220</v>
      </c>
      <c r="B1213" t="str">
        <f t="shared" si="39"/>
        <v>4804</v>
      </c>
      <c r="C1213" t="str">
        <f t="shared" si="40"/>
        <v/>
      </c>
    </row>
    <row r="1214" spans="1:3" hidden="1" x14ac:dyDescent="0.3">
      <c r="A1214" t="s">
        <v>4310</v>
      </c>
      <c r="B1214" t="str">
        <f t="shared" si="39"/>
        <v>4805</v>
      </c>
      <c r="C1214" t="str">
        <f t="shared" si="40"/>
        <v/>
      </c>
    </row>
    <row r="1215" spans="1:3" hidden="1" x14ac:dyDescent="0.3">
      <c r="A1215" t="s">
        <v>3222</v>
      </c>
      <c r="B1215" t="str">
        <f t="shared" si="39"/>
        <v>4806b</v>
      </c>
      <c r="C1215" t="str">
        <f t="shared" si="40"/>
        <v/>
      </c>
    </row>
    <row r="1216" spans="1:3" hidden="1" x14ac:dyDescent="0.3">
      <c r="A1216" t="s">
        <v>3225</v>
      </c>
      <c r="B1216" t="str">
        <f t="shared" si="39"/>
        <v>4806w</v>
      </c>
      <c r="C1216" t="str">
        <f t="shared" si="40"/>
        <v/>
      </c>
    </row>
    <row r="1217" spans="1:3" hidden="1" x14ac:dyDescent="0.3">
      <c r="A1217" t="s">
        <v>3227</v>
      </c>
      <c r="B1217" t="str">
        <f t="shared" si="39"/>
        <v>4807g</v>
      </c>
      <c r="C1217" t="str">
        <f t="shared" si="40"/>
        <v/>
      </c>
    </row>
    <row r="1218" spans="1:3" hidden="1" x14ac:dyDescent="0.3">
      <c r="A1218" t="s">
        <v>3229</v>
      </c>
      <c r="B1218" t="str">
        <f t="shared" ref="B1218:B1281" si="41">MID(A1218,4,5)</f>
        <v>4807o</v>
      </c>
      <c r="C1218" t="str">
        <f t="shared" si="40"/>
        <v/>
      </c>
    </row>
    <row r="1219" spans="1:3" hidden="1" x14ac:dyDescent="0.3">
      <c r="A1219" t="s">
        <v>1429</v>
      </c>
      <c r="B1219" t="str">
        <f t="shared" si="41"/>
        <v>4808</v>
      </c>
      <c r="C1219" t="str">
        <f t="shared" si="40"/>
        <v/>
      </c>
    </row>
    <row r="1220" spans="1:3" hidden="1" x14ac:dyDescent="0.3">
      <c r="A1220" t="s">
        <v>4311</v>
      </c>
      <c r="B1220" t="str">
        <f t="shared" si="41"/>
        <v>4809</v>
      </c>
      <c r="C1220" t="str">
        <f t="shared" si="40"/>
        <v/>
      </c>
    </row>
    <row r="1221" spans="1:3" hidden="1" x14ac:dyDescent="0.3">
      <c r="A1221" t="s">
        <v>3231</v>
      </c>
      <c r="B1221" t="str">
        <f t="shared" si="41"/>
        <v>4810</v>
      </c>
      <c r="C1221" t="str">
        <f t="shared" si="40"/>
        <v/>
      </c>
    </row>
    <row r="1222" spans="1:3" hidden="1" x14ac:dyDescent="0.3">
      <c r="A1222" t="s">
        <v>1432</v>
      </c>
      <c r="B1222" t="str">
        <f t="shared" si="41"/>
        <v>4811</v>
      </c>
      <c r="C1222" t="str">
        <f t="shared" si="40"/>
        <v/>
      </c>
    </row>
    <row r="1223" spans="1:3" hidden="1" x14ac:dyDescent="0.3">
      <c r="A1223" t="s">
        <v>4687</v>
      </c>
      <c r="B1223" t="str">
        <f t="shared" si="41"/>
        <v>4812</v>
      </c>
      <c r="C1223" t="str">
        <f t="shared" si="40"/>
        <v/>
      </c>
    </row>
    <row r="1224" spans="1:3" hidden="1" x14ac:dyDescent="0.3">
      <c r="A1224" t="s">
        <v>4736</v>
      </c>
      <c r="B1224" t="str">
        <f t="shared" si="41"/>
        <v>4813</v>
      </c>
      <c r="C1224" t="str">
        <f t="shared" si="40"/>
        <v/>
      </c>
    </row>
    <row r="1225" spans="1:3" hidden="1" x14ac:dyDescent="0.3">
      <c r="A1225" t="s">
        <v>1436</v>
      </c>
      <c r="B1225" t="str">
        <f t="shared" si="41"/>
        <v>4901</v>
      </c>
      <c r="C1225" t="str">
        <f t="shared" si="40"/>
        <v/>
      </c>
    </row>
    <row r="1226" spans="1:3" hidden="1" x14ac:dyDescent="0.3">
      <c r="A1226" t="s">
        <v>3234</v>
      </c>
      <c r="B1226" t="str">
        <f t="shared" si="41"/>
        <v>4902</v>
      </c>
      <c r="C1226" t="str">
        <f t="shared" si="40"/>
        <v/>
      </c>
    </row>
    <row r="1227" spans="1:3" hidden="1" x14ac:dyDescent="0.3">
      <c r="A1227" t="s">
        <v>1439</v>
      </c>
      <c r="B1227" t="str">
        <f t="shared" si="41"/>
        <v>4903</v>
      </c>
      <c r="C1227" t="str">
        <f t="shared" si="40"/>
        <v/>
      </c>
    </row>
    <row r="1228" spans="1:3" hidden="1" x14ac:dyDescent="0.3">
      <c r="A1228" t="s">
        <v>1442</v>
      </c>
      <c r="B1228" t="str">
        <f t="shared" si="41"/>
        <v>4904</v>
      </c>
      <c r="C1228" t="str">
        <f t="shared" si="40"/>
        <v/>
      </c>
    </row>
    <row r="1229" spans="1:3" hidden="1" x14ac:dyDescent="0.3">
      <c r="A1229" t="s">
        <v>1444</v>
      </c>
      <c r="B1229" t="str">
        <f t="shared" si="41"/>
        <v>4905</v>
      </c>
      <c r="C1229" t="str">
        <f t="shared" si="40"/>
        <v/>
      </c>
    </row>
    <row r="1230" spans="1:3" hidden="1" x14ac:dyDescent="0.3">
      <c r="A1230" t="s">
        <v>1451</v>
      </c>
      <c r="B1230" t="str">
        <f t="shared" si="41"/>
        <v>4906</v>
      </c>
      <c r="C1230" t="str">
        <f t="shared" si="40"/>
        <v/>
      </c>
    </row>
    <row r="1231" spans="1:3" hidden="1" x14ac:dyDescent="0.3">
      <c r="A1231" t="s">
        <v>3236</v>
      </c>
      <c r="B1231" t="str">
        <f t="shared" si="41"/>
        <v>4907</v>
      </c>
      <c r="C1231" t="str">
        <f t="shared" si="40"/>
        <v/>
      </c>
    </row>
    <row r="1232" spans="1:3" hidden="1" x14ac:dyDescent="0.3">
      <c r="A1232" t="s">
        <v>4312</v>
      </c>
      <c r="B1232" t="str">
        <f t="shared" si="41"/>
        <v>4908</v>
      </c>
      <c r="C1232" t="str">
        <f t="shared" si="40"/>
        <v/>
      </c>
    </row>
    <row r="1233" spans="1:3" hidden="1" x14ac:dyDescent="0.3">
      <c r="A1233" t="s">
        <v>3238</v>
      </c>
      <c r="B1233" t="str">
        <f t="shared" si="41"/>
        <v>4909</v>
      </c>
      <c r="C1233" t="str">
        <f t="shared" si="40"/>
        <v/>
      </c>
    </row>
    <row r="1234" spans="1:3" hidden="1" x14ac:dyDescent="0.3">
      <c r="A1234" t="s">
        <v>4315</v>
      </c>
      <c r="B1234" t="str">
        <f t="shared" si="41"/>
        <v>4910</v>
      </c>
      <c r="C1234" t="str">
        <f t="shared" si="40"/>
        <v/>
      </c>
    </row>
    <row r="1235" spans="1:3" hidden="1" x14ac:dyDescent="0.3">
      <c r="A1235" t="s">
        <v>1456</v>
      </c>
      <c r="B1235" t="str">
        <f t="shared" si="41"/>
        <v>4911</v>
      </c>
      <c r="C1235" t="str">
        <f t="shared" si="40"/>
        <v/>
      </c>
    </row>
    <row r="1236" spans="1:3" hidden="1" x14ac:dyDescent="0.3">
      <c r="A1236" t="s">
        <v>1457</v>
      </c>
      <c r="B1236" t="str">
        <f t="shared" si="41"/>
        <v>50</v>
      </c>
      <c r="C1236" t="str">
        <f t="shared" si="40"/>
        <v/>
      </c>
    </row>
    <row r="1237" spans="1:3" hidden="1" x14ac:dyDescent="0.3">
      <c r="A1237" t="s">
        <v>1460</v>
      </c>
      <c r="B1237" t="str">
        <f t="shared" si="41"/>
        <v>5011</v>
      </c>
      <c r="C1237" t="str">
        <f t="shared" si="40"/>
        <v/>
      </c>
    </row>
    <row r="1238" spans="1:3" hidden="1" x14ac:dyDescent="0.3">
      <c r="A1238" t="s">
        <v>1466</v>
      </c>
      <c r="B1238" t="str">
        <f t="shared" si="41"/>
        <v>5012</v>
      </c>
      <c r="C1238" t="str">
        <f t="shared" si="40"/>
        <v/>
      </c>
    </row>
    <row r="1239" spans="1:3" hidden="1" x14ac:dyDescent="0.3">
      <c r="A1239" t="s">
        <v>1470</v>
      </c>
      <c r="B1239" t="str">
        <f t="shared" si="41"/>
        <v>5014</v>
      </c>
      <c r="C1239" t="str">
        <f t="shared" si="40"/>
        <v/>
      </c>
    </row>
    <row r="1240" spans="1:3" hidden="1" x14ac:dyDescent="0.3">
      <c r="A1240" t="s">
        <v>1475</v>
      </c>
      <c r="B1240" t="str">
        <f t="shared" si="41"/>
        <v>5015</v>
      </c>
      <c r="C1240" t="str">
        <f t="shared" si="40"/>
        <v/>
      </c>
    </row>
    <row r="1241" spans="1:3" hidden="1" x14ac:dyDescent="0.3">
      <c r="A1241" t="s">
        <v>4316</v>
      </c>
      <c r="B1241" t="str">
        <f t="shared" si="41"/>
        <v>5016</v>
      </c>
      <c r="C1241" t="str">
        <f t="shared" si="40"/>
        <v/>
      </c>
    </row>
    <row r="1242" spans="1:3" hidden="1" x14ac:dyDescent="0.3">
      <c r="A1242" t="s">
        <v>3241</v>
      </c>
      <c r="B1242" t="str">
        <f t="shared" si="41"/>
        <v>5017</v>
      </c>
      <c r="C1242" t="str">
        <f t="shared" si="40"/>
        <v/>
      </c>
    </row>
    <row r="1243" spans="1:3" hidden="1" x14ac:dyDescent="0.3">
      <c r="A1243" t="s">
        <v>3245</v>
      </c>
      <c r="B1243" t="str">
        <f t="shared" si="41"/>
        <v>5018</v>
      </c>
      <c r="C1243" t="str">
        <f t="shared" si="40"/>
        <v/>
      </c>
    </row>
    <row r="1244" spans="1:3" hidden="1" x14ac:dyDescent="0.3">
      <c r="A1244" t="s">
        <v>1478</v>
      </c>
      <c r="B1244" t="str">
        <f t="shared" si="41"/>
        <v>5019</v>
      </c>
      <c r="C1244" t="str">
        <f t="shared" si="40"/>
        <v/>
      </c>
    </row>
    <row r="1245" spans="1:3" hidden="1" x14ac:dyDescent="0.3">
      <c r="A1245" t="s">
        <v>3248</v>
      </c>
      <c r="B1245" t="str">
        <f t="shared" si="41"/>
        <v>5020</v>
      </c>
      <c r="C1245" t="str">
        <f t="shared" si="40"/>
        <v/>
      </c>
    </row>
    <row r="1246" spans="1:3" hidden="1" x14ac:dyDescent="0.3">
      <c r="A1246" t="s">
        <v>3251</v>
      </c>
      <c r="B1246" t="str">
        <f t="shared" si="41"/>
        <v>5021</v>
      </c>
      <c r="C1246" t="str">
        <f t="shared" si="40"/>
        <v/>
      </c>
    </row>
    <row r="1247" spans="1:3" hidden="1" x14ac:dyDescent="0.3">
      <c r="A1247" t="s">
        <v>1480</v>
      </c>
      <c r="B1247" t="str">
        <f t="shared" si="41"/>
        <v>5022</v>
      </c>
      <c r="C1247" t="str">
        <f t="shared" si="40"/>
        <v/>
      </c>
    </row>
    <row r="1248" spans="1:3" hidden="1" x14ac:dyDescent="0.3">
      <c r="A1248" t="s">
        <v>4320</v>
      </c>
      <c r="B1248" t="str">
        <f t="shared" si="41"/>
        <v>5023</v>
      </c>
      <c r="C1248" t="str">
        <f t="shared" si="40"/>
        <v/>
      </c>
    </row>
    <row r="1249" spans="1:3" hidden="1" x14ac:dyDescent="0.3">
      <c r="A1249" t="s">
        <v>3255</v>
      </c>
      <c r="B1249" t="str">
        <f t="shared" si="41"/>
        <v>5024</v>
      </c>
      <c r="C1249" t="str">
        <f t="shared" si="40"/>
        <v/>
      </c>
    </row>
    <row r="1250" spans="1:3" hidden="1" x14ac:dyDescent="0.3">
      <c r="A1250" t="s">
        <v>3258</v>
      </c>
      <c r="B1250" t="str">
        <f t="shared" si="41"/>
        <v>5025</v>
      </c>
      <c r="C1250" t="str">
        <f t="shared" si="40"/>
        <v/>
      </c>
    </row>
    <row r="1251" spans="1:3" hidden="1" x14ac:dyDescent="0.3">
      <c r="A1251" t="s">
        <v>3261</v>
      </c>
      <c r="B1251" t="str">
        <f t="shared" si="41"/>
        <v>5026</v>
      </c>
      <c r="C1251" t="str">
        <f t="shared" si="40"/>
        <v/>
      </c>
    </row>
    <row r="1252" spans="1:3" hidden="1" x14ac:dyDescent="0.3">
      <c r="A1252" t="s">
        <v>3265</v>
      </c>
      <c r="B1252" t="str">
        <f t="shared" si="41"/>
        <v>5027</v>
      </c>
      <c r="C1252" t="str">
        <f t="shared" si="40"/>
        <v/>
      </c>
    </row>
    <row r="1253" spans="1:3" hidden="1" x14ac:dyDescent="0.3">
      <c r="A1253" t="s">
        <v>4323</v>
      </c>
      <c r="B1253" t="str">
        <f t="shared" si="41"/>
        <v>5028</v>
      </c>
      <c r="C1253" t="str">
        <f t="shared" si="40"/>
        <v/>
      </c>
    </row>
    <row r="1254" spans="1:3" hidden="1" x14ac:dyDescent="0.3">
      <c r="A1254" t="s">
        <v>3269</v>
      </c>
      <c r="B1254" t="str">
        <f t="shared" si="41"/>
        <v>5029</v>
      </c>
      <c r="C1254" t="str">
        <f t="shared" ref="C1254:C1317" si="42">IF(B1254=B1253,"podw","")</f>
        <v/>
      </c>
    </row>
    <row r="1255" spans="1:3" hidden="1" x14ac:dyDescent="0.3">
      <c r="A1255" t="s">
        <v>1483</v>
      </c>
      <c r="B1255" t="str">
        <f t="shared" si="41"/>
        <v>5030</v>
      </c>
      <c r="C1255" t="str">
        <f t="shared" si="42"/>
        <v/>
      </c>
    </row>
    <row r="1256" spans="1:3" hidden="1" x14ac:dyDescent="0.3">
      <c r="A1256" t="s">
        <v>4325</v>
      </c>
      <c r="B1256" t="str">
        <f t="shared" si="41"/>
        <v>5031</v>
      </c>
      <c r="C1256" t="str">
        <f t="shared" si="42"/>
        <v/>
      </c>
    </row>
    <row r="1257" spans="1:3" hidden="1" x14ac:dyDescent="0.3">
      <c r="A1257" t="s">
        <v>1486</v>
      </c>
      <c r="B1257" t="str">
        <f t="shared" si="41"/>
        <v>5032</v>
      </c>
      <c r="C1257" t="str">
        <f t="shared" si="42"/>
        <v/>
      </c>
    </row>
    <row r="1258" spans="1:3" hidden="1" x14ac:dyDescent="0.3">
      <c r="A1258" t="s">
        <v>3270</v>
      </c>
      <c r="B1258" t="str">
        <f t="shared" si="41"/>
        <v>5033</v>
      </c>
      <c r="C1258" t="str">
        <f t="shared" si="42"/>
        <v/>
      </c>
    </row>
    <row r="1259" spans="1:3" hidden="1" x14ac:dyDescent="0.3">
      <c r="A1259" t="s">
        <v>5840</v>
      </c>
      <c r="B1259" t="str">
        <f t="shared" si="41"/>
        <v>5035</v>
      </c>
      <c r="C1259" t="str">
        <f t="shared" si="42"/>
        <v/>
      </c>
    </row>
    <row r="1260" spans="1:3" hidden="1" x14ac:dyDescent="0.3">
      <c r="A1260" t="s">
        <v>5186</v>
      </c>
      <c r="B1260" t="str">
        <f t="shared" si="41"/>
        <v>5036</v>
      </c>
      <c r="C1260" t="str">
        <f t="shared" si="42"/>
        <v/>
      </c>
    </row>
    <row r="1261" spans="1:3" hidden="1" x14ac:dyDescent="0.3">
      <c r="A1261" t="s">
        <v>5211</v>
      </c>
      <c r="B1261" t="str">
        <f t="shared" si="41"/>
        <v>5037</v>
      </c>
      <c r="C1261" t="str">
        <f t="shared" si="42"/>
        <v/>
      </c>
    </row>
    <row r="1262" spans="1:3" hidden="1" x14ac:dyDescent="0.3">
      <c r="A1262" t="s">
        <v>5843</v>
      </c>
      <c r="B1262" t="str">
        <f t="shared" si="41"/>
        <v>5038</v>
      </c>
      <c r="C1262" t="str">
        <f t="shared" si="42"/>
        <v/>
      </c>
    </row>
    <row r="1263" spans="1:3" hidden="1" x14ac:dyDescent="0.3">
      <c r="A1263" t="s">
        <v>1488</v>
      </c>
      <c r="B1263" t="str">
        <f t="shared" si="41"/>
        <v>51</v>
      </c>
      <c r="C1263" t="str">
        <f t="shared" si="42"/>
        <v/>
      </c>
    </row>
    <row r="1264" spans="1:3" hidden="1" x14ac:dyDescent="0.3">
      <c r="A1264" t="s">
        <v>1491</v>
      </c>
      <c r="B1264" t="str">
        <f t="shared" si="41"/>
        <v>511</v>
      </c>
      <c r="C1264" t="str">
        <f t="shared" si="42"/>
        <v/>
      </c>
    </row>
    <row r="1265" spans="1:3" hidden="1" x14ac:dyDescent="0.3">
      <c r="A1265" t="s">
        <v>1494</v>
      </c>
      <c r="B1265" t="str">
        <f t="shared" si="41"/>
        <v>520</v>
      </c>
      <c r="C1265" t="str">
        <f t="shared" si="42"/>
        <v/>
      </c>
    </row>
    <row r="1266" spans="1:3" hidden="1" x14ac:dyDescent="0.3">
      <c r="A1266" t="s">
        <v>1497</v>
      </c>
      <c r="B1266" t="str">
        <f t="shared" si="41"/>
        <v>521</v>
      </c>
      <c r="C1266" t="str">
        <f t="shared" si="42"/>
        <v/>
      </c>
    </row>
    <row r="1267" spans="1:3" hidden="1" x14ac:dyDescent="0.3">
      <c r="A1267" t="s">
        <v>1500</v>
      </c>
      <c r="B1267" t="str">
        <f t="shared" si="41"/>
        <v>522</v>
      </c>
      <c r="C1267" t="str">
        <f t="shared" si="42"/>
        <v/>
      </c>
    </row>
    <row r="1268" spans="1:3" hidden="1" x14ac:dyDescent="0.3">
      <c r="A1268" t="s">
        <v>1503</v>
      </c>
      <c r="B1268" t="str">
        <f t="shared" si="41"/>
        <v>523</v>
      </c>
      <c r="C1268" t="str">
        <f t="shared" si="42"/>
        <v/>
      </c>
    </row>
    <row r="1269" spans="1:3" hidden="1" x14ac:dyDescent="0.3">
      <c r="A1269" t="s">
        <v>1505</v>
      </c>
      <c r="B1269" t="str">
        <f t="shared" si="41"/>
        <v>524</v>
      </c>
      <c r="C1269" t="str">
        <f t="shared" si="42"/>
        <v/>
      </c>
    </row>
    <row r="1270" spans="1:3" hidden="1" x14ac:dyDescent="0.3">
      <c r="A1270" t="s">
        <v>1508</v>
      </c>
      <c r="B1270" t="str">
        <f t="shared" si="41"/>
        <v>538</v>
      </c>
      <c r="C1270" t="str">
        <f t="shared" si="42"/>
        <v/>
      </c>
    </row>
    <row r="1271" spans="1:3" hidden="1" x14ac:dyDescent="0.3">
      <c r="A1271" t="s">
        <v>4645</v>
      </c>
      <c r="B1271" t="str">
        <f t="shared" si="41"/>
        <v>538s</v>
      </c>
      <c r="C1271" t="str">
        <f t="shared" si="42"/>
        <v/>
      </c>
    </row>
    <row r="1272" spans="1:3" hidden="1" x14ac:dyDescent="0.3">
      <c r="A1272" t="s">
        <v>1511</v>
      </c>
      <c r="B1272" t="str">
        <f t="shared" si="41"/>
        <v>60</v>
      </c>
      <c r="C1272" t="str">
        <f t="shared" si="42"/>
        <v/>
      </c>
    </row>
    <row r="1273" spans="1:3" hidden="1" x14ac:dyDescent="0.3">
      <c r="A1273" t="s">
        <v>1514</v>
      </c>
      <c r="B1273" t="str">
        <f t="shared" si="41"/>
        <v>6001</v>
      </c>
      <c r="C1273" t="str">
        <f t="shared" si="42"/>
        <v/>
      </c>
    </row>
    <row r="1274" spans="1:3" hidden="1" x14ac:dyDescent="0.3">
      <c r="A1274" t="s">
        <v>1519</v>
      </c>
      <c r="B1274" t="str">
        <f t="shared" si="41"/>
        <v>6002</v>
      </c>
      <c r="C1274" t="str">
        <f t="shared" si="42"/>
        <v/>
      </c>
    </row>
    <row r="1275" spans="1:3" hidden="1" x14ac:dyDescent="0.3">
      <c r="A1275" t="s">
        <v>1522</v>
      </c>
      <c r="B1275" t="str">
        <f t="shared" si="41"/>
        <v>6003</v>
      </c>
      <c r="C1275" t="str">
        <f t="shared" si="42"/>
        <v/>
      </c>
    </row>
    <row r="1276" spans="1:3" hidden="1" x14ac:dyDescent="0.3">
      <c r="A1276" t="s">
        <v>4326</v>
      </c>
      <c r="B1276" t="str">
        <f t="shared" si="41"/>
        <v>6004</v>
      </c>
      <c r="C1276" t="str">
        <f t="shared" si="42"/>
        <v/>
      </c>
    </row>
    <row r="1277" spans="1:3" hidden="1" x14ac:dyDescent="0.3">
      <c r="A1277" t="s">
        <v>1529</v>
      </c>
      <c r="B1277" t="str">
        <f t="shared" si="41"/>
        <v>6005</v>
      </c>
      <c r="C1277" t="str">
        <f t="shared" si="42"/>
        <v/>
      </c>
    </row>
    <row r="1278" spans="1:3" hidden="1" x14ac:dyDescent="0.3">
      <c r="A1278" t="s">
        <v>1533</v>
      </c>
      <c r="B1278" t="str">
        <f t="shared" si="41"/>
        <v>6006</v>
      </c>
      <c r="C1278" t="str">
        <f t="shared" si="42"/>
        <v/>
      </c>
    </row>
    <row r="1279" spans="1:3" hidden="1" x14ac:dyDescent="0.3">
      <c r="A1279" t="s">
        <v>3272</v>
      </c>
      <c r="B1279" t="str">
        <f t="shared" si="41"/>
        <v>6007</v>
      </c>
      <c r="C1279" t="str">
        <f t="shared" si="42"/>
        <v/>
      </c>
    </row>
    <row r="1280" spans="1:3" hidden="1" x14ac:dyDescent="0.3">
      <c r="A1280" t="s">
        <v>3275</v>
      </c>
      <c r="B1280" t="str">
        <f t="shared" si="41"/>
        <v>6008</v>
      </c>
      <c r="C1280" t="str">
        <f t="shared" si="42"/>
        <v/>
      </c>
    </row>
    <row r="1281" spans="1:3" hidden="1" x14ac:dyDescent="0.3">
      <c r="A1281" t="s">
        <v>1535</v>
      </c>
      <c r="B1281" t="str">
        <f t="shared" si="41"/>
        <v>6009</v>
      </c>
      <c r="C1281" t="str">
        <f t="shared" si="42"/>
        <v/>
      </c>
    </row>
    <row r="1282" spans="1:3" hidden="1" x14ac:dyDescent="0.3">
      <c r="A1282" t="s">
        <v>1541</v>
      </c>
      <c r="B1282" t="str">
        <f t="shared" ref="B1282:B1345" si="43">MID(A1282,4,5)</f>
        <v>6010</v>
      </c>
      <c r="C1282" t="str">
        <f t="shared" si="42"/>
        <v/>
      </c>
    </row>
    <row r="1283" spans="1:3" hidden="1" x14ac:dyDescent="0.3">
      <c r="A1283" t="s">
        <v>1545</v>
      </c>
      <c r="B1283" t="str">
        <f t="shared" si="43"/>
        <v>6011</v>
      </c>
      <c r="C1283" t="str">
        <f t="shared" si="42"/>
        <v/>
      </c>
    </row>
    <row r="1284" spans="1:3" hidden="1" x14ac:dyDescent="0.3">
      <c r="A1284" t="s">
        <v>1549</v>
      </c>
      <c r="B1284" t="str">
        <f t="shared" si="43"/>
        <v>6011w</v>
      </c>
      <c r="C1284" t="str">
        <f t="shared" si="42"/>
        <v/>
      </c>
    </row>
    <row r="1285" spans="1:3" hidden="1" x14ac:dyDescent="0.3">
      <c r="A1285" t="s">
        <v>3279</v>
      </c>
      <c r="B1285" t="str">
        <f t="shared" si="43"/>
        <v>6012</v>
      </c>
      <c r="C1285" t="str">
        <f t="shared" si="42"/>
        <v/>
      </c>
    </row>
    <row r="1286" spans="1:3" hidden="1" x14ac:dyDescent="0.3">
      <c r="A1286" t="s">
        <v>4329</v>
      </c>
      <c r="B1286" t="str">
        <f t="shared" si="43"/>
        <v>6013</v>
      </c>
      <c r="C1286" t="str">
        <f t="shared" si="42"/>
        <v/>
      </c>
    </row>
    <row r="1287" spans="1:3" hidden="1" x14ac:dyDescent="0.3">
      <c r="A1287" t="s">
        <v>4333</v>
      </c>
      <c r="B1287" t="str">
        <f t="shared" si="43"/>
        <v>6014</v>
      </c>
      <c r="C1287" t="str">
        <f t="shared" si="42"/>
        <v/>
      </c>
    </row>
    <row r="1288" spans="1:3" hidden="1" x14ac:dyDescent="0.3">
      <c r="A1288" t="s">
        <v>3283</v>
      </c>
      <c r="B1288" t="str">
        <f t="shared" si="43"/>
        <v>6015b</v>
      </c>
      <c r="C1288" t="str">
        <f t="shared" si="42"/>
        <v/>
      </c>
    </row>
    <row r="1289" spans="1:3" hidden="1" x14ac:dyDescent="0.3">
      <c r="A1289" t="s">
        <v>3287</v>
      </c>
      <c r="B1289" t="str">
        <f t="shared" si="43"/>
        <v>6015r</v>
      </c>
      <c r="C1289" t="str">
        <f t="shared" si="42"/>
        <v/>
      </c>
    </row>
    <row r="1290" spans="1:3" hidden="1" x14ac:dyDescent="0.3">
      <c r="A1290" t="s">
        <v>3289</v>
      </c>
      <c r="B1290" t="str">
        <f t="shared" si="43"/>
        <v>6016</v>
      </c>
      <c r="C1290" t="str">
        <f t="shared" si="42"/>
        <v/>
      </c>
    </row>
    <row r="1291" spans="1:3" hidden="1" x14ac:dyDescent="0.3">
      <c r="A1291" t="s">
        <v>3291</v>
      </c>
      <c r="B1291" t="str">
        <f t="shared" si="43"/>
        <v>6017</v>
      </c>
      <c r="C1291" t="str">
        <f t="shared" si="42"/>
        <v/>
      </c>
    </row>
    <row r="1292" spans="1:3" hidden="1" x14ac:dyDescent="0.3">
      <c r="A1292" t="s">
        <v>3294</v>
      </c>
      <c r="B1292" t="str">
        <f t="shared" si="43"/>
        <v>6018</v>
      </c>
      <c r="C1292" t="str">
        <f t="shared" si="42"/>
        <v/>
      </c>
    </row>
    <row r="1293" spans="1:3" hidden="1" x14ac:dyDescent="0.3">
      <c r="A1293" t="s">
        <v>1552</v>
      </c>
      <c r="B1293" t="str">
        <f t="shared" si="43"/>
        <v>6019</v>
      </c>
      <c r="C1293" t="str">
        <f t="shared" si="42"/>
        <v/>
      </c>
    </row>
    <row r="1294" spans="1:3" hidden="1" x14ac:dyDescent="0.3">
      <c r="A1294" t="s">
        <v>1555</v>
      </c>
      <c r="B1294" t="str">
        <f t="shared" si="43"/>
        <v>6020</v>
      </c>
      <c r="C1294" t="str">
        <f t="shared" si="42"/>
        <v/>
      </c>
    </row>
    <row r="1295" spans="1:3" hidden="1" x14ac:dyDescent="0.3">
      <c r="A1295" t="s">
        <v>4335</v>
      </c>
      <c r="B1295" t="str">
        <f t="shared" si="43"/>
        <v>6021</v>
      </c>
      <c r="C1295" t="str">
        <f t="shared" si="42"/>
        <v/>
      </c>
    </row>
    <row r="1296" spans="1:3" hidden="1" x14ac:dyDescent="0.3">
      <c r="A1296" t="s">
        <v>4340</v>
      </c>
      <c r="B1296" t="str">
        <f t="shared" si="43"/>
        <v>6022</v>
      </c>
      <c r="C1296" t="str">
        <f t="shared" si="42"/>
        <v/>
      </c>
    </row>
    <row r="1297" spans="1:3" hidden="1" x14ac:dyDescent="0.3">
      <c r="A1297" t="s">
        <v>1559</v>
      </c>
      <c r="B1297" t="str">
        <f t="shared" si="43"/>
        <v>61</v>
      </c>
      <c r="C1297" t="str">
        <f t="shared" si="42"/>
        <v/>
      </c>
    </row>
    <row r="1298" spans="1:3" hidden="1" x14ac:dyDescent="0.3">
      <c r="A1298" t="s">
        <v>1562</v>
      </c>
      <c r="B1298" t="str">
        <f t="shared" si="43"/>
        <v>62</v>
      </c>
      <c r="C1298" t="str">
        <f t="shared" si="42"/>
        <v/>
      </c>
    </row>
    <row r="1299" spans="1:3" hidden="1" x14ac:dyDescent="0.3">
      <c r="A1299" t="s">
        <v>1565</v>
      </c>
      <c r="B1299" t="str">
        <f t="shared" si="43"/>
        <v>6201</v>
      </c>
      <c r="C1299" t="str">
        <f t="shared" si="42"/>
        <v/>
      </c>
    </row>
    <row r="1300" spans="1:3" hidden="1" x14ac:dyDescent="0.3">
      <c r="A1300" t="s">
        <v>1568</v>
      </c>
      <c r="B1300" t="str">
        <f t="shared" si="43"/>
        <v>6202</v>
      </c>
      <c r="C1300" t="str">
        <f t="shared" si="42"/>
        <v/>
      </c>
    </row>
    <row r="1301" spans="1:3" hidden="1" x14ac:dyDescent="0.3">
      <c r="A1301" t="s">
        <v>1570</v>
      </c>
      <c r="B1301" t="str">
        <f t="shared" si="43"/>
        <v>6203</v>
      </c>
      <c r="C1301" t="str">
        <f t="shared" si="42"/>
        <v/>
      </c>
    </row>
    <row r="1302" spans="1:3" hidden="1" x14ac:dyDescent="0.3">
      <c r="A1302" t="s">
        <v>1577</v>
      </c>
      <c r="B1302" t="str">
        <f t="shared" si="43"/>
        <v>6204</v>
      </c>
      <c r="C1302" t="str">
        <f t="shared" si="42"/>
        <v/>
      </c>
    </row>
    <row r="1303" spans="1:3" hidden="1" x14ac:dyDescent="0.3">
      <c r="A1303" t="s">
        <v>4646</v>
      </c>
      <c r="B1303" t="str">
        <f t="shared" si="43"/>
        <v>6205</v>
      </c>
      <c r="C1303" t="str">
        <f t="shared" si="42"/>
        <v/>
      </c>
    </row>
    <row r="1304" spans="1:3" hidden="1" x14ac:dyDescent="0.3">
      <c r="A1304" t="s">
        <v>1580</v>
      </c>
      <c r="B1304" t="str">
        <f t="shared" si="43"/>
        <v>63</v>
      </c>
      <c r="C1304" t="str">
        <f t="shared" si="42"/>
        <v/>
      </c>
    </row>
    <row r="1305" spans="1:3" hidden="1" x14ac:dyDescent="0.3">
      <c r="A1305" t="s">
        <v>3298</v>
      </c>
      <c r="B1305" t="str">
        <f t="shared" si="43"/>
        <v>6301</v>
      </c>
      <c r="C1305" t="str">
        <f t="shared" si="42"/>
        <v/>
      </c>
    </row>
    <row r="1306" spans="1:3" hidden="1" x14ac:dyDescent="0.3">
      <c r="A1306" t="s">
        <v>1583</v>
      </c>
      <c r="B1306" t="str">
        <f t="shared" si="43"/>
        <v>6302</v>
      </c>
      <c r="C1306" t="str">
        <f t="shared" si="42"/>
        <v/>
      </c>
    </row>
    <row r="1307" spans="1:3" hidden="1" x14ac:dyDescent="0.3">
      <c r="A1307" t="s">
        <v>1586</v>
      </c>
      <c r="B1307" t="str">
        <f t="shared" si="43"/>
        <v>6303</v>
      </c>
      <c r="C1307" t="str">
        <f t="shared" si="42"/>
        <v/>
      </c>
    </row>
    <row r="1308" spans="1:3" hidden="1" x14ac:dyDescent="0.3">
      <c r="A1308" t="s">
        <v>1588</v>
      </c>
      <c r="B1308" t="str">
        <f t="shared" si="43"/>
        <v>6304</v>
      </c>
      <c r="C1308" t="str">
        <f t="shared" si="42"/>
        <v/>
      </c>
    </row>
    <row r="1309" spans="1:3" hidden="1" x14ac:dyDescent="0.3">
      <c r="A1309" t="s">
        <v>3300</v>
      </c>
      <c r="B1309" t="str">
        <f t="shared" si="43"/>
        <v>6305</v>
      </c>
      <c r="C1309" t="str">
        <f t="shared" si="42"/>
        <v/>
      </c>
    </row>
    <row r="1310" spans="1:3" hidden="1" x14ac:dyDescent="0.3">
      <c r="A1310" t="s">
        <v>3303</v>
      </c>
      <c r="B1310" t="str">
        <f t="shared" si="43"/>
        <v>6306</v>
      </c>
      <c r="C1310" t="str">
        <f t="shared" si="42"/>
        <v/>
      </c>
    </row>
    <row r="1311" spans="1:3" hidden="1" x14ac:dyDescent="0.3">
      <c r="A1311" t="s">
        <v>1592</v>
      </c>
      <c r="B1311" t="str">
        <f t="shared" si="43"/>
        <v>6307</v>
      </c>
      <c r="C1311" t="str">
        <f t="shared" si="42"/>
        <v/>
      </c>
    </row>
    <row r="1312" spans="1:3" hidden="1" x14ac:dyDescent="0.3">
      <c r="A1312" t="s">
        <v>3307</v>
      </c>
      <c r="B1312" t="str">
        <f t="shared" si="43"/>
        <v>6308</v>
      </c>
      <c r="C1312" t="str">
        <f t="shared" si="42"/>
        <v/>
      </c>
    </row>
    <row r="1313" spans="1:3" hidden="1" x14ac:dyDescent="0.3">
      <c r="A1313" t="s">
        <v>4648</v>
      </c>
      <c r="B1313" t="str">
        <f t="shared" si="43"/>
        <v>6309</v>
      </c>
      <c r="C1313" t="str">
        <f t="shared" si="42"/>
        <v/>
      </c>
    </row>
    <row r="1314" spans="1:3" hidden="1" x14ac:dyDescent="0.3">
      <c r="A1314" t="s">
        <v>4650</v>
      </c>
      <c r="B1314" t="str">
        <f t="shared" si="43"/>
        <v>6310</v>
      </c>
      <c r="C1314" t="str">
        <f t="shared" si="42"/>
        <v/>
      </c>
    </row>
    <row r="1315" spans="1:3" hidden="1" x14ac:dyDescent="0.3">
      <c r="A1315" t="s">
        <v>4689</v>
      </c>
      <c r="B1315" t="str">
        <f t="shared" si="43"/>
        <v>6311</v>
      </c>
      <c r="C1315" t="str">
        <f t="shared" si="42"/>
        <v/>
      </c>
    </row>
    <row r="1316" spans="1:3" hidden="1" x14ac:dyDescent="0.3">
      <c r="A1316" t="s">
        <v>1596</v>
      </c>
      <c r="B1316" t="str">
        <f t="shared" si="43"/>
        <v>633</v>
      </c>
      <c r="C1316" t="str">
        <f t="shared" si="42"/>
        <v/>
      </c>
    </row>
    <row r="1317" spans="1:3" hidden="1" x14ac:dyDescent="0.3">
      <c r="A1317" t="s">
        <v>1600</v>
      </c>
      <c r="B1317" t="str">
        <f t="shared" si="43"/>
        <v>634</v>
      </c>
      <c r="C1317" t="str">
        <f t="shared" si="42"/>
        <v/>
      </c>
    </row>
    <row r="1318" spans="1:3" hidden="1" x14ac:dyDescent="0.3">
      <c r="A1318" t="s">
        <v>1603</v>
      </c>
      <c r="B1318" t="str">
        <f t="shared" si="43"/>
        <v>64</v>
      </c>
      <c r="C1318" t="str">
        <f t="shared" ref="C1318:C1381" si="44">IF(B1318=B1317,"podw","")</f>
        <v/>
      </c>
    </row>
    <row r="1319" spans="1:3" hidden="1" x14ac:dyDescent="0.3">
      <c r="A1319" t="s">
        <v>3310</v>
      </c>
      <c r="B1319" t="str">
        <f t="shared" si="43"/>
        <v>6401</v>
      </c>
      <c r="C1319" t="str">
        <f t="shared" si="44"/>
        <v/>
      </c>
    </row>
    <row r="1320" spans="1:3" hidden="1" x14ac:dyDescent="0.3">
      <c r="A1320" t="s">
        <v>3312</v>
      </c>
      <c r="B1320" t="str">
        <f t="shared" si="43"/>
        <v>6402</v>
      </c>
      <c r="C1320" t="str">
        <f t="shared" si="44"/>
        <v/>
      </c>
    </row>
    <row r="1321" spans="1:3" hidden="1" x14ac:dyDescent="0.3">
      <c r="A1321" t="s">
        <v>3315</v>
      </c>
      <c r="B1321" t="str">
        <f t="shared" si="43"/>
        <v>6403</v>
      </c>
      <c r="C1321" t="str">
        <f t="shared" si="44"/>
        <v/>
      </c>
    </row>
    <row r="1322" spans="1:3" hidden="1" x14ac:dyDescent="0.3">
      <c r="A1322" t="s">
        <v>1606</v>
      </c>
      <c r="B1322" t="str">
        <f t="shared" si="43"/>
        <v>6404</v>
      </c>
      <c r="C1322" t="str">
        <f t="shared" si="44"/>
        <v/>
      </c>
    </row>
    <row r="1323" spans="1:3" hidden="1" x14ac:dyDescent="0.3">
      <c r="A1323" t="s">
        <v>1608</v>
      </c>
      <c r="B1323" t="str">
        <f t="shared" si="43"/>
        <v>6406</v>
      </c>
      <c r="C1323" t="str">
        <f t="shared" si="44"/>
        <v/>
      </c>
    </row>
    <row r="1324" spans="1:3" hidden="1" x14ac:dyDescent="0.3">
      <c r="A1324" t="s">
        <v>3317</v>
      </c>
      <c r="B1324" t="str">
        <f t="shared" si="43"/>
        <v>6407</v>
      </c>
      <c r="C1324" t="str">
        <f t="shared" si="44"/>
        <v/>
      </c>
    </row>
    <row r="1325" spans="1:3" hidden="1" x14ac:dyDescent="0.3">
      <c r="A1325" t="s">
        <v>3320</v>
      </c>
      <c r="B1325" t="str">
        <f t="shared" si="43"/>
        <v>6408</v>
      </c>
      <c r="C1325" t="str">
        <f t="shared" si="44"/>
        <v/>
      </c>
    </row>
    <row r="1326" spans="1:3" hidden="1" x14ac:dyDescent="0.3">
      <c r="A1326" t="s">
        <v>3324</v>
      </c>
      <c r="B1326" t="str">
        <f t="shared" si="43"/>
        <v>6409</v>
      </c>
      <c r="C1326" t="str">
        <f t="shared" si="44"/>
        <v/>
      </c>
    </row>
    <row r="1327" spans="1:3" hidden="1" x14ac:dyDescent="0.3">
      <c r="A1327" t="s">
        <v>3327</v>
      </c>
      <c r="B1327" t="str">
        <f t="shared" si="43"/>
        <v>6410</v>
      </c>
      <c r="C1327" t="str">
        <f t="shared" si="44"/>
        <v/>
      </c>
    </row>
    <row r="1328" spans="1:3" hidden="1" x14ac:dyDescent="0.3">
      <c r="A1328" t="s">
        <v>4342</v>
      </c>
      <c r="B1328" t="str">
        <f t="shared" si="43"/>
        <v>6411</v>
      </c>
      <c r="C1328" t="str">
        <f t="shared" si="44"/>
        <v/>
      </c>
    </row>
    <row r="1329" spans="1:3" hidden="1" x14ac:dyDescent="0.3">
      <c r="A1329" t="s">
        <v>3963</v>
      </c>
      <c r="B1329" t="str">
        <f t="shared" si="43"/>
        <v>6412</v>
      </c>
      <c r="C1329" t="str">
        <f t="shared" si="44"/>
        <v/>
      </c>
    </row>
    <row r="1330" spans="1:3" hidden="1" x14ac:dyDescent="0.3">
      <c r="A1330" t="s">
        <v>4654</v>
      </c>
      <c r="B1330" t="str">
        <f t="shared" si="43"/>
        <v>6413</v>
      </c>
      <c r="C1330" t="str">
        <f t="shared" si="44"/>
        <v/>
      </c>
    </row>
    <row r="1331" spans="1:3" hidden="1" x14ac:dyDescent="0.3">
      <c r="A1331" t="s">
        <v>5860</v>
      </c>
      <c r="B1331" t="str">
        <f t="shared" si="43"/>
        <v>6413r</v>
      </c>
      <c r="C1331" t="str">
        <f t="shared" si="44"/>
        <v/>
      </c>
    </row>
    <row r="1332" spans="1:3" hidden="1" x14ac:dyDescent="0.3">
      <c r="A1332" t="s">
        <v>6345</v>
      </c>
      <c r="B1332" t="str">
        <f t="shared" si="43"/>
        <v>6414</v>
      </c>
      <c r="C1332" t="str">
        <f t="shared" si="44"/>
        <v/>
      </c>
    </row>
    <row r="1333" spans="1:3" hidden="1" x14ac:dyDescent="0.3">
      <c r="A1333" t="s">
        <v>4738</v>
      </c>
      <c r="B1333" t="str">
        <f t="shared" si="43"/>
        <v>6415</v>
      </c>
      <c r="C1333" t="str">
        <f t="shared" si="44"/>
        <v/>
      </c>
    </row>
    <row r="1334" spans="1:3" hidden="1" x14ac:dyDescent="0.3">
      <c r="A1334" t="s">
        <v>5865</v>
      </c>
      <c r="B1334" t="str">
        <f t="shared" si="43"/>
        <v>6417</v>
      </c>
      <c r="C1334" t="str">
        <f t="shared" si="44"/>
        <v/>
      </c>
    </row>
    <row r="1335" spans="1:3" hidden="1" x14ac:dyDescent="0.3">
      <c r="A1335" t="s">
        <v>1611</v>
      </c>
      <c r="B1335" t="str">
        <f t="shared" si="43"/>
        <v>65</v>
      </c>
      <c r="C1335" t="str">
        <f t="shared" si="44"/>
        <v/>
      </c>
    </row>
    <row r="1336" spans="1:3" hidden="1" x14ac:dyDescent="0.3">
      <c r="A1336" t="s">
        <v>1614</v>
      </c>
      <c r="B1336" t="str">
        <f t="shared" si="43"/>
        <v>6501</v>
      </c>
      <c r="C1336" t="str">
        <f t="shared" si="44"/>
        <v/>
      </c>
    </row>
    <row r="1337" spans="1:3" hidden="1" x14ac:dyDescent="0.3">
      <c r="A1337" t="s">
        <v>1617</v>
      </c>
      <c r="B1337" t="str">
        <f t="shared" si="43"/>
        <v>6502</v>
      </c>
      <c r="C1337" t="str">
        <f t="shared" si="44"/>
        <v/>
      </c>
    </row>
    <row r="1338" spans="1:3" hidden="1" x14ac:dyDescent="0.3">
      <c r="A1338" t="s">
        <v>1620</v>
      </c>
      <c r="B1338" t="str">
        <f t="shared" si="43"/>
        <v>6503</v>
      </c>
      <c r="C1338" t="str">
        <f t="shared" si="44"/>
        <v/>
      </c>
    </row>
    <row r="1339" spans="1:3" hidden="1" x14ac:dyDescent="0.3">
      <c r="A1339" t="s">
        <v>1622</v>
      </c>
      <c r="B1339" t="str">
        <f t="shared" si="43"/>
        <v>6504</v>
      </c>
      <c r="C1339" t="str">
        <f t="shared" si="44"/>
        <v/>
      </c>
    </row>
    <row r="1340" spans="1:3" hidden="1" x14ac:dyDescent="0.3">
      <c r="A1340" t="s">
        <v>3331</v>
      </c>
      <c r="B1340" t="str">
        <f t="shared" si="43"/>
        <v>6505</v>
      </c>
      <c r="C1340" t="str">
        <f t="shared" si="44"/>
        <v/>
      </c>
    </row>
    <row r="1341" spans="1:3" hidden="1" x14ac:dyDescent="0.3">
      <c r="A1341" t="s">
        <v>3332</v>
      </c>
      <c r="B1341" t="str">
        <f t="shared" si="43"/>
        <v>6506</v>
      </c>
      <c r="C1341" t="str">
        <f t="shared" si="44"/>
        <v/>
      </c>
    </row>
    <row r="1342" spans="1:3" hidden="1" x14ac:dyDescent="0.3">
      <c r="A1342" t="s">
        <v>1624</v>
      </c>
      <c r="B1342" t="str">
        <f t="shared" si="43"/>
        <v>6507</v>
      </c>
      <c r="C1342" t="str">
        <f t="shared" si="44"/>
        <v/>
      </c>
    </row>
    <row r="1343" spans="1:3" hidden="1" x14ac:dyDescent="0.3">
      <c r="A1343" t="s">
        <v>4343</v>
      </c>
      <c r="B1343" t="str">
        <f t="shared" si="43"/>
        <v>6508</v>
      </c>
      <c r="C1343" t="str">
        <f t="shared" si="44"/>
        <v/>
      </c>
    </row>
    <row r="1344" spans="1:3" hidden="1" x14ac:dyDescent="0.3">
      <c r="A1344" t="s">
        <v>4344</v>
      </c>
      <c r="B1344" t="str">
        <f t="shared" si="43"/>
        <v>6509</v>
      </c>
      <c r="C1344" t="str">
        <f t="shared" si="44"/>
        <v/>
      </c>
    </row>
    <row r="1345" spans="1:3" hidden="1" x14ac:dyDescent="0.3">
      <c r="A1345" t="s">
        <v>1626</v>
      </c>
      <c r="B1345" t="str">
        <f t="shared" si="43"/>
        <v>651</v>
      </c>
      <c r="C1345" t="str">
        <f t="shared" si="44"/>
        <v/>
      </c>
    </row>
    <row r="1346" spans="1:3" hidden="1" x14ac:dyDescent="0.3">
      <c r="A1346" t="s">
        <v>3336</v>
      </c>
      <c r="B1346" t="str">
        <f t="shared" ref="B1346:B1409" si="45">MID(A1346,4,5)</f>
        <v>6510</v>
      </c>
      <c r="C1346" t="str">
        <f t="shared" si="44"/>
        <v/>
      </c>
    </row>
    <row r="1347" spans="1:3" hidden="1" x14ac:dyDescent="0.3">
      <c r="A1347" t="s">
        <v>3340</v>
      </c>
      <c r="B1347" t="str">
        <f t="shared" si="45"/>
        <v>6511</v>
      </c>
      <c r="C1347" t="str">
        <f t="shared" si="44"/>
        <v/>
      </c>
    </row>
    <row r="1348" spans="1:3" hidden="1" x14ac:dyDescent="0.3">
      <c r="A1348" t="s">
        <v>4346</v>
      </c>
      <c r="B1348" t="str">
        <f t="shared" si="45"/>
        <v>6512</v>
      </c>
      <c r="C1348" t="str">
        <f t="shared" si="44"/>
        <v/>
      </c>
    </row>
    <row r="1349" spans="1:3" hidden="1" x14ac:dyDescent="0.3">
      <c r="A1349" t="s">
        <v>1629</v>
      </c>
      <c r="B1349" t="str">
        <f t="shared" si="45"/>
        <v>6513</v>
      </c>
      <c r="C1349" t="str">
        <f t="shared" si="44"/>
        <v/>
      </c>
    </row>
    <row r="1350" spans="1:3" hidden="1" x14ac:dyDescent="0.3">
      <c r="A1350" t="s">
        <v>4863</v>
      </c>
      <c r="B1350" t="str">
        <f t="shared" si="45"/>
        <v>6514</v>
      </c>
      <c r="C1350" t="str">
        <f t="shared" si="44"/>
        <v/>
      </c>
    </row>
    <row r="1351" spans="1:3" hidden="1" x14ac:dyDescent="0.3">
      <c r="A1351" t="s">
        <v>6353</v>
      </c>
      <c r="B1351" t="str">
        <f t="shared" si="45"/>
        <v>6515</v>
      </c>
      <c r="C1351" t="str">
        <f t="shared" si="44"/>
        <v/>
      </c>
    </row>
    <row r="1352" spans="1:3" hidden="1" x14ac:dyDescent="0.3">
      <c r="A1352" t="s">
        <v>1632</v>
      </c>
      <c r="B1352" t="str">
        <f t="shared" si="45"/>
        <v>66</v>
      </c>
      <c r="C1352" t="str">
        <f t="shared" si="44"/>
        <v/>
      </c>
    </row>
    <row r="1353" spans="1:3" hidden="1" x14ac:dyDescent="0.3">
      <c r="A1353" t="s">
        <v>1635</v>
      </c>
      <c r="B1353" t="str">
        <f t="shared" si="45"/>
        <v>6601</v>
      </c>
      <c r="C1353" t="str">
        <f t="shared" si="44"/>
        <v/>
      </c>
    </row>
    <row r="1354" spans="1:3" hidden="1" x14ac:dyDescent="0.3">
      <c r="A1354" t="s">
        <v>1639</v>
      </c>
      <c r="B1354" t="str">
        <f t="shared" si="45"/>
        <v>6602</v>
      </c>
      <c r="C1354" t="str">
        <f t="shared" si="44"/>
        <v/>
      </c>
    </row>
    <row r="1355" spans="1:3" hidden="1" x14ac:dyDescent="0.3">
      <c r="A1355" t="s">
        <v>3342</v>
      </c>
      <c r="B1355" t="str">
        <f t="shared" si="45"/>
        <v>6603</v>
      </c>
      <c r="C1355" t="str">
        <f t="shared" si="44"/>
        <v/>
      </c>
    </row>
    <row r="1356" spans="1:3" hidden="1" x14ac:dyDescent="0.3">
      <c r="A1356" t="s">
        <v>3344</v>
      </c>
      <c r="B1356" t="str">
        <f t="shared" si="45"/>
        <v>6604</v>
      </c>
      <c r="C1356" t="str">
        <f t="shared" si="44"/>
        <v/>
      </c>
    </row>
    <row r="1357" spans="1:3" hidden="1" x14ac:dyDescent="0.3">
      <c r="A1357" t="s">
        <v>4349</v>
      </c>
      <c r="B1357" t="str">
        <f t="shared" si="45"/>
        <v>6605</v>
      </c>
      <c r="C1357" t="str">
        <f t="shared" si="44"/>
        <v/>
      </c>
    </row>
    <row r="1358" spans="1:3" hidden="1" x14ac:dyDescent="0.3">
      <c r="A1358" t="s">
        <v>3346</v>
      </c>
      <c r="B1358" t="str">
        <f t="shared" si="45"/>
        <v>6606</v>
      </c>
      <c r="C1358" t="str">
        <f t="shared" si="44"/>
        <v/>
      </c>
    </row>
    <row r="1359" spans="1:3" hidden="1" x14ac:dyDescent="0.3">
      <c r="A1359" t="s">
        <v>3348</v>
      </c>
      <c r="B1359" t="str">
        <f t="shared" si="45"/>
        <v>6607</v>
      </c>
      <c r="C1359" t="str">
        <f t="shared" si="44"/>
        <v/>
      </c>
    </row>
    <row r="1360" spans="1:3" hidden="1" x14ac:dyDescent="0.3">
      <c r="A1360" t="s">
        <v>1642</v>
      </c>
      <c r="B1360" t="str">
        <f t="shared" si="45"/>
        <v>6608</v>
      </c>
      <c r="C1360" t="str">
        <f t="shared" si="44"/>
        <v/>
      </c>
    </row>
    <row r="1361" spans="1:3" hidden="1" x14ac:dyDescent="0.3">
      <c r="A1361" t="s">
        <v>3350</v>
      </c>
      <c r="B1361" t="str">
        <f t="shared" si="45"/>
        <v>6609</v>
      </c>
      <c r="C1361" t="str">
        <f t="shared" si="44"/>
        <v/>
      </c>
    </row>
    <row r="1362" spans="1:3" hidden="1" x14ac:dyDescent="0.3">
      <c r="A1362" t="s">
        <v>1648</v>
      </c>
      <c r="B1362" t="str">
        <f t="shared" si="45"/>
        <v>6610</v>
      </c>
      <c r="C1362" t="str">
        <f t="shared" si="44"/>
        <v/>
      </c>
    </row>
    <row r="1363" spans="1:3" hidden="1" x14ac:dyDescent="0.3">
      <c r="A1363" t="s">
        <v>3964</v>
      </c>
      <c r="B1363" t="str">
        <f t="shared" si="45"/>
        <v>6611</v>
      </c>
      <c r="C1363" t="str">
        <f t="shared" si="44"/>
        <v/>
      </c>
    </row>
    <row r="1364" spans="1:3" hidden="1" x14ac:dyDescent="0.3">
      <c r="A1364" t="s">
        <v>4865</v>
      </c>
      <c r="B1364" t="str">
        <f t="shared" si="45"/>
        <v>6612</v>
      </c>
      <c r="C1364" t="str">
        <f t="shared" si="44"/>
        <v/>
      </c>
    </row>
    <row r="1365" spans="1:3" hidden="1" x14ac:dyDescent="0.3">
      <c r="A1365" t="s">
        <v>5120</v>
      </c>
      <c r="B1365" t="str">
        <f t="shared" si="45"/>
        <v>6613</v>
      </c>
      <c r="C1365" t="str">
        <f t="shared" si="44"/>
        <v/>
      </c>
    </row>
    <row r="1366" spans="1:3" hidden="1" x14ac:dyDescent="0.3">
      <c r="A1366" t="s">
        <v>5123</v>
      </c>
      <c r="B1366" t="str">
        <f t="shared" si="45"/>
        <v>6614</v>
      </c>
      <c r="C1366" t="str">
        <f t="shared" si="44"/>
        <v/>
      </c>
    </row>
    <row r="1367" spans="1:3" hidden="1" x14ac:dyDescent="0.3">
      <c r="A1367" t="s">
        <v>5880</v>
      </c>
      <c r="B1367" t="str">
        <f t="shared" si="45"/>
        <v>6616</v>
      </c>
      <c r="C1367" t="str">
        <f t="shared" si="44"/>
        <v/>
      </c>
    </row>
    <row r="1368" spans="1:3" hidden="1" x14ac:dyDescent="0.3">
      <c r="A1368" t="s">
        <v>4351</v>
      </c>
      <c r="B1368" t="str">
        <f t="shared" si="45"/>
        <v>6650</v>
      </c>
      <c r="C1368" t="str">
        <f t="shared" si="44"/>
        <v/>
      </c>
    </row>
    <row r="1369" spans="1:3" hidden="1" x14ac:dyDescent="0.3">
      <c r="A1369" t="s">
        <v>1653</v>
      </c>
      <c r="B1369" t="str">
        <f t="shared" si="45"/>
        <v>6651</v>
      </c>
      <c r="C1369" t="str">
        <f t="shared" si="44"/>
        <v/>
      </c>
    </row>
    <row r="1370" spans="1:3" hidden="1" x14ac:dyDescent="0.3">
      <c r="A1370" t="s">
        <v>1656</v>
      </c>
      <c r="B1370" t="str">
        <f t="shared" si="45"/>
        <v>6652</v>
      </c>
      <c r="C1370" t="str">
        <f t="shared" si="44"/>
        <v/>
      </c>
    </row>
    <row r="1371" spans="1:3" hidden="1" x14ac:dyDescent="0.3">
      <c r="A1371" t="s">
        <v>3352</v>
      </c>
      <c r="B1371" t="str">
        <f t="shared" si="45"/>
        <v>6653</v>
      </c>
      <c r="C1371" t="str">
        <f t="shared" si="44"/>
        <v/>
      </c>
    </row>
    <row r="1372" spans="1:3" hidden="1" x14ac:dyDescent="0.3">
      <c r="A1372" t="s">
        <v>1658</v>
      </c>
      <c r="B1372" t="str">
        <f t="shared" si="45"/>
        <v>6654</v>
      </c>
      <c r="C1372" t="str">
        <f t="shared" si="44"/>
        <v/>
      </c>
    </row>
    <row r="1373" spans="1:3" hidden="1" x14ac:dyDescent="0.3">
      <c r="A1373" t="s">
        <v>1662</v>
      </c>
      <c r="B1373" t="str">
        <f t="shared" si="45"/>
        <v>6654.</v>
      </c>
      <c r="C1373" t="str">
        <f t="shared" si="44"/>
        <v/>
      </c>
    </row>
    <row r="1374" spans="1:3" hidden="1" x14ac:dyDescent="0.3">
      <c r="A1374" t="s">
        <v>1667</v>
      </c>
      <c r="B1374" t="str">
        <f t="shared" si="45"/>
        <v>6655</v>
      </c>
      <c r="C1374" t="str">
        <f t="shared" si="44"/>
        <v/>
      </c>
    </row>
    <row r="1375" spans="1:3" hidden="1" x14ac:dyDescent="0.3">
      <c r="A1375" t="s">
        <v>4353</v>
      </c>
      <c r="B1375" t="str">
        <f t="shared" si="45"/>
        <v>6656</v>
      </c>
      <c r="C1375" t="str">
        <f t="shared" si="44"/>
        <v/>
      </c>
    </row>
    <row r="1376" spans="1:3" hidden="1" x14ac:dyDescent="0.3">
      <c r="A1376" t="s">
        <v>4355</v>
      </c>
      <c r="B1376" t="str">
        <f t="shared" si="45"/>
        <v>6657</v>
      </c>
      <c r="C1376" t="str">
        <f t="shared" si="44"/>
        <v/>
      </c>
    </row>
    <row r="1377" spans="1:3" hidden="1" x14ac:dyDescent="0.3">
      <c r="A1377" t="s">
        <v>4810</v>
      </c>
      <c r="B1377" t="str">
        <f t="shared" si="45"/>
        <v>6658</v>
      </c>
      <c r="C1377" t="str">
        <f t="shared" si="44"/>
        <v/>
      </c>
    </row>
    <row r="1378" spans="1:3" hidden="1" x14ac:dyDescent="0.3">
      <c r="A1378" t="s">
        <v>4866</v>
      </c>
      <c r="B1378" t="str">
        <f t="shared" si="45"/>
        <v>6659</v>
      </c>
      <c r="C1378" t="str">
        <f t="shared" si="44"/>
        <v/>
      </c>
    </row>
    <row r="1379" spans="1:3" hidden="1" x14ac:dyDescent="0.3">
      <c r="A1379" t="s">
        <v>3355</v>
      </c>
      <c r="B1379" t="str">
        <f t="shared" si="45"/>
        <v>6670</v>
      </c>
      <c r="C1379" t="str">
        <f t="shared" si="44"/>
        <v/>
      </c>
    </row>
    <row r="1380" spans="1:3" hidden="1" x14ac:dyDescent="0.3">
      <c r="A1380" t="s">
        <v>3358</v>
      </c>
      <c r="B1380" t="str">
        <f t="shared" si="45"/>
        <v>6671</v>
      </c>
      <c r="C1380" t="str">
        <f t="shared" si="44"/>
        <v/>
      </c>
    </row>
    <row r="1381" spans="1:3" hidden="1" x14ac:dyDescent="0.3">
      <c r="A1381" t="s">
        <v>3361</v>
      </c>
      <c r="B1381" t="str">
        <f t="shared" si="45"/>
        <v>6672</v>
      </c>
      <c r="C1381" t="str">
        <f t="shared" si="44"/>
        <v/>
      </c>
    </row>
    <row r="1382" spans="1:3" hidden="1" x14ac:dyDescent="0.3">
      <c r="A1382" t="s">
        <v>3364</v>
      </c>
      <c r="B1382" t="str">
        <f t="shared" si="45"/>
        <v>6673</v>
      </c>
      <c r="C1382" t="str">
        <f t="shared" ref="C1382:C1445" si="46">IF(B1382=B1381,"podw","")</f>
        <v/>
      </c>
    </row>
    <row r="1383" spans="1:3" hidden="1" x14ac:dyDescent="0.3">
      <c r="A1383" t="s">
        <v>3366</v>
      </c>
      <c r="B1383" t="str">
        <f t="shared" si="45"/>
        <v>6674</v>
      </c>
      <c r="C1383" t="str">
        <f t="shared" si="46"/>
        <v/>
      </c>
    </row>
    <row r="1384" spans="1:3" hidden="1" x14ac:dyDescent="0.3">
      <c r="A1384" t="s">
        <v>3370</v>
      </c>
      <c r="B1384" t="str">
        <f t="shared" si="45"/>
        <v>6675</v>
      </c>
      <c r="C1384" t="str">
        <f t="shared" si="46"/>
        <v/>
      </c>
    </row>
    <row r="1385" spans="1:3" hidden="1" x14ac:dyDescent="0.3">
      <c r="A1385" t="s">
        <v>3373</v>
      </c>
      <c r="B1385" t="str">
        <f t="shared" si="45"/>
        <v>6676</v>
      </c>
      <c r="C1385" t="str">
        <f t="shared" si="46"/>
        <v/>
      </c>
    </row>
    <row r="1386" spans="1:3" hidden="1" x14ac:dyDescent="0.3">
      <c r="A1386" t="s">
        <v>3375</v>
      </c>
      <c r="B1386" t="str">
        <f t="shared" si="45"/>
        <v>6677</v>
      </c>
      <c r="C1386" t="str">
        <f t="shared" si="46"/>
        <v/>
      </c>
    </row>
    <row r="1387" spans="1:3" hidden="1" x14ac:dyDescent="0.3">
      <c r="A1387" t="s">
        <v>3379</v>
      </c>
      <c r="B1387" t="str">
        <f t="shared" si="45"/>
        <v>6678</v>
      </c>
      <c r="C1387" t="str">
        <f t="shared" si="46"/>
        <v/>
      </c>
    </row>
    <row r="1388" spans="1:3" hidden="1" x14ac:dyDescent="0.3">
      <c r="A1388" t="s">
        <v>3382</v>
      </c>
      <c r="B1388" t="str">
        <f t="shared" si="45"/>
        <v>6679</v>
      </c>
      <c r="C1388" t="str">
        <f t="shared" si="46"/>
        <v/>
      </c>
    </row>
    <row r="1389" spans="1:3" hidden="1" x14ac:dyDescent="0.3">
      <c r="A1389" t="s">
        <v>1671</v>
      </c>
      <c r="B1389" t="str">
        <f t="shared" si="45"/>
        <v>6680</v>
      </c>
      <c r="C1389" t="str">
        <f t="shared" si="46"/>
        <v/>
      </c>
    </row>
    <row r="1390" spans="1:3" hidden="1" x14ac:dyDescent="0.3">
      <c r="A1390" t="s">
        <v>1674</v>
      </c>
      <c r="B1390" t="str">
        <f t="shared" si="45"/>
        <v>6681</v>
      </c>
      <c r="C1390" t="str">
        <f t="shared" si="46"/>
        <v/>
      </c>
    </row>
    <row r="1391" spans="1:3" hidden="1" x14ac:dyDescent="0.3">
      <c r="A1391" t="s">
        <v>1677</v>
      </c>
      <c r="B1391" t="str">
        <f t="shared" si="45"/>
        <v>6682</v>
      </c>
      <c r="C1391" t="str">
        <f t="shared" si="46"/>
        <v/>
      </c>
    </row>
    <row r="1392" spans="1:3" hidden="1" x14ac:dyDescent="0.3">
      <c r="A1392" t="s">
        <v>1680</v>
      </c>
      <c r="B1392" t="str">
        <f t="shared" si="45"/>
        <v>6683</v>
      </c>
      <c r="C1392" t="str">
        <f t="shared" si="46"/>
        <v/>
      </c>
    </row>
    <row r="1393" spans="1:3" hidden="1" x14ac:dyDescent="0.3">
      <c r="A1393" t="s">
        <v>1684</v>
      </c>
      <c r="B1393" t="str">
        <f t="shared" si="45"/>
        <v>6684</v>
      </c>
      <c r="C1393" t="str">
        <f t="shared" si="46"/>
        <v/>
      </c>
    </row>
    <row r="1394" spans="1:3" hidden="1" x14ac:dyDescent="0.3">
      <c r="A1394" t="s">
        <v>1687</v>
      </c>
      <c r="B1394" t="str">
        <f t="shared" si="45"/>
        <v>6685</v>
      </c>
      <c r="C1394" t="str">
        <f t="shared" si="46"/>
        <v/>
      </c>
    </row>
    <row r="1395" spans="1:3" hidden="1" x14ac:dyDescent="0.3">
      <c r="A1395" t="s">
        <v>1690</v>
      </c>
      <c r="B1395" t="str">
        <f t="shared" si="45"/>
        <v>6686</v>
      </c>
      <c r="C1395" t="str">
        <f t="shared" si="46"/>
        <v/>
      </c>
    </row>
    <row r="1396" spans="1:3" hidden="1" x14ac:dyDescent="0.3">
      <c r="A1396" t="s">
        <v>3385</v>
      </c>
      <c r="B1396" t="str">
        <f t="shared" si="45"/>
        <v>6687</v>
      </c>
      <c r="C1396" t="str">
        <f t="shared" si="46"/>
        <v/>
      </c>
    </row>
    <row r="1397" spans="1:3" hidden="1" x14ac:dyDescent="0.3">
      <c r="A1397" t="s">
        <v>3388</v>
      </c>
      <c r="B1397" t="str">
        <f t="shared" si="45"/>
        <v>6688</v>
      </c>
      <c r="C1397" t="str">
        <f t="shared" si="46"/>
        <v/>
      </c>
    </row>
    <row r="1398" spans="1:3" hidden="1" x14ac:dyDescent="0.3">
      <c r="A1398" t="s">
        <v>3391</v>
      </c>
      <c r="B1398" t="str">
        <f t="shared" si="45"/>
        <v>6689</v>
      </c>
      <c r="C1398" t="str">
        <f t="shared" si="46"/>
        <v/>
      </c>
    </row>
    <row r="1399" spans="1:3" hidden="1" x14ac:dyDescent="0.3">
      <c r="A1399" t="s">
        <v>3394</v>
      </c>
      <c r="B1399" t="str">
        <f t="shared" si="45"/>
        <v>6690</v>
      </c>
      <c r="C1399" t="str">
        <f t="shared" si="46"/>
        <v/>
      </c>
    </row>
    <row r="1400" spans="1:3" hidden="1" x14ac:dyDescent="0.3">
      <c r="A1400" t="s">
        <v>3398</v>
      </c>
      <c r="B1400" t="str">
        <f t="shared" si="45"/>
        <v>6691</v>
      </c>
      <c r="C1400" t="str">
        <f t="shared" si="46"/>
        <v/>
      </c>
    </row>
    <row r="1401" spans="1:3" hidden="1" x14ac:dyDescent="0.3">
      <c r="A1401" t="s">
        <v>3402</v>
      </c>
      <c r="B1401" t="str">
        <f t="shared" si="45"/>
        <v>6692</v>
      </c>
      <c r="C1401" t="str">
        <f t="shared" si="46"/>
        <v/>
      </c>
    </row>
    <row r="1402" spans="1:3" hidden="1" x14ac:dyDescent="0.3">
      <c r="A1402" t="s">
        <v>3406</v>
      </c>
      <c r="B1402" t="str">
        <f t="shared" si="45"/>
        <v>6693</v>
      </c>
      <c r="C1402" t="str">
        <f t="shared" si="46"/>
        <v/>
      </c>
    </row>
    <row r="1403" spans="1:3" hidden="1" x14ac:dyDescent="0.3">
      <c r="A1403" t="s">
        <v>3410</v>
      </c>
      <c r="B1403" t="str">
        <f t="shared" si="45"/>
        <v>6694</v>
      </c>
      <c r="C1403" t="str">
        <f t="shared" si="46"/>
        <v/>
      </c>
    </row>
    <row r="1404" spans="1:3" hidden="1" x14ac:dyDescent="0.3">
      <c r="A1404" t="s">
        <v>3414</v>
      </c>
      <c r="B1404" t="str">
        <f t="shared" si="45"/>
        <v>6695</v>
      </c>
      <c r="C1404" t="str">
        <f t="shared" si="46"/>
        <v/>
      </c>
    </row>
    <row r="1405" spans="1:3" hidden="1" x14ac:dyDescent="0.3">
      <c r="A1405" t="s">
        <v>3417</v>
      </c>
      <c r="B1405" t="str">
        <f t="shared" si="45"/>
        <v>6696</v>
      </c>
      <c r="C1405" t="str">
        <f t="shared" si="46"/>
        <v/>
      </c>
    </row>
    <row r="1406" spans="1:3" hidden="1" x14ac:dyDescent="0.3">
      <c r="A1406" t="s">
        <v>3420</v>
      </c>
      <c r="B1406" t="str">
        <f t="shared" si="45"/>
        <v>6697</v>
      </c>
      <c r="C1406" t="str">
        <f t="shared" si="46"/>
        <v/>
      </c>
    </row>
    <row r="1407" spans="1:3" hidden="1" x14ac:dyDescent="0.3">
      <c r="A1407" t="s">
        <v>3422</v>
      </c>
      <c r="B1407" t="str">
        <f t="shared" si="45"/>
        <v>6698</v>
      </c>
      <c r="C1407" t="str">
        <f t="shared" si="46"/>
        <v/>
      </c>
    </row>
    <row r="1408" spans="1:3" hidden="1" x14ac:dyDescent="0.3">
      <c r="A1408" t="s">
        <v>3424</v>
      </c>
      <c r="B1408" t="str">
        <f t="shared" si="45"/>
        <v>6699</v>
      </c>
      <c r="C1408" t="str">
        <f t="shared" si="46"/>
        <v/>
      </c>
    </row>
    <row r="1409" spans="1:3" hidden="1" x14ac:dyDescent="0.3">
      <c r="A1409" t="s">
        <v>1695</v>
      </c>
      <c r="B1409" t="str">
        <f t="shared" si="45"/>
        <v>6700</v>
      </c>
      <c r="C1409" t="str">
        <f t="shared" si="46"/>
        <v/>
      </c>
    </row>
    <row r="1410" spans="1:3" hidden="1" x14ac:dyDescent="0.3">
      <c r="A1410" t="s">
        <v>1697</v>
      </c>
      <c r="B1410" t="str">
        <f t="shared" ref="B1410:B1473" si="47">MID(A1410,4,5)</f>
        <v>6701</v>
      </c>
      <c r="C1410" t="str">
        <f t="shared" si="46"/>
        <v/>
      </c>
    </row>
    <row r="1411" spans="1:3" hidden="1" x14ac:dyDescent="0.3">
      <c r="A1411" t="s">
        <v>1700</v>
      </c>
      <c r="B1411" t="str">
        <f t="shared" si="47"/>
        <v>6702</v>
      </c>
      <c r="C1411" t="str">
        <f t="shared" si="46"/>
        <v/>
      </c>
    </row>
    <row r="1412" spans="1:3" hidden="1" x14ac:dyDescent="0.3">
      <c r="A1412" t="s">
        <v>3428</v>
      </c>
      <c r="B1412" t="str">
        <f t="shared" si="47"/>
        <v>6703</v>
      </c>
      <c r="C1412" t="str">
        <f t="shared" si="46"/>
        <v/>
      </c>
    </row>
    <row r="1413" spans="1:3" hidden="1" x14ac:dyDescent="0.3">
      <c r="A1413" t="s">
        <v>3432</v>
      </c>
      <c r="B1413" t="str">
        <f t="shared" si="47"/>
        <v>6704</v>
      </c>
      <c r="C1413" t="str">
        <f t="shared" si="46"/>
        <v/>
      </c>
    </row>
    <row r="1414" spans="1:3" hidden="1" x14ac:dyDescent="0.3">
      <c r="A1414" t="s">
        <v>3435</v>
      </c>
      <c r="B1414" t="str">
        <f t="shared" si="47"/>
        <v>6705</v>
      </c>
      <c r="C1414" t="str">
        <f t="shared" si="46"/>
        <v/>
      </c>
    </row>
    <row r="1415" spans="1:3" hidden="1" x14ac:dyDescent="0.3">
      <c r="A1415" t="s">
        <v>3438</v>
      </c>
      <c r="B1415" t="str">
        <f t="shared" si="47"/>
        <v>6706</v>
      </c>
      <c r="C1415" t="str">
        <f t="shared" si="46"/>
        <v/>
      </c>
    </row>
    <row r="1416" spans="1:3" hidden="1" x14ac:dyDescent="0.3">
      <c r="A1416" t="s">
        <v>1703</v>
      </c>
      <c r="B1416" t="str">
        <f t="shared" si="47"/>
        <v>6707</v>
      </c>
      <c r="C1416" t="str">
        <f t="shared" si="46"/>
        <v/>
      </c>
    </row>
    <row r="1417" spans="1:3" hidden="1" x14ac:dyDescent="0.3">
      <c r="A1417" t="s">
        <v>1708</v>
      </c>
      <c r="B1417" t="str">
        <f t="shared" si="47"/>
        <v>6708</v>
      </c>
      <c r="C1417" t="str">
        <f t="shared" si="46"/>
        <v/>
      </c>
    </row>
    <row r="1418" spans="1:3" hidden="1" x14ac:dyDescent="0.3">
      <c r="A1418" t="s">
        <v>3442</v>
      </c>
      <c r="B1418" t="str">
        <f t="shared" si="47"/>
        <v>6709</v>
      </c>
      <c r="C1418" t="str">
        <f t="shared" si="46"/>
        <v/>
      </c>
    </row>
    <row r="1419" spans="1:3" hidden="1" x14ac:dyDescent="0.3">
      <c r="A1419" t="s">
        <v>1711</v>
      </c>
      <c r="B1419" t="str">
        <f t="shared" si="47"/>
        <v>6710</v>
      </c>
      <c r="C1419" t="str">
        <f t="shared" si="46"/>
        <v/>
      </c>
    </row>
    <row r="1420" spans="1:3" hidden="1" x14ac:dyDescent="0.3">
      <c r="A1420" t="s">
        <v>1716</v>
      </c>
      <c r="B1420" t="str">
        <f t="shared" si="47"/>
        <v>6711</v>
      </c>
      <c r="C1420" t="str">
        <f t="shared" si="46"/>
        <v/>
      </c>
    </row>
    <row r="1421" spans="1:3" hidden="1" x14ac:dyDescent="0.3">
      <c r="A1421" t="s">
        <v>3446</v>
      </c>
      <c r="B1421" t="str">
        <f t="shared" si="47"/>
        <v>6712b</v>
      </c>
      <c r="C1421" t="str">
        <f t="shared" si="46"/>
        <v/>
      </c>
    </row>
    <row r="1422" spans="1:3" hidden="1" x14ac:dyDescent="0.3">
      <c r="A1422" t="s">
        <v>3449</v>
      </c>
      <c r="B1422" t="str">
        <f t="shared" si="47"/>
        <v>6712g</v>
      </c>
      <c r="C1422" t="str">
        <f t="shared" si="46"/>
        <v/>
      </c>
    </row>
    <row r="1423" spans="1:3" hidden="1" x14ac:dyDescent="0.3">
      <c r="A1423" t="s">
        <v>3450</v>
      </c>
      <c r="B1423" t="str">
        <f t="shared" si="47"/>
        <v>6712o</v>
      </c>
      <c r="C1423" t="str">
        <f t="shared" si="46"/>
        <v/>
      </c>
    </row>
    <row r="1424" spans="1:3" hidden="1" x14ac:dyDescent="0.3">
      <c r="A1424" t="s">
        <v>3452</v>
      </c>
      <c r="B1424" t="str">
        <f t="shared" si="47"/>
        <v>6713</v>
      </c>
      <c r="C1424" t="str">
        <f t="shared" si="46"/>
        <v/>
      </c>
    </row>
    <row r="1425" spans="1:3" hidden="1" x14ac:dyDescent="0.3">
      <c r="A1425" t="s">
        <v>3455</v>
      </c>
      <c r="B1425" t="str">
        <f t="shared" si="47"/>
        <v>6714</v>
      </c>
      <c r="C1425" t="str">
        <f t="shared" si="46"/>
        <v/>
      </c>
    </row>
    <row r="1426" spans="1:3" hidden="1" x14ac:dyDescent="0.3">
      <c r="A1426" t="s">
        <v>3458</v>
      </c>
      <c r="B1426" t="str">
        <f t="shared" si="47"/>
        <v>6715</v>
      </c>
      <c r="C1426" t="str">
        <f t="shared" si="46"/>
        <v/>
      </c>
    </row>
    <row r="1427" spans="1:3" hidden="1" x14ac:dyDescent="0.3">
      <c r="A1427" t="s">
        <v>3462</v>
      </c>
      <c r="B1427" t="str">
        <f t="shared" si="47"/>
        <v>6716</v>
      </c>
      <c r="C1427" t="str">
        <f t="shared" si="46"/>
        <v/>
      </c>
    </row>
    <row r="1428" spans="1:3" hidden="1" x14ac:dyDescent="0.3">
      <c r="A1428" t="s">
        <v>3465</v>
      </c>
      <c r="B1428" t="str">
        <f t="shared" si="47"/>
        <v>6717</v>
      </c>
      <c r="C1428" t="str">
        <f t="shared" si="46"/>
        <v/>
      </c>
    </row>
    <row r="1429" spans="1:3" hidden="1" x14ac:dyDescent="0.3">
      <c r="A1429" t="s">
        <v>3468</v>
      </c>
      <c r="B1429" t="str">
        <f t="shared" si="47"/>
        <v>6717b</v>
      </c>
      <c r="C1429" t="str">
        <f t="shared" si="46"/>
        <v/>
      </c>
    </row>
    <row r="1430" spans="1:3" hidden="1" x14ac:dyDescent="0.3">
      <c r="A1430" t="s">
        <v>3470</v>
      </c>
      <c r="B1430" t="str">
        <f t="shared" si="47"/>
        <v>6717g</v>
      </c>
      <c r="C1430" t="str">
        <f t="shared" si="46"/>
        <v/>
      </c>
    </row>
    <row r="1431" spans="1:3" hidden="1" x14ac:dyDescent="0.3">
      <c r="A1431" t="s">
        <v>3472</v>
      </c>
      <c r="B1431" t="str">
        <f t="shared" si="47"/>
        <v>6717p</v>
      </c>
      <c r="C1431" t="str">
        <f t="shared" si="46"/>
        <v/>
      </c>
    </row>
    <row r="1432" spans="1:3" hidden="1" x14ac:dyDescent="0.3">
      <c r="A1432" t="s">
        <v>3474</v>
      </c>
      <c r="B1432" t="str">
        <f t="shared" si="47"/>
        <v>6718b</v>
      </c>
      <c r="C1432" t="str">
        <f t="shared" si="46"/>
        <v/>
      </c>
    </row>
    <row r="1433" spans="1:3" hidden="1" x14ac:dyDescent="0.3">
      <c r="A1433" t="s">
        <v>3477</v>
      </c>
      <c r="B1433" t="str">
        <f t="shared" si="47"/>
        <v>6718g</v>
      </c>
      <c r="C1433" t="str">
        <f t="shared" si="46"/>
        <v/>
      </c>
    </row>
    <row r="1434" spans="1:3" hidden="1" x14ac:dyDescent="0.3">
      <c r="A1434" t="s">
        <v>3479</v>
      </c>
      <c r="B1434" t="str">
        <f t="shared" si="47"/>
        <v>6718o</v>
      </c>
      <c r="C1434" t="str">
        <f t="shared" si="46"/>
        <v/>
      </c>
    </row>
    <row r="1435" spans="1:3" hidden="1" x14ac:dyDescent="0.3">
      <c r="A1435" t="s">
        <v>3481</v>
      </c>
      <c r="B1435" t="str">
        <f t="shared" si="47"/>
        <v>6719</v>
      </c>
      <c r="C1435" t="str">
        <f t="shared" si="46"/>
        <v/>
      </c>
    </row>
    <row r="1436" spans="1:3" hidden="1" x14ac:dyDescent="0.3">
      <c r="A1436" t="s">
        <v>3483</v>
      </c>
      <c r="B1436" t="str">
        <f t="shared" si="47"/>
        <v>6720</v>
      </c>
      <c r="C1436" t="str">
        <f t="shared" si="46"/>
        <v/>
      </c>
    </row>
    <row r="1437" spans="1:3" hidden="1" x14ac:dyDescent="0.3">
      <c r="A1437" t="s">
        <v>3487</v>
      </c>
      <c r="B1437" t="str">
        <f t="shared" si="47"/>
        <v>6721</v>
      </c>
      <c r="C1437" t="str">
        <f t="shared" si="46"/>
        <v/>
      </c>
    </row>
    <row r="1438" spans="1:3" hidden="1" x14ac:dyDescent="0.3">
      <c r="A1438" t="s">
        <v>3490</v>
      </c>
      <c r="B1438" t="str">
        <f t="shared" si="47"/>
        <v>6722c</v>
      </c>
      <c r="C1438" t="str">
        <f t="shared" si="46"/>
        <v/>
      </c>
    </row>
    <row r="1439" spans="1:3" hidden="1" x14ac:dyDescent="0.3">
      <c r="A1439" t="s">
        <v>3493</v>
      </c>
      <c r="B1439" t="str">
        <f t="shared" si="47"/>
        <v>6722t</v>
      </c>
      <c r="C1439" t="str">
        <f t="shared" si="46"/>
        <v/>
      </c>
    </row>
    <row r="1440" spans="1:3" hidden="1" x14ac:dyDescent="0.3">
      <c r="A1440" t="s">
        <v>3495</v>
      </c>
      <c r="B1440" t="str">
        <f t="shared" si="47"/>
        <v>6723</v>
      </c>
      <c r="C1440" t="str">
        <f t="shared" si="46"/>
        <v/>
      </c>
    </row>
    <row r="1441" spans="1:3" hidden="1" x14ac:dyDescent="0.3">
      <c r="A1441" t="s">
        <v>3498</v>
      </c>
      <c r="B1441" t="str">
        <f t="shared" si="47"/>
        <v>6724</v>
      </c>
      <c r="C1441" t="str">
        <f t="shared" si="46"/>
        <v/>
      </c>
    </row>
    <row r="1442" spans="1:3" hidden="1" x14ac:dyDescent="0.3">
      <c r="A1442" t="s">
        <v>1719</v>
      </c>
      <c r="B1442" t="str">
        <f t="shared" si="47"/>
        <v>6725</v>
      </c>
      <c r="C1442" t="str">
        <f t="shared" si="46"/>
        <v/>
      </c>
    </row>
    <row r="1443" spans="1:3" hidden="1" x14ac:dyDescent="0.3">
      <c r="A1443" t="s">
        <v>3502</v>
      </c>
      <c r="B1443" t="str">
        <f t="shared" si="47"/>
        <v>6726</v>
      </c>
      <c r="C1443" t="str">
        <f t="shared" si="46"/>
        <v/>
      </c>
    </row>
    <row r="1444" spans="1:3" hidden="1" x14ac:dyDescent="0.3">
      <c r="A1444" t="s">
        <v>3505</v>
      </c>
      <c r="B1444" t="str">
        <f t="shared" si="47"/>
        <v>6737</v>
      </c>
      <c r="C1444" t="str">
        <f t="shared" si="46"/>
        <v/>
      </c>
    </row>
    <row r="1445" spans="1:3" hidden="1" x14ac:dyDescent="0.3">
      <c r="A1445" t="s">
        <v>1724</v>
      </c>
      <c r="B1445" t="str">
        <f t="shared" si="47"/>
        <v>6738</v>
      </c>
      <c r="C1445" t="str">
        <f t="shared" si="46"/>
        <v/>
      </c>
    </row>
    <row r="1446" spans="1:3" hidden="1" x14ac:dyDescent="0.3">
      <c r="A1446" t="s">
        <v>3507</v>
      </c>
      <c r="B1446" t="str">
        <f t="shared" si="47"/>
        <v>6739</v>
      </c>
      <c r="C1446" t="str">
        <f t="shared" ref="C1446:C1509" si="48">IF(B1446=B1445,"podw","")</f>
        <v/>
      </c>
    </row>
    <row r="1447" spans="1:3" hidden="1" x14ac:dyDescent="0.3">
      <c r="A1447" t="s">
        <v>3509</v>
      </c>
      <c r="B1447" t="str">
        <f t="shared" si="47"/>
        <v>6740</v>
      </c>
      <c r="C1447" t="str">
        <f t="shared" si="48"/>
        <v/>
      </c>
    </row>
    <row r="1448" spans="1:3" hidden="1" x14ac:dyDescent="0.3">
      <c r="A1448" t="s">
        <v>4973</v>
      </c>
      <c r="B1448" t="str">
        <f t="shared" si="47"/>
        <v>6800</v>
      </c>
      <c r="C1448" t="str">
        <f t="shared" si="48"/>
        <v/>
      </c>
    </row>
    <row r="1449" spans="1:3" hidden="1" x14ac:dyDescent="0.3">
      <c r="A1449" t="s">
        <v>1730</v>
      </c>
      <c r="B1449" t="str">
        <f t="shared" si="47"/>
        <v>70</v>
      </c>
      <c r="C1449" t="str">
        <f t="shared" si="48"/>
        <v/>
      </c>
    </row>
    <row r="1450" spans="1:3" hidden="1" x14ac:dyDescent="0.3">
      <c r="A1450" t="s">
        <v>3512</v>
      </c>
      <c r="B1450" t="str">
        <f t="shared" si="47"/>
        <v>7001</v>
      </c>
      <c r="C1450" t="str">
        <f t="shared" si="48"/>
        <v/>
      </c>
    </row>
    <row r="1451" spans="1:3" hidden="1" x14ac:dyDescent="0.3">
      <c r="A1451" t="s">
        <v>3516</v>
      </c>
      <c r="B1451" t="str">
        <f t="shared" si="47"/>
        <v>7001.</v>
      </c>
      <c r="C1451" t="str">
        <f t="shared" si="48"/>
        <v/>
      </c>
    </row>
    <row r="1452" spans="1:3" hidden="1" x14ac:dyDescent="0.3">
      <c r="A1452" t="s">
        <v>1733</v>
      </c>
      <c r="B1452" t="str">
        <f t="shared" si="47"/>
        <v>7002</v>
      </c>
      <c r="C1452" t="str">
        <f t="shared" si="48"/>
        <v/>
      </c>
    </row>
    <row r="1453" spans="1:3" hidden="1" x14ac:dyDescent="0.3">
      <c r="A1453" t="s">
        <v>1736</v>
      </c>
      <c r="B1453" t="str">
        <f t="shared" si="47"/>
        <v>7002.</v>
      </c>
      <c r="C1453" t="str">
        <f t="shared" si="48"/>
        <v/>
      </c>
    </row>
    <row r="1454" spans="1:3" hidden="1" x14ac:dyDescent="0.3">
      <c r="A1454" t="s">
        <v>1739</v>
      </c>
      <c r="B1454" t="str">
        <f t="shared" si="47"/>
        <v>7003</v>
      </c>
      <c r="C1454" t="str">
        <f t="shared" si="48"/>
        <v/>
      </c>
    </row>
    <row r="1455" spans="1:3" hidden="1" x14ac:dyDescent="0.3">
      <c r="A1455" t="s">
        <v>3519</v>
      </c>
      <c r="B1455" t="str">
        <f t="shared" si="47"/>
        <v>7004</v>
      </c>
      <c r="C1455" t="str">
        <f t="shared" si="48"/>
        <v/>
      </c>
    </row>
    <row r="1456" spans="1:3" hidden="1" x14ac:dyDescent="0.3">
      <c r="A1456" t="s">
        <v>3522</v>
      </c>
      <c r="B1456" t="str">
        <f t="shared" si="47"/>
        <v>7005</v>
      </c>
      <c r="C1456" t="str">
        <f t="shared" si="48"/>
        <v/>
      </c>
    </row>
    <row r="1457" spans="1:3" hidden="1" x14ac:dyDescent="0.3">
      <c r="A1457" t="s">
        <v>1743</v>
      </c>
      <c r="B1457" t="str">
        <f t="shared" si="47"/>
        <v>7006</v>
      </c>
      <c r="C1457" t="str">
        <f t="shared" si="48"/>
        <v/>
      </c>
    </row>
    <row r="1458" spans="1:3" hidden="1" x14ac:dyDescent="0.3">
      <c r="A1458" t="s">
        <v>1747</v>
      </c>
      <c r="B1458" t="str">
        <f t="shared" si="47"/>
        <v>7007</v>
      </c>
      <c r="C1458" t="str">
        <f t="shared" si="48"/>
        <v/>
      </c>
    </row>
    <row r="1459" spans="1:3" hidden="1" x14ac:dyDescent="0.3">
      <c r="A1459" t="s">
        <v>1753</v>
      </c>
      <c r="B1459" t="str">
        <f t="shared" si="47"/>
        <v>7008</v>
      </c>
      <c r="C1459" t="str">
        <f t="shared" si="48"/>
        <v/>
      </c>
    </row>
    <row r="1460" spans="1:3" hidden="1" x14ac:dyDescent="0.3">
      <c r="A1460" t="s">
        <v>1757</v>
      </c>
      <c r="B1460" t="str">
        <f t="shared" si="47"/>
        <v>7008.</v>
      </c>
      <c r="C1460" t="str">
        <f t="shared" si="48"/>
        <v/>
      </c>
    </row>
    <row r="1461" spans="1:3" hidden="1" x14ac:dyDescent="0.3">
      <c r="A1461" t="s">
        <v>3525</v>
      </c>
      <c r="B1461" t="str">
        <f t="shared" si="47"/>
        <v>7009</v>
      </c>
      <c r="C1461" t="str">
        <f t="shared" si="48"/>
        <v/>
      </c>
    </row>
    <row r="1462" spans="1:3" hidden="1" x14ac:dyDescent="0.3">
      <c r="A1462" t="s">
        <v>1760</v>
      </c>
      <c r="B1462" t="str">
        <f t="shared" si="47"/>
        <v>7010</v>
      </c>
      <c r="C1462" t="str">
        <f t="shared" si="48"/>
        <v/>
      </c>
    </row>
    <row r="1463" spans="1:3" hidden="1" x14ac:dyDescent="0.3">
      <c r="A1463" t="s">
        <v>1762</v>
      </c>
      <c r="B1463" t="str">
        <f t="shared" si="47"/>
        <v>7010.</v>
      </c>
      <c r="C1463" t="str">
        <f t="shared" si="48"/>
        <v/>
      </c>
    </row>
    <row r="1464" spans="1:3" hidden="1" x14ac:dyDescent="0.3">
      <c r="A1464" t="s">
        <v>1765</v>
      </c>
      <c r="B1464" t="str">
        <f t="shared" si="47"/>
        <v>7011</v>
      </c>
      <c r="C1464" t="str">
        <f t="shared" si="48"/>
        <v/>
      </c>
    </row>
    <row r="1465" spans="1:3" hidden="1" x14ac:dyDescent="0.3">
      <c r="A1465" t="s">
        <v>1768</v>
      </c>
      <c r="B1465" t="str">
        <f t="shared" si="47"/>
        <v>7011.</v>
      </c>
      <c r="C1465" t="str">
        <f t="shared" si="48"/>
        <v/>
      </c>
    </row>
    <row r="1466" spans="1:3" hidden="1" x14ac:dyDescent="0.3">
      <c r="A1466" t="s">
        <v>1772</v>
      </c>
      <c r="B1466" t="str">
        <f t="shared" si="47"/>
        <v>7011.</v>
      </c>
      <c r="C1466" t="str">
        <f t="shared" si="48"/>
        <v>podw</v>
      </c>
    </row>
    <row r="1467" spans="1:3" hidden="1" x14ac:dyDescent="0.3">
      <c r="A1467" t="s">
        <v>3527</v>
      </c>
      <c r="B1467" t="str">
        <f t="shared" si="47"/>
        <v>7013</v>
      </c>
      <c r="C1467" t="str">
        <f t="shared" si="48"/>
        <v/>
      </c>
    </row>
    <row r="1468" spans="1:3" hidden="1" x14ac:dyDescent="0.3">
      <c r="A1468" t="s">
        <v>3529</v>
      </c>
      <c r="B1468" t="str">
        <f t="shared" si="47"/>
        <v>7014</v>
      </c>
      <c r="C1468" t="str">
        <f t="shared" si="48"/>
        <v/>
      </c>
    </row>
    <row r="1469" spans="1:3" hidden="1" x14ac:dyDescent="0.3">
      <c r="A1469" t="s">
        <v>3533</v>
      </c>
      <c r="B1469" t="str">
        <f t="shared" si="47"/>
        <v>7016</v>
      </c>
      <c r="C1469" t="str">
        <f t="shared" si="48"/>
        <v/>
      </c>
    </row>
    <row r="1470" spans="1:3" hidden="1" x14ac:dyDescent="0.3">
      <c r="A1470" t="s">
        <v>3535</v>
      </c>
      <c r="B1470" t="str">
        <f t="shared" si="47"/>
        <v>7016.</v>
      </c>
      <c r="C1470" t="str">
        <f t="shared" si="48"/>
        <v/>
      </c>
    </row>
    <row r="1471" spans="1:3" hidden="1" x14ac:dyDescent="0.3">
      <c r="A1471" t="s">
        <v>1775</v>
      </c>
      <c r="B1471" t="str">
        <f t="shared" si="47"/>
        <v>7017</v>
      </c>
      <c r="C1471" t="str">
        <f t="shared" si="48"/>
        <v/>
      </c>
    </row>
    <row r="1472" spans="1:3" hidden="1" x14ac:dyDescent="0.3">
      <c r="A1472" t="s">
        <v>1779</v>
      </c>
      <c r="B1472" t="str">
        <f t="shared" si="47"/>
        <v>7018</v>
      </c>
      <c r="C1472" t="str">
        <f t="shared" si="48"/>
        <v/>
      </c>
    </row>
    <row r="1473" spans="1:3" hidden="1" x14ac:dyDescent="0.3">
      <c r="A1473" t="s">
        <v>1782</v>
      </c>
      <c r="B1473" t="str">
        <f t="shared" si="47"/>
        <v>7018_</v>
      </c>
      <c r="C1473" t="str">
        <f t="shared" si="48"/>
        <v/>
      </c>
    </row>
    <row r="1474" spans="1:3" hidden="1" x14ac:dyDescent="0.3">
      <c r="A1474" t="s">
        <v>3538</v>
      </c>
      <c r="B1474" t="str">
        <f t="shared" ref="B1474:B1537" si="49">MID(A1474,4,5)</f>
        <v>7019</v>
      </c>
      <c r="C1474" t="str">
        <f t="shared" si="48"/>
        <v/>
      </c>
    </row>
    <row r="1475" spans="1:3" hidden="1" x14ac:dyDescent="0.3">
      <c r="A1475" t="s">
        <v>4357</v>
      </c>
      <c r="B1475" t="str">
        <f t="shared" si="49"/>
        <v>7020</v>
      </c>
      <c r="C1475" t="str">
        <f t="shared" si="48"/>
        <v/>
      </c>
    </row>
    <row r="1476" spans="1:3" hidden="1" x14ac:dyDescent="0.3">
      <c r="A1476" t="s">
        <v>4360</v>
      </c>
      <c r="B1476" t="str">
        <f t="shared" si="49"/>
        <v>7020.</v>
      </c>
      <c r="C1476" t="str">
        <f t="shared" si="48"/>
        <v/>
      </c>
    </row>
    <row r="1477" spans="1:3" hidden="1" x14ac:dyDescent="0.3">
      <c r="A1477" t="s">
        <v>3541</v>
      </c>
      <c r="B1477" t="str">
        <f t="shared" si="49"/>
        <v>7021</v>
      </c>
      <c r="C1477" t="str">
        <f t="shared" si="48"/>
        <v/>
      </c>
    </row>
    <row r="1478" spans="1:3" hidden="1" x14ac:dyDescent="0.3">
      <c r="A1478" t="s">
        <v>1787</v>
      </c>
      <c r="B1478" t="str">
        <f t="shared" si="49"/>
        <v>7022</v>
      </c>
      <c r="C1478" t="str">
        <f t="shared" si="48"/>
        <v/>
      </c>
    </row>
    <row r="1479" spans="1:3" hidden="1" x14ac:dyDescent="0.3">
      <c r="A1479" t="s">
        <v>1793</v>
      </c>
      <c r="B1479" t="str">
        <f t="shared" si="49"/>
        <v>7022.</v>
      </c>
      <c r="C1479" t="str">
        <f t="shared" si="48"/>
        <v/>
      </c>
    </row>
    <row r="1480" spans="1:3" hidden="1" x14ac:dyDescent="0.3">
      <c r="A1480" t="s">
        <v>3543</v>
      </c>
      <c r="B1480" t="str">
        <f t="shared" si="49"/>
        <v>7023.</v>
      </c>
      <c r="C1480" t="str">
        <f t="shared" si="48"/>
        <v/>
      </c>
    </row>
    <row r="1481" spans="1:3" hidden="1" x14ac:dyDescent="0.3">
      <c r="A1481" t="s">
        <v>3546</v>
      </c>
      <c r="B1481" t="str">
        <f t="shared" si="49"/>
        <v>7023g</v>
      </c>
      <c r="C1481" t="str">
        <f t="shared" si="48"/>
        <v/>
      </c>
    </row>
    <row r="1482" spans="1:3" hidden="1" x14ac:dyDescent="0.3">
      <c r="A1482" t="s">
        <v>3549</v>
      </c>
      <c r="B1482" t="str">
        <f t="shared" si="49"/>
        <v>7023r</v>
      </c>
      <c r="C1482" t="str">
        <f t="shared" si="48"/>
        <v/>
      </c>
    </row>
    <row r="1483" spans="1:3" hidden="1" x14ac:dyDescent="0.3">
      <c r="A1483" t="s">
        <v>4363</v>
      </c>
      <c r="B1483" t="str">
        <f t="shared" si="49"/>
        <v>7024</v>
      </c>
      <c r="C1483" t="str">
        <f t="shared" si="48"/>
        <v/>
      </c>
    </row>
    <row r="1484" spans="1:3" hidden="1" x14ac:dyDescent="0.3">
      <c r="A1484" t="s">
        <v>4365</v>
      </c>
      <c r="B1484" t="str">
        <f t="shared" si="49"/>
        <v>7024.</v>
      </c>
      <c r="C1484" t="str">
        <f t="shared" si="48"/>
        <v/>
      </c>
    </row>
    <row r="1485" spans="1:3" hidden="1" x14ac:dyDescent="0.3">
      <c r="A1485" t="s">
        <v>3551</v>
      </c>
      <c r="B1485" t="str">
        <f t="shared" si="49"/>
        <v>7025</v>
      </c>
      <c r="C1485" t="str">
        <f t="shared" si="48"/>
        <v/>
      </c>
    </row>
    <row r="1486" spans="1:3" hidden="1" x14ac:dyDescent="0.3">
      <c r="A1486" t="s">
        <v>3553</v>
      </c>
      <c r="B1486" t="str">
        <f t="shared" si="49"/>
        <v>7026</v>
      </c>
      <c r="C1486" t="str">
        <f t="shared" si="48"/>
        <v/>
      </c>
    </row>
    <row r="1487" spans="1:3" hidden="1" x14ac:dyDescent="0.3">
      <c r="A1487" t="s">
        <v>3556</v>
      </c>
      <c r="B1487" t="str">
        <f t="shared" si="49"/>
        <v>7027</v>
      </c>
      <c r="C1487" t="str">
        <f t="shared" si="48"/>
        <v/>
      </c>
    </row>
    <row r="1488" spans="1:3" hidden="1" x14ac:dyDescent="0.3">
      <c r="A1488" t="s">
        <v>3560</v>
      </c>
      <c r="B1488" t="str">
        <f t="shared" si="49"/>
        <v>7027.</v>
      </c>
      <c r="C1488" t="str">
        <f t="shared" si="48"/>
        <v/>
      </c>
    </row>
    <row r="1489" spans="1:4" hidden="1" x14ac:dyDescent="0.3">
      <c r="A1489" t="s">
        <v>3563</v>
      </c>
      <c r="B1489" t="str">
        <f t="shared" si="49"/>
        <v>7028</v>
      </c>
      <c r="C1489" t="str">
        <f t="shared" si="48"/>
        <v/>
      </c>
    </row>
    <row r="1490" spans="1:4" hidden="1" x14ac:dyDescent="0.3">
      <c r="A1490" t="s">
        <v>3566</v>
      </c>
      <c r="B1490" t="str">
        <f t="shared" si="49"/>
        <v>7029</v>
      </c>
      <c r="C1490" t="str">
        <f t="shared" si="48"/>
        <v/>
      </c>
    </row>
    <row r="1491" spans="1:4" hidden="1" x14ac:dyDescent="0.3">
      <c r="A1491" t="s">
        <v>3572</v>
      </c>
      <c r="B1491" t="str">
        <f t="shared" si="49"/>
        <v>7029.</v>
      </c>
      <c r="C1491" t="str">
        <f t="shared" si="48"/>
        <v/>
      </c>
    </row>
    <row r="1492" spans="1:4" hidden="1" x14ac:dyDescent="0.3">
      <c r="A1492" t="s">
        <v>3570</v>
      </c>
      <c r="B1492" t="str">
        <f t="shared" si="49"/>
        <v>7029_</v>
      </c>
      <c r="C1492" t="str">
        <f t="shared" si="48"/>
        <v/>
      </c>
    </row>
    <row r="1493" spans="1:4" hidden="1" x14ac:dyDescent="0.3">
      <c r="A1493" t="s">
        <v>3576</v>
      </c>
      <c r="B1493" t="str">
        <f t="shared" si="49"/>
        <v>7030</v>
      </c>
      <c r="C1493" t="str">
        <f t="shared" si="48"/>
        <v/>
      </c>
    </row>
    <row r="1494" spans="1:4" hidden="1" x14ac:dyDescent="0.3">
      <c r="A1494" t="s">
        <v>3578</v>
      </c>
      <c r="B1494" t="str">
        <f t="shared" si="49"/>
        <v>7030.</v>
      </c>
      <c r="C1494" t="str">
        <f t="shared" si="48"/>
        <v/>
      </c>
    </row>
    <row r="1495" spans="1:4" hidden="1" x14ac:dyDescent="0.3">
      <c r="A1495" t="s">
        <v>1798</v>
      </c>
      <c r="B1495" t="str">
        <f t="shared" si="49"/>
        <v>7031</v>
      </c>
      <c r="C1495" t="str">
        <f t="shared" si="48"/>
        <v/>
      </c>
    </row>
    <row r="1496" spans="1:4" x14ac:dyDescent="0.3">
      <c r="A1496" t="s">
        <v>1801</v>
      </c>
      <c r="B1496" t="str">
        <f t="shared" si="49"/>
        <v>7032</v>
      </c>
      <c r="C1496" t="str">
        <f t="shared" si="48"/>
        <v/>
      </c>
      <c r="D1496" t="s">
        <v>7145</v>
      </c>
    </row>
    <row r="1497" spans="1:4" x14ac:dyDescent="0.3">
      <c r="A1497" t="s">
        <v>3582</v>
      </c>
      <c r="B1497" t="str">
        <f t="shared" si="49"/>
        <v>7032</v>
      </c>
      <c r="C1497" t="str">
        <f t="shared" si="48"/>
        <v>podw</v>
      </c>
      <c r="D1497" t="s">
        <v>7145</v>
      </c>
    </row>
    <row r="1498" spans="1:4" hidden="1" x14ac:dyDescent="0.3">
      <c r="A1498" t="s">
        <v>1803</v>
      </c>
      <c r="B1498" t="str">
        <f t="shared" si="49"/>
        <v>7032.</v>
      </c>
      <c r="C1498" t="str">
        <f t="shared" si="48"/>
        <v/>
      </c>
    </row>
    <row r="1499" spans="1:4" hidden="1" x14ac:dyDescent="0.3">
      <c r="A1499" t="s">
        <v>4368</v>
      </c>
      <c r="B1499" t="str">
        <f t="shared" si="49"/>
        <v>7033</v>
      </c>
      <c r="C1499" t="str">
        <f t="shared" si="48"/>
        <v/>
      </c>
    </row>
    <row r="1500" spans="1:4" hidden="1" x14ac:dyDescent="0.3">
      <c r="A1500" t="s">
        <v>4372</v>
      </c>
      <c r="B1500" t="str">
        <f t="shared" si="49"/>
        <v>7034</v>
      </c>
      <c r="C1500" t="str">
        <f t="shared" si="48"/>
        <v/>
      </c>
    </row>
    <row r="1501" spans="1:4" hidden="1" x14ac:dyDescent="0.3">
      <c r="A1501" t="s">
        <v>1805</v>
      </c>
      <c r="B1501" t="str">
        <f t="shared" si="49"/>
        <v>7035</v>
      </c>
      <c r="C1501" t="str">
        <f t="shared" si="48"/>
        <v/>
      </c>
    </row>
    <row r="1502" spans="1:4" hidden="1" x14ac:dyDescent="0.3">
      <c r="A1502" t="s">
        <v>1808</v>
      </c>
      <c r="B1502" t="str">
        <f t="shared" si="49"/>
        <v>7035.</v>
      </c>
      <c r="C1502" t="str">
        <f t="shared" si="48"/>
        <v/>
      </c>
    </row>
    <row r="1503" spans="1:4" hidden="1" x14ac:dyDescent="0.3">
      <c r="A1503" t="s">
        <v>1812</v>
      </c>
      <c r="B1503" t="str">
        <f t="shared" si="49"/>
        <v>7036</v>
      </c>
      <c r="C1503" t="str">
        <f t="shared" si="48"/>
        <v/>
      </c>
    </row>
    <row r="1504" spans="1:4" hidden="1" x14ac:dyDescent="0.3">
      <c r="A1504" t="s">
        <v>1814</v>
      </c>
      <c r="B1504" t="str">
        <f t="shared" si="49"/>
        <v>7036.</v>
      </c>
      <c r="C1504" t="str">
        <f t="shared" si="48"/>
        <v/>
      </c>
    </row>
    <row r="1505" spans="1:3" hidden="1" x14ac:dyDescent="0.3">
      <c r="A1505" t="s">
        <v>3584</v>
      </c>
      <c r="B1505" t="str">
        <f t="shared" si="49"/>
        <v>7037</v>
      </c>
      <c r="C1505" t="str">
        <f t="shared" si="48"/>
        <v/>
      </c>
    </row>
    <row r="1506" spans="1:3" hidden="1" x14ac:dyDescent="0.3">
      <c r="A1506" t="s">
        <v>3587</v>
      </c>
      <c r="B1506" t="str">
        <f t="shared" si="49"/>
        <v>7037.</v>
      </c>
      <c r="C1506" t="str">
        <f t="shared" si="48"/>
        <v/>
      </c>
    </row>
    <row r="1507" spans="1:3" hidden="1" x14ac:dyDescent="0.3">
      <c r="A1507" t="s">
        <v>3589</v>
      </c>
      <c r="B1507" t="str">
        <f t="shared" si="49"/>
        <v>7037.</v>
      </c>
      <c r="C1507" t="str">
        <f t="shared" si="48"/>
        <v>podw</v>
      </c>
    </row>
    <row r="1508" spans="1:3" hidden="1" x14ac:dyDescent="0.3">
      <c r="A1508" t="s">
        <v>4716</v>
      </c>
      <c r="B1508" t="str">
        <f t="shared" si="49"/>
        <v>7038</v>
      </c>
      <c r="C1508" t="str">
        <f t="shared" si="48"/>
        <v/>
      </c>
    </row>
    <row r="1509" spans="1:3" hidden="1" x14ac:dyDescent="0.3">
      <c r="A1509" t="s">
        <v>4814</v>
      </c>
      <c r="B1509" t="str">
        <f t="shared" si="49"/>
        <v>7038.</v>
      </c>
      <c r="C1509" t="str">
        <f t="shared" si="48"/>
        <v/>
      </c>
    </row>
    <row r="1510" spans="1:3" hidden="1" x14ac:dyDescent="0.3">
      <c r="A1510" t="s">
        <v>3592</v>
      </c>
      <c r="B1510" t="str">
        <f t="shared" si="49"/>
        <v>7039</v>
      </c>
      <c r="C1510" t="str">
        <f t="shared" ref="C1510:C1573" si="50">IF(B1510=B1509,"podw","")</f>
        <v/>
      </c>
    </row>
    <row r="1511" spans="1:3" hidden="1" x14ac:dyDescent="0.3">
      <c r="A1511" t="s">
        <v>3596</v>
      </c>
      <c r="B1511" t="str">
        <f t="shared" si="49"/>
        <v>7039.</v>
      </c>
      <c r="C1511" t="str">
        <f t="shared" si="50"/>
        <v/>
      </c>
    </row>
    <row r="1512" spans="1:3" hidden="1" x14ac:dyDescent="0.3">
      <c r="A1512" t="s">
        <v>1818</v>
      </c>
      <c r="B1512" t="str">
        <f t="shared" si="49"/>
        <v>7040</v>
      </c>
      <c r="C1512" t="str">
        <f t="shared" si="50"/>
        <v/>
      </c>
    </row>
    <row r="1513" spans="1:3" hidden="1" x14ac:dyDescent="0.3">
      <c r="A1513" t="s">
        <v>1820</v>
      </c>
      <c r="B1513" t="str">
        <f t="shared" si="49"/>
        <v>7040.</v>
      </c>
      <c r="C1513" t="str">
        <f t="shared" si="50"/>
        <v/>
      </c>
    </row>
    <row r="1514" spans="1:3" hidden="1" x14ac:dyDescent="0.3">
      <c r="A1514" t="s">
        <v>1825</v>
      </c>
      <c r="B1514" t="str">
        <f t="shared" si="49"/>
        <v>7041</v>
      </c>
      <c r="C1514" t="str">
        <f t="shared" si="50"/>
        <v/>
      </c>
    </row>
    <row r="1515" spans="1:3" hidden="1" x14ac:dyDescent="0.3">
      <c r="A1515" t="s">
        <v>1830</v>
      </c>
      <c r="B1515" t="str">
        <f t="shared" si="49"/>
        <v>7041.</v>
      </c>
      <c r="C1515" t="str">
        <f t="shared" si="50"/>
        <v/>
      </c>
    </row>
    <row r="1516" spans="1:3" hidden="1" x14ac:dyDescent="0.3">
      <c r="A1516" t="s">
        <v>1831</v>
      </c>
      <c r="B1516" t="str">
        <f t="shared" si="49"/>
        <v>7041.</v>
      </c>
      <c r="C1516" t="str">
        <f t="shared" si="50"/>
        <v>podw</v>
      </c>
    </row>
    <row r="1517" spans="1:3" hidden="1" x14ac:dyDescent="0.3">
      <c r="A1517" t="s">
        <v>1833</v>
      </c>
      <c r="B1517" t="str">
        <f t="shared" si="49"/>
        <v>7043</v>
      </c>
      <c r="C1517" t="str">
        <f t="shared" si="50"/>
        <v/>
      </c>
    </row>
    <row r="1518" spans="1:3" hidden="1" x14ac:dyDescent="0.3">
      <c r="A1518" t="s">
        <v>1839</v>
      </c>
      <c r="B1518" t="str">
        <f t="shared" si="49"/>
        <v>7043.</v>
      </c>
      <c r="C1518" t="str">
        <f t="shared" si="50"/>
        <v/>
      </c>
    </row>
    <row r="1519" spans="1:3" hidden="1" x14ac:dyDescent="0.3">
      <c r="A1519" t="s">
        <v>1841</v>
      </c>
      <c r="B1519" t="str">
        <f t="shared" si="49"/>
        <v>7044</v>
      </c>
      <c r="C1519" t="str">
        <f t="shared" si="50"/>
        <v/>
      </c>
    </row>
    <row r="1520" spans="1:3" hidden="1" x14ac:dyDescent="0.3">
      <c r="A1520" t="s">
        <v>1846</v>
      </c>
      <c r="B1520" t="str">
        <f t="shared" si="49"/>
        <v>7044.</v>
      </c>
      <c r="C1520" t="str">
        <f t="shared" si="50"/>
        <v/>
      </c>
    </row>
    <row r="1521" spans="1:3" hidden="1" x14ac:dyDescent="0.3">
      <c r="A1521" t="s">
        <v>1848</v>
      </c>
      <c r="B1521" t="str">
        <f t="shared" si="49"/>
        <v>7044.</v>
      </c>
      <c r="C1521" t="str">
        <f t="shared" si="50"/>
        <v>podw</v>
      </c>
    </row>
    <row r="1522" spans="1:3" hidden="1" x14ac:dyDescent="0.3">
      <c r="A1522" t="s">
        <v>3597</v>
      </c>
      <c r="B1522" t="str">
        <f t="shared" si="49"/>
        <v>7045</v>
      </c>
      <c r="C1522" t="str">
        <f t="shared" si="50"/>
        <v/>
      </c>
    </row>
    <row r="1523" spans="1:3" hidden="1" x14ac:dyDescent="0.3">
      <c r="A1523" t="s">
        <v>3600</v>
      </c>
      <c r="B1523" t="str">
        <f t="shared" si="49"/>
        <v>7045.</v>
      </c>
      <c r="C1523" t="str">
        <f t="shared" si="50"/>
        <v/>
      </c>
    </row>
    <row r="1524" spans="1:3" hidden="1" x14ac:dyDescent="0.3">
      <c r="A1524" t="s">
        <v>3601</v>
      </c>
      <c r="B1524" t="str">
        <f t="shared" si="49"/>
        <v>7045.</v>
      </c>
      <c r="C1524" t="str">
        <f t="shared" si="50"/>
        <v>podw</v>
      </c>
    </row>
    <row r="1525" spans="1:3" hidden="1" x14ac:dyDescent="0.3">
      <c r="A1525" t="s">
        <v>3603</v>
      </c>
      <c r="B1525" t="str">
        <f t="shared" si="49"/>
        <v>7045.</v>
      </c>
      <c r="C1525" t="str">
        <f t="shared" si="50"/>
        <v>podw</v>
      </c>
    </row>
    <row r="1526" spans="1:3" hidden="1" x14ac:dyDescent="0.3">
      <c r="A1526" t="s">
        <v>3605</v>
      </c>
      <c r="B1526" t="str">
        <f t="shared" si="49"/>
        <v>7045.</v>
      </c>
      <c r="C1526" t="str">
        <f t="shared" si="50"/>
        <v>podw</v>
      </c>
    </row>
    <row r="1527" spans="1:3" hidden="1" x14ac:dyDescent="0.3">
      <c r="A1527" t="s">
        <v>3607</v>
      </c>
      <c r="B1527" t="str">
        <f t="shared" si="49"/>
        <v>7045.</v>
      </c>
      <c r="C1527" t="str">
        <f t="shared" si="50"/>
        <v>podw</v>
      </c>
    </row>
    <row r="1528" spans="1:3" hidden="1" x14ac:dyDescent="0.3">
      <c r="A1528" t="s">
        <v>3609</v>
      </c>
      <c r="B1528" t="str">
        <f t="shared" si="49"/>
        <v>7045.</v>
      </c>
      <c r="C1528" t="str">
        <f t="shared" si="50"/>
        <v>podw</v>
      </c>
    </row>
    <row r="1529" spans="1:3" hidden="1" x14ac:dyDescent="0.3">
      <c r="A1529" t="s">
        <v>3611</v>
      </c>
      <c r="B1529" t="str">
        <f t="shared" si="49"/>
        <v>7045.</v>
      </c>
      <c r="C1529" t="str">
        <f t="shared" si="50"/>
        <v>podw</v>
      </c>
    </row>
    <row r="1530" spans="1:3" hidden="1" x14ac:dyDescent="0.3">
      <c r="A1530" t="s">
        <v>3613</v>
      </c>
      <c r="B1530" t="str">
        <f t="shared" si="49"/>
        <v>7045.</v>
      </c>
      <c r="C1530" t="str">
        <f t="shared" si="50"/>
        <v>podw</v>
      </c>
    </row>
    <row r="1531" spans="1:3" hidden="1" x14ac:dyDescent="0.3">
      <c r="A1531" t="s">
        <v>3615</v>
      </c>
      <c r="B1531" t="str">
        <f t="shared" si="49"/>
        <v>7045.</v>
      </c>
      <c r="C1531" t="str">
        <f t="shared" si="50"/>
        <v>podw</v>
      </c>
    </row>
    <row r="1532" spans="1:3" hidden="1" x14ac:dyDescent="0.3">
      <c r="A1532" t="s">
        <v>4581</v>
      </c>
      <c r="B1532" t="str">
        <f t="shared" si="49"/>
        <v>7046</v>
      </c>
      <c r="C1532" t="str">
        <f t="shared" si="50"/>
        <v/>
      </c>
    </row>
    <row r="1533" spans="1:3" hidden="1" x14ac:dyDescent="0.3">
      <c r="A1533" t="s">
        <v>4694</v>
      </c>
      <c r="B1533" t="str">
        <f t="shared" si="49"/>
        <v>7046.</v>
      </c>
      <c r="C1533" t="str">
        <f t="shared" si="50"/>
        <v/>
      </c>
    </row>
    <row r="1534" spans="1:3" hidden="1" x14ac:dyDescent="0.3">
      <c r="A1534" t="s">
        <v>5905</v>
      </c>
      <c r="B1534" t="str">
        <f t="shared" si="49"/>
        <v>7048</v>
      </c>
      <c r="C1534" t="str">
        <f t="shared" si="50"/>
        <v/>
      </c>
    </row>
    <row r="1535" spans="1:3" hidden="1" x14ac:dyDescent="0.3">
      <c r="A1535" t="s">
        <v>5909</v>
      </c>
      <c r="B1535" t="str">
        <f t="shared" si="49"/>
        <v>7048.</v>
      </c>
      <c r="C1535" t="str">
        <f t="shared" si="50"/>
        <v/>
      </c>
    </row>
    <row r="1536" spans="1:3" hidden="1" x14ac:dyDescent="0.3">
      <c r="A1536" t="s">
        <v>5911</v>
      </c>
      <c r="B1536" t="str">
        <f t="shared" si="49"/>
        <v>7049</v>
      </c>
      <c r="C1536" t="str">
        <f t="shared" si="50"/>
        <v/>
      </c>
    </row>
    <row r="1537" spans="1:3" hidden="1" x14ac:dyDescent="0.3">
      <c r="A1537" t="s">
        <v>5914</v>
      </c>
      <c r="B1537" t="str">
        <f t="shared" si="49"/>
        <v>7049.</v>
      </c>
      <c r="C1537" t="str">
        <f t="shared" si="50"/>
        <v/>
      </c>
    </row>
    <row r="1538" spans="1:3" hidden="1" x14ac:dyDescent="0.3">
      <c r="A1538" t="s">
        <v>7090</v>
      </c>
      <c r="B1538" t="str">
        <f t="shared" ref="B1538:B1601" si="51">MID(A1538,4,5)</f>
        <v>7050</v>
      </c>
      <c r="C1538" t="str">
        <f t="shared" si="50"/>
        <v/>
      </c>
    </row>
    <row r="1539" spans="1:3" hidden="1" x14ac:dyDescent="0.3">
      <c r="A1539" t="s">
        <v>1850</v>
      </c>
      <c r="B1539" t="str">
        <f t="shared" si="51"/>
        <v>71</v>
      </c>
      <c r="C1539" t="str">
        <f t="shared" si="50"/>
        <v/>
      </c>
    </row>
    <row r="1540" spans="1:3" hidden="1" x14ac:dyDescent="0.3">
      <c r="A1540" t="s">
        <v>1853</v>
      </c>
      <c r="B1540" t="str">
        <f t="shared" si="51"/>
        <v>72b</v>
      </c>
      <c r="C1540" t="str">
        <f t="shared" si="50"/>
        <v/>
      </c>
    </row>
    <row r="1541" spans="1:3" hidden="1" x14ac:dyDescent="0.3">
      <c r="A1541" t="s">
        <v>1856</v>
      </c>
      <c r="B1541" t="str">
        <f t="shared" si="51"/>
        <v>72r</v>
      </c>
      <c r="C1541" t="str">
        <f t="shared" si="50"/>
        <v/>
      </c>
    </row>
    <row r="1542" spans="1:3" hidden="1" x14ac:dyDescent="0.3">
      <c r="A1542" t="s">
        <v>1858</v>
      </c>
      <c r="B1542" t="str">
        <f t="shared" si="51"/>
        <v>72s</v>
      </c>
      <c r="C1542" t="str">
        <f t="shared" si="50"/>
        <v/>
      </c>
    </row>
    <row r="1543" spans="1:3" hidden="1" x14ac:dyDescent="0.3">
      <c r="A1543" t="s">
        <v>1860</v>
      </c>
      <c r="B1543" t="str">
        <f t="shared" si="51"/>
        <v>73</v>
      </c>
      <c r="C1543" t="str">
        <f t="shared" si="50"/>
        <v/>
      </c>
    </row>
    <row r="1544" spans="1:3" hidden="1" x14ac:dyDescent="0.3">
      <c r="A1544" t="s">
        <v>1863</v>
      </c>
      <c r="B1544" t="str">
        <f t="shared" si="51"/>
        <v>7301</v>
      </c>
      <c r="C1544" t="str">
        <f t="shared" si="50"/>
        <v/>
      </c>
    </row>
    <row r="1545" spans="1:3" hidden="1" x14ac:dyDescent="0.3">
      <c r="A1545" t="s">
        <v>1868</v>
      </c>
      <c r="B1545" t="str">
        <f t="shared" si="51"/>
        <v>7302</v>
      </c>
      <c r="C1545" t="str">
        <f t="shared" si="50"/>
        <v/>
      </c>
    </row>
    <row r="1546" spans="1:3" hidden="1" x14ac:dyDescent="0.3">
      <c r="A1546" t="s">
        <v>1870</v>
      </c>
      <c r="B1546" t="str">
        <f t="shared" si="51"/>
        <v>7303</v>
      </c>
      <c r="C1546" t="str">
        <f t="shared" si="50"/>
        <v/>
      </c>
    </row>
    <row r="1547" spans="1:3" hidden="1" x14ac:dyDescent="0.3">
      <c r="A1547" t="s">
        <v>1873</v>
      </c>
      <c r="B1547" t="str">
        <f t="shared" si="51"/>
        <v>7304</v>
      </c>
      <c r="C1547" t="str">
        <f t="shared" si="50"/>
        <v/>
      </c>
    </row>
    <row r="1548" spans="1:3" hidden="1" x14ac:dyDescent="0.3">
      <c r="A1548" t="s">
        <v>1875</v>
      </c>
      <c r="B1548" t="str">
        <f t="shared" si="51"/>
        <v>7305</v>
      </c>
      <c r="C1548" t="str">
        <f t="shared" si="50"/>
        <v/>
      </c>
    </row>
    <row r="1549" spans="1:3" hidden="1" x14ac:dyDescent="0.3">
      <c r="A1549" t="s">
        <v>3617</v>
      </c>
      <c r="B1549" t="str">
        <f t="shared" si="51"/>
        <v>7306</v>
      </c>
      <c r="C1549" t="str">
        <f t="shared" si="50"/>
        <v/>
      </c>
    </row>
    <row r="1550" spans="1:3" hidden="1" x14ac:dyDescent="0.3">
      <c r="A1550" t="s">
        <v>3620</v>
      </c>
      <c r="B1550" t="str">
        <f t="shared" si="51"/>
        <v>7307</v>
      </c>
      <c r="C1550" t="str">
        <f t="shared" si="50"/>
        <v/>
      </c>
    </row>
    <row r="1551" spans="1:3" hidden="1" x14ac:dyDescent="0.3">
      <c r="A1551" t="s">
        <v>4374</v>
      </c>
      <c r="B1551" t="str">
        <f t="shared" si="51"/>
        <v>7308</v>
      </c>
      <c r="C1551" t="str">
        <f t="shared" si="50"/>
        <v/>
      </c>
    </row>
    <row r="1552" spans="1:3" hidden="1" x14ac:dyDescent="0.3">
      <c r="A1552" t="s">
        <v>4375</v>
      </c>
      <c r="B1552" t="str">
        <f t="shared" si="51"/>
        <v>7309</v>
      </c>
      <c r="C1552" t="str">
        <f t="shared" si="50"/>
        <v/>
      </c>
    </row>
    <row r="1553" spans="1:3" hidden="1" x14ac:dyDescent="0.3">
      <c r="A1553" t="s">
        <v>1877</v>
      </c>
      <c r="B1553" t="str">
        <f t="shared" si="51"/>
        <v>731</v>
      </c>
      <c r="C1553" t="str">
        <f t="shared" si="50"/>
        <v/>
      </c>
    </row>
    <row r="1554" spans="1:3" hidden="1" x14ac:dyDescent="0.3">
      <c r="A1554" t="s">
        <v>4376</v>
      </c>
      <c r="B1554" t="str">
        <f t="shared" si="51"/>
        <v>7310</v>
      </c>
      <c r="C1554" t="str">
        <f t="shared" si="50"/>
        <v/>
      </c>
    </row>
    <row r="1555" spans="1:3" hidden="1" x14ac:dyDescent="0.3">
      <c r="A1555" t="s">
        <v>4377</v>
      </c>
      <c r="B1555" t="str">
        <f t="shared" si="51"/>
        <v>7311</v>
      </c>
      <c r="C1555" t="str">
        <f t="shared" si="50"/>
        <v/>
      </c>
    </row>
    <row r="1556" spans="1:3" hidden="1" x14ac:dyDescent="0.3">
      <c r="A1556" t="s">
        <v>3624</v>
      </c>
      <c r="B1556" t="str">
        <f t="shared" si="51"/>
        <v>7312b</v>
      </c>
      <c r="C1556" t="str">
        <f t="shared" si="50"/>
        <v/>
      </c>
    </row>
    <row r="1557" spans="1:3" hidden="1" x14ac:dyDescent="0.3">
      <c r="A1557" t="s">
        <v>3628</v>
      </c>
      <c r="B1557" t="str">
        <f t="shared" si="51"/>
        <v>7312g</v>
      </c>
      <c r="C1557" t="str">
        <f t="shared" si="50"/>
        <v/>
      </c>
    </row>
    <row r="1558" spans="1:3" hidden="1" x14ac:dyDescent="0.3">
      <c r="A1558" t="s">
        <v>3630</v>
      </c>
      <c r="B1558" t="str">
        <f t="shared" si="51"/>
        <v>7312r</v>
      </c>
      <c r="C1558" t="str">
        <f t="shared" si="50"/>
        <v/>
      </c>
    </row>
    <row r="1559" spans="1:3" hidden="1" x14ac:dyDescent="0.3">
      <c r="A1559" t="s">
        <v>3632</v>
      </c>
      <c r="B1559" t="str">
        <f t="shared" si="51"/>
        <v>7313</v>
      </c>
      <c r="C1559" t="str">
        <f t="shared" si="50"/>
        <v/>
      </c>
    </row>
    <row r="1560" spans="1:3" hidden="1" x14ac:dyDescent="0.3">
      <c r="A1560" t="s">
        <v>3636</v>
      </c>
      <c r="B1560" t="str">
        <f t="shared" si="51"/>
        <v>7314</v>
      </c>
      <c r="C1560" t="str">
        <f t="shared" si="50"/>
        <v/>
      </c>
    </row>
    <row r="1561" spans="1:3" hidden="1" x14ac:dyDescent="0.3">
      <c r="A1561" t="s">
        <v>3639</v>
      </c>
      <c r="B1561" t="str">
        <f t="shared" si="51"/>
        <v>7315</v>
      </c>
      <c r="C1561" t="str">
        <f t="shared" si="50"/>
        <v/>
      </c>
    </row>
    <row r="1562" spans="1:3" hidden="1" x14ac:dyDescent="0.3">
      <c r="A1562" t="s">
        <v>3643</v>
      </c>
      <c r="B1562" t="str">
        <f t="shared" si="51"/>
        <v>7316</v>
      </c>
      <c r="C1562" t="str">
        <f t="shared" si="50"/>
        <v/>
      </c>
    </row>
    <row r="1563" spans="1:3" hidden="1" x14ac:dyDescent="0.3">
      <c r="A1563" t="s">
        <v>1880</v>
      </c>
      <c r="B1563" t="str">
        <f t="shared" si="51"/>
        <v>7317</v>
      </c>
      <c r="C1563" t="str">
        <f t="shared" si="50"/>
        <v/>
      </c>
    </row>
    <row r="1564" spans="1:3" hidden="1" x14ac:dyDescent="0.3">
      <c r="A1564" t="s">
        <v>3646</v>
      </c>
      <c r="B1564" t="str">
        <f t="shared" si="51"/>
        <v>7318</v>
      </c>
      <c r="C1564" t="str">
        <f t="shared" si="50"/>
        <v/>
      </c>
    </row>
    <row r="1565" spans="1:3" hidden="1" x14ac:dyDescent="0.3">
      <c r="A1565" t="s">
        <v>1885</v>
      </c>
      <c r="B1565" t="str">
        <f t="shared" si="51"/>
        <v>7319</v>
      </c>
      <c r="C1565" t="str">
        <f t="shared" si="50"/>
        <v/>
      </c>
    </row>
    <row r="1566" spans="1:3" hidden="1" x14ac:dyDescent="0.3">
      <c r="A1566" t="s">
        <v>3649</v>
      </c>
      <c r="B1566" t="str">
        <f t="shared" si="51"/>
        <v>7320</v>
      </c>
      <c r="C1566" t="str">
        <f t="shared" si="50"/>
        <v/>
      </c>
    </row>
    <row r="1567" spans="1:3" hidden="1" x14ac:dyDescent="0.3">
      <c r="A1567" t="s">
        <v>3653</v>
      </c>
      <c r="B1567" t="str">
        <f t="shared" si="51"/>
        <v>7321</v>
      </c>
      <c r="C1567" t="str">
        <f t="shared" si="50"/>
        <v/>
      </c>
    </row>
    <row r="1568" spans="1:3" hidden="1" x14ac:dyDescent="0.3">
      <c r="A1568" t="s">
        <v>3656</v>
      </c>
      <c r="B1568" t="str">
        <f t="shared" si="51"/>
        <v>7321.</v>
      </c>
      <c r="C1568" t="str">
        <f t="shared" si="50"/>
        <v/>
      </c>
    </row>
    <row r="1569" spans="1:3" hidden="1" x14ac:dyDescent="0.3">
      <c r="A1569" t="s">
        <v>4378</v>
      </c>
      <c r="B1569" t="str">
        <f t="shared" si="51"/>
        <v>7322</v>
      </c>
      <c r="C1569" t="str">
        <f t="shared" si="50"/>
        <v/>
      </c>
    </row>
    <row r="1570" spans="1:3" hidden="1" x14ac:dyDescent="0.3">
      <c r="A1570" t="s">
        <v>1888</v>
      </c>
      <c r="B1570" t="str">
        <f t="shared" si="51"/>
        <v>7323b</v>
      </c>
      <c r="C1570" t="str">
        <f t="shared" si="50"/>
        <v/>
      </c>
    </row>
    <row r="1571" spans="1:3" hidden="1" x14ac:dyDescent="0.3">
      <c r="A1571" t="s">
        <v>1889</v>
      </c>
      <c r="B1571" t="str">
        <f t="shared" si="51"/>
        <v>7323w</v>
      </c>
      <c r="C1571" t="str">
        <f t="shared" si="50"/>
        <v/>
      </c>
    </row>
    <row r="1572" spans="1:3" hidden="1" x14ac:dyDescent="0.3">
      <c r="A1572" t="s">
        <v>4740</v>
      </c>
      <c r="B1572" t="str">
        <f t="shared" si="51"/>
        <v>7324</v>
      </c>
      <c r="C1572" t="str">
        <f t="shared" si="50"/>
        <v/>
      </c>
    </row>
    <row r="1573" spans="1:3" hidden="1" x14ac:dyDescent="0.3">
      <c r="A1573" t="s">
        <v>3967</v>
      </c>
      <c r="B1573" t="str">
        <f t="shared" si="51"/>
        <v>7325</v>
      </c>
      <c r="C1573" t="str">
        <f t="shared" si="50"/>
        <v/>
      </c>
    </row>
    <row r="1574" spans="1:3" hidden="1" x14ac:dyDescent="0.3">
      <c r="A1574" t="s">
        <v>4741</v>
      </c>
      <c r="B1574" t="str">
        <f t="shared" si="51"/>
        <v>7326</v>
      </c>
      <c r="C1574" t="str">
        <f t="shared" ref="C1574:C1637" si="52">IF(B1574=B1573,"podw","")</f>
        <v/>
      </c>
    </row>
    <row r="1575" spans="1:3" hidden="1" x14ac:dyDescent="0.3">
      <c r="A1575" t="s">
        <v>3970</v>
      </c>
      <c r="B1575" t="str">
        <f t="shared" si="51"/>
        <v>7327</v>
      </c>
      <c r="C1575" t="str">
        <f t="shared" si="52"/>
        <v/>
      </c>
    </row>
    <row r="1576" spans="1:3" hidden="1" x14ac:dyDescent="0.3">
      <c r="A1576" t="s">
        <v>4743</v>
      </c>
      <c r="B1576" t="str">
        <f t="shared" si="51"/>
        <v>7328</v>
      </c>
      <c r="C1576" t="str">
        <f t="shared" si="52"/>
        <v/>
      </c>
    </row>
    <row r="1577" spans="1:3" hidden="1" x14ac:dyDescent="0.3">
      <c r="A1577" t="s">
        <v>4753</v>
      </c>
      <c r="B1577" t="str">
        <f t="shared" si="51"/>
        <v>7329</v>
      </c>
      <c r="C1577" t="str">
        <f t="shared" si="52"/>
        <v/>
      </c>
    </row>
    <row r="1578" spans="1:3" hidden="1" x14ac:dyDescent="0.3">
      <c r="A1578" t="s">
        <v>4893</v>
      </c>
      <c r="B1578" t="str">
        <f t="shared" si="51"/>
        <v>7330</v>
      </c>
      <c r="C1578" t="str">
        <f t="shared" si="52"/>
        <v/>
      </c>
    </row>
    <row r="1579" spans="1:3" hidden="1" x14ac:dyDescent="0.3">
      <c r="A1579" t="s">
        <v>4816</v>
      </c>
      <c r="B1579" t="str">
        <f t="shared" si="51"/>
        <v>7331b</v>
      </c>
      <c r="C1579" t="str">
        <f t="shared" si="52"/>
        <v/>
      </c>
    </row>
    <row r="1580" spans="1:3" hidden="1" x14ac:dyDescent="0.3">
      <c r="A1580" t="s">
        <v>4817</v>
      </c>
      <c r="B1580" t="str">
        <f t="shared" si="51"/>
        <v>7331w</v>
      </c>
      <c r="C1580" t="str">
        <f t="shared" si="52"/>
        <v/>
      </c>
    </row>
    <row r="1581" spans="1:3" hidden="1" x14ac:dyDescent="0.3">
      <c r="A1581" t="s">
        <v>4818</v>
      </c>
      <c r="B1581" t="str">
        <f t="shared" si="51"/>
        <v>7333</v>
      </c>
      <c r="C1581" t="str">
        <f t="shared" si="52"/>
        <v/>
      </c>
    </row>
    <row r="1582" spans="1:3" hidden="1" x14ac:dyDescent="0.3">
      <c r="A1582" t="s">
        <v>1890</v>
      </c>
      <c r="B1582" t="str">
        <f t="shared" si="51"/>
        <v>74</v>
      </c>
      <c r="C1582" t="str">
        <f t="shared" si="52"/>
        <v/>
      </c>
    </row>
    <row r="1583" spans="1:3" hidden="1" x14ac:dyDescent="0.3">
      <c r="A1583" t="s">
        <v>1892</v>
      </c>
      <c r="B1583" t="str">
        <f t="shared" si="51"/>
        <v>7401</v>
      </c>
      <c r="C1583" t="str">
        <f t="shared" si="52"/>
        <v/>
      </c>
    </row>
    <row r="1584" spans="1:3" hidden="1" x14ac:dyDescent="0.3">
      <c r="A1584" t="s">
        <v>1895</v>
      </c>
      <c r="B1584" t="str">
        <f t="shared" si="51"/>
        <v>7402</v>
      </c>
      <c r="C1584" t="str">
        <f t="shared" si="52"/>
        <v/>
      </c>
    </row>
    <row r="1585" spans="1:4" hidden="1" x14ac:dyDescent="0.3">
      <c r="A1585" t="s">
        <v>1897</v>
      </c>
      <c r="B1585" t="str">
        <f t="shared" si="51"/>
        <v>7403</v>
      </c>
      <c r="C1585" t="str">
        <f t="shared" si="52"/>
        <v/>
      </c>
    </row>
    <row r="1586" spans="1:4" hidden="1" x14ac:dyDescent="0.3">
      <c r="A1586" t="s">
        <v>1900</v>
      </c>
      <c r="B1586" t="str">
        <f t="shared" si="51"/>
        <v>7404</v>
      </c>
      <c r="C1586" t="str">
        <f t="shared" si="52"/>
        <v/>
      </c>
    </row>
    <row r="1587" spans="1:4" hidden="1" x14ac:dyDescent="0.3">
      <c r="A1587" t="s">
        <v>3659</v>
      </c>
      <c r="B1587" t="str">
        <f t="shared" si="51"/>
        <v>7405</v>
      </c>
      <c r="C1587" t="str">
        <f t="shared" si="52"/>
        <v/>
      </c>
    </row>
    <row r="1588" spans="1:4" hidden="1" x14ac:dyDescent="0.3">
      <c r="A1588" t="s">
        <v>3661</v>
      </c>
      <c r="B1588" t="str">
        <f t="shared" si="51"/>
        <v>7406</v>
      </c>
      <c r="C1588" t="str">
        <f t="shared" si="52"/>
        <v/>
      </c>
    </row>
    <row r="1589" spans="1:4" hidden="1" x14ac:dyDescent="0.3">
      <c r="A1589" t="s">
        <v>3663</v>
      </c>
      <c r="B1589" t="str">
        <f t="shared" si="51"/>
        <v>7407</v>
      </c>
      <c r="C1589" t="str">
        <f t="shared" si="52"/>
        <v/>
      </c>
    </row>
    <row r="1590" spans="1:4" hidden="1" x14ac:dyDescent="0.3">
      <c r="A1590" t="s">
        <v>3666</v>
      </c>
      <c r="B1590" t="str">
        <f t="shared" si="51"/>
        <v>7408</v>
      </c>
      <c r="C1590" t="str">
        <f t="shared" si="52"/>
        <v/>
      </c>
    </row>
    <row r="1591" spans="1:4" hidden="1" x14ac:dyDescent="0.3">
      <c r="A1591" t="s">
        <v>1902</v>
      </c>
      <c r="B1591" t="str">
        <f t="shared" si="51"/>
        <v>7409</v>
      </c>
      <c r="C1591" t="str">
        <f t="shared" si="52"/>
        <v/>
      </c>
    </row>
    <row r="1592" spans="1:4" hidden="1" x14ac:dyDescent="0.3">
      <c r="A1592" t="s">
        <v>1906</v>
      </c>
      <c r="B1592" t="str">
        <f t="shared" si="51"/>
        <v>7410</v>
      </c>
      <c r="C1592" t="str">
        <f t="shared" si="52"/>
        <v/>
      </c>
    </row>
    <row r="1593" spans="1:4" hidden="1" x14ac:dyDescent="0.3">
      <c r="A1593" t="s">
        <v>3669</v>
      </c>
      <c r="B1593" t="str">
        <f t="shared" si="51"/>
        <v>7411</v>
      </c>
      <c r="C1593" t="str">
        <f t="shared" si="52"/>
        <v/>
      </c>
    </row>
    <row r="1594" spans="1:4" x14ac:dyDescent="0.3">
      <c r="A1594" t="s">
        <v>4577</v>
      </c>
      <c r="B1594" t="str">
        <f t="shared" si="51"/>
        <v>7412</v>
      </c>
      <c r="C1594" t="str">
        <f t="shared" si="52"/>
        <v/>
      </c>
      <c r="D1594" t="s">
        <v>7145</v>
      </c>
    </row>
    <row r="1595" spans="1:4" x14ac:dyDescent="0.3">
      <c r="A1595" t="s">
        <v>3672</v>
      </c>
      <c r="B1595" t="str">
        <f t="shared" si="51"/>
        <v>7412</v>
      </c>
      <c r="C1595" t="str">
        <f t="shared" si="52"/>
        <v>podw</v>
      </c>
      <c r="D1595" t="s">
        <v>7145</v>
      </c>
    </row>
    <row r="1596" spans="1:4" hidden="1" x14ac:dyDescent="0.3">
      <c r="A1596" t="s">
        <v>3674</v>
      </c>
      <c r="B1596" t="str">
        <f t="shared" si="51"/>
        <v>7413</v>
      </c>
      <c r="C1596" t="str">
        <f t="shared" si="52"/>
        <v/>
      </c>
    </row>
    <row r="1597" spans="1:4" hidden="1" x14ac:dyDescent="0.3">
      <c r="A1597" t="s">
        <v>3677</v>
      </c>
      <c r="B1597" t="str">
        <f t="shared" si="51"/>
        <v>7414</v>
      </c>
      <c r="C1597" t="str">
        <f t="shared" si="52"/>
        <v/>
      </c>
    </row>
    <row r="1598" spans="1:4" hidden="1" x14ac:dyDescent="0.3">
      <c r="A1598" t="s">
        <v>1910</v>
      </c>
      <c r="B1598" t="str">
        <f t="shared" si="51"/>
        <v>7415</v>
      </c>
      <c r="C1598" t="str">
        <f t="shared" si="52"/>
        <v/>
      </c>
    </row>
    <row r="1599" spans="1:4" hidden="1" x14ac:dyDescent="0.3">
      <c r="A1599" t="s">
        <v>3679</v>
      </c>
      <c r="B1599" t="str">
        <f t="shared" si="51"/>
        <v>7416</v>
      </c>
      <c r="C1599" t="str">
        <f t="shared" si="52"/>
        <v/>
      </c>
    </row>
    <row r="1600" spans="1:4" hidden="1" x14ac:dyDescent="0.3">
      <c r="A1600" t="s">
        <v>3681</v>
      </c>
      <c r="B1600" t="str">
        <f t="shared" si="51"/>
        <v>7417</v>
      </c>
      <c r="C1600" t="str">
        <f t="shared" si="52"/>
        <v/>
      </c>
    </row>
    <row r="1601" spans="1:3" hidden="1" x14ac:dyDescent="0.3">
      <c r="A1601" t="s">
        <v>3683</v>
      </c>
      <c r="B1601" t="str">
        <f t="shared" si="51"/>
        <v>7418</v>
      </c>
      <c r="C1601" t="str">
        <f t="shared" si="52"/>
        <v/>
      </c>
    </row>
    <row r="1602" spans="1:3" hidden="1" x14ac:dyDescent="0.3">
      <c r="A1602" t="s">
        <v>4380</v>
      </c>
      <c r="B1602" t="str">
        <f t="shared" ref="B1602:B1665" si="53">MID(A1602,4,5)</f>
        <v>7419</v>
      </c>
      <c r="C1602" t="str">
        <f t="shared" si="52"/>
        <v/>
      </c>
    </row>
    <row r="1603" spans="1:3" hidden="1" x14ac:dyDescent="0.3">
      <c r="A1603" t="s">
        <v>4381</v>
      </c>
      <c r="B1603" t="str">
        <f t="shared" si="53"/>
        <v>7420</v>
      </c>
      <c r="C1603" t="str">
        <f t="shared" si="52"/>
        <v/>
      </c>
    </row>
    <row r="1604" spans="1:3" hidden="1" x14ac:dyDescent="0.3">
      <c r="A1604" t="s">
        <v>3685</v>
      </c>
      <c r="B1604" t="str">
        <f t="shared" si="53"/>
        <v>7421</v>
      </c>
      <c r="C1604" t="str">
        <f t="shared" si="52"/>
        <v/>
      </c>
    </row>
    <row r="1605" spans="1:3" hidden="1" x14ac:dyDescent="0.3">
      <c r="A1605" t="s">
        <v>3686</v>
      </c>
      <c r="B1605" t="str">
        <f t="shared" si="53"/>
        <v>7422</v>
      </c>
      <c r="C1605" t="str">
        <f t="shared" si="52"/>
        <v/>
      </c>
    </row>
    <row r="1606" spans="1:3" hidden="1" x14ac:dyDescent="0.3">
      <c r="A1606" t="s">
        <v>3687</v>
      </c>
      <c r="B1606" t="str">
        <f t="shared" si="53"/>
        <v>7423</v>
      </c>
      <c r="C1606" t="str">
        <f t="shared" si="52"/>
        <v/>
      </c>
    </row>
    <row r="1607" spans="1:3" hidden="1" x14ac:dyDescent="0.3">
      <c r="A1607" t="s">
        <v>3688</v>
      </c>
      <c r="B1607" t="str">
        <f t="shared" si="53"/>
        <v>7424</v>
      </c>
      <c r="C1607" t="str">
        <f t="shared" si="52"/>
        <v/>
      </c>
    </row>
    <row r="1608" spans="1:3" hidden="1" x14ac:dyDescent="0.3">
      <c r="A1608" t="s">
        <v>1912</v>
      </c>
      <c r="B1608" t="str">
        <f t="shared" si="53"/>
        <v>7425</v>
      </c>
      <c r="C1608" t="str">
        <f t="shared" si="52"/>
        <v/>
      </c>
    </row>
    <row r="1609" spans="1:3" hidden="1" x14ac:dyDescent="0.3">
      <c r="A1609" t="s">
        <v>1915</v>
      </c>
      <c r="B1609" t="str">
        <f t="shared" si="53"/>
        <v>7426</v>
      </c>
      <c r="C1609" t="str">
        <f t="shared" si="52"/>
        <v/>
      </c>
    </row>
    <row r="1610" spans="1:3" hidden="1" x14ac:dyDescent="0.3">
      <c r="A1610" t="s">
        <v>1917</v>
      </c>
      <c r="B1610" t="str">
        <f t="shared" si="53"/>
        <v>7427</v>
      </c>
      <c r="C1610" t="str">
        <f t="shared" si="52"/>
        <v/>
      </c>
    </row>
    <row r="1611" spans="1:3" hidden="1" x14ac:dyDescent="0.3">
      <c r="A1611" t="s">
        <v>3689</v>
      </c>
      <c r="B1611" t="str">
        <f t="shared" si="53"/>
        <v>7428</v>
      </c>
      <c r="C1611" t="str">
        <f t="shared" si="52"/>
        <v/>
      </c>
    </row>
    <row r="1612" spans="1:3" hidden="1" x14ac:dyDescent="0.3">
      <c r="A1612" t="s">
        <v>4382</v>
      </c>
      <c r="B1612" t="str">
        <f t="shared" si="53"/>
        <v>7429</v>
      </c>
      <c r="C1612" t="str">
        <f t="shared" si="52"/>
        <v/>
      </c>
    </row>
    <row r="1613" spans="1:3" hidden="1" x14ac:dyDescent="0.3">
      <c r="A1613" t="s">
        <v>3690</v>
      </c>
      <c r="B1613" t="str">
        <f t="shared" si="53"/>
        <v>7430</v>
      </c>
      <c r="C1613" t="str">
        <f t="shared" si="52"/>
        <v/>
      </c>
    </row>
    <row r="1614" spans="1:3" hidden="1" x14ac:dyDescent="0.3">
      <c r="A1614" t="s">
        <v>4516</v>
      </c>
      <c r="B1614" t="str">
        <f t="shared" si="53"/>
        <v>7431</v>
      </c>
      <c r="C1614" t="str">
        <f t="shared" si="52"/>
        <v/>
      </c>
    </row>
    <row r="1615" spans="1:3" hidden="1" x14ac:dyDescent="0.3">
      <c r="A1615" t="s">
        <v>1919</v>
      </c>
      <c r="B1615" t="str">
        <f t="shared" si="53"/>
        <v>7432</v>
      </c>
      <c r="C1615" t="str">
        <f t="shared" si="52"/>
        <v/>
      </c>
    </row>
    <row r="1616" spans="1:3" hidden="1" x14ac:dyDescent="0.3">
      <c r="A1616" t="s">
        <v>4578</v>
      </c>
      <c r="B1616" t="str">
        <f t="shared" si="53"/>
        <v>7433</v>
      </c>
      <c r="C1616" t="str">
        <f t="shared" si="52"/>
        <v/>
      </c>
    </row>
    <row r="1617" spans="1:3" hidden="1" x14ac:dyDescent="0.3">
      <c r="A1617" t="s">
        <v>4938</v>
      </c>
      <c r="B1617" t="str">
        <f t="shared" si="53"/>
        <v>7434</v>
      </c>
      <c r="C1617" t="str">
        <f t="shared" si="52"/>
        <v/>
      </c>
    </row>
    <row r="1618" spans="1:3" hidden="1" x14ac:dyDescent="0.3">
      <c r="A1618" t="s">
        <v>5032</v>
      </c>
      <c r="B1618" t="str">
        <f t="shared" si="53"/>
        <v>7435</v>
      </c>
      <c r="C1618" t="str">
        <f t="shared" si="52"/>
        <v/>
      </c>
    </row>
    <row r="1619" spans="1:3" hidden="1" x14ac:dyDescent="0.3">
      <c r="A1619" t="s">
        <v>5033</v>
      </c>
      <c r="B1619" t="str">
        <f t="shared" si="53"/>
        <v>7436</v>
      </c>
      <c r="C1619" t="str">
        <f t="shared" si="52"/>
        <v/>
      </c>
    </row>
    <row r="1620" spans="1:3" hidden="1" x14ac:dyDescent="0.3">
      <c r="A1620" t="s">
        <v>5954</v>
      </c>
      <c r="B1620" t="str">
        <f t="shared" si="53"/>
        <v>7437</v>
      </c>
      <c r="C1620" t="str">
        <f t="shared" si="52"/>
        <v/>
      </c>
    </row>
    <row r="1621" spans="1:3" hidden="1" x14ac:dyDescent="0.3">
      <c r="A1621" t="s">
        <v>1922</v>
      </c>
      <c r="B1621" t="str">
        <f t="shared" si="53"/>
        <v>75</v>
      </c>
      <c r="C1621" t="str">
        <f t="shared" si="52"/>
        <v/>
      </c>
    </row>
    <row r="1622" spans="1:3" hidden="1" x14ac:dyDescent="0.3">
      <c r="A1622" t="s">
        <v>1925</v>
      </c>
      <c r="B1622" t="str">
        <f t="shared" si="53"/>
        <v>7501</v>
      </c>
      <c r="C1622" t="str">
        <f t="shared" si="52"/>
        <v/>
      </c>
    </row>
    <row r="1623" spans="1:3" hidden="1" x14ac:dyDescent="0.3">
      <c r="A1623" t="s">
        <v>1928</v>
      </c>
      <c r="B1623" t="str">
        <f t="shared" si="53"/>
        <v>751</v>
      </c>
      <c r="C1623" t="str">
        <f t="shared" si="52"/>
        <v/>
      </c>
    </row>
    <row r="1624" spans="1:3" hidden="1" x14ac:dyDescent="0.3">
      <c r="A1624" t="s">
        <v>1931</v>
      </c>
      <c r="B1624" t="str">
        <f t="shared" si="53"/>
        <v>76</v>
      </c>
      <c r="C1624" t="str">
        <f t="shared" si="52"/>
        <v/>
      </c>
    </row>
    <row r="1625" spans="1:3" hidden="1" x14ac:dyDescent="0.3">
      <c r="A1625" t="s">
        <v>1934</v>
      </c>
      <c r="B1625" t="str">
        <f t="shared" si="53"/>
        <v>761</v>
      </c>
      <c r="C1625" t="str">
        <f t="shared" si="52"/>
        <v/>
      </c>
    </row>
    <row r="1626" spans="1:3" hidden="1" x14ac:dyDescent="0.3">
      <c r="A1626" t="s">
        <v>1937</v>
      </c>
      <c r="B1626" t="str">
        <f t="shared" si="53"/>
        <v>77</v>
      </c>
      <c r="C1626" t="str">
        <f t="shared" si="52"/>
        <v/>
      </c>
    </row>
    <row r="1627" spans="1:3" hidden="1" x14ac:dyDescent="0.3">
      <c r="A1627" t="s">
        <v>1941</v>
      </c>
      <c r="B1627" t="str">
        <f t="shared" si="53"/>
        <v>7701</v>
      </c>
      <c r="C1627" t="str">
        <f t="shared" si="52"/>
        <v/>
      </c>
    </row>
    <row r="1628" spans="1:3" hidden="1" x14ac:dyDescent="0.3">
      <c r="A1628" t="s">
        <v>1944</v>
      </c>
      <c r="B1628" t="str">
        <f t="shared" si="53"/>
        <v>7702</v>
      </c>
      <c r="C1628" t="str">
        <f t="shared" si="52"/>
        <v/>
      </c>
    </row>
    <row r="1629" spans="1:3" hidden="1" x14ac:dyDescent="0.3">
      <c r="A1629" t="s">
        <v>1947</v>
      </c>
      <c r="B1629" t="str">
        <f t="shared" si="53"/>
        <v>7703</v>
      </c>
      <c r="C1629" t="str">
        <f t="shared" si="52"/>
        <v/>
      </c>
    </row>
    <row r="1630" spans="1:3" hidden="1" x14ac:dyDescent="0.3">
      <c r="A1630" t="s">
        <v>4384</v>
      </c>
      <c r="B1630" t="str">
        <f t="shared" si="53"/>
        <v>7704</v>
      </c>
      <c r="C1630" t="str">
        <f t="shared" si="52"/>
        <v/>
      </c>
    </row>
    <row r="1631" spans="1:3" hidden="1" x14ac:dyDescent="0.3">
      <c r="A1631" t="s">
        <v>1949</v>
      </c>
      <c r="B1631" t="str">
        <f t="shared" si="53"/>
        <v>7705</v>
      </c>
      <c r="C1631" t="str">
        <f t="shared" si="52"/>
        <v/>
      </c>
    </row>
    <row r="1632" spans="1:3" hidden="1" x14ac:dyDescent="0.3">
      <c r="A1632" t="s">
        <v>3691</v>
      </c>
      <c r="B1632" t="str">
        <f t="shared" si="53"/>
        <v>7706g</v>
      </c>
      <c r="C1632" t="str">
        <f t="shared" si="52"/>
        <v/>
      </c>
    </row>
    <row r="1633" spans="1:3" hidden="1" x14ac:dyDescent="0.3">
      <c r="A1633" t="s">
        <v>3693</v>
      </c>
      <c r="B1633" t="str">
        <f t="shared" si="53"/>
        <v>7706r</v>
      </c>
      <c r="C1633" t="str">
        <f t="shared" si="52"/>
        <v/>
      </c>
    </row>
    <row r="1634" spans="1:3" hidden="1" x14ac:dyDescent="0.3">
      <c r="A1634" t="s">
        <v>4386</v>
      </c>
      <c r="B1634" t="str">
        <f t="shared" si="53"/>
        <v>7707</v>
      </c>
      <c r="C1634" t="str">
        <f t="shared" si="52"/>
        <v/>
      </c>
    </row>
    <row r="1635" spans="1:3" hidden="1" x14ac:dyDescent="0.3">
      <c r="A1635" t="s">
        <v>1953</v>
      </c>
      <c r="B1635" t="str">
        <f t="shared" si="53"/>
        <v>7708</v>
      </c>
      <c r="C1635" t="str">
        <f t="shared" si="52"/>
        <v/>
      </c>
    </row>
    <row r="1636" spans="1:3" hidden="1" x14ac:dyDescent="0.3">
      <c r="A1636" t="s">
        <v>1956</v>
      </c>
      <c r="B1636" t="str">
        <f t="shared" si="53"/>
        <v>7709</v>
      </c>
      <c r="C1636" t="str">
        <f t="shared" si="52"/>
        <v/>
      </c>
    </row>
    <row r="1637" spans="1:3" hidden="1" x14ac:dyDescent="0.3">
      <c r="A1637" t="s">
        <v>4389</v>
      </c>
      <c r="B1637" t="str">
        <f t="shared" si="53"/>
        <v>7710</v>
      </c>
      <c r="C1637" t="str">
        <f t="shared" si="52"/>
        <v/>
      </c>
    </row>
    <row r="1638" spans="1:3" hidden="1" x14ac:dyDescent="0.3">
      <c r="A1638" t="s">
        <v>1958</v>
      </c>
      <c r="B1638" t="str">
        <f t="shared" si="53"/>
        <v>7711</v>
      </c>
      <c r="C1638" t="str">
        <f t="shared" ref="C1638:C1701" si="54">IF(B1638=B1637,"podw","")</f>
        <v/>
      </c>
    </row>
    <row r="1639" spans="1:3" hidden="1" x14ac:dyDescent="0.3">
      <c r="A1639" t="s">
        <v>3695</v>
      </c>
      <c r="B1639" t="str">
        <f t="shared" si="53"/>
        <v>7712</v>
      </c>
      <c r="C1639" t="str">
        <f t="shared" si="54"/>
        <v/>
      </c>
    </row>
    <row r="1640" spans="1:3" hidden="1" x14ac:dyDescent="0.3">
      <c r="A1640" t="s">
        <v>4390</v>
      </c>
      <c r="B1640" t="str">
        <f t="shared" si="53"/>
        <v>7713</v>
      </c>
      <c r="C1640" t="str">
        <f t="shared" si="54"/>
        <v/>
      </c>
    </row>
    <row r="1641" spans="1:3" hidden="1" x14ac:dyDescent="0.3">
      <c r="A1641" t="s">
        <v>1961</v>
      </c>
      <c r="B1641" t="str">
        <f t="shared" si="53"/>
        <v>7714</v>
      </c>
      <c r="C1641" t="str">
        <f t="shared" si="54"/>
        <v/>
      </c>
    </row>
    <row r="1642" spans="1:3" hidden="1" x14ac:dyDescent="0.3">
      <c r="A1642" t="s">
        <v>3699</v>
      </c>
      <c r="B1642" t="str">
        <f t="shared" si="53"/>
        <v>7715</v>
      </c>
      <c r="C1642" t="str">
        <f t="shared" si="54"/>
        <v/>
      </c>
    </row>
    <row r="1643" spans="1:3" hidden="1" x14ac:dyDescent="0.3">
      <c r="A1643" t="s">
        <v>1965</v>
      </c>
      <c r="B1643" t="str">
        <f t="shared" si="53"/>
        <v>7716</v>
      </c>
      <c r="C1643" t="str">
        <f t="shared" si="54"/>
        <v/>
      </c>
    </row>
    <row r="1644" spans="1:3" hidden="1" x14ac:dyDescent="0.3">
      <c r="A1644" t="s">
        <v>1966</v>
      </c>
      <c r="B1644" t="str">
        <f t="shared" si="53"/>
        <v>7717</v>
      </c>
      <c r="C1644" t="str">
        <f t="shared" si="54"/>
        <v/>
      </c>
    </row>
    <row r="1645" spans="1:3" hidden="1" x14ac:dyDescent="0.3">
      <c r="A1645" t="s">
        <v>3700</v>
      </c>
      <c r="B1645" t="str">
        <f t="shared" si="53"/>
        <v>7718</v>
      </c>
      <c r="C1645" t="str">
        <f t="shared" si="54"/>
        <v/>
      </c>
    </row>
    <row r="1646" spans="1:3" hidden="1" x14ac:dyDescent="0.3">
      <c r="A1646" t="s">
        <v>4394</v>
      </c>
      <c r="B1646" t="str">
        <f t="shared" si="53"/>
        <v>7719</v>
      </c>
      <c r="C1646" t="str">
        <f t="shared" si="54"/>
        <v/>
      </c>
    </row>
    <row r="1647" spans="1:3" hidden="1" x14ac:dyDescent="0.3">
      <c r="A1647" t="s">
        <v>3701</v>
      </c>
      <c r="B1647" t="str">
        <f t="shared" si="53"/>
        <v>7720</v>
      </c>
      <c r="C1647" t="str">
        <f t="shared" si="54"/>
        <v/>
      </c>
    </row>
    <row r="1648" spans="1:3" hidden="1" x14ac:dyDescent="0.3">
      <c r="A1648" t="s">
        <v>3705</v>
      </c>
      <c r="B1648" t="str">
        <f t="shared" si="53"/>
        <v>7721</v>
      </c>
      <c r="C1648" t="str">
        <f t="shared" si="54"/>
        <v/>
      </c>
    </row>
    <row r="1649" spans="1:3" hidden="1" x14ac:dyDescent="0.3">
      <c r="A1649" t="s">
        <v>3711</v>
      </c>
      <c r="B1649" t="str">
        <f t="shared" si="53"/>
        <v>7722</v>
      </c>
      <c r="C1649" t="str">
        <f t="shared" si="54"/>
        <v/>
      </c>
    </row>
    <row r="1650" spans="1:3" hidden="1" x14ac:dyDescent="0.3">
      <c r="A1650" t="s">
        <v>1969</v>
      </c>
      <c r="B1650" t="str">
        <f t="shared" si="53"/>
        <v>7723</v>
      </c>
      <c r="C1650" t="str">
        <f t="shared" si="54"/>
        <v/>
      </c>
    </row>
    <row r="1651" spans="1:3" hidden="1" x14ac:dyDescent="0.3">
      <c r="A1651" t="s">
        <v>3715</v>
      </c>
      <c r="B1651" t="str">
        <f t="shared" si="53"/>
        <v>7724</v>
      </c>
      <c r="C1651" t="str">
        <f t="shared" si="54"/>
        <v/>
      </c>
    </row>
    <row r="1652" spans="1:3" hidden="1" x14ac:dyDescent="0.3">
      <c r="A1652" t="s">
        <v>4492</v>
      </c>
      <c r="B1652" t="str">
        <f t="shared" si="53"/>
        <v>7725b</v>
      </c>
      <c r="C1652" t="str">
        <f t="shared" si="54"/>
        <v/>
      </c>
    </row>
    <row r="1653" spans="1:3" hidden="1" x14ac:dyDescent="0.3">
      <c r="A1653" t="s">
        <v>4493</v>
      </c>
      <c r="B1653" t="str">
        <f t="shared" si="53"/>
        <v>7725w</v>
      </c>
      <c r="C1653" t="str">
        <f t="shared" si="54"/>
        <v/>
      </c>
    </row>
    <row r="1654" spans="1:3" hidden="1" x14ac:dyDescent="0.3">
      <c r="A1654" t="s">
        <v>4932</v>
      </c>
      <c r="B1654" t="str">
        <f t="shared" si="53"/>
        <v>7726</v>
      </c>
      <c r="C1654" t="str">
        <f t="shared" si="54"/>
        <v/>
      </c>
    </row>
    <row r="1655" spans="1:3" hidden="1" x14ac:dyDescent="0.3">
      <c r="A1655" t="s">
        <v>4908</v>
      </c>
      <c r="B1655" t="str">
        <f t="shared" si="53"/>
        <v>7727</v>
      </c>
      <c r="C1655" t="str">
        <f t="shared" si="54"/>
        <v/>
      </c>
    </row>
    <row r="1656" spans="1:3" hidden="1" x14ac:dyDescent="0.3">
      <c r="A1656" t="s">
        <v>4494</v>
      </c>
      <c r="B1656" t="str">
        <f t="shared" si="53"/>
        <v>7728</v>
      </c>
      <c r="C1656" t="str">
        <f t="shared" si="54"/>
        <v/>
      </c>
    </row>
    <row r="1657" spans="1:3" hidden="1" x14ac:dyDescent="0.3">
      <c r="A1657" t="s">
        <v>4542</v>
      </c>
      <c r="B1657" t="str">
        <f t="shared" si="53"/>
        <v>7729</v>
      </c>
      <c r="C1657" t="str">
        <f t="shared" si="54"/>
        <v/>
      </c>
    </row>
    <row r="1658" spans="1:3" hidden="1" x14ac:dyDescent="0.3">
      <c r="A1658" t="s">
        <v>4935</v>
      </c>
      <c r="B1658" t="str">
        <f t="shared" si="53"/>
        <v>7730</v>
      </c>
      <c r="C1658" t="str">
        <f t="shared" si="54"/>
        <v/>
      </c>
    </row>
    <row r="1659" spans="1:3" hidden="1" x14ac:dyDescent="0.3">
      <c r="A1659" t="s">
        <v>4495</v>
      </c>
      <c r="B1659" t="str">
        <f t="shared" si="53"/>
        <v>7731</v>
      </c>
      <c r="C1659" t="str">
        <f t="shared" si="54"/>
        <v/>
      </c>
    </row>
    <row r="1660" spans="1:3" hidden="1" x14ac:dyDescent="0.3">
      <c r="A1660" t="s">
        <v>4518</v>
      </c>
      <c r="B1660" t="str">
        <f t="shared" si="53"/>
        <v>7732</v>
      </c>
      <c r="C1660" t="str">
        <f t="shared" si="54"/>
        <v/>
      </c>
    </row>
    <row r="1661" spans="1:3" hidden="1" x14ac:dyDescent="0.3">
      <c r="A1661" t="s">
        <v>4543</v>
      </c>
      <c r="B1661" t="str">
        <f t="shared" si="53"/>
        <v>7733</v>
      </c>
      <c r="C1661" t="str">
        <f t="shared" si="54"/>
        <v/>
      </c>
    </row>
    <row r="1662" spans="1:3" hidden="1" x14ac:dyDescent="0.3">
      <c r="A1662" t="s">
        <v>4546</v>
      </c>
      <c r="B1662" t="str">
        <f t="shared" si="53"/>
        <v>7734</v>
      </c>
      <c r="C1662" t="str">
        <f t="shared" si="54"/>
        <v/>
      </c>
    </row>
    <row r="1663" spans="1:3" hidden="1" x14ac:dyDescent="0.3">
      <c r="A1663" t="s">
        <v>4549</v>
      </c>
      <c r="B1663" t="str">
        <f t="shared" si="53"/>
        <v>7734.</v>
      </c>
      <c r="C1663" t="str">
        <f t="shared" si="54"/>
        <v/>
      </c>
    </row>
    <row r="1664" spans="1:3" hidden="1" x14ac:dyDescent="0.3">
      <c r="A1664" t="s">
        <v>4551</v>
      </c>
      <c r="B1664" t="str">
        <f t="shared" si="53"/>
        <v>7735</v>
      </c>
      <c r="C1664" t="str">
        <f t="shared" si="54"/>
        <v/>
      </c>
    </row>
    <row r="1665" spans="1:3" hidden="1" x14ac:dyDescent="0.3">
      <c r="A1665" t="s">
        <v>4566</v>
      </c>
      <c r="B1665" t="str">
        <f t="shared" si="53"/>
        <v>7736</v>
      </c>
      <c r="C1665" t="str">
        <f t="shared" si="54"/>
        <v/>
      </c>
    </row>
    <row r="1666" spans="1:3" hidden="1" x14ac:dyDescent="0.3">
      <c r="A1666" t="s">
        <v>4870</v>
      </c>
      <c r="B1666" t="str">
        <f t="shared" ref="B1666:B1729" si="55">MID(A1666,4,5)</f>
        <v>7737</v>
      </c>
      <c r="C1666" t="str">
        <f t="shared" si="54"/>
        <v/>
      </c>
    </row>
    <row r="1667" spans="1:3" hidden="1" x14ac:dyDescent="0.3">
      <c r="A1667" t="s">
        <v>4978</v>
      </c>
      <c r="B1667" t="str">
        <f t="shared" si="55"/>
        <v>7738</v>
      </c>
      <c r="C1667" t="str">
        <f t="shared" si="54"/>
        <v/>
      </c>
    </row>
    <row r="1668" spans="1:3" hidden="1" x14ac:dyDescent="0.3">
      <c r="A1668" t="s">
        <v>5035</v>
      </c>
      <c r="B1668" t="str">
        <f t="shared" si="55"/>
        <v>7739</v>
      </c>
      <c r="C1668" t="str">
        <f t="shared" si="54"/>
        <v/>
      </c>
    </row>
    <row r="1669" spans="1:3" hidden="1" x14ac:dyDescent="0.3">
      <c r="A1669" t="s">
        <v>4980</v>
      </c>
      <c r="B1669" t="str">
        <f t="shared" si="55"/>
        <v>7740</v>
      </c>
      <c r="C1669" t="str">
        <f t="shared" si="54"/>
        <v/>
      </c>
    </row>
    <row r="1670" spans="1:3" hidden="1" x14ac:dyDescent="0.3">
      <c r="A1670" t="s">
        <v>4942</v>
      </c>
      <c r="B1670" t="str">
        <f t="shared" si="55"/>
        <v>7741b</v>
      </c>
      <c r="C1670" t="str">
        <f t="shared" si="54"/>
        <v/>
      </c>
    </row>
    <row r="1671" spans="1:3" hidden="1" x14ac:dyDescent="0.3">
      <c r="A1671" t="s">
        <v>4945</v>
      </c>
      <c r="B1671" t="str">
        <f t="shared" si="55"/>
        <v>7741w</v>
      </c>
      <c r="C1671" t="str">
        <f t="shared" si="54"/>
        <v/>
      </c>
    </row>
    <row r="1672" spans="1:3" hidden="1" x14ac:dyDescent="0.3">
      <c r="A1672" t="s">
        <v>4982</v>
      </c>
      <c r="B1672" t="str">
        <f t="shared" si="55"/>
        <v>7742</v>
      </c>
      <c r="C1672" t="str">
        <f t="shared" si="54"/>
        <v/>
      </c>
    </row>
    <row r="1673" spans="1:3" hidden="1" x14ac:dyDescent="0.3">
      <c r="A1673" t="s">
        <v>5037</v>
      </c>
      <c r="B1673" t="str">
        <f t="shared" si="55"/>
        <v>7743</v>
      </c>
      <c r="C1673" t="str">
        <f t="shared" si="54"/>
        <v/>
      </c>
    </row>
    <row r="1674" spans="1:3" hidden="1" x14ac:dyDescent="0.3">
      <c r="A1674" t="s">
        <v>4983</v>
      </c>
      <c r="B1674" t="str">
        <f t="shared" si="55"/>
        <v>7744</v>
      </c>
      <c r="C1674" t="str">
        <f t="shared" si="54"/>
        <v/>
      </c>
    </row>
    <row r="1675" spans="1:3" hidden="1" x14ac:dyDescent="0.3">
      <c r="A1675" t="s">
        <v>6443</v>
      </c>
      <c r="B1675" t="str">
        <f t="shared" si="55"/>
        <v>7745</v>
      </c>
      <c r="C1675" t="str">
        <f t="shared" si="54"/>
        <v/>
      </c>
    </row>
    <row r="1676" spans="1:3" hidden="1" x14ac:dyDescent="0.3">
      <c r="A1676" t="s">
        <v>5990</v>
      </c>
      <c r="B1676" t="str">
        <f t="shared" si="55"/>
        <v>7746</v>
      </c>
      <c r="C1676" t="str">
        <f t="shared" si="54"/>
        <v/>
      </c>
    </row>
    <row r="1677" spans="1:3" hidden="1" x14ac:dyDescent="0.3">
      <c r="A1677" t="s">
        <v>6446</v>
      </c>
      <c r="B1677" t="str">
        <f t="shared" si="55"/>
        <v>7747</v>
      </c>
      <c r="C1677" t="str">
        <f t="shared" si="54"/>
        <v/>
      </c>
    </row>
    <row r="1678" spans="1:3" hidden="1" x14ac:dyDescent="0.3">
      <c r="A1678" t="s">
        <v>5992</v>
      </c>
      <c r="B1678" t="str">
        <f t="shared" si="55"/>
        <v>7748</v>
      </c>
      <c r="C1678" t="str">
        <f t="shared" si="54"/>
        <v/>
      </c>
    </row>
    <row r="1679" spans="1:3" hidden="1" x14ac:dyDescent="0.3">
      <c r="A1679" t="s">
        <v>5994</v>
      </c>
      <c r="B1679" t="str">
        <f t="shared" si="55"/>
        <v>7749</v>
      </c>
      <c r="C1679" t="str">
        <f t="shared" si="54"/>
        <v/>
      </c>
    </row>
    <row r="1680" spans="1:3" hidden="1" x14ac:dyDescent="0.3">
      <c r="A1680" t="s">
        <v>7107</v>
      </c>
      <c r="B1680" t="str">
        <f t="shared" si="55"/>
        <v>7750</v>
      </c>
      <c r="C1680" t="str">
        <f t="shared" si="54"/>
        <v/>
      </c>
    </row>
    <row r="1681" spans="1:4" hidden="1" x14ac:dyDescent="0.3">
      <c r="A1681" t="s">
        <v>1973</v>
      </c>
      <c r="B1681" t="str">
        <f t="shared" si="55"/>
        <v>77gr</v>
      </c>
      <c r="C1681" t="str">
        <f t="shared" si="54"/>
        <v/>
      </c>
    </row>
    <row r="1682" spans="1:4" hidden="1" x14ac:dyDescent="0.3">
      <c r="A1682" t="s">
        <v>1976</v>
      </c>
      <c r="B1682" t="str">
        <f t="shared" si="55"/>
        <v>7801</v>
      </c>
      <c r="C1682" t="str">
        <f t="shared" si="54"/>
        <v/>
      </c>
    </row>
    <row r="1683" spans="1:4" hidden="1" x14ac:dyDescent="0.3">
      <c r="A1683" t="s">
        <v>1981</v>
      </c>
      <c r="B1683" t="str">
        <f t="shared" si="55"/>
        <v>7802</v>
      </c>
      <c r="C1683" t="str">
        <f t="shared" si="54"/>
        <v/>
      </c>
    </row>
    <row r="1684" spans="1:4" hidden="1" x14ac:dyDescent="0.3">
      <c r="A1684" t="s">
        <v>1984</v>
      </c>
      <c r="B1684" t="str">
        <f t="shared" si="55"/>
        <v>7803</v>
      </c>
      <c r="C1684" t="str">
        <f t="shared" si="54"/>
        <v/>
      </c>
    </row>
    <row r="1685" spans="1:4" hidden="1" x14ac:dyDescent="0.3">
      <c r="A1685" t="s">
        <v>4395</v>
      </c>
      <c r="B1685" t="str">
        <f t="shared" si="55"/>
        <v>7804</v>
      </c>
      <c r="C1685" t="str">
        <f t="shared" si="54"/>
        <v/>
      </c>
    </row>
    <row r="1686" spans="1:4" hidden="1" x14ac:dyDescent="0.3">
      <c r="A1686" t="s">
        <v>4398</v>
      </c>
      <c r="B1686" t="str">
        <f t="shared" si="55"/>
        <v>7805</v>
      </c>
      <c r="C1686" t="str">
        <f t="shared" si="54"/>
        <v/>
      </c>
    </row>
    <row r="1687" spans="1:4" hidden="1" x14ac:dyDescent="0.3">
      <c r="A1687" t="s">
        <v>4400</v>
      </c>
      <c r="B1687" t="str">
        <f t="shared" si="55"/>
        <v>7806</v>
      </c>
      <c r="C1687" t="str">
        <f t="shared" si="54"/>
        <v/>
      </c>
    </row>
    <row r="1688" spans="1:4" hidden="1" x14ac:dyDescent="0.3">
      <c r="A1688" t="s">
        <v>1987</v>
      </c>
      <c r="B1688" t="str">
        <f t="shared" si="55"/>
        <v>7807</v>
      </c>
      <c r="C1688" t="str">
        <f t="shared" si="54"/>
        <v/>
      </c>
    </row>
    <row r="1689" spans="1:4" hidden="1" x14ac:dyDescent="0.3">
      <c r="A1689" t="s">
        <v>1990</v>
      </c>
      <c r="B1689" t="str">
        <f t="shared" si="55"/>
        <v>7808</v>
      </c>
      <c r="C1689" t="str">
        <f t="shared" si="54"/>
        <v/>
      </c>
    </row>
    <row r="1690" spans="1:4" hidden="1" x14ac:dyDescent="0.3">
      <c r="A1690" t="s">
        <v>1993</v>
      </c>
      <c r="B1690" t="str">
        <f t="shared" si="55"/>
        <v>7809</v>
      </c>
      <c r="C1690" t="str">
        <f t="shared" si="54"/>
        <v/>
      </c>
    </row>
    <row r="1691" spans="1:4" hidden="1" x14ac:dyDescent="0.3">
      <c r="A1691" t="s">
        <v>3720</v>
      </c>
      <c r="B1691" t="str">
        <f t="shared" si="55"/>
        <v>7810</v>
      </c>
      <c r="C1691" t="str">
        <f t="shared" si="54"/>
        <v/>
      </c>
    </row>
    <row r="1692" spans="1:4" x14ac:dyDescent="0.3">
      <c r="A1692" t="s">
        <v>4498</v>
      </c>
      <c r="B1692" t="str">
        <f t="shared" si="55"/>
        <v>7811</v>
      </c>
      <c r="C1692" t="str">
        <f t="shared" si="54"/>
        <v/>
      </c>
      <c r="D1692" t="s">
        <v>7145</v>
      </c>
    </row>
    <row r="1693" spans="1:4" x14ac:dyDescent="0.3">
      <c r="A1693" t="s">
        <v>3724</v>
      </c>
      <c r="B1693" t="str">
        <f t="shared" si="55"/>
        <v>7811</v>
      </c>
      <c r="C1693" t="str">
        <f t="shared" si="54"/>
        <v>podw</v>
      </c>
      <c r="D1693" t="s">
        <v>7145</v>
      </c>
    </row>
    <row r="1694" spans="1:4" hidden="1" x14ac:dyDescent="0.3">
      <c r="A1694" t="s">
        <v>4519</v>
      </c>
      <c r="B1694" t="str">
        <f t="shared" si="55"/>
        <v>7812</v>
      </c>
      <c r="C1694" t="str">
        <f t="shared" si="54"/>
        <v/>
      </c>
    </row>
    <row r="1695" spans="1:4" hidden="1" x14ac:dyDescent="0.3">
      <c r="A1695" t="s">
        <v>4522</v>
      </c>
      <c r="B1695" t="str">
        <f t="shared" si="55"/>
        <v>7813</v>
      </c>
      <c r="C1695" t="str">
        <f t="shared" si="54"/>
        <v/>
      </c>
    </row>
    <row r="1696" spans="1:4" hidden="1" x14ac:dyDescent="0.3">
      <c r="A1696" t="s">
        <v>4525</v>
      </c>
      <c r="B1696" t="str">
        <f t="shared" si="55"/>
        <v>7814</v>
      </c>
      <c r="C1696" t="str">
        <f t="shared" si="54"/>
        <v/>
      </c>
    </row>
    <row r="1697" spans="1:3" hidden="1" x14ac:dyDescent="0.3">
      <c r="A1697" t="s">
        <v>4909</v>
      </c>
      <c r="B1697" t="str">
        <f t="shared" si="55"/>
        <v>7815</v>
      </c>
      <c r="C1697" t="str">
        <f t="shared" si="54"/>
        <v/>
      </c>
    </row>
    <row r="1698" spans="1:3" hidden="1" x14ac:dyDescent="0.3">
      <c r="A1698" t="s">
        <v>4911</v>
      </c>
      <c r="B1698" t="str">
        <f t="shared" si="55"/>
        <v>7816</v>
      </c>
      <c r="C1698" t="str">
        <f t="shared" si="54"/>
        <v/>
      </c>
    </row>
    <row r="1699" spans="1:3" hidden="1" x14ac:dyDescent="0.3">
      <c r="A1699" t="s">
        <v>4913</v>
      </c>
      <c r="B1699" t="str">
        <f t="shared" si="55"/>
        <v>7817</v>
      </c>
      <c r="C1699" t="str">
        <f t="shared" si="54"/>
        <v/>
      </c>
    </row>
    <row r="1700" spans="1:3" hidden="1" x14ac:dyDescent="0.3">
      <c r="A1700" t="s">
        <v>4915</v>
      </c>
      <c r="B1700" t="str">
        <f t="shared" si="55"/>
        <v>7818</v>
      </c>
      <c r="C1700" t="str">
        <f t="shared" si="54"/>
        <v/>
      </c>
    </row>
    <row r="1701" spans="1:3" hidden="1" x14ac:dyDescent="0.3">
      <c r="A1701" t="s">
        <v>4917</v>
      </c>
      <c r="B1701" t="str">
        <f t="shared" si="55"/>
        <v>7819</v>
      </c>
      <c r="C1701" t="str">
        <f t="shared" si="54"/>
        <v/>
      </c>
    </row>
    <row r="1702" spans="1:3" hidden="1" x14ac:dyDescent="0.3">
      <c r="A1702" t="s">
        <v>4920</v>
      </c>
      <c r="B1702" t="str">
        <f t="shared" si="55"/>
        <v>7820</v>
      </c>
      <c r="C1702" t="str">
        <f t="shared" ref="C1702:C1765" si="56">IF(B1702=B1701,"podw","")</f>
        <v/>
      </c>
    </row>
    <row r="1703" spans="1:3" hidden="1" x14ac:dyDescent="0.3">
      <c r="A1703" t="s">
        <v>5998</v>
      </c>
      <c r="B1703" t="str">
        <f t="shared" si="55"/>
        <v>7821</v>
      </c>
      <c r="C1703" t="str">
        <f t="shared" si="56"/>
        <v/>
      </c>
    </row>
    <row r="1704" spans="1:3" hidden="1" x14ac:dyDescent="0.3">
      <c r="A1704" t="s">
        <v>4582</v>
      </c>
      <c r="B1704" t="str">
        <f t="shared" si="55"/>
        <v>7851</v>
      </c>
      <c r="C1704" t="str">
        <f t="shared" si="56"/>
        <v/>
      </c>
    </row>
    <row r="1705" spans="1:3" hidden="1" x14ac:dyDescent="0.3">
      <c r="A1705" t="s">
        <v>4585</v>
      </c>
      <c r="B1705" t="str">
        <f t="shared" si="55"/>
        <v>7851.</v>
      </c>
      <c r="C1705" t="str">
        <f t="shared" si="56"/>
        <v/>
      </c>
    </row>
    <row r="1706" spans="1:3" hidden="1" x14ac:dyDescent="0.3">
      <c r="A1706" t="s">
        <v>4586</v>
      </c>
      <c r="B1706" t="str">
        <f t="shared" si="55"/>
        <v>7851.</v>
      </c>
      <c r="C1706" t="str">
        <f t="shared" si="56"/>
        <v>podw</v>
      </c>
    </row>
    <row r="1707" spans="1:3" hidden="1" x14ac:dyDescent="0.3">
      <c r="A1707" t="s">
        <v>4746</v>
      </c>
      <c r="B1707" t="str">
        <f t="shared" si="55"/>
        <v>7852</v>
      </c>
      <c r="C1707" t="str">
        <f t="shared" si="56"/>
        <v/>
      </c>
    </row>
    <row r="1708" spans="1:3" hidden="1" x14ac:dyDescent="0.3">
      <c r="A1708" t="s">
        <v>4875</v>
      </c>
      <c r="B1708" t="str">
        <f t="shared" si="55"/>
        <v>7853</v>
      </c>
      <c r="C1708" t="str">
        <f t="shared" si="56"/>
        <v/>
      </c>
    </row>
    <row r="1709" spans="1:3" hidden="1" x14ac:dyDescent="0.3">
      <c r="A1709" t="s">
        <v>4897</v>
      </c>
      <c r="B1709" t="str">
        <f t="shared" si="55"/>
        <v>7854</v>
      </c>
      <c r="C1709" t="str">
        <f t="shared" si="56"/>
        <v/>
      </c>
    </row>
    <row r="1710" spans="1:3" hidden="1" x14ac:dyDescent="0.3">
      <c r="A1710" t="s">
        <v>4820</v>
      </c>
      <c r="B1710" t="str">
        <f t="shared" si="55"/>
        <v>7855</v>
      </c>
      <c r="C1710" t="str">
        <f t="shared" si="56"/>
        <v/>
      </c>
    </row>
    <row r="1711" spans="1:3" hidden="1" x14ac:dyDescent="0.3">
      <c r="A1711" t="s">
        <v>4900</v>
      </c>
      <c r="B1711" t="str">
        <f t="shared" si="55"/>
        <v>7856</v>
      </c>
      <c r="C1711" t="str">
        <f t="shared" si="56"/>
        <v/>
      </c>
    </row>
    <row r="1712" spans="1:3" hidden="1" x14ac:dyDescent="0.3">
      <c r="A1712" t="s">
        <v>4749</v>
      </c>
      <c r="B1712" t="str">
        <f t="shared" si="55"/>
        <v>7857</v>
      </c>
      <c r="C1712" t="str">
        <f t="shared" si="56"/>
        <v/>
      </c>
    </row>
    <row r="1713" spans="1:3" hidden="1" x14ac:dyDescent="0.3">
      <c r="A1713" t="s">
        <v>4878</v>
      </c>
      <c r="B1713" t="str">
        <f t="shared" si="55"/>
        <v>7858</v>
      </c>
      <c r="C1713" t="str">
        <f t="shared" si="56"/>
        <v/>
      </c>
    </row>
    <row r="1714" spans="1:3" hidden="1" x14ac:dyDescent="0.3">
      <c r="A1714" t="s">
        <v>4822</v>
      </c>
      <c r="B1714" t="str">
        <f t="shared" si="55"/>
        <v>7859</v>
      </c>
      <c r="C1714" t="str">
        <f t="shared" si="56"/>
        <v/>
      </c>
    </row>
    <row r="1715" spans="1:3" hidden="1" x14ac:dyDescent="0.3">
      <c r="A1715" t="s">
        <v>6006</v>
      </c>
      <c r="B1715" t="str">
        <f t="shared" si="55"/>
        <v>7860</v>
      </c>
      <c r="C1715" t="str">
        <f t="shared" si="56"/>
        <v/>
      </c>
    </row>
    <row r="1716" spans="1:3" hidden="1" x14ac:dyDescent="0.3">
      <c r="A1716" t="s">
        <v>6011</v>
      </c>
      <c r="B1716" t="str">
        <f t="shared" si="55"/>
        <v>7861</v>
      </c>
      <c r="C1716" t="str">
        <f t="shared" si="56"/>
        <v/>
      </c>
    </row>
    <row r="1717" spans="1:3" hidden="1" x14ac:dyDescent="0.3">
      <c r="A1717" t="s">
        <v>6014</v>
      </c>
      <c r="B1717" t="str">
        <f t="shared" si="55"/>
        <v>7861.</v>
      </c>
      <c r="C1717" t="str">
        <f t="shared" si="56"/>
        <v/>
      </c>
    </row>
    <row r="1718" spans="1:3" hidden="1" x14ac:dyDescent="0.3">
      <c r="A1718" t="s">
        <v>3726</v>
      </c>
      <c r="B1718" t="str">
        <f t="shared" si="55"/>
        <v>7901</v>
      </c>
      <c r="C1718" t="str">
        <f t="shared" si="56"/>
        <v/>
      </c>
    </row>
    <row r="1719" spans="1:3" hidden="1" x14ac:dyDescent="0.3">
      <c r="A1719" t="s">
        <v>3728</v>
      </c>
      <c r="B1719" t="str">
        <f t="shared" si="55"/>
        <v>7902</v>
      </c>
      <c r="C1719" t="str">
        <f t="shared" si="56"/>
        <v/>
      </c>
    </row>
    <row r="1720" spans="1:3" hidden="1" x14ac:dyDescent="0.3">
      <c r="A1720" t="s">
        <v>3732</v>
      </c>
      <c r="B1720" t="str">
        <f t="shared" si="55"/>
        <v>7903</v>
      </c>
      <c r="C1720" t="str">
        <f t="shared" si="56"/>
        <v/>
      </c>
    </row>
    <row r="1721" spans="1:3" hidden="1" x14ac:dyDescent="0.3">
      <c r="A1721" t="s">
        <v>1996</v>
      </c>
      <c r="B1721" t="str">
        <f t="shared" si="55"/>
        <v>7904</v>
      </c>
      <c r="C1721" t="str">
        <f t="shared" si="56"/>
        <v/>
      </c>
    </row>
    <row r="1722" spans="1:3" hidden="1" x14ac:dyDescent="0.3">
      <c r="A1722" t="s">
        <v>3735</v>
      </c>
      <c r="B1722" t="str">
        <f t="shared" si="55"/>
        <v>7905</v>
      </c>
      <c r="C1722" t="str">
        <f t="shared" si="56"/>
        <v/>
      </c>
    </row>
    <row r="1723" spans="1:3" hidden="1" x14ac:dyDescent="0.3">
      <c r="A1723" t="s">
        <v>1999</v>
      </c>
      <c r="B1723" t="str">
        <f t="shared" si="55"/>
        <v>7906</v>
      </c>
      <c r="C1723" t="str">
        <f t="shared" si="56"/>
        <v/>
      </c>
    </row>
    <row r="1724" spans="1:3" hidden="1" x14ac:dyDescent="0.3">
      <c r="A1724" t="s">
        <v>3741</v>
      </c>
      <c r="B1724" t="str">
        <f t="shared" si="55"/>
        <v>7907</v>
      </c>
      <c r="C1724" t="str">
        <f t="shared" si="56"/>
        <v/>
      </c>
    </row>
    <row r="1725" spans="1:3" hidden="1" x14ac:dyDescent="0.3">
      <c r="A1725" t="s">
        <v>3745</v>
      </c>
      <c r="B1725" t="str">
        <f t="shared" si="55"/>
        <v>7908</v>
      </c>
      <c r="C1725" t="str">
        <f t="shared" si="56"/>
        <v/>
      </c>
    </row>
    <row r="1726" spans="1:3" hidden="1" x14ac:dyDescent="0.3">
      <c r="A1726" t="s">
        <v>2006</v>
      </c>
      <c r="B1726" t="str">
        <f t="shared" si="55"/>
        <v>7909</v>
      </c>
      <c r="C1726" t="str">
        <f t="shared" si="56"/>
        <v/>
      </c>
    </row>
    <row r="1727" spans="1:3" hidden="1" x14ac:dyDescent="0.3">
      <c r="A1727" t="s">
        <v>3748</v>
      </c>
      <c r="B1727" t="str">
        <f t="shared" si="55"/>
        <v>7910</v>
      </c>
      <c r="C1727" t="str">
        <f t="shared" si="56"/>
        <v/>
      </c>
    </row>
    <row r="1728" spans="1:3" hidden="1" x14ac:dyDescent="0.3">
      <c r="A1728" t="s">
        <v>4402</v>
      </c>
      <c r="B1728" t="str">
        <f t="shared" si="55"/>
        <v>7911</v>
      </c>
      <c r="C1728" t="str">
        <f t="shared" si="56"/>
        <v/>
      </c>
    </row>
    <row r="1729" spans="1:3" hidden="1" x14ac:dyDescent="0.3">
      <c r="A1729" t="s">
        <v>3751</v>
      </c>
      <c r="B1729" t="str">
        <f t="shared" si="55"/>
        <v>7912</v>
      </c>
      <c r="C1729" t="str">
        <f t="shared" si="56"/>
        <v/>
      </c>
    </row>
    <row r="1730" spans="1:3" hidden="1" x14ac:dyDescent="0.3">
      <c r="A1730" t="s">
        <v>3754</v>
      </c>
      <c r="B1730" t="str">
        <f t="shared" ref="B1730:B1793" si="57">MID(A1730,4,5)</f>
        <v>7912.</v>
      </c>
      <c r="C1730" t="str">
        <f t="shared" si="56"/>
        <v/>
      </c>
    </row>
    <row r="1731" spans="1:3" hidden="1" x14ac:dyDescent="0.3">
      <c r="A1731" t="s">
        <v>2011</v>
      </c>
      <c r="B1731" t="str">
        <f t="shared" si="57"/>
        <v>7913</v>
      </c>
      <c r="C1731" t="str">
        <f t="shared" si="56"/>
        <v/>
      </c>
    </row>
    <row r="1732" spans="1:3" hidden="1" x14ac:dyDescent="0.3">
      <c r="A1732" t="s">
        <v>4406</v>
      </c>
      <c r="B1732" t="str">
        <f t="shared" si="57"/>
        <v>7914</v>
      </c>
      <c r="C1732" t="str">
        <f t="shared" si="56"/>
        <v/>
      </c>
    </row>
    <row r="1733" spans="1:3" hidden="1" x14ac:dyDescent="0.3">
      <c r="A1733" t="s">
        <v>2017</v>
      </c>
      <c r="B1733" t="str">
        <f t="shared" si="57"/>
        <v>7915</v>
      </c>
      <c r="C1733" t="str">
        <f t="shared" si="56"/>
        <v/>
      </c>
    </row>
    <row r="1734" spans="1:3" hidden="1" x14ac:dyDescent="0.3">
      <c r="A1734" t="s">
        <v>2020</v>
      </c>
      <c r="B1734" t="str">
        <f t="shared" si="57"/>
        <v>7916</v>
      </c>
      <c r="C1734" t="str">
        <f t="shared" si="56"/>
        <v/>
      </c>
    </row>
    <row r="1735" spans="1:3" hidden="1" x14ac:dyDescent="0.3">
      <c r="A1735" t="s">
        <v>2024</v>
      </c>
      <c r="B1735" t="str">
        <f t="shared" si="57"/>
        <v>7917</v>
      </c>
      <c r="C1735" t="str">
        <f t="shared" si="56"/>
        <v/>
      </c>
    </row>
    <row r="1736" spans="1:3" hidden="1" x14ac:dyDescent="0.3">
      <c r="A1736" t="s">
        <v>4409</v>
      </c>
      <c r="B1736" t="str">
        <f t="shared" si="57"/>
        <v>7918</v>
      </c>
      <c r="C1736" t="str">
        <f t="shared" si="56"/>
        <v/>
      </c>
    </row>
    <row r="1737" spans="1:3" hidden="1" x14ac:dyDescent="0.3">
      <c r="A1737" t="s">
        <v>2029</v>
      </c>
      <c r="B1737" t="str">
        <f t="shared" si="57"/>
        <v>7919</v>
      </c>
      <c r="C1737" t="str">
        <f t="shared" si="56"/>
        <v/>
      </c>
    </row>
    <row r="1738" spans="1:3" hidden="1" x14ac:dyDescent="0.3">
      <c r="A1738" t="s">
        <v>3758</v>
      </c>
      <c r="B1738" t="str">
        <f t="shared" si="57"/>
        <v>7920</v>
      </c>
      <c r="C1738" t="str">
        <f t="shared" si="56"/>
        <v/>
      </c>
    </row>
    <row r="1739" spans="1:3" hidden="1" x14ac:dyDescent="0.3">
      <c r="A1739" t="s">
        <v>2031</v>
      </c>
      <c r="B1739" t="str">
        <f t="shared" si="57"/>
        <v>7921</v>
      </c>
      <c r="C1739" t="str">
        <f t="shared" si="56"/>
        <v/>
      </c>
    </row>
    <row r="1740" spans="1:3" hidden="1" x14ac:dyDescent="0.3">
      <c r="A1740" t="s">
        <v>2033</v>
      </c>
      <c r="B1740" t="str">
        <f t="shared" si="57"/>
        <v>7922</v>
      </c>
      <c r="C1740" t="str">
        <f t="shared" si="56"/>
        <v/>
      </c>
    </row>
    <row r="1741" spans="1:3" hidden="1" x14ac:dyDescent="0.3">
      <c r="A1741" t="s">
        <v>3973</v>
      </c>
      <c r="B1741" t="str">
        <f t="shared" si="57"/>
        <v>7923</v>
      </c>
      <c r="C1741" t="str">
        <f t="shared" si="56"/>
        <v/>
      </c>
    </row>
    <row r="1742" spans="1:3" hidden="1" x14ac:dyDescent="0.3">
      <c r="A1742" t="s">
        <v>2035</v>
      </c>
      <c r="B1742" t="str">
        <f t="shared" si="57"/>
        <v>7924</v>
      </c>
      <c r="C1742" t="str">
        <f t="shared" si="56"/>
        <v/>
      </c>
    </row>
    <row r="1743" spans="1:3" hidden="1" x14ac:dyDescent="0.3">
      <c r="A1743" t="s">
        <v>2038</v>
      </c>
      <c r="B1743" t="str">
        <f t="shared" si="57"/>
        <v>7925</v>
      </c>
      <c r="C1743" t="str">
        <f t="shared" si="56"/>
        <v/>
      </c>
    </row>
    <row r="1744" spans="1:3" hidden="1" x14ac:dyDescent="0.3">
      <c r="A1744" t="s">
        <v>3761</v>
      </c>
      <c r="B1744" t="str">
        <f t="shared" si="57"/>
        <v>7926</v>
      </c>
      <c r="C1744" t="str">
        <f t="shared" si="56"/>
        <v/>
      </c>
    </row>
    <row r="1745" spans="1:4" hidden="1" x14ac:dyDescent="0.3">
      <c r="A1745" t="s">
        <v>3975</v>
      </c>
      <c r="B1745" t="str">
        <f t="shared" si="57"/>
        <v>7927</v>
      </c>
      <c r="C1745" t="str">
        <f t="shared" si="56"/>
        <v/>
      </c>
    </row>
    <row r="1746" spans="1:4" hidden="1" x14ac:dyDescent="0.3">
      <c r="A1746" t="s">
        <v>4412</v>
      </c>
      <c r="B1746" t="str">
        <f t="shared" si="57"/>
        <v>7928</v>
      </c>
      <c r="C1746" t="str">
        <f t="shared" si="56"/>
        <v/>
      </c>
    </row>
    <row r="1747" spans="1:4" hidden="1" x14ac:dyDescent="0.3">
      <c r="A1747" t="s">
        <v>4881</v>
      </c>
      <c r="B1747" t="str">
        <f t="shared" si="57"/>
        <v>7929</v>
      </c>
      <c r="C1747" t="str">
        <f t="shared" si="56"/>
        <v/>
      </c>
    </row>
    <row r="1748" spans="1:4" hidden="1" x14ac:dyDescent="0.3">
      <c r="A1748" t="s">
        <v>3763</v>
      </c>
      <c r="B1748" t="str">
        <f t="shared" si="57"/>
        <v>7930</v>
      </c>
      <c r="C1748" t="str">
        <f t="shared" si="56"/>
        <v/>
      </c>
    </row>
    <row r="1749" spans="1:4" hidden="1" x14ac:dyDescent="0.3">
      <c r="A1749" t="s">
        <v>3767</v>
      </c>
      <c r="B1749" t="str">
        <f t="shared" si="57"/>
        <v>7931</v>
      </c>
      <c r="C1749" t="str">
        <f t="shared" si="56"/>
        <v/>
      </c>
    </row>
    <row r="1750" spans="1:4" hidden="1" x14ac:dyDescent="0.3">
      <c r="A1750" t="s">
        <v>3770</v>
      </c>
      <c r="B1750" t="str">
        <f t="shared" si="57"/>
        <v>7932</v>
      </c>
      <c r="C1750" t="str">
        <f t="shared" si="56"/>
        <v/>
      </c>
    </row>
    <row r="1751" spans="1:4" x14ac:dyDescent="0.3">
      <c r="A1751" t="s">
        <v>2041</v>
      </c>
      <c r="B1751" t="str">
        <f t="shared" si="57"/>
        <v>7933</v>
      </c>
      <c r="C1751" t="str">
        <f t="shared" si="56"/>
        <v/>
      </c>
      <c r="D1751" t="s">
        <v>7145</v>
      </c>
    </row>
    <row r="1752" spans="1:4" x14ac:dyDescent="0.3">
      <c r="A1752" t="s">
        <v>4414</v>
      </c>
      <c r="B1752" t="str">
        <f t="shared" si="57"/>
        <v>7933</v>
      </c>
      <c r="C1752" t="str">
        <f t="shared" si="56"/>
        <v>podw</v>
      </c>
      <c r="D1752" t="s">
        <v>7145</v>
      </c>
    </row>
    <row r="1753" spans="1:4" hidden="1" x14ac:dyDescent="0.3">
      <c r="A1753" t="s">
        <v>2046</v>
      </c>
      <c r="B1753" t="str">
        <f t="shared" si="57"/>
        <v>7934</v>
      </c>
      <c r="C1753" t="str">
        <f t="shared" si="56"/>
        <v/>
      </c>
    </row>
    <row r="1754" spans="1:4" hidden="1" x14ac:dyDescent="0.3">
      <c r="A1754" t="s">
        <v>3773</v>
      </c>
      <c r="B1754" t="str">
        <f t="shared" si="57"/>
        <v>7935</v>
      </c>
      <c r="C1754" t="str">
        <f t="shared" si="56"/>
        <v/>
      </c>
    </row>
    <row r="1755" spans="1:4" hidden="1" x14ac:dyDescent="0.3">
      <c r="A1755" t="s">
        <v>3774</v>
      </c>
      <c r="B1755" t="str">
        <f t="shared" si="57"/>
        <v>7936</v>
      </c>
      <c r="C1755" t="str">
        <f t="shared" si="56"/>
        <v/>
      </c>
    </row>
    <row r="1756" spans="1:4" hidden="1" x14ac:dyDescent="0.3">
      <c r="A1756" t="s">
        <v>3777</v>
      </c>
      <c r="B1756" t="str">
        <f t="shared" si="57"/>
        <v>7937</v>
      </c>
      <c r="C1756" t="str">
        <f t="shared" si="56"/>
        <v/>
      </c>
    </row>
    <row r="1757" spans="1:4" hidden="1" x14ac:dyDescent="0.3">
      <c r="A1757" t="s">
        <v>2050</v>
      </c>
      <c r="B1757" t="str">
        <f t="shared" si="57"/>
        <v>7938</v>
      </c>
      <c r="C1757" t="str">
        <f t="shared" si="56"/>
        <v/>
      </c>
    </row>
    <row r="1758" spans="1:4" hidden="1" x14ac:dyDescent="0.3">
      <c r="A1758" t="s">
        <v>4985</v>
      </c>
      <c r="B1758" t="str">
        <f t="shared" si="57"/>
        <v>7939</v>
      </c>
      <c r="C1758" t="str">
        <f t="shared" si="56"/>
        <v/>
      </c>
    </row>
    <row r="1759" spans="1:4" hidden="1" x14ac:dyDescent="0.3">
      <c r="A1759" t="s">
        <v>4986</v>
      </c>
      <c r="B1759" t="str">
        <f t="shared" si="57"/>
        <v>7939.</v>
      </c>
      <c r="C1759" t="str">
        <f t="shared" si="56"/>
        <v/>
      </c>
    </row>
    <row r="1760" spans="1:4" hidden="1" x14ac:dyDescent="0.3">
      <c r="A1760" t="s">
        <v>3779</v>
      </c>
      <c r="B1760" t="str">
        <f t="shared" si="57"/>
        <v>7950</v>
      </c>
      <c r="C1760" t="str">
        <f t="shared" si="56"/>
        <v/>
      </c>
    </row>
    <row r="1761" spans="1:3" hidden="1" x14ac:dyDescent="0.3">
      <c r="A1761" t="s">
        <v>2052</v>
      </c>
      <c r="B1761" t="str">
        <f t="shared" si="57"/>
        <v>7951</v>
      </c>
      <c r="C1761" t="str">
        <f t="shared" si="56"/>
        <v/>
      </c>
    </row>
    <row r="1762" spans="1:3" hidden="1" x14ac:dyDescent="0.3">
      <c r="A1762" t="s">
        <v>3781</v>
      </c>
      <c r="B1762" t="str">
        <f t="shared" si="57"/>
        <v>7952</v>
      </c>
      <c r="C1762" t="str">
        <f t="shared" si="56"/>
        <v/>
      </c>
    </row>
    <row r="1763" spans="1:3" hidden="1" x14ac:dyDescent="0.3">
      <c r="A1763" t="s">
        <v>3784</v>
      </c>
      <c r="B1763" t="str">
        <f t="shared" si="57"/>
        <v>7952.</v>
      </c>
      <c r="C1763" t="str">
        <f t="shared" si="56"/>
        <v/>
      </c>
    </row>
    <row r="1764" spans="1:3" hidden="1" x14ac:dyDescent="0.3">
      <c r="A1764" t="s">
        <v>2057</v>
      </c>
      <c r="B1764" t="str">
        <f t="shared" si="57"/>
        <v>7953</v>
      </c>
      <c r="C1764" t="str">
        <f t="shared" si="56"/>
        <v/>
      </c>
    </row>
    <row r="1765" spans="1:3" hidden="1" x14ac:dyDescent="0.3">
      <c r="A1765" t="s">
        <v>2060</v>
      </c>
      <c r="B1765" t="str">
        <f t="shared" si="57"/>
        <v>7954</v>
      </c>
      <c r="C1765" t="str">
        <f t="shared" si="56"/>
        <v/>
      </c>
    </row>
    <row r="1766" spans="1:3" hidden="1" x14ac:dyDescent="0.3">
      <c r="A1766" t="s">
        <v>4415</v>
      </c>
      <c r="B1766" t="str">
        <f t="shared" si="57"/>
        <v>7955</v>
      </c>
      <c r="C1766" t="str">
        <f t="shared" ref="C1766:C1829" si="58">IF(B1766=B1765,"podw","")</f>
        <v/>
      </c>
    </row>
    <row r="1767" spans="1:3" hidden="1" x14ac:dyDescent="0.3">
      <c r="A1767" t="s">
        <v>3787</v>
      </c>
      <c r="B1767" t="str">
        <f t="shared" si="57"/>
        <v>7956</v>
      </c>
      <c r="C1767" t="str">
        <f t="shared" si="58"/>
        <v/>
      </c>
    </row>
    <row r="1768" spans="1:3" hidden="1" x14ac:dyDescent="0.3">
      <c r="A1768" t="s">
        <v>2065</v>
      </c>
      <c r="B1768" t="str">
        <f t="shared" si="57"/>
        <v>7957</v>
      </c>
      <c r="C1768" t="str">
        <f t="shared" si="58"/>
        <v/>
      </c>
    </row>
    <row r="1769" spans="1:3" hidden="1" x14ac:dyDescent="0.3">
      <c r="A1769" t="s">
        <v>2068</v>
      </c>
      <c r="B1769" t="str">
        <f t="shared" si="57"/>
        <v>7957b</v>
      </c>
      <c r="C1769" t="str">
        <f t="shared" si="58"/>
        <v/>
      </c>
    </row>
    <row r="1770" spans="1:3" hidden="1" x14ac:dyDescent="0.3">
      <c r="A1770" t="s">
        <v>2072</v>
      </c>
      <c r="B1770" t="str">
        <f t="shared" si="57"/>
        <v>7957g</v>
      </c>
      <c r="C1770" t="str">
        <f t="shared" si="58"/>
        <v/>
      </c>
    </row>
    <row r="1771" spans="1:3" hidden="1" x14ac:dyDescent="0.3">
      <c r="A1771" t="s">
        <v>2075</v>
      </c>
      <c r="B1771" t="str">
        <f t="shared" si="57"/>
        <v>7958</v>
      </c>
      <c r="C1771" t="str">
        <f t="shared" si="58"/>
        <v/>
      </c>
    </row>
    <row r="1772" spans="1:3" hidden="1" x14ac:dyDescent="0.3">
      <c r="A1772" t="s">
        <v>4417</v>
      </c>
      <c r="B1772" t="str">
        <f t="shared" si="57"/>
        <v>7959</v>
      </c>
      <c r="C1772" t="str">
        <f t="shared" si="58"/>
        <v/>
      </c>
    </row>
    <row r="1773" spans="1:3" hidden="1" x14ac:dyDescent="0.3">
      <c r="A1773" t="s">
        <v>3789</v>
      </c>
      <c r="B1773" t="str">
        <f t="shared" si="57"/>
        <v>7960</v>
      </c>
      <c r="C1773" t="str">
        <f t="shared" si="58"/>
        <v/>
      </c>
    </row>
    <row r="1774" spans="1:3" hidden="1" x14ac:dyDescent="0.3">
      <c r="A1774" t="s">
        <v>3791</v>
      </c>
      <c r="B1774" t="str">
        <f t="shared" si="57"/>
        <v>7960.</v>
      </c>
      <c r="C1774" t="str">
        <f t="shared" si="58"/>
        <v/>
      </c>
    </row>
    <row r="1775" spans="1:3" hidden="1" x14ac:dyDescent="0.3">
      <c r="A1775" t="s">
        <v>3793</v>
      </c>
      <c r="B1775" t="str">
        <f t="shared" si="57"/>
        <v>7960.</v>
      </c>
      <c r="C1775" t="str">
        <f t="shared" si="58"/>
        <v>podw</v>
      </c>
    </row>
    <row r="1776" spans="1:3" hidden="1" x14ac:dyDescent="0.3">
      <c r="A1776" t="s">
        <v>2078</v>
      </c>
      <c r="B1776" t="str">
        <f t="shared" si="57"/>
        <v>7961</v>
      </c>
      <c r="C1776" t="str">
        <f t="shared" si="58"/>
        <v/>
      </c>
    </row>
    <row r="1777" spans="1:3" hidden="1" x14ac:dyDescent="0.3">
      <c r="A1777" t="s">
        <v>2082</v>
      </c>
      <c r="B1777" t="str">
        <f t="shared" si="57"/>
        <v>7961.</v>
      </c>
      <c r="C1777" t="str">
        <f t="shared" si="58"/>
        <v/>
      </c>
    </row>
    <row r="1778" spans="1:3" hidden="1" x14ac:dyDescent="0.3">
      <c r="A1778" t="s">
        <v>3796</v>
      </c>
      <c r="B1778" t="str">
        <f t="shared" si="57"/>
        <v>7962</v>
      </c>
      <c r="C1778" t="str">
        <f t="shared" si="58"/>
        <v/>
      </c>
    </row>
    <row r="1779" spans="1:3" hidden="1" x14ac:dyDescent="0.3">
      <c r="A1779" t="s">
        <v>3800</v>
      </c>
      <c r="B1779" t="str">
        <f t="shared" si="57"/>
        <v>7962.</v>
      </c>
      <c r="C1779" t="str">
        <f t="shared" si="58"/>
        <v/>
      </c>
    </row>
    <row r="1780" spans="1:3" hidden="1" x14ac:dyDescent="0.3">
      <c r="A1780" t="s">
        <v>3802</v>
      </c>
      <c r="B1780" t="str">
        <f t="shared" si="57"/>
        <v>7962.</v>
      </c>
      <c r="C1780" t="str">
        <f t="shared" si="58"/>
        <v>podw</v>
      </c>
    </row>
    <row r="1781" spans="1:3" hidden="1" x14ac:dyDescent="0.3">
      <c r="A1781" t="s">
        <v>3804</v>
      </c>
      <c r="B1781" t="str">
        <f t="shared" si="57"/>
        <v>7962.</v>
      </c>
      <c r="C1781" t="str">
        <f t="shared" si="58"/>
        <v>podw</v>
      </c>
    </row>
    <row r="1782" spans="1:3" hidden="1" x14ac:dyDescent="0.3">
      <c r="A1782" t="s">
        <v>2086</v>
      </c>
      <c r="B1782" t="str">
        <f t="shared" si="57"/>
        <v>7963</v>
      </c>
      <c r="C1782" t="str">
        <f t="shared" si="58"/>
        <v/>
      </c>
    </row>
    <row r="1783" spans="1:3" hidden="1" x14ac:dyDescent="0.3">
      <c r="A1783" t="s">
        <v>2088</v>
      </c>
      <c r="B1783" t="str">
        <f t="shared" si="57"/>
        <v>7963.</v>
      </c>
      <c r="C1783" t="str">
        <f t="shared" si="58"/>
        <v/>
      </c>
    </row>
    <row r="1784" spans="1:3" hidden="1" x14ac:dyDescent="0.3">
      <c r="A1784" t="s">
        <v>3806</v>
      </c>
      <c r="B1784" t="str">
        <f t="shared" si="57"/>
        <v>7964</v>
      </c>
      <c r="C1784" t="str">
        <f t="shared" si="58"/>
        <v/>
      </c>
    </row>
    <row r="1785" spans="1:3" hidden="1" x14ac:dyDescent="0.3">
      <c r="A1785" t="s">
        <v>3808</v>
      </c>
      <c r="B1785" t="str">
        <f t="shared" si="57"/>
        <v>7964.</v>
      </c>
      <c r="C1785" t="str">
        <f t="shared" si="58"/>
        <v/>
      </c>
    </row>
    <row r="1786" spans="1:3" hidden="1" x14ac:dyDescent="0.3">
      <c r="A1786" t="s">
        <v>4421</v>
      </c>
      <c r="B1786" t="str">
        <f t="shared" si="57"/>
        <v>7965</v>
      </c>
      <c r="C1786" t="str">
        <f t="shared" si="58"/>
        <v/>
      </c>
    </row>
    <row r="1787" spans="1:3" hidden="1" x14ac:dyDescent="0.3">
      <c r="A1787" t="s">
        <v>4666</v>
      </c>
      <c r="B1787" t="str">
        <f t="shared" si="57"/>
        <v>7966</v>
      </c>
      <c r="C1787" t="str">
        <f t="shared" si="58"/>
        <v/>
      </c>
    </row>
    <row r="1788" spans="1:3" hidden="1" x14ac:dyDescent="0.3">
      <c r="A1788" t="s">
        <v>6042</v>
      </c>
      <c r="B1788" t="str">
        <f t="shared" si="57"/>
        <v>7967</v>
      </c>
      <c r="C1788" t="str">
        <f t="shared" si="58"/>
        <v/>
      </c>
    </row>
    <row r="1789" spans="1:3" hidden="1" x14ac:dyDescent="0.3">
      <c r="A1789" t="s">
        <v>6046</v>
      </c>
      <c r="B1789" t="str">
        <f t="shared" si="57"/>
        <v>7968</v>
      </c>
      <c r="C1789" t="str">
        <f t="shared" si="58"/>
        <v/>
      </c>
    </row>
    <row r="1790" spans="1:3" hidden="1" x14ac:dyDescent="0.3">
      <c r="A1790" t="s">
        <v>6049</v>
      </c>
      <c r="B1790" t="str">
        <f t="shared" si="57"/>
        <v>7969</v>
      </c>
      <c r="C1790" t="str">
        <f t="shared" si="58"/>
        <v/>
      </c>
    </row>
    <row r="1791" spans="1:3" hidden="1" x14ac:dyDescent="0.3">
      <c r="A1791" t="s">
        <v>6474</v>
      </c>
      <c r="B1791" t="str">
        <f t="shared" si="57"/>
        <v>7970</v>
      </c>
      <c r="C1791" t="str">
        <f t="shared" si="58"/>
        <v/>
      </c>
    </row>
    <row r="1792" spans="1:3" hidden="1" x14ac:dyDescent="0.3">
      <c r="A1792" t="s">
        <v>7134</v>
      </c>
      <c r="B1792" t="str">
        <f t="shared" si="57"/>
        <v>7972.</v>
      </c>
      <c r="C1792" t="str">
        <f t="shared" si="58"/>
        <v/>
      </c>
    </row>
    <row r="1793" spans="1:3" hidden="1" x14ac:dyDescent="0.3">
      <c r="A1793" t="s">
        <v>7137</v>
      </c>
      <c r="B1793" t="str">
        <f t="shared" si="57"/>
        <v>7972b</v>
      </c>
      <c r="C1793" t="str">
        <f t="shared" si="58"/>
        <v/>
      </c>
    </row>
    <row r="1794" spans="1:3" hidden="1" x14ac:dyDescent="0.3">
      <c r="A1794" t="s">
        <v>7140</v>
      </c>
      <c r="B1794" t="str">
        <f t="shared" ref="B1794:B1857" si="59">MID(A1794,4,5)</f>
        <v>7972w</v>
      </c>
      <c r="C1794" t="str">
        <f t="shared" si="58"/>
        <v/>
      </c>
    </row>
    <row r="1795" spans="1:3" hidden="1" x14ac:dyDescent="0.3">
      <c r="A1795" t="s">
        <v>1434</v>
      </c>
      <c r="B1795" t="str">
        <f t="shared" si="59"/>
        <v>8_bei</v>
      </c>
      <c r="C1795" t="str">
        <f t="shared" si="58"/>
        <v/>
      </c>
    </row>
    <row r="1796" spans="1:3" hidden="1" x14ac:dyDescent="0.3">
      <c r="A1796" t="s">
        <v>2090</v>
      </c>
      <c r="B1796" t="str">
        <f t="shared" si="59"/>
        <v>804</v>
      </c>
      <c r="C1796" t="str">
        <f t="shared" si="58"/>
        <v/>
      </c>
    </row>
    <row r="1797" spans="1:3" hidden="1" x14ac:dyDescent="0.3">
      <c r="A1797" t="s">
        <v>3809</v>
      </c>
      <c r="B1797" t="str">
        <f t="shared" si="59"/>
        <v>8050</v>
      </c>
      <c r="C1797" t="str">
        <f t="shared" si="58"/>
        <v/>
      </c>
    </row>
    <row r="1798" spans="1:3" hidden="1" x14ac:dyDescent="0.3">
      <c r="A1798" t="s">
        <v>2093</v>
      </c>
      <c r="B1798" t="str">
        <f t="shared" si="59"/>
        <v>8051</v>
      </c>
      <c r="C1798" t="str">
        <f t="shared" si="58"/>
        <v/>
      </c>
    </row>
    <row r="1799" spans="1:3" hidden="1" x14ac:dyDescent="0.3">
      <c r="A1799" t="s">
        <v>3812</v>
      </c>
      <c r="B1799" t="str">
        <f t="shared" si="59"/>
        <v>8052</v>
      </c>
      <c r="C1799" t="str">
        <f t="shared" si="58"/>
        <v/>
      </c>
    </row>
    <row r="1800" spans="1:3" hidden="1" x14ac:dyDescent="0.3">
      <c r="A1800" t="s">
        <v>4425</v>
      </c>
      <c r="B1800" t="str">
        <f t="shared" si="59"/>
        <v>8053</v>
      </c>
      <c r="C1800" t="str">
        <f t="shared" si="58"/>
        <v/>
      </c>
    </row>
    <row r="1801" spans="1:3" hidden="1" x14ac:dyDescent="0.3">
      <c r="A1801" t="s">
        <v>3815</v>
      </c>
      <c r="B1801" t="str">
        <f t="shared" si="59"/>
        <v>8054</v>
      </c>
      <c r="C1801" t="str">
        <f t="shared" si="58"/>
        <v/>
      </c>
    </row>
    <row r="1802" spans="1:3" hidden="1" x14ac:dyDescent="0.3">
      <c r="A1802" t="s">
        <v>2097</v>
      </c>
      <c r="B1802" t="str">
        <f t="shared" si="59"/>
        <v>8055</v>
      </c>
      <c r="C1802" t="str">
        <f t="shared" si="58"/>
        <v/>
      </c>
    </row>
    <row r="1803" spans="1:3" hidden="1" x14ac:dyDescent="0.3">
      <c r="A1803" t="s">
        <v>4669</v>
      </c>
      <c r="B1803" t="str">
        <f t="shared" si="59"/>
        <v>806</v>
      </c>
      <c r="C1803" t="str">
        <f t="shared" si="58"/>
        <v/>
      </c>
    </row>
    <row r="1804" spans="1:3" hidden="1" x14ac:dyDescent="0.3">
      <c r="A1804" t="s">
        <v>3817</v>
      </c>
      <c r="B1804" t="str">
        <f t="shared" si="59"/>
        <v>8061</v>
      </c>
      <c r="C1804" t="str">
        <f t="shared" si="58"/>
        <v/>
      </c>
    </row>
    <row r="1805" spans="1:3" hidden="1" x14ac:dyDescent="0.3">
      <c r="A1805" t="s">
        <v>3821</v>
      </c>
      <c r="B1805" t="str">
        <f t="shared" si="59"/>
        <v>8062</v>
      </c>
      <c r="C1805" t="str">
        <f t="shared" si="58"/>
        <v/>
      </c>
    </row>
    <row r="1806" spans="1:3" hidden="1" x14ac:dyDescent="0.3">
      <c r="A1806" t="s">
        <v>4427</v>
      </c>
      <c r="B1806" t="str">
        <f t="shared" si="59"/>
        <v>8063</v>
      </c>
      <c r="C1806" t="str">
        <f t="shared" si="58"/>
        <v/>
      </c>
    </row>
    <row r="1807" spans="1:3" hidden="1" x14ac:dyDescent="0.3">
      <c r="A1807" t="s">
        <v>3825</v>
      </c>
      <c r="B1807" t="str">
        <f t="shared" si="59"/>
        <v>8064</v>
      </c>
      <c r="C1807" t="str">
        <f t="shared" si="58"/>
        <v/>
      </c>
    </row>
    <row r="1808" spans="1:3" hidden="1" x14ac:dyDescent="0.3">
      <c r="A1808" t="s">
        <v>3829</v>
      </c>
      <c r="B1808" t="str">
        <f t="shared" si="59"/>
        <v>8065</v>
      </c>
      <c r="C1808" t="str">
        <f t="shared" si="58"/>
        <v/>
      </c>
    </row>
    <row r="1809" spans="1:4" x14ac:dyDescent="0.3">
      <c r="A1809" t="s">
        <v>3833</v>
      </c>
      <c r="B1809" t="str">
        <f t="shared" si="59"/>
        <v>8066</v>
      </c>
      <c r="C1809" t="str">
        <f t="shared" si="58"/>
        <v/>
      </c>
      <c r="D1809" t="s">
        <v>7145</v>
      </c>
    </row>
    <row r="1810" spans="1:4" x14ac:dyDescent="0.3">
      <c r="A1810" t="s">
        <v>4429</v>
      </c>
      <c r="B1810" t="str">
        <f t="shared" si="59"/>
        <v>8066</v>
      </c>
      <c r="C1810" t="str">
        <f t="shared" si="58"/>
        <v>podw</v>
      </c>
      <c r="D1810" t="s">
        <v>7145</v>
      </c>
    </row>
    <row r="1811" spans="1:4" hidden="1" x14ac:dyDescent="0.3">
      <c r="A1811" t="s">
        <v>3836</v>
      </c>
      <c r="B1811" t="str">
        <f t="shared" si="59"/>
        <v>8067</v>
      </c>
      <c r="C1811" t="str">
        <f t="shared" si="58"/>
        <v/>
      </c>
    </row>
    <row r="1812" spans="1:4" hidden="1" x14ac:dyDescent="0.3">
      <c r="A1812" t="s">
        <v>3838</v>
      </c>
      <c r="B1812" t="str">
        <f t="shared" si="59"/>
        <v>8068</v>
      </c>
      <c r="C1812" t="str">
        <f t="shared" si="58"/>
        <v/>
      </c>
    </row>
    <row r="1813" spans="1:4" hidden="1" x14ac:dyDescent="0.3">
      <c r="A1813" t="s">
        <v>2103</v>
      </c>
      <c r="B1813" t="str">
        <f t="shared" si="59"/>
        <v>8069</v>
      </c>
      <c r="C1813" t="str">
        <f t="shared" si="58"/>
        <v/>
      </c>
    </row>
    <row r="1814" spans="1:4" hidden="1" x14ac:dyDescent="0.3">
      <c r="A1814" t="s">
        <v>3840</v>
      </c>
      <c r="B1814" t="str">
        <f t="shared" si="59"/>
        <v>8070</v>
      </c>
      <c r="C1814" t="str">
        <f t="shared" si="58"/>
        <v/>
      </c>
    </row>
    <row r="1815" spans="1:4" hidden="1" x14ac:dyDescent="0.3">
      <c r="A1815" t="s">
        <v>3843</v>
      </c>
      <c r="B1815" t="str">
        <f t="shared" si="59"/>
        <v>8071</v>
      </c>
      <c r="C1815" t="str">
        <f t="shared" si="58"/>
        <v/>
      </c>
    </row>
    <row r="1816" spans="1:4" hidden="1" x14ac:dyDescent="0.3">
      <c r="A1816" t="s">
        <v>4432</v>
      </c>
      <c r="B1816" t="str">
        <f t="shared" si="59"/>
        <v>8072</v>
      </c>
      <c r="C1816" t="str">
        <f t="shared" si="58"/>
        <v/>
      </c>
    </row>
    <row r="1817" spans="1:4" hidden="1" x14ac:dyDescent="0.3">
      <c r="A1817" t="s">
        <v>3846</v>
      </c>
      <c r="B1817" t="str">
        <f t="shared" si="59"/>
        <v>8073</v>
      </c>
      <c r="C1817" t="str">
        <f t="shared" si="58"/>
        <v/>
      </c>
    </row>
    <row r="1818" spans="1:4" hidden="1" x14ac:dyDescent="0.3">
      <c r="A1818" t="s">
        <v>3850</v>
      </c>
      <c r="B1818" t="str">
        <f t="shared" si="59"/>
        <v>8074</v>
      </c>
      <c r="C1818" t="str">
        <f t="shared" si="58"/>
        <v/>
      </c>
    </row>
    <row r="1819" spans="1:4" hidden="1" x14ac:dyDescent="0.3">
      <c r="A1819" t="s">
        <v>2106</v>
      </c>
      <c r="B1819" t="str">
        <f t="shared" si="59"/>
        <v>8075</v>
      </c>
      <c r="C1819" t="str">
        <f t="shared" si="58"/>
        <v/>
      </c>
    </row>
    <row r="1820" spans="1:4" hidden="1" x14ac:dyDescent="0.3">
      <c r="A1820" t="s">
        <v>3853</v>
      </c>
      <c r="B1820" t="str">
        <f t="shared" si="59"/>
        <v>8076</v>
      </c>
      <c r="C1820" t="str">
        <f t="shared" si="58"/>
        <v/>
      </c>
    </row>
    <row r="1821" spans="1:4" hidden="1" x14ac:dyDescent="0.3">
      <c r="A1821" t="s">
        <v>3856</v>
      </c>
      <c r="B1821" t="str">
        <f t="shared" si="59"/>
        <v>8076.</v>
      </c>
      <c r="C1821" t="str">
        <f t="shared" si="58"/>
        <v/>
      </c>
    </row>
    <row r="1822" spans="1:4" hidden="1" x14ac:dyDescent="0.3">
      <c r="A1822" t="s">
        <v>4722</v>
      </c>
      <c r="B1822" t="str">
        <f t="shared" si="59"/>
        <v>8076.</v>
      </c>
      <c r="C1822" t="str">
        <f t="shared" si="58"/>
        <v>podw</v>
      </c>
    </row>
    <row r="1823" spans="1:4" hidden="1" x14ac:dyDescent="0.3">
      <c r="A1823" t="s">
        <v>2110</v>
      </c>
      <c r="B1823" t="str">
        <f t="shared" si="59"/>
        <v>8077</v>
      </c>
      <c r="C1823" t="str">
        <f t="shared" si="58"/>
        <v/>
      </c>
    </row>
    <row r="1824" spans="1:4" hidden="1" x14ac:dyDescent="0.3">
      <c r="A1824" t="s">
        <v>2113</v>
      </c>
      <c r="B1824" t="str">
        <f t="shared" si="59"/>
        <v>8078</v>
      </c>
      <c r="C1824" t="str">
        <f t="shared" si="58"/>
        <v/>
      </c>
    </row>
    <row r="1825" spans="1:3" hidden="1" x14ac:dyDescent="0.3">
      <c r="A1825" t="s">
        <v>3978</v>
      </c>
      <c r="B1825" t="str">
        <f t="shared" si="59"/>
        <v>8079</v>
      </c>
      <c r="C1825" t="str">
        <f t="shared" si="58"/>
        <v/>
      </c>
    </row>
    <row r="1826" spans="1:3" hidden="1" x14ac:dyDescent="0.3">
      <c r="A1826" t="s">
        <v>4826</v>
      </c>
      <c r="B1826" t="str">
        <f t="shared" si="59"/>
        <v>8080</v>
      </c>
      <c r="C1826" t="str">
        <f t="shared" si="58"/>
        <v/>
      </c>
    </row>
    <row r="1827" spans="1:3" hidden="1" x14ac:dyDescent="0.3">
      <c r="A1827" t="s">
        <v>4828</v>
      </c>
      <c r="B1827" t="str">
        <f t="shared" si="59"/>
        <v>8081</v>
      </c>
      <c r="C1827" t="str">
        <f t="shared" si="58"/>
        <v/>
      </c>
    </row>
    <row r="1828" spans="1:3" hidden="1" x14ac:dyDescent="0.3">
      <c r="A1828" t="s">
        <v>6491</v>
      </c>
      <c r="B1828" t="str">
        <f t="shared" si="59"/>
        <v>8082</v>
      </c>
      <c r="C1828" t="str">
        <f t="shared" si="58"/>
        <v/>
      </c>
    </row>
    <row r="1829" spans="1:3" hidden="1" x14ac:dyDescent="0.3">
      <c r="A1829" t="s">
        <v>6054</v>
      </c>
      <c r="B1829" t="str">
        <f t="shared" si="59"/>
        <v>8084</v>
      </c>
      <c r="C1829" t="str">
        <f t="shared" si="58"/>
        <v/>
      </c>
    </row>
    <row r="1830" spans="1:3" hidden="1" x14ac:dyDescent="0.3">
      <c r="A1830" t="s">
        <v>6057</v>
      </c>
      <c r="B1830" t="str">
        <f t="shared" si="59"/>
        <v>8085</v>
      </c>
      <c r="C1830" t="str">
        <f t="shared" ref="C1830:C1893" si="60">IF(B1830=B1829,"podw","")</f>
        <v/>
      </c>
    </row>
    <row r="1831" spans="1:3" hidden="1" x14ac:dyDescent="0.3">
      <c r="A1831" t="s">
        <v>2115</v>
      </c>
      <c r="B1831" t="str">
        <f t="shared" si="59"/>
        <v>8100</v>
      </c>
      <c r="C1831" t="str">
        <f t="shared" si="60"/>
        <v/>
      </c>
    </row>
    <row r="1832" spans="1:3" hidden="1" x14ac:dyDescent="0.3">
      <c r="A1832" t="s">
        <v>2117</v>
      </c>
      <c r="B1832" t="str">
        <f t="shared" si="59"/>
        <v>8100_</v>
      </c>
      <c r="C1832" t="str">
        <f t="shared" si="60"/>
        <v/>
      </c>
    </row>
    <row r="1833" spans="1:3" hidden="1" x14ac:dyDescent="0.3">
      <c r="A1833" t="s">
        <v>2120</v>
      </c>
      <c r="B1833" t="str">
        <f t="shared" si="59"/>
        <v>8100_</v>
      </c>
      <c r="C1833" t="str">
        <f t="shared" si="60"/>
        <v>podw</v>
      </c>
    </row>
    <row r="1834" spans="1:3" hidden="1" x14ac:dyDescent="0.3">
      <c r="A1834" t="s">
        <v>2124</v>
      </c>
      <c r="B1834" t="str">
        <f t="shared" si="59"/>
        <v>8101_</v>
      </c>
      <c r="C1834" t="str">
        <f t="shared" si="60"/>
        <v/>
      </c>
    </row>
    <row r="1835" spans="1:3" hidden="1" x14ac:dyDescent="0.3">
      <c r="A1835" t="s">
        <v>2126</v>
      </c>
      <c r="B1835" t="str">
        <f t="shared" si="59"/>
        <v>8101_</v>
      </c>
      <c r="C1835" t="str">
        <f t="shared" si="60"/>
        <v>podw</v>
      </c>
    </row>
    <row r="1836" spans="1:3" hidden="1" x14ac:dyDescent="0.3">
      <c r="A1836" t="s">
        <v>2128</v>
      </c>
      <c r="B1836" t="str">
        <f t="shared" si="59"/>
        <v>8101_</v>
      </c>
      <c r="C1836" t="str">
        <f t="shared" si="60"/>
        <v>podw</v>
      </c>
    </row>
    <row r="1837" spans="1:3" hidden="1" x14ac:dyDescent="0.3">
      <c r="A1837" t="s">
        <v>2130</v>
      </c>
      <c r="B1837" t="str">
        <f t="shared" si="59"/>
        <v>8102_</v>
      </c>
      <c r="C1837" t="str">
        <f t="shared" si="60"/>
        <v/>
      </c>
    </row>
    <row r="1838" spans="1:3" hidden="1" x14ac:dyDescent="0.3">
      <c r="A1838" t="s">
        <v>2133</v>
      </c>
      <c r="B1838" t="str">
        <f t="shared" si="59"/>
        <v>8102_</v>
      </c>
      <c r="C1838" t="str">
        <f t="shared" si="60"/>
        <v>podw</v>
      </c>
    </row>
    <row r="1839" spans="1:3" hidden="1" x14ac:dyDescent="0.3">
      <c r="A1839" t="s">
        <v>2135</v>
      </c>
      <c r="B1839" t="str">
        <f t="shared" si="59"/>
        <v>8102_</v>
      </c>
      <c r="C1839" t="str">
        <f t="shared" si="60"/>
        <v>podw</v>
      </c>
    </row>
    <row r="1840" spans="1:3" hidden="1" x14ac:dyDescent="0.3">
      <c r="A1840" t="s">
        <v>2137</v>
      </c>
      <c r="B1840" t="str">
        <f t="shared" si="59"/>
        <v>8103_</v>
      </c>
      <c r="C1840" t="str">
        <f t="shared" si="60"/>
        <v/>
      </c>
    </row>
    <row r="1841" spans="1:3" hidden="1" x14ac:dyDescent="0.3">
      <c r="A1841" t="s">
        <v>2139</v>
      </c>
      <c r="B1841" t="str">
        <f t="shared" si="59"/>
        <v>8103_</v>
      </c>
      <c r="C1841" t="str">
        <f t="shared" si="60"/>
        <v>podw</v>
      </c>
    </row>
    <row r="1842" spans="1:3" hidden="1" x14ac:dyDescent="0.3">
      <c r="A1842" t="s">
        <v>2141</v>
      </c>
      <c r="B1842" t="str">
        <f t="shared" si="59"/>
        <v>8104_</v>
      </c>
      <c r="C1842" t="str">
        <f t="shared" si="60"/>
        <v/>
      </c>
    </row>
    <row r="1843" spans="1:3" hidden="1" x14ac:dyDescent="0.3">
      <c r="A1843" t="s">
        <v>2143</v>
      </c>
      <c r="B1843" t="str">
        <f t="shared" si="59"/>
        <v>8104_</v>
      </c>
      <c r="C1843" t="str">
        <f t="shared" si="60"/>
        <v>podw</v>
      </c>
    </row>
    <row r="1844" spans="1:3" hidden="1" x14ac:dyDescent="0.3">
      <c r="A1844" t="s">
        <v>2145</v>
      </c>
      <c r="B1844" t="str">
        <f t="shared" si="59"/>
        <v>8105_</v>
      </c>
      <c r="C1844" t="str">
        <f t="shared" si="60"/>
        <v/>
      </c>
    </row>
    <row r="1845" spans="1:3" hidden="1" x14ac:dyDescent="0.3">
      <c r="A1845" t="s">
        <v>2147</v>
      </c>
      <c r="B1845" t="str">
        <f t="shared" si="59"/>
        <v>8105_</v>
      </c>
      <c r="C1845" t="str">
        <f t="shared" si="60"/>
        <v>podw</v>
      </c>
    </row>
    <row r="1846" spans="1:3" hidden="1" x14ac:dyDescent="0.3">
      <c r="A1846" t="s">
        <v>2149</v>
      </c>
      <c r="B1846" t="str">
        <f t="shared" si="59"/>
        <v>8107</v>
      </c>
      <c r="C1846" t="str">
        <f t="shared" si="60"/>
        <v/>
      </c>
    </row>
    <row r="1847" spans="1:3" hidden="1" x14ac:dyDescent="0.3">
      <c r="A1847" t="s">
        <v>2152</v>
      </c>
      <c r="B1847" t="str">
        <f t="shared" si="59"/>
        <v>8108b</v>
      </c>
      <c r="C1847" t="str">
        <f t="shared" si="60"/>
        <v/>
      </c>
    </row>
    <row r="1848" spans="1:3" hidden="1" x14ac:dyDescent="0.3">
      <c r="A1848" t="s">
        <v>2155</v>
      </c>
      <c r="B1848" t="str">
        <f t="shared" si="59"/>
        <v>8108s</v>
      </c>
      <c r="C1848" t="str">
        <f t="shared" si="60"/>
        <v/>
      </c>
    </row>
    <row r="1849" spans="1:3" hidden="1" x14ac:dyDescent="0.3">
      <c r="A1849" t="s">
        <v>2158</v>
      </c>
      <c r="B1849" t="str">
        <f t="shared" si="59"/>
        <v>8109c</v>
      </c>
      <c r="C1849" t="str">
        <f t="shared" si="60"/>
        <v/>
      </c>
    </row>
    <row r="1850" spans="1:3" hidden="1" x14ac:dyDescent="0.3">
      <c r="A1850" t="s">
        <v>2161</v>
      </c>
      <c r="B1850" t="str">
        <f t="shared" si="59"/>
        <v>8109s</v>
      </c>
      <c r="C1850" t="str">
        <f t="shared" si="60"/>
        <v/>
      </c>
    </row>
    <row r="1851" spans="1:3" hidden="1" x14ac:dyDescent="0.3">
      <c r="A1851" t="s">
        <v>2163</v>
      </c>
      <c r="B1851" t="str">
        <f t="shared" si="59"/>
        <v>8110</v>
      </c>
      <c r="C1851" t="str">
        <f t="shared" si="60"/>
        <v/>
      </c>
    </row>
    <row r="1852" spans="1:3" hidden="1" x14ac:dyDescent="0.3">
      <c r="A1852" t="s">
        <v>2165</v>
      </c>
      <c r="B1852" t="str">
        <f t="shared" si="59"/>
        <v>8111b</v>
      </c>
      <c r="C1852" t="str">
        <f t="shared" si="60"/>
        <v/>
      </c>
    </row>
    <row r="1853" spans="1:3" hidden="1" x14ac:dyDescent="0.3">
      <c r="A1853" t="s">
        <v>2167</v>
      </c>
      <c r="B1853" t="str">
        <f t="shared" si="59"/>
        <v>8111c</v>
      </c>
      <c r="C1853" t="str">
        <f t="shared" si="60"/>
        <v/>
      </c>
    </row>
    <row r="1854" spans="1:3" hidden="1" x14ac:dyDescent="0.3">
      <c r="A1854" t="s">
        <v>2169</v>
      </c>
      <c r="B1854" t="str">
        <f t="shared" si="59"/>
        <v>8112s</v>
      </c>
      <c r="C1854" t="str">
        <f t="shared" si="60"/>
        <v/>
      </c>
    </row>
    <row r="1855" spans="1:3" hidden="1" x14ac:dyDescent="0.3">
      <c r="A1855" t="s">
        <v>2171</v>
      </c>
      <c r="B1855" t="str">
        <f t="shared" si="59"/>
        <v>8112s</v>
      </c>
      <c r="C1855" t="str">
        <f t="shared" si="60"/>
        <v>podw</v>
      </c>
    </row>
    <row r="1856" spans="1:3" hidden="1" x14ac:dyDescent="0.3">
      <c r="A1856" t="s">
        <v>2174</v>
      </c>
      <c r="B1856" t="str">
        <f t="shared" si="59"/>
        <v>8113b</v>
      </c>
      <c r="C1856" t="str">
        <f t="shared" si="60"/>
        <v/>
      </c>
    </row>
    <row r="1857" spans="1:3" hidden="1" x14ac:dyDescent="0.3">
      <c r="A1857" t="s">
        <v>2177</v>
      </c>
      <c r="B1857" t="str">
        <f t="shared" si="59"/>
        <v>8113s</v>
      </c>
      <c r="C1857" t="str">
        <f t="shared" si="60"/>
        <v/>
      </c>
    </row>
    <row r="1858" spans="1:3" hidden="1" x14ac:dyDescent="0.3">
      <c r="A1858" t="s">
        <v>2179</v>
      </c>
      <c r="B1858" t="str">
        <f t="shared" ref="B1858:B1921" si="61">MID(A1858,4,5)</f>
        <v>8114</v>
      </c>
      <c r="C1858" t="str">
        <f t="shared" si="60"/>
        <v/>
      </c>
    </row>
    <row r="1859" spans="1:3" hidden="1" x14ac:dyDescent="0.3">
      <c r="A1859" t="s">
        <v>2181</v>
      </c>
      <c r="B1859" t="str">
        <f t="shared" si="61"/>
        <v>8115b</v>
      </c>
      <c r="C1859" t="str">
        <f t="shared" si="60"/>
        <v/>
      </c>
    </row>
    <row r="1860" spans="1:3" hidden="1" x14ac:dyDescent="0.3">
      <c r="A1860" t="s">
        <v>2184</v>
      </c>
      <c r="B1860" t="str">
        <f t="shared" si="61"/>
        <v>8115s</v>
      </c>
      <c r="C1860" t="str">
        <f t="shared" si="60"/>
        <v/>
      </c>
    </row>
    <row r="1861" spans="1:3" hidden="1" x14ac:dyDescent="0.3">
      <c r="A1861" t="s">
        <v>2186</v>
      </c>
      <c r="B1861" t="str">
        <f t="shared" si="61"/>
        <v>8116</v>
      </c>
      <c r="C1861" t="str">
        <f t="shared" si="60"/>
        <v/>
      </c>
    </row>
    <row r="1862" spans="1:3" hidden="1" x14ac:dyDescent="0.3">
      <c r="A1862" t="s">
        <v>2189</v>
      </c>
      <c r="B1862" t="str">
        <f t="shared" si="61"/>
        <v>8117</v>
      </c>
      <c r="C1862" t="str">
        <f t="shared" si="60"/>
        <v/>
      </c>
    </row>
    <row r="1863" spans="1:3" hidden="1" x14ac:dyDescent="0.3">
      <c r="A1863" t="s">
        <v>3857</v>
      </c>
      <c r="B1863" t="str">
        <f t="shared" si="61"/>
        <v>8118</v>
      </c>
      <c r="C1863" t="str">
        <f t="shared" si="60"/>
        <v/>
      </c>
    </row>
    <row r="1864" spans="1:3" hidden="1" x14ac:dyDescent="0.3">
      <c r="A1864" t="s">
        <v>2193</v>
      </c>
      <c r="B1864" t="str">
        <f t="shared" si="61"/>
        <v>8119</v>
      </c>
      <c r="C1864" t="str">
        <f t="shared" si="60"/>
        <v/>
      </c>
    </row>
    <row r="1865" spans="1:3" hidden="1" x14ac:dyDescent="0.3">
      <c r="A1865" t="s">
        <v>2196</v>
      </c>
      <c r="B1865" t="str">
        <f t="shared" si="61"/>
        <v>8120_</v>
      </c>
      <c r="C1865" t="str">
        <f t="shared" si="60"/>
        <v/>
      </c>
    </row>
    <row r="1866" spans="1:3" hidden="1" x14ac:dyDescent="0.3">
      <c r="A1866" t="s">
        <v>2198</v>
      </c>
      <c r="B1866" t="str">
        <f t="shared" si="61"/>
        <v>8120_</v>
      </c>
      <c r="C1866" t="str">
        <f t="shared" si="60"/>
        <v>podw</v>
      </c>
    </row>
    <row r="1867" spans="1:3" hidden="1" x14ac:dyDescent="0.3">
      <c r="A1867" t="s">
        <v>2200</v>
      </c>
      <c r="B1867" t="str">
        <f t="shared" si="61"/>
        <v>8120_</v>
      </c>
      <c r="C1867" t="str">
        <f t="shared" si="60"/>
        <v>podw</v>
      </c>
    </row>
    <row r="1868" spans="1:3" hidden="1" x14ac:dyDescent="0.3">
      <c r="A1868" t="s">
        <v>2202</v>
      </c>
      <c r="B1868" t="str">
        <f t="shared" si="61"/>
        <v>8121</v>
      </c>
      <c r="C1868" t="str">
        <f t="shared" si="60"/>
        <v/>
      </c>
    </row>
    <row r="1869" spans="1:3" hidden="1" x14ac:dyDescent="0.3">
      <c r="A1869" t="s">
        <v>2204</v>
      </c>
      <c r="B1869" t="str">
        <f t="shared" si="61"/>
        <v>8122</v>
      </c>
      <c r="C1869" t="str">
        <f t="shared" si="60"/>
        <v/>
      </c>
    </row>
    <row r="1870" spans="1:3" hidden="1" x14ac:dyDescent="0.3">
      <c r="A1870" t="s">
        <v>2207</v>
      </c>
      <c r="B1870" t="str">
        <f t="shared" si="61"/>
        <v>8123</v>
      </c>
      <c r="C1870" t="str">
        <f t="shared" si="60"/>
        <v/>
      </c>
    </row>
    <row r="1871" spans="1:3" hidden="1" x14ac:dyDescent="0.3">
      <c r="A1871" t="s">
        <v>2209</v>
      </c>
      <c r="B1871" t="str">
        <f t="shared" si="61"/>
        <v>8124</v>
      </c>
      <c r="C1871" t="str">
        <f t="shared" si="60"/>
        <v/>
      </c>
    </row>
    <row r="1872" spans="1:3" hidden="1" x14ac:dyDescent="0.3">
      <c r="A1872" t="s">
        <v>3860</v>
      </c>
      <c r="B1872" t="str">
        <f t="shared" si="61"/>
        <v>8125</v>
      </c>
      <c r="C1872" t="str">
        <f t="shared" si="60"/>
        <v/>
      </c>
    </row>
    <row r="1873" spans="1:4" hidden="1" x14ac:dyDescent="0.3">
      <c r="A1873" t="s">
        <v>2211</v>
      </c>
      <c r="B1873" t="str">
        <f t="shared" si="61"/>
        <v>8126</v>
      </c>
      <c r="C1873" t="str">
        <f t="shared" si="60"/>
        <v/>
      </c>
    </row>
    <row r="1874" spans="1:4" hidden="1" x14ac:dyDescent="0.3">
      <c r="A1874" t="s">
        <v>3862</v>
      </c>
      <c r="B1874" t="str">
        <f t="shared" si="61"/>
        <v>8127</v>
      </c>
      <c r="C1874" t="str">
        <f t="shared" si="60"/>
        <v/>
      </c>
    </row>
    <row r="1875" spans="1:4" hidden="1" x14ac:dyDescent="0.3">
      <c r="A1875" t="s">
        <v>3865</v>
      </c>
      <c r="B1875" t="str">
        <f t="shared" si="61"/>
        <v>8128</v>
      </c>
      <c r="C1875" t="str">
        <f t="shared" si="60"/>
        <v/>
      </c>
    </row>
    <row r="1876" spans="1:4" hidden="1" x14ac:dyDescent="0.3">
      <c r="A1876" t="s">
        <v>2214</v>
      </c>
      <c r="B1876" t="str">
        <f t="shared" si="61"/>
        <v>8129</v>
      </c>
      <c r="C1876" t="str">
        <f t="shared" si="60"/>
        <v/>
      </c>
    </row>
    <row r="1877" spans="1:4" hidden="1" x14ac:dyDescent="0.3">
      <c r="A1877" t="s">
        <v>2216</v>
      </c>
      <c r="B1877" t="str">
        <f t="shared" si="61"/>
        <v>8130</v>
      </c>
      <c r="C1877" t="str">
        <f t="shared" si="60"/>
        <v/>
      </c>
    </row>
    <row r="1878" spans="1:4" hidden="1" x14ac:dyDescent="0.3">
      <c r="A1878" t="s">
        <v>2218</v>
      </c>
      <c r="B1878" t="str">
        <f t="shared" si="61"/>
        <v>8131</v>
      </c>
      <c r="C1878" t="str">
        <f t="shared" si="60"/>
        <v/>
      </c>
    </row>
    <row r="1879" spans="1:4" hidden="1" x14ac:dyDescent="0.3">
      <c r="A1879" t="s">
        <v>3868</v>
      </c>
      <c r="B1879" t="str">
        <f t="shared" si="61"/>
        <v>8132</v>
      </c>
      <c r="C1879" t="str">
        <f t="shared" si="60"/>
        <v/>
      </c>
    </row>
    <row r="1880" spans="1:4" hidden="1" x14ac:dyDescent="0.3">
      <c r="A1880" t="s">
        <v>2221</v>
      </c>
      <c r="B1880" t="str">
        <f t="shared" si="61"/>
        <v>8133</v>
      </c>
      <c r="C1880" t="str">
        <f t="shared" si="60"/>
        <v/>
      </c>
    </row>
    <row r="1881" spans="1:4" hidden="1" x14ac:dyDescent="0.3">
      <c r="A1881" t="s">
        <v>2223</v>
      </c>
      <c r="B1881" t="str">
        <f t="shared" si="61"/>
        <v>8134</v>
      </c>
      <c r="C1881" t="str">
        <f t="shared" si="60"/>
        <v/>
      </c>
    </row>
    <row r="1882" spans="1:4" hidden="1" x14ac:dyDescent="0.3">
      <c r="A1882" t="s">
        <v>2225</v>
      </c>
      <c r="B1882" t="str">
        <f t="shared" si="61"/>
        <v>8135</v>
      </c>
      <c r="C1882" t="str">
        <f t="shared" si="60"/>
        <v/>
      </c>
    </row>
    <row r="1883" spans="1:4" hidden="1" x14ac:dyDescent="0.3">
      <c r="A1883" t="s">
        <v>4435</v>
      </c>
      <c r="B1883" t="str">
        <f t="shared" si="61"/>
        <v>8136</v>
      </c>
      <c r="C1883" t="str">
        <f t="shared" si="60"/>
        <v/>
      </c>
    </row>
    <row r="1884" spans="1:4" hidden="1" x14ac:dyDescent="0.3">
      <c r="A1884" t="s">
        <v>4437</v>
      </c>
      <c r="B1884" t="str">
        <f t="shared" si="61"/>
        <v>8137</v>
      </c>
      <c r="C1884" t="str">
        <f t="shared" si="60"/>
        <v/>
      </c>
    </row>
    <row r="1885" spans="1:4" hidden="1" x14ac:dyDescent="0.3">
      <c r="A1885" t="s">
        <v>2229</v>
      </c>
      <c r="B1885" t="str">
        <f t="shared" si="61"/>
        <v>8138</v>
      </c>
      <c r="C1885" t="str">
        <f t="shared" si="60"/>
        <v/>
      </c>
    </row>
    <row r="1886" spans="1:4" x14ac:dyDescent="0.3">
      <c r="A1886" t="s">
        <v>2232</v>
      </c>
      <c r="B1886" t="str">
        <f t="shared" si="61"/>
        <v>8139</v>
      </c>
      <c r="C1886" t="str">
        <f t="shared" si="60"/>
        <v/>
      </c>
      <c r="D1886" t="s">
        <v>7145</v>
      </c>
    </row>
    <row r="1887" spans="1:4" x14ac:dyDescent="0.3">
      <c r="A1887" t="s">
        <v>3870</v>
      </c>
      <c r="B1887" t="str">
        <f t="shared" si="61"/>
        <v>8139</v>
      </c>
      <c r="C1887" t="str">
        <f t="shared" si="60"/>
        <v>podw</v>
      </c>
      <c r="D1887" t="s">
        <v>7145</v>
      </c>
    </row>
    <row r="1888" spans="1:4" hidden="1" x14ac:dyDescent="0.3">
      <c r="A1888" t="s">
        <v>3873</v>
      </c>
      <c r="B1888" t="str">
        <f t="shared" si="61"/>
        <v>8140</v>
      </c>
      <c r="C1888" t="str">
        <f t="shared" si="60"/>
        <v/>
      </c>
    </row>
    <row r="1889" spans="1:3" hidden="1" x14ac:dyDescent="0.3">
      <c r="A1889" t="s">
        <v>2236</v>
      </c>
      <c r="B1889" t="str">
        <f t="shared" si="61"/>
        <v>8141</v>
      </c>
      <c r="C1889" t="str">
        <f t="shared" si="60"/>
        <v/>
      </c>
    </row>
    <row r="1890" spans="1:3" hidden="1" x14ac:dyDescent="0.3">
      <c r="A1890" t="s">
        <v>2238</v>
      </c>
      <c r="B1890" t="str">
        <f t="shared" si="61"/>
        <v>8142</v>
      </c>
      <c r="C1890" t="str">
        <f t="shared" si="60"/>
        <v/>
      </c>
    </row>
    <row r="1891" spans="1:3" hidden="1" x14ac:dyDescent="0.3">
      <c r="A1891" t="s">
        <v>2241</v>
      </c>
      <c r="B1891" t="str">
        <f t="shared" si="61"/>
        <v>8143</v>
      </c>
      <c r="C1891" t="str">
        <f t="shared" si="60"/>
        <v/>
      </c>
    </row>
    <row r="1892" spans="1:3" hidden="1" x14ac:dyDescent="0.3">
      <c r="A1892" t="s">
        <v>4438</v>
      </c>
      <c r="B1892" t="str">
        <f t="shared" si="61"/>
        <v>8144</v>
      </c>
      <c r="C1892" t="str">
        <f t="shared" si="60"/>
        <v/>
      </c>
    </row>
    <row r="1893" spans="1:3" hidden="1" x14ac:dyDescent="0.3">
      <c r="A1893" t="s">
        <v>2245</v>
      </c>
      <c r="B1893" t="str">
        <f t="shared" si="61"/>
        <v>8145g</v>
      </c>
      <c r="C1893" t="str">
        <f t="shared" si="60"/>
        <v/>
      </c>
    </row>
    <row r="1894" spans="1:3" hidden="1" x14ac:dyDescent="0.3">
      <c r="A1894" t="s">
        <v>2247</v>
      </c>
      <c r="B1894" t="str">
        <f t="shared" si="61"/>
        <v>8145r</v>
      </c>
      <c r="C1894" t="str">
        <f t="shared" ref="C1894:C1957" si="62">IF(B1894=B1893,"podw","")</f>
        <v/>
      </c>
    </row>
    <row r="1895" spans="1:3" hidden="1" x14ac:dyDescent="0.3">
      <c r="A1895" t="s">
        <v>4440</v>
      </c>
      <c r="B1895" t="str">
        <f t="shared" si="61"/>
        <v>8146</v>
      </c>
      <c r="C1895" t="str">
        <f t="shared" si="62"/>
        <v/>
      </c>
    </row>
    <row r="1896" spans="1:3" hidden="1" x14ac:dyDescent="0.3">
      <c r="A1896" t="s">
        <v>4441</v>
      </c>
      <c r="B1896" t="str">
        <f t="shared" si="61"/>
        <v>8147b</v>
      </c>
      <c r="C1896" t="str">
        <f t="shared" si="62"/>
        <v/>
      </c>
    </row>
    <row r="1897" spans="1:3" hidden="1" x14ac:dyDescent="0.3">
      <c r="A1897" t="s">
        <v>4442</v>
      </c>
      <c r="B1897" t="str">
        <f t="shared" si="61"/>
        <v>8147g</v>
      </c>
      <c r="C1897" t="str">
        <f t="shared" si="62"/>
        <v/>
      </c>
    </row>
    <row r="1898" spans="1:3" hidden="1" x14ac:dyDescent="0.3">
      <c r="A1898" t="s">
        <v>4443</v>
      </c>
      <c r="B1898" t="str">
        <f t="shared" si="61"/>
        <v>8148b</v>
      </c>
      <c r="C1898" t="str">
        <f t="shared" si="62"/>
        <v/>
      </c>
    </row>
    <row r="1899" spans="1:3" hidden="1" x14ac:dyDescent="0.3">
      <c r="A1899" t="s">
        <v>4444</v>
      </c>
      <c r="B1899" t="str">
        <f t="shared" si="61"/>
        <v>8148w</v>
      </c>
      <c r="C1899" t="str">
        <f t="shared" si="62"/>
        <v/>
      </c>
    </row>
    <row r="1900" spans="1:3" hidden="1" x14ac:dyDescent="0.3">
      <c r="A1900" t="s">
        <v>4445</v>
      </c>
      <c r="B1900" t="str">
        <f t="shared" si="61"/>
        <v>8149</v>
      </c>
      <c r="C1900" t="str">
        <f t="shared" si="62"/>
        <v/>
      </c>
    </row>
    <row r="1901" spans="1:3" hidden="1" x14ac:dyDescent="0.3">
      <c r="A1901" t="s">
        <v>4446</v>
      </c>
      <c r="B1901" t="str">
        <f t="shared" si="61"/>
        <v>8150b</v>
      </c>
      <c r="C1901" t="str">
        <f t="shared" si="62"/>
        <v/>
      </c>
    </row>
    <row r="1902" spans="1:3" hidden="1" x14ac:dyDescent="0.3">
      <c r="A1902" t="s">
        <v>4447</v>
      </c>
      <c r="B1902" t="str">
        <f t="shared" si="61"/>
        <v>8150w</v>
      </c>
      <c r="C1902" t="str">
        <f t="shared" si="62"/>
        <v/>
      </c>
    </row>
    <row r="1903" spans="1:3" hidden="1" x14ac:dyDescent="0.3">
      <c r="A1903" t="s">
        <v>2249</v>
      </c>
      <c r="B1903" t="str">
        <f t="shared" si="61"/>
        <v>8151b</v>
      </c>
      <c r="C1903" t="str">
        <f t="shared" si="62"/>
        <v/>
      </c>
    </row>
    <row r="1904" spans="1:3" hidden="1" x14ac:dyDescent="0.3">
      <c r="A1904" t="s">
        <v>2251</v>
      </c>
      <c r="B1904" t="str">
        <f t="shared" si="61"/>
        <v>8151g</v>
      </c>
      <c r="C1904" t="str">
        <f t="shared" si="62"/>
        <v/>
      </c>
    </row>
    <row r="1905" spans="1:3" hidden="1" x14ac:dyDescent="0.3">
      <c r="A1905" t="s">
        <v>2252</v>
      </c>
      <c r="B1905" t="str">
        <f t="shared" si="61"/>
        <v>8151w</v>
      </c>
      <c r="C1905" t="str">
        <f t="shared" si="62"/>
        <v/>
      </c>
    </row>
    <row r="1906" spans="1:3" hidden="1" x14ac:dyDescent="0.3">
      <c r="A1906" t="s">
        <v>2253</v>
      </c>
      <c r="B1906" t="str">
        <f t="shared" si="61"/>
        <v>8152</v>
      </c>
      <c r="C1906" t="str">
        <f t="shared" si="62"/>
        <v/>
      </c>
    </row>
    <row r="1907" spans="1:3" hidden="1" x14ac:dyDescent="0.3">
      <c r="A1907" t="s">
        <v>2254</v>
      </c>
      <c r="B1907" t="str">
        <f t="shared" si="61"/>
        <v>8153</v>
      </c>
      <c r="C1907" t="str">
        <f t="shared" si="62"/>
        <v/>
      </c>
    </row>
    <row r="1908" spans="1:3" hidden="1" x14ac:dyDescent="0.3">
      <c r="A1908" t="s">
        <v>2256</v>
      </c>
      <c r="B1908" t="str">
        <f t="shared" si="61"/>
        <v>8154</v>
      </c>
      <c r="C1908" t="str">
        <f t="shared" si="62"/>
        <v/>
      </c>
    </row>
    <row r="1909" spans="1:3" hidden="1" x14ac:dyDescent="0.3">
      <c r="A1909" t="s">
        <v>3875</v>
      </c>
      <c r="B1909" t="str">
        <f t="shared" si="61"/>
        <v>8154_</v>
      </c>
      <c r="C1909" t="str">
        <f t="shared" si="62"/>
        <v/>
      </c>
    </row>
    <row r="1910" spans="1:3" hidden="1" x14ac:dyDescent="0.3">
      <c r="A1910" t="s">
        <v>3877</v>
      </c>
      <c r="B1910" t="str">
        <f t="shared" si="61"/>
        <v>8154_</v>
      </c>
      <c r="C1910" t="str">
        <f t="shared" si="62"/>
        <v>podw</v>
      </c>
    </row>
    <row r="1911" spans="1:3" hidden="1" x14ac:dyDescent="0.3">
      <c r="A1911" t="s">
        <v>3879</v>
      </c>
      <c r="B1911" t="str">
        <f t="shared" si="61"/>
        <v>8155</v>
      </c>
      <c r="C1911" t="str">
        <f t="shared" si="62"/>
        <v/>
      </c>
    </row>
    <row r="1912" spans="1:3" hidden="1" x14ac:dyDescent="0.3">
      <c r="A1912" t="s">
        <v>4449</v>
      </c>
      <c r="B1912" t="str">
        <f t="shared" si="61"/>
        <v>8156</v>
      </c>
      <c r="C1912" t="str">
        <f t="shared" si="62"/>
        <v/>
      </c>
    </row>
    <row r="1913" spans="1:3" hidden="1" x14ac:dyDescent="0.3">
      <c r="A1913" t="s">
        <v>2258</v>
      </c>
      <c r="B1913" t="str">
        <f t="shared" si="61"/>
        <v>8157</v>
      </c>
      <c r="C1913" t="str">
        <f t="shared" si="62"/>
        <v/>
      </c>
    </row>
    <row r="1914" spans="1:3" hidden="1" x14ac:dyDescent="0.3">
      <c r="A1914" t="s">
        <v>4507</v>
      </c>
      <c r="B1914" t="str">
        <f t="shared" si="61"/>
        <v>8157w</v>
      </c>
      <c r="C1914" t="str">
        <f t="shared" si="62"/>
        <v/>
      </c>
    </row>
    <row r="1915" spans="1:3" hidden="1" x14ac:dyDescent="0.3">
      <c r="A1915" t="s">
        <v>2259</v>
      </c>
      <c r="B1915" t="str">
        <f t="shared" si="61"/>
        <v>8158</v>
      </c>
      <c r="C1915" t="str">
        <f t="shared" si="62"/>
        <v/>
      </c>
    </row>
    <row r="1916" spans="1:3" hidden="1" x14ac:dyDescent="0.3">
      <c r="A1916" t="s">
        <v>4450</v>
      </c>
      <c r="B1916" t="str">
        <f t="shared" si="61"/>
        <v>8160</v>
      </c>
      <c r="C1916" t="str">
        <f t="shared" si="62"/>
        <v/>
      </c>
    </row>
    <row r="1917" spans="1:3" hidden="1" x14ac:dyDescent="0.3">
      <c r="A1917" t="s">
        <v>3882</v>
      </c>
      <c r="B1917" t="str">
        <f t="shared" si="61"/>
        <v>8162</v>
      </c>
      <c r="C1917" t="str">
        <f t="shared" si="62"/>
        <v/>
      </c>
    </row>
    <row r="1918" spans="1:3" hidden="1" x14ac:dyDescent="0.3">
      <c r="A1918" t="s">
        <v>3885</v>
      </c>
      <c r="B1918" t="str">
        <f t="shared" si="61"/>
        <v>8163</v>
      </c>
      <c r="C1918" t="str">
        <f t="shared" si="62"/>
        <v/>
      </c>
    </row>
    <row r="1919" spans="1:3" hidden="1" x14ac:dyDescent="0.3">
      <c r="A1919" t="s">
        <v>2262</v>
      </c>
      <c r="B1919" t="str">
        <f t="shared" si="61"/>
        <v>8164</v>
      </c>
      <c r="C1919" t="str">
        <f t="shared" si="62"/>
        <v/>
      </c>
    </row>
    <row r="1920" spans="1:3" hidden="1" x14ac:dyDescent="0.3">
      <c r="A1920" t="s">
        <v>2263</v>
      </c>
      <c r="B1920" t="str">
        <f t="shared" si="61"/>
        <v>8164a</v>
      </c>
      <c r="C1920" t="str">
        <f t="shared" si="62"/>
        <v/>
      </c>
    </row>
    <row r="1921" spans="1:3" hidden="1" x14ac:dyDescent="0.3">
      <c r="A1921" t="s">
        <v>2265</v>
      </c>
      <c r="B1921" t="str">
        <f t="shared" si="61"/>
        <v>8164b</v>
      </c>
      <c r="C1921" t="str">
        <f t="shared" si="62"/>
        <v/>
      </c>
    </row>
    <row r="1922" spans="1:3" hidden="1" x14ac:dyDescent="0.3">
      <c r="A1922" t="s">
        <v>2267</v>
      </c>
      <c r="B1922" t="str">
        <f t="shared" ref="B1922:B1985" si="63">MID(A1922,4,5)</f>
        <v>8165</v>
      </c>
      <c r="C1922" t="str">
        <f t="shared" si="62"/>
        <v/>
      </c>
    </row>
    <row r="1923" spans="1:3" hidden="1" x14ac:dyDescent="0.3">
      <c r="A1923" t="s">
        <v>4555</v>
      </c>
      <c r="B1923" t="str">
        <f t="shared" si="63"/>
        <v>8166</v>
      </c>
      <c r="C1923" t="str">
        <f t="shared" si="62"/>
        <v/>
      </c>
    </row>
    <row r="1924" spans="1:3" hidden="1" x14ac:dyDescent="0.3">
      <c r="A1924" t="s">
        <v>4556</v>
      </c>
      <c r="B1924" t="str">
        <f t="shared" si="63"/>
        <v>8167s</v>
      </c>
      <c r="C1924" t="str">
        <f t="shared" si="62"/>
        <v/>
      </c>
    </row>
    <row r="1925" spans="1:3" hidden="1" x14ac:dyDescent="0.3">
      <c r="A1925" t="s">
        <v>4557</v>
      </c>
      <c r="B1925" t="str">
        <f t="shared" si="63"/>
        <v>8167w</v>
      </c>
      <c r="C1925" t="str">
        <f t="shared" si="62"/>
        <v/>
      </c>
    </row>
    <row r="1926" spans="1:3" hidden="1" x14ac:dyDescent="0.3">
      <c r="A1926" t="s">
        <v>4558</v>
      </c>
      <c r="B1926" t="str">
        <f t="shared" si="63"/>
        <v>8168</v>
      </c>
      <c r="C1926" t="str">
        <f t="shared" si="62"/>
        <v/>
      </c>
    </row>
    <row r="1927" spans="1:3" hidden="1" x14ac:dyDescent="0.3">
      <c r="A1927" t="s">
        <v>4671</v>
      </c>
      <c r="B1927" t="str">
        <f t="shared" si="63"/>
        <v>8169</v>
      </c>
      <c r="C1927" t="str">
        <f t="shared" si="62"/>
        <v/>
      </c>
    </row>
    <row r="1928" spans="1:3" hidden="1" x14ac:dyDescent="0.3">
      <c r="A1928" t="s">
        <v>4675</v>
      </c>
      <c r="B1928" t="str">
        <f t="shared" si="63"/>
        <v>8170</v>
      </c>
      <c r="C1928" t="str">
        <f t="shared" si="62"/>
        <v/>
      </c>
    </row>
    <row r="1929" spans="1:3" hidden="1" x14ac:dyDescent="0.3">
      <c r="A1929" t="s">
        <v>4884</v>
      </c>
      <c r="B1929" t="str">
        <f t="shared" si="63"/>
        <v>8171b</v>
      </c>
      <c r="C1929" t="str">
        <f t="shared" si="62"/>
        <v/>
      </c>
    </row>
    <row r="1930" spans="1:3" hidden="1" x14ac:dyDescent="0.3">
      <c r="A1930" t="s">
        <v>4885</v>
      </c>
      <c r="B1930" t="str">
        <f t="shared" si="63"/>
        <v>8171w</v>
      </c>
      <c r="C1930" t="str">
        <f t="shared" si="62"/>
        <v/>
      </c>
    </row>
    <row r="1931" spans="1:3" hidden="1" x14ac:dyDescent="0.3">
      <c r="A1931" t="s">
        <v>4830</v>
      </c>
      <c r="B1931" t="str">
        <f t="shared" si="63"/>
        <v>8172b</v>
      </c>
      <c r="C1931" t="str">
        <f t="shared" si="62"/>
        <v/>
      </c>
    </row>
    <row r="1932" spans="1:3" hidden="1" x14ac:dyDescent="0.3">
      <c r="A1932" t="s">
        <v>4832</v>
      </c>
      <c r="B1932" t="str">
        <f t="shared" si="63"/>
        <v>8172w</v>
      </c>
      <c r="C1932" t="str">
        <f t="shared" si="62"/>
        <v/>
      </c>
    </row>
    <row r="1933" spans="1:3" hidden="1" x14ac:dyDescent="0.3">
      <c r="A1933" t="s">
        <v>4833</v>
      </c>
      <c r="B1933" t="str">
        <f t="shared" si="63"/>
        <v>8173</v>
      </c>
      <c r="C1933" t="str">
        <f t="shared" si="62"/>
        <v/>
      </c>
    </row>
    <row r="1934" spans="1:3" hidden="1" x14ac:dyDescent="0.3">
      <c r="A1934" t="s">
        <v>4835</v>
      </c>
      <c r="B1934" t="str">
        <f t="shared" si="63"/>
        <v>8174s</v>
      </c>
      <c r="C1934" t="str">
        <f t="shared" si="62"/>
        <v/>
      </c>
    </row>
    <row r="1935" spans="1:3" hidden="1" x14ac:dyDescent="0.3">
      <c r="A1935" t="s">
        <v>4836</v>
      </c>
      <c r="B1935" t="str">
        <f t="shared" si="63"/>
        <v>8174w</v>
      </c>
      <c r="C1935" t="str">
        <f t="shared" si="62"/>
        <v/>
      </c>
    </row>
    <row r="1936" spans="1:3" hidden="1" x14ac:dyDescent="0.3">
      <c r="A1936" t="s">
        <v>4837</v>
      </c>
      <c r="B1936" t="str">
        <f t="shared" si="63"/>
        <v>8175</v>
      </c>
      <c r="C1936" t="str">
        <f t="shared" si="62"/>
        <v/>
      </c>
    </row>
    <row r="1937" spans="1:3" hidden="1" x14ac:dyDescent="0.3">
      <c r="A1937" t="s">
        <v>4838</v>
      </c>
      <c r="B1937" t="str">
        <f t="shared" si="63"/>
        <v>8176</v>
      </c>
      <c r="C1937" t="str">
        <f t="shared" si="62"/>
        <v/>
      </c>
    </row>
    <row r="1938" spans="1:3" hidden="1" x14ac:dyDescent="0.3">
      <c r="A1938" t="s">
        <v>5148</v>
      </c>
      <c r="B1938" t="str">
        <f t="shared" si="63"/>
        <v>8177</v>
      </c>
      <c r="C1938" t="str">
        <f t="shared" si="62"/>
        <v/>
      </c>
    </row>
    <row r="1939" spans="1:3" hidden="1" x14ac:dyDescent="0.3">
      <c r="A1939" t="s">
        <v>5153</v>
      </c>
      <c r="B1939" t="str">
        <f t="shared" si="63"/>
        <v>8178</v>
      </c>
      <c r="C1939" t="str">
        <f t="shared" si="62"/>
        <v/>
      </c>
    </row>
    <row r="1940" spans="1:3" hidden="1" x14ac:dyDescent="0.3">
      <c r="A1940" t="s">
        <v>5155</v>
      </c>
      <c r="B1940" t="str">
        <f t="shared" si="63"/>
        <v>8179</v>
      </c>
      <c r="C1940" t="str">
        <f t="shared" si="62"/>
        <v/>
      </c>
    </row>
    <row r="1941" spans="1:3" hidden="1" x14ac:dyDescent="0.3">
      <c r="A1941" t="s">
        <v>5156</v>
      </c>
      <c r="B1941" t="str">
        <f t="shared" si="63"/>
        <v>8180</v>
      </c>
      <c r="C1941" t="str">
        <f t="shared" si="62"/>
        <v/>
      </c>
    </row>
    <row r="1942" spans="1:3" hidden="1" x14ac:dyDescent="0.3">
      <c r="A1942" t="s">
        <v>6499</v>
      </c>
      <c r="B1942" t="str">
        <f t="shared" si="63"/>
        <v>8181</v>
      </c>
      <c r="C1942" t="str">
        <f t="shared" si="62"/>
        <v/>
      </c>
    </row>
    <row r="1943" spans="1:3" hidden="1" x14ac:dyDescent="0.3">
      <c r="A1943" t="s">
        <v>2269</v>
      </c>
      <c r="B1943" t="str">
        <f t="shared" si="63"/>
        <v>8401</v>
      </c>
      <c r="C1943" t="str">
        <f t="shared" si="62"/>
        <v/>
      </c>
    </row>
    <row r="1944" spans="1:3" hidden="1" x14ac:dyDescent="0.3">
      <c r="A1944" t="s">
        <v>3887</v>
      </c>
      <c r="B1944" t="str">
        <f t="shared" si="63"/>
        <v>8402</v>
      </c>
      <c r="C1944" t="str">
        <f t="shared" si="62"/>
        <v/>
      </c>
    </row>
    <row r="1945" spans="1:3" hidden="1" x14ac:dyDescent="0.3">
      <c r="A1945" t="s">
        <v>4453</v>
      </c>
      <c r="B1945" t="str">
        <f t="shared" si="63"/>
        <v>8405</v>
      </c>
      <c r="C1945" t="str">
        <f t="shared" si="62"/>
        <v/>
      </c>
    </row>
    <row r="1946" spans="1:3" hidden="1" x14ac:dyDescent="0.3">
      <c r="A1946" t="s">
        <v>2272</v>
      </c>
      <c r="B1946" t="str">
        <f t="shared" si="63"/>
        <v>8406</v>
      </c>
      <c r="C1946" t="str">
        <f t="shared" si="62"/>
        <v/>
      </c>
    </row>
    <row r="1947" spans="1:3" hidden="1" x14ac:dyDescent="0.3">
      <c r="A1947" t="s">
        <v>3890</v>
      </c>
      <c r="B1947" t="str">
        <f t="shared" si="63"/>
        <v>8407</v>
      </c>
      <c r="C1947" t="str">
        <f t="shared" si="62"/>
        <v/>
      </c>
    </row>
    <row r="1948" spans="1:3" hidden="1" x14ac:dyDescent="0.3">
      <c r="A1948" t="s">
        <v>3892</v>
      </c>
      <c r="B1948" t="str">
        <f t="shared" si="63"/>
        <v>8408</v>
      </c>
      <c r="C1948" t="str">
        <f t="shared" si="62"/>
        <v/>
      </c>
    </row>
    <row r="1949" spans="1:3" hidden="1" x14ac:dyDescent="0.3">
      <c r="A1949" t="s">
        <v>3894</v>
      </c>
      <c r="B1949" t="str">
        <f t="shared" si="63"/>
        <v>8409</v>
      </c>
      <c r="C1949" t="str">
        <f t="shared" si="62"/>
        <v/>
      </c>
    </row>
    <row r="1950" spans="1:3" hidden="1" x14ac:dyDescent="0.3">
      <c r="A1950" t="s">
        <v>3897</v>
      </c>
      <c r="B1950" t="str">
        <f t="shared" si="63"/>
        <v>8410</v>
      </c>
      <c r="C1950" t="str">
        <f t="shared" si="62"/>
        <v/>
      </c>
    </row>
    <row r="1951" spans="1:3" hidden="1" x14ac:dyDescent="0.3">
      <c r="A1951" t="s">
        <v>2275</v>
      </c>
      <c r="B1951" t="str">
        <f t="shared" si="63"/>
        <v>8411</v>
      </c>
      <c r="C1951" t="str">
        <f t="shared" si="62"/>
        <v/>
      </c>
    </row>
    <row r="1952" spans="1:3" hidden="1" x14ac:dyDescent="0.3">
      <c r="A1952" t="s">
        <v>2278</v>
      </c>
      <c r="B1952" t="str">
        <f t="shared" si="63"/>
        <v>8412</v>
      </c>
      <c r="C1952" t="str">
        <f t="shared" si="62"/>
        <v/>
      </c>
    </row>
    <row r="1953" spans="1:3" hidden="1" x14ac:dyDescent="0.3">
      <c r="A1953" t="s">
        <v>3899</v>
      </c>
      <c r="B1953" t="str">
        <f t="shared" si="63"/>
        <v>8413</v>
      </c>
      <c r="C1953" t="str">
        <f t="shared" si="62"/>
        <v/>
      </c>
    </row>
    <row r="1954" spans="1:3" hidden="1" x14ac:dyDescent="0.3">
      <c r="A1954" t="s">
        <v>3902</v>
      </c>
      <c r="B1954" t="str">
        <f t="shared" si="63"/>
        <v>8414</v>
      </c>
      <c r="C1954" t="str">
        <f t="shared" si="62"/>
        <v/>
      </c>
    </row>
    <row r="1955" spans="1:3" hidden="1" x14ac:dyDescent="0.3">
      <c r="A1955" t="s">
        <v>3905</v>
      </c>
      <c r="B1955" t="str">
        <f t="shared" si="63"/>
        <v>8416</v>
      </c>
      <c r="C1955" t="str">
        <f t="shared" si="62"/>
        <v/>
      </c>
    </row>
    <row r="1956" spans="1:3" hidden="1" x14ac:dyDescent="0.3">
      <c r="A1956" t="s">
        <v>3908</v>
      </c>
      <c r="B1956" t="str">
        <f t="shared" si="63"/>
        <v>8417</v>
      </c>
      <c r="C1956" t="str">
        <f t="shared" si="62"/>
        <v/>
      </c>
    </row>
    <row r="1957" spans="1:3" hidden="1" x14ac:dyDescent="0.3">
      <c r="A1957" t="s">
        <v>3913</v>
      </c>
      <c r="B1957" t="str">
        <f t="shared" si="63"/>
        <v>87</v>
      </c>
      <c r="C1957" t="str">
        <f t="shared" si="62"/>
        <v/>
      </c>
    </row>
    <row r="1958" spans="1:3" hidden="1" x14ac:dyDescent="0.3">
      <c r="A1958" t="s">
        <v>3916</v>
      </c>
      <c r="B1958" t="str">
        <f t="shared" si="63"/>
        <v>88</v>
      </c>
      <c r="C1958" t="str">
        <f t="shared" ref="C1958:C2000" si="64">IF(B1958=B1957,"podw","")</f>
        <v/>
      </c>
    </row>
    <row r="1959" spans="1:3" hidden="1" x14ac:dyDescent="0.3">
      <c r="A1959" t="s">
        <v>3919</v>
      </c>
      <c r="B1959" t="str">
        <f t="shared" si="63"/>
        <v>90</v>
      </c>
      <c r="C1959" t="str">
        <f t="shared" si="64"/>
        <v/>
      </c>
    </row>
    <row r="1960" spans="1:3" hidden="1" x14ac:dyDescent="0.3">
      <c r="A1960" t="s">
        <v>2281</v>
      </c>
      <c r="B1960" t="str">
        <f t="shared" si="63"/>
        <v>9003</v>
      </c>
      <c r="C1960" t="str">
        <f t="shared" si="64"/>
        <v/>
      </c>
    </row>
    <row r="1961" spans="1:3" hidden="1" x14ac:dyDescent="0.3">
      <c r="A1961" t="s">
        <v>2284</v>
      </c>
      <c r="B1961" t="str">
        <f t="shared" si="63"/>
        <v>91</v>
      </c>
      <c r="C1961" t="str">
        <f t="shared" si="64"/>
        <v/>
      </c>
    </row>
    <row r="1962" spans="1:3" hidden="1" x14ac:dyDescent="0.3">
      <c r="A1962" t="s">
        <v>3921</v>
      </c>
      <c r="B1962" t="str">
        <f t="shared" si="63"/>
        <v>91</v>
      </c>
      <c r="C1962" t="str">
        <f t="shared" si="64"/>
        <v>podw</v>
      </c>
    </row>
    <row r="1963" spans="1:3" hidden="1" x14ac:dyDescent="0.3">
      <c r="A1963" t="s">
        <v>3923</v>
      </c>
      <c r="B1963" t="str">
        <f t="shared" si="63"/>
        <v>92</v>
      </c>
      <c r="C1963" t="str">
        <f t="shared" si="64"/>
        <v/>
      </c>
    </row>
    <row r="1964" spans="1:3" hidden="1" x14ac:dyDescent="0.3">
      <c r="A1964" t="s">
        <v>2286</v>
      </c>
      <c r="B1964" t="str">
        <f t="shared" si="63"/>
        <v>9271</v>
      </c>
      <c r="C1964" t="str">
        <f t="shared" si="64"/>
        <v/>
      </c>
    </row>
    <row r="1965" spans="1:3" hidden="1" x14ac:dyDescent="0.3">
      <c r="A1965" t="s">
        <v>2288</v>
      </c>
      <c r="B1965" t="str">
        <f t="shared" si="63"/>
        <v>93</v>
      </c>
      <c r="C1965" t="str">
        <f t="shared" si="64"/>
        <v/>
      </c>
    </row>
    <row r="1966" spans="1:3" hidden="1" x14ac:dyDescent="0.3">
      <c r="A1966" t="s">
        <v>3925</v>
      </c>
      <c r="B1966" t="str">
        <f t="shared" si="63"/>
        <v>93</v>
      </c>
      <c r="C1966" t="str">
        <f t="shared" si="64"/>
        <v>podw</v>
      </c>
    </row>
    <row r="1967" spans="1:3" hidden="1" x14ac:dyDescent="0.3">
      <c r="A1967" t="s">
        <v>2289</v>
      </c>
      <c r="B1967" t="str">
        <f t="shared" si="63"/>
        <v>93.1</v>
      </c>
      <c r="C1967" t="str">
        <f t="shared" si="64"/>
        <v/>
      </c>
    </row>
    <row r="1968" spans="1:3" hidden="1" x14ac:dyDescent="0.3">
      <c r="A1968" t="s">
        <v>3927</v>
      </c>
      <c r="B1968" t="str">
        <f t="shared" si="63"/>
        <v>94</v>
      </c>
      <c r="C1968" t="str">
        <f t="shared" si="64"/>
        <v/>
      </c>
    </row>
    <row r="1969" spans="1:3" hidden="1" x14ac:dyDescent="0.3">
      <c r="A1969" t="s">
        <v>2291</v>
      </c>
      <c r="B1969" t="str">
        <f t="shared" si="63"/>
        <v>95</v>
      </c>
      <c r="C1969" t="str">
        <f t="shared" si="64"/>
        <v/>
      </c>
    </row>
    <row r="1970" spans="1:3" hidden="1" x14ac:dyDescent="0.3">
      <c r="A1970" t="s">
        <v>3930</v>
      </c>
      <c r="B1970" t="str">
        <f t="shared" si="63"/>
        <v>95b</v>
      </c>
      <c r="C1970" t="str">
        <f t="shared" si="64"/>
        <v/>
      </c>
    </row>
    <row r="1971" spans="1:3" hidden="1" x14ac:dyDescent="0.3">
      <c r="A1971" t="s">
        <v>2294</v>
      </c>
      <c r="B1971" t="str">
        <f t="shared" si="63"/>
        <v>96</v>
      </c>
      <c r="C1971" t="str">
        <f t="shared" si="64"/>
        <v/>
      </c>
    </row>
    <row r="1972" spans="1:3" hidden="1" x14ac:dyDescent="0.3">
      <c r="A1972" t="s">
        <v>3932</v>
      </c>
      <c r="B1972" t="str">
        <f t="shared" si="63"/>
        <v>96</v>
      </c>
      <c r="C1972" t="str">
        <f t="shared" si="64"/>
        <v>podw</v>
      </c>
    </row>
    <row r="1973" spans="1:3" hidden="1" x14ac:dyDescent="0.3">
      <c r="A1973" t="s">
        <v>2296</v>
      </c>
      <c r="B1973" t="str">
        <f t="shared" si="63"/>
        <v>9601</v>
      </c>
      <c r="C1973" t="str">
        <f t="shared" si="64"/>
        <v/>
      </c>
    </row>
    <row r="1974" spans="1:3" hidden="1" x14ac:dyDescent="0.3">
      <c r="A1974" t="s">
        <v>2298</v>
      </c>
      <c r="B1974" t="str">
        <f t="shared" si="63"/>
        <v>9602</v>
      </c>
      <c r="C1974" t="str">
        <f t="shared" si="64"/>
        <v/>
      </c>
    </row>
    <row r="1975" spans="1:3" hidden="1" x14ac:dyDescent="0.3">
      <c r="A1975" t="s">
        <v>2300</v>
      </c>
      <c r="B1975" t="str">
        <f t="shared" si="63"/>
        <v>9603</v>
      </c>
      <c r="C1975" t="str">
        <f t="shared" si="64"/>
        <v/>
      </c>
    </row>
    <row r="1976" spans="1:3" hidden="1" x14ac:dyDescent="0.3">
      <c r="A1976" t="s">
        <v>2302</v>
      </c>
      <c r="B1976" t="str">
        <f t="shared" si="63"/>
        <v>9604</v>
      </c>
      <c r="C1976" t="str">
        <f t="shared" si="64"/>
        <v/>
      </c>
    </row>
    <row r="1977" spans="1:3" hidden="1" x14ac:dyDescent="0.3">
      <c r="A1977" t="s">
        <v>3934</v>
      </c>
      <c r="B1977" t="str">
        <f t="shared" si="63"/>
        <v>9606</v>
      </c>
      <c r="C1977" t="str">
        <f t="shared" si="64"/>
        <v/>
      </c>
    </row>
    <row r="1978" spans="1:3" hidden="1" x14ac:dyDescent="0.3">
      <c r="A1978" t="s">
        <v>4455</v>
      </c>
      <c r="B1978" t="str">
        <f t="shared" si="63"/>
        <v>9607</v>
      </c>
      <c r="C1978" t="str">
        <f t="shared" si="64"/>
        <v/>
      </c>
    </row>
    <row r="1979" spans="1:3" hidden="1" x14ac:dyDescent="0.3">
      <c r="A1979" t="s">
        <v>2304</v>
      </c>
      <c r="B1979" t="str">
        <f t="shared" si="63"/>
        <v>9608</v>
      </c>
      <c r="C1979" t="str">
        <f t="shared" si="64"/>
        <v/>
      </c>
    </row>
    <row r="1980" spans="1:3" hidden="1" x14ac:dyDescent="0.3">
      <c r="A1980" t="s">
        <v>2306</v>
      </c>
      <c r="B1980" t="str">
        <f t="shared" si="63"/>
        <v>9609</v>
      </c>
      <c r="C1980" t="str">
        <f t="shared" si="64"/>
        <v/>
      </c>
    </row>
    <row r="1981" spans="1:3" hidden="1" x14ac:dyDescent="0.3">
      <c r="A1981" t="s">
        <v>2311</v>
      </c>
      <c r="B1981" t="str">
        <f t="shared" si="63"/>
        <v>961</v>
      </c>
      <c r="C1981" t="str">
        <f t="shared" si="64"/>
        <v/>
      </c>
    </row>
    <row r="1982" spans="1:3" hidden="1" x14ac:dyDescent="0.3">
      <c r="A1982" t="s">
        <v>4457</v>
      </c>
      <c r="B1982" t="str">
        <f t="shared" si="63"/>
        <v>9610</v>
      </c>
      <c r="C1982" t="str">
        <f t="shared" si="64"/>
        <v/>
      </c>
    </row>
    <row r="1983" spans="1:3" hidden="1" x14ac:dyDescent="0.3">
      <c r="A1983" t="s">
        <v>3937</v>
      </c>
      <c r="B1983" t="str">
        <f t="shared" si="63"/>
        <v>9611</v>
      </c>
      <c r="C1983" t="str">
        <f t="shared" si="64"/>
        <v/>
      </c>
    </row>
    <row r="1984" spans="1:3" hidden="1" x14ac:dyDescent="0.3">
      <c r="A1984" t="s">
        <v>3940</v>
      </c>
      <c r="B1984" t="str">
        <f t="shared" si="63"/>
        <v>9612b</v>
      </c>
      <c r="C1984" t="str">
        <f t="shared" si="64"/>
        <v/>
      </c>
    </row>
    <row r="1985" spans="1:3" hidden="1" x14ac:dyDescent="0.3">
      <c r="A1985" t="s">
        <v>3943</v>
      </c>
      <c r="B1985" t="str">
        <f t="shared" si="63"/>
        <v>9612y</v>
      </c>
      <c r="C1985" t="str">
        <f t="shared" si="64"/>
        <v/>
      </c>
    </row>
    <row r="1986" spans="1:3" hidden="1" x14ac:dyDescent="0.3">
      <c r="A1986" t="s">
        <v>4458</v>
      </c>
      <c r="B1986" t="str">
        <f t="shared" ref="B1986:B2000" si="65">MID(A1986,4,5)</f>
        <v>9613b</v>
      </c>
      <c r="C1986" t="str">
        <f t="shared" si="64"/>
        <v/>
      </c>
    </row>
    <row r="1987" spans="1:3" hidden="1" x14ac:dyDescent="0.3">
      <c r="A1987" t="s">
        <v>4460</v>
      </c>
      <c r="B1987" t="str">
        <f t="shared" si="65"/>
        <v>9613r</v>
      </c>
      <c r="C1987" t="str">
        <f t="shared" si="64"/>
        <v/>
      </c>
    </row>
    <row r="1988" spans="1:3" hidden="1" x14ac:dyDescent="0.3">
      <c r="A1988" t="s">
        <v>4461</v>
      </c>
      <c r="B1988" t="str">
        <f t="shared" si="65"/>
        <v>9614g</v>
      </c>
      <c r="C1988" t="str">
        <f t="shared" si="64"/>
        <v/>
      </c>
    </row>
    <row r="1989" spans="1:3" hidden="1" x14ac:dyDescent="0.3">
      <c r="A1989" t="s">
        <v>4463</v>
      </c>
      <c r="B1989" t="str">
        <f t="shared" si="65"/>
        <v>9614o</v>
      </c>
      <c r="C1989" t="str">
        <f t="shared" si="64"/>
        <v/>
      </c>
    </row>
    <row r="1990" spans="1:3" hidden="1" x14ac:dyDescent="0.3">
      <c r="A1990" t="s">
        <v>2313</v>
      </c>
      <c r="B1990" t="str">
        <f t="shared" si="65"/>
        <v>9615</v>
      </c>
      <c r="C1990" t="str">
        <f t="shared" si="64"/>
        <v/>
      </c>
    </row>
    <row r="1991" spans="1:3" hidden="1" x14ac:dyDescent="0.3">
      <c r="A1991" t="s">
        <v>2314</v>
      </c>
      <c r="B1991" t="str">
        <f t="shared" si="65"/>
        <v>9616</v>
      </c>
      <c r="C1991" t="str">
        <f t="shared" si="64"/>
        <v/>
      </c>
    </row>
    <row r="1992" spans="1:3" hidden="1" x14ac:dyDescent="0.3">
      <c r="A1992" t="s">
        <v>3945</v>
      </c>
      <c r="B1992" t="str">
        <f t="shared" si="65"/>
        <v>97</v>
      </c>
      <c r="C1992" t="str">
        <f t="shared" si="64"/>
        <v/>
      </c>
    </row>
    <row r="1993" spans="1:3" hidden="1" x14ac:dyDescent="0.3">
      <c r="A1993" t="s">
        <v>3948</v>
      </c>
      <c r="B1993" t="str">
        <f t="shared" si="65"/>
        <v>971</v>
      </c>
      <c r="C1993" t="str">
        <f t="shared" si="64"/>
        <v/>
      </c>
    </row>
    <row r="1994" spans="1:3" hidden="1" x14ac:dyDescent="0.3">
      <c r="A1994" t="s">
        <v>2316</v>
      </c>
      <c r="B1994" t="str">
        <f t="shared" si="65"/>
        <v>9771</v>
      </c>
      <c r="C1994" t="str">
        <f t="shared" si="64"/>
        <v/>
      </c>
    </row>
    <row r="1995" spans="1:3" hidden="1" x14ac:dyDescent="0.3">
      <c r="A1995" t="s">
        <v>3951</v>
      </c>
      <c r="B1995" t="str">
        <f t="shared" si="65"/>
        <v>98</v>
      </c>
      <c r="C1995" t="str">
        <f t="shared" si="64"/>
        <v/>
      </c>
    </row>
    <row r="1996" spans="1:3" hidden="1" x14ac:dyDescent="0.3">
      <c r="A1996" t="s">
        <v>3954</v>
      </c>
      <c r="B1996" t="str">
        <f t="shared" si="65"/>
        <v>99</v>
      </c>
      <c r="C1996" t="str">
        <f t="shared" si="64"/>
        <v/>
      </c>
    </row>
    <row r="1997" spans="1:3" hidden="1" x14ac:dyDescent="0.3">
      <c r="A1997" t="s">
        <v>4839</v>
      </c>
      <c r="B1997" t="str">
        <f t="shared" si="65"/>
        <v>9998</v>
      </c>
      <c r="C1997" t="str">
        <f t="shared" si="64"/>
        <v/>
      </c>
    </row>
    <row r="1998" spans="1:3" hidden="1" x14ac:dyDescent="0.3">
      <c r="A1998" t="s">
        <v>6106</v>
      </c>
      <c r="B1998" t="str">
        <f t="shared" si="65"/>
        <v>arge</v>
      </c>
      <c r="C1998" t="str">
        <f t="shared" si="64"/>
        <v/>
      </c>
    </row>
    <row r="1999" spans="1:3" hidden="1" x14ac:dyDescent="0.3">
      <c r="A1999" t="s">
        <v>2318</v>
      </c>
      <c r="B1999" t="str">
        <f t="shared" si="65"/>
        <v>kci</v>
      </c>
      <c r="C1999" t="str">
        <f t="shared" si="64"/>
        <v/>
      </c>
    </row>
    <row r="2000" spans="1:3" hidden="1" x14ac:dyDescent="0.3">
      <c r="A2000" t="s">
        <v>7142</v>
      </c>
      <c r="B2000" t="str">
        <f t="shared" si="65"/>
        <v>llet</v>
      </c>
      <c r="C2000" t="str">
        <f t="shared" si="64"/>
        <v/>
      </c>
    </row>
  </sheetData>
  <autoFilter ref="A1:D2000" xr:uid="{CD921721-68DB-48EB-9A70-0BE7526A002A}">
    <filterColumn colId="3">
      <customFilters>
        <customFilter operator="notEqual" val=" "/>
      </customFilters>
    </filterColumn>
  </autoFilter>
  <sortState xmlns:xlrd2="http://schemas.microsoft.com/office/spreadsheetml/2017/richdata2" ref="A1118:C1901">
    <sortCondition ref="B1118:B190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9795B-BF38-4235-AFDB-16A208267245}">
  <dimension ref="A1:AE1955"/>
  <sheetViews>
    <sheetView workbookViewId="0">
      <pane xSplit="1" ySplit="1" topLeftCell="B1926" activePane="bottomRight" state="frozen"/>
      <selection pane="topRight" activeCell="B1" sqref="B1"/>
      <selection pane="bottomLeft" activeCell="A2" sqref="A2"/>
      <selection pane="bottomRight" activeCell="A1940" sqref="A1940"/>
    </sheetView>
  </sheetViews>
  <sheetFormatPr defaultRowHeight="14.4" x14ac:dyDescent="0.3"/>
  <cols>
    <col min="1" max="1" width="14.6640625" bestFit="1" customWidth="1"/>
    <col min="2" max="2" width="8.88671875" bestFit="1" customWidth="1"/>
    <col min="3" max="3" width="15.109375" style="1" bestFit="1" customWidth="1"/>
    <col min="4" max="4" width="18.33203125" bestFit="1" customWidth="1"/>
    <col min="5" max="5" width="13.109375" bestFit="1" customWidth="1"/>
    <col min="6" max="6" width="13.21875" bestFit="1" customWidth="1"/>
    <col min="7" max="7" width="14" bestFit="1" customWidth="1"/>
    <col min="8" max="8" width="14.44140625" bestFit="1" customWidth="1"/>
    <col min="9" max="9" width="14.77734375" bestFit="1" customWidth="1"/>
    <col min="10" max="10" width="14.44140625" bestFit="1" customWidth="1"/>
    <col min="11" max="11" width="15" bestFit="1" customWidth="1"/>
    <col min="12" max="12" width="15.44140625" bestFit="1" customWidth="1"/>
    <col min="13" max="13" width="15" bestFit="1" customWidth="1"/>
    <col min="14" max="14" width="80.88671875" bestFit="1" customWidth="1"/>
    <col min="15" max="15" width="18.6640625" bestFit="1" customWidth="1"/>
    <col min="16" max="16" width="9" bestFit="1" customWidth="1"/>
    <col min="17" max="17" width="10.5546875" bestFit="1" customWidth="1"/>
    <col min="18" max="18" width="14.44140625" bestFit="1" customWidth="1"/>
    <col min="19" max="19" width="13.77734375" bestFit="1" customWidth="1"/>
    <col min="20" max="20" width="13.109375" bestFit="1" customWidth="1"/>
    <col min="21" max="21" width="20.44140625" bestFit="1" customWidth="1"/>
    <col min="22" max="22" width="13.33203125" bestFit="1" customWidth="1"/>
    <col min="23" max="23" width="16.109375" bestFit="1" customWidth="1"/>
    <col min="24" max="24" width="21.5546875" bestFit="1" customWidth="1"/>
    <col min="25" max="25" width="19.109375" bestFit="1" customWidth="1"/>
    <col min="26" max="26" width="16.109375" bestFit="1" customWidth="1"/>
    <col min="28" max="28" width="9.6640625" bestFit="1" customWidth="1"/>
    <col min="30" max="31" width="8.88671875" style="2"/>
  </cols>
  <sheetData>
    <row r="1" spans="1:26" x14ac:dyDescent="0.3">
      <c r="A1" t="s">
        <v>0</v>
      </c>
      <c r="B1" t="s">
        <v>1</v>
      </c>
      <c r="C1" s="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5055</v>
      </c>
      <c r="Z1" t="s">
        <v>5056</v>
      </c>
    </row>
    <row r="2" spans="1:26" x14ac:dyDescent="0.3">
      <c r="A2" s="15" t="s">
        <v>4592</v>
      </c>
      <c r="B2">
        <v>99999</v>
      </c>
      <c r="C2" s="1">
        <v>11111100011001</v>
      </c>
      <c r="D2">
        <v>1</v>
      </c>
      <c r="E2">
        <v>1</v>
      </c>
      <c r="F2" s="15" t="s">
        <v>5233</v>
      </c>
      <c r="G2" s="15" t="s">
        <v>5234</v>
      </c>
      <c r="H2" s="15" t="s">
        <v>5233</v>
      </c>
      <c r="I2" s="15" t="s">
        <v>5233</v>
      </c>
      <c r="J2" s="15" t="s">
        <v>5233</v>
      </c>
      <c r="K2" s="15" t="s">
        <v>5233</v>
      </c>
      <c r="L2" s="15" t="s">
        <v>5233</v>
      </c>
      <c r="M2" s="15" t="s">
        <v>5233</v>
      </c>
      <c r="N2" s="15" t="s">
        <v>4758</v>
      </c>
      <c r="O2" s="15" t="s">
        <v>4465</v>
      </c>
      <c r="Q2" s="15" t="s">
        <v>5234</v>
      </c>
      <c r="S2" s="15" t="s">
        <v>5234</v>
      </c>
      <c r="U2" s="15" t="s">
        <v>5234</v>
      </c>
      <c r="V2" s="15" t="s">
        <v>5234</v>
      </c>
      <c r="W2" s="15" t="s">
        <v>5234</v>
      </c>
      <c r="X2" s="15" t="s">
        <v>50</v>
      </c>
      <c r="Y2" s="15" t="s">
        <v>50</v>
      </c>
      <c r="Z2" s="15" t="s">
        <v>5234</v>
      </c>
    </row>
    <row r="3" spans="1:26" x14ac:dyDescent="0.3">
      <c r="A3" s="15" t="s">
        <v>24</v>
      </c>
      <c r="B3">
        <v>99999</v>
      </c>
      <c r="C3" s="1">
        <v>5907468860021</v>
      </c>
      <c r="D3">
        <v>6</v>
      </c>
      <c r="E3">
        <v>324</v>
      </c>
      <c r="F3" s="15" t="s">
        <v>25</v>
      </c>
      <c r="G3" s="15" t="s">
        <v>5235</v>
      </c>
      <c r="H3" s="15" t="s">
        <v>27</v>
      </c>
      <c r="I3" s="15" t="s">
        <v>28</v>
      </c>
      <c r="J3" s="15" t="s">
        <v>29</v>
      </c>
      <c r="K3" s="15" t="s">
        <v>30</v>
      </c>
      <c r="L3" s="15" t="s">
        <v>30</v>
      </c>
      <c r="M3" s="15" t="s">
        <v>31</v>
      </c>
      <c r="N3" s="15" t="s">
        <v>32</v>
      </c>
      <c r="O3" s="15" t="s">
        <v>5236</v>
      </c>
      <c r="P3">
        <v>85161080</v>
      </c>
      <c r="Q3" s="15" t="s">
        <v>6737</v>
      </c>
      <c r="R3">
        <v>5</v>
      </c>
      <c r="S3" s="15" t="s">
        <v>5234</v>
      </c>
      <c r="U3" s="15" t="s">
        <v>5234</v>
      </c>
      <c r="V3" s="15" t="s">
        <v>34</v>
      </c>
      <c r="W3" s="15" t="s">
        <v>35</v>
      </c>
      <c r="X3" s="15" t="s">
        <v>50</v>
      </c>
      <c r="Y3" s="15" t="s">
        <v>50</v>
      </c>
      <c r="Z3" s="15" t="s">
        <v>2750</v>
      </c>
    </row>
    <row r="4" spans="1:26" x14ac:dyDescent="0.3">
      <c r="A4" s="15" t="s">
        <v>4759</v>
      </c>
      <c r="B4">
        <v>99999</v>
      </c>
      <c r="C4" s="1">
        <v>5903887805759</v>
      </c>
      <c r="D4">
        <v>6</v>
      </c>
      <c r="E4">
        <v>1</v>
      </c>
      <c r="F4" s="15" t="s">
        <v>4760</v>
      </c>
      <c r="G4" s="15" t="s">
        <v>543</v>
      </c>
      <c r="H4" s="15" t="s">
        <v>28</v>
      </c>
      <c r="I4" s="15" t="s">
        <v>4761</v>
      </c>
      <c r="J4" s="15" t="s">
        <v>186</v>
      </c>
      <c r="K4" s="15" t="s">
        <v>5237</v>
      </c>
      <c r="L4" s="15" t="s">
        <v>5238</v>
      </c>
      <c r="M4" s="15" t="s">
        <v>5237</v>
      </c>
      <c r="N4" s="15" t="s">
        <v>4762</v>
      </c>
      <c r="O4" s="15" t="s">
        <v>5239</v>
      </c>
      <c r="Q4" s="15" t="s">
        <v>5234</v>
      </c>
      <c r="S4" s="15" t="s">
        <v>5234</v>
      </c>
      <c r="U4" s="15" t="s">
        <v>5234</v>
      </c>
      <c r="V4" s="15" t="s">
        <v>5234</v>
      </c>
      <c r="W4" s="15" t="s">
        <v>5234</v>
      </c>
      <c r="X4" s="15" t="s">
        <v>50</v>
      </c>
      <c r="Y4" s="15" t="s">
        <v>5234</v>
      </c>
      <c r="Z4" s="15" t="s">
        <v>1150</v>
      </c>
    </row>
    <row r="5" spans="1:26" x14ac:dyDescent="0.3">
      <c r="A5" s="15" t="s">
        <v>37</v>
      </c>
      <c r="B5">
        <v>10912</v>
      </c>
      <c r="C5" s="1">
        <v>5907468860038</v>
      </c>
      <c r="D5">
        <v>8</v>
      </c>
      <c r="E5">
        <v>224</v>
      </c>
      <c r="F5" s="15" t="s">
        <v>38</v>
      </c>
      <c r="G5" s="15" t="s">
        <v>5240</v>
      </c>
      <c r="H5" s="15" t="s">
        <v>5241</v>
      </c>
      <c r="I5" s="15" t="s">
        <v>40</v>
      </c>
      <c r="J5" s="15" t="s">
        <v>41</v>
      </c>
      <c r="K5" s="15" t="s">
        <v>42</v>
      </c>
      <c r="L5" s="15" t="s">
        <v>43</v>
      </c>
      <c r="M5" s="15" t="s">
        <v>44</v>
      </c>
      <c r="N5" s="15" t="s">
        <v>45</v>
      </c>
      <c r="O5" s="15" t="s">
        <v>7307</v>
      </c>
      <c r="P5">
        <v>85161080</v>
      </c>
      <c r="Q5" s="15" t="s">
        <v>33</v>
      </c>
      <c r="R5">
        <v>5</v>
      </c>
      <c r="S5" s="15" t="s">
        <v>5234</v>
      </c>
      <c r="U5" s="15" t="s">
        <v>5234</v>
      </c>
      <c r="V5" s="15" t="s">
        <v>46</v>
      </c>
      <c r="W5" s="15" t="s">
        <v>35</v>
      </c>
      <c r="X5" s="15" t="s">
        <v>50</v>
      </c>
      <c r="Y5" s="15" t="s">
        <v>36</v>
      </c>
      <c r="Z5" s="15" t="s">
        <v>6736</v>
      </c>
    </row>
    <row r="6" spans="1:26" x14ac:dyDescent="0.3">
      <c r="A6" s="15" t="s">
        <v>47</v>
      </c>
      <c r="B6">
        <v>99999</v>
      </c>
      <c r="C6" s="1">
        <v>1111110000004</v>
      </c>
      <c r="D6">
        <v>0</v>
      </c>
      <c r="E6">
        <v>0</v>
      </c>
      <c r="F6" s="15" t="s">
        <v>5233</v>
      </c>
      <c r="G6" s="15" t="s">
        <v>5234</v>
      </c>
      <c r="H6" s="15" t="s">
        <v>5233</v>
      </c>
      <c r="I6" s="15" t="s">
        <v>5233</v>
      </c>
      <c r="J6" s="15" t="s">
        <v>5233</v>
      </c>
      <c r="K6" s="15" t="s">
        <v>5233</v>
      </c>
      <c r="L6" s="15" t="s">
        <v>5233</v>
      </c>
      <c r="M6" s="15" t="s">
        <v>5233</v>
      </c>
      <c r="N6" s="15" t="s">
        <v>48</v>
      </c>
      <c r="O6" s="15" t="s">
        <v>49</v>
      </c>
      <c r="Q6" s="15" t="s">
        <v>5234</v>
      </c>
      <c r="S6" s="15" t="s">
        <v>5234</v>
      </c>
      <c r="U6" s="15" t="s">
        <v>5234</v>
      </c>
      <c r="V6" s="15" t="s">
        <v>5234</v>
      </c>
      <c r="W6" s="15" t="s">
        <v>5234</v>
      </c>
      <c r="X6" s="15" t="s">
        <v>50</v>
      </c>
      <c r="Y6" s="15" t="s">
        <v>5234</v>
      </c>
      <c r="Z6" s="15" t="s">
        <v>5234</v>
      </c>
    </row>
    <row r="7" spans="1:26" x14ac:dyDescent="0.3">
      <c r="A7" s="15" t="s">
        <v>51</v>
      </c>
      <c r="B7">
        <v>99999</v>
      </c>
      <c r="C7" s="1">
        <v>5907468860052</v>
      </c>
      <c r="D7">
        <v>0</v>
      </c>
      <c r="E7">
        <v>0</v>
      </c>
      <c r="F7" s="15" t="s">
        <v>5234</v>
      </c>
      <c r="G7" s="15" t="s">
        <v>5234</v>
      </c>
      <c r="H7" s="15" t="s">
        <v>5233</v>
      </c>
      <c r="I7" s="15" t="s">
        <v>5233</v>
      </c>
      <c r="J7" s="15" t="s">
        <v>5233</v>
      </c>
      <c r="K7" s="15" t="s">
        <v>5233</v>
      </c>
      <c r="L7" s="15" t="s">
        <v>5233</v>
      </c>
      <c r="M7" s="15" t="s">
        <v>5233</v>
      </c>
      <c r="N7" s="15" t="s">
        <v>48</v>
      </c>
      <c r="O7" s="15" t="s">
        <v>52</v>
      </c>
      <c r="Q7" s="15" t="s">
        <v>5234</v>
      </c>
      <c r="S7" s="15" t="s">
        <v>5234</v>
      </c>
      <c r="U7" s="15" t="s">
        <v>5234</v>
      </c>
      <c r="V7" s="15" t="s">
        <v>5234</v>
      </c>
      <c r="W7" s="15" t="s">
        <v>5234</v>
      </c>
      <c r="X7" s="15" t="s">
        <v>50</v>
      </c>
      <c r="Y7" s="15" t="s">
        <v>5234</v>
      </c>
      <c r="Z7" s="15" t="s">
        <v>5234</v>
      </c>
    </row>
    <row r="8" spans="1:26" x14ac:dyDescent="0.3">
      <c r="A8" s="15" t="s">
        <v>53</v>
      </c>
      <c r="B8">
        <v>99999</v>
      </c>
      <c r="C8" s="1">
        <v>5907468860069</v>
      </c>
      <c r="D8">
        <v>0</v>
      </c>
      <c r="E8">
        <v>0</v>
      </c>
      <c r="F8" s="15" t="s">
        <v>5234</v>
      </c>
      <c r="G8" s="15" t="s">
        <v>5234</v>
      </c>
      <c r="H8" s="15" t="s">
        <v>5233</v>
      </c>
      <c r="I8" s="15" t="s">
        <v>5233</v>
      </c>
      <c r="J8" s="15" t="s">
        <v>5233</v>
      </c>
      <c r="K8" s="15" t="s">
        <v>5233</v>
      </c>
      <c r="L8" s="15" t="s">
        <v>5233</v>
      </c>
      <c r="M8" s="15" t="s">
        <v>5233</v>
      </c>
      <c r="N8" s="15" t="s">
        <v>54</v>
      </c>
      <c r="O8" s="15" t="s">
        <v>55</v>
      </c>
      <c r="Q8" s="15" t="s">
        <v>5234</v>
      </c>
      <c r="S8" s="15" t="s">
        <v>5234</v>
      </c>
      <c r="U8" s="15" t="s">
        <v>5234</v>
      </c>
      <c r="V8" s="15" t="s">
        <v>5234</v>
      </c>
      <c r="W8" s="15" t="s">
        <v>5234</v>
      </c>
      <c r="X8" s="15" t="s">
        <v>50</v>
      </c>
      <c r="Y8" s="15" t="s">
        <v>5234</v>
      </c>
      <c r="Z8" s="15" t="s">
        <v>5234</v>
      </c>
    </row>
    <row r="9" spans="1:26" x14ac:dyDescent="0.3">
      <c r="A9" s="15" t="s">
        <v>56</v>
      </c>
      <c r="B9">
        <v>99999</v>
      </c>
      <c r="C9" s="1">
        <v>1111110000008</v>
      </c>
      <c r="D9">
        <v>0</v>
      </c>
      <c r="E9">
        <v>0</v>
      </c>
      <c r="F9" s="15" t="s">
        <v>5233</v>
      </c>
      <c r="G9" s="15" t="s">
        <v>5234</v>
      </c>
      <c r="H9" s="15" t="s">
        <v>5233</v>
      </c>
      <c r="I9" s="15" t="s">
        <v>5233</v>
      </c>
      <c r="J9" s="15" t="s">
        <v>5233</v>
      </c>
      <c r="K9" s="15" t="s">
        <v>5233</v>
      </c>
      <c r="L9" s="15" t="s">
        <v>5233</v>
      </c>
      <c r="M9" s="15" t="s">
        <v>5233</v>
      </c>
      <c r="N9" s="15" t="s">
        <v>54</v>
      </c>
      <c r="O9" s="15" t="s">
        <v>57</v>
      </c>
      <c r="Q9" s="15" t="s">
        <v>33</v>
      </c>
      <c r="R9">
        <v>5</v>
      </c>
      <c r="S9" s="15" t="s">
        <v>5234</v>
      </c>
      <c r="U9" s="15" t="s">
        <v>5234</v>
      </c>
      <c r="V9" s="15" t="s">
        <v>5234</v>
      </c>
      <c r="W9" s="15" t="s">
        <v>5234</v>
      </c>
      <c r="X9" s="15" t="s">
        <v>50</v>
      </c>
      <c r="Y9" s="15" t="s">
        <v>50</v>
      </c>
      <c r="Z9" s="15" t="s">
        <v>5234</v>
      </c>
    </row>
    <row r="10" spans="1:26" x14ac:dyDescent="0.3">
      <c r="A10" s="15" t="s">
        <v>58</v>
      </c>
      <c r="B10">
        <v>99999</v>
      </c>
      <c r="C10" s="1">
        <v>5907468860076</v>
      </c>
      <c r="D10">
        <v>0</v>
      </c>
      <c r="E10">
        <v>0</v>
      </c>
      <c r="F10" s="15" t="s">
        <v>5234</v>
      </c>
      <c r="G10" s="15" t="s">
        <v>5234</v>
      </c>
      <c r="H10" s="15" t="s">
        <v>5233</v>
      </c>
      <c r="I10" s="15" t="s">
        <v>5233</v>
      </c>
      <c r="J10" s="15" t="s">
        <v>5233</v>
      </c>
      <c r="K10" s="15" t="s">
        <v>5233</v>
      </c>
      <c r="L10" s="15" t="s">
        <v>5233</v>
      </c>
      <c r="M10" s="15" t="s">
        <v>5233</v>
      </c>
      <c r="N10" s="15" t="s">
        <v>59</v>
      </c>
      <c r="O10" s="15" t="s">
        <v>60</v>
      </c>
      <c r="Q10" s="15" t="s">
        <v>5234</v>
      </c>
      <c r="S10" s="15" t="s">
        <v>5234</v>
      </c>
      <c r="U10" s="15" t="s">
        <v>5234</v>
      </c>
      <c r="V10" s="15" t="s">
        <v>5234</v>
      </c>
      <c r="W10" s="15" t="s">
        <v>5234</v>
      </c>
      <c r="X10" s="15" t="s">
        <v>50</v>
      </c>
      <c r="Y10" s="15" t="s">
        <v>5234</v>
      </c>
      <c r="Z10" s="15" t="s">
        <v>5234</v>
      </c>
    </row>
    <row r="11" spans="1:26" x14ac:dyDescent="0.3">
      <c r="A11" s="15" t="s">
        <v>61</v>
      </c>
      <c r="B11">
        <v>10912</v>
      </c>
      <c r="C11" s="1">
        <v>5908256836860</v>
      </c>
      <c r="D11">
        <v>12</v>
      </c>
      <c r="E11">
        <v>240</v>
      </c>
      <c r="F11" s="15" t="s">
        <v>62</v>
      </c>
      <c r="G11" s="15" t="s">
        <v>5246</v>
      </c>
      <c r="H11" s="15" t="s">
        <v>5242</v>
      </c>
      <c r="I11" s="15" t="s">
        <v>63</v>
      </c>
      <c r="J11" s="15" t="s">
        <v>5243</v>
      </c>
      <c r="K11" s="15" t="s">
        <v>64</v>
      </c>
      <c r="L11" s="15" t="s">
        <v>65</v>
      </c>
      <c r="M11" s="15" t="s">
        <v>5244</v>
      </c>
      <c r="N11" s="15" t="s">
        <v>45</v>
      </c>
      <c r="O11" s="15" t="s">
        <v>5245</v>
      </c>
      <c r="P11">
        <v>85161080</v>
      </c>
      <c r="Q11" s="15" t="s">
        <v>6737</v>
      </c>
      <c r="R11">
        <v>5</v>
      </c>
      <c r="S11" s="15" t="s">
        <v>5234</v>
      </c>
      <c r="U11" s="15" t="s">
        <v>5234</v>
      </c>
      <c r="V11" s="15" t="s">
        <v>66</v>
      </c>
      <c r="W11" s="15" t="s">
        <v>35</v>
      </c>
      <c r="X11" s="15" t="s">
        <v>36</v>
      </c>
      <c r="Y11" s="15" t="s">
        <v>50</v>
      </c>
      <c r="Z11" s="15" t="s">
        <v>6738</v>
      </c>
    </row>
    <row r="12" spans="1:26" x14ac:dyDescent="0.3">
      <c r="A12" s="15" t="s">
        <v>67</v>
      </c>
      <c r="B12">
        <v>10911</v>
      </c>
      <c r="C12" s="1">
        <v>5907468860083</v>
      </c>
      <c r="D12">
        <v>12</v>
      </c>
      <c r="E12">
        <v>240</v>
      </c>
      <c r="F12" s="15" t="s">
        <v>62</v>
      </c>
      <c r="G12" s="15" t="s">
        <v>5246</v>
      </c>
      <c r="H12" s="15" t="s">
        <v>5242</v>
      </c>
      <c r="I12" s="15" t="s">
        <v>63</v>
      </c>
      <c r="J12" s="15" t="s">
        <v>5243</v>
      </c>
      <c r="K12" s="15" t="s">
        <v>64</v>
      </c>
      <c r="L12" s="15" t="s">
        <v>68</v>
      </c>
      <c r="M12" s="15" t="s">
        <v>5244</v>
      </c>
      <c r="N12" s="15" t="s">
        <v>45</v>
      </c>
      <c r="O12" s="15" t="s">
        <v>5247</v>
      </c>
      <c r="P12">
        <v>85161080</v>
      </c>
      <c r="Q12" s="15" t="s">
        <v>6737</v>
      </c>
      <c r="R12">
        <v>5</v>
      </c>
      <c r="S12" s="15" t="s">
        <v>5234</v>
      </c>
      <c r="U12" s="15" t="s">
        <v>5234</v>
      </c>
      <c r="V12" s="15" t="s">
        <v>66</v>
      </c>
      <c r="W12" s="15" t="s">
        <v>35</v>
      </c>
      <c r="X12" s="15" t="s">
        <v>36</v>
      </c>
      <c r="Y12" s="15" t="s">
        <v>50</v>
      </c>
      <c r="Z12" s="15" t="s">
        <v>6738</v>
      </c>
    </row>
    <row r="13" spans="1:26" x14ac:dyDescent="0.3">
      <c r="A13" s="15" t="s">
        <v>69</v>
      </c>
      <c r="B13">
        <v>99999</v>
      </c>
      <c r="C13" s="1">
        <v>5908256834576</v>
      </c>
      <c r="D13">
        <v>0</v>
      </c>
      <c r="E13">
        <v>0</v>
      </c>
      <c r="F13" s="15" t="s">
        <v>5234</v>
      </c>
      <c r="G13" s="15" t="s">
        <v>5234</v>
      </c>
      <c r="H13" s="15" t="s">
        <v>5233</v>
      </c>
      <c r="I13" s="15" t="s">
        <v>5233</v>
      </c>
      <c r="J13" s="15" t="s">
        <v>5233</v>
      </c>
      <c r="K13" s="15" t="s">
        <v>5233</v>
      </c>
      <c r="L13" s="15" t="s">
        <v>5233</v>
      </c>
      <c r="M13" s="15" t="s">
        <v>5233</v>
      </c>
      <c r="N13" s="15" t="s">
        <v>70</v>
      </c>
      <c r="O13" s="15" t="s">
        <v>71</v>
      </c>
      <c r="P13">
        <v>85444290</v>
      </c>
      <c r="Q13" s="15" t="s">
        <v>5234</v>
      </c>
      <c r="S13" s="15" t="s">
        <v>5234</v>
      </c>
      <c r="U13" s="15" t="s">
        <v>5234</v>
      </c>
      <c r="V13" s="15" t="s">
        <v>5234</v>
      </c>
      <c r="W13" s="15" t="s">
        <v>5234</v>
      </c>
      <c r="X13" s="15" t="s">
        <v>50</v>
      </c>
      <c r="Y13" s="15" t="s">
        <v>5234</v>
      </c>
      <c r="Z13" s="15" t="s">
        <v>5234</v>
      </c>
    </row>
    <row r="14" spans="1:26" x14ac:dyDescent="0.3">
      <c r="A14" s="15" t="s">
        <v>72</v>
      </c>
      <c r="B14">
        <v>99999</v>
      </c>
      <c r="C14" s="1">
        <v>5908256834583</v>
      </c>
      <c r="D14">
        <v>24</v>
      </c>
      <c r="E14">
        <v>0</v>
      </c>
      <c r="F14" s="15" t="s">
        <v>73</v>
      </c>
      <c r="G14" s="15" t="s">
        <v>5248</v>
      </c>
      <c r="H14" s="15" t="s">
        <v>5233</v>
      </c>
      <c r="I14" s="15" t="s">
        <v>5233</v>
      </c>
      <c r="J14" s="15" t="s">
        <v>5233</v>
      </c>
      <c r="K14" s="15" t="s">
        <v>5233</v>
      </c>
      <c r="L14" s="15" t="s">
        <v>5233</v>
      </c>
      <c r="M14" s="15" t="s">
        <v>5233</v>
      </c>
      <c r="N14" s="15" t="s">
        <v>74</v>
      </c>
      <c r="O14" s="15" t="s">
        <v>75</v>
      </c>
      <c r="P14">
        <v>85444290</v>
      </c>
      <c r="Q14" s="15" t="s">
        <v>5234</v>
      </c>
      <c r="S14" s="15" t="s">
        <v>5234</v>
      </c>
      <c r="U14" s="15" t="s">
        <v>5234</v>
      </c>
      <c r="V14" s="15" t="s">
        <v>5234</v>
      </c>
      <c r="W14" s="15" t="s">
        <v>5234</v>
      </c>
      <c r="X14" s="15" t="s">
        <v>50</v>
      </c>
      <c r="Y14" s="15" t="s">
        <v>5234</v>
      </c>
      <c r="Z14" s="15" t="s">
        <v>6739</v>
      </c>
    </row>
    <row r="15" spans="1:26" x14ac:dyDescent="0.3">
      <c r="A15" s="15" t="s">
        <v>76</v>
      </c>
      <c r="B15">
        <v>99999</v>
      </c>
      <c r="C15" s="1">
        <v>5908256834590</v>
      </c>
      <c r="D15">
        <v>12</v>
      </c>
      <c r="E15">
        <v>480</v>
      </c>
      <c r="F15" s="15" t="s">
        <v>77</v>
      </c>
      <c r="G15" s="15" t="s">
        <v>5249</v>
      </c>
      <c r="H15" s="15" t="s">
        <v>5233</v>
      </c>
      <c r="I15" s="15" t="s">
        <v>5233</v>
      </c>
      <c r="J15" s="15" t="s">
        <v>5233</v>
      </c>
      <c r="K15" s="15" t="s">
        <v>5233</v>
      </c>
      <c r="L15" s="15" t="s">
        <v>5233</v>
      </c>
      <c r="M15" s="15" t="s">
        <v>5233</v>
      </c>
      <c r="N15" s="15" t="s">
        <v>78</v>
      </c>
      <c r="O15" s="15" t="s">
        <v>79</v>
      </c>
      <c r="P15">
        <v>85444290</v>
      </c>
      <c r="Q15" s="15" t="s">
        <v>5234</v>
      </c>
      <c r="S15" s="15" t="s">
        <v>5234</v>
      </c>
      <c r="U15" s="15" t="s">
        <v>5234</v>
      </c>
      <c r="V15" s="15" t="s">
        <v>5234</v>
      </c>
      <c r="W15" s="15" t="s">
        <v>5234</v>
      </c>
      <c r="X15" s="15" t="s">
        <v>50</v>
      </c>
      <c r="Y15" s="15" t="s">
        <v>5234</v>
      </c>
      <c r="Z15" s="15" t="s">
        <v>6740</v>
      </c>
    </row>
    <row r="16" spans="1:26" x14ac:dyDescent="0.3">
      <c r="A16" s="15" t="s">
        <v>80</v>
      </c>
      <c r="B16">
        <v>99999</v>
      </c>
      <c r="C16" s="1">
        <v>5908256834606</v>
      </c>
      <c r="D16">
        <v>24</v>
      </c>
      <c r="E16">
        <v>0</v>
      </c>
      <c r="F16" s="15" t="s">
        <v>5250</v>
      </c>
      <c r="G16" s="15" t="s">
        <v>81</v>
      </c>
      <c r="H16" s="15" t="s">
        <v>5233</v>
      </c>
      <c r="I16" s="15" t="s">
        <v>5233</v>
      </c>
      <c r="J16" s="15" t="s">
        <v>5233</v>
      </c>
      <c r="K16" s="15" t="s">
        <v>5233</v>
      </c>
      <c r="L16" s="15" t="s">
        <v>5233</v>
      </c>
      <c r="M16" s="15" t="s">
        <v>5233</v>
      </c>
      <c r="N16" s="15" t="s">
        <v>70</v>
      </c>
      <c r="O16" s="15" t="s">
        <v>82</v>
      </c>
      <c r="P16">
        <v>85444290</v>
      </c>
      <c r="Q16" s="15" t="s">
        <v>5234</v>
      </c>
      <c r="S16" s="15" t="s">
        <v>5234</v>
      </c>
      <c r="U16" s="15" t="s">
        <v>5234</v>
      </c>
      <c r="V16" s="15" t="s">
        <v>5234</v>
      </c>
      <c r="W16" s="15" t="s">
        <v>5234</v>
      </c>
      <c r="X16" s="15" t="s">
        <v>50</v>
      </c>
      <c r="Y16" s="15" t="s">
        <v>5234</v>
      </c>
      <c r="Z16" s="15" t="s">
        <v>62</v>
      </c>
    </row>
    <row r="17" spans="1:26" x14ac:dyDescent="0.3">
      <c r="A17" s="15" t="s">
        <v>83</v>
      </c>
      <c r="B17">
        <v>99999</v>
      </c>
      <c r="C17" s="1">
        <v>5908256834613</v>
      </c>
      <c r="D17">
        <v>12</v>
      </c>
      <c r="E17">
        <v>0</v>
      </c>
      <c r="F17" s="15" t="s">
        <v>84</v>
      </c>
      <c r="G17" s="15" t="s">
        <v>5251</v>
      </c>
      <c r="H17" s="15" t="s">
        <v>5233</v>
      </c>
      <c r="I17" s="15" t="s">
        <v>5233</v>
      </c>
      <c r="J17" s="15" t="s">
        <v>5233</v>
      </c>
      <c r="K17" s="15" t="s">
        <v>5233</v>
      </c>
      <c r="L17" s="15" t="s">
        <v>5233</v>
      </c>
      <c r="M17" s="15" t="s">
        <v>5233</v>
      </c>
      <c r="N17" s="15" t="s">
        <v>74</v>
      </c>
      <c r="O17" s="15" t="s">
        <v>85</v>
      </c>
      <c r="P17">
        <v>85444290</v>
      </c>
      <c r="Q17" s="15" t="s">
        <v>5234</v>
      </c>
      <c r="S17" s="15" t="s">
        <v>5234</v>
      </c>
      <c r="U17" s="15" t="s">
        <v>5234</v>
      </c>
      <c r="V17" s="15" t="s">
        <v>5234</v>
      </c>
      <c r="W17" s="15" t="s">
        <v>5234</v>
      </c>
      <c r="X17" s="15" t="s">
        <v>50</v>
      </c>
      <c r="Y17" s="15" t="s">
        <v>5234</v>
      </c>
      <c r="Z17" s="15" t="s">
        <v>6741</v>
      </c>
    </row>
    <row r="18" spans="1:26" x14ac:dyDescent="0.3">
      <c r="A18" s="15" t="s">
        <v>86</v>
      </c>
      <c r="B18">
        <v>99999</v>
      </c>
      <c r="C18" s="1">
        <v>5908256834620</v>
      </c>
      <c r="D18">
        <v>12</v>
      </c>
      <c r="E18">
        <v>0</v>
      </c>
      <c r="F18" s="15" t="s">
        <v>87</v>
      </c>
      <c r="G18" s="15" t="s">
        <v>5252</v>
      </c>
      <c r="H18" s="15" t="s">
        <v>5233</v>
      </c>
      <c r="I18" s="15" t="s">
        <v>5233</v>
      </c>
      <c r="J18" s="15" t="s">
        <v>5233</v>
      </c>
      <c r="K18" s="15" t="s">
        <v>5233</v>
      </c>
      <c r="L18" s="15" t="s">
        <v>5233</v>
      </c>
      <c r="M18" s="15" t="s">
        <v>5233</v>
      </c>
      <c r="N18" s="15" t="s">
        <v>88</v>
      </c>
      <c r="O18" s="15" t="s">
        <v>89</v>
      </c>
      <c r="P18">
        <v>85444290</v>
      </c>
      <c r="Q18" s="15" t="s">
        <v>5234</v>
      </c>
      <c r="R18">
        <v>5</v>
      </c>
      <c r="S18" s="15" t="s">
        <v>5234</v>
      </c>
      <c r="U18" s="15" t="s">
        <v>5234</v>
      </c>
      <c r="V18" s="15" t="s">
        <v>5234</v>
      </c>
      <c r="W18" s="15" t="s">
        <v>5234</v>
      </c>
      <c r="X18" s="15" t="s">
        <v>50</v>
      </c>
      <c r="Y18" s="15" t="s">
        <v>5234</v>
      </c>
      <c r="Z18" s="15" t="s">
        <v>5746</v>
      </c>
    </row>
    <row r="19" spans="1:26" x14ac:dyDescent="0.3">
      <c r="A19" s="15" t="s">
        <v>90</v>
      </c>
      <c r="B19">
        <v>99999</v>
      </c>
      <c r="C19" s="1">
        <v>5908256837126</v>
      </c>
      <c r="D19">
        <v>0</v>
      </c>
      <c r="E19">
        <v>0</v>
      </c>
      <c r="F19" s="15" t="s">
        <v>5234</v>
      </c>
      <c r="G19" s="15" t="s">
        <v>5234</v>
      </c>
      <c r="H19" s="15" t="s">
        <v>5233</v>
      </c>
      <c r="I19" s="15" t="s">
        <v>5233</v>
      </c>
      <c r="J19" s="15" t="s">
        <v>5233</v>
      </c>
      <c r="K19" s="15" t="s">
        <v>5233</v>
      </c>
      <c r="L19" s="15" t="s">
        <v>5233</v>
      </c>
      <c r="M19" s="15" t="s">
        <v>5233</v>
      </c>
      <c r="N19" s="15" t="s">
        <v>91</v>
      </c>
      <c r="O19" s="15" t="s">
        <v>92</v>
      </c>
      <c r="P19">
        <v>85131000</v>
      </c>
      <c r="Q19" s="15" t="s">
        <v>5234</v>
      </c>
      <c r="S19" s="15" t="s">
        <v>5234</v>
      </c>
      <c r="U19" s="15" t="s">
        <v>5234</v>
      </c>
      <c r="V19" s="15" t="s">
        <v>5234</v>
      </c>
      <c r="W19" s="15" t="s">
        <v>5234</v>
      </c>
      <c r="X19" s="15" t="s">
        <v>50</v>
      </c>
      <c r="Y19" s="15" t="s">
        <v>5234</v>
      </c>
      <c r="Z19" s="15" t="s">
        <v>5234</v>
      </c>
    </row>
    <row r="20" spans="1:26" x14ac:dyDescent="0.3">
      <c r="A20" s="15" t="s">
        <v>93</v>
      </c>
      <c r="B20">
        <v>99999</v>
      </c>
      <c r="C20" s="1">
        <v>5902989409162</v>
      </c>
      <c r="D20">
        <v>0</v>
      </c>
      <c r="E20">
        <v>0</v>
      </c>
      <c r="F20" s="15" t="s">
        <v>5234</v>
      </c>
      <c r="G20" s="15" t="s">
        <v>5234</v>
      </c>
      <c r="H20" s="15" t="s">
        <v>5233</v>
      </c>
      <c r="I20" s="15" t="s">
        <v>5233</v>
      </c>
      <c r="J20" s="15" t="s">
        <v>5233</v>
      </c>
      <c r="K20" s="15" t="s">
        <v>5233</v>
      </c>
      <c r="L20" s="15" t="s">
        <v>5233</v>
      </c>
      <c r="M20" s="15" t="s">
        <v>5233</v>
      </c>
      <c r="N20" s="15" t="s">
        <v>94</v>
      </c>
      <c r="O20" s="15" t="s">
        <v>95</v>
      </c>
      <c r="Q20" s="15" t="s">
        <v>5234</v>
      </c>
      <c r="S20" s="15" t="s">
        <v>5234</v>
      </c>
      <c r="U20" s="15" t="s">
        <v>5234</v>
      </c>
      <c r="V20" s="15" t="s">
        <v>5234</v>
      </c>
      <c r="W20" s="15" t="s">
        <v>5234</v>
      </c>
      <c r="X20" s="15" t="s">
        <v>50</v>
      </c>
      <c r="Y20" s="15" t="s">
        <v>5234</v>
      </c>
      <c r="Z20" s="15" t="s">
        <v>5234</v>
      </c>
    </row>
    <row r="21" spans="1:26" x14ac:dyDescent="0.3">
      <c r="A21" s="15" t="s">
        <v>96</v>
      </c>
      <c r="B21">
        <v>99999</v>
      </c>
      <c r="C21" s="1">
        <v>1111110000020</v>
      </c>
      <c r="D21">
        <v>0</v>
      </c>
      <c r="E21">
        <v>0</v>
      </c>
      <c r="F21" s="15" t="s">
        <v>5234</v>
      </c>
      <c r="G21" s="15" t="s">
        <v>5234</v>
      </c>
      <c r="H21" s="15" t="s">
        <v>5233</v>
      </c>
      <c r="I21" s="15" t="s">
        <v>5233</v>
      </c>
      <c r="J21" s="15" t="s">
        <v>5233</v>
      </c>
      <c r="K21" s="15" t="s">
        <v>5233</v>
      </c>
      <c r="L21" s="15" t="s">
        <v>5233</v>
      </c>
      <c r="M21" s="15" t="s">
        <v>5233</v>
      </c>
      <c r="N21" s="15" t="s">
        <v>94</v>
      </c>
      <c r="O21" s="15" t="s">
        <v>97</v>
      </c>
      <c r="Q21" s="15" t="s">
        <v>5234</v>
      </c>
      <c r="S21" s="15" t="s">
        <v>5234</v>
      </c>
      <c r="U21" s="15" t="s">
        <v>5234</v>
      </c>
      <c r="V21" s="15" t="s">
        <v>5234</v>
      </c>
      <c r="W21" s="15" t="s">
        <v>5234</v>
      </c>
      <c r="X21" s="15" t="s">
        <v>50</v>
      </c>
      <c r="Y21" s="15" t="s">
        <v>5234</v>
      </c>
      <c r="Z21" s="15" t="s">
        <v>5234</v>
      </c>
    </row>
    <row r="22" spans="1:26" x14ac:dyDescent="0.3">
      <c r="A22" s="15" t="s">
        <v>98</v>
      </c>
      <c r="B22">
        <v>99999</v>
      </c>
      <c r="C22" s="1">
        <v>1111110000021</v>
      </c>
      <c r="D22">
        <v>0</v>
      </c>
      <c r="E22">
        <v>0</v>
      </c>
      <c r="F22" s="15" t="s">
        <v>5234</v>
      </c>
      <c r="G22" s="15" t="s">
        <v>5234</v>
      </c>
      <c r="H22" s="15" t="s">
        <v>5233</v>
      </c>
      <c r="I22" s="15" t="s">
        <v>5233</v>
      </c>
      <c r="J22" s="15" t="s">
        <v>5233</v>
      </c>
      <c r="K22" s="15" t="s">
        <v>5233</v>
      </c>
      <c r="L22" s="15" t="s">
        <v>5233</v>
      </c>
      <c r="M22" s="15" t="s">
        <v>5233</v>
      </c>
      <c r="N22" s="15" t="s">
        <v>94</v>
      </c>
      <c r="O22" s="15" t="s">
        <v>99</v>
      </c>
      <c r="Q22" s="15" t="s">
        <v>5234</v>
      </c>
      <c r="S22" s="15" t="s">
        <v>5234</v>
      </c>
      <c r="U22" s="15" t="s">
        <v>5234</v>
      </c>
      <c r="V22" s="15" t="s">
        <v>5234</v>
      </c>
      <c r="W22" s="15" t="s">
        <v>5234</v>
      </c>
      <c r="X22" s="15" t="s">
        <v>50</v>
      </c>
      <c r="Y22" s="15" t="s">
        <v>5234</v>
      </c>
      <c r="Z22" s="15" t="s">
        <v>5234</v>
      </c>
    </row>
    <row r="23" spans="1:26" x14ac:dyDescent="0.3">
      <c r="A23" s="15" t="s">
        <v>100</v>
      </c>
      <c r="B23">
        <v>99999</v>
      </c>
      <c r="C23" s="1">
        <v>5902989409186</v>
      </c>
      <c r="D23">
        <v>0</v>
      </c>
      <c r="E23">
        <v>0</v>
      </c>
      <c r="F23" s="15" t="s">
        <v>5234</v>
      </c>
      <c r="G23" s="15" t="s">
        <v>5234</v>
      </c>
      <c r="H23" s="15" t="s">
        <v>5233</v>
      </c>
      <c r="I23" s="15" t="s">
        <v>5233</v>
      </c>
      <c r="J23" s="15" t="s">
        <v>5233</v>
      </c>
      <c r="K23" s="15" t="s">
        <v>5233</v>
      </c>
      <c r="L23" s="15" t="s">
        <v>5233</v>
      </c>
      <c r="M23" s="15" t="s">
        <v>5233</v>
      </c>
      <c r="N23" s="15" t="s">
        <v>101</v>
      </c>
      <c r="O23" s="15" t="s">
        <v>102</v>
      </c>
      <c r="Q23" s="15" t="s">
        <v>5234</v>
      </c>
      <c r="S23" s="15" t="s">
        <v>5234</v>
      </c>
      <c r="U23" s="15" t="s">
        <v>5234</v>
      </c>
      <c r="V23" s="15" t="s">
        <v>5234</v>
      </c>
      <c r="W23" s="15" t="s">
        <v>5234</v>
      </c>
      <c r="X23" s="15" t="s">
        <v>50</v>
      </c>
      <c r="Y23" s="15" t="s">
        <v>5234</v>
      </c>
      <c r="Z23" s="15" t="s">
        <v>5234</v>
      </c>
    </row>
    <row r="24" spans="1:26" x14ac:dyDescent="0.3">
      <c r="A24" s="15" t="s">
        <v>103</v>
      </c>
      <c r="B24">
        <v>16401</v>
      </c>
      <c r="C24" s="1">
        <v>5908256833371</v>
      </c>
      <c r="D24">
        <v>6</v>
      </c>
      <c r="E24">
        <v>270</v>
      </c>
      <c r="F24" s="15" t="s">
        <v>104</v>
      </c>
      <c r="G24" s="15" t="s">
        <v>105</v>
      </c>
      <c r="H24" s="15" t="s">
        <v>595</v>
      </c>
      <c r="I24" s="15" t="s">
        <v>1668</v>
      </c>
      <c r="J24" s="15" t="s">
        <v>978</v>
      </c>
      <c r="K24" s="15" t="s">
        <v>5255</v>
      </c>
      <c r="L24" s="15" t="s">
        <v>5256</v>
      </c>
      <c r="M24" s="15" t="s">
        <v>5257</v>
      </c>
      <c r="N24" s="15" t="s">
        <v>107</v>
      </c>
      <c r="O24" s="15" t="s">
        <v>5258</v>
      </c>
      <c r="P24">
        <v>85279900</v>
      </c>
      <c r="Q24" s="15" t="s">
        <v>6737</v>
      </c>
      <c r="R24">
        <v>5</v>
      </c>
      <c r="S24" s="15" t="s">
        <v>5234</v>
      </c>
      <c r="U24" s="15" t="s">
        <v>5234</v>
      </c>
      <c r="V24" s="15" t="s">
        <v>34</v>
      </c>
      <c r="W24" s="15" t="s">
        <v>35</v>
      </c>
      <c r="X24" s="15" t="s">
        <v>36</v>
      </c>
      <c r="Y24" s="15" t="s">
        <v>50</v>
      </c>
      <c r="Z24" s="15" t="s">
        <v>1967</v>
      </c>
    </row>
    <row r="25" spans="1:26" x14ac:dyDescent="0.3">
      <c r="A25" s="15" t="s">
        <v>109</v>
      </c>
      <c r="B25">
        <v>99999</v>
      </c>
      <c r="C25" s="1">
        <v>5908256833388</v>
      </c>
      <c r="D25">
        <v>8</v>
      </c>
      <c r="E25">
        <v>480</v>
      </c>
      <c r="F25" s="15" t="s">
        <v>110</v>
      </c>
      <c r="G25" s="15" t="s">
        <v>527</v>
      </c>
      <c r="H25" s="15" t="s">
        <v>5259</v>
      </c>
      <c r="I25" s="15" t="s">
        <v>5260</v>
      </c>
      <c r="J25" s="15" t="s">
        <v>5261</v>
      </c>
      <c r="K25" s="15" t="s">
        <v>170</v>
      </c>
      <c r="L25" s="15" t="s">
        <v>746</v>
      </c>
      <c r="M25" s="15" t="s">
        <v>5242</v>
      </c>
      <c r="N25" s="15" t="s">
        <v>111</v>
      </c>
      <c r="O25" s="15" t="s">
        <v>5262</v>
      </c>
      <c r="P25">
        <v>85279200</v>
      </c>
      <c r="Q25" s="15" t="s">
        <v>6742</v>
      </c>
      <c r="R25">
        <v>5</v>
      </c>
      <c r="S25" s="15" t="s">
        <v>5234</v>
      </c>
      <c r="U25" s="15" t="s">
        <v>5234</v>
      </c>
      <c r="V25" s="15" t="s">
        <v>112</v>
      </c>
      <c r="W25" s="15" t="s">
        <v>35</v>
      </c>
      <c r="X25" s="15" t="s">
        <v>50</v>
      </c>
      <c r="Y25" s="15" t="s">
        <v>50</v>
      </c>
      <c r="Z25" s="15" t="s">
        <v>205</v>
      </c>
    </row>
    <row r="26" spans="1:26" x14ac:dyDescent="0.3">
      <c r="A26" s="15" t="s">
        <v>113</v>
      </c>
      <c r="B26">
        <v>16511</v>
      </c>
      <c r="C26" s="1">
        <v>5908256833395</v>
      </c>
      <c r="D26">
        <v>8</v>
      </c>
      <c r="E26">
        <v>576</v>
      </c>
      <c r="F26" s="15" t="s">
        <v>114</v>
      </c>
      <c r="G26" s="15" t="s">
        <v>208</v>
      </c>
      <c r="H26" s="15" t="s">
        <v>5238</v>
      </c>
      <c r="I26" s="15" t="s">
        <v>5263</v>
      </c>
      <c r="J26" s="15" t="s">
        <v>5264</v>
      </c>
      <c r="K26" s="15" t="s">
        <v>64</v>
      </c>
      <c r="L26" s="15" t="s">
        <v>5265</v>
      </c>
      <c r="M26" s="15" t="s">
        <v>117</v>
      </c>
      <c r="N26" s="15" t="s">
        <v>118</v>
      </c>
      <c r="O26" s="15" t="s">
        <v>5266</v>
      </c>
      <c r="P26">
        <v>85279200</v>
      </c>
      <c r="Q26" s="15" t="s">
        <v>6742</v>
      </c>
      <c r="R26">
        <v>5</v>
      </c>
      <c r="S26" s="15" t="s">
        <v>5234</v>
      </c>
      <c r="U26" s="15" t="s">
        <v>5234</v>
      </c>
      <c r="V26" s="15" t="s">
        <v>119</v>
      </c>
      <c r="W26" s="15" t="s">
        <v>35</v>
      </c>
      <c r="X26" s="15" t="s">
        <v>36</v>
      </c>
      <c r="Y26" s="15" t="s">
        <v>50</v>
      </c>
      <c r="Z26" s="15" t="s">
        <v>38</v>
      </c>
    </row>
    <row r="27" spans="1:26" x14ac:dyDescent="0.3">
      <c r="A27" s="15" t="s">
        <v>120</v>
      </c>
      <c r="B27">
        <v>99999</v>
      </c>
      <c r="C27" s="1">
        <v>5908256834934</v>
      </c>
      <c r="D27">
        <v>6</v>
      </c>
      <c r="E27">
        <v>108</v>
      </c>
      <c r="F27" s="15" t="s">
        <v>121</v>
      </c>
      <c r="G27" s="15" t="s">
        <v>5267</v>
      </c>
      <c r="H27" s="15" t="s">
        <v>5233</v>
      </c>
      <c r="I27" s="15" t="s">
        <v>5233</v>
      </c>
      <c r="J27" s="15" t="s">
        <v>5233</v>
      </c>
      <c r="K27" s="15" t="s">
        <v>122</v>
      </c>
      <c r="L27" s="15" t="s">
        <v>123</v>
      </c>
      <c r="M27" s="15" t="s">
        <v>124</v>
      </c>
      <c r="N27" s="15" t="s">
        <v>125</v>
      </c>
      <c r="O27" s="15" t="s">
        <v>126</v>
      </c>
      <c r="P27">
        <v>85271900</v>
      </c>
      <c r="Q27" s="15" t="s">
        <v>5234</v>
      </c>
      <c r="R27">
        <v>5</v>
      </c>
      <c r="S27" s="15" t="s">
        <v>5234</v>
      </c>
      <c r="U27" s="15" t="s">
        <v>5234</v>
      </c>
      <c r="V27" s="15" t="s">
        <v>5234</v>
      </c>
      <c r="W27" s="15" t="s">
        <v>5234</v>
      </c>
      <c r="X27" s="15" t="s">
        <v>50</v>
      </c>
      <c r="Y27" s="15" t="s">
        <v>5234</v>
      </c>
      <c r="Z27" s="15" t="s">
        <v>6743</v>
      </c>
    </row>
    <row r="28" spans="1:26" x14ac:dyDescent="0.3">
      <c r="A28" s="15" t="s">
        <v>127</v>
      </c>
      <c r="B28">
        <v>99999</v>
      </c>
      <c r="C28" s="1">
        <v>5908256834958</v>
      </c>
      <c r="D28">
        <v>6</v>
      </c>
      <c r="E28">
        <v>108</v>
      </c>
      <c r="F28" s="15" t="s">
        <v>121</v>
      </c>
      <c r="G28" s="15" t="s">
        <v>5267</v>
      </c>
      <c r="H28" s="15" t="s">
        <v>5233</v>
      </c>
      <c r="I28" s="15" t="s">
        <v>5233</v>
      </c>
      <c r="J28" s="15" t="s">
        <v>5233</v>
      </c>
      <c r="K28" s="15" t="s">
        <v>122</v>
      </c>
      <c r="L28" s="15" t="s">
        <v>123</v>
      </c>
      <c r="M28" s="15" t="s">
        <v>124</v>
      </c>
      <c r="N28" s="15" t="s">
        <v>125</v>
      </c>
      <c r="O28" s="15" t="s">
        <v>128</v>
      </c>
      <c r="P28">
        <v>85271900</v>
      </c>
      <c r="Q28" s="15" t="s">
        <v>5234</v>
      </c>
      <c r="R28">
        <v>5</v>
      </c>
      <c r="S28" s="15" t="s">
        <v>5234</v>
      </c>
      <c r="U28" s="15" t="s">
        <v>5234</v>
      </c>
      <c r="V28" s="15" t="s">
        <v>5234</v>
      </c>
      <c r="W28" s="15" t="s">
        <v>5234</v>
      </c>
      <c r="X28" s="15" t="s">
        <v>50</v>
      </c>
      <c r="Y28" s="15" t="s">
        <v>5234</v>
      </c>
      <c r="Z28" s="15" t="s">
        <v>6743</v>
      </c>
    </row>
    <row r="29" spans="1:26" x14ac:dyDescent="0.3">
      <c r="A29" s="15" t="s">
        <v>129</v>
      </c>
      <c r="B29">
        <v>99999</v>
      </c>
      <c r="C29" s="1">
        <v>5908256834941</v>
      </c>
      <c r="D29">
        <v>6</v>
      </c>
      <c r="E29">
        <v>108</v>
      </c>
      <c r="F29" s="15" t="s">
        <v>121</v>
      </c>
      <c r="G29" s="15" t="s">
        <v>5267</v>
      </c>
      <c r="H29" s="15" t="s">
        <v>5238</v>
      </c>
      <c r="I29" s="15" t="s">
        <v>5241</v>
      </c>
      <c r="J29" s="15" t="s">
        <v>5253</v>
      </c>
      <c r="K29" s="15" t="s">
        <v>122</v>
      </c>
      <c r="L29" s="15" t="s">
        <v>123</v>
      </c>
      <c r="M29" s="15" t="s">
        <v>124</v>
      </c>
      <c r="N29" s="15" t="s">
        <v>125</v>
      </c>
      <c r="O29" s="15" t="s">
        <v>130</v>
      </c>
      <c r="P29">
        <v>85271900</v>
      </c>
      <c r="Q29" s="15" t="s">
        <v>6742</v>
      </c>
      <c r="R29">
        <v>5</v>
      </c>
      <c r="S29" s="15" t="s">
        <v>5234</v>
      </c>
      <c r="U29" s="15" t="s">
        <v>5234</v>
      </c>
      <c r="V29" s="15" t="s">
        <v>131</v>
      </c>
      <c r="W29" s="15" t="s">
        <v>5234</v>
      </c>
      <c r="X29" s="15" t="s">
        <v>50</v>
      </c>
      <c r="Y29" s="15" t="s">
        <v>50</v>
      </c>
      <c r="Z29" s="15" t="s">
        <v>6743</v>
      </c>
    </row>
    <row r="30" spans="1:26" x14ac:dyDescent="0.3">
      <c r="A30" s="15" t="s">
        <v>132</v>
      </c>
      <c r="B30">
        <v>99999</v>
      </c>
      <c r="C30" s="1">
        <v>5908256834866</v>
      </c>
      <c r="D30">
        <v>100</v>
      </c>
      <c r="E30">
        <v>3000</v>
      </c>
      <c r="F30" s="15" t="s">
        <v>133</v>
      </c>
      <c r="G30" s="15" t="s">
        <v>5268</v>
      </c>
      <c r="H30" s="15" t="s">
        <v>5233</v>
      </c>
      <c r="I30" s="15" t="s">
        <v>5233</v>
      </c>
      <c r="J30" s="15" t="s">
        <v>5233</v>
      </c>
      <c r="K30" s="15" t="s">
        <v>5269</v>
      </c>
      <c r="L30" s="15" t="s">
        <v>5270</v>
      </c>
      <c r="M30" s="15" t="s">
        <v>5237</v>
      </c>
      <c r="N30" s="15" t="s">
        <v>134</v>
      </c>
      <c r="O30" s="15" t="s">
        <v>135</v>
      </c>
      <c r="P30">
        <v>85183000</v>
      </c>
      <c r="Q30" s="15" t="s">
        <v>33</v>
      </c>
      <c r="R30">
        <v>5</v>
      </c>
      <c r="S30" s="15" t="s">
        <v>5234</v>
      </c>
      <c r="U30" s="15" t="s">
        <v>5234</v>
      </c>
      <c r="V30" s="15" t="s">
        <v>5234</v>
      </c>
      <c r="W30" s="15" t="s">
        <v>5234</v>
      </c>
      <c r="X30" s="15" t="s">
        <v>50</v>
      </c>
      <c r="Y30" s="15" t="s">
        <v>50</v>
      </c>
      <c r="Z30" s="15" t="s">
        <v>572</v>
      </c>
    </row>
    <row r="31" spans="1:26" x14ac:dyDescent="0.3">
      <c r="A31" s="15" t="s">
        <v>136</v>
      </c>
      <c r="B31">
        <v>99999</v>
      </c>
      <c r="C31" s="1">
        <v>5908256835467</v>
      </c>
      <c r="D31">
        <v>8</v>
      </c>
      <c r="E31">
        <v>440</v>
      </c>
      <c r="F31" s="15" t="s">
        <v>137</v>
      </c>
      <c r="G31" s="15" t="s">
        <v>138</v>
      </c>
      <c r="H31" s="15" t="s">
        <v>5263</v>
      </c>
      <c r="I31" s="15" t="s">
        <v>5243</v>
      </c>
      <c r="J31" s="15" t="s">
        <v>5271</v>
      </c>
      <c r="K31" s="15" t="s">
        <v>139</v>
      </c>
      <c r="L31" s="15" t="s">
        <v>5241</v>
      </c>
      <c r="M31" s="15" t="s">
        <v>5257</v>
      </c>
      <c r="N31" s="15" t="s">
        <v>107</v>
      </c>
      <c r="O31" s="15" t="s">
        <v>140</v>
      </c>
      <c r="P31">
        <v>85271900</v>
      </c>
      <c r="Q31" s="15" t="s">
        <v>5234</v>
      </c>
      <c r="S31" s="15" t="s">
        <v>5234</v>
      </c>
      <c r="U31" s="15" t="s">
        <v>5234</v>
      </c>
      <c r="V31" s="15" t="s">
        <v>119</v>
      </c>
      <c r="W31" s="15" t="s">
        <v>5234</v>
      </c>
      <c r="X31" s="15" t="s">
        <v>50</v>
      </c>
      <c r="Y31" s="15" t="s">
        <v>5234</v>
      </c>
      <c r="Z31" s="15" t="s">
        <v>6744</v>
      </c>
    </row>
    <row r="32" spans="1:26" x14ac:dyDescent="0.3">
      <c r="A32" s="15" t="s">
        <v>141</v>
      </c>
      <c r="B32">
        <v>99999</v>
      </c>
      <c r="C32" s="1">
        <v>5908256835733</v>
      </c>
      <c r="D32">
        <v>12</v>
      </c>
      <c r="E32">
        <v>672</v>
      </c>
      <c r="F32" s="15" t="s">
        <v>142</v>
      </c>
      <c r="G32" s="15" t="s">
        <v>5272</v>
      </c>
      <c r="H32" s="15" t="s">
        <v>5273</v>
      </c>
      <c r="I32" s="15" t="s">
        <v>143</v>
      </c>
      <c r="J32" s="15" t="s">
        <v>144</v>
      </c>
      <c r="K32" s="15" t="s">
        <v>145</v>
      </c>
      <c r="L32" s="15" t="s">
        <v>5238</v>
      </c>
      <c r="M32" s="15" t="s">
        <v>146</v>
      </c>
      <c r="N32" s="15" t="s">
        <v>147</v>
      </c>
      <c r="O32" s="15" t="s">
        <v>148</v>
      </c>
      <c r="P32">
        <v>85271900</v>
      </c>
      <c r="Q32" s="15" t="s">
        <v>5234</v>
      </c>
      <c r="S32" s="15" t="s">
        <v>5234</v>
      </c>
      <c r="U32" s="15" t="s">
        <v>5234</v>
      </c>
      <c r="V32" s="15" t="s">
        <v>112</v>
      </c>
      <c r="W32" s="15" t="s">
        <v>5234</v>
      </c>
      <c r="X32" s="15" t="s">
        <v>50</v>
      </c>
      <c r="Y32" s="15" t="s">
        <v>5234</v>
      </c>
      <c r="Z32" s="15" t="s">
        <v>4784</v>
      </c>
    </row>
    <row r="33" spans="1:26" x14ac:dyDescent="0.3">
      <c r="A33" s="15" t="s">
        <v>149</v>
      </c>
      <c r="B33">
        <v>99999</v>
      </c>
      <c r="C33" s="1">
        <v>5908256836952</v>
      </c>
      <c r="D33">
        <v>1</v>
      </c>
      <c r="E33">
        <v>54</v>
      </c>
      <c r="F33" s="15" t="s">
        <v>150</v>
      </c>
      <c r="G33" s="15" t="s">
        <v>26</v>
      </c>
      <c r="H33" s="15" t="s">
        <v>5233</v>
      </c>
      <c r="I33" s="15" t="s">
        <v>5233</v>
      </c>
      <c r="J33" s="15" t="s">
        <v>5233</v>
      </c>
      <c r="K33" s="15" t="s">
        <v>5274</v>
      </c>
      <c r="L33" s="15" t="s">
        <v>151</v>
      </c>
      <c r="M33" s="15" t="s">
        <v>5243</v>
      </c>
      <c r="N33" s="15" t="s">
        <v>152</v>
      </c>
      <c r="O33" s="15" t="s">
        <v>153</v>
      </c>
      <c r="P33">
        <v>85299065</v>
      </c>
      <c r="Q33" s="15" t="s">
        <v>5234</v>
      </c>
      <c r="S33" s="15" t="s">
        <v>5234</v>
      </c>
      <c r="U33" s="15" t="s">
        <v>5234</v>
      </c>
      <c r="V33" s="15" t="s">
        <v>5234</v>
      </c>
      <c r="W33" s="15" t="s">
        <v>5234</v>
      </c>
      <c r="X33" s="15" t="s">
        <v>50</v>
      </c>
      <c r="Y33" s="15" t="s">
        <v>5234</v>
      </c>
      <c r="Z33" s="15" t="s">
        <v>26</v>
      </c>
    </row>
    <row r="34" spans="1:26" x14ac:dyDescent="0.3">
      <c r="A34" s="15" t="s">
        <v>154</v>
      </c>
      <c r="B34">
        <v>99999</v>
      </c>
      <c r="C34" s="1">
        <v>5908256837164</v>
      </c>
      <c r="D34">
        <v>8</v>
      </c>
      <c r="E34">
        <v>1824</v>
      </c>
      <c r="F34" s="15" t="s">
        <v>910</v>
      </c>
      <c r="G34" s="15" t="s">
        <v>4947</v>
      </c>
      <c r="H34" s="15" t="s">
        <v>5275</v>
      </c>
      <c r="I34" s="15" t="s">
        <v>5275</v>
      </c>
      <c r="J34" s="15" t="s">
        <v>155</v>
      </c>
      <c r="K34" s="15" t="s">
        <v>5269</v>
      </c>
      <c r="L34" s="15" t="s">
        <v>5243</v>
      </c>
      <c r="M34" s="15" t="s">
        <v>5273</v>
      </c>
      <c r="N34" s="15" t="s">
        <v>156</v>
      </c>
      <c r="O34" s="15" t="s">
        <v>157</v>
      </c>
      <c r="P34">
        <v>85182100</v>
      </c>
      <c r="Q34" s="15" t="s">
        <v>6742</v>
      </c>
      <c r="R34">
        <v>5</v>
      </c>
      <c r="S34" s="15" t="s">
        <v>4763</v>
      </c>
      <c r="T34">
        <v>2</v>
      </c>
      <c r="U34" s="15" t="s">
        <v>158</v>
      </c>
      <c r="V34" s="15" t="s">
        <v>159</v>
      </c>
      <c r="W34" s="15" t="s">
        <v>35</v>
      </c>
      <c r="X34" s="15" t="s">
        <v>50</v>
      </c>
      <c r="Y34" s="15" t="s">
        <v>50</v>
      </c>
      <c r="Z34" s="15" t="s">
        <v>7097</v>
      </c>
    </row>
    <row r="35" spans="1:26" x14ac:dyDescent="0.3">
      <c r="A35" s="15" t="s">
        <v>160</v>
      </c>
      <c r="B35">
        <v>99999</v>
      </c>
      <c r="C35" s="1">
        <v>5908256839267</v>
      </c>
      <c r="D35">
        <v>100</v>
      </c>
      <c r="E35">
        <v>2000</v>
      </c>
      <c r="F35" s="15" t="s">
        <v>5233</v>
      </c>
      <c r="G35" s="15" t="s">
        <v>5234</v>
      </c>
      <c r="H35" s="15" t="s">
        <v>5276</v>
      </c>
      <c r="I35" s="15" t="s">
        <v>5277</v>
      </c>
      <c r="J35" s="15" t="s">
        <v>5273</v>
      </c>
      <c r="K35" s="15" t="s">
        <v>5268</v>
      </c>
      <c r="L35" s="15" t="s">
        <v>161</v>
      </c>
      <c r="M35" s="15" t="s">
        <v>5268</v>
      </c>
      <c r="N35" s="15" t="s">
        <v>134</v>
      </c>
      <c r="O35" s="15" t="s">
        <v>162</v>
      </c>
      <c r="P35">
        <v>85183000</v>
      </c>
      <c r="Q35" s="15" t="s">
        <v>108</v>
      </c>
      <c r="R35">
        <v>5</v>
      </c>
      <c r="S35" s="15" t="s">
        <v>5234</v>
      </c>
      <c r="U35" s="15" t="s">
        <v>5234</v>
      </c>
      <c r="V35" s="15" t="s">
        <v>5234</v>
      </c>
      <c r="W35" s="15" t="s">
        <v>5234</v>
      </c>
      <c r="X35" s="15" t="s">
        <v>50</v>
      </c>
      <c r="Y35" s="15" t="s">
        <v>50</v>
      </c>
      <c r="Z35" s="15" t="s">
        <v>5234</v>
      </c>
    </row>
    <row r="36" spans="1:26" x14ac:dyDescent="0.3">
      <c r="A36" s="15" t="s">
        <v>163</v>
      </c>
      <c r="B36">
        <v>16314</v>
      </c>
      <c r="C36" s="1">
        <v>5902934830522</v>
      </c>
      <c r="D36">
        <v>10</v>
      </c>
      <c r="E36">
        <v>420</v>
      </c>
      <c r="F36" s="15" t="s">
        <v>164</v>
      </c>
      <c r="G36" s="15" t="s">
        <v>5278</v>
      </c>
      <c r="H36" s="15" t="s">
        <v>5241</v>
      </c>
      <c r="I36" s="15" t="s">
        <v>5275</v>
      </c>
      <c r="J36" s="15" t="s">
        <v>63</v>
      </c>
      <c r="K36" s="15" t="s">
        <v>5279</v>
      </c>
      <c r="L36" s="15" t="s">
        <v>5238</v>
      </c>
      <c r="M36" s="15" t="s">
        <v>5270</v>
      </c>
      <c r="N36" s="15" t="s">
        <v>107</v>
      </c>
      <c r="O36" s="15" t="s">
        <v>5280</v>
      </c>
      <c r="P36">
        <v>85279900</v>
      </c>
      <c r="Q36" s="15" t="s">
        <v>108</v>
      </c>
      <c r="R36">
        <v>5</v>
      </c>
      <c r="S36" s="15" t="s">
        <v>5234</v>
      </c>
      <c r="U36" s="15" t="s">
        <v>5234</v>
      </c>
      <c r="V36" s="15" t="s">
        <v>119</v>
      </c>
      <c r="W36" s="15" t="s">
        <v>35</v>
      </c>
      <c r="X36" s="15" t="s">
        <v>50</v>
      </c>
      <c r="Y36" s="15" t="s">
        <v>50</v>
      </c>
      <c r="Z36" s="15" t="s">
        <v>38</v>
      </c>
    </row>
    <row r="37" spans="1:26" x14ac:dyDescent="0.3">
      <c r="A37" s="15" t="s">
        <v>168</v>
      </c>
      <c r="B37">
        <v>99999</v>
      </c>
      <c r="C37" s="1">
        <v>5908256838840</v>
      </c>
      <c r="D37">
        <v>5</v>
      </c>
      <c r="E37">
        <v>770</v>
      </c>
      <c r="F37" s="15" t="s">
        <v>5234</v>
      </c>
      <c r="G37" s="15" t="s">
        <v>169</v>
      </c>
      <c r="H37" s="15" t="s">
        <v>5233</v>
      </c>
      <c r="I37" s="15" t="s">
        <v>5233</v>
      </c>
      <c r="J37" s="15" t="s">
        <v>5233</v>
      </c>
      <c r="K37" s="15" t="s">
        <v>170</v>
      </c>
      <c r="L37" s="15" t="s">
        <v>5281</v>
      </c>
      <c r="M37" s="15" t="s">
        <v>171</v>
      </c>
      <c r="N37" s="15" t="s">
        <v>118</v>
      </c>
      <c r="O37" s="15" t="s">
        <v>172</v>
      </c>
      <c r="P37">
        <v>85271900</v>
      </c>
      <c r="Q37" s="15" t="s">
        <v>5234</v>
      </c>
      <c r="S37" s="15" t="s">
        <v>5234</v>
      </c>
      <c r="U37" s="15" t="s">
        <v>5234</v>
      </c>
      <c r="V37" s="15" t="s">
        <v>5234</v>
      </c>
      <c r="W37" s="15" t="s">
        <v>5234</v>
      </c>
      <c r="X37" s="15" t="s">
        <v>50</v>
      </c>
      <c r="Y37" s="15" t="s">
        <v>5234</v>
      </c>
      <c r="Z37" s="15" t="s">
        <v>740</v>
      </c>
    </row>
    <row r="38" spans="1:26" x14ac:dyDescent="0.3">
      <c r="A38" s="15" t="s">
        <v>173</v>
      </c>
      <c r="B38">
        <v>16301</v>
      </c>
      <c r="C38" s="1">
        <v>5908256838932</v>
      </c>
      <c r="D38">
        <v>12</v>
      </c>
      <c r="E38">
        <v>3276</v>
      </c>
      <c r="F38" s="15" t="s">
        <v>174</v>
      </c>
      <c r="G38" s="15" t="s">
        <v>5282</v>
      </c>
      <c r="H38" s="15" t="s">
        <v>5233</v>
      </c>
      <c r="I38" s="15" t="s">
        <v>5233</v>
      </c>
      <c r="J38" s="15" t="s">
        <v>5233</v>
      </c>
      <c r="K38" s="15" t="s">
        <v>5269</v>
      </c>
      <c r="L38" s="15" t="s">
        <v>143</v>
      </c>
      <c r="M38" s="15" t="s">
        <v>5281</v>
      </c>
      <c r="N38" s="15" t="s">
        <v>175</v>
      </c>
      <c r="O38" s="15" t="s">
        <v>176</v>
      </c>
      <c r="P38">
        <v>85271900</v>
      </c>
      <c r="Q38" s="15" t="s">
        <v>6746</v>
      </c>
      <c r="R38">
        <v>5</v>
      </c>
      <c r="S38" s="15" t="s">
        <v>5234</v>
      </c>
      <c r="U38" s="15" t="s">
        <v>5234</v>
      </c>
      <c r="V38" s="15" t="s">
        <v>5234</v>
      </c>
      <c r="W38" s="15" t="s">
        <v>35</v>
      </c>
      <c r="X38" s="15" t="s">
        <v>36</v>
      </c>
      <c r="Y38" s="15" t="s">
        <v>50</v>
      </c>
      <c r="Z38" s="15" t="s">
        <v>6745</v>
      </c>
    </row>
    <row r="39" spans="1:26" x14ac:dyDescent="0.3">
      <c r="A39" s="15" t="s">
        <v>177</v>
      </c>
      <c r="B39">
        <v>99999</v>
      </c>
      <c r="C39" s="1">
        <v>5908256838925</v>
      </c>
      <c r="D39">
        <v>12</v>
      </c>
      <c r="E39">
        <v>3276</v>
      </c>
      <c r="F39" s="15" t="s">
        <v>174</v>
      </c>
      <c r="G39" s="15" t="s">
        <v>7075</v>
      </c>
      <c r="H39" s="15" t="s">
        <v>5283</v>
      </c>
      <c r="I39" s="15" t="s">
        <v>5284</v>
      </c>
      <c r="J39" s="15" t="s">
        <v>5264</v>
      </c>
      <c r="K39" s="15" t="s">
        <v>5269</v>
      </c>
      <c r="L39" s="15" t="s">
        <v>143</v>
      </c>
      <c r="M39" s="15" t="s">
        <v>5281</v>
      </c>
      <c r="N39" s="15" t="s">
        <v>175</v>
      </c>
      <c r="O39" s="15" t="s">
        <v>178</v>
      </c>
      <c r="P39">
        <v>85271900</v>
      </c>
      <c r="Q39" s="15" t="s">
        <v>33</v>
      </c>
      <c r="R39">
        <v>5</v>
      </c>
      <c r="S39" s="15" t="s">
        <v>5234</v>
      </c>
      <c r="U39" s="15" t="s">
        <v>5234</v>
      </c>
      <c r="V39" s="15" t="s">
        <v>159</v>
      </c>
      <c r="W39" s="15" t="s">
        <v>438</v>
      </c>
      <c r="X39" s="15" t="s">
        <v>50</v>
      </c>
      <c r="Y39" s="15" t="s">
        <v>50</v>
      </c>
      <c r="Z39" s="15" t="s">
        <v>4809</v>
      </c>
    </row>
    <row r="40" spans="1:26" x14ac:dyDescent="0.3">
      <c r="A40" s="15" t="s">
        <v>179</v>
      </c>
      <c r="B40">
        <v>99999</v>
      </c>
      <c r="C40" s="1">
        <v>5908256838949</v>
      </c>
      <c r="D40">
        <v>12</v>
      </c>
      <c r="E40">
        <v>3276</v>
      </c>
      <c r="F40" s="15" t="s">
        <v>174</v>
      </c>
      <c r="G40" s="15" t="s">
        <v>5282</v>
      </c>
      <c r="H40" s="15" t="s">
        <v>5283</v>
      </c>
      <c r="I40" s="15" t="s">
        <v>5284</v>
      </c>
      <c r="J40" s="15" t="s">
        <v>5264</v>
      </c>
      <c r="K40" s="15" t="s">
        <v>5269</v>
      </c>
      <c r="L40" s="15" t="s">
        <v>143</v>
      </c>
      <c r="M40" s="15" t="s">
        <v>5281</v>
      </c>
      <c r="N40" s="15" t="s">
        <v>175</v>
      </c>
      <c r="O40" s="15" t="s">
        <v>180</v>
      </c>
      <c r="P40">
        <v>85271900</v>
      </c>
      <c r="Q40" s="15" t="s">
        <v>5234</v>
      </c>
      <c r="R40">
        <v>5</v>
      </c>
      <c r="S40" s="15" t="s">
        <v>5234</v>
      </c>
      <c r="U40" s="15" t="s">
        <v>5234</v>
      </c>
      <c r="V40" s="15" t="s">
        <v>159</v>
      </c>
      <c r="W40" s="15" t="s">
        <v>5234</v>
      </c>
      <c r="X40" s="15" t="s">
        <v>50</v>
      </c>
      <c r="Y40" s="15" t="s">
        <v>50</v>
      </c>
      <c r="Z40" s="15" t="s">
        <v>6745</v>
      </c>
    </row>
    <row r="41" spans="1:26" x14ac:dyDescent="0.3">
      <c r="A41" s="15" t="s">
        <v>181</v>
      </c>
      <c r="B41">
        <v>99999</v>
      </c>
      <c r="C41" s="1">
        <v>5908256839274</v>
      </c>
      <c r="D41">
        <v>100</v>
      </c>
      <c r="E41">
        <v>2400</v>
      </c>
      <c r="F41" s="15" t="s">
        <v>164</v>
      </c>
      <c r="G41" s="15" t="s">
        <v>5285</v>
      </c>
      <c r="H41" s="15" t="s">
        <v>5233</v>
      </c>
      <c r="I41" s="15" t="s">
        <v>5233</v>
      </c>
      <c r="J41" s="15" t="s">
        <v>5233</v>
      </c>
      <c r="K41" s="15" t="s">
        <v>5257</v>
      </c>
      <c r="L41" s="15" t="s">
        <v>5286</v>
      </c>
      <c r="M41" s="15" t="s">
        <v>5244</v>
      </c>
      <c r="N41" s="15" t="s">
        <v>134</v>
      </c>
      <c r="O41" s="15" t="s">
        <v>182</v>
      </c>
      <c r="P41">
        <v>85183000</v>
      </c>
      <c r="Q41" s="15" t="s">
        <v>5234</v>
      </c>
      <c r="S41" s="15" t="s">
        <v>5234</v>
      </c>
      <c r="U41" s="15" t="s">
        <v>5234</v>
      </c>
      <c r="V41" s="15" t="s">
        <v>5234</v>
      </c>
      <c r="W41" s="15" t="s">
        <v>5234</v>
      </c>
      <c r="X41" s="15" t="s">
        <v>50</v>
      </c>
      <c r="Y41" s="15" t="s">
        <v>5234</v>
      </c>
      <c r="Z41" s="15" t="s">
        <v>25</v>
      </c>
    </row>
    <row r="42" spans="1:26" x14ac:dyDescent="0.3">
      <c r="A42" s="15" t="s">
        <v>183</v>
      </c>
      <c r="B42">
        <v>99999</v>
      </c>
      <c r="C42" s="1">
        <v>5908256839366</v>
      </c>
      <c r="D42">
        <v>1</v>
      </c>
      <c r="E42">
        <v>28</v>
      </c>
      <c r="F42" s="15" t="s">
        <v>184</v>
      </c>
      <c r="G42" s="15" t="s">
        <v>5287</v>
      </c>
      <c r="H42" s="15" t="s">
        <v>5288</v>
      </c>
      <c r="I42" s="15" t="s">
        <v>5271</v>
      </c>
      <c r="J42" s="15" t="s">
        <v>5289</v>
      </c>
      <c r="K42" s="15" t="s">
        <v>185</v>
      </c>
      <c r="L42" s="15" t="s">
        <v>186</v>
      </c>
      <c r="M42" s="15" t="s">
        <v>187</v>
      </c>
      <c r="N42" s="15" t="s">
        <v>188</v>
      </c>
      <c r="O42" s="15" t="s">
        <v>189</v>
      </c>
      <c r="P42">
        <v>85279100</v>
      </c>
      <c r="Q42" s="15" t="s">
        <v>5234</v>
      </c>
      <c r="R42">
        <v>4</v>
      </c>
      <c r="S42" s="15" t="s">
        <v>4764</v>
      </c>
      <c r="T42">
        <v>1</v>
      </c>
      <c r="U42" s="15" t="s">
        <v>112</v>
      </c>
      <c r="V42" s="15" t="s">
        <v>190</v>
      </c>
      <c r="W42" s="15" t="s">
        <v>5234</v>
      </c>
      <c r="X42" s="15" t="s">
        <v>50</v>
      </c>
      <c r="Y42" s="15" t="s">
        <v>5234</v>
      </c>
      <c r="Z42" s="15" t="s">
        <v>5287</v>
      </c>
    </row>
    <row r="43" spans="1:26" x14ac:dyDescent="0.3">
      <c r="A43" s="15" t="s">
        <v>191</v>
      </c>
      <c r="B43">
        <v>99999</v>
      </c>
      <c r="C43" s="1">
        <v>5908256839359</v>
      </c>
      <c r="D43">
        <v>1</v>
      </c>
      <c r="E43">
        <v>28</v>
      </c>
      <c r="F43" s="15" t="s">
        <v>184</v>
      </c>
      <c r="G43" s="15" t="s">
        <v>5287</v>
      </c>
      <c r="H43" s="15" t="s">
        <v>5288</v>
      </c>
      <c r="I43" s="15" t="s">
        <v>5271</v>
      </c>
      <c r="J43" s="15" t="s">
        <v>5289</v>
      </c>
      <c r="K43" s="15" t="s">
        <v>185</v>
      </c>
      <c r="L43" s="15" t="s">
        <v>186</v>
      </c>
      <c r="M43" s="15" t="s">
        <v>187</v>
      </c>
      <c r="N43" s="15" t="s">
        <v>192</v>
      </c>
      <c r="O43" s="15" t="s">
        <v>193</v>
      </c>
      <c r="P43">
        <v>85279100</v>
      </c>
      <c r="Q43" s="15" t="s">
        <v>33</v>
      </c>
      <c r="R43">
        <v>4</v>
      </c>
      <c r="S43" s="15" t="s">
        <v>4764</v>
      </c>
      <c r="T43">
        <v>1</v>
      </c>
      <c r="U43" s="15" t="s">
        <v>112</v>
      </c>
      <c r="V43" s="15" t="s">
        <v>190</v>
      </c>
      <c r="W43" s="15" t="s">
        <v>35</v>
      </c>
      <c r="X43" s="15" t="s">
        <v>50</v>
      </c>
      <c r="Y43" s="15" t="s">
        <v>5234</v>
      </c>
      <c r="Z43" s="15" t="s">
        <v>5287</v>
      </c>
    </row>
    <row r="44" spans="1:26" x14ac:dyDescent="0.3">
      <c r="A44" s="15" t="s">
        <v>194</v>
      </c>
      <c r="B44">
        <v>16407</v>
      </c>
      <c r="C44" s="1">
        <v>5902934834636</v>
      </c>
      <c r="D44">
        <v>6</v>
      </c>
      <c r="E44">
        <v>96</v>
      </c>
      <c r="F44" s="15" t="s">
        <v>195</v>
      </c>
      <c r="G44" s="15" t="s">
        <v>5290</v>
      </c>
      <c r="H44" s="15" t="s">
        <v>5255</v>
      </c>
      <c r="I44" s="15" t="s">
        <v>5261</v>
      </c>
      <c r="J44" s="15" t="s">
        <v>5243</v>
      </c>
      <c r="K44" s="15" t="s">
        <v>196</v>
      </c>
      <c r="L44" s="15" t="s">
        <v>5286</v>
      </c>
      <c r="M44" s="15" t="s">
        <v>5291</v>
      </c>
      <c r="N44" s="15" t="s">
        <v>188</v>
      </c>
      <c r="O44" s="15" t="s">
        <v>5292</v>
      </c>
      <c r="P44">
        <v>85182100</v>
      </c>
      <c r="Q44" s="15" t="s">
        <v>6742</v>
      </c>
      <c r="R44">
        <v>5</v>
      </c>
      <c r="S44" s="15" t="s">
        <v>234</v>
      </c>
      <c r="T44">
        <v>1</v>
      </c>
      <c r="U44" s="15" t="s">
        <v>197</v>
      </c>
      <c r="V44" s="15" t="s">
        <v>131</v>
      </c>
      <c r="W44" s="15" t="s">
        <v>35</v>
      </c>
      <c r="X44" s="15" t="s">
        <v>36</v>
      </c>
      <c r="Y44" s="15" t="s">
        <v>50</v>
      </c>
      <c r="Z44" s="15" t="s">
        <v>6747</v>
      </c>
    </row>
    <row r="45" spans="1:26" x14ac:dyDescent="0.3">
      <c r="A45" s="15" t="s">
        <v>198</v>
      </c>
      <c r="B45">
        <v>16301</v>
      </c>
      <c r="C45" s="1">
        <v>5902934835688</v>
      </c>
      <c r="D45">
        <v>4</v>
      </c>
      <c r="E45">
        <v>168</v>
      </c>
      <c r="F45" s="15" t="s">
        <v>3145</v>
      </c>
      <c r="G45" s="15" t="s">
        <v>7074</v>
      </c>
      <c r="H45" s="15" t="s">
        <v>5293</v>
      </c>
      <c r="I45" s="15" t="s">
        <v>106</v>
      </c>
      <c r="J45" s="15" t="s">
        <v>293</v>
      </c>
      <c r="K45" s="15" t="s">
        <v>5294</v>
      </c>
      <c r="L45" s="15" t="s">
        <v>5295</v>
      </c>
      <c r="M45" s="15" t="s">
        <v>5243</v>
      </c>
      <c r="N45" s="15" t="s">
        <v>201</v>
      </c>
      <c r="O45" s="15" t="s">
        <v>5296</v>
      </c>
      <c r="P45">
        <v>85279900</v>
      </c>
      <c r="Q45" s="15" t="s">
        <v>6742</v>
      </c>
      <c r="R45">
        <v>5</v>
      </c>
      <c r="S45" s="15" t="s">
        <v>5234</v>
      </c>
      <c r="U45" s="15" t="s">
        <v>5234</v>
      </c>
      <c r="V45" s="15" t="s">
        <v>202</v>
      </c>
      <c r="W45" s="15" t="s">
        <v>203</v>
      </c>
      <c r="X45" s="15" t="s">
        <v>36</v>
      </c>
      <c r="Y45" s="15" t="s">
        <v>50</v>
      </c>
      <c r="Z45" s="15" t="s">
        <v>4218</v>
      </c>
    </row>
    <row r="46" spans="1:26" x14ac:dyDescent="0.3">
      <c r="A46" s="15" t="s">
        <v>204</v>
      </c>
      <c r="B46">
        <v>16603</v>
      </c>
      <c r="C46" s="1">
        <v>5902934836647</v>
      </c>
      <c r="D46">
        <v>4</v>
      </c>
      <c r="E46">
        <v>396</v>
      </c>
      <c r="F46" s="15" t="s">
        <v>205</v>
      </c>
      <c r="G46" s="15" t="s">
        <v>206</v>
      </c>
      <c r="H46" s="15" t="s">
        <v>207</v>
      </c>
      <c r="I46" s="15" t="s">
        <v>208</v>
      </c>
      <c r="J46" s="15" t="s">
        <v>5242</v>
      </c>
      <c r="K46" s="15" t="s">
        <v>209</v>
      </c>
      <c r="L46" s="15" t="s">
        <v>5288</v>
      </c>
      <c r="M46" s="15" t="s">
        <v>210</v>
      </c>
      <c r="N46" s="15" t="s">
        <v>211</v>
      </c>
      <c r="O46" s="15" t="s">
        <v>7089</v>
      </c>
      <c r="P46">
        <v>90258040</v>
      </c>
      <c r="Q46" s="15" t="s">
        <v>6742</v>
      </c>
      <c r="R46">
        <v>5</v>
      </c>
      <c r="S46" s="15" t="s">
        <v>5234</v>
      </c>
      <c r="U46" s="15" t="s">
        <v>5234</v>
      </c>
      <c r="V46" s="15" t="s">
        <v>212</v>
      </c>
      <c r="W46" s="15" t="s">
        <v>213</v>
      </c>
      <c r="X46" s="15" t="s">
        <v>36</v>
      </c>
      <c r="Y46" s="15" t="s">
        <v>50</v>
      </c>
      <c r="Z46" s="15" t="s">
        <v>6749</v>
      </c>
    </row>
    <row r="47" spans="1:26" x14ac:dyDescent="0.3">
      <c r="A47" s="15" t="s">
        <v>214</v>
      </c>
      <c r="B47">
        <v>16602</v>
      </c>
      <c r="C47" s="1">
        <v>5902934836623</v>
      </c>
      <c r="D47">
        <v>6</v>
      </c>
      <c r="E47">
        <v>432</v>
      </c>
      <c r="F47" s="15" t="s">
        <v>215</v>
      </c>
      <c r="G47" s="15" t="s">
        <v>216</v>
      </c>
      <c r="H47" s="15" t="s">
        <v>5288</v>
      </c>
      <c r="I47" s="15" t="s">
        <v>217</v>
      </c>
      <c r="J47" s="15" t="s">
        <v>218</v>
      </c>
      <c r="K47" s="15" t="s">
        <v>5237</v>
      </c>
      <c r="L47" s="15" t="s">
        <v>5256</v>
      </c>
      <c r="M47" s="15" t="s">
        <v>5241</v>
      </c>
      <c r="N47" s="15" t="s">
        <v>211</v>
      </c>
      <c r="O47" s="15" t="s">
        <v>5297</v>
      </c>
      <c r="P47">
        <v>90258040</v>
      </c>
      <c r="Q47" s="15" t="s">
        <v>6746</v>
      </c>
      <c r="R47">
        <v>5</v>
      </c>
      <c r="S47" s="15" t="s">
        <v>5234</v>
      </c>
      <c r="U47" s="15" t="s">
        <v>5234</v>
      </c>
      <c r="V47" s="15" t="s">
        <v>66</v>
      </c>
      <c r="W47" s="15" t="s">
        <v>219</v>
      </c>
      <c r="X47" s="15" t="s">
        <v>36</v>
      </c>
      <c r="Y47" s="15" t="s">
        <v>5234</v>
      </c>
      <c r="Z47" s="15" t="s">
        <v>205</v>
      </c>
    </row>
    <row r="48" spans="1:26" x14ac:dyDescent="0.3">
      <c r="A48" s="15" t="s">
        <v>220</v>
      </c>
      <c r="B48">
        <v>16409</v>
      </c>
      <c r="C48" s="1">
        <v>5902934838580</v>
      </c>
      <c r="D48">
        <v>4</v>
      </c>
      <c r="E48">
        <v>168</v>
      </c>
      <c r="F48" s="15" t="s">
        <v>221</v>
      </c>
      <c r="G48" s="15" t="s">
        <v>5298</v>
      </c>
      <c r="H48" s="15" t="s">
        <v>321</v>
      </c>
      <c r="I48" s="15" t="s">
        <v>185</v>
      </c>
      <c r="J48" s="15" t="s">
        <v>63</v>
      </c>
      <c r="K48" s="15" t="s">
        <v>5299</v>
      </c>
      <c r="L48" s="15" t="s">
        <v>5300</v>
      </c>
      <c r="M48" s="15" t="s">
        <v>5301</v>
      </c>
      <c r="N48" s="15" t="s">
        <v>225</v>
      </c>
      <c r="O48" s="15" t="s">
        <v>5302</v>
      </c>
      <c r="P48">
        <v>85271900</v>
      </c>
      <c r="Q48" s="15" t="s">
        <v>6742</v>
      </c>
      <c r="R48">
        <v>5</v>
      </c>
      <c r="S48" s="15" t="s">
        <v>5234</v>
      </c>
      <c r="U48" s="15" t="s">
        <v>5234</v>
      </c>
      <c r="V48" s="15" t="s">
        <v>34</v>
      </c>
      <c r="W48" s="15" t="s">
        <v>226</v>
      </c>
      <c r="X48" s="15" t="s">
        <v>36</v>
      </c>
      <c r="Y48" s="15" t="s">
        <v>50</v>
      </c>
      <c r="Z48" s="15" t="s">
        <v>6750</v>
      </c>
    </row>
    <row r="49" spans="1:26" x14ac:dyDescent="0.3">
      <c r="A49" s="15" t="s">
        <v>4765</v>
      </c>
      <c r="B49">
        <v>16310</v>
      </c>
      <c r="C49" s="1">
        <v>5902934839167</v>
      </c>
      <c r="D49">
        <v>4</v>
      </c>
      <c r="E49">
        <v>144</v>
      </c>
      <c r="F49" s="15" t="s">
        <v>372</v>
      </c>
      <c r="G49" s="15" t="s">
        <v>217</v>
      </c>
      <c r="H49" s="15" t="s">
        <v>321</v>
      </c>
      <c r="I49" s="15" t="s">
        <v>29</v>
      </c>
      <c r="J49" s="15" t="s">
        <v>5303</v>
      </c>
      <c r="K49" s="15" t="s">
        <v>5304</v>
      </c>
      <c r="L49" s="15" t="s">
        <v>5288</v>
      </c>
      <c r="M49" s="15" t="s">
        <v>5305</v>
      </c>
      <c r="N49" s="15" t="s">
        <v>4948</v>
      </c>
      <c r="O49" s="15" t="s">
        <v>5306</v>
      </c>
      <c r="P49">
        <v>85279200</v>
      </c>
      <c r="Q49" s="15" t="s">
        <v>6751</v>
      </c>
      <c r="S49" s="15" t="s">
        <v>5234</v>
      </c>
      <c r="U49" s="15" t="s">
        <v>5234</v>
      </c>
      <c r="V49" s="15" t="s">
        <v>1187</v>
      </c>
      <c r="W49" s="15" t="s">
        <v>1838</v>
      </c>
      <c r="X49" s="15" t="s">
        <v>36</v>
      </c>
      <c r="Y49" s="15" t="s">
        <v>50</v>
      </c>
      <c r="Z49" s="15" t="s">
        <v>314</v>
      </c>
    </row>
    <row r="50" spans="1:26" x14ac:dyDescent="0.3">
      <c r="A50" s="15" t="s">
        <v>227</v>
      </c>
      <c r="B50">
        <v>16406</v>
      </c>
      <c r="C50" s="1">
        <v>5902934839181</v>
      </c>
      <c r="D50">
        <v>8</v>
      </c>
      <c r="E50">
        <v>288</v>
      </c>
      <c r="F50" s="15" t="s">
        <v>7132</v>
      </c>
      <c r="G50" s="15" t="s">
        <v>7226</v>
      </c>
      <c r="H50" s="15" t="s">
        <v>228</v>
      </c>
      <c r="I50" s="15" t="s">
        <v>229</v>
      </c>
      <c r="J50" s="15" t="s">
        <v>230</v>
      </c>
      <c r="K50" s="15" t="s">
        <v>231</v>
      </c>
      <c r="L50" s="15" t="s">
        <v>232</v>
      </c>
      <c r="M50" s="15" t="s">
        <v>209</v>
      </c>
      <c r="N50" s="15" t="s">
        <v>233</v>
      </c>
      <c r="O50" s="15" t="s">
        <v>5307</v>
      </c>
      <c r="P50">
        <v>85279100</v>
      </c>
      <c r="Q50" s="15" t="s">
        <v>6751</v>
      </c>
      <c r="R50">
        <v>5</v>
      </c>
      <c r="S50" s="15" t="s">
        <v>234</v>
      </c>
      <c r="T50">
        <v>1</v>
      </c>
      <c r="U50" s="15" t="s">
        <v>235</v>
      </c>
      <c r="V50" s="15" t="s">
        <v>202</v>
      </c>
      <c r="W50" s="15" t="s">
        <v>236</v>
      </c>
      <c r="X50" s="15" t="s">
        <v>36</v>
      </c>
      <c r="Y50" s="15" t="s">
        <v>50</v>
      </c>
      <c r="Z50" s="15" t="s">
        <v>7083</v>
      </c>
    </row>
    <row r="51" spans="1:26" x14ac:dyDescent="0.3">
      <c r="A51" s="15" t="s">
        <v>4766</v>
      </c>
      <c r="B51">
        <v>16510</v>
      </c>
      <c r="C51" s="1">
        <v>5903887805636</v>
      </c>
      <c r="D51">
        <v>9</v>
      </c>
      <c r="E51">
        <v>810</v>
      </c>
      <c r="F51" s="15" t="s">
        <v>133</v>
      </c>
      <c r="G51" s="15" t="s">
        <v>1315</v>
      </c>
      <c r="H51" s="15" t="s">
        <v>5242</v>
      </c>
      <c r="I51" s="15" t="s">
        <v>5264</v>
      </c>
      <c r="J51" s="15" t="s">
        <v>5263</v>
      </c>
      <c r="K51" s="15" t="s">
        <v>5301</v>
      </c>
      <c r="L51" s="15" t="s">
        <v>5268</v>
      </c>
      <c r="M51" s="15" t="s">
        <v>5243</v>
      </c>
      <c r="N51" s="15" t="s">
        <v>4767</v>
      </c>
      <c r="O51" s="15" t="s">
        <v>5308</v>
      </c>
      <c r="P51">
        <v>91059100</v>
      </c>
      <c r="Q51" s="15" t="s">
        <v>6742</v>
      </c>
      <c r="R51">
        <v>5</v>
      </c>
      <c r="S51" s="15" t="s">
        <v>5234</v>
      </c>
      <c r="U51" s="15" t="s">
        <v>5234</v>
      </c>
      <c r="V51" s="15" t="s">
        <v>406</v>
      </c>
      <c r="W51" s="15" t="s">
        <v>131</v>
      </c>
      <c r="X51" s="15" t="s">
        <v>36</v>
      </c>
      <c r="Y51" s="15" t="s">
        <v>50</v>
      </c>
      <c r="Z51" s="15" t="s">
        <v>5057</v>
      </c>
    </row>
    <row r="52" spans="1:26" x14ac:dyDescent="0.3">
      <c r="A52" s="15" t="s">
        <v>237</v>
      </c>
      <c r="B52">
        <v>16309</v>
      </c>
      <c r="C52" s="1">
        <v>5903887800075</v>
      </c>
      <c r="D52">
        <v>4</v>
      </c>
      <c r="E52">
        <v>72</v>
      </c>
      <c r="F52" s="15" t="s">
        <v>1071</v>
      </c>
      <c r="G52" s="15" t="s">
        <v>5058</v>
      </c>
      <c r="H52" s="15" t="s">
        <v>5237</v>
      </c>
      <c r="I52" s="15" t="s">
        <v>5242</v>
      </c>
      <c r="J52" s="15" t="s">
        <v>321</v>
      </c>
      <c r="K52" s="15" t="s">
        <v>68</v>
      </c>
      <c r="L52" s="15" t="s">
        <v>65</v>
      </c>
      <c r="M52" s="15" t="s">
        <v>5304</v>
      </c>
      <c r="N52" s="15" t="s">
        <v>240</v>
      </c>
      <c r="O52" s="15" t="s">
        <v>5309</v>
      </c>
      <c r="P52">
        <v>85279200</v>
      </c>
      <c r="Q52" s="15" t="s">
        <v>6742</v>
      </c>
      <c r="R52">
        <v>5</v>
      </c>
      <c r="S52" s="15" t="s">
        <v>5234</v>
      </c>
      <c r="U52" s="15" t="s">
        <v>5234</v>
      </c>
      <c r="V52" s="15" t="s">
        <v>4593</v>
      </c>
      <c r="W52" s="15" t="s">
        <v>35</v>
      </c>
      <c r="X52" s="15" t="s">
        <v>36</v>
      </c>
      <c r="Y52" s="15" t="s">
        <v>50</v>
      </c>
      <c r="Z52" s="15" t="s">
        <v>5310</v>
      </c>
    </row>
    <row r="53" spans="1:26" x14ac:dyDescent="0.3">
      <c r="A53" s="15" t="s">
        <v>5059</v>
      </c>
      <c r="B53">
        <v>16506</v>
      </c>
      <c r="C53" s="1">
        <v>5903887807999</v>
      </c>
      <c r="D53">
        <v>20</v>
      </c>
      <c r="E53">
        <v>1600</v>
      </c>
      <c r="F53" s="15" t="s">
        <v>1838</v>
      </c>
      <c r="G53" s="15" t="s">
        <v>404</v>
      </c>
      <c r="H53" s="15" t="s">
        <v>63</v>
      </c>
      <c r="I53" s="15" t="s">
        <v>5283</v>
      </c>
      <c r="J53" s="15" t="s">
        <v>5263</v>
      </c>
      <c r="K53" s="15" t="s">
        <v>746</v>
      </c>
      <c r="L53" s="15" t="s">
        <v>750</v>
      </c>
      <c r="M53" s="15" t="s">
        <v>5242</v>
      </c>
      <c r="N53" s="15" t="s">
        <v>5060</v>
      </c>
      <c r="O53" s="15" t="s">
        <v>5311</v>
      </c>
      <c r="P53">
        <v>91051100</v>
      </c>
      <c r="Q53" s="15" t="s">
        <v>6742</v>
      </c>
      <c r="R53">
        <v>5</v>
      </c>
      <c r="S53" s="15" t="s">
        <v>5234</v>
      </c>
      <c r="U53" s="15" t="s">
        <v>5234</v>
      </c>
      <c r="V53" s="15" t="s">
        <v>112</v>
      </c>
      <c r="W53" s="15" t="s">
        <v>2444</v>
      </c>
      <c r="X53" s="15" t="s">
        <v>36</v>
      </c>
      <c r="Y53" s="15" t="s">
        <v>36</v>
      </c>
      <c r="Z53" s="15" t="s">
        <v>4285</v>
      </c>
    </row>
    <row r="54" spans="1:26" x14ac:dyDescent="0.3">
      <c r="A54" s="15" t="s">
        <v>5061</v>
      </c>
      <c r="B54">
        <v>16507</v>
      </c>
      <c r="C54" s="1">
        <v>5903887808019</v>
      </c>
      <c r="D54">
        <v>20</v>
      </c>
      <c r="E54">
        <v>1600</v>
      </c>
      <c r="F54" s="15" t="s">
        <v>1838</v>
      </c>
      <c r="G54" s="15" t="s">
        <v>404</v>
      </c>
      <c r="H54" s="15" t="s">
        <v>63</v>
      </c>
      <c r="I54" s="15" t="s">
        <v>5283</v>
      </c>
      <c r="J54" s="15" t="s">
        <v>5263</v>
      </c>
      <c r="K54" s="15" t="s">
        <v>746</v>
      </c>
      <c r="L54" s="15" t="s">
        <v>750</v>
      </c>
      <c r="M54" s="15" t="s">
        <v>5242</v>
      </c>
      <c r="N54" s="15" t="s">
        <v>5060</v>
      </c>
      <c r="O54" s="15" t="s">
        <v>5312</v>
      </c>
      <c r="P54">
        <v>91051100</v>
      </c>
      <c r="Q54" s="15" t="s">
        <v>6753</v>
      </c>
      <c r="R54">
        <v>5</v>
      </c>
      <c r="S54" s="15" t="s">
        <v>5234</v>
      </c>
      <c r="U54" s="15" t="s">
        <v>5234</v>
      </c>
      <c r="V54" s="15" t="s">
        <v>112</v>
      </c>
      <c r="W54" s="15" t="s">
        <v>2444</v>
      </c>
      <c r="X54" s="15" t="s">
        <v>36</v>
      </c>
      <c r="Y54" s="15" t="s">
        <v>36</v>
      </c>
      <c r="Z54" s="15" t="s">
        <v>4285</v>
      </c>
    </row>
    <row r="55" spans="1:26" x14ac:dyDescent="0.3">
      <c r="A55" s="15" t="s">
        <v>5313</v>
      </c>
      <c r="B55">
        <v>16504</v>
      </c>
      <c r="C55" s="1">
        <v>5903887808989</v>
      </c>
      <c r="D55">
        <v>8</v>
      </c>
      <c r="E55">
        <v>560</v>
      </c>
      <c r="F55" s="15" t="s">
        <v>4695</v>
      </c>
      <c r="G55" s="15" t="s">
        <v>547</v>
      </c>
      <c r="H55" s="15" t="s">
        <v>5254</v>
      </c>
      <c r="I55" s="15" t="s">
        <v>5288</v>
      </c>
      <c r="J55" s="15" t="s">
        <v>5263</v>
      </c>
      <c r="K55" s="15" t="s">
        <v>5288</v>
      </c>
      <c r="L55" s="15" t="s">
        <v>5314</v>
      </c>
      <c r="M55" s="15" t="s">
        <v>5242</v>
      </c>
      <c r="N55" s="15" t="s">
        <v>5315</v>
      </c>
      <c r="O55" s="15" t="s">
        <v>5316</v>
      </c>
      <c r="P55">
        <v>85279200</v>
      </c>
      <c r="Q55" s="15" t="s">
        <v>6742</v>
      </c>
      <c r="R55">
        <v>5</v>
      </c>
      <c r="S55" s="15" t="s">
        <v>234</v>
      </c>
      <c r="T55">
        <v>2</v>
      </c>
      <c r="U55" s="15" t="s">
        <v>1558</v>
      </c>
      <c r="V55" s="15" t="s">
        <v>34</v>
      </c>
      <c r="W55" s="15" t="s">
        <v>4907</v>
      </c>
      <c r="X55" s="15" t="s">
        <v>36</v>
      </c>
      <c r="Y55" s="15" t="s">
        <v>36</v>
      </c>
      <c r="Z55" s="15" t="s">
        <v>5317</v>
      </c>
    </row>
    <row r="56" spans="1:26" x14ac:dyDescent="0.3">
      <c r="A56" s="15" t="s">
        <v>5318</v>
      </c>
      <c r="B56">
        <v>16505</v>
      </c>
      <c r="C56" s="1">
        <v>5903887809009</v>
      </c>
      <c r="D56">
        <v>8</v>
      </c>
      <c r="E56">
        <v>560</v>
      </c>
      <c r="F56" s="15" t="s">
        <v>4695</v>
      </c>
      <c r="G56" s="15" t="s">
        <v>547</v>
      </c>
      <c r="H56" s="15" t="s">
        <v>5254</v>
      </c>
      <c r="I56" s="15" t="s">
        <v>5288</v>
      </c>
      <c r="J56" s="15" t="s">
        <v>5263</v>
      </c>
      <c r="K56" s="15" t="s">
        <v>5288</v>
      </c>
      <c r="L56" s="15" t="s">
        <v>5314</v>
      </c>
      <c r="M56" s="15" t="s">
        <v>5242</v>
      </c>
      <c r="N56" s="15" t="s">
        <v>5319</v>
      </c>
      <c r="O56" s="15" t="s">
        <v>5320</v>
      </c>
      <c r="P56">
        <v>85279200</v>
      </c>
      <c r="Q56" s="15" t="s">
        <v>6753</v>
      </c>
      <c r="R56">
        <v>5</v>
      </c>
      <c r="S56" s="15" t="s">
        <v>234</v>
      </c>
      <c r="T56">
        <v>2</v>
      </c>
      <c r="U56" s="15" t="s">
        <v>1558</v>
      </c>
      <c r="V56" s="15" t="s">
        <v>34</v>
      </c>
      <c r="W56" s="15" t="s">
        <v>4907</v>
      </c>
      <c r="X56" s="15" t="s">
        <v>36</v>
      </c>
      <c r="Y56" s="15" t="s">
        <v>36</v>
      </c>
      <c r="Z56" s="15" t="s">
        <v>5317</v>
      </c>
    </row>
    <row r="57" spans="1:26" x14ac:dyDescent="0.3">
      <c r="A57" s="15" t="s">
        <v>5321</v>
      </c>
      <c r="B57">
        <v>16413</v>
      </c>
      <c r="C57" s="1">
        <v>5903887808569</v>
      </c>
      <c r="D57">
        <v>10</v>
      </c>
      <c r="E57">
        <v>660</v>
      </c>
      <c r="F57" s="15" t="s">
        <v>511</v>
      </c>
      <c r="G57" s="15" t="s">
        <v>5322</v>
      </c>
      <c r="H57" s="15" t="s">
        <v>5265</v>
      </c>
      <c r="I57" s="15" t="s">
        <v>1061</v>
      </c>
      <c r="J57" s="15" t="s">
        <v>806</v>
      </c>
      <c r="K57" s="15" t="s">
        <v>65</v>
      </c>
      <c r="L57" s="15" t="s">
        <v>2776</v>
      </c>
      <c r="M57" s="15" t="s">
        <v>522</v>
      </c>
      <c r="N57" s="15" t="s">
        <v>5323</v>
      </c>
      <c r="O57" s="15" t="s">
        <v>5324</v>
      </c>
      <c r="P57">
        <v>85182200</v>
      </c>
      <c r="Q57" s="15" t="s">
        <v>6753</v>
      </c>
      <c r="S57" s="15" t="s">
        <v>5325</v>
      </c>
      <c r="T57">
        <v>1</v>
      </c>
      <c r="U57" s="15" t="s">
        <v>2633</v>
      </c>
      <c r="V57" s="15" t="s">
        <v>66</v>
      </c>
      <c r="W57" s="15" t="s">
        <v>236</v>
      </c>
      <c r="X57" s="15" t="s">
        <v>36</v>
      </c>
      <c r="Y57" s="15" t="s">
        <v>36</v>
      </c>
      <c r="Z57" s="15" t="s">
        <v>277</v>
      </c>
    </row>
    <row r="58" spans="1:26" x14ac:dyDescent="0.3">
      <c r="A58" s="15" t="s">
        <v>5326</v>
      </c>
      <c r="B58">
        <v>16411</v>
      </c>
      <c r="C58" s="1">
        <v>5903887808408</v>
      </c>
      <c r="D58">
        <v>6</v>
      </c>
      <c r="E58">
        <v>468</v>
      </c>
      <c r="F58" s="15" t="s">
        <v>4100</v>
      </c>
      <c r="G58" s="15" t="s">
        <v>871</v>
      </c>
      <c r="H58" s="15" t="s">
        <v>5241</v>
      </c>
      <c r="I58" s="15" t="s">
        <v>5303</v>
      </c>
      <c r="J58" s="15" t="s">
        <v>453</v>
      </c>
      <c r="K58" s="15" t="s">
        <v>224</v>
      </c>
      <c r="L58" s="15" t="s">
        <v>44</v>
      </c>
      <c r="M58" s="15" t="s">
        <v>5305</v>
      </c>
      <c r="N58" s="15" t="s">
        <v>5327</v>
      </c>
      <c r="O58" s="15" t="s">
        <v>5328</v>
      </c>
      <c r="P58">
        <v>85279200</v>
      </c>
      <c r="Q58" s="15" t="s">
        <v>6742</v>
      </c>
      <c r="R58">
        <v>5</v>
      </c>
      <c r="S58" s="15" t="s">
        <v>5234</v>
      </c>
      <c r="U58" s="15" t="s">
        <v>5234</v>
      </c>
      <c r="V58" s="15" t="s">
        <v>158</v>
      </c>
      <c r="W58" s="15" t="s">
        <v>2016</v>
      </c>
      <c r="X58" s="15" t="s">
        <v>36</v>
      </c>
      <c r="Y58" s="15" t="s">
        <v>36</v>
      </c>
      <c r="Z58" s="15" t="s">
        <v>511</v>
      </c>
    </row>
    <row r="59" spans="1:26" x14ac:dyDescent="0.3">
      <c r="A59" s="15" t="s">
        <v>5329</v>
      </c>
      <c r="B59">
        <v>16412</v>
      </c>
      <c r="C59" s="1">
        <v>5903887808385</v>
      </c>
      <c r="D59">
        <v>6</v>
      </c>
      <c r="E59">
        <v>468</v>
      </c>
      <c r="F59" s="15" t="s">
        <v>4100</v>
      </c>
      <c r="G59" s="15" t="s">
        <v>871</v>
      </c>
      <c r="H59" s="15" t="s">
        <v>5241</v>
      </c>
      <c r="I59" s="15" t="s">
        <v>453</v>
      </c>
      <c r="J59" s="15" t="s">
        <v>5303</v>
      </c>
      <c r="K59" s="15" t="s">
        <v>224</v>
      </c>
      <c r="L59" s="15" t="s">
        <v>44</v>
      </c>
      <c r="M59" s="15" t="s">
        <v>5305</v>
      </c>
      <c r="N59" s="15" t="s">
        <v>5327</v>
      </c>
      <c r="O59" s="15" t="s">
        <v>5330</v>
      </c>
      <c r="P59">
        <v>85279200</v>
      </c>
      <c r="Q59" s="15" t="s">
        <v>6742</v>
      </c>
      <c r="S59" s="15" t="s">
        <v>5234</v>
      </c>
      <c r="U59" s="15" t="s">
        <v>5234</v>
      </c>
      <c r="V59" s="15" t="s">
        <v>46</v>
      </c>
      <c r="W59" s="15" t="s">
        <v>1647</v>
      </c>
      <c r="X59" s="15" t="s">
        <v>36</v>
      </c>
      <c r="Y59" s="15" t="s">
        <v>36</v>
      </c>
      <c r="Z59" s="15" t="s">
        <v>511</v>
      </c>
    </row>
    <row r="60" spans="1:26" x14ac:dyDescent="0.3">
      <c r="A60" s="15" t="s">
        <v>5331</v>
      </c>
      <c r="B60">
        <v>16414</v>
      </c>
      <c r="C60" s="1">
        <v>5903887809450</v>
      </c>
      <c r="D60">
        <v>8</v>
      </c>
      <c r="E60">
        <v>896</v>
      </c>
      <c r="F60" s="15" t="s">
        <v>546</v>
      </c>
      <c r="G60" s="15" t="s">
        <v>1640</v>
      </c>
      <c r="H60" s="15" t="s">
        <v>5278</v>
      </c>
      <c r="I60" s="15" t="s">
        <v>5243</v>
      </c>
      <c r="J60" s="15" t="s">
        <v>5273</v>
      </c>
      <c r="K60" s="15" t="s">
        <v>31</v>
      </c>
      <c r="L60" s="15" t="s">
        <v>321</v>
      </c>
      <c r="M60" s="15" t="s">
        <v>44</v>
      </c>
      <c r="N60" s="15" t="s">
        <v>5332</v>
      </c>
      <c r="O60" s="15" t="s">
        <v>5333</v>
      </c>
      <c r="P60">
        <v>91051900</v>
      </c>
      <c r="Q60" s="15" t="s">
        <v>6746</v>
      </c>
      <c r="R60">
        <v>5</v>
      </c>
      <c r="S60" s="15" t="s">
        <v>5234</v>
      </c>
      <c r="U60" s="15" t="s">
        <v>5234</v>
      </c>
      <c r="V60" s="15" t="s">
        <v>406</v>
      </c>
      <c r="W60" s="15" t="s">
        <v>1083</v>
      </c>
      <c r="X60" s="15" t="s">
        <v>36</v>
      </c>
      <c r="Y60" s="15" t="s">
        <v>36</v>
      </c>
      <c r="Z60" s="15" t="s">
        <v>4105</v>
      </c>
    </row>
    <row r="61" spans="1:26" x14ac:dyDescent="0.3">
      <c r="A61" s="15" t="s">
        <v>5334</v>
      </c>
      <c r="B61">
        <v>16501</v>
      </c>
      <c r="C61" s="1">
        <v>5903887809474</v>
      </c>
      <c r="D61">
        <v>8</v>
      </c>
      <c r="E61">
        <v>896</v>
      </c>
      <c r="F61" s="15" t="s">
        <v>546</v>
      </c>
      <c r="G61" s="15" t="s">
        <v>1640</v>
      </c>
      <c r="H61" s="15" t="s">
        <v>5278</v>
      </c>
      <c r="I61" s="15" t="s">
        <v>5243</v>
      </c>
      <c r="J61" s="15" t="s">
        <v>5273</v>
      </c>
      <c r="K61" s="15" t="s">
        <v>31</v>
      </c>
      <c r="L61" s="15" t="s">
        <v>321</v>
      </c>
      <c r="M61" s="15" t="s">
        <v>44</v>
      </c>
      <c r="N61" s="15" t="s">
        <v>5332</v>
      </c>
      <c r="O61" s="15" t="s">
        <v>5335</v>
      </c>
      <c r="P61">
        <v>91051900</v>
      </c>
      <c r="Q61" s="15" t="s">
        <v>6742</v>
      </c>
      <c r="R61">
        <v>5</v>
      </c>
      <c r="S61" s="15" t="s">
        <v>5234</v>
      </c>
      <c r="U61" s="15" t="s">
        <v>5234</v>
      </c>
      <c r="V61" s="15" t="s">
        <v>5234</v>
      </c>
      <c r="W61" s="15" t="s">
        <v>5234</v>
      </c>
      <c r="X61" s="15" t="s">
        <v>36</v>
      </c>
      <c r="Y61" s="15" t="s">
        <v>36</v>
      </c>
      <c r="Z61" s="15" t="s">
        <v>3121</v>
      </c>
    </row>
    <row r="62" spans="1:26" x14ac:dyDescent="0.3">
      <c r="A62" s="15" t="s">
        <v>5336</v>
      </c>
      <c r="B62">
        <v>16503</v>
      </c>
      <c r="C62" s="1">
        <v>5903887809412</v>
      </c>
      <c r="D62">
        <v>12</v>
      </c>
      <c r="E62">
        <v>2760</v>
      </c>
      <c r="F62" s="15" t="s">
        <v>4717</v>
      </c>
      <c r="G62" s="15" t="s">
        <v>1913</v>
      </c>
      <c r="H62" s="15" t="s">
        <v>543</v>
      </c>
      <c r="I62" s="15" t="s">
        <v>582</v>
      </c>
      <c r="J62" s="15" t="s">
        <v>155</v>
      </c>
      <c r="K62" s="15" t="s">
        <v>5281</v>
      </c>
      <c r="L62" s="15" t="s">
        <v>5288</v>
      </c>
      <c r="M62" s="15" t="s">
        <v>5271</v>
      </c>
      <c r="N62" s="15" t="s">
        <v>5332</v>
      </c>
      <c r="O62" s="15" t="s">
        <v>5337</v>
      </c>
      <c r="P62">
        <v>91051900</v>
      </c>
      <c r="Q62" s="15" t="s">
        <v>6742</v>
      </c>
      <c r="R62">
        <v>5</v>
      </c>
      <c r="S62" s="15" t="s">
        <v>5234</v>
      </c>
      <c r="U62" s="15" t="s">
        <v>5234</v>
      </c>
      <c r="V62" s="15" t="s">
        <v>406</v>
      </c>
      <c r="W62" s="15" t="s">
        <v>1083</v>
      </c>
      <c r="X62" s="15" t="s">
        <v>36</v>
      </c>
      <c r="Y62" s="15" t="s">
        <v>36</v>
      </c>
      <c r="Z62" s="15" t="s">
        <v>3783</v>
      </c>
    </row>
    <row r="63" spans="1:26" x14ac:dyDescent="0.3">
      <c r="A63" s="15" t="s">
        <v>5338</v>
      </c>
      <c r="B63">
        <v>16502</v>
      </c>
      <c r="C63" s="1">
        <v>5903887809436</v>
      </c>
      <c r="D63">
        <v>12</v>
      </c>
      <c r="E63">
        <v>2760</v>
      </c>
      <c r="F63" s="15" t="s">
        <v>4717</v>
      </c>
      <c r="G63" s="15" t="s">
        <v>1913</v>
      </c>
      <c r="H63" s="15" t="s">
        <v>543</v>
      </c>
      <c r="I63" s="15" t="s">
        <v>582</v>
      </c>
      <c r="J63" s="15" t="s">
        <v>155</v>
      </c>
      <c r="K63" s="15" t="s">
        <v>5281</v>
      </c>
      <c r="L63" s="15" t="s">
        <v>5288</v>
      </c>
      <c r="M63" s="15" t="s">
        <v>5271</v>
      </c>
      <c r="N63" s="15" t="s">
        <v>5332</v>
      </c>
      <c r="O63" s="15" t="s">
        <v>5339</v>
      </c>
      <c r="P63">
        <v>91051900</v>
      </c>
      <c r="Q63" s="15" t="s">
        <v>6753</v>
      </c>
      <c r="R63">
        <v>5</v>
      </c>
      <c r="S63" s="15" t="s">
        <v>5234</v>
      </c>
      <c r="U63" s="15" t="s">
        <v>5234</v>
      </c>
      <c r="V63" s="15" t="s">
        <v>5234</v>
      </c>
      <c r="W63" s="15" t="s">
        <v>5234</v>
      </c>
      <c r="X63" s="15" t="s">
        <v>36</v>
      </c>
      <c r="Y63" s="15" t="s">
        <v>36</v>
      </c>
      <c r="Z63" s="15" t="s">
        <v>3783</v>
      </c>
    </row>
    <row r="64" spans="1:26" x14ac:dyDescent="0.3">
      <c r="A64" s="15" t="s">
        <v>7146</v>
      </c>
      <c r="B64">
        <v>16404</v>
      </c>
      <c r="C64" s="1">
        <v>5905575900678</v>
      </c>
      <c r="D64">
        <v>12</v>
      </c>
      <c r="E64">
        <v>756</v>
      </c>
      <c r="F64" s="15" t="s">
        <v>519</v>
      </c>
      <c r="G64" s="15" t="s">
        <v>7227</v>
      </c>
      <c r="H64" s="15" t="s">
        <v>27</v>
      </c>
      <c r="I64" s="15" t="s">
        <v>5263</v>
      </c>
      <c r="J64" s="15" t="s">
        <v>5275</v>
      </c>
      <c r="K64" s="15" t="s">
        <v>5265</v>
      </c>
      <c r="L64" s="15" t="s">
        <v>5256</v>
      </c>
      <c r="M64" s="15" t="s">
        <v>186</v>
      </c>
      <c r="N64" s="15" t="s">
        <v>7228</v>
      </c>
      <c r="O64" s="15" t="s">
        <v>7147</v>
      </c>
      <c r="P64">
        <v>85271900</v>
      </c>
      <c r="Q64" s="15" t="s">
        <v>5234</v>
      </c>
      <c r="R64">
        <v>5</v>
      </c>
      <c r="S64" s="15" t="s">
        <v>7229</v>
      </c>
      <c r="T64">
        <v>1</v>
      </c>
      <c r="U64" s="15" t="s">
        <v>879</v>
      </c>
      <c r="V64" s="15" t="s">
        <v>66</v>
      </c>
      <c r="W64" s="15" t="s">
        <v>1203</v>
      </c>
      <c r="X64" s="15" t="s">
        <v>36</v>
      </c>
      <c r="Y64" s="15" t="s">
        <v>36</v>
      </c>
      <c r="Z64" s="15" t="s">
        <v>7230</v>
      </c>
    </row>
    <row r="65" spans="1:26" x14ac:dyDescent="0.3">
      <c r="A65" s="15" t="s">
        <v>241</v>
      </c>
      <c r="B65">
        <v>99999</v>
      </c>
      <c r="C65" s="1">
        <v>5907468860120</v>
      </c>
      <c r="D65">
        <v>0</v>
      </c>
      <c r="E65">
        <v>0</v>
      </c>
      <c r="F65" s="15" t="s">
        <v>5234</v>
      </c>
      <c r="G65" s="15" t="s">
        <v>5234</v>
      </c>
      <c r="H65" s="15" t="s">
        <v>5233</v>
      </c>
      <c r="I65" s="15" t="s">
        <v>5233</v>
      </c>
      <c r="J65" s="15" t="s">
        <v>5233</v>
      </c>
      <c r="K65" s="15" t="s">
        <v>5233</v>
      </c>
      <c r="L65" s="15" t="s">
        <v>5233</v>
      </c>
      <c r="M65" s="15" t="s">
        <v>5233</v>
      </c>
      <c r="N65" s="15" t="s">
        <v>242</v>
      </c>
      <c r="O65" s="15" t="s">
        <v>243</v>
      </c>
      <c r="Q65" s="15" t="s">
        <v>5234</v>
      </c>
      <c r="S65" s="15" t="s">
        <v>5234</v>
      </c>
      <c r="U65" s="15" t="s">
        <v>5234</v>
      </c>
      <c r="V65" s="15" t="s">
        <v>5234</v>
      </c>
      <c r="W65" s="15" t="s">
        <v>5234</v>
      </c>
      <c r="X65" s="15" t="s">
        <v>50</v>
      </c>
      <c r="Y65" s="15" t="s">
        <v>5234</v>
      </c>
      <c r="Z65" s="15" t="s">
        <v>5234</v>
      </c>
    </row>
    <row r="66" spans="1:26" x14ac:dyDescent="0.3">
      <c r="A66" s="15" t="s">
        <v>244</v>
      </c>
      <c r="B66">
        <v>99999</v>
      </c>
      <c r="C66" s="1">
        <v>5901436590712</v>
      </c>
      <c r="D66">
        <v>0</v>
      </c>
      <c r="E66">
        <v>0</v>
      </c>
      <c r="F66" s="15" t="s">
        <v>5234</v>
      </c>
      <c r="G66" s="15" t="s">
        <v>5234</v>
      </c>
      <c r="H66" s="15" t="s">
        <v>5233</v>
      </c>
      <c r="I66" s="15" t="s">
        <v>5233</v>
      </c>
      <c r="J66" s="15" t="s">
        <v>5233</v>
      </c>
      <c r="K66" s="15" t="s">
        <v>5233</v>
      </c>
      <c r="L66" s="15" t="s">
        <v>5233</v>
      </c>
      <c r="M66" s="15" t="s">
        <v>5233</v>
      </c>
      <c r="N66" s="15" t="s">
        <v>48</v>
      </c>
      <c r="O66" s="15" t="s">
        <v>245</v>
      </c>
      <c r="Q66" s="15" t="s">
        <v>5234</v>
      </c>
      <c r="S66" s="15" t="s">
        <v>5234</v>
      </c>
      <c r="U66" s="15" t="s">
        <v>5234</v>
      </c>
      <c r="V66" s="15" t="s">
        <v>5234</v>
      </c>
      <c r="W66" s="15" t="s">
        <v>5234</v>
      </c>
      <c r="X66" s="15" t="s">
        <v>50</v>
      </c>
      <c r="Y66" s="15" t="s">
        <v>5234</v>
      </c>
      <c r="Z66" s="15" t="s">
        <v>5234</v>
      </c>
    </row>
    <row r="67" spans="1:26" x14ac:dyDescent="0.3">
      <c r="A67" s="15" t="s">
        <v>246</v>
      </c>
      <c r="B67">
        <v>99999</v>
      </c>
      <c r="C67" s="1">
        <v>1111110000045</v>
      </c>
      <c r="D67">
        <v>0</v>
      </c>
      <c r="E67">
        <v>0</v>
      </c>
      <c r="F67" s="15" t="s">
        <v>5234</v>
      </c>
      <c r="G67" s="15" t="s">
        <v>5234</v>
      </c>
      <c r="H67" s="15" t="s">
        <v>5233</v>
      </c>
      <c r="I67" s="15" t="s">
        <v>5233</v>
      </c>
      <c r="J67" s="15" t="s">
        <v>5233</v>
      </c>
      <c r="K67" s="15" t="s">
        <v>5233</v>
      </c>
      <c r="L67" s="15" t="s">
        <v>5233</v>
      </c>
      <c r="M67" s="15" t="s">
        <v>5233</v>
      </c>
      <c r="N67" s="15" t="s">
        <v>247</v>
      </c>
      <c r="O67" s="15" t="s">
        <v>248</v>
      </c>
      <c r="P67">
        <v>85161080</v>
      </c>
      <c r="Q67" s="15" t="s">
        <v>5234</v>
      </c>
      <c r="S67" s="15" t="s">
        <v>5234</v>
      </c>
      <c r="U67" s="15" t="s">
        <v>5234</v>
      </c>
      <c r="V67" s="15" t="s">
        <v>5234</v>
      </c>
      <c r="W67" s="15" t="s">
        <v>5234</v>
      </c>
      <c r="X67" s="15" t="s">
        <v>50</v>
      </c>
      <c r="Y67" s="15" t="s">
        <v>5234</v>
      </c>
      <c r="Z67" s="15" t="s">
        <v>5234</v>
      </c>
    </row>
    <row r="68" spans="1:26" x14ac:dyDescent="0.3">
      <c r="A68" s="15" t="s">
        <v>249</v>
      </c>
      <c r="B68">
        <v>99999</v>
      </c>
      <c r="C68" s="1">
        <v>5907633494402</v>
      </c>
      <c r="D68">
        <v>0</v>
      </c>
      <c r="E68">
        <v>0</v>
      </c>
      <c r="F68" s="15" t="s">
        <v>5234</v>
      </c>
      <c r="G68" s="15" t="s">
        <v>5234</v>
      </c>
      <c r="H68" s="15" t="s">
        <v>5233</v>
      </c>
      <c r="I68" s="15" t="s">
        <v>5233</v>
      </c>
      <c r="J68" s="15" t="s">
        <v>5233</v>
      </c>
      <c r="K68" s="15" t="s">
        <v>5233</v>
      </c>
      <c r="L68" s="15" t="s">
        <v>5233</v>
      </c>
      <c r="M68" s="15" t="s">
        <v>5233</v>
      </c>
      <c r="N68" s="15" t="s">
        <v>250</v>
      </c>
      <c r="O68" s="15" t="s">
        <v>251</v>
      </c>
      <c r="P68">
        <v>85161080</v>
      </c>
      <c r="Q68" s="15" t="s">
        <v>5234</v>
      </c>
      <c r="S68" s="15" t="s">
        <v>5234</v>
      </c>
      <c r="U68" s="15" t="s">
        <v>5234</v>
      </c>
      <c r="V68" s="15" t="s">
        <v>5234</v>
      </c>
      <c r="W68" s="15" t="s">
        <v>5234</v>
      </c>
      <c r="X68" s="15" t="s">
        <v>50</v>
      </c>
      <c r="Y68" s="15" t="s">
        <v>5234</v>
      </c>
      <c r="Z68" s="15" t="s">
        <v>5234</v>
      </c>
    </row>
    <row r="69" spans="1:26" x14ac:dyDescent="0.3">
      <c r="A69" s="15" t="s">
        <v>252</v>
      </c>
      <c r="B69">
        <v>11202</v>
      </c>
      <c r="C69" s="1">
        <v>5907633494495</v>
      </c>
      <c r="D69">
        <v>4</v>
      </c>
      <c r="E69">
        <v>192</v>
      </c>
      <c r="F69" s="15" t="s">
        <v>253</v>
      </c>
      <c r="G69" s="15" t="s">
        <v>4950</v>
      </c>
      <c r="H69" s="15" t="s">
        <v>5238</v>
      </c>
      <c r="I69" s="15" t="s">
        <v>5281</v>
      </c>
      <c r="J69" s="15" t="s">
        <v>254</v>
      </c>
      <c r="K69" s="15" t="s">
        <v>255</v>
      </c>
      <c r="L69" s="15" t="s">
        <v>256</v>
      </c>
      <c r="M69" s="15" t="s">
        <v>5340</v>
      </c>
      <c r="N69" s="15" t="s">
        <v>257</v>
      </c>
      <c r="O69" s="15" t="s">
        <v>5341</v>
      </c>
      <c r="P69">
        <v>85161080</v>
      </c>
      <c r="Q69" s="15" t="s">
        <v>6753</v>
      </c>
      <c r="R69">
        <v>5</v>
      </c>
      <c r="S69" s="15" t="s">
        <v>5234</v>
      </c>
      <c r="U69" s="15" t="s">
        <v>5234</v>
      </c>
      <c r="V69" s="15" t="s">
        <v>158</v>
      </c>
      <c r="W69" s="15" t="s">
        <v>35</v>
      </c>
      <c r="X69" s="15" t="s">
        <v>36</v>
      </c>
      <c r="Y69" s="15" t="s">
        <v>50</v>
      </c>
      <c r="Z69" s="15" t="s">
        <v>1829</v>
      </c>
    </row>
    <row r="70" spans="1:26" x14ac:dyDescent="0.3">
      <c r="A70" s="15" t="s">
        <v>258</v>
      </c>
      <c r="B70">
        <v>99999</v>
      </c>
      <c r="C70" s="1">
        <v>5907633494488</v>
      </c>
      <c r="D70">
        <v>6</v>
      </c>
      <c r="E70">
        <v>168</v>
      </c>
      <c r="F70" s="15" t="s">
        <v>5234</v>
      </c>
      <c r="G70" s="15" t="s">
        <v>5234</v>
      </c>
      <c r="H70" s="15" t="s">
        <v>44</v>
      </c>
      <c r="I70" s="15" t="s">
        <v>239</v>
      </c>
      <c r="J70" s="15" t="s">
        <v>5288</v>
      </c>
      <c r="K70" s="15" t="s">
        <v>5285</v>
      </c>
      <c r="L70" s="15" t="s">
        <v>5253</v>
      </c>
      <c r="M70" s="15" t="s">
        <v>5314</v>
      </c>
      <c r="N70" s="15" t="s">
        <v>259</v>
      </c>
      <c r="O70" s="15" t="s">
        <v>260</v>
      </c>
      <c r="P70">
        <v>85161080</v>
      </c>
      <c r="Q70" s="15" t="s">
        <v>5234</v>
      </c>
      <c r="S70" s="15" t="s">
        <v>5234</v>
      </c>
      <c r="U70" s="15" t="s">
        <v>5234</v>
      </c>
      <c r="V70" s="15" t="s">
        <v>261</v>
      </c>
      <c r="W70" s="15" t="s">
        <v>5234</v>
      </c>
      <c r="X70" s="15" t="s">
        <v>50</v>
      </c>
      <c r="Y70" s="15" t="s">
        <v>5234</v>
      </c>
      <c r="Z70" s="15" t="s">
        <v>5234</v>
      </c>
    </row>
    <row r="71" spans="1:26" x14ac:dyDescent="0.3">
      <c r="A71" s="15" t="s">
        <v>262</v>
      </c>
      <c r="B71">
        <v>99999</v>
      </c>
      <c r="C71" s="1">
        <v>1111110000049</v>
      </c>
      <c r="D71">
        <v>6</v>
      </c>
      <c r="E71">
        <v>168</v>
      </c>
      <c r="F71" s="15" t="s">
        <v>5234</v>
      </c>
      <c r="G71" s="15" t="s">
        <v>5234</v>
      </c>
      <c r="H71" s="15" t="s">
        <v>210</v>
      </c>
      <c r="I71" s="15" t="s">
        <v>171</v>
      </c>
      <c r="J71" s="15" t="s">
        <v>5238</v>
      </c>
      <c r="K71" s="15" t="s">
        <v>263</v>
      </c>
      <c r="L71" s="15" t="s">
        <v>44</v>
      </c>
      <c r="M71" s="15" t="s">
        <v>5279</v>
      </c>
      <c r="N71" s="15" t="s">
        <v>264</v>
      </c>
      <c r="O71" s="15" t="s">
        <v>265</v>
      </c>
      <c r="P71">
        <v>85161080</v>
      </c>
      <c r="Q71" s="15" t="s">
        <v>5234</v>
      </c>
      <c r="S71" s="15" t="s">
        <v>5234</v>
      </c>
      <c r="U71" s="15" t="s">
        <v>5234</v>
      </c>
      <c r="V71" s="15" t="s">
        <v>158</v>
      </c>
      <c r="W71" s="15" t="s">
        <v>5234</v>
      </c>
      <c r="X71" s="15" t="s">
        <v>50</v>
      </c>
      <c r="Y71" s="15" t="s">
        <v>5234</v>
      </c>
      <c r="Z71" s="15" t="s">
        <v>5234</v>
      </c>
    </row>
    <row r="72" spans="1:26" x14ac:dyDescent="0.3">
      <c r="A72" s="15" t="s">
        <v>266</v>
      </c>
      <c r="B72">
        <v>99999</v>
      </c>
      <c r="C72" s="1">
        <v>5907633494839</v>
      </c>
      <c r="D72">
        <v>6</v>
      </c>
      <c r="E72">
        <v>168</v>
      </c>
      <c r="F72" s="15" t="s">
        <v>5234</v>
      </c>
      <c r="G72" s="15" t="s">
        <v>5234</v>
      </c>
      <c r="H72" s="15" t="s">
        <v>210</v>
      </c>
      <c r="I72" s="15" t="s">
        <v>171</v>
      </c>
      <c r="J72" s="15" t="s">
        <v>5238</v>
      </c>
      <c r="K72" s="15" t="s">
        <v>263</v>
      </c>
      <c r="L72" s="15" t="s">
        <v>44</v>
      </c>
      <c r="M72" s="15" t="s">
        <v>5279</v>
      </c>
      <c r="N72" s="15" t="s">
        <v>267</v>
      </c>
      <c r="O72" s="15" t="s">
        <v>268</v>
      </c>
      <c r="P72">
        <v>85161080</v>
      </c>
      <c r="Q72" s="15" t="s">
        <v>5234</v>
      </c>
      <c r="S72" s="15" t="s">
        <v>5234</v>
      </c>
      <c r="U72" s="15" t="s">
        <v>5234</v>
      </c>
      <c r="V72" s="15" t="s">
        <v>158</v>
      </c>
      <c r="W72" s="15" t="s">
        <v>5234</v>
      </c>
      <c r="X72" s="15" t="s">
        <v>50</v>
      </c>
      <c r="Y72" s="15" t="s">
        <v>5234</v>
      </c>
      <c r="Z72" s="15" t="s">
        <v>5234</v>
      </c>
    </row>
    <row r="73" spans="1:26" x14ac:dyDescent="0.3">
      <c r="A73" s="15" t="s">
        <v>269</v>
      </c>
      <c r="B73">
        <v>99999</v>
      </c>
      <c r="C73" s="1">
        <v>1111110000051</v>
      </c>
      <c r="D73">
        <v>6</v>
      </c>
      <c r="E73">
        <v>126</v>
      </c>
      <c r="F73" s="15" t="s">
        <v>5234</v>
      </c>
      <c r="G73" s="15" t="s">
        <v>5234</v>
      </c>
      <c r="H73" s="15" t="s">
        <v>5288</v>
      </c>
      <c r="I73" s="15" t="s">
        <v>5242</v>
      </c>
      <c r="J73" s="15" t="s">
        <v>5256</v>
      </c>
      <c r="K73" s="15" t="s">
        <v>42</v>
      </c>
      <c r="L73" s="15" t="s">
        <v>270</v>
      </c>
      <c r="M73" s="15" t="s">
        <v>5342</v>
      </c>
      <c r="N73" s="15" t="s">
        <v>271</v>
      </c>
      <c r="O73" s="15" t="s">
        <v>272</v>
      </c>
      <c r="P73">
        <v>85161080</v>
      </c>
      <c r="Q73" s="15" t="s">
        <v>5234</v>
      </c>
      <c r="S73" s="15" t="s">
        <v>5234</v>
      </c>
      <c r="U73" s="15" t="s">
        <v>5234</v>
      </c>
      <c r="V73" s="15" t="s">
        <v>273</v>
      </c>
      <c r="W73" s="15" t="s">
        <v>5234</v>
      </c>
      <c r="X73" s="15" t="s">
        <v>50</v>
      </c>
      <c r="Y73" s="15" t="s">
        <v>5234</v>
      </c>
      <c r="Z73" s="15" t="s">
        <v>5234</v>
      </c>
    </row>
    <row r="74" spans="1:26" x14ac:dyDescent="0.3">
      <c r="A74" s="15" t="s">
        <v>274</v>
      </c>
      <c r="B74">
        <v>99999</v>
      </c>
      <c r="C74" s="1">
        <v>5907633494884</v>
      </c>
      <c r="D74">
        <v>6</v>
      </c>
      <c r="E74">
        <v>126</v>
      </c>
      <c r="F74" s="15" t="s">
        <v>5234</v>
      </c>
      <c r="G74" s="15" t="s">
        <v>5234</v>
      </c>
      <c r="H74" s="15" t="s">
        <v>5288</v>
      </c>
      <c r="I74" s="15" t="s">
        <v>5242</v>
      </c>
      <c r="J74" s="15" t="s">
        <v>5256</v>
      </c>
      <c r="K74" s="15" t="s">
        <v>42</v>
      </c>
      <c r="L74" s="15" t="s">
        <v>270</v>
      </c>
      <c r="M74" s="15" t="s">
        <v>5342</v>
      </c>
      <c r="N74" s="15" t="s">
        <v>271</v>
      </c>
      <c r="O74" s="15" t="s">
        <v>275</v>
      </c>
      <c r="P74">
        <v>85161080</v>
      </c>
      <c r="Q74" s="15" t="s">
        <v>5234</v>
      </c>
      <c r="S74" s="15" t="s">
        <v>5234</v>
      </c>
      <c r="U74" s="15" t="s">
        <v>5234</v>
      </c>
      <c r="V74" s="15" t="s">
        <v>273</v>
      </c>
      <c r="W74" s="15" t="s">
        <v>5234</v>
      </c>
      <c r="X74" s="15" t="s">
        <v>50</v>
      </c>
      <c r="Y74" s="15" t="s">
        <v>5234</v>
      </c>
      <c r="Z74" s="15" t="s">
        <v>5234</v>
      </c>
    </row>
    <row r="75" spans="1:26" x14ac:dyDescent="0.3">
      <c r="A75" s="15" t="s">
        <v>276</v>
      </c>
      <c r="B75">
        <v>10908</v>
      </c>
      <c r="C75" s="1">
        <v>5908256830325</v>
      </c>
      <c r="D75">
        <v>6</v>
      </c>
      <c r="E75">
        <v>168</v>
      </c>
      <c r="F75" s="15" t="s">
        <v>277</v>
      </c>
      <c r="G75" s="15" t="s">
        <v>5343</v>
      </c>
      <c r="H75" s="15" t="s">
        <v>2713</v>
      </c>
      <c r="I75" s="15" t="s">
        <v>5062</v>
      </c>
      <c r="J75" s="15" t="s">
        <v>31</v>
      </c>
      <c r="K75" s="15" t="s">
        <v>5344</v>
      </c>
      <c r="L75" s="15" t="s">
        <v>31</v>
      </c>
      <c r="M75" s="15" t="s">
        <v>5345</v>
      </c>
      <c r="N75" s="15" t="s">
        <v>278</v>
      </c>
      <c r="O75" s="15" t="s">
        <v>5346</v>
      </c>
      <c r="P75">
        <v>85161080</v>
      </c>
      <c r="Q75" s="15" t="s">
        <v>6753</v>
      </c>
      <c r="R75">
        <v>5</v>
      </c>
      <c r="S75" s="15" t="s">
        <v>5234</v>
      </c>
      <c r="U75" s="15" t="s">
        <v>5234</v>
      </c>
      <c r="V75" s="15" t="s">
        <v>279</v>
      </c>
      <c r="W75" s="15" t="s">
        <v>35</v>
      </c>
      <c r="X75" s="15" t="s">
        <v>36</v>
      </c>
      <c r="Y75" s="15" t="s">
        <v>50</v>
      </c>
      <c r="Z75" s="15" t="s">
        <v>6756</v>
      </c>
    </row>
    <row r="76" spans="1:26" x14ac:dyDescent="0.3">
      <c r="A76" s="15" t="s">
        <v>280</v>
      </c>
      <c r="B76">
        <v>10812</v>
      </c>
      <c r="C76" s="1">
        <v>5908256830332</v>
      </c>
      <c r="D76">
        <v>6</v>
      </c>
      <c r="E76">
        <v>126</v>
      </c>
      <c r="F76" s="15" t="s">
        <v>281</v>
      </c>
      <c r="G76" s="15" t="s">
        <v>282</v>
      </c>
      <c r="H76" s="15" t="s">
        <v>31</v>
      </c>
      <c r="I76" s="15" t="s">
        <v>5281</v>
      </c>
      <c r="J76" s="15" t="s">
        <v>185</v>
      </c>
      <c r="K76" s="15" t="s">
        <v>5344</v>
      </c>
      <c r="L76" s="15" t="s">
        <v>5288</v>
      </c>
      <c r="M76" s="15" t="s">
        <v>5347</v>
      </c>
      <c r="N76" s="15" t="s">
        <v>283</v>
      </c>
      <c r="O76" s="15" t="s">
        <v>5348</v>
      </c>
      <c r="P76">
        <v>85161080</v>
      </c>
      <c r="Q76" s="15" t="s">
        <v>6753</v>
      </c>
      <c r="R76">
        <v>5</v>
      </c>
      <c r="S76" s="15" t="s">
        <v>5234</v>
      </c>
      <c r="U76" s="15" t="s">
        <v>5234</v>
      </c>
      <c r="V76" s="15" t="s">
        <v>284</v>
      </c>
      <c r="W76" s="15" t="s">
        <v>35</v>
      </c>
      <c r="X76" s="15" t="s">
        <v>36</v>
      </c>
      <c r="Y76" s="15" t="s">
        <v>50</v>
      </c>
      <c r="Z76" s="15" t="s">
        <v>446</v>
      </c>
    </row>
    <row r="77" spans="1:26" x14ac:dyDescent="0.3">
      <c r="A77" s="15" t="s">
        <v>285</v>
      </c>
      <c r="B77">
        <v>99999</v>
      </c>
      <c r="C77" s="1">
        <v>5908256830394</v>
      </c>
      <c r="D77">
        <v>0</v>
      </c>
      <c r="E77">
        <v>0</v>
      </c>
      <c r="F77" s="15" t="s">
        <v>5234</v>
      </c>
      <c r="G77" s="15" t="s">
        <v>5234</v>
      </c>
      <c r="H77" s="15" t="s">
        <v>5233</v>
      </c>
      <c r="I77" s="15" t="s">
        <v>5233</v>
      </c>
      <c r="J77" s="15" t="s">
        <v>5233</v>
      </c>
      <c r="K77" s="15" t="s">
        <v>5233</v>
      </c>
      <c r="L77" s="15" t="s">
        <v>5233</v>
      </c>
      <c r="M77" s="15" t="s">
        <v>5233</v>
      </c>
      <c r="N77" s="15" t="s">
        <v>286</v>
      </c>
      <c r="O77" s="15" t="s">
        <v>287</v>
      </c>
      <c r="P77">
        <v>85161080</v>
      </c>
      <c r="Q77" s="15" t="s">
        <v>5234</v>
      </c>
      <c r="S77" s="15" t="s">
        <v>5234</v>
      </c>
      <c r="U77" s="15" t="s">
        <v>5234</v>
      </c>
      <c r="V77" s="15" t="s">
        <v>5234</v>
      </c>
      <c r="W77" s="15" t="s">
        <v>5234</v>
      </c>
      <c r="X77" s="15" t="s">
        <v>50</v>
      </c>
      <c r="Y77" s="15" t="s">
        <v>5234</v>
      </c>
      <c r="Z77" s="15" t="s">
        <v>5234</v>
      </c>
    </row>
    <row r="78" spans="1:26" x14ac:dyDescent="0.3">
      <c r="A78" s="15" t="s">
        <v>288</v>
      </c>
      <c r="B78">
        <v>99999</v>
      </c>
      <c r="C78" s="1">
        <v>5908256830400</v>
      </c>
      <c r="D78">
        <v>6</v>
      </c>
      <c r="E78">
        <v>168</v>
      </c>
      <c r="F78" s="15" t="s">
        <v>5233</v>
      </c>
      <c r="G78" s="15" t="s">
        <v>5234</v>
      </c>
      <c r="H78" s="15" t="s">
        <v>5233</v>
      </c>
      <c r="I78" s="15" t="s">
        <v>5233</v>
      </c>
      <c r="J78" s="15" t="s">
        <v>5233</v>
      </c>
      <c r="K78" s="15" t="s">
        <v>289</v>
      </c>
      <c r="L78" s="15" t="s">
        <v>31</v>
      </c>
      <c r="M78" s="15" t="s">
        <v>290</v>
      </c>
      <c r="N78" s="15" t="s">
        <v>48</v>
      </c>
      <c r="O78" s="15" t="s">
        <v>291</v>
      </c>
      <c r="P78">
        <v>85161080</v>
      </c>
      <c r="Q78" s="15" t="s">
        <v>33</v>
      </c>
      <c r="R78">
        <v>5</v>
      </c>
      <c r="S78" s="15" t="s">
        <v>5234</v>
      </c>
      <c r="U78" s="15" t="s">
        <v>5234</v>
      </c>
      <c r="V78" s="15" t="s">
        <v>5234</v>
      </c>
      <c r="W78" s="15" t="s">
        <v>5234</v>
      </c>
      <c r="X78" s="15" t="s">
        <v>50</v>
      </c>
      <c r="Y78" s="15" t="s">
        <v>50</v>
      </c>
      <c r="Z78" s="15" t="s">
        <v>5234</v>
      </c>
    </row>
    <row r="79" spans="1:26" x14ac:dyDescent="0.3">
      <c r="A79" s="15" t="s">
        <v>292</v>
      </c>
      <c r="B79">
        <v>99999</v>
      </c>
      <c r="C79" s="1">
        <v>1111110000057</v>
      </c>
      <c r="D79">
        <v>0</v>
      </c>
      <c r="E79">
        <v>0</v>
      </c>
      <c r="F79" s="15" t="s">
        <v>5234</v>
      </c>
      <c r="G79" s="15" t="s">
        <v>5234</v>
      </c>
      <c r="H79" s="15" t="s">
        <v>186</v>
      </c>
      <c r="I79" s="15" t="s">
        <v>293</v>
      </c>
      <c r="J79" s="15" t="s">
        <v>256</v>
      </c>
      <c r="K79" s="15" t="s">
        <v>294</v>
      </c>
      <c r="L79" s="15" t="s">
        <v>228</v>
      </c>
      <c r="M79" s="15" t="s">
        <v>295</v>
      </c>
      <c r="N79" s="15" t="s">
        <v>48</v>
      </c>
      <c r="O79" s="15" t="s">
        <v>296</v>
      </c>
      <c r="P79">
        <v>85161080</v>
      </c>
      <c r="Q79" s="15" t="s">
        <v>5234</v>
      </c>
      <c r="S79" s="15" t="s">
        <v>5234</v>
      </c>
      <c r="U79" s="15" t="s">
        <v>5234</v>
      </c>
      <c r="V79" s="15" t="s">
        <v>297</v>
      </c>
      <c r="W79" s="15" t="s">
        <v>5234</v>
      </c>
      <c r="X79" s="15" t="s">
        <v>50</v>
      </c>
      <c r="Y79" s="15" t="s">
        <v>5234</v>
      </c>
      <c r="Z79" s="15" t="s">
        <v>5234</v>
      </c>
    </row>
    <row r="80" spans="1:26" x14ac:dyDescent="0.3">
      <c r="A80" s="15" t="s">
        <v>298</v>
      </c>
      <c r="B80">
        <v>99999</v>
      </c>
      <c r="C80" s="1">
        <v>5908256830592</v>
      </c>
      <c r="D80">
        <v>0</v>
      </c>
      <c r="E80">
        <v>0</v>
      </c>
      <c r="F80" s="15" t="s">
        <v>5234</v>
      </c>
      <c r="G80" s="15" t="s">
        <v>5234</v>
      </c>
      <c r="H80" s="15" t="s">
        <v>186</v>
      </c>
      <c r="I80" s="15" t="s">
        <v>293</v>
      </c>
      <c r="J80" s="15" t="s">
        <v>256</v>
      </c>
      <c r="K80" s="15" t="s">
        <v>294</v>
      </c>
      <c r="L80" s="15" t="s">
        <v>228</v>
      </c>
      <c r="M80" s="15" t="s">
        <v>295</v>
      </c>
      <c r="N80" s="15" t="s">
        <v>48</v>
      </c>
      <c r="O80" s="15" t="s">
        <v>299</v>
      </c>
      <c r="P80">
        <v>85161080</v>
      </c>
      <c r="Q80" s="15" t="s">
        <v>5234</v>
      </c>
      <c r="S80" s="15" t="s">
        <v>5234</v>
      </c>
      <c r="U80" s="15" t="s">
        <v>5234</v>
      </c>
      <c r="V80" s="15" t="s">
        <v>297</v>
      </c>
      <c r="W80" s="15" t="s">
        <v>5234</v>
      </c>
      <c r="X80" s="15" t="s">
        <v>50</v>
      </c>
      <c r="Y80" s="15" t="s">
        <v>5234</v>
      </c>
      <c r="Z80" s="15" t="s">
        <v>5234</v>
      </c>
    </row>
    <row r="81" spans="1:26" x14ac:dyDescent="0.3">
      <c r="A81" s="15" t="s">
        <v>300</v>
      </c>
      <c r="B81">
        <v>99999</v>
      </c>
      <c r="C81" s="1">
        <v>5908256830608</v>
      </c>
      <c r="D81">
        <v>0</v>
      </c>
      <c r="E81">
        <v>0</v>
      </c>
      <c r="F81" s="15" t="s">
        <v>5234</v>
      </c>
      <c r="G81" s="15" t="s">
        <v>5234</v>
      </c>
      <c r="H81" s="15" t="s">
        <v>5233</v>
      </c>
      <c r="I81" s="15" t="s">
        <v>5233</v>
      </c>
      <c r="J81" s="15" t="s">
        <v>5233</v>
      </c>
      <c r="K81" s="15" t="s">
        <v>5233</v>
      </c>
      <c r="L81" s="15" t="s">
        <v>5233</v>
      </c>
      <c r="M81" s="15" t="s">
        <v>5233</v>
      </c>
      <c r="N81" s="15" t="s">
        <v>301</v>
      </c>
      <c r="O81" s="15" t="s">
        <v>302</v>
      </c>
      <c r="P81">
        <v>85161080</v>
      </c>
      <c r="Q81" s="15" t="s">
        <v>5234</v>
      </c>
      <c r="S81" s="15" t="s">
        <v>5234</v>
      </c>
      <c r="U81" s="15" t="s">
        <v>5234</v>
      </c>
      <c r="V81" s="15" t="s">
        <v>5234</v>
      </c>
      <c r="W81" s="15" t="s">
        <v>5234</v>
      </c>
      <c r="X81" s="15" t="s">
        <v>50</v>
      </c>
      <c r="Y81" s="15" t="s">
        <v>5234</v>
      </c>
      <c r="Z81" s="15" t="s">
        <v>5234</v>
      </c>
    </row>
    <row r="82" spans="1:26" x14ac:dyDescent="0.3">
      <c r="A82" s="15" t="s">
        <v>303</v>
      </c>
      <c r="B82">
        <v>99999</v>
      </c>
      <c r="C82" s="1">
        <v>5908256830615</v>
      </c>
      <c r="D82">
        <v>0</v>
      </c>
      <c r="E82">
        <v>0</v>
      </c>
      <c r="F82" s="15" t="s">
        <v>5234</v>
      </c>
      <c r="G82" s="15" t="s">
        <v>5234</v>
      </c>
      <c r="H82" s="15" t="s">
        <v>5233</v>
      </c>
      <c r="I82" s="15" t="s">
        <v>5233</v>
      </c>
      <c r="J82" s="15" t="s">
        <v>5233</v>
      </c>
      <c r="K82" s="15" t="s">
        <v>5233</v>
      </c>
      <c r="L82" s="15" t="s">
        <v>5233</v>
      </c>
      <c r="M82" s="15" t="s">
        <v>5233</v>
      </c>
      <c r="N82" s="15" t="s">
        <v>304</v>
      </c>
      <c r="O82" s="15" t="s">
        <v>305</v>
      </c>
      <c r="P82">
        <v>85161080</v>
      </c>
      <c r="Q82" s="15" t="s">
        <v>5234</v>
      </c>
      <c r="S82" s="15" t="s">
        <v>5234</v>
      </c>
      <c r="U82" s="15" t="s">
        <v>5234</v>
      </c>
      <c r="V82" s="15" t="s">
        <v>5234</v>
      </c>
      <c r="W82" s="15" t="s">
        <v>5234</v>
      </c>
      <c r="X82" s="15" t="s">
        <v>50</v>
      </c>
      <c r="Y82" s="15" t="s">
        <v>5234</v>
      </c>
      <c r="Z82" s="15" t="s">
        <v>5234</v>
      </c>
    </row>
    <row r="83" spans="1:26" x14ac:dyDescent="0.3">
      <c r="A83" s="15" t="s">
        <v>306</v>
      </c>
      <c r="B83">
        <v>99999</v>
      </c>
      <c r="C83" s="1">
        <v>5908256830622</v>
      </c>
      <c r="D83">
        <v>0</v>
      </c>
      <c r="E83">
        <v>0</v>
      </c>
      <c r="F83" s="15" t="s">
        <v>5234</v>
      </c>
      <c r="G83" s="15" t="s">
        <v>5234</v>
      </c>
      <c r="H83" s="15" t="s">
        <v>5243</v>
      </c>
      <c r="I83" s="15" t="s">
        <v>293</v>
      </c>
      <c r="J83" s="15" t="s">
        <v>5256</v>
      </c>
      <c r="K83" s="15" t="s">
        <v>5349</v>
      </c>
      <c r="L83" s="15" t="s">
        <v>186</v>
      </c>
      <c r="M83" s="15" t="s">
        <v>5347</v>
      </c>
      <c r="N83" s="15" t="s">
        <v>271</v>
      </c>
      <c r="O83" s="15" t="s">
        <v>307</v>
      </c>
      <c r="P83">
        <v>85161080</v>
      </c>
      <c r="Q83" s="15" t="s">
        <v>5234</v>
      </c>
      <c r="S83" s="15" t="s">
        <v>5234</v>
      </c>
      <c r="U83" s="15" t="s">
        <v>5234</v>
      </c>
      <c r="V83" s="15" t="s">
        <v>261</v>
      </c>
      <c r="W83" s="15" t="s">
        <v>5234</v>
      </c>
      <c r="X83" s="15" t="s">
        <v>50</v>
      </c>
      <c r="Y83" s="15" t="s">
        <v>5234</v>
      </c>
      <c r="Z83" s="15" t="s">
        <v>5234</v>
      </c>
    </row>
    <row r="84" spans="1:26" x14ac:dyDescent="0.3">
      <c r="A84" s="15" t="s">
        <v>308</v>
      </c>
      <c r="B84">
        <v>99999</v>
      </c>
      <c r="C84" s="1">
        <v>1111110000062</v>
      </c>
      <c r="D84">
        <v>6</v>
      </c>
      <c r="E84">
        <v>126</v>
      </c>
      <c r="F84" s="15" t="s">
        <v>5234</v>
      </c>
      <c r="G84" s="15" t="s">
        <v>5234</v>
      </c>
      <c r="H84" s="15" t="s">
        <v>5238</v>
      </c>
      <c r="I84" s="15" t="s">
        <v>5271</v>
      </c>
      <c r="J84" s="15" t="s">
        <v>185</v>
      </c>
      <c r="K84" s="15" t="s">
        <v>309</v>
      </c>
      <c r="L84" s="15" t="s">
        <v>5288</v>
      </c>
      <c r="M84" s="15" t="s">
        <v>5347</v>
      </c>
      <c r="N84" s="15" t="s">
        <v>48</v>
      </c>
      <c r="O84" s="15" t="s">
        <v>310</v>
      </c>
      <c r="P84">
        <v>85161080</v>
      </c>
      <c r="Q84" s="15" t="s">
        <v>5234</v>
      </c>
      <c r="S84" s="15" t="s">
        <v>5234</v>
      </c>
      <c r="U84" s="15" t="s">
        <v>5234</v>
      </c>
      <c r="V84" s="15" t="s">
        <v>261</v>
      </c>
      <c r="W84" s="15" t="s">
        <v>5234</v>
      </c>
      <c r="X84" s="15" t="s">
        <v>50</v>
      </c>
      <c r="Y84" s="15" t="s">
        <v>5234</v>
      </c>
      <c r="Z84" s="15" t="s">
        <v>5234</v>
      </c>
    </row>
    <row r="85" spans="1:26" x14ac:dyDescent="0.3">
      <c r="A85" s="15" t="s">
        <v>311</v>
      </c>
      <c r="B85">
        <v>99999</v>
      </c>
      <c r="C85" s="1">
        <v>5908256830639</v>
      </c>
      <c r="D85">
        <v>6</v>
      </c>
      <c r="E85">
        <v>126</v>
      </c>
      <c r="F85" s="15" t="s">
        <v>5234</v>
      </c>
      <c r="G85" s="15" t="s">
        <v>5234</v>
      </c>
      <c r="H85" s="15" t="s">
        <v>5238</v>
      </c>
      <c r="I85" s="15" t="s">
        <v>5271</v>
      </c>
      <c r="J85" s="15" t="s">
        <v>185</v>
      </c>
      <c r="K85" s="15" t="s">
        <v>309</v>
      </c>
      <c r="L85" s="15" t="s">
        <v>5288</v>
      </c>
      <c r="M85" s="15" t="s">
        <v>5347</v>
      </c>
      <c r="N85" s="15" t="s">
        <v>48</v>
      </c>
      <c r="O85" s="15" t="s">
        <v>312</v>
      </c>
      <c r="P85">
        <v>85161080</v>
      </c>
      <c r="Q85" s="15" t="s">
        <v>5234</v>
      </c>
      <c r="S85" s="15" t="s">
        <v>5234</v>
      </c>
      <c r="U85" s="15" t="s">
        <v>5234</v>
      </c>
      <c r="V85" s="15" t="s">
        <v>261</v>
      </c>
      <c r="W85" s="15" t="s">
        <v>5234</v>
      </c>
      <c r="X85" s="15" t="s">
        <v>50</v>
      </c>
      <c r="Y85" s="15" t="s">
        <v>5234</v>
      </c>
      <c r="Z85" s="15" t="s">
        <v>5234</v>
      </c>
    </row>
    <row r="86" spans="1:26" x14ac:dyDescent="0.3">
      <c r="A86" s="15" t="s">
        <v>313</v>
      </c>
      <c r="B86">
        <v>11110</v>
      </c>
      <c r="C86" s="1">
        <v>5908256830646</v>
      </c>
      <c r="D86">
        <v>6</v>
      </c>
      <c r="E86">
        <v>168</v>
      </c>
      <c r="F86" s="15" t="s">
        <v>314</v>
      </c>
      <c r="G86" s="15" t="s">
        <v>806</v>
      </c>
      <c r="H86" s="15" t="s">
        <v>5261</v>
      </c>
      <c r="I86" s="15" t="s">
        <v>5238</v>
      </c>
      <c r="J86" s="15" t="s">
        <v>5253</v>
      </c>
      <c r="K86" s="15" t="s">
        <v>256</v>
      </c>
      <c r="L86" s="15" t="s">
        <v>5350</v>
      </c>
      <c r="M86" s="15" t="s">
        <v>263</v>
      </c>
      <c r="N86" s="15" t="s">
        <v>315</v>
      </c>
      <c r="O86" s="15" t="s">
        <v>5351</v>
      </c>
      <c r="P86">
        <v>85161080</v>
      </c>
      <c r="Q86" s="15" t="s">
        <v>6737</v>
      </c>
      <c r="R86">
        <v>5</v>
      </c>
      <c r="S86" s="15" t="s">
        <v>5234</v>
      </c>
      <c r="U86" s="15" t="s">
        <v>5234</v>
      </c>
      <c r="V86" s="15" t="s">
        <v>297</v>
      </c>
      <c r="W86" s="15" t="s">
        <v>35</v>
      </c>
      <c r="X86" s="15" t="s">
        <v>36</v>
      </c>
      <c r="Y86" s="15" t="s">
        <v>50</v>
      </c>
      <c r="Z86" s="15" t="s">
        <v>2533</v>
      </c>
    </row>
    <row r="87" spans="1:26" x14ac:dyDescent="0.3">
      <c r="A87" s="15" t="s">
        <v>316</v>
      </c>
      <c r="B87">
        <v>99999</v>
      </c>
      <c r="C87" s="1">
        <v>5908256831483</v>
      </c>
      <c r="D87">
        <v>6</v>
      </c>
      <c r="E87">
        <v>0</v>
      </c>
      <c r="F87" s="15" t="s">
        <v>5234</v>
      </c>
      <c r="G87" s="15" t="s">
        <v>5234</v>
      </c>
      <c r="H87" s="15" t="s">
        <v>5238</v>
      </c>
      <c r="I87" s="15" t="s">
        <v>27</v>
      </c>
      <c r="J87" s="15" t="s">
        <v>317</v>
      </c>
      <c r="K87" s="15" t="s">
        <v>5279</v>
      </c>
      <c r="L87" s="15" t="s">
        <v>30</v>
      </c>
      <c r="M87" s="15" t="s">
        <v>5314</v>
      </c>
      <c r="N87" s="15" t="s">
        <v>48</v>
      </c>
      <c r="O87" s="15" t="s">
        <v>318</v>
      </c>
      <c r="P87">
        <v>85161080</v>
      </c>
      <c r="Q87" s="15" t="s">
        <v>5234</v>
      </c>
      <c r="S87" s="15" t="s">
        <v>5234</v>
      </c>
      <c r="U87" s="15" t="s">
        <v>5234</v>
      </c>
      <c r="V87" s="15" t="s">
        <v>297</v>
      </c>
      <c r="W87" s="15" t="s">
        <v>5234</v>
      </c>
      <c r="X87" s="15" t="s">
        <v>50</v>
      </c>
      <c r="Y87" s="15" t="s">
        <v>5234</v>
      </c>
      <c r="Z87" s="15" t="s">
        <v>5234</v>
      </c>
    </row>
    <row r="88" spans="1:26" x14ac:dyDescent="0.3">
      <c r="A88" s="15" t="s">
        <v>319</v>
      </c>
      <c r="B88">
        <v>99999</v>
      </c>
      <c r="C88" s="1">
        <v>5901436590170</v>
      </c>
      <c r="D88">
        <v>6</v>
      </c>
      <c r="E88">
        <v>0</v>
      </c>
      <c r="F88" s="15" t="s">
        <v>5234</v>
      </c>
      <c r="G88" s="15" t="s">
        <v>5234</v>
      </c>
      <c r="H88" s="15" t="s">
        <v>254</v>
      </c>
      <c r="I88" s="15" t="s">
        <v>320</v>
      </c>
      <c r="J88" s="15" t="s">
        <v>5253</v>
      </c>
      <c r="K88" s="15" t="s">
        <v>5279</v>
      </c>
      <c r="L88" s="15" t="s">
        <v>5237</v>
      </c>
      <c r="M88" s="15" t="s">
        <v>321</v>
      </c>
      <c r="N88" s="15" t="s">
        <v>322</v>
      </c>
      <c r="O88" s="15" t="s">
        <v>323</v>
      </c>
      <c r="P88">
        <v>85161080</v>
      </c>
      <c r="Q88" s="15" t="s">
        <v>5234</v>
      </c>
      <c r="S88" s="15" t="s">
        <v>5234</v>
      </c>
      <c r="U88" s="15" t="s">
        <v>5234</v>
      </c>
      <c r="V88" s="15" t="s">
        <v>261</v>
      </c>
      <c r="W88" s="15" t="s">
        <v>5234</v>
      </c>
      <c r="X88" s="15" t="s">
        <v>50</v>
      </c>
      <c r="Y88" s="15" t="s">
        <v>5234</v>
      </c>
      <c r="Z88" s="15" t="s">
        <v>5234</v>
      </c>
    </row>
    <row r="89" spans="1:26" x14ac:dyDescent="0.3">
      <c r="A89" s="15" t="s">
        <v>324</v>
      </c>
      <c r="B89">
        <v>99999</v>
      </c>
      <c r="C89" s="1">
        <v>5908256831520</v>
      </c>
      <c r="D89">
        <v>4</v>
      </c>
      <c r="E89">
        <v>176</v>
      </c>
      <c r="F89" s="15" t="s">
        <v>5234</v>
      </c>
      <c r="G89" s="15" t="s">
        <v>5234</v>
      </c>
      <c r="H89" s="15" t="s">
        <v>5238</v>
      </c>
      <c r="I89" s="15" t="s">
        <v>5261</v>
      </c>
      <c r="J89" s="15" t="s">
        <v>41</v>
      </c>
      <c r="K89" s="15" t="s">
        <v>5286</v>
      </c>
      <c r="L89" s="15" t="s">
        <v>5288</v>
      </c>
      <c r="M89" s="15" t="s">
        <v>43</v>
      </c>
      <c r="N89" s="15" t="s">
        <v>325</v>
      </c>
      <c r="O89" s="15" t="s">
        <v>326</v>
      </c>
      <c r="P89">
        <v>85161080</v>
      </c>
      <c r="Q89" s="15" t="s">
        <v>5234</v>
      </c>
      <c r="S89" s="15" t="s">
        <v>5234</v>
      </c>
      <c r="U89" s="15" t="s">
        <v>5234</v>
      </c>
      <c r="V89" s="15" t="s">
        <v>158</v>
      </c>
      <c r="W89" s="15" t="s">
        <v>5234</v>
      </c>
      <c r="X89" s="15" t="s">
        <v>50</v>
      </c>
      <c r="Y89" s="15" t="s">
        <v>5234</v>
      </c>
      <c r="Z89" s="15" t="s">
        <v>5234</v>
      </c>
    </row>
    <row r="90" spans="1:26" x14ac:dyDescent="0.3">
      <c r="A90" s="15" t="s">
        <v>327</v>
      </c>
      <c r="B90">
        <v>99999</v>
      </c>
      <c r="C90" s="1">
        <v>5908256832039</v>
      </c>
      <c r="D90">
        <v>8</v>
      </c>
      <c r="E90">
        <v>192</v>
      </c>
      <c r="F90" s="15" t="s">
        <v>5234</v>
      </c>
      <c r="G90" s="15" t="s">
        <v>5234</v>
      </c>
      <c r="H90" s="15" t="s">
        <v>5233</v>
      </c>
      <c r="I90" s="15" t="s">
        <v>5233</v>
      </c>
      <c r="J90" s="15" t="s">
        <v>5233</v>
      </c>
      <c r="K90" s="15" t="s">
        <v>5352</v>
      </c>
      <c r="L90" s="15" t="s">
        <v>5243</v>
      </c>
      <c r="M90" s="15" t="s">
        <v>328</v>
      </c>
      <c r="N90" s="15" t="s">
        <v>329</v>
      </c>
      <c r="O90" s="15" t="s">
        <v>330</v>
      </c>
      <c r="P90">
        <v>85161080</v>
      </c>
      <c r="Q90" s="15" t="s">
        <v>5234</v>
      </c>
      <c r="S90" s="15" t="s">
        <v>5234</v>
      </c>
      <c r="U90" s="15" t="s">
        <v>5234</v>
      </c>
      <c r="V90" s="15" t="s">
        <v>5234</v>
      </c>
      <c r="W90" s="15" t="s">
        <v>5234</v>
      </c>
      <c r="X90" s="15" t="s">
        <v>50</v>
      </c>
      <c r="Y90" s="15" t="s">
        <v>5234</v>
      </c>
      <c r="Z90" s="15" t="s">
        <v>5234</v>
      </c>
    </row>
    <row r="91" spans="1:26" x14ac:dyDescent="0.3">
      <c r="A91" s="15" t="s">
        <v>331</v>
      </c>
      <c r="B91">
        <v>99999</v>
      </c>
      <c r="C91" s="1">
        <v>1111110000069</v>
      </c>
      <c r="D91">
        <v>6</v>
      </c>
      <c r="E91">
        <v>168</v>
      </c>
      <c r="F91" s="15" t="s">
        <v>5234</v>
      </c>
      <c r="G91" s="15" t="s">
        <v>5234</v>
      </c>
      <c r="H91" s="15" t="s">
        <v>5241</v>
      </c>
      <c r="I91" s="15" t="s">
        <v>5261</v>
      </c>
      <c r="J91" s="15" t="s">
        <v>31</v>
      </c>
      <c r="K91" s="15" t="s">
        <v>332</v>
      </c>
      <c r="L91" s="15" t="s">
        <v>44</v>
      </c>
      <c r="M91" s="15" t="s">
        <v>333</v>
      </c>
      <c r="N91" s="15" t="s">
        <v>334</v>
      </c>
      <c r="O91" s="15" t="s">
        <v>335</v>
      </c>
      <c r="P91">
        <v>85161080</v>
      </c>
      <c r="Q91" s="15" t="s">
        <v>5234</v>
      </c>
      <c r="S91" s="15" t="s">
        <v>5234</v>
      </c>
      <c r="U91" s="15" t="s">
        <v>5234</v>
      </c>
      <c r="V91" s="15" t="s">
        <v>158</v>
      </c>
      <c r="W91" s="15" t="s">
        <v>5234</v>
      </c>
      <c r="X91" s="15" t="s">
        <v>50</v>
      </c>
      <c r="Y91" s="15" t="s">
        <v>5234</v>
      </c>
      <c r="Z91" s="15" t="s">
        <v>5234</v>
      </c>
    </row>
    <row r="92" spans="1:26" x14ac:dyDescent="0.3">
      <c r="A92" s="15" t="s">
        <v>336</v>
      </c>
      <c r="B92">
        <v>99999</v>
      </c>
      <c r="C92" s="1">
        <v>5908256832442</v>
      </c>
      <c r="D92">
        <v>6</v>
      </c>
      <c r="E92">
        <v>168</v>
      </c>
      <c r="F92" s="15" t="s">
        <v>5234</v>
      </c>
      <c r="G92" s="15" t="s">
        <v>5234</v>
      </c>
      <c r="H92" s="15" t="s">
        <v>5241</v>
      </c>
      <c r="I92" s="15" t="s">
        <v>5261</v>
      </c>
      <c r="J92" s="15" t="s">
        <v>31</v>
      </c>
      <c r="K92" s="15" t="s">
        <v>332</v>
      </c>
      <c r="L92" s="15" t="s">
        <v>44</v>
      </c>
      <c r="M92" s="15" t="s">
        <v>333</v>
      </c>
      <c r="N92" s="15" t="s">
        <v>337</v>
      </c>
      <c r="O92" s="15" t="s">
        <v>338</v>
      </c>
      <c r="P92">
        <v>85161080</v>
      </c>
      <c r="Q92" s="15" t="s">
        <v>5234</v>
      </c>
      <c r="S92" s="15" t="s">
        <v>5234</v>
      </c>
      <c r="U92" s="15" t="s">
        <v>5234</v>
      </c>
      <c r="V92" s="15" t="s">
        <v>158</v>
      </c>
      <c r="W92" s="15" t="s">
        <v>5234</v>
      </c>
      <c r="X92" s="15" t="s">
        <v>50</v>
      </c>
      <c r="Y92" s="15" t="s">
        <v>5234</v>
      </c>
      <c r="Z92" s="15" t="s">
        <v>5234</v>
      </c>
    </row>
    <row r="93" spans="1:26" x14ac:dyDescent="0.3">
      <c r="A93" s="15" t="s">
        <v>339</v>
      </c>
      <c r="B93">
        <v>11113</v>
      </c>
      <c r="C93" s="1">
        <v>5908256832602</v>
      </c>
      <c r="D93">
        <v>8</v>
      </c>
      <c r="E93">
        <v>160</v>
      </c>
      <c r="F93" s="15" t="s">
        <v>340</v>
      </c>
      <c r="G93" s="15" t="s">
        <v>4947</v>
      </c>
      <c r="H93" s="15" t="s">
        <v>31</v>
      </c>
      <c r="I93" s="15" t="s">
        <v>5271</v>
      </c>
      <c r="J93" s="15" t="s">
        <v>31</v>
      </c>
      <c r="K93" s="15" t="s">
        <v>5353</v>
      </c>
      <c r="L93" s="15" t="s">
        <v>5265</v>
      </c>
      <c r="M93" s="15" t="s">
        <v>5353</v>
      </c>
      <c r="N93" s="15" t="s">
        <v>315</v>
      </c>
      <c r="O93" s="15" t="s">
        <v>5354</v>
      </c>
      <c r="P93">
        <v>85161080</v>
      </c>
      <c r="Q93" s="15" t="s">
        <v>6737</v>
      </c>
      <c r="R93">
        <v>5</v>
      </c>
      <c r="S93" s="15" t="s">
        <v>5234</v>
      </c>
      <c r="U93" s="15" t="s">
        <v>5234</v>
      </c>
      <c r="V93" s="15" t="s">
        <v>284</v>
      </c>
      <c r="W93" s="15" t="s">
        <v>35</v>
      </c>
      <c r="X93" s="15" t="s">
        <v>36</v>
      </c>
      <c r="Y93" s="15" t="s">
        <v>50</v>
      </c>
      <c r="Z93" s="15" t="s">
        <v>7097</v>
      </c>
    </row>
    <row r="94" spans="1:26" x14ac:dyDescent="0.3">
      <c r="A94" s="15" t="s">
        <v>341</v>
      </c>
      <c r="B94">
        <v>10708</v>
      </c>
      <c r="C94" s="1">
        <v>5908256832732</v>
      </c>
      <c r="D94">
        <v>6</v>
      </c>
      <c r="E94">
        <v>126</v>
      </c>
      <c r="F94" s="15" t="s">
        <v>342</v>
      </c>
      <c r="G94" s="15" t="s">
        <v>5355</v>
      </c>
      <c r="H94" s="15" t="s">
        <v>5241</v>
      </c>
      <c r="I94" s="15" t="s">
        <v>5259</v>
      </c>
      <c r="J94" s="15" t="s">
        <v>256</v>
      </c>
      <c r="K94" s="15" t="s">
        <v>5356</v>
      </c>
      <c r="L94" s="15" t="s">
        <v>5288</v>
      </c>
      <c r="M94" s="15" t="s">
        <v>5357</v>
      </c>
      <c r="N94" s="15" t="s">
        <v>343</v>
      </c>
      <c r="O94" s="15" t="s">
        <v>5358</v>
      </c>
      <c r="P94">
        <v>85161080</v>
      </c>
      <c r="Q94" s="15" t="s">
        <v>6737</v>
      </c>
      <c r="R94">
        <v>5</v>
      </c>
      <c r="S94" s="15" t="s">
        <v>5234</v>
      </c>
      <c r="U94" s="15" t="s">
        <v>5234</v>
      </c>
      <c r="V94" s="15" t="s">
        <v>261</v>
      </c>
      <c r="W94" s="15" t="s">
        <v>35</v>
      </c>
      <c r="X94" s="15" t="s">
        <v>36</v>
      </c>
      <c r="Y94" s="15" t="s">
        <v>50</v>
      </c>
      <c r="Z94" s="15" t="s">
        <v>6757</v>
      </c>
    </row>
    <row r="95" spans="1:26" x14ac:dyDescent="0.3">
      <c r="A95" s="15" t="s">
        <v>344</v>
      </c>
      <c r="B95">
        <v>10713</v>
      </c>
      <c r="C95" s="1">
        <v>5908256832749</v>
      </c>
      <c r="D95">
        <v>6</v>
      </c>
      <c r="E95">
        <v>126</v>
      </c>
      <c r="F95" s="15" t="s">
        <v>5359</v>
      </c>
      <c r="G95" s="15" t="s">
        <v>1043</v>
      </c>
      <c r="H95" s="15" t="s">
        <v>5238</v>
      </c>
      <c r="I95" s="15" t="s">
        <v>293</v>
      </c>
      <c r="J95" s="15" t="s">
        <v>5256</v>
      </c>
      <c r="K95" s="15" t="s">
        <v>5274</v>
      </c>
      <c r="L95" s="15" t="s">
        <v>5342</v>
      </c>
      <c r="M95" s="15" t="s">
        <v>5288</v>
      </c>
      <c r="N95" s="15" t="s">
        <v>346</v>
      </c>
      <c r="O95" s="15" t="s">
        <v>5360</v>
      </c>
      <c r="P95">
        <v>85161080</v>
      </c>
      <c r="Q95" s="15" t="s">
        <v>6737</v>
      </c>
      <c r="R95">
        <v>5</v>
      </c>
      <c r="S95" s="15" t="s">
        <v>5234</v>
      </c>
      <c r="U95" s="15" t="s">
        <v>5234</v>
      </c>
      <c r="V95" s="15" t="s">
        <v>273</v>
      </c>
      <c r="W95" s="15" t="s">
        <v>35</v>
      </c>
      <c r="X95" s="15" t="s">
        <v>36</v>
      </c>
      <c r="Y95" s="15" t="s">
        <v>50</v>
      </c>
      <c r="Z95" s="15" t="s">
        <v>3138</v>
      </c>
    </row>
    <row r="96" spans="1:26" x14ac:dyDescent="0.3">
      <c r="A96" s="15" t="s">
        <v>347</v>
      </c>
      <c r="B96">
        <v>99999</v>
      </c>
      <c r="C96" s="1">
        <v>1111110000074</v>
      </c>
      <c r="D96">
        <v>8</v>
      </c>
      <c r="E96">
        <v>160</v>
      </c>
      <c r="F96" s="15" t="s">
        <v>5233</v>
      </c>
      <c r="G96" s="15" t="s">
        <v>5234</v>
      </c>
      <c r="H96" s="15" t="s">
        <v>5238</v>
      </c>
      <c r="I96" s="15" t="s">
        <v>171</v>
      </c>
      <c r="J96" s="15" t="s">
        <v>5238</v>
      </c>
      <c r="K96" s="15" t="s">
        <v>5279</v>
      </c>
      <c r="L96" s="15" t="s">
        <v>5257</v>
      </c>
      <c r="M96" s="15" t="s">
        <v>5344</v>
      </c>
      <c r="N96" s="15" t="s">
        <v>348</v>
      </c>
      <c r="O96" s="15" t="s">
        <v>349</v>
      </c>
      <c r="P96">
        <v>85161080</v>
      </c>
      <c r="Q96" s="15" t="s">
        <v>33</v>
      </c>
      <c r="R96">
        <v>5</v>
      </c>
      <c r="S96" s="15" t="s">
        <v>5234</v>
      </c>
      <c r="U96" s="15" t="s">
        <v>5234</v>
      </c>
      <c r="V96" s="15" t="s">
        <v>5234</v>
      </c>
      <c r="W96" s="15" t="s">
        <v>5234</v>
      </c>
      <c r="X96" s="15" t="s">
        <v>50</v>
      </c>
      <c r="Y96" s="15" t="s">
        <v>50</v>
      </c>
      <c r="Z96" s="15" t="s">
        <v>5234</v>
      </c>
    </row>
    <row r="97" spans="1:26" x14ac:dyDescent="0.3">
      <c r="A97" s="15" t="s">
        <v>350</v>
      </c>
      <c r="B97">
        <v>99999</v>
      </c>
      <c r="C97" s="1">
        <v>5908256832923</v>
      </c>
      <c r="D97">
        <v>8</v>
      </c>
      <c r="E97">
        <v>160</v>
      </c>
      <c r="F97" s="15" t="s">
        <v>5234</v>
      </c>
      <c r="G97" s="15" t="s">
        <v>5234</v>
      </c>
      <c r="H97" s="15" t="s">
        <v>5238</v>
      </c>
      <c r="I97" s="15" t="s">
        <v>171</v>
      </c>
      <c r="J97" s="15" t="s">
        <v>5238</v>
      </c>
      <c r="K97" s="15" t="s">
        <v>5279</v>
      </c>
      <c r="L97" s="15" t="s">
        <v>5257</v>
      </c>
      <c r="M97" s="15" t="s">
        <v>5344</v>
      </c>
      <c r="N97" s="15" t="s">
        <v>348</v>
      </c>
      <c r="O97" s="15" t="s">
        <v>351</v>
      </c>
      <c r="P97">
        <v>85161080</v>
      </c>
      <c r="Q97" s="15" t="s">
        <v>5234</v>
      </c>
      <c r="S97" s="15" t="s">
        <v>5234</v>
      </c>
      <c r="U97" s="15" t="s">
        <v>5234</v>
      </c>
      <c r="V97" s="15" t="s">
        <v>284</v>
      </c>
      <c r="W97" s="15" t="s">
        <v>5234</v>
      </c>
      <c r="X97" s="15" t="s">
        <v>50</v>
      </c>
      <c r="Y97" s="15" t="s">
        <v>5234</v>
      </c>
      <c r="Z97" s="15" t="s">
        <v>5234</v>
      </c>
    </row>
    <row r="98" spans="1:26" x14ac:dyDescent="0.3">
      <c r="A98" s="15" t="s">
        <v>352</v>
      </c>
      <c r="B98">
        <v>99999</v>
      </c>
      <c r="C98" s="1">
        <v>5908256832947</v>
      </c>
      <c r="D98">
        <v>6</v>
      </c>
      <c r="E98">
        <v>462</v>
      </c>
      <c r="F98" s="15" t="s">
        <v>5234</v>
      </c>
      <c r="G98" s="15" t="s">
        <v>5234</v>
      </c>
      <c r="H98" s="15" t="s">
        <v>5233</v>
      </c>
      <c r="I98" s="15" t="s">
        <v>5233</v>
      </c>
      <c r="J98" s="15" t="s">
        <v>5233</v>
      </c>
      <c r="K98" s="15" t="s">
        <v>353</v>
      </c>
      <c r="L98" s="15" t="s">
        <v>5350</v>
      </c>
      <c r="M98" s="15" t="s">
        <v>171</v>
      </c>
      <c r="N98" s="15" t="s">
        <v>354</v>
      </c>
      <c r="O98" s="15" t="s">
        <v>355</v>
      </c>
      <c r="P98">
        <v>85161080</v>
      </c>
      <c r="Q98" s="15" t="s">
        <v>5234</v>
      </c>
      <c r="S98" s="15" t="s">
        <v>5234</v>
      </c>
      <c r="U98" s="15" t="s">
        <v>5234</v>
      </c>
      <c r="V98" s="15" t="s">
        <v>5234</v>
      </c>
      <c r="W98" s="15" t="s">
        <v>5234</v>
      </c>
      <c r="X98" s="15" t="s">
        <v>50</v>
      </c>
      <c r="Y98" s="15" t="s">
        <v>5234</v>
      </c>
      <c r="Z98" s="15" t="s">
        <v>5234</v>
      </c>
    </row>
    <row r="99" spans="1:26" x14ac:dyDescent="0.3">
      <c r="A99" s="15" t="s">
        <v>356</v>
      </c>
      <c r="B99">
        <v>99999</v>
      </c>
      <c r="C99" s="1">
        <v>5908256832961</v>
      </c>
      <c r="D99">
        <v>6</v>
      </c>
      <c r="E99">
        <v>168</v>
      </c>
      <c r="F99" s="15" t="s">
        <v>5234</v>
      </c>
      <c r="G99" s="15" t="s">
        <v>5234</v>
      </c>
      <c r="H99" s="15" t="s">
        <v>5241</v>
      </c>
      <c r="I99" s="15" t="s">
        <v>5261</v>
      </c>
      <c r="J99" s="15" t="s">
        <v>5238</v>
      </c>
      <c r="K99" s="15" t="s">
        <v>5357</v>
      </c>
      <c r="L99" s="15" t="s">
        <v>44</v>
      </c>
      <c r="M99" s="15" t="s">
        <v>5279</v>
      </c>
      <c r="N99" s="15" t="s">
        <v>48</v>
      </c>
      <c r="O99" s="15" t="s">
        <v>357</v>
      </c>
      <c r="P99">
        <v>85161080</v>
      </c>
      <c r="Q99" s="15" t="s">
        <v>5234</v>
      </c>
      <c r="S99" s="15" t="s">
        <v>5234</v>
      </c>
      <c r="U99" s="15" t="s">
        <v>5234</v>
      </c>
      <c r="V99" s="15" t="s">
        <v>158</v>
      </c>
      <c r="W99" s="15" t="s">
        <v>5234</v>
      </c>
      <c r="X99" s="15" t="s">
        <v>50</v>
      </c>
      <c r="Y99" s="15" t="s">
        <v>5234</v>
      </c>
      <c r="Z99" s="15" t="s">
        <v>5234</v>
      </c>
    </row>
    <row r="100" spans="1:26" x14ac:dyDescent="0.3">
      <c r="A100" s="15" t="s">
        <v>358</v>
      </c>
      <c r="B100">
        <v>99999</v>
      </c>
      <c r="C100" s="1">
        <v>5901436590187</v>
      </c>
      <c r="D100">
        <v>0</v>
      </c>
      <c r="E100">
        <v>0</v>
      </c>
      <c r="F100" s="15" t="s">
        <v>5234</v>
      </c>
      <c r="G100" s="15" t="s">
        <v>5234</v>
      </c>
      <c r="H100" s="15" t="s">
        <v>5233</v>
      </c>
      <c r="I100" s="15" t="s">
        <v>5233</v>
      </c>
      <c r="J100" s="15" t="s">
        <v>5233</v>
      </c>
      <c r="K100" s="15" t="s">
        <v>5233</v>
      </c>
      <c r="L100" s="15" t="s">
        <v>5233</v>
      </c>
      <c r="M100" s="15" t="s">
        <v>5233</v>
      </c>
      <c r="N100" s="15" t="s">
        <v>359</v>
      </c>
      <c r="O100" s="15" t="s">
        <v>360</v>
      </c>
      <c r="P100">
        <v>85161080</v>
      </c>
      <c r="Q100" s="15" t="s">
        <v>5234</v>
      </c>
      <c r="S100" s="15" t="s">
        <v>5234</v>
      </c>
      <c r="U100" s="15" t="s">
        <v>5234</v>
      </c>
      <c r="V100" s="15" t="s">
        <v>5234</v>
      </c>
      <c r="W100" s="15" t="s">
        <v>5234</v>
      </c>
      <c r="X100" s="15" t="s">
        <v>50</v>
      </c>
      <c r="Y100" s="15" t="s">
        <v>5234</v>
      </c>
      <c r="Z100" s="15" t="s">
        <v>5234</v>
      </c>
    </row>
    <row r="101" spans="1:26" x14ac:dyDescent="0.3">
      <c r="A101" s="15" t="s">
        <v>361</v>
      </c>
      <c r="B101">
        <v>99999</v>
      </c>
      <c r="C101" s="1">
        <v>5908256832978</v>
      </c>
      <c r="D101">
        <v>6</v>
      </c>
      <c r="E101">
        <v>126</v>
      </c>
      <c r="F101" s="15" t="s">
        <v>5234</v>
      </c>
      <c r="G101" s="15" t="s">
        <v>5234</v>
      </c>
      <c r="H101" s="15" t="s">
        <v>31</v>
      </c>
      <c r="I101" s="15" t="s">
        <v>171</v>
      </c>
      <c r="J101" s="15" t="s">
        <v>256</v>
      </c>
      <c r="K101" s="15" t="s">
        <v>353</v>
      </c>
      <c r="L101" s="15" t="s">
        <v>5288</v>
      </c>
      <c r="M101" s="15" t="s">
        <v>5350</v>
      </c>
      <c r="N101" s="15" t="s">
        <v>354</v>
      </c>
      <c r="O101" s="15" t="s">
        <v>362</v>
      </c>
      <c r="P101">
        <v>85161080</v>
      </c>
      <c r="Q101" s="15" t="s">
        <v>5234</v>
      </c>
      <c r="S101" s="15" t="s">
        <v>5234</v>
      </c>
      <c r="U101" s="15" t="s">
        <v>5234</v>
      </c>
      <c r="V101" s="15" t="s">
        <v>297</v>
      </c>
      <c r="W101" s="15" t="s">
        <v>5234</v>
      </c>
      <c r="X101" s="15" t="s">
        <v>50</v>
      </c>
      <c r="Y101" s="15" t="s">
        <v>5234</v>
      </c>
      <c r="Z101" s="15" t="s">
        <v>5234</v>
      </c>
    </row>
    <row r="102" spans="1:26" x14ac:dyDescent="0.3">
      <c r="A102" s="15" t="s">
        <v>363</v>
      </c>
      <c r="B102">
        <v>99999</v>
      </c>
      <c r="C102" s="1">
        <v>5908256832985</v>
      </c>
      <c r="D102">
        <v>6</v>
      </c>
      <c r="E102">
        <v>168</v>
      </c>
      <c r="F102" s="15" t="s">
        <v>5234</v>
      </c>
      <c r="G102" s="15" t="s">
        <v>5234</v>
      </c>
      <c r="H102" s="15" t="s">
        <v>5241</v>
      </c>
      <c r="I102" s="15" t="s">
        <v>5261</v>
      </c>
      <c r="J102" s="15" t="s">
        <v>5238</v>
      </c>
      <c r="K102" s="15" t="s">
        <v>5357</v>
      </c>
      <c r="L102" s="15" t="s">
        <v>364</v>
      </c>
      <c r="M102" s="15" t="s">
        <v>365</v>
      </c>
      <c r="N102" s="15" t="s">
        <v>48</v>
      </c>
      <c r="O102" s="15" t="s">
        <v>366</v>
      </c>
      <c r="P102">
        <v>85161080</v>
      </c>
      <c r="Q102" s="15" t="s">
        <v>5234</v>
      </c>
      <c r="S102" s="15" t="s">
        <v>5234</v>
      </c>
      <c r="U102" s="15" t="s">
        <v>5234</v>
      </c>
      <c r="V102" s="15" t="s">
        <v>158</v>
      </c>
      <c r="W102" s="15" t="s">
        <v>5234</v>
      </c>
      <c r="X102" s="15" t="s">
        <v>50</v>
      </c>
      <c r="Y102" s="15" t="s">
        <v>5234</v>
      </c>
      <c r="Z102" s="15" t="s">
        <v>5234</v>
      </c>
    </row>
    <row r="103" spans="1:26" x14ac:dyDescent="0.3">
      <c r="A103" s="15" t="s">
        <v>367</v>
      </c>
      <c r="B103">
        <v>99999</v>
      </c>
      <c r="C103" s="1">
        <v>5908256833401</v>
      </c>
      <c r="D103">
        <v>8</v>
      </c>
      <c r="E103">
        <v>280</v>
      </c>
      <c r="F103" s="15" t="s">
        <v>368</v>
      </c>
      <c r="G103" s="15" t="s">
        <v>5361</v>
      </c>
      <c r="H103" s="15" t="s">
        <v>5233</v>
      </c>
      <c r="I103" s="15" t="s">
        <v>5233</v>
      </c>
      <c r="J103" s="15" t="s">
        <v>5233</v>
      </c>
      <c r="K103" s="15" t="s">
        <v>5233</v>
      </c>
      <c r="L103" s="15" t="s">
        <v>5233</v>
      </c>
      <c r="M103" s="15" t="s">
        <v>5233</v>
      </c>
      <c r="N103" s="15" t="s">
        <v>369</v>
      </c>
      <c r="O103" s="15" t="s">
        <v>370</v>
      </c>
      <c r="P103">
        <v>85161080</v>
      </c>
      <c r="Q103" s="15" t="s">
        <v>5234</v>
      </c>
      <c r="S103" s="15" t="s">
        <v>5234</v>
      </c>
      <c r="U103" s="15" t="s">
        <v>5234</v>
      </c>
      <c r="V103" s="15" t="s">
        <v>5234</v>
      </c>
      <c r="W103" s="15" t="s">
        <v>5234</v>
      </c>
      <c r="X103" s="15" t="s">
        <v>50</v>
      </c>
      <c r="Y103" s="15" t="s">
        <v>5234</v>
      </c>
      <c r="Z103" s="15" t="s">
        <v>6758</v>
      </c>
    </row>
    <row r="104" spans="1:26" x14ac:dyDescent="0.3">
      <c r="A104" s="15" t="s">
        <v>371</v>
      </c>
      <c r="B104">
        <v>10907</v>
      </c>
      <c r="C104" s="1">
        <v>5908256833166</v>
      </c>
      <c r="D104">
        <v>6</v>
      </c>
      <c r="E104">
        <v>168</v>
      </c>
      <c r="F104" s="15" t="s">
        <v>372</v>
      </c>
      <c r="G104" s="15" t="s">
        <v>373</v>
      </c>
      <c r="H104" s="15" t="s">
        <v>5238</v>
      </c>
      <c r="I104" s="15" t="s">
        <v>5261</v>
      </c>
      <c r="J104" s="15" t="s">
        <v>5241</v>
      </c>
      <c r="K104" s="15" t="s">
        <v>5288</v>
      </c>
      <c r="L104" s="15" t="s">
        <v>5347</v>
      </c>
      <c r="M104" s="15" t="s">
        <v>5345</v>
      </c>
      <c r="N104" s="15" t="s">
        <v>374</v>
      </c>
      <c r="O104" s="15" t="s">
        <v>5362</v>
      </c>
      <c r="P104">
        <v>85161080</v>
      </c>
      <c r="Q104" s="15" t="s">
        <v>6737</v>
      </c>
      <c r="R104">
        <v>5</v>
      </c>
      <c r="S104" s="15" t="s">
        <v>5234</v>
      </c>
      <c r="U104" s="15" t="s">
        <v>5234</v>
      </c>
      <c r="V104" s="15" t="s">
        <v>284</v>
      </c>
      <c r="W104" s="15" t="s">
        <v>35</v>
      </c>
      <c r="X104" s="15" t="s">
        <v>36</v>
      </c>
      <c r="Y104" s="15" t="s">
        <v>50</v>
      </c>
      <c r="Z104" s="15" t="s">
        <v>6759</v>
      </c>
    </row>
    <row r="105" spans="1:26" x14ac:dyDescent="0.3">
      <c r="A105" s="15" t="s">
        <v>375</v>
      </c>
      <c r="B105">
        <v>99999</v>
      </c>
      <c r="C105" s="1">
        <v>5908256833500</v>
      </c>
      <c r="D105">
        <v>6</v>
      </c>
      <c r="E105">
        <v>168</v>
      </c>
      <c r="F105" s="15" t="s">
        <v>376</v>
      </c>
      <c r="G105" s="15" t="s">
        <v>5363</v>
      </c>
      <c r="H105" s="15" t="s">
        <v>293</v>
      </c>
      <c r="I105" s="15" t="s">
        <v>293</v>
      </c>
      <c r="J105" s="15" t="s">
        <v>5238</v>
      </c>
      <c r="K105" s="15" t="s">
        <v>377</v>
      </c>
      <c r="L105" s="15" t="s">
        <v>186</v>
      </c>
      <c r="M105" s="15" t="s">
        <v>5279</v>
      </c>
      <c r="N105" s="15" t="s">
        <v>271</v>
      </c>
      <c r="O105" s="15" t="s">
        <v>378</v>
      </c>
      <c r="P105">
        <v>85161080</v>
      </c>
      <c r="Q105" s="15" t="s">
        <v>5234</v>
      </c>
      <c r="S105" s="15" t="s">
        <v>5234</v>
      </c>
      <c r="U105" s="15" t="s">
        <v>5234</v>
      </c>
      <c r="V105" s="15" t="s">
        <v>284</v>
      </c>
      <c r="W105" s="15" t="s">
        <v>5234</v>
      </c>
      <c r="X105" s="15" t="s">
        <v>50</v>
      </c>
      <c r="Y105" s="15" t="s">
        <v>5234</v>
      </c>
      <c r="Z105" s="15" t="s">
        <v>5628</v>
      </c>
    </row>
    <row r="106" spans="1:26" x14ac:dyDescent="0.3">
      <c r="A106" s="15" t="s">
        <v>379</v>
      </c>
      <c r="B106">
        <v>99999</v>
      </c>
      <c r="C106" s="1">
        <v>5901436590057</v>
      </c>
      <c r="D106">
        <v>0</v>
      </c>
      <c r="E106">
        <v>0</v>
      </c>
      <c r="F106" s="15" t="s">
        <v>5234</v>
      </c>
      <c r="G106" s="15" t="s">
        <v>5234</v>
      </c>
      <c r="H106" s="15" t="s">
        <v>5233</v>
      </c>
      <c r="I106" s="15" t="s">
        <v>5233</v>
      </c>
      <c r="J106" s="15" t="s">
        <v>5233</v>
      </c>
      <c r="K106" s="15" t="s">
        <v>5233</v>
      </c>
      <c r="L106" s="15" t="s">
        <v>5233</v>
      </c>
      <c r="M106" s="15" t="s">
        <v>5233</v>
      </c>
      <c r="N106" s="15" t="s">
        <v>380</v>
      </c>
      <c r="O106" s="15" t="s">
        <v>381</v>
      </c>
      <c r="Q106" s="15" t="s">
        <v>5234</v>
      </c>
      <c r="S106" s="15" t="s">
        <v>5234</v>
      </c>
      <c r="U106" s="15" t="s">
        <v>5234</v>
      </c>
      <c r="V106" s="15" t="s">
        <v>5234</v>
      </c>
      <c r="W106" s="15" t="s">
        <v>5234</v>
      </c>
      <c r="X106" s="15" t="s">
        <v>50</v>
      </c>
      <c r="Y106" s="15" t="s">
        <v>5234</v>
      </c>
      <c r="Z106" s="15" t="s">
        <v>5234</v>
      </c>
    </row>
    <row r="107" spans="1:26" x14ac:dyDescent="0.3">
      <c r="A107" s="15" t="s">
        <v>382</v>
      </c>
      <c r="B107">
        <v>99999</v>
      </c>
      <c r="C107" s="1">
        <v>5901436590507</v>
      </c>
      <c r="D107">
        <v>0</v>
      </c>
      <c r="E107">
        <v>0</v>
      </c>
      <c r="F107" s="15" t="s">
        <v>5234</v>
      </c>
      <c r="G107" s="15" t="s">
        <v>5234</v>
      </c>
      <c r="H107" s="15" t="s">
        <v>5233</v>
      </c>
      <c r="I107" s="15" t="s">
        <v>5233</v>
      </c>
      <c r="J107" s="15" t="s">
        <v>5233</v>
      </c>
      <c r="K107" s="15" t="s">
        <v>5233</v>
      </c>
      <c r="L107" s="15" t="s">
        <v>5233</v>
      </c>
      <c r="M107" s="15" t="s">
        <v>5233</v>
      </c>
      <c r="N107" s="15" t="s">
        <v>383</v>
      </c>
      <c r="O107" s="15" t="s">
        <v>384</v>
      </c>
      <c r="Q107" s="15" t="s">
        <v>5234</v>
      </c>
      <c r="S107" s="15" t="s">
        <v>5234</v>
      </c>
      <c r="U107" s="15" t="s">
        <v>5234</v>
      </c>
      <c r="V107" s="15" t="s">
        <v>5234</v>
      </c>
      <c r="W107" s="15" t="s">
        <v>5234</v>
      </c>
      <c r="X107" s="15" t="s">
        <v>50</v>
      </c>
      <c r="Y107" s="15" t="s">
        <v>5234</v>
      </c>
      <c r="Z107" s="15" t="s">
        <v>5234</v>
      </c>
    </row>
    <row r="108" spans="1:26" x14ac:dyDescent="0.3">
      <c r="A108" s="15" t="s">
        <v>385</v>
      </c>
      <c r="B108">
        <v>10807</v>
      </c>
      <c r="C108" s="1">
        <v>5908256835399</v>
      </c>
      <c r="D108">
        <v>8</v>
      </c>
      <c r="E108">
        <v>160</v>
      </c>
      <c r="F108" s="15" t="s">
        <v>386</v>
      </c>
      <c r="G108" s="15" t="s">
        <v>5364</v>
      </c>
      <c r="H108" s="15" t="s">
        <v>5238</v>
      </c>
      <c r="I108" s="15" t="s">
        <v>5253</v>
      </c>
      <c r="J108" s="15" t="s">
        <v>5242</v>
      </c>
      <c r="K108" s="15" t="s">
        <v>5279</v>
      </c>
      <c r="L108" s="15" t="s">
        <v>161</v>
      </c>
      <c r="M108" s="15" t="s">
        <v>5357</v>
      </c>
      <c r="N108" s="15" t="s">
        <v>387</v>
      </c>
      <c r="O108" s="15" t="s">
        <v>5365</v>
      </c>
      <c r="P108">
        <v>85161080</v>
      </c>
      <c r="Q108" s="15" t="s">
        <v>6737</v>
      </c>
      <c r="R108">
        <v>5</v>
      </c>
      <c r="S108" s="15" t="s">
        <v>5234</v>
      </c>
      <c r="U108" s="15" t="s">
        <v>5234</v>
      </c>
      <c r="V108" s="15" t="s">
        <v>261</v>
      </c>
      <c r="W108" s="15" t="s">
        <v>35</v>
      </c>
      <c r="X108" s="15" t="s">
        <v>36</v>
      </c>
      <c r="Y108" s="15" t="s">
        <v>50</v>
      </c>
      <c r="Z108" s="15" t="s">
        <v>6760</v>
      </c>
    </row>
    <row r="109" spans="1:26" x14ac:dyDescent="0.3">
      <c r="A109" s="15" t="s">
        <v>388</v>
      </c>
      <c r="B109">
        <v>10708</v>
      </c>
      <c r="C109" s="1">
        <v>5908256835955</v>
      </c>
      <c r="D109">
        <v>6</v>
      </c>
      <c r="E109">
        <v>126</v>
      </c>
      <c r="F109" s="15" t="s">
        <v>389</v>
      </c>
      <c r="G109" s="15" t="s">
        <v>5366</v>
      </c>
      <c r="H109" s="15" t="s">
        <v>5238</v>
      </c>
      <c r="I109" s="15" t="s">
        <v>5259</v>
      </c>
      <c r="J109" s="15" t="s">
        <v>5256</v>
      </c>
      <c r="K109" s="15" t="s">
        <v>5274</v>
      </c>
      <c r="L109" s="15" t="s">
        <v>5288</v>
      </c>
      <c r="M109" s="15" t="s">
        <v>5342</v>
      </c>
      <c r="N109" s="15" t="s">
        <v>390</v>
      </c>
      <c r="O109" s="15" t="s">
        <v>5367</v>
      </c>
      <c r="P109">
        <v>85161080</v>
      </c>
      <c r="Q109" s="15" t="s">
        <v>6737</v>
      </c>
      <c r="R109">
        <v>5</v>
      </c>
      <c r="S109" s="15" t="s">
        <v>5234</v>
      </c>
      <c r="U109" s="15" t="s">
        <v>5234</v>
      </c>
      <c r="V109" s="15" t="s">
        <v>273</v>
      </c>
      <c r="W109" s="15" t="s">
        <v>35</v>
      </c>
      <c r="X109" s="15" t="s">
        <v>50</v>
      </c>
      <c r="Y109" s="15" t="s">
        <v>50</v>
      </c>
      <c r="Z109" s="15" t="s">
        <v>6761</v>
      </c>
    </row>
    <row r="110" spans="1:26" x14ac:dyDescent="0.3">
      <c r="A110" s="15" t="s">
        <v>391</v>
      </c>
      <c r="B110">
        <v>99999</v>
      </c>
      <c r="C110" s="1">
        <v>5908256836051</v>
      </c>
      <c r="D110">
        <v>6</v>
      </c>
      <c r="E110">
        <v>138</v>
      </c>
      <c r="F110" s="15" t="s">
        <v>5368</v>
      </c>
      <c r="G110" s="15" t="s">
        <v>392</v>
      </c>
      <c r="H110" s="15" t="s">
        <v>5238</v>
      </c>
      <c r="I110" s="15" t="s">
        <v>5242</v>
      </c>
      <c r="J110" s="15" t="s">
        <v>5256</v>
      </c>
      <c r="K110" s="15" t="s">
        <v>5285</v>
      </c>
      <c r="L110" s="15" t="s">
        <v>5288</v>
      </c>
      <c r="M110" s="15" t="s">
        <v>353</v>
      </c>
      <c r="N110" s="15" t="s">
        <v>393</v>
      </c>
      <c r="O110" s="15" t="s">
        <v>394</v>
      </c>
      <c r="P110">
        <v>85161080</v>
      </c>
      <c r="Q110" s="15" t="s">
        <v>5234</v>
      </c>
      <c r="R110">
        <v>5</v>
      </c>
      <c r="S110" s="15" t="s">
        <v>5234</v>
      </c>
      <c r="U110" s="15" t="s">
        <v>5234</v>
      </c>
      <c r="V110" s="15" t="s">
        <v>273</v>
      </c>
      <c r="W110" s="15" t="s">
        <v>5234</v>
      </c>
      <c r="X110" s="15" t="s">
        <v>50</v>
      </c>
      <c r="Y110" s="15" t="s">
        <v>5234</v>
      </c>
      <c r="Z110" s="15" t="s">
        <v>4506</v>
      </c>
    </row>
    <row r="111" spans="1:26" x14ac:dyDescent="0.3">
      <c r="A111" s="15" t="s">
        <v>395</v>
      </c>
      <c r="B111">
        <v>10702</v>
      </c>
      <c r="C111" s="1">
        <v>5902934831116</v>
      </c>
      <c r="D111">
        <v>6</v>
      </c>
      <c r="E111">
        <v>126</v>
      </c>
      <c r="F111" s="15" t="s">
        <v>5369</v>
      </c>
      <c r="G111" s="15" t="s">
        <v>4951</v>
      </c>
      <c r="H111" s="15" t="s">
        <v>5238</v>
      </c>
      <c r="I111" s="15" t="s">
        <v>5242</v>
      </c>
      <c r="J111" s="15" t="s">
        <v>5256</v>
      </c>
      <c r="K111" s="15" t="s">
        <v>5285</v>
      </c>
      <c r="L111" s="15" t="s">
        <v>5253</v>
      </c>
      <c r="M111" s="15" t="s">
        <v>5347</v>
      </c>
      <c r="N111" s="15" t="s">
        <v>396</v>
      </c>
      <c r="O111" s="15" t="s">
        <v>5370</v>
      </c>
      <c r="P111">
        <v>85161080</v>
      </c>
      <c r="Q111" s="15" t="s">
        <v>6737</v>
      </c>
      <c r="R111">
        <v>5</v>
      </c>
      <c r="S111" s="15" t="s">
        <v>5234</v>
      </c>
      <c r="U111" s="15" t="s">
        <v>5234</v>
      </c>
      <c r="V111" s="15" t="s">
        <v>273</v>
      </c>
      <c r="W111" s="15" t="s">
        <v>35</v>
      </c>
      <c r="X111" s="15" t="s">
        <v>36</v>
      </c>
      <c r="Y111" s="15" t="s">
        <v>50</v>
      </c>
      <c r="Z111" s="15" t="s">
        <v>6762</v>
      </c>
    </row>
    <row r="112" spans="1:26" x14ac:dyDescent="0.3">
      <c r="A112" s="15" t="s">
        <v>397</v>
      </c>
      <c r="B112">
        <v>99999</v>
      </c>
      <c r="C112" s="1">
        <v>5908256838963</v>
      </c>
      <c r="D112">
        <v>6</v>
      </c>
      <c r="E112">
        <v>126</v>
      </c>
      <c r="F112" s="15" t="s">
        <v>5371</v>
      </c>
      <c r="G112" s="15" t="s">
        <v>5372</v>
      </c>
      <c r="H112" s="15" t="s">
        <v>5233</v>
      </c>
      <c r="I112" s="15" t="s">
        <v>5233</v>
      </c>
      <c r="J112" s="15" t="s">
        <v>5233</v>
      </c>
      <c r="K112" s="15" t="s">
        <v>289</v>
      </c>
      <c r="L112" s="15" t="s">
        <v>5238</v>
      </c>
      <c r="M112" s="15" t="s">
        <v>5357</v>
      </c>
      <c r="N112" s="15" t="s">
        <v>346</v>
      </c>
      <c r="O112" s="15" t="s">
        <v>398</v>
      </c>
      <c r="P112">
        <v>85161080</v>
      </c>
      <c r="Q112" s="15" t="s">
        <v>5234</v>
      </c>
      <c r="R112">
        <v>5</v>
      </c>
      <c r="S112" s="15" t="s">
        <v>5234</v>
      </c>
      <c r="U112" s="15" t="s">
        <v>5234</v>
      </c>
      <c r="V112" s="15" t="s">
        <v>5234</v>
      </c>
      <c r="W112" s="15" t="s">
        <v>5234</v>
      </c>
      <c r="X112" s="15" t="s">
        <v>50</v>
      </c>
      <c r="Y112" s="15" t="s">
        <v>5234</v>
      </c>
      <c r="Z112" s="15" t="s">
        <v>6763</v>
      </c>
    </row>
    <row r="113" spans="1:26" x14ac:dyDescent="0.3">
      <c r="A113" s="15" t="s">
        <v>399</v>
      </c>
      <c r="B113">
        <v>10813</v>
      </c>
      <c r="C113" s="1">
        <v>5902934830928</v>
      </c>
      <c r="D113">
        <v>8</v>
      </c>
      <c r="E113">
        <v>160</v>
      </c>
      <c r="F113" s="15" t="s">
        <v>400</v>
      </c>
      <c r="G113" s="15" t="s">
        <v>1481</v>
      </c>
      <c r="H113" s="15" t="s">
        <v>5241</v>
      </c>
      <c r="I113" s="15" t="s">
        <v>27</v>
      </c>
      <c r="J113" s="15" t="s">
        <v>31</v>
      </c>
      <c r="K113" s="15" t="s">
        <v>5373</v>
      </c>
      <c r="L113" s="15" t="s">
        <v>5238</v>
      </c>
      <c r="M113" s="15" t="s">
        <v>64</v>
      </c>
      <c r="N113" s="15" t="s">
        <v>374</v>
      </c>
      <c r="O113" s="15" t="s">
        <v>5374</v>
      </c>
      <c r="P113">
        <v>85161080</v>
      </c>
      <c r="Q113" s="15" t="s">
        <v>6737</v>
      </c>
      <c r="R113">
        <v>5</v>
      </c>
      <c r="S113" s="15" t="s">
        <v>5234</v>
      </c>
      <c r="U113" s="15" t="s">
        <v>5234</v>
      </c>
      <c r="V113" s="15" t="s">
        <v>158</v>
      </c>
      <c r="W113" s="15" t="s">
        <v>35</v>
      </c>
      <c r="X113" s="15" t="s">
        <v>36</v>
      </c>
      <c r="Y113" s="15" t="s">
        <v>50</v>
      </c>
      <c r="Z113" s="15" t="s">
        <v>715</v>
      </c>
    </row>
    <row r="114" spans="1:26" x14ac:dyDescent="0.3">
      <c r="A114" s="15" t="s">
        <v>402</v>
      </c>
      <c r="B114">
        <v>11003</v>
      </c>
      <c r="C114" s="1">
        <v>5908256839328</v>
      </c>
      <c r="D114">
        <v>6</v>
      </c>
      <c r="E114">
        <v>360</v>
      </c>
      <c r="F114" s="15" t="s">
        <v>403</v>
      </c>
      <c r="G114" s="15" t="s">
        <v>404</v>
      </c>
      <c r="H114" s="15" t="s">
        <v>5281</v>
      </c>
      <c r="I114" s="15" t="s">
        <v>5264</v>
      </c>
      <c r="J114" s="15" t="s">
        <v>5271</v>
      </c>
      <c r="K114" s="15" t="s">
        <v>5265</v>
      </c>
      <c r="L114" s="15" t="s">
        <v>5295</v>
      </c>
      <c r="M114" s="15" t="s">
        <v>293</v>
      </c>
      <c r="N114" s="15" t="s">
        <v>405</v>
      </c>
      <c r="O114" s="15" t="s">
        <v>5375</v>
      </c>
      <c r="P114">
        <v>85161080</v>
      </c>
      <c r="Q114" s="15" t="s">
        <v>6737</v>
      </c>
      <c r="R114">
        <v>5</v>
      </c>
      <c r="S114" s="15" t="s">
        <v>5234</v>
      </c>
      <c r="U114" s="15" t="s">
        <v>5234</v>
      </c>
      <c r="V114" s="15" t="s">
        <v>406</v>
      </c>
      <c r="W114" s="15" t="s">
        <v>35</v>
      </c>
      <c r="X114" s="15" t="s">
        <v>36</v>
      </c>
      <c r="Y114" s="15" t="s">
        <v>50</v>
      </c>
      <c r="Z114" s="15" t="s">
        <v>38</v>
      </c>
    </row>
    <row r="115" spans="1:26" x14ac:dyDescent="0.3">
      <c r="A115" s="15" t="s">
        <v>407</v>
      </c>
      <c r="B115">
        <v>99999</v>
      </c>
      <c r="C115" s="1">
        <v>5901436590217</v>
      </c>
      <c r="D115">
        <v>0</v>
      </c>
      <c r="E115">
        <v>0</v>
      </c>
      <c r="F115" s="15" t="s">
        <v>5234</v>
      </c>
      <c r="G115" s="15" t="s">
        <v>5234</v>
      </c>
      <c r="H115" s="15" t="s">
        <v>5233</v>
      </c>
      <c r="I115" s="15" t="s">
        <v>5233</v>
      </c>
      <c r="J115" s="15" t="s">
        <v>5233</v>
      </c>
      <c r="K115" s="15" t="s">
        <v>5233</v>
      </c>
      <c r="L115" s="15" t="s">
        <v>5233</v>
      </c>
      <c r="M115" s="15" t="s">
        <v>5233</v>
      </c>
      <c r="N115" s="15" t="s">
        <v>408</v>
      </c>
      <c r="O115" s="15" t="s">
        <v>409</v>
      </c>
      <c r="Q115" s="15" t="s">
        <v>5234</v>
      </c>
      <c r="S115" s="15" t="s">
        <v>5234</v>
      </c>
      <c r="U115" s="15" t="s">
        <v>5234</v>
      </c>
      <c r="V115" s="15" t="s">
        <v>5234</v>
      </c>
      <c r="W115" s="15" t="s">
        <v>5234</v>
      </c>
      <c r="X115" s="15" t="s">
        <v>50</v>
      </c>
      <c r="Y115" s="15" t="s">
        <v>5234</v>
      </c>
      <c r="Z115" s="15" t="s">
        <v>5234</v>
      </c>
    </row>
    <row r="116" spans="1:26" x14ac:dyDescent="0.3">
      <c r="A116" s="15" t="s">
        <v>410</v>
      </c>
      <c r="B116">
        <v>10910</v>
      </c>
      <c r="C116" s="1">
        <v>5902934831093</v>
      </c>
      <c r="D116">
        <v>12</v>
      </c>
      <c r="E116">
        <v>288</v>
      </c>
      <c r="F116" s="15" t="s">
        <v>411</v>
      </c>
      <c r="G116" s="15" t="s">
        <v>3737</v>
      </c>
      <c r="H116" s="15" t="s">
        <v>5281</v>
      </c>
      <c r="I116" s="15" t="s">
        <v>5271</v>
      </c>
      <c r="J116" s="15" t="s">
        <v>5271</v>
      </c>
      <c r="K116" s="15" t="s">
        <v>30</v>
      </c>
      <c r="L116" s="15" t="s">
        <v>328</v>
      </c>
      <c r="M116" s="15" t="s">
        <v>5257</v>
      </c>
      <c r="N116" s="15" t="s">
        <v>45</v>
      </c>
      <c r="O116" s="15" t="s">
        <v>5376</v>
      </c>
      <c r="P116">
        <v>85161080</v>
      </c>
      <c r="Q116" s="15" t="s">
        <v>6737</v>
      </c>
      <c r="R116">
        <v>5</v>
      </c>
      <c r="S116" s="15" t="s">
        <v>5234</v>
      </c>
      <c r="U116" s="15" t="s">
        <v>5234</v>
      </c>
      <c r="V116" s="15" t="s">
        <v>34</v>
      </c>
      <c r="W116" s="15" t="s">
        <v>35</v>
      </c>
      <c r="X116" s="15" t="s">
        <v>36</v>
      </c>
      <c r="Y116" s="15" t="s">
        <v>50</v>
      </c>
      <c r="Z116" s="15" t="s">
        <v>5189</v>
      </c>
    </row>
    <row r="117" spans="1:26" x14ac:dyDescent="0.3">
      <c r="A117" s="15" t="s">
        <v>412</v>
      </c>
      <c r="B117">
        <v>11203</v>
      </c>
      <c r="C117" s="1">
        <v>5902934830911</v>
      </c>
      <c r="D117">
        <v>6</v>
      </c>
      <c r="E117">
        <v>168</v>
      </c>
      <c r="F117" s="15" t="s">
        <v>413</v>
      </c>
      <c r="G117" s="15" t="s">
        <v>5377</v>
      </c>
      <c r="H117" s="15" t="s">
        <v>186</v>
      </c>
      <c r="I117" s="15" t="s">
        <v>5261</v>
      </c>
      <c r="J117" s="15" t="s">
        <v>5242</v>
      </c>
      <c r="K117" s="15" t="s">
        <v>414</v>
      </c>
      <c r="L117" s="15" t="s">
        <v>415</v>
      </c>
      <c r="M117" s="15" t="s">
        <v>123</v>
      </c>
      <c r="N117" s="15" t="s">
        <v>257</v>
      </c>
      <c r="O117" s="15" t="s">
        <v>5378</v>
      </c>
      <c r="P117">
        <v>85161080</v>
      </c>
      <c r="Q117" s="15" t="s">
        <v>6737</v>
      </c>
      <c r="R117">
        <v>5</v>
      </c>
      <c r="S117" s="15" t="s">
        <v>5234</v>
      </c>
      <c r="U117" s="15" t="s">
        <v>5234</v>
      </c>
      <c r="V117" s="15" t="s">
        <v>46</v>
      </c>
      <c r="W117" s="15" t="s">
        <v>35</v>
      </c>
      <c r="X117" s="15" t="s">
        <v>36</v>
      </c>
      <c r="Y117" s="15" t="s">
        <v>50</v>
      </c>
      <c r="Z117" s="15" t="s">
        <v>4308</v>
      </c>
    </row>
    <row r="118" spans="1:26" x14ac:dyDescent="0.3">
      <c r="A118" s="15" t="s">
        <v>416</v>
      </c>
      <c r="B118">
        <v>10712</v>
      </c>
      <c r="C118" s="1">
        <v>5902934830973</v>
      </c>
      <c r="D118">
        <v>8</v>
      </c>
      <c r="E118">
        <v>160</v>
      </c>
      <c r="F118" s="15" t="s">
        <v>417</v>
      </c>
      <c r="G118" s="15" t="s">
        <v>1020</v>
      </c>
      <c r="H118" s="15" t="s">
        <v>5241</v>
      </c>
      <c r="I118" s="15" t="s">
        <v>5242</v>
      </c>
      <c r="J118" s="15" t="s">
        <v>256</v>
      </c>
      <c r="K118" s="15" t="s">
        <v>5379</v>
      </c>
      <c r="L118" s="15" t="s">
        <v>44</v>
      </c>
      <c r="M118" s="15" t="s">
        <v>5350</v>
      </c>
      <c r="N118" s="15" t="s">
        <v>420</v>
      </c>
      <c r="O118" s="15" t="s">
        <v>5380</v>
      </c>
      <c r="P118">
        <v>85161080</v>
      </c>
      <c r="Q118" s="15" t="s">
        <v>6737</v>
      </c>
      <c r="R118">
        <v>5</v>
      </c>
      <c r="S118" s="15" t="s">
        <v>5234</v>
      </c>
      <c r="U118" s="15" t="s">
        <v>5234</v>
      </c>
      <c r="V118" s="15" t="s">
        <v>297</v>
      </c>
      <c r="W118" s="15" t="s">
        <v>35</v>
      </c>
      <c r="X118" s="15" t="s">
        <v>36</v>
      </c>
      <c r="Y118" s="15" t="s">
        <v>50</v>
      </c>
      <c r="Z118" s="15" t="s">
        <v>5901</v>
      </c>
    </row>
    <row r="119" spans="1:26" x14ac:dyDescent="0.3">
      <c r="A119" s="15" t="s">
        <v>421</v>
      </c>
      <c r="B119">
        <v>10711</v>
      </c>
      <c r="C119" s="1">
        <v>5902934830966</v>
      </c>
      <c r="D119">
        <v>8</v>
      </c>
      <c r="E119">
        <v>160</v>
      </c>
      <c r="F119" s="15" t="s">
        <v>422</v>
      </c>
      <c r="G119" s="15" t="s">
        <v>1020</v>
      </c>
      <c r="H119" s="15" t="s">
        <v>5241</v>
      </c>
      <c r="I119" s="15" t="s">
        <v>5242</v>
      </c>
      <c r="J119" s="15" t="s">
        <v>256</v>
      </c>
      <c r="K119" s="15" t="s">
        <v>5379</v>
      </c>
      <c r="L119" s="15" t="s">
        <v>44</v>
      </c>
      <c r="M119" s="15" t="s">
        <v>5350</v>
      </c>
      <c r="N119" s="15" t="s">
        <v>420</v>
      </c>
      <c r="O119" s="15" t="s">
        <v>5381</v>
      </c>
      <c r="P119">
        <v>85161080</v>
      </c>
      <c r="Q119" s="15" t="s">
        <v>6737</v>
      </c>
      <c r="R119">
        <v>5</v>
      </c>
      <c r="S119" s="15" t="s">
        <v>5234</v>
      </c>
      <c r="U119" s="15" t="s">
        <v>5234</v>
      </c>
      <c r="V119" s="15" t="s">
        <v>297</v>
      </c>
      <c r="W119" s="15" t="s">
        <v>35</v>
      </c>
      <c r="X119" s="15" t="s">
        <v>36</v>
      </c>
      <c r="Y119" s="15" t="s">
        <v>50</v>
      </c>
      <c r="Z119" s="15" t="s">
        <v>5901</v>
      </c>
    </row>
    <row r="120" spans="1:26" x14ac:dyDescent="0.3">
      <c r="A120" s="15" t="s">
        <v>423</v>
      </c>
      <c r="B120">
        <v>10809</v>
      </c>
      <c r="C120" s="1">
        <v>5902934831222</v>
      </c>
      <c r="D120">
        <v>8</v>
      </c>
      <c r="E120">
        <v>160</v>
      </c>
      <c r="F120" s="15" t="s">
        <v>424</v>
      </c>
      <c r="G120" s="15" t="s">
        <v>392</v>
      </c>
      <c r="H120" s="15" t="s">
        <v>31</v>
      </c>
      <c r="I120" s="15" t="s">
        <v>171</v>
      </c>
      <c r="J120" s="15" t="s">
        <v>44</v>
      </c>
      <c r="K120" s="15" t="s">
        <v>425</v>
      </c>
      <c r="L120" s="15" t="s">
        <v>333</v>
      </c>
      <c r="M120" s="15" t="s">
        <v>185</v>
      </c>
      <c r="N120" s="15" t="s">
        <v>374</v>
      </c>
      <c r="O120" s="15" t="s">
        <v>5382</v>
      </c>
      <c r="P120">
        <v>85161080</v>
      </c>
      <c r="Q120" s="15" t="s">
        <v>6737</v>
      </c>
      <c r="R120">
        <v>5</v>
      </c>
      <c r="S120" s="15" t="s">
        <v>5234</v>
      </c>
      <c r="U120" s="15" t="s">
        <v>5234</v>
      </c>
      <c r="V120" s="15" t="s">
        <v>284</v>
      </c>
      <c r="W120" s="15" t="s">
        <v>35</v>
      </c>
      <c r="X120" s="15" t="s">
        <v>36</v>
      </c>
      <c r="Y120" s="15" t="s">
        <v>50</v>
      </c>
      <c r="Z120" s="15" t="s">
        <v>2578</v>
      </c>
    </row>
    <row r="121" spans="1:26" x14ac:dyDescent="0.3">
      <c r="A121" s="15" t="s">
        <v>426</v>
      </c>
      <c r="B121">
        <v>10808</v>
      </c>
      <c r="C121" s="1">
        <v>5902934831239</v>
      </c>
      <c r="D121">
        <v>8</v>
      </c>
      <c r="E121">
        <v>160</v>
      </c>
      <c r="F121" s="15" t="s">
        <v>427</v>
      </c>
      <c r="G121" s="15" t="s">
        <v>5383</v>
      </c>
      <c r="H121" s="15" t="s">
        <v>31</v>
      </c>
      <c r="I121" s="15" t="s">
        <v>171</v>
      </c>
      <c r="J121" s="15" t="s">
        <v>44</v>
      </c>
      <c r="K121" s="15" t="s">
        <v>425</v>
      </c>
      <c r="L121" s="15" t="s">
        <v>333</v>
      </c>
      <c r="M121" s="15" t="s">
        <v>185</v>
      </c>
      <c r="N121" s="15" t="s">
        <v>374</v>
      </c>
      <c r="O121" s="15" t="s">
        <v>5384</v>
      </c>
      <c r="P121">
        <v>85161080</v>
      </c>
      <c r="Q121" s="15" t="s">
        <v>6737</v>
      </c>
      <c r="R121">
        <v>5</v>
      </c>
      <c r="S121" s="15" t="s">
        <v>5234</v>
      </c>
      <c r="U121" s="15" t="s">
        <v>5234</v>
      </c>
      <c r="V121" s="15" t="s">
        <v>284</v>
      </c>
      <c r="W121" s="15" t="s">
        <v>35</v>
      </c>
      <c r="X121" s="15" t="s">
        <v>36</v>
      </c>
      <c r="Y121" s="15" t="s">
        <v>50</v>
      </c>
      <c r="Z121" s="15" t="s">
        <v>6765</v>
      </c>
    </row>
    <row r="122" spans="1:26" x14ac:dyDescent="0.3">
      <c r="A122" s="15" t="s">
        <v>428</v>
      </c>
      <c r="B122">
        <v>11004</v>
      </c>
      <c r="C122" s="1">
        <v>5902934831512</v>
      </c>
      <c r="D122">
        <v>8</v>
      </c>
      <c r="E122">
        <v>512</v>
      </c>
      <c r="F122" s="15" t="s">
        <v>429</v>
      </c>
      <c r="G122" s="15" t="s">
        <v>1320</v>
      </c>
      <c r="H122" s="15" t="s">
        <v>5259</v>
      </c>
      <c r="I122" s="15" t="s">
        <v>5385</v>
      </c>
      <c r="J122" s="15" t="s">
        <v>5273</v>
      </c>
      <c r="K122" s="15" t="s">
        <v>5386</v>
      </c>
      <c r="L122" s="15" t="s">
        <v>5270</v>
      </c>
      <c r="M122" s="15" t="s">
        <v>5288</v>
      </c>
      <c r="N122" s="15" t="s">
        <v>431</v>
      </c>
      <c r="O122" s="15" t="s">
        <v>5387</v>
      </c>
      <c r="P122">
        <v>85161080</v>
      </c>
      <c r="Q122" s="15" t="s">
        <v>6737</v>
      </c>
      <c r="R122">
        <v>5</v>
      </c>
      <c r="S122" s="15" t="s">
        <v>5234</v>
      </c>
      <c r="U122" s="15" t="s">
        <v>5234</v>
      </c>
      <c r="V122" s="15" t="s">
        <v>119</v>
      </c>
      <c r="W122" s="15" t="s">
        <v>35</v>
      </c>
      <c r="X122" s="15" t="s">
        <v>36</v>
      </c>
      <c r="Y122" s="15" t="s">
        <v>50</v>
      </c>
      <c r="Z122" s="15" t="s">
        <v>6766</v>
      </c>
    </row>
    <row r="123" spans="1:26" x14ac:dyDescent="0.3">
      <c r="A123" s="15" t="s">
        <v>432</v>
      </c>
      <c r="B123">
        <v>99999</v>
      </c>
      <c r="C123" s="1">
        <v>5901436590224</v>
      </c>
      <c r="D123">
        <v>0</v>
      </c>
      <c r="E123">
        <v>0</v>
      </c>
      <c r="F123" s="15" t="s">
        <v>5234</v>
      </c>
      <c r="G123" s="15" t="s">
        <v>5234</v>
      </c>
      <c r="H123" s="15" t="s">
        <v>5233</v>
      </c>
      <c r="I123" s="15" t="s">
        <v>5233</v>
      </c>
      <c r="J123" s="15" t="s">
        <v>5233</v>
      </c>
      <c r="K123" s="15" t="s">
        <v>5233</v>
      </c>
      <c r="L123" s="15" t="s">
        <v>5233</v>
      </c>
      <c r="M123" s="15" t="s">
        <v>5233</v>
      </c>
      <c r="N123" s="15" t="s">
        <v>408</v>
      </c>
      <c r="O123" s="15" t="s">
        <v>433</v>
      </c>
      <c r="Q123" s="15" t="s">
        <v>5234</v>
      </c>
      <c r="S123" s="15" t="s">
        <v>5234</v>
      </c>
      <c r="U123" s="15" t="s">
        <v>5234</v>
      </c>
      <c r="V123" s="15" t="s">
        <v>5234</v>
      </c>
      <c r="W123" s="15" t="s">
        <v>5234</v>
      </c>
      <c r="X123" s="15" t="s">
        <v>50</v>
      </c>
      <c r="Y123" s="15" t="s">
        <v>5234</v>
      </c>
      <c r="Z123" s="15" t="s">
        <v>5234</v>
      </c>
    </row>
    <row r="124" spans="1:26" x14ac:dyDescent="0.3">
      <c r="A124" s="15" t="s">
        <v>434</v>
      </c>
      <c r="B124">
        <v>11006</v>
      </c>
      <c r="C124" s="1">
        <v>5902934831413</v>
      </c>
      <c r="D124">
        <v>8</v>
      </c>
      <c r="E124">
        <v>128</v>
      </c>
      <c r="F124" s="15" t="s">
        <v>435</v>
      </c>
      <c r="G124" s="15" t="s">
        <v>5388</v>
      </c>
      <c r="H124" s="15" t="s">
        <v>5288</v>
      </c>
      <c r="I124" s="15" t="s">
        <v>5293</v>
      </c>
      <c r="J124" s="15" t="s">
        <v>5241</v>
      </c>
      <c r="K124" s="15" t="s">
        <v>64</v>
      </c>
      <c r="L124" s="15" t="s">
        <v>436</v>
      </c>
      <c r="M124" s="15" t="s">
        <v>43</v>
      </c>
      <c r="N124" s="15" t="s">
        <v>437</v>
      </c>
      <c r="O124" s="15" t="s">
        <v>5389</v>
      </c>
      <c r="P124">
        <v>85161080</v>
      </c>
      <c r="Q124" s="15" t="s">
        <v>6737</v>
      </c>
      <c r="R124">
        <v>5</v>
      </c>
      <c r="S124" s="15" t="s">
        <v>5234</v>
      </c>
      <c r="U124" s="15" t="s">
        <v>5234</v>
      </c>
      <c r="V124" s="15" t="s">
        <v>438</v>
      </c>
      <c r="W124" s="15" t="s">
        <v>35</v>
      </c>
      <c r="X124" s="15" t="s">
        <v>50</v>
      </c>
      <c r="Y124" s="15" t="s">
        <v>50</v>
      </c>
      <c r="Z124" s="15" t="s">
        <v>6767</v>
      </c>
    </row>
    <row r="125" spans="1:26" x14ac:dyDescent="0.3">
      <c r="A125" s="15" t="s">
        <v>4594</v>
      </c>
      <c r="B125">
        <v>10803</v>
      </c>
      <c r="C125" s="1">
        <v>5903887803199</v>
      </c>
      <c r="D125">
        <v>6</v>
      </c>
      <c r="E125">
        <v>252</v>
      </c>
      <c r="F125" s="15" t="s">
        <v>4595</v>
      </c>
      <c r="G125" s="15" t="s">
        <v>5390</v>
      </c>
      <c r="H125" s="15" t="s">
        <v>5233</v>
      </c>
      <c r="I125" s="15" t="s">
        <v>5233</v>
      </c>
      <c r="J125" s="15" t="s">
        <v>5233</v>
      </c>
      <c r="K125" s="15" t="s">
        <v>5356</v>
      </c>
      <c r="L125" s="15" t="s">
        <v>5274</v>
      </c>
      <c r="M125" s="15" t="s">
        <v>185</v>
      </c>
      <c r="N125" s="15" t="s">
        <v>4596</v>
      </c>
      <c r="O125" s="15" t="s">
        <v>5391</v>
      </c>
      <c r="P125">
        <v>85161080</v>
      </c>
      <c r="Q125" s="15" t="s">
        <v>6737</v>
      </c>
      <c r="R125">
        <v>5</v>
      </c>
      <c r="S125" s="15" t="s">
        <v>5234</v>
      </c>
      <c r="U125" s="15" t="s">
        <v>5234</v>
      </c>
      <c r="V125" s="15" t="s">
        <v>1591</v>
      </c>
      <c r="W125" s="15" t="s">
        <v>2611</v>
      </c>
      <c r="X125" s="15" t="s">
        <v>36</v>
      </c>
      <c r="Y125" s="15" t="s">
        <v>50</v>
      </c>
      <c r="Z125" s="15" t="s">
        <v>6768</v>
      </c>
    </row>
    <row r="126" spans="1:26" x14ac:dyDescent="0.3">
      <c r="A126" s="15" t="s">
        <v>439</v>
      </c>
      <c r="B126">
        <v>10806</v>
      </c>
      <c r="C126" s="1">
        <v>5902934833394</v>
      </c>
      <c r="D126">
        <v>8</v>
      </c>
      <c r="E126">
        <v>128</v>
      </c>
      <c r="F126" s="15" t="s">
        <v>281</v>
      </c>
      <c r="G126" s="15" t="s">
        <v>5392</v>
      </c>
      <c r="H126" s="15" t="s">
        <v>210</v>
      </c>
      <c r="I126" s="15" t="s">
        <v>5241</v>
      </c>
      <c r="J126" s="15" t="s">
        <v>27</v>
      </c>
      <c r="K126" s="15" t="s">
        <v>5340</v>
      </c>
      <c r="L126" s="15" t="s">
        <v>5237</v>
      </c>
      <c r="M126" s="15" t="s">
        <v>5291</v>
      </c>
      <c r="N126" s="15" t="s">
        <v>441</v>
      </c>
      <c r="O126" s="15" t="s">
        <v>5393</v>
      </c>
      <c r="P126">
        <v>85161080</v>
      </c>
      <c r="Q126" s="15" t="s">
        <v>6737</v>
      </c>
      <c r="R126">
        <v>5</v>
      </c>
      <c r="S126" s="15" t="s">
        <v>5234</v>
      </c>
      <c r="U126" s="15" t="s">
        <v>5234</v>
      </c>
      <c r="V126" s="15" t="s">
        <v>284</v>
      </c>
      <c r="W126" s="15" t="s">
        <v>35</v>
      </c>
      <c r="X126" s="15" t="s">
        <v>36</v>
      </c>
      <c r="Y126" s="15" t="s">
        <v>50</v>
      </c>
      <c r="Z126" s="15" t="s">
        <v>6769</v>
      </c>
    </row>
    <row r="127" spans="1:26" x14ac:dyDescent="0.3">
      <c r="A127" s="15" t="s">
        <v>442</v>
      </c>
      <c r="B127">
        <v>10805</v>
      </c>
      <c r="C127" s="1">
        <v>5902934833417</v>
      </c>
      <c r="D127">
        <v>8</v>
      </c>
      <c r="E127">
        <v>128</v>
      </c>
      <c r="F127" s="15" t="s">
        <v>281</v>
      </c>
      <c r="G127" s="15" t="s">
        <v>5392</v>
      </c>
      <c r="H127" s="15" t="s">
        <v>210</v>
      </c>
      <c r="I127" s="15" t="s">
        <v>27</v>
      </c>
      <c r="J127" s="15" t="s">
        <v>210</v>
      </c>
      <c r="K127" s="15" t="s">
        <v>231</v>
      </c>
      <c r="L127" s="15" t="s">
        <v>5265</v>
      </c>
      <c r="M127" s="15" t="s">
        <v>231</v>
      </c>
      <c r="N127" s="15" t="s">
        <v>441</v>
      </c>
      <c r="O127" s="15" t="s">
        <v>5394</v>
      </c>
      <c r="P127">
        <v>85161080</v>
      </c>
      <c r="Q127" s="15" t="s">
        <v>6737</v>
      </c>
      <c r="R127">
        <v>5</v>
      </c>
      <c r="S127" s="15" t="s">
        <v>5234</v>
      </c>
      <c r="U127" s="15" t="s">
        <v>5234</v>
      </c>
      <c r="V127" s="15" t="s">
        <v>284</v>
      </c>
      <c r="W127" s="15" t="s">
        <v>35</v>
      </c>
      <c r="X127" s="15" t="s">
        <v>36</v>
      </c>
      <c r="Y127" s="15" t="s">
        <v>50</v>
      </c>
      <c r="Z127" s="15" t="s">
        <v>6769</v>
      </c>
    </row>
    <row r="128" spans="1:26" x14ac:dyDescent="0.3">
      <c r="A128" s="15" t="s">
        <v>4768</v>
      </c>
      <c r="B128">
        <v>10703</v>
      </c>
      <c r="C128" s="1">
        <v>5903887804592</v>
      </c>
      <c r="D128">
        <v>6</v>
      </c>
      <c r="E128">
        <v>96</v>
      </c>
      <c r="F128" s="15" t="s">
        <v>121</v>
      </c>
      <c r="G128" s="15" t="s">
        <v>345</v>
      </c>
      <c r="H128" s="15" t="s">
        <v>5238</v>
      </c>
      <c r="I128" s="15" t="s">
        <v>5256</v>
      </c>
      <c r="J128" s="15" t="s">
        <v>2574</v>
      </c>
      <c r="K128" s="15" t="s">
        <v>1963</v>
      </c>
      <c r="L128" s="15" t="s">
        <v>5342</v>
      </c>
      <c r="M128" s="15" t="s">
        <v>256</v>
      </c>
      <c r="N128" s="15" t="s">
        <v>4769</v>
      </c>
      <c r="O128" s="15" t="s">
        <v>5395</v>
      </c>
      <c r="P128">
        <v>85161080</v>
      </c>
      <c r="Q128" s="15" t="s">
        <v>6737</v>
      </c>
      <c r="S128" s="15" t="s">
        <v>5234</v>
      </c>
      <c r="U128" s="15" t="s">
        <v>5234</v>
      </c>
      <c r="V128" s="15" t="s">
        <v>5234</v>
      </c>
      <c r="W128" s="15" t="s">
        <v>5234</v>
      </c>
      <c r="X128" s="15" t="s">
        <v>36</v>
      </c>
      <c r="Y128" s="15" t="s">
        <v>50</v>
      </c>
      <c r="Z128" s="15" t="s">
        <v>1132</v>
      </c>
    </row>
    <row r="129" spans="1:26" x14ac:dyDescent="0.3">
      <c r="A129" s="15" t="s">
        <v>443</v>
      </c>
      <c r="B129">
        <v>10701</v>
      </c>
      <c r="C129" s="1">
        <v>5902934834230</v>
      </c>
      <c r="D129">
        <v>6</v>
      </c>
      <c r="E129">
        <v>126</v>
      </c>
      <c r="F129" s="15" t="s">
        <v>5396</v>
      </c>
      <c r="G129" s="15" t="s">
        <v>5397</v>
      </c>
      <c r="H129" s="15" t="s">
        <v>5238</v>
      </c>
      <c r="I129" s="15" t="s">
        <v>5259</v>
      </c>
      <c r="J129" s="15" t="s">
        <v>5256</v>
      </c>
      <c r="K129" s="15" t="s">
        <v>5274</v>
      </c>
      <c r="L129" s="15" t="s">
        <v>353</v>
      </c>
      <c r="M129" s="15" t="s">
        <v>5288</v>
      </c>
      <c r="N129" s="15" t="s">
        <v>444</v>
      </c>
      <c r="O129" s="15" t="s">
        <v>5398</v>
      </c>
      <c r="P129">
        <v>85161080</v>
      </c>
      <c r="Q129" s="15" t="s">
        <v>6737</v>
      </c>
      <c r="R129">
        <v>5</v>
      </c>
      <c r="S129" s="15" t="s">
        <v>5234</v>
      </c>
      <c r="U129" s="15" t="s">
        <v>5234</v>
      </c>
      <c r="V129" s="15" t="s">
        <v>273</v>
      </c>
      <c r="W129" s="15" t="s">
        <v>35</v>
      </c>
      <c r="X129" s="15" t="s">
        <v>36</v>
      </c>
      <c r="Y129" s="15" t="s">
        <v>36</v>
      </c>
      <c r="Z129" s="15" t="s">
        <v>6770</v>
      </c>
    </row>
    <row r="130" spans="1:26" x14ac:dyDescent="0.3">
      <c r="A130" s="15" t="s">
        <v>445</v>
      </c>
      <c r="B130">
        <v>10707</v>
      </c>
      <c r="C130" s="1">
        <v>5902934837347</v>
      </c>
      <c r="D130">
        <v>6</v>
      </c>
      <c r="E130">
        <v>72</v>
      </c>
      <c r="F130" s="15" t="s">
        <v>446</v>
      </c>
      <c r="G130" s="15" t="s">
        <v>5399</v>
      </c>
      <c r="H130" s="15" t="s">
        <v>185</v>
      </c>
      <c r="I130" s="15" t="s">
        <v>5243</v>
      </c>
      <c r="J130" s="15" t="s">
        <v>5256</v>
      </c>
      <c r="K130" s="15" t="s">
        <v>5293</v>
      </c>
      <c r="L130" s="15" t="s">
        <v>5400</v>
      </c>
      <c r="M130" s="15" t="s">
        <v>5401</v>
      </c>
      <c r="N130" s="15" t="s">
        <v>448</v>
      </c>
      <c r="O130" s="15" t="s">
        <v>5402</v>
      </c>
      <c r="P130">
        <v>85161080</v>
      </c>
      <c r="Q130" s="15" t="s">
        <v>6737</v>
      </c>
      <c r="R130">
        <v>5</v>
      </c>
      <c r="S130" s="15" t="s">
        <v>5234</v>
      </c>
      <c r="U130" s="15" t="s">
        <v>5234</v>
      </c>
      <c r="V130" s="15" t="s">
        <v>449</v>
      </c>
      <c r="W130" s="15" t="s">
        <v>450</v>
      </c>
      <c r="X130" s="15" t="s">
        <v>50</v>
      </c>
      <c r="Y130" s="15" t="s">
        <v>50</v>
      </c>
      <c r="Z130" s="15" t="s">
        <v>6771</v>
      </c>
    </row>
    <row r="131" spans="1:26" x14ac:dyDescent="0.3">
      <c r="A131" s="15" t="s">
        <v>451</v>
      </c>
      <c r="B131">
        <v>11106</v>
      </c>
      <c r="C131" s="1">
        <v>5902934838849</v>
      </c>
      <c r="D131">
        <v>6</v>
      </c>
      <c r="E131">
        <v>108</v>
      </c>
      <c r="F131" s="15" t="s">
        <v>452</v>
      </c>
      <c r="G131" s="15" t="s">
        <v>5403</v>
      </c>
      <c r="H131" s="15" t="s">
        <v>31</v>
      </c>
      <c r="I131" s="15" t="s">
        <v>5271</v>
      </c>
      <c r="J131" s="15" t="s">
        <v>5288</v>
      </c>
      <c r="K131" s="15" t="s">
        <v>5294</v>
      </c>
      <c r="L131" s="15" t="s">
        <v>5256</v>
      </c>
      <c r="M131" s="15" t="s">
        <v>5342</v>
      </c>
      <c r="N131" s="15" t="s">
        <v>455</v>
      </c>
      <c r="O131" s="15" t="s">
        <v>5404</v>
      </c>
      <c r="P131">
        <v>85161080</v>
      </c>
      <c r="Q131" s="15" t="s">
        <v>6737</v>
      </c>
      <c r="R131">
        <v>5</v>
      </c>
      <c r="S131" s="15" t="s">
        <v>5234</v>
      </c>
      <c r="U131" s="15" t="s">
        <v>5234</v>
      </c>
      <c r="V131" s="15" t="s">
        <v>438</v>
      </c>
      <c r="W131" s="15" t="s">
        <v>456</v>
      </c>
      <c r="X131" s="15" t="s">
        <v>36</v>
      </c>
      <c r="Y131" s="15" t="s">
        <v>50</v>
      </c>
      <c r="Z131" s="15" t="s">
        <v>6772</v>
      </c>
    </row>
    <row r="132" spans="1:26" x14ac:dyDescent="0.3">
      <c r="A132" s="15" t="s">
        <v>457</v>
      </c>
      <c r="B132">
        <v>11108</v>
      </c>
      <c r="C132" s="1">
        <v>5902934839266</v>
      </c>
      <c r="D132">
        <v>6</v>
      </c>
      <c r="E132">
        <v>108</v>
      </c>
      <c r="F132" s="15" t="s">
        <v>452</v>
      </c>
      <c r="G132" s="15" t="s">
        <v>5405</v>
      </c>
      <c r="H132" s="15" t="s">
        <v>31</v>
      </c>
      <c r="I132" s="15" t="s">
        <v>5271</v>
      </c>
      <c r="J132" s="15" t="s">
        <v>5288</v>
      </c>
      <c r="K132" s="15" t="s">
        <v>5294</v>
      </c>
      <c r="L132" s="15" t="s">
        <v>5256</v>
      </c>
      <c r="M132" s="15" t="s">
        <v>5342</v>
      </c>
      <c r="N132" s="15" t="s">
        <v>458</v>
      </c>
      <c r="O132" s="15" t="s">
        <v>5406</v>
      </c>
      <c r="P132">
        <v>85161080</v>
      </c>
      <c r="Q132" s="15" t="s">
        <v>6737</v>
      </c>
      <c r="R132">
        <v>5</v>
      </c>
      <c r="S132" s="15" t="s">
        <v>5234</v>
      </c>
      <c r="U132" s="15" t="s">
        <v>5234</v>
      </c>
      <c r="V132" s="15" t="s">
        <v>438</v>
      </c>
      <c r="W132" s="15" t="s">
        <v>456</v>
      </c>
      <c r="X132" s="15" t="s">
        <v>36</v>
      </c>
      <c r="Y132" s="15" t="s">
        <v>50</v>
      </c>
      <c r="Z132" s="15" t="s">
        <v>7083</v>
      </c>
    </row>
    <row r="133" spans="1:26" x14ac:dyDescent="0.3">
      <c r="A133" s="15" t="s">
        <v>459</v>
      </c>
      <c r="B133">
        <v>11107</v>
      </c>
      <c r="C133" s="1">
        <v>5902934839242</v>
      </c>
      <c r="D133">
        <v>6</v>
      </c>
      <c r="E133">
        <v>108</v>
      </c>
      <c r="F133" s="15" t="s">
        <v>452</v>
      </c>
      <c r="G133" s="15" t="s">
        <v>5405</v>
      </c>
      <c r="H133" s="15" t="s">
        <v>31</v>
      </c>
      <c r="I133" s="15" t="s">
        <v>5271</v>
      </c>
      <c r="J133" s="15" t="s">
        <v>5288</v>
      </c>
      <c r="K133" s="15" t="s">
        <v>5294</v>
      </c>
      <c r="L133" s="15" t="s">
        <v>5256</v>
      </c>
      <c r="M133" s="15" t="s">
        <v>5342</v>
      </c>
      <c r="N133" s="15" t="s">
        <v>460</v>
      </c>
      <c r="O133" s="15" t="s">
        <v>5407</v>
      </c>
      <c r="P133">
        <v>85161080</v>
      </c>
      <c r="Q133" s="15" t="s">
        <v>6737</v>
      </c>
      <c r="R133">
        <v>5</v>
      </c>
      <c r="S133" s="15" t="s">
        <v>5234</v>
      </c>
      <c r="U133" s="15" t="s">
        <v>5234</v>
      </c>
      <c r="V133" s="15" t="s">
        <v>438</v>
      </c>
      <c r="W133" s="15" t="s">
        <v>456</v>
      </c>
      <c r="X133" s="15" t="s">
        <v>36</v>
      </c>
      <c r="Y133" s="15" t="s">
        <v>50</v>
      </c>
      <c r="Z133" s="15" t="s">
        <v>7083</v>
      </c>
    </row>
    <row r="134" spans="1:26" x14ac:dyDescent="0.3">
      <c r="A134" s="15" t="s">
        <v>4770</v>
      </c>
      <c r="B134">
        <v>10706</v>
      </c>
      <c r="C134" s="1">
        <v>5903887804615</v>
      </c>
      <c r="D134">
        <v>6</v>
      </c>
      <c r="E134">
        <v>90</v>
      </c>
      <c r="F134" s="15" t="s">
        <v>2753</v>
      </c>
      <c r="G134" s="15" t="s">
        <v>2940</v>
      </c>
      <c r="H134" s="15" t="s">
        <v>256</v>
      </c>
      <c r="I134" s="15" t="s">
        <v>5243</v>
      </c>
      <c r="J134" s="15" t="s">
        <v>5300</v>
      </c>
      <c r="K134" s="15" t="s">
        <v>5408</v>
      </c>
      <c r="L134" s="15" t="s">
        <v>321</v>
      </c>
      <c r="M134" s="15" t="s">
        <v>5401</v>
      </c>
      <c r="N134" s="15" t="s">
        <v>4531</v>
      </c>
      <c r="O134" s="15" t="s">
        <v>5409</v>
      </c>
      <c r="P134">
        <v>85161080</v>
      </c>
      <c r="Q134" s="15" t="s">
        <v>6737</v>
      </c>
      <c r="S134" s="15" t="s">
        <v>5234</v>
      </c>
      <c r="U134" s="15" t="s">
        <v>5234</v>
      </c>
      <c r="V134" s="15" t="s">
        <v>5234</v>
      </c>
      <c r="W134" s="15" t="s">
        <v>5234</v>
      </c>
      <c r="X134" s="15" t="s">
        <v>36</v>
      </c>
      <c r="Y134" s="15" t="s">
        <v>50</v>
      </c>
      <c r="Z134" s="15" t="s">
        <v>6773</v>
      </c>
    </row>
    <row r="135" spans="1:26" x14ac:dyDescent="0.3">
      <c r="A135" s="15" t="s">
        <v>461</v>
      </c>
      <c r="B135">
        <v>99999</v>
      </c>
      <c r="C135" s="1">
        <v>5907468860137</v>
      </c>
      <c r="D135">
        <v>0</v>
      </c>
      <c r="E135">
        <v>0</v>
      </c>
      <c r="F135" s="15" t="s">
        <v>5234</v>
      </c>
      <c r="G135" s="15" t="s">
        <v>5234</v>
      </c>
      <c r="H135" s="15" t="s">
        <v>5233</v>
      </c>
      <c r="I135" s="15" t="s">
        <v>5233</v>
      </c>
      <c r="J135" s="15" t="s">
        <v>5233</v>
      </c>
      <c r="K135" s="15" t="s">
        <v>5233</v>
      </c>
      <c r="L135" s="15" t="s">
        <v>5233</v>
      </c>
      <c r="M135" s="15" t="s">
        <v>5233</v>
      </c>
      <c r="N135" s="15" t="s">
        <v>462</v>
      </c>
      <c r="O135" s="15" t="s">
        <v>463</v>
      </c>
      <c r="Q135" s="15" t="s">
        <v>5234</v>
      </c>
      <c r="S135" s="15" t="s">
        <v>5234</v>
      </c>
      <c r="U135" s="15" t="s">
        <v>5234</v>
      </c>
      <c r="V135" s="15" t="s">
        <v>5234</v>
      </c>
      <c r="W135" s="15" t="s">
        <v>5234</v>
      </c>
      <c r="X135" s="15" t="s">
        <v>50</v>
      </c>
      <c r="Y135" s="15" t="s">
        <v>5234</v>
      </c>
      <c r="Z135" s="15" t="s">
        <v>5234</v>
      </c>
    </row>
    <row r="136" spans="1:26" x14ac:dyDescent="0.3">
      <c r="A136" s="15" t="s">
        <v>4771</v>
      </c>
      <c r="B136">
        <v>11111</v>
      </c>
      <c r="C136" s="1">
        <v>5903887805247</v>
      </c>
      <c r="D136">
        <v>4</v>
      </c>
      <c r="E136">
        <v>140</v>
      </c>
      <c r="F136" s="15" t="s">
        <v>4952</v>
      </c>
      <c r="G136" s="15" t="s">
        <v>547</v>
      </c>
      <c r="H136" s="15" t="s">
        <v>31</v>
      </c>
      <c r="I136" s="15" t="s">
        <v>5288</v>
      </c>
      <c r="J136" s="15" t="s">
        <v>171</v>
      </c>
      <c r="K136" s="15" t="s">
        <v>4772</v>
      </c>
      <c r="L136" s="15" t="s">
        <v>2671</v>
      </c>
      <c r="M136" s="15" t="s">
        <v>1103</v>
      </c>
      <c r="N136" s="15" t="s">
        <v>4529</v>
      </c>
      <c r="O136" s="15" t="s">
        <v>5410</v>
      </c>
      <c r="P136">
        <v>85161080</v>
      </c>
      <c r="Q136" s="15" t="s">
        <v>6737</v>
      </c>
      <c r="R136">
        <v>5</v>
      </c>
      <c r="S136" s="15" t="s">
        <v>5234</v>
      </c>
      <c r="U136" s="15" t="s">
        <v>5234</v>
      </c>
      <c r="V136" s="15" t="s">
        <v>34</v>
      </c>
      <c r="W136" s="15" t="s">
        <v>4383</v>
      </c>
      <c r="X136" s="15" t="s">
        <v>36</v>
      </c>
      <c r="Y136" s="15" t="s">
        <v>50</v>
      </c>
      <c r="Z136" s="15" t="s">
        <v>5691</v>
      </c>
    </row>
    <row r="137" spans="1:26" x14ac:dyDescent="0.3">
      <c r="A137" s="15" t="s">
        <v>4773</v>
      </c>
      <c r="B137">
        <v>11007</v>
      </c>
      <c r="C137" s="1">
        <v>5903887805094</v>
      </c>
      <c r="D137">
        <v>6</v>
      </c>
      <c r="E137">
        <v>168</v>
      </c>
      <c r="F137" s="15" t="s">
        <v>715</v>
      </c>
      <c r="G137" s="15" t="s">
        <v>1481</v>
      </c>
      <c r="H137" s="15" t="s">
        <v>210</v>
      </c>
      <c r="I137" s="15" t="s">
        <v>5256</v>
      </c>
      <c r="J137" s="15" t="s">
        <v>5242</v>
      </c>
      <c r="K137" s="15" t="s">
        <v>2233</v>
      </c>
      <c r="L137" s="15" t="s">
        <v>5342</v>
      </c>
      <c r="M137" s="15" t="s">
        <v>1705</v>
      </c>
      <c r="N137" s="15" t="s">
        <v>4774</v>
      </c>
      <c r="O137" s="15" t="s">
        <v>5411</v>
      </c>
      <c r="P137">
        <v>85161080</v>
      </c>
      <c r="Q137" s="15" t="s">
        <v>6737</v>
      </c>
      <c r="S137" s="15" t="s">
        <v>5234</v>
      </c>
      <c r="U137" s="15" t="s">
        <v>5234</v>
      </c>
      <c r="V137" s="15" t="s">
        <v>46</v>
      </c>
      <c r="W137" s="15" t="s">
        <v>1540</v>
      </c>
      <c r="X137" s="15" t="s">
        <v>36</v>
      </c>
      <c r="Y137" s="15" t="s">
        <v>50</v>
      </c>
      <c r="Z137" s="15" t="s">
        <v>6774</v>
      </c>
    </row>
    <row r="138" spans="1:26" x14ac:dyDescent="0.3">
      <c r="A138" s="15" t="s">
        <v>4775</v>
      </c>
      <c r="B138">
        <v>11014</v>
      </c>
      <c r="C138" s="1">
        <v>5903887805018</v>
      </c>
      <c r="D138">
        <v>6</v>
      </c>
      <c r="E138">
        <v>120</v>
      </c>
      <c r="F138" s="15" t="s">
        <v>5412</v>
      </c>
      <c r="G138" s="15" t="s">
        <v>116</v>
      </c>
      <c r="H138" s="15" t="s">
        <v>44</v>
      </c>
      <c r="I138" s="15" t="s">
        <v>5241</v>
      </c>
      <c r="J138" s="15" t="s">
        <v>31</v>
      </c>
      <c r="K138" s="15" t="s">
        <v>1835</v>
      </c>
      <c r="L138" s="15" t="s">
        <v>5345</v>
      </c>
      <c r="M138" s="15" t="s">
        <v>256</v>
      </c>
      <c r="N138" s="15" t="s">
        <v>4776</v>
      </c>
      <c r="O138" s="15" t="s">
        <v>5413</v>
      </c>
      <c r="P138">
        <v>85161080</v>
      </c>
      <c r="Q138" s="15" t="s">
        <v>6737</v>
      </c>
      <c r="S138" s="15" t="s">
        <v>5234</v>
      </c>
      <c r="U138" s="15" t="s">
        <v>5234</v>
      </c>
      <c r="V138" s="15" t="s">
        <v>66</v>
      </c>
      <c r="W138" s="15" t="s">
        <v>1540</v>
      </c>
      <c r="X138" s="15" t="s">
        <v>36</v>
      </c>
      <c r="Y138" s="15" t="s">
        <v>50</v>
      </c>
      <c r="Z138" s="15" t="s">
        <v>4629</v>
      </c>
    </row>
    <row r="139" spans="1:26" x14ac:dyDescent="0.3">
      <c r="A139" s="15" t="s">
        <v>4777</v>
      </c>
      <c r="B139">
        <v>11102</v>
      </c>
      <c r="C139" s="1">
        <v>5903887805056</v>
      </c>
      <c r="D139">
        <v>6</v>
      </c>
      <c r="E139">
        <v>120</v>
      </c>
      <c r="F139" s="15" t="s">
        <v>5412</v>
      </c>
      <c r="G139" s="15" t="s">
        <v>116</v>
      </c>
      <c r="H139" s="15" t="s">
        <v>44</v>
      </c>
      <c r="I139" s="15" t="s">
        <v>5241</v>
      </c>
      <c r="J139" s="15" t="s">
        <v>31</v>
      </c>
      <c r="K139" s="15" t="s">
        <v>1835</v>
      </c>
      <c r="L139" s="15" t="s">
        <v>5345</v>
      </c>
      <c r="M139" s="15" t="s">
        <v>256</v>
      </c>
      <c r="N139" s="15" t="s">
        <v>4776</v>
      </c>
      <c r="O139" s="15" t="s">
        <v>5414</v>
      </c>
      <c r="P139">
        <v>85161080</v>
      </c>
      <c r="Q139" s="15" t="s">
        <v>6737</v>
      </c>
      <c r="S139" s="15" t="s">
        <v>5234</v>
      </c>
      <c r="U139" s="15" t="s">
        <v>5234</v>
      </c>
      <c r="V139" s="15" t="s">
        <v>66</v>
      </c>
      <c r="W139" s="15" t="s">
        <v>1540</v>
      </c>
      <c r="X139" s="15" t="s">
        <v>36</v>
      </c>
      <c r="Y139" s="15" t="s">
        <v>50</v>
      </c>
      <c r="Z139" s="15" t="s">
        <v>4629</v>
      </c>
    </row>
    <row r="140" spans="1:26" x14ac:dyDescent="0.3">
      <c r="A140" s="15" t="s">
        <v>4778</v>
      </c>
      <c r="B140">
        <v>11101</v>
      </c>
      <c r="C140" s="1">
        <v>5903887805032</v>
      </c>
      <c r="D140">
        <v>6</v>
      </c>
      <c r="E140">
        <v>120</v>
      </c>
      <c r="F140" s="15" t="s">
        <v>5412</v>
      </c>
      <c r="G140" s="15" t="s">
        <v>116</v>
      </c>
      <c r="H140" s="15" t="s">
        <v>44</v>
      </c>
      <c r="I140" s="15" t="s">
        <v>5241</v>
      </c>
      <c r="J140" s="15" t="s">
        <v>31</v>
      </c>
      <c r="K140" s="15" t="s">
        <v>1835</v>
      </c>
      <c r="L140" s="15" t="s">
        <v>5345</v>
      </c>
      <c r="M140" s="15" t="s">
        <v>256</v>
      </c>
      <c r="N140" s="15" t="s">
        <v>4776</v>
      </c>
      <c r="O140" s="15" t="s">
        <v>5415</v>
      </c>
      <c r="P140">
        <v>85161080</v>
      </c>
      <c r="Q140" s="15" t="s">
        <v>6737</v>
      </c>
      <c r="S140" s="15" t="s">
        <v>5234</v>
      </c>
      <c r="U140" s="15" t="s">
        <v>5234</v>
      </c>
      <c r="V140" s="15" t="s">
        <v>66</v>
      </c>
      <c r="W140" s="15" t="s">
        <v>1540</v>
      </c>
      <c r="X140" s="15" t="s">
        <v>36</v>
      </c>
      <c r="Y140" s="15" t="s">
        <v>50</v>
      </c>
      <c r="Z140" s="15" t="s">
        <v>4629</v>
      </c>
    </row>
    <row r="141" spans="1:26" x14ac:dyDescent="0.3">
      <c r="A141" s="15" t="s">
        <v>4779</v>
      </c>
      <c r="B141">
        <v>11013</v>
      </c>
      <c r="C141" s="1">
        <v>5903887804998</v>
      </c>
      <c r="D141">
        <v>6</v>
      </c>
      <c r="E141">
        <v>120</v>
      </c>
      <c r="F141" s="15" t="s">
        <v>5412</v>
      </c>
      <c r="G141" s="15" t="s">
        <v>116</v>
      </c>
      <c r="H141" s="15" t="s">
        <v>44</v>
      </c>
      <c r="I141" s="15" t="s">
        <v>5241</v>
      </c>
      <c r="J141" s="15" t="s">
        <v>31</v>
      </c>
      <c r="K141" s="15" t="s">
        <v>1835</v>
      </c>
      <c r="L141" s="15" t="s">
        <v>5345</v>
      </c>
      <c r="M141" s="15" t="s">
        <v>256</v>
      </c>
      <c r="N141" s="15" t="s">
        <v>4776</v>
      </c>
      <c r="O141" s="15" t="s">
        <v>5416</v>
      </c>
      <c r="P141">
        <v>85161080</v>
      </c>
      <c r="Q141" s="15" t="s">
        <v>6737</v>
      </c>
      <c r="S141" s="15" t="s">
        <v>5234</v>
      </c>
      <c r="U141" s="15" t="s">
        <v>5234</v>
      </c>
      <c r="V141" s="15" t="s">
        <v>66</v>
      </c>
      <c r="W141" s="15" t="s">
        <v>1540</v>
      </c>
      <c r="X141" s="15" t="s">
        <v>36</v>
      </c>
      <c r="Y141" s="15" t="s">
        <v>50</v>
      </c>
      <c r="Z141" s="15" t="s">
        <v>4629</v>
      </c>
    </row>
    <row r="142" spans="1:26" x14ac:dyDescent="0.3">
      <c r="A142" s="15" t="s">
        <v>5063</v>
      </c>
      <c r="B142">
        <v>10810</v>
      </c>
      <c r="C142" s="1">
        <v>5903887807449</v>
      </c>
      <c r="D142">
        <v>8</v>
      </c>
      <c r="E142">
        <v>96</v>
      </c>
      <c r="F142" s="15" t="s">
        <v>5417</v>
      </c>
      <c r="G142" s="15" t="s">
        <v>5064</v>
      </c>
      <c r="H142" s="15" t="s">
        <v>151</v>
      </c>
      <c r="I142" s="15" t="s">
        <v>3018</v>
      </c>
      <c r="J142" s="15" t="s">
        <v>1882</v>
      </c>
      <c r="K142" s="15" t="s">
        <v>5344</v>
      </c>
      <c r="L142" s="15" t="s">
        <v>42</v>
      </c>
      <c r="M142" s="15" t="s">
        <v>30</v>
      </c>
      <c r="N142" s="15" t="s">
        <v>5065</v>
      </c>
      <c r="O142" s="15" t="s">
        <v>5418</v>
      </c>
      <c r="P142">
        <v>85161080</v>
      </c>
      <c r="Q142" s="15" t="s">
        <v>6737</v>
      </c>
      <c r="S142" s="15" t="s">
        <v>5234</v>
      </c>
      <c r="U142" s="15" t="s">
        <v>5234</v>
      </c>
      <c r="V142" s="15" t="s">
        <v>830</v>
      </c>
      <c r="W142" s="15" t="s">
        <v>1972</v>
      </c>
      <c r="X142" s="15" t="s">
        <v>36</v>
      </c>
      <c r="Y142" s="15" t="s">
        <v>50</v>
      </c>
      <c r="Z142" s="15" t="s">
        <v>1913</v>
      </c>
    </row>
    <row r="143" spans="1:26" x14ac:dyDescent="0.3">
      <c r="A143" s="15" t="s">
        <v>5066</v>
      </c>
      <c r="B143">
        <v>10811</v>
      </c>
      <c r="C143" s="1">
        <v>5903887807425</v>
      </c>
      <c r="D143">
        <v>8</v>
      </c>
      <c r="E143">
        <v>96</v>
      </c>
      <c r="F143" s="15" t="s">
        <v>5417</v>
      </c>
      <c r="G143" s="15" t="s">
        <v>5064</v>
      </c>
      <c r="H143" s="15" t="s">
        <v>151</v>
      </c>
      <c r="I143" s="15" t="s">
        <v>3018</v>
      </c>
      <c r="J143" s="15" t="s">
        <v>1882</v>
      </c>
      <c r="K143" s="15" t="s">
        <v>5344</v>
      </c>
      <c r="L143" s="15" t="s">
        <v>42</v>
      </c>
      <c r="M143" s="15" t="s">
        <v>30</v>
      </c>
      <c r="N143" s="15" t="s">
        <v>5065</v>
      </c>
      <c r="O143" s="15" t="s">
        <v>5419</v>
      </c>
      <c r="P143">
        <v>85161080</v>
      </c>
      <c r="Q143" s="15" t="s">
        <v>6737</v>
      </c>
      <c r="S143" s="15" t="s">
        <v>5234</v>
      </c>
      <c r="U143" s="15" t="s">
        <v>5234</v>
      </c>
      <c r="V143" s="15" t="s">
        <v>830</v>
      </c>
      <c r="W143" s="15" t="s">
        <v>1972</v>
      </c>
      <c r="X143" s="15" t="s">
        <v>36</v>
      </c>
      <c r="Y143" s="15" t="s">
        <v>50</v>
      </c>
      <c r="Z143" s="15" t="s">
        <v>1913</v>
      </c>
    </row>
    <row r="144" spans="1:26" x14ac:dyDescent="0.3">
      <c r="A144" s="15" t="s">
        <v>5420</v>
      </c>
      <c r="B144">
        <v>11011</v>
      </c>
      <c r="C144" s="1">
        <v>5903887808644</v>
      </c>
      <c r="D144">
        <v>6</v>
      </c>
      <c r="E144">
        <v>90</v>
      </c>
      <c r="F144" s="15" t="s">
        <v>5421</v>
      </c>
      <c r="G144" s="15" t="s">
        <v>5422</v>
      </c>
      <c r="H144" s="15" t="s">
        <v>5288</v>
      </c>
      <c r="I144" s="15" t="s">
        <v>5301</v>
      </c>
      <c r="J144" s="15" t="s">
        <v>5241</v>
      </c>
      <c r="K144" s="15" t="s">
        <v>5423</v>
      </c>
      <c r="L144" s="15" t="s">
        <v>5304</v>
      </c>
      <c r="M144" s="15" t="s">
        <v>5256</v>
      </c>
      <c r="N144" s="15" t="s">
        <v>5424</v>
      </c>
      <c r="O144" s="15" t="s">
        <v>5425</v>
      </c>
      <c r="P144">
        <v>85161080</v>
      </c>
      <c r="Q144" s="15" t="s">
        <v>6737</v>
      </c>
      <c r="R144">
        <v>5</v>
      </c>
      <c r="S144" s="15" t="s">
        <v>5234</v>
      </c>
      <c r="U144" s="15" t="s">
        <v>5234</v>
      </c>
      <c r="V144" s="15" t="s">
        <v>46</v>
      </c>
      <c r="W144" s="15" t="s">
        <v>2742</v>
      </c>
      <c r="X144" s="15" t="s">
        <v>36</v>
      </c>
      <c r="Y144" s="15" t="s">
        <v>36</v>
      </c>
      <c r="Z144" s="15" t="s">
        <v>3035</v>
      </c>
    </row>
    <row r="145" spans="1:26" x14ac:dyDescent="0.3">
      <c r="A145" s="15" t="s">
        <v>5426</v>
      </c>
      <c r="B145">
        <v>11012</v>
      </c>
      <c r="C145" s="1">
        <v>5903887808620</v>
      </c>
      <c r="D145">
        <v>6</v>
      </c>
      <c r="E145">
        <v>90</v>
      </c>
      <c r="F145" s="15" t="s">
        <v>5421</v>
      </c>
      <c r="G145" s="15" t="s">
        <v>5422</v>
      </c>
      <c r="H145" s="15" t="s">
        <v>5288</v>
      </c>
      <c r="I145" s="15" t="s">
        <v>5301</v>
      </c>
      <c r="J145" s="15" t="s">
        <v>5241</v>
      </c>
      <c r="K145" s="15" t="s">
        <v>5423</v>
      </c>
      <c r="L145" s="15" t="s">
        <v>5304</v>
      </c>
      <c r="M145" s="15" t="s">
        <v>5256</v>
      </c>
      <c r="N145" s="15" t="s">
        <v>5424</v>
      </c>
      <c r="O145" s="15" t="s">
        <v>5427</v>
      </c>
      <c r="P145">
        <v>85161080</v>
      </c>
      <c r="Q145" s="15" t="s">
        <v>6737</v>
      </c>
      <c r="R145">
        <v>5</v>
      </c>
      <c r="S145" s="15" t="s">
        <v>5234</v>
      </c>
      <c r="U145" s="15" t="s">
        <v>5234</v>
      </c>
      <c r="V145" s="15" t="s">
        <v>66</v>
      </c>
      <c r="W145" s="15" t="s">
        <v>2742</v>
      </c>
      <c r="X145" s="15" t="s">
        <v>36</v>
      </c>
      <c r="Y145" s="15" t="s">
        <v>50</v>
      </c>
      <c r="Z145" s="15" t="s">
        <v>3035</v>
      </c>
    </row>
    <row r="146" spans="1:26" x14ac:dyDescent="0.3">
      <c r="A146" s="15" t="s">
        <v>5428</v>
      </c>
      <c r="B146">
        <v>11010</v>
      </c>
      <c r="C146" s="1">
        <v>5903887808682</v>
      </c>
      <c r="D146">
        <v>8</v>
      </c>
      <c r="E146">
        <v>120</v>
      </c>
      <c r="F146" s="15" t="s">
        <v>5429</v>
      </c>
      <c r="G146" s="15" t="s">
        <v>5430</v>
      </c>
      <c r="H146" s="15" t="s">
        <v>5241</v>
      </c>
      <c r="I146" s="15" t="s">
        <v>321</v>
      </c>
      <c r="J146" s="15" t="s">
        <v>171</v>
      </c>
      <c r="K146" s="15" t="s">
        <v>43</v>
      </c>
      <c r="L146" s="15" t="s">
        <v>5431</v>
      </c>
      <c r="M146" s="15" t="s">
        <v>550</v>
      </c>
      <c r="N146" s="15" t="s">
        <v>4774</v>
      </c>
      <c r="O146" s="15" t="s">
        <v>5432</v>
      </c>
      <c r="P146">
        <v>85161080</v>
      </c>
      <c r="Q146" s="15" t="s">
        <v>6737</v>
      </c>
      <c r="R146">
        <v>5</v>
      </c>
      <c r="S146" s="15" t="s">
        <v>5234</v>
      </c>
      <c r="U146" s="15" t="s">
        <v>5234</v>
      </c>
      <c r="V146" s="15" t="s">
        <v>279</v>
      </c>
      <c r="W146" s="15" t="s">
        <v>2651</v>
      </c>
      <c r="X146" s="15" t="s">
        <v>36</v>
      </c>
      <c r="Y146" s="15" t="s">
        <v>36</v>
      </c>
      <c r="Z146" s="15" t="s">
        <v>2533</v>
      </c>
    </row>
    <row r="147" spans="1:26" x14ac:dyDescent="0.3">
      <c r="A147" s="15" t="s">
        <v>5433</v>
      </c>
      <c r="B147">
        <v>11009</v>
      </c>
      <c r="C147" s="1">
        <v>5903887808668</v>
      </c>
      <c r="D147">
        <v>8</v>
      </c>
      <c r="E147">
        <v>120</v>
      </c>
      <c r="F147" s="15" t="s">
        <v>5429</v>
      </c>
      <c r="G147" s="15" t="s">
        <v>5430</v>
      </c>
      <c r="H147" s="15" t="s">
        <v>5241</v>
      </c>
      <c r="I147" s="15" t="s">
        <v>321</v>
      </c>
      <c r="J147" s="15" t="s">
        <v>171</v>
      </c>
      <c r="K147" s="15" t="s">
        <v>43</v>
      </c>
      <c r="L147" s="15" t="s">
        <v>5431</v>
      </c>
      <c r="M147" s="15" t="s">
        <v>550</v>
      </c>
      <c r="N147" s="15" t="s">
        <v>4774</v>
      </c>
      <c r="O147" s="15" t="s">
        <v>5434</v>
      </c>
      <c r="P147">
        <v>85161080</v>
      </c>
      <c r="Q147" s="15" t="s">
        <v>6737</v>
      </c>
      <c r="R147">
        <v>5</v>
      </c>
      <c r="S147" s="15" t="s">
        <v>5234</v>
      </c>
      <c r="U147" s="15" t="s">
        <v>5234</v>
      </c>
      <c r="V147" s="15" t="s">
        <v>279</v>
      </c>
      <c r="W147" s="15" t="s">
        <v>2651</v>
      </c>
      <c r="X147" s="15" t="s">
        <v>36</v>
      </c>
      <c r="Y147" s="15" t="s">
        <v>36</v>
      </c>
      <c r="Z147" s="15" t="s">
        <v>2533</v>
      </c>
    </row>
    <row r="148" spans="1:26" x14ac:dyDescent="0.3">
      <c r="A148" s="15" t="s">
        <v>4923</v>
      </c>
      <c r="B148">
        <v>11005</v>
      </c>
      <c r="C148" s="1">
        <v>5903887806459</v>
      </c>
      <c r="D148">
        <v>8</v>
      </c>
      <c r="E148">
        <v>512</v>
      </c>
      <c r="F148" s="15" t="s">
        <v>429</v>
      </c>
      <c r="G148" s="15" t="s">
        <v>5043</v>
      </c>
      <c r="H148" s="15" t="s">
        <v>5259</v>
      </c>
      <c r="I148" s="15" t="s">
        <v>5385</v>
      </c>
      <c r="J148" s="15" t="s">
        <v>5273</v>
      </c>
      <c r="K148" s="15" t="s">
        <v>5386</v>
      </c>
      <c r="L148" s="15" t="s">
        <v>5270</v>
      </c>
      <c r="M148" s="15" t="s">
        <v>5288</v>
      </c>
      <c r="N148" s="15" t="s">
        <v>4924</v>
      </c>
      <c r="O148" s="15" t="s">
        <v>5435</v>
      </c>
      <c r="P148">
        <v>85161080</v>
      </c>
      <c r="Q148" s="15" t="s">
        <v>6737</v>
      </c>
      <c r="R148">
        <v>5</v>
      </c>
      <c r="S148" s="15" t="s">
        <v>5234</v>
      </c>
      <c r="U148" s="15" t="s">
        <v>5234</v>
      </c>
      <c r="V148" s="15" t="s">
        <v>34</v>
      </c>
      <c r="W148" s="15" t="s">
        <v>1532</v>
      </c>
      <c r="X148" s="15" t="s">
        <v>36</v>
      </c>
      <c r="Y148" s="15" t="s">
        <v>50</v>
      </c>
      <c r="Z148" s="15" t="s">
        <v>6776</v>
      </c>
    </row>
    <row r="149" spans="1:26" x14ac:dyDescent="0.3">
      <c r="A149" s="15" t="s">
        <v>5436</v>
      </c>
      <c r="B149">
        <v>10914</v>
      </c>
      <c r="C149" s="1">
        <v>5903887809184</v>
      </c>
      <c r="D149">
        <v>12</v>
      </c>
      <c r="E149">
        <v>300</v>
      </c>
      <c r="F149" s="15" t="s">
        <v>5437</v>
      </c>
      <c r="G149" s="15" t="s">
        <v>401</v>
      </c>
      <c r="H149" s="15" t="s">
        <v>63</v>
      </c>
      <c r="I149" s="15" t="s">
        <v>5242</v>
      </c>
      <c r="J149" s="15" t="s">
        <v>27</v>
      </c>
      <c r="K149" s="15" t="s">
        <v>65</v>
      </c>
      <c r="L149" s="15" t="s">
        <v>30</v>
      </c>
      <c r="M149" s="15" t="s">
        <v>64</v>
      </c>
      <c r="N149" s="15" t="s">
        <v>2733</v>
      </c>
      <c r="O149" s="15" t="s">
        <v>5438</v>
      </c>
      <c r="P149">
        <v>85161080</v>
      </c>
      <c r="Q149" s="15" t="s">
        <v>6737</v>
      </c>
      <c r="R149">
        <v>5</v>
      </c>
      <c r="S149" s="15" t="s">
        <v>5234</v>
      </c>
      <c r="U149" s="15" t="s">
        <v>5234</v>
      </c>
      <c r="V149" s="15" t="s">
        <v>279</v>
      </c>
      <c r="W149" s="15" t="s">
        <v>3136</v>
      </c>
      <c r="X149" s="15" t="s">
        <v>36</v>
      </c>
      <c r="Y149" s="15" t="s">
        <v>50</v>
      </c>
      <c r="Z149" s="15" t="s">
        <v>5439</v>
      </c>
    </row>
    <row r="150" spans="1:26" x14ac:dyDescent="0.3">
      <c r="A150" s="15" t="s">
        <v>5440</v>
      </c>
      <c r="B150">
        <v>10913</v>
      </c>
      <c r="C150" s="1">
        <v>5903887809207</v>
      </c>
      <c r="D150">
        <v>12</v>
      </c>
      <c r="E150">
        <v>300</v>
      </c>
      <c r="F150" s="15" t="s">
        <v>5437</v>
      </c>
      <c r="G150" s="15" t="s">
        <v>401</v>
      </c>
      <c r="H150" s="15" t="s">
        <v>63</v>
      </c>
      <c r="I150" s="15" t="s">
        <v>5242</v>
      </c>
      <c r="J150" s="15" t="s">
        <v>27</v>
      </c>
      <c r="K150" s="15" t="s">
        <v>65</v>
      </c>
      <c r="L150" s="15" t="s">
        <v>30</v>
      </c>
      <c r="M150" s="15" t="s">
        <v>64</v>
      </c>
      <c r="N150" s="15" t="s">
        <v>2733</v>
      </c>
      <c r="O150" s="15" t="s">
        <v>5441</v>
      </c>
      <c r="P150">
        <v>85161080</v>
      </c>
      <c r="Q150" s="15" t="s">
        <v>6737</v>
      </c>
      <c r="R150">
        <v>5</v>
      </c>
      <c r="S150" s="15" t="s">
        <v>5234</v>
      </c>
      <c r="U150" s="15" t="s">
        <v>5234</v>
      </c>
      <c r="V150" s="15" t="s">
        <v>279</v>
      </c>
      <c r="W150" s="15" t="s">
        <v>3136</v>
      </c>
      <c r="X150" s="15" t="s">
        <v>36</v>
      </c>
      <c r="Y150" s="15" t="s">
        <v>50</v>
      </c>
      <c r="Z150" s="15" t="s">
        <v>5439</v>
      </c>
    </row>
    <row r="151" spans="1:26" x14ac:dyDescent="0.3">
      <c r="A151" s="15" t="s">
        <v>5442</v>
      </c>
      <c r="B151">
        <v>11001</v>
      </c>
      <c r="C151" s="1">
        <v>5903887809689</v>
      </c>
      <c r="D151">
        <v>12</v>
      </c>
      <c r="E151">
        <v>192</v>
      </c>
      <c r="F151" s="15" t="s">
        <v>2596</v>
      </c>
      <c r="G151" s="15" t="s">
        <v>143</v>
      </c>
      <c r="H151" s="15" t="s">
        <v>5261</v>
      </c>
      <c r="I151" s="15" t="s">
        <v>5281</v>
      </c>
      <c r="J151" s="15" t="s">
        <v>5242</v>
      </c>
      <c r="K151" s="15" t="s">
        <v>5357</v>
      </c>
      <c r="L151" s="15" t="s">
        <v>5462</v>
      </c>
      <c r="M151" s="15" t="s">
        <v>5269</v>
      </c>
      <c r="N151" s="15" t="s">
        <v>5443</v>
      </c>
      <c r="O151" s="15" t="s">
        <v>5444</v>
      </c>
      <c r="P151">
        <v>85161080</v>
      </c>
      <c r="Q151" s="15" t="s">
        <v>6737</v>
      </c>
      <c r="R151">
        <v>5</v>
      </c>
      <c r="S151" s="15" t="s">
        <v>5234</v>
      </c>
      <c r="U151" s="15" t="s">
        <v>5234</v>
      </c>
      <c r="V151" s="15" t="s">
        <v>279</v>
      </c>
      <c r="W151" s="15" t="s">
        <v>3136</v>
      </c>
      <c r="X151" s="15" t="s">
        <v>36</v>
      </c>
      <c r="Y151" s="15" t="s">
        <v>36</v>
      </c>
      <c r="Z151" s="15" t="s">
        <v>7132</v>
      </c>
    </row>
    <row r="152" spans="1:26" x14ac:dyDescent="0.3">
      <c r="A152" s="15" t="s">
        <v>5445</v>
      </c>
      <c r="B152">
        <v>11002</v>
      </c>
      <c r="C152" s="1">
        <v>5903887809665</v>
      </c>
      <c r="D152">
        <v>12</v>
      </c>
      <c r="E152">
        <v>192</v>
      </c>
      <c r="F152" s="15" t="s">
        <v>2596</v>
      </c>
      <c r="G152" s="15" t="s">
        <v>143</v>
      </c>
      <c r="H152" s="15" t="s">
        <v>5261</v>
      </c>
      <c r="I152" s="15" t="s">
        <v>5281</v>
      </c>
      <c r="J152" s="15" t="s">
        <v>5242</v>
      </c>
      <c r="K152" s="15" t="s">
        <v>5357</v>
      </c>
      <c r="L152" s="15" t="s">
        <v>5462</v>
      </c>
      <c r="M152" s="15" t="s">
        <v>5269</v>
      </c>
      <c r="N152" s="15" t="s">
        <v>5443</v>
      </c>
      <c r="O152" s="15" t="s">
        <v>5446</v>
      </c>
      <c r="P152">
        <v>85161080</v>
      </c>
      <c r="Q152" s="15" t="s">
        <v>5234</v>
      </c>
      <c r="S152" s="15" t="s">
        <v>5234</v>
      </c>
      <c r="U152" s="15" t="s">
        <v>5234</v>
      </c>
      <c r="V152" s="15" t="s">
        <v>5234</v>
      </c>
      <c r="W152" s="15" t="s">
        <v>5234</v>
      </c>
      <c r="X152" s="15" t="s">
        <v>36</v>
      </c>
      <c r="Y152" s="15" t="s">
        <v>36</v>
      </c>
      <c r="Z152" s="15" t="s">
        <v>7132</v>
      </c>
    </row>
    <row r="153" spans="1:26" x14ac:dyDescent="0.3">
      <c r="A153" s="15" t="s">
        <v>7231</v>
      </c>
      <c r="B153">
        <v>11001</v>
      </c>
      <c r="C153" s="1">
        <v>5905575901613</v>
      </c>
      <c r="D153">
        <v>12</v>
      </c>
      <c r="E153">
        <v>192</v>
      </c>
      <c r="F153" s="15" t="s">
        <v>511</v>
      </c>
      <c r="G153" s="15" t="s">
        <v>582</v>
      </c>
      <c r="H153" s="15" t="s">
        <v>186</v>
      </c>
      <c r="I153" s="15" t="s">
        <v>27</v>
      </c>
      <c r="J153" s="15" t="s">
        <v>171</v>
      </c>
      <c r="K153" s="15" t="s">
        <v>353</v>
      </c>
      <c r="L153" s="15" t="s">
        <v>515</v>
      </c>
      <c r="M153" s="15" t="s">
        <v>5237</v>
      </c>
      <c r="N153" s="15" t="s">
        <v>45</v>
      </c>
      <c r="O153" s="15" t="s">
        <v>7232</v>
      </c>
      <c r="Q153" s="15" t="s">
        <v>7308</v>
      </c>
      <c r="S153" s="15" t="s">
        <v>5234</v>
      </c>
      <c r="U153" s="15" t="s">
        <v>5234</v>
      </c>
      <c r="V153" s="15" t="s">
        <v>5234</v>
      </c>
      <c r="W153" s="15" t="s">
        <v>5234</v>
      </c>
      <c r="X153" s="15" t="s">
        <v>36</v>
      </c>
      <c r="Y153" s="15" t="s">
        <v>50</v>
      </c>
      <c r="Z153" s="15" t="s">
        <v>5234</v>
      </c>
    </row>
    <row r="154" spans="1:26" x14ac:dyDescent="0.3">
      <c r="A154" s="15" t="s">
        <v>464</v>
      </c>
      <c r="B154">
        <v>99999</v>
      </c>
      <c r="C154" s="1">
        <v>5907468860144</v>
      </c>
      <c r="D154">
        <v>0</v>
      </c>
      <c r="E154">
        <v>0</v>
      </c>
      <c r="F154" s="15" t="s">
        <v>5234</v>
      </c>
      <c r="G154" s="15" t="s">
        <v>5234</v>
      </c>
      <c r="H154" s="15" t="s">
        <v>5233</v>
      </c>
      <c r="I154" s="15" t="s">
        <v>5233</v>
      </c>
      <c r="J154" s="15" t="s">
        <v>5233</v>
      </c>
      <c r="K154" s="15" t="s">
        <v>5233</v>
      </c>
      <c r="L154" s="15" t="s">
        <v>5233</v>
      </c>
      <c r="M154" s="15" t="s">
        <v>5233</v>
      </c>
      <c r="N154" s="15" t="s">
        <v>465</v>
      </c>
      <c r="O154" s="15" t="s">
        <v>466</v>
      </c>
      <c r="Q154" s="15" t="s">
        <v>5234</v>
      </c>
      <c r="S154" s="15" t="s">
        <v>5234</v>
      </c>
      <c r="U154" s="15" t="s">
        <v>5234</v>
      </c>
      <c r="V154" s="15" t="s">
        <v>5234</v>
      </c>
      <c r="W154" s="15" t="s">
        <v>5234</v>
      </c>
      <c r="X154" s="15" t="s">
        <v>50</v>
      </c>
      <c r="Y154" s="15" t="s">
        <v>5234</v>
      </c>
      <c r="Z154" s="15" t="s">
        <v>5234</v>
      </c>
    </row>
    <row r="155" spans="1:26" x14ac:dyDescent="0.3">
      <c r="A155" s="15" t="s">
        <v>467</v>
      </c>
      <c r="B155">
        <v>99999</v>
      </c>
      <c r="C155" s="1">
        <v>5907468860151</v>
      </c>
      <c r="D155">
        <v>0</v>
      </c>
      <c r="E155">
        <v>0</v>
      </c>
      <c r="F155" s="15" t="s">
        <v>5234</v>
      </c>
      <c r="G155" s="15" t="s">
        <v>5234</v>
      </c>
      <c r="H155" s="15" t="s">
        <v>5233</v>
      </c>
      <c r="I155" s="15" t="s">
        <v>5233</v>
      </c>
      <c r="J155" s="15" t="s">
        <v>5233</v>
      </c>
      <c r="K155" s="15" t="s">
        <v>5233</v>
      </c>
      <c r="L155" s="15" t="s">
        <v>5233</v>
      </c>
      <c r="M155" s="15" t="s">
        <v>5233</v>
      </c>
      <c r="N155" s="15" t="s">
        <v>465</v>
      </c>
      <c r="O155" s="15" t="s">
        <v>468</v>
      </c>
      <c r="Q155" s="15" t="s">
        <v>5234</v>
      </c>
      <c r="S155" s="15" t="s">
        <v>5234</v>
      </c>
      <c r="U155" s="15" t="s">
        <v>5234</v>
      </c>
      <c r="V155" s="15" t="s">
        <v>5234</v>
      </c>
      <c r="W155" s="15" t="s">
        <v>5234</v>
      </c>
      <c r="X155" s="15" t="s">
        <v>50</v>
      </c>
      <c r="Y155" s="15" t="s">
        <v>5234</v>
      </c>
      <c r="Z155" s="15" t="s">
        <v>5234</v>
      </c>
    </row>
    <row r="156" spans="1:26" x14ac:dyDescent="0.3">
      <c r="A156" s="15" t="s">
        <v>469</v>
      </c>
      <c r="B156">
        <v>99999</v>
      </c>
      <c r="C156" s="1">
        <v>5907468860168</v>
      </c>
      <c r="D156">
        <v>0</v>
      </c>
      <c r="E156">
        <v>0</v>
      </c>
      <c r="F156" s="15" t="s">
        <v>5234</v>
      </c>
      <c r="G156" s="15" t="s">
        <v>5234</v>
      </c>
      <c r="H156" s="15" t="s">
        <v>5233</v>
      </c>
      <c r="I156" s="15" t="s">
        <v>5233</v>
      </c>
      <c r="J156" s="15" t="s">
        <v>5233</v>
      </c>
      <c r="K156" s="15" t="s">
        <v>5233</v>
      </c>
      <c r="L156" s="15" t="s">
        <v>5233</v>
      </c>
      <c r="M156" s="15" t="s">
        <v>5233</v>
      </c>
      <c r="N156" s="15" t="s">
        <v>465</v>
      </c>
      <c r="O156" s="15" t="s">
        <v>470</v>
      </c>
      <c r="Q156" s="15" t="s">
        <v>5234</v>
      </c>
      <c r="S156" s="15" t="s">
        <v>5234</v>
      </c>
      <c r="U156" s="15" t="s">
        <v>5234</v>
      </c>
      <c r="V156" s="15" t="s">
        <v>5234</v>
      </c>
      <c r="W156" s="15" t="s">
        <v>5234</v>
      </c>
      <c r="X156" s="15" t="s">
        <v>50</v>
      </c>
      <c r="Y156" s="15" t="s">
        <v>5234</v>
      </c>
      <c r="Z156" s="15" t="s">
        <v>5234</v>
      </c>
    </row>
    <row r="157" spans="1:26" x14ac:dyDescent="0.3">
      <c r="A157" s="15" t="s">
        <v>471</v>
      </c>
      <c r="B157">
        <v>99999</v>
      </c>
      <c r="C157" s="1">
        <v>5907468860175</v>
      </c>
      <c r="D157">
        <v>0</v>
      </c>
      <c r="E157">
        <v>0</v>
      </c>
      <c r="F157" s="15" t="s">
        <v>5234</v>
      </c>
      <c r="G157" s="15" t="s">
        <v>5234</v>
      </c>
      <c r="H157" s="15" t="s">
        <v>5233</v>
      </c>
      <c r="I157" s="15" t="s">
        <v>5233</v>
      </c>
      <c r="J157" s="15" t="s">
        <v>5233</v>
      </c>
      <c r="K157" s="15" t="s">
        <v>5233</v>
      </c>
      <c r="L157" s="15" t="s">
        <v>5233</v>
      </c>
      <c r="M157" s="15" t="s">
        <v>5233</v>
      </c>
      <c r="N157" s="15" t="s">
        <v>472</v>
      </c>
      <c r="O157" s="15" t="s">
        <v>473</v>
      </c>
      <c r="Q157" s="15" t="s">
        <v>5234</v>
      </c>
      <c r="S157" s="15" t="s">
        <v>5234</v>
      </c>
      <c r="U157" s="15" t="s">
        <v>5234</v>
      </c>
      <c r="V157" s="15" t="s">
        <v>5234</v>
      </c>
      <c r="W157" s="15" t="s">
        <v>5234</v>
      </c>
      <c r="X157" s="15" t="s">
        <v>50</v>
      </c>
      <c r="Y157" s="15" t="s">
        <v>5234</v>
      </c>
      <c r="Z157" s="15" t="s">
        <v>5234</v>
      </c>
    </row>
    <row r="158" spans="1:26" x14ac:dyDescent="0.3">
      <c r="A158" s="15" t="s">
        <v>474</v>
      </c>
      <c r="B158">
        <v>99999</v>
      </c>
      <c r="C158" s="1">
        <v>5907468860205</v>
      </c>
      <c r="D158">
        <v>0</v>
      </c>
      <c r="E158">
        <v>0</v>
      </c>
      <c r="F158" s="15" t="s">
        <v>5234</v>
      </c>
      <c r="G158" s="15" t="s">
        <v>5234</v>
      </c>
      <c r="H158" s="15" t="s">
        <v>5233</v>
      </c>
      <c r="I158" s="15" t="s">
        <v>5233</v>
      </c>
      <c r="J158" s="15" t="s">
        <v>5233</v>
      </c>
      <c r="K158" s="15" t="s">
        <v>5233</v>
      </c>
      <c r="L158" s="15" t="s">
        <v>5233</v>
      </c>
      <c r="M158" s="15" t="s">
        <v>5233</v>
      </c>
      <c r="N158" s="15" t="s">
        <v>475</v>
      </c>
      <c r="O158" s="15" t="s">
        <v>476</v>
      </c>
      <c r="Q158" s="15" t="s">
        <v>5234</v>
      </c>
      <c r="S158" s="15" t="s">
        <v>5234</v>
      </c>
      <c r="U158" s="15" t="s">
        <v>5234</v>
      </c>
      <c r="V158" s="15" t="s">
        <v>5234</v>
      </c>
      <c r="W158" s="15" t="s">
        <v>5234</v>
      </c>
      <c r="X158" s="15" t="s">
        <v>50</v>
      </c>
      <c r="Y158" s="15" t="s">
        <v>5234</v>
      </c>
      <c r="Z158" s="15" t="s">
        <v>5234</v>
      </c>
    </row>
    <row r="159" spans="1:26" x14ac:dyDescent="0.3">
      <c r="A159" s="15" t="s">
        <v>477</v>
      </c>
      <c r="B159">
        <v>99999</v>
      </c>
      <c r="C159" s="1">
        <v>5907468860977</v>
      </c>
      <c r="D159">
        <v>0</v>
      </c>
      <c r="E159">
        <v>0</v>
      </c>
      <c r="F159" s="15" t="s">
        <v>5234</v>
      </c>
      <c r="G159" s="15" t="s">
        <v>5234</v>
      </c>
      <c r="H159" s="15" t="s">
        <v>5233</v>
      </c>
      <c r="I159" s="15" t="s">
        <v>5233</v>
      </c>
      <c r="J159" s="15" t="s">
        <v>5233</v>
      </c>
      <c r="K159" s="15" t="s">
        <v>5233</v>
      </c>
      <c r="L159" s="15" t="s">
        <v>5233</v>
      </c>
      <c r="M159" s="15" t="s">
        <v>5233</v>
      </c>
      <c r="N159" s="15" t="s">
        <v>478</v>
      </c>
      <c r="O159" s="15" t="s">
        <v>479</v>
      </c>
      <c r="Q159" s="15" t="s">
        <v>5234</v>
      </c>
      <c r="S159" s="15" t="s">
        <v>5234</v>
      </c>
      <c r="U159" s="15" t="s">
        <v>5234</v>
      </c>
      <c r="V159" s="15" t="s">
        <v>5234</v>
      </c>
      <c r="W159" s="15" t="s">
        <v>5234</v>
      </c>
      <c r="X159" s="15" t="s">
        <v>50</v>
      </c>
      <c r="Y159" s="15" t="s">
        <v>5234</v>
      </c>
      <c r="Z159" s="15" t="s">
        <v>5234</v>
      </c>
    </row>
    <row r="160" spans="1:26" x14ac:dyDescent="0.3">
      <c r="A160" s="15" t="s">
        <v>480</v>
      </c>
      <c r="B160">
        <v>99999</v>
      </c>
      <c r="C160" s="1">
        <v>1111110000102</v>
      </c>
      <c r="D160">
        <v>0</v>
      </c>
      <c r="E160">
        <v>0</v>
      </c>
      <c r="F160" s="15" t="s">
        <v>5234</v>
      </c>
      <c r="G160" s="15" t="s">
        <v>5234</v>
      </c>
      <c r="H160" s="15" t="s">
        <v>5233</v>
      </c>
      <c r="I160" s="15" t="s">
        <v>5233</v>
      </c>
      <c r="J160" s="15" t="s">
        <v>5233</v>
      </c>
      <c r="K160" s="15" t="s">
        <v>5233</v>
      </c>
      <c r="L160" s="15" t="s">
        <v>5233</v>
      </c>
      <c r="M160" s="15" t="s">
        <v>5233</v>
      </c>
      <c r="N160" s="15" t="s">
        <v>478</v>
      </c>
      <c r="O160" s="15" t="s">
        <v>481</v>
      </c>
      <c r="Q160" s="15" t="s">
        <v>5234</v>
      </c>
      <c r="S160" s="15" t="s">
        <v>5234</v>
      </c>
      <c r="U160" s="15" t="s">
        <v>5234</v>
      </c>
      <c r="V160" s="15" t="s">
        <v>5234</v>
      </c>
      <c r="W160" s="15" t="s">
        <v>5234</v>
      </c>
      <c r="X160" s="15" t="s">
        <v>50</v>
      </c>
      <c r="Y160" s="15" t="s">
        <v>5234</v>
      </c>
      <c r="Z160" s="15" t="s">
        <v>5234</v>
      </c>
    </row>
    <row r="161" spans="1:26" x14ac:dyDescent="0.3">
      <c r="A161" s="15" t="s">
        <v>482</v>
      </c>
      <c r="B161">
        <v>99999</v>
      </c>
      <c r="C161" s="1">
        <v>1111110000103</v>
      </c>
      <c r="D161">
        <v>0</v>
      </c>
      <c r="E161">
        <v>0</v>
      </c>
      <c r="F161" s="15" t="s">
        <v>5234</v>
      </c>
      <c r="G161" s="15" t="s">
        <v>5234</v>
      </c>
      <c r="H161" s="15" t="s">
        <v>5233</v>
      </c>
      <c r="I161" s="15" t="s">
        <v>5233</v>
      </c>
      <c r="J161" s="15" t="s">
        <v>5233</v>
      </c>
      <c r="K161" s="15" t="s">
        <v>5233</v>
      </c>
      <c r="L161" s="15" t="s">
        <v>5233</v>
      </c>
      <c r="M161" s="15" t="s">
        <v>5233</v>
      </c>
      <c r="N161" s="15" t="s">
        <v>478</v>
      </c>
      <c r="O161" s="15" t="s">
        <v>483</v>
      </c>
      <c r="Q161" s="15" t="s">
        <v>5234</v>
      </c>
      <c r="S161" s="15" t="s">
        <v>5234</v>
      </c>
      <c r="U161" s="15" t="s">
        <v>5234</v>
      </c>
      <c r="V161" s="15" t="s">
        <v>5234</v>
      </c>
      <c r="W161" s="15" t="s">
        <v>5234</v>
      </c>
      <c r="X161" s="15" t="s">
        <v>50</v>
      </c>
      <c r="Y161" s="15" t="s">
        <v>5234</v>
      </c>
      <c r="Z161" s="15" t="s">
        <v>5234</v>
      </c>
    </row>
    <row r="162" spans="1:26" x14ac:dyDescent="0.3">
      <c r="A162" s="15" t="s">
        <v>484</v>
      </c>
      <c r="B162">
        <v>99999</v>
      </c>
      <c r="C162" s="1">
        <v>1111110000104</v>
      </c>
      <c r="D162">
        <v>0</v>
      </c>
      <c r="E162">
        <v>0</v>
      </c>
      <c r="F162" s="15" t="s">
        <v>5234</v>
      </c>
      <c r="G162" s="15" t="s">
        <v>5234</v>
      </c>
      <c r="H162" s="15" t="s">
        <v>5233</v>
      </c>
      <c r="I162" s="15" t="s">
        <v>5233</v>
      </c>
      <c r="J162" s="15" t="s">
        <v>5233</v>
      </c>
      <c r="K162" s="15" t="s">
        <v>5233</v>
      </c>
      <c r="L162" s="15" t="s">
        <v>5233</v>
      </c>
      <c r="M162" s="15" t="s">
        <v>5233</v>
      </c>
      <c r="N162" s="15" t="s">
        <v>478</v>
      </c>
      <c r="O162" s="15" t="s">
        <v>485</v>
      </c>
      <c r="Q162" s="15" t="s">
        <v>5234</v>
      </c>
      <c r="S162" s="15" t="s">
        <v>5234</v>
      </c>
      <c r="U162" s="15" t="s">
        <v>5234</v>
      </c>
      <c r="V162" s="15" t="s">
        <v>5234</v>
      </c>
      <c r="W162" s="15" t="s">
        <v>5234</v>
      </c>
      <c r="X162" s="15" t="s">
        <v>50</v>
      </c>
      <c r="Y162" s="15" t="s">
        <v>5234</v>
      </c>
      <c r="Z162" s="15" t="s">
        <v>5234</v>
      </c>
    </row>
    <row r="163" spans="1:26" x14ac:dyDescent="0.3">
      <c r="A163" s="15" t="s">
        <v>486</v>
      </c>
      <c r="B163">
        <v>99999</v>
      </c>
      <c r="C163" s="1">
        <v>5907468860984</v>
      </c>
      <c r="D163">
        <v>0</v>
      </c>
      <c r="E163">
        <v>0</v>
      </c>
      <c r="F163" s="15" t="s">
        <v>5234</v>
      </c>
      <c r="G163" s="15" t="s">
        <v>5234</v>
      </c>
      <c r="H163" s="15" t="s">
        <v>5233</v>
      </c>
      <c r="I163" s="15" t="s">
        <v>5233</v>
      </c>
      <c r="J163" s="15" t="s">
        <v>5233</v>
      </c>
      <c r="K163" s="15" t="s">
        <v>5233</v>
      </c>
      <c r="L163" s="15" t="s">
        <v>5233</v>
      </c>
      <c r="M163" s="15" t="s">
        <v>5233</v>
      </c>
      <c r="N163" s="15" t="s">
        <v>487</v>
      </c>
      <c r="O163" s="15" t="s">
        <v>488</v>
      </c>
      <c r="Q163" s="15" t="s">
        <v>5234</v>
      </c>
      <c r="S163" s="15" t="s">
        <v>5234</v>
      </c>
      <c r="U163" s="15" t="s">
        <v>5234</v>
      </c>
      <c r="V163" s="15" t="s">
        <v>5234</v>
      </c>
      <c r="W163" s="15" t="s">
        <v>5234</v>
      </c>
      <c r="X163" s="15" t="s">
        <v>50</v>
      </c>
      <c r="Y163" s="15" t="s">
        <v>5234</v>
      </c>
      <c r="Z163" s="15" t="s">
        <v>5234</v>
      </c>
    </row>
    <row r="164" spans="1:26" x14ac:dyDescent="0.3">
      <c r="A164" s="15" t="s">
        <v>489</v>
      </c>
      <c r="B164">
        <v>99999</v>
      </c>
      <c r="C164" s="1">
        <v>5907633494068</v>
      </c>
      <c r="D164">
        <v>0</v>
      </c>
      <c r="E164">
        <v>0</v>
      </c>
      <c r="F164" s="15" t="s">
        <v>5234</v>
      </c>
      <c r="G164" s="15" t="s">
        <v>5234</v>
      </c>
      <c r="H164" s="15" t="s">
        <v>5233</v>
      </c>
      <c r="I164" s="15" t="s">
        <v>5233</v>
      </c>
      <c r="J164" s="15" t="s">
        <v>5233</v>
      </c>
      <c r="K164" s="15" t="s">
        <v>5233</v>
      </c>
      <c r="L164" s="15" t="s">
        <v>5233</v>
      </c>
      <c r="M164" s="15" t="s">
        <v>5233</v>
      </c>
      <c r="N164" s="15" t="s">
        <v>490</v>
      </c>
      <c r="O164" s="15" t="s">
        <v>491</v>
      </c>
      <c r="P164">
        <v>85163100</v>
      </c>
      <c r="Q164" s="15" t="s">
        <v>5234</v>
      </c>
      <c r="S164" s="15" t="s">
        <v>5234</v>
      </c>
      <c r="U164" s="15" t="s">
        <v>5234</v>
      </c>
      <c r="V164" s="15" t="s">
        <v>5234</v>
      </c>
      <c r="W164" s="15" t="s">
        <v>5234</v>
      </c>
      <c r="X164" s="15" t="s">
        <v>50</v>
      </c>
      <c r="Y164" s="15" t="s">
        <v>5234</v>
      </c>
      <c r="Z164" s="15" t="s">
        <v>5234</v>
      </c>
    </row>
    <row r="165" spans="1:26" x14ac:dyDescent="0.3">
      <c r="A165" s="15" t="s">
        <v>492</v>
      </c>
      <c r="B165">
        <v>99999</v>
      </c>
      <c r="C165" s="1">
        <v>5907468860816</v>
      </c>
      <c r="D165">
        <v>0</v>
      </c>
      <c r="E165">
        <v>0</v>
      </c>
      <c r="F165" s="15" t="s">
        <v>5234</v>
      </c>
      <c r="G165" s="15" t="s">
        <v>5234</v>
      </c>
      <c r="H165" s="15" t="s">
        <v>5233</v>
      </c>
      <c r="I165" s="15" t="s">
        <v>5233</v>
      </c>
      <c r="J165" s="15" t="s">
        <v>5233</v>
      </c>
      <c r="K165" s="15" t="s">
        <v>5233</v>
      </c>
      <c r="L165" s="15" t="s">
        <v>5233</v>
      </c>
      <c r="M165" s="15" t="s">
        <v>5233</v>
      </c>
      <c r="N165" s="15" t="s">
        <v>478</v>
      </c>
      <c r="O165" s="15" t="s">
        <v>493</v>
      </c>
      <c r="Q165" s="15" t="s">
        <v>5234</v>
      </c>
      <c r="S165" s="15" t="s">
        <v>5234</v>
      </c>
      <c r="U165" s="15" t="s">
        <v>5234</v>
      </c>
      <c r="V165" s="15" t="s">
        <v>5234</v>
      </c>
      <c r="W165" s="15" t="s">
        <v>5234</v>
      </c>
      <c r="X165" s="15" t="s">
        <v>50</v>
      </c>
      <c r="Y165" s="15" t="s">
        <v>5234</v>
      </c>
      <c r="Z165" s="15" t="s">
        <v>5234</v>
      </c>
    </row>
    <row r="166" spans="1:26" x14ac:dyDescent="0.3">
      <c r="A166" s="15" t="s">
        <v>494</v>
      </c>
      <c r="B166">
        <v>99999</v>
      </c>
      <c r="C166" s="1">
        <v>1111110000108</v>
      </c>
      <c r="D166">
        <v>0</v>
      </c>
      <c r="E166">
        <v>0</v>
      </c>
      <c r="F166" s="15" t="s">
        <v>5234</v>
      </c>
      <c r="G166" s="15" t="s">
        <v>5234</v>
      </c>
      <c r="H166" s="15" t="s">
        <v>5233</v>
      </c>
      <c r="I166" s="15" t="s">
        <v>5233</v>
      </c>
      <c r="J166" s="15" t="s">
        <v>5233</v>
      </c>
      <c r="K166" s="15" t="s">
        <v>5233</v>
      </c>
      <c r="L166" s="15" t="s">
        <v>5233</v>
      </c>
      <c r="M166" s="15" t="s">
        <v>5233</v>
      </c>
      <c r="N166" s="15" t="s">
        <v>478</v>
      </c>
      <c r="O166" s="15" t="s">
        <v>495</v>
      </c>
      <c r="Q166" s="15" t="s">
        <v>5234</v>
      </c>
      <c r="S166" s="15" t="s">
        <v>5234</v>
      </c>
      <c r="U166" s="15" t="s">
        <v>5234</v>
      </c>
      <c r="V166" s="15" t="s">
        <v>5234</v>
      </c>
      <c r="W166" s="15" t="s">
        <v>5234</v>
      </c>
      <c r="X166" s="15" t="s">
        <v>50</v>
      </c>
      <c r="Y166" s="15" t="s">
        <v>5234</v>
      </c>
      <c r="Z166" s="15" t="s">
        <v>5234</v>
      </c>
    </row>
    <row r="167" spans="1:26" x14ac:dyDescent="0.3">
      <c r="A167" s="15" t="s">
        <v>496</v>
      </c>
      <c r="B167">
        <v>99999</v>
      </c>
      <c r="C167" s="1">
        <v>1111110000109</v>
      </c>
      <c r="D167">
        <v>0</v>
      </c>
      <c r="E167">
        <v>0</v>
      </c>
      <c r="F167" s="15" t="s">
        <v>5234</v>
      </c>
      <c r="G167" s="15" t="s">
        <v>5234</v>
      </c>
      <c r="H167" s="15" t="s">
        <v>5233</v>
      </c>
      <c r="I167" s="15" t="s">
        <v>5233</v>
      </c>
      <c r="J167" s="15" t="s">
        <v>5233</v>
      </c>
      <c r="K167" s="15" t="s">
        <v>5233</v>
      </c>
      <c r="L167" s="15" t="s">
        <v>5233</v>
      </c>
      <c r="M167" s="15" t="s">
        <v>5233</v>
      </c>
      <c r="N167" s="15" t="s">
        <v>478</v>
      </c>
      <c r="O167" s="15" t="s">
        <v>497</v>
      </c>
      <c r="Q167" s="15" t="s">
        <v>5234</v>
      </c>
      <c r="S167" s="15" t="s">
        <v>5234</v>
      </c>
      <c r="U167" s="15" t="s">
        <v>5234</v>
      </c>
      <c r="V167" s="15" t="s">
        <v>5234</v>
      </c>
      <c r="W167" s="15" t="s">
        <v>5234</v>
      </c>
      <c r="X167" s="15" t="s">
        <v>50</v>
      </c>
      <c r="Y167" s="15" t="s">
        <v>5234</v>
      </c>
      <c r="Z167" s="15" t="s">
        <v>5234</v>
      </c>
    </row>
    <row r="168" spans="1:26" x14ac:dyDescent="0.3">
      <c r="A168" s="15" t="s">
        <v>498</v>
      </c>
      <c r="B168">
        <v>99999</v>
      </c>
      <c r="C168" s="1">
        <v>1111110000110</v>
      </c>
      <c r="D168">
        <v>0</v>
      </c>
      <c r="E168">
        <v>0</v>
      </c>
      <c r="F168" s="15" t="s">
        <v>5234</v>
      </c>
      <c r="G168" s="15" t="s">
        <v>5234</v>
      </c>
      <c r="H168" s="15" t="s">
        <v>5233</v>
      </c>
      <c r="I168" s="15" t="s">
        <v>5233</v>
      </c>
      <c r="J168" s="15" t="s">
        <v>5233</v>
      </c>
      <c r="K168" s="15" t="s">
        <v>5233</v>
      </c>
      <c r="L168" s="15" t="s">
        <v>5233</v>
      </c>
      <c r="M168" s="15" t="s">
        <v>5233</v>
      </c>
      <c r="N168" s="15" t="s">
        <v>478</v>
      </c>
      <c r="O168" s="15" t="s">
        <v>499</v>
      </c>
      <c r="Q168" s="15" t="s">
        <v>5234</v>
      </c>
      <c r="S168" s="15" t="s">
        <v>5234</v>
      </c>
      <c r="U168" s="15" t="s">
        <v>5234</v>
      </c>
      <c r="V168" s="15" t="s">
        <v>5234</v>
      </c>
      <c r="W168" s="15" t="s">
        <v>5234</v>
      </c>
      <c r="X168" s="15" t="s">
        <v>50</v>
      </c>
      <c r="Y168" s="15" t="s">
        <v>5234</v>
      </c>
      <c r="Z168" s="15" t="s">
        <v>5234</v>
      </c>
    </row>
    <row r="169" spans="1:26" x14ac:dyDescent="0.3">
      <c r="A169" s="15" t="s">
        <v>500</v>
      </c>
      <c r="B169">
        <v>99999</v>
      </c>
      <c r="C169" s="1">
        <v>5907633494501</v>
      </c>
      <c r="D169">
        <v>12</v>
      </c>
      <c r="E169">
        <v>540</v>
      </c>
      <c r="F169" s="15" t="s">
        <v>501</v>
      </c>
      <c r="G169" s="15" t="s">
        <v>3797</v>
      </c>
      <c r="H169" s="15" t="s">
        <v>503</v>
      </c>
      <c r="I169" s="15" t="s">
        <v>504</v>
      </c>
      <c r="J169" s="15" t="s">
        <v>5242</v>
      </c>
      <c r="K169" s="15" t="s">
        <v>5237</v>
      </c>
      <c r="L169" s="15" t="s">
        <v>5300</v>
      </c>
      <c r="M169" s="15" t="s">
        <v>5269</v>
      </c>
      <c r="N169" s="15" t="s">
        <v>490</v>
      </c>
      <c r="O169" s="15" t="s">
        <v>5447</v>
      </c>
      <c r="P169">
        <v>85163100</v>
      </c>
      <c r="Q169" s="15" t="s">
        <v>505</v>
      </c>
      <c r="R169">
        <v>5</v>
      </c>
      <c r="S169" s="15" t="s">
        <v>5234</v>
      </c>
      <c r="U169" s="15" t="s">
        <v>5234</v>
      </c>
      <c r="V169" s="15" t="s">
        <v>119</v>
      </c>
      <c r="W169" s="15" t="s">
        <v>35</v>
      </c>
      <c r="X169" s="15" t="s">
        <v>50</v>
      </c>
      <c r="Y169" s="15" t="s">
        <v>5234</v>
      </c>
      <c r="Z169" s="15" t="s">
        <v>4131</v>
      </c>
    </row>
    <row r="170" spans="1:26" x14ac:dyDescent="0.3">
      <c r="A170" s="15" t="s">
        <v>506</v>
      </c>
      <c r="B170">
        <v>99999</v>
      </c>
      <c r="C170" s="1">
        <v>5908256830363</v>
      </c>
      <c r="D170">
        <v>0</v>
      </c>
      <c r="E170">
        <v>0</v>
      </c>
      <c r="F170" s="15" t="s">
        <v>5234</v>
      </c>
      <c r="G170" s="15" t="s">
        <v>5234</v>
      </c>
      <c r="H170" s="15" t="s">
        <v>5233</v>
      </c>
      <c r="I170" s="15" t="s">
        <v>5233</v>
      </c>
      <c r="J170" s="15" t="s">
        <v>5233</v>
      </c>
      <c r="K170" s="15" t="s">
        <v>5233</v>
      </c>
      <c r="L170" s="15" t="s">
        <v>5233</v>
      </c>
      <c r="M170" s="15" t="s">
        <v>5233</v>
      </c>
      <c r="N170" s="15" t="s">
        <v>490</v>
      </c>
      <c r="O170" s="15" t="s">
        <v>507</v>
      </c>
      <c r="Q170" s="15" t="s">
        <v>5234</v>
      </c>
      <c r="S170" s="15" t="s">
        <v>5234</v>
      </c>
      <c r="U170" s="15" t="s">
        <v>5234</v>
      </c>
      <c r="V170" s="15" t="s">
        <v>5234</v>
      </c>
      <c r="W170" s="15" t="s">
        <v>5234</v>
      </c>
      <c r="X170" s="15" t="s">
        <v>50</v>
      </c>
      <c r="Y170" s="15" t="s">
        <v>5234</v>
      </c>
      <c r="Z170" s="15" t="s">
        <v>5234</v>
      </c>
    </row>
    <row r="171" spans="1:26" x14ac:dyDescent="0.3">
      <c r="A171" s="15" t="s">
        <v>508</v>
      </c>
      <c r="B171">
        <v>99999</v>
      </c>
      <c r="C171" s="1">
        <v>5907468860991</v>
      </c>
      <c r="D171">
        <v>0</v>
      </c>
      <c r="E171">
        <v>0</v>
      </c>
      <c r="F171" s="15" t="s">
        <v>5234</v>
      </c>
      <c r="G171" s="15" t="s">
        <v>5234</v>
      </c>
      <c r="H171" s="15" t="s">
        <v>5233</v>
      </c>
      <c r="I171" s="15" t="s">
        <v>5233</v>
      </c>
      <c r="J171" s="15" t="s">
        <v>5233</v>
      </c>
      <c r="K171" s="15" t="s">
        <v>5233</v>
      </c>
      <c r="L171" s="15" t="s">
        <v>5233</v>
      </c>
      <c r="M171" s="15" t="s">
        <v>5233</v>
      </c>
      <c r="N171" s="15" t="s">
        <v>487</v>
      </c>
      <c r="O171" s="15" t="s">
        <v>509</v>
      </c>
      <c r="Q171" s="15" t="s">
        <v>5234</v>
      </c>
      <c r="S171" s="15" t="s">
        <v>5234</v>
      </c>
      <c r="U171" s="15" t="s">
        <v>5234</v>
      </c>
      <c r="V171" s="15" t="s">
        <v>5234</v>
      </c>
      <c r="W171" s="15" t="s">
        <v>5234</v>
      </c>
      <c r="X171" s="15" t="s">
        <v>50</v>
      </c>
      <c r="Y171" s="15" t="s">
        <v>5234</v>
      </c>
      <c r="Z171" s="15" t="s">
        <v>5234</v>
      </c>
    </row>
    <row r="172" spans="1:26" x14ac:dyDescent="0.3">
      <c r="A172" s="15" t="s">
        <v>510</v>
      </c>
      <c r="B172">
        <v>15512</v>
      </c>
      <c r="C172" s="1">
        <v>5908256839649</v>
      </c>
      <c r="D172">
        <v>6</v>
      </c>
      <c r="E172">
        <v>216</v>
      </c>
      <c r="F172" s="15" t="s">
        <v>511</v>
      </c>
      <c r="G172" s="15" t="s">
        <v>5448</v>
      </c>
      <c r="H172" s="15" t="s">
        <v>5345</v>
      </c>
      <c r="I172" s="15" t="s">
        <v>5275</v>
      </c>
      <c r="J172" s="15" t="s">
        <v>5281</v>
      </c>
      <c r="K172" s="15" t="s">
        <v>333</v>
      </c>
      <c r="L172" s="15" t="s">
        <v>5305</v>
      </c>
      <c r="M172" s="15" t="s">
        <v>232</v>
      </c>
      <c r="N172" s="15" t="s">
        <v>7233</v>
      </c>
      <c r="O172" s="15" t="s">
        <v>5449</v>
      </c>
      <c r="P172">
        <v>85163200</v>
      </c>
      <c r="Q172" s="15" t="s">
        <v>6737</v>
      </c>
      <c r="R172">
        <v>5</v>
      </c>
      <c r="S172" s="15" t="s">
        <v>5234</v>
      </c>
      <c r="U172" s="15" t="s">
        <v>5234</v>
      </c>
      <c r="V172" s="15" t="s">
        <v>46</v>
      </c>
      <c r="W172" s="15" t="s">
        <v>35</v>
      </c>
      <c r="X172" s="15" t="s">
        <v>36</v>
      </c>
      <c r="Y172" s="15" t="s">
        <v>50</v>
      </c>
      <c r="Z172" s="15" t="s">
        <v>6739</v>
      </c>
    </row>
    <row r="173" spans="1:26" x14ac:dyDescent="0.3">
      <c r="A173" s="15" t="s">
        <v>512</v>
      </c>
      <c r="B173">
        <v>15614</v>
      </c>
      <c r="C173" s="1">
        <v>5902934830348</v>
      </c>
      <c r="D173">
        <v>6</v>
      </c>
      <c r="E173">
        <v>360</v>
      </c>
      <c r="F173" s="15" t="s">
        <v>513</v>
      </c>
      <c r="G173" s="15" t="s">
        <v>5450</v>
      </c>
      <c r="H173" s="15" t="s">
        <v>5273</v>
      </c>
      <c r="I173" s="15" t="s">
        <v>453</v>
      </c>
      <c r="J173" s="15" t="s">
        <v>5386</v>
      </c>
      <c r="K173" s="15" t="s">
        <v>515</v>
      </c>
      <c r="L173" s="15" t="s">
        <v>232</v>
      </c>
      <c r="M173" s="15" t="s">
        <v>5259</v>
      </c>
      <c r="N173" s="15" t="s">
        <v>516</v>
      </c>
      <c r="O173" s="15" t="s">
        <v>517</v>
      </c>
      <c r="P173">
        <v>85163200</v>
      </c>
      <c r="Q173" s="15" t="s">
        <v>505</v>
      </c>
      <c r="R173">
        <v>5</v>
      </c>
      <c r="S173" s="15" t="s">
        <v>5234</v>
      </c>
      <c r="U173" s="15" t="s">
        <v>5234</v>
      </c>
      <c r="V173" s="15" t="s">
        <v>406</v>
      </c>
      <c r="W173" s="15" t="s">
        <v>964</v>
      </c>
      <c r="X173" s="15" t="s">
        <v>50</v>
      </c>
      <c r="Y173" s="15" t="s">
        <v>50</v>
      </c>
      <c r="Z173" s="15" t="s">
        <v>6777</v>
      </c>
    </row>
    <row r="174" spans="1:26" x14ac:dyDescent="0.3">
      <c r="A174" s="15" t="s">
        <v>7234</v>
      </c>
      <c r="B174">
        <v>15514</v>
      </c>
      <c r="C174" s="1">
        <v>5905575901637</v>
      </c>
      <c r="D174">
        <v>10</v>
      </c>
      <c r="E174">
        <v>1</v>
      </c>
      <c r="F174" s="15" t="s">
        <v>5233</v>
      </c>
      <c r="G174" s="15" t="s">
        <v>5233</v>
      </c>
      <c r="H174" s="15" t="s">
        <v>5281</v>
      </c>
      <c r="I174" s="15" t="s">
        <v>818</v>
      </c>
      <c r="J174" s="15" t="s">
        <v>6444</v>
      </c>
      <c r="K174" s="15" t="s">
        <v>5233</v>
      </c>
      <c r="L174" s="15" t="s">
        <v>5233</v>
      </c>
      <c r="M174" s="15" t="s">
        <v>5233</v>
      </c>
      <c r="N174" s="15" t="s">
        <v>5234</v>
      </c>
      <c r="O174" s="15" t="s">
        <v>7235</v>
      </c>
      <c r="Q174" s="15" t="s">
        <v>5234</v>
      </c>
      <c r="S174" s="15" t="s">
        <v>5234</v>
      </c>
      <c r="U174" s="15" t="s">
        <v>5234</v>
      </c>
      <c r="V174" s="15" t="s">
        <v>5234</v>
      </c>
      <c r="W174" s="15" t="s">
        <v>5234</v>
      </c>
      <c r="X174" s="15" t="s">
        <v>36</v>
      </c>
      <c r="Y174" s="15" t="s">
        <v>50</v>
      </c>
      <c r="Z174" s="15" t="s">
        <v>5234</v>
      </c>
    </row>
    <row r="175" spans="1:26" x14ac:dyDescent="0.3">
      <c r="A175" s="15" t="s">
        <v>518</v>
      </c>
      <c r="B175">
        <v>99999</v>
      </c>
      <c r="C175" s="1">
        <v>5901436590491</v>
      </c>
      <c r="D175">
        <v>12</v>
      </c>
      <c r="E175">
        <v>540</v>
      </c>
      <c r="F175" s="15" t="s">
        <v>519</v>
      </c>
      <c r="G175" s="15" t="s">
        <v>7070</v>
      </c>
      <c r="H175" s="15" t="s">
        <v>5253</v>
      </c>
      <c r="I175" s="15" t="s">
        <v>5278</v>
      </c>
      <c r="J175" s="15" t="s">
        <v>5242</v>
      </c>
      <c r="K175" s="15" t="s">
        <v>5237</v>
      </c>
      <c r="L175" s="15" t="s">
        <v>5301</v>
      </c>
      <c r="M175" s="15" t="s">
        <v>5237</v>
      </c>
      <c r="N175" s="15" t="s">
        <v>490</v>
      </c>
      <c r="O175" s="15" t="s">
        <v>5451</v>
      </c>
      <c r="P175">
        <v>85163100</v>
      </c>
      <c r="Q175" s="15" t="s">
        <v>505</v>
      </c>
      <c r="R175">
        <v>5</v>
      </c>
      <c r="S175" s="15" t="s">
        <v>5234</v>
      </c>
      <c r="U175" s="15" t="s">
        <v>5234</v>
      </c>
      <c r="V175" s="15" t="s">
        <v>119</v>
      </c>
      <c r="W175" s="15" t="s">
        <v>35</v>
      </c>
      <c r="X175" s="15" t="s">
        <v>50</v>
      </c>
      <c r="Y175" s="15" t="s">
        <v>50</v>
      </c>
      <c r="Z175" s="15" t="s">
        <v>562</v>
      </c>
    </row>
    <row r="176" spans="1:26" x14ac:dyDescent="0.3">
      <c r="A176" s="15" t="s">
        <v>520</v>
      </c>
      <c r="B176">
        <v>99999</v>
      </c>
      <c r="C176" s="1">
        <v>5901436590569</v>
      </c>
      <c r="D176">
        <v>12</v>
      </c>
      <c r="E176">
        <v>540</v>
      </c>
      <c r="F176" s="15" t="s">
        <v>519</v>
      </c>
      <c r="G176" s="15" t="s">
        <v>5964</v>
      </c>
      <c r="H176" s="15" t="s">
        <v>521</v>
      </c>
      <c r="I176" s="15" t="s">
        <v>5278</v>
      </c>
      <c r="J176" s="15" t="s">
        <v>239</v>
      </c>
      <c r="K176" s="15" t="s">
        <v>522</v>
      </c>
      <c r="L176" s="15" t="s">
        <v>321</v>
      </c>
      <c r="M176" s="15" t="s">
        <v>523</v>
      </c>
      <c r="N176" s="15" t="s">
        <v>490</v>
      </c>
      <c r="O176" s="15" t="s">
        <v>5453</v>
      </c>
      <c r="P176">
        <v>85163100</v>
      </c>
      <c r="Q176" s="15" t="s">
        <v>6737</v>
      </c>
      <c r="R176">
        <v>5</v>
      </c>
      <c r="S176" s="15" t="s">
        <v>5234</v>
      </c>
      <c r="U176" s="15" t="s">
        <v>5234</v>
      </c>
      <c r="V176" s="15" t="s">
        <v>119</v>
      </c>
      <c r="W176" s="15" t="s">
        <v>35</v>
      </c>
      <c r="X176" s="15" t="s">
        <v>50</v>
      </c>
      <c r="Y176" s="15" t="s">
        <v>50</v>
      </c>
      <c r="Z176" s="15" t="s">
        <v>6778</v>
      </c>
    </row>
    <row r="177" spans="1:26" x14ac:dyDescent="0.3">
      <c r="A177" s="15" t="s">
        <v>524</v>
      </c>
      <c r="B177">
        <v>99999</v>
      </c>
      <c r="C177" s="1">
        <v>5907468860212</v>
      </c>
      <c r="D177">
        <v>0</v>
      </c>
      <c r="E177">
        <v>0</v>
      </c>
      <c r="F177" s="15" t="s">
        <v>5234</v>
      </c>
      <c r="G177" s="15" t="s">
        <v>5234</v>
      </c>
      <c r="H177" s="15" t="s">
        <v>5233</v>
      </c>
      <c r="I177" s="15" t="s">
        <v>5233</v>
      </c>
      <c r="J177" s="15" t="s">
        <v>5233</v>
      </c>
      <c r="K177" s="15" t="s">
        <v>5233</v>
      </c>
      <c r="L177" s="15" t="s">
        <v>5233</v>
      </c>
      <c r="M177" s="15" t="s">
        <v>5233</v>
      </c>
      <c r="N177" s="15" t="s">
        <v>5067</v>
      </c>
      <c r="O177" s="15" t="s">
        <v>525</v>
      </c>
      <c r="Q177" s="15" t="s">
        <v>5234</v>
      </c>
      <c r="S177" s="15" t="s">
        <v>5234</v>
      </c>
      <c r="U177" s="15" t="s">
        <v>5234</v>
      </c>
      <c r="V177" s="15" t="s">
        <v>5234</v>
      </c>
      <c r="W177" s="15" t="s">
        <v>5234</v>
      </c>
      <c r="X177" s="15" t="s">
        <v>50</v>
      </c>
      <c r="Y177" s="15" t="s">
        <v>5234</v>
      </c>
      <c r="Z177" s="15" t="s">
        <v>5234</v>
      </c>
    </row>
    <row r="178" spans="1:26" x14ac:dyDescent="0.3">
      <c r="A178" s="15" t="s">
        <v>526</v>
      </c>
      <c r="B178">
        <v>99999</v>
      </c>
      <c r="C178" s="1">
        <v>5908256830851</v>
      </c>
      <c r="D178">
        <v>12</v>
      </c>
      <c r="E178">
        <v>576</v>
      </c>
      <c r="F178" s="15" t="s">
        <v>5234</v>
      </c>
      <c r="G178" s="15" t="s">
        <v>5234</v>
      </c>
      <c r="H178" s="15" t="s">
        <v>5286</v>
      </c>
      <c r="I178" s="15" t="s">
        <v>5275</v>
      </c>
      <c r="J178" s="15" t="s">
        <v>527</v>
      </c>
      <c r="K178" s="15" t="s">
        <v>5257</v>
      </c>
      <c r="L178" s="15" t="s">
        <v>5288</v>
      </c>
      <c r="M178" s="15" t="s">
        <v>5293</v>
      </c>
      <c r="N178" s="15" t="s">
        <v>528</v>
      </c>
      <c r="O178" s="15" t="s">
        <v>529</v>
      </c>
      <c r="P178">
        <v>85163200</v>
      </c>
      <c r="Q178" s="15" t="s">
        <v>5234</v>
      </c>
      <c r="S178" s="15" t="s">
        <v>5234</v>
      </c>
      <c r="U178" s="15" t="s">
        <v>5234</v>
      </c>
      <c r="V178" s="15" t="s">
        <v>112</v>
      </c>
      <c r="W178" s="15" t="s">
        <v>5234</v>
      </c>
      <c r="X178" s="15" t="s">
        <v>50</v>
      </c>
      <c r="Y178" s="15" t="s">
        <v>5234</v>
      </c>
      <c r="Z178" s="15" t="s">
        <v>5234</v>
      </c>
    </row>
    <row r="179" spans="1:26" x14ac:dyDescent="0.3">
      <c r="A179" s="15" t="s">
        <v>530</v>
      </c>
      <c r="B179">
        <v>15605</v>
      </c>
      <c r="C179" s="1">
        <v>5908256832473</v>
      </c>
      <c r="D179">
        <v>12</v>
      </c>
      <c r="E179">
        <v>864</v>
      </c>
      <c r="F179" s="15" t="s">
        <v>531</v>
      </c>
      <c r="G179" s="15" t="s">
        <v>532</v>
      </c>
      <c r="H179" s="15" t="s">
        <v>5275</v>
      </c>
      <c r="I179" s="15" t="s">
        <v>5283</v>
      </c>
      <c r="J179" s="15" t="s">
        <v>5265</v>
      </c>
      <c r="K179" s="15" t="s">
        <v>65</v>
      </c>
      <c r="L179" s="15" t="s">
        <v>186</v>
      </c>
      <c r="M179" s="15" t="s">
        <v>5295</v>
      </c>
      <c r="N179" s="15" t="s">
        <v>5068</v>
      </c>
      <c r="O179" s="15" t="s">
        <v>5454</v>
      </c>
      <c r="P179">
        <v>85163100</v>
      </c>
      <c r="Q179" s="15" t="s">
        <v>505</v>
      </c>
      <c r="R179">
        <v>5</v>
      </c>
      <c r="S179" s="15" t="s">
        <v>5234</v>
      </c>
      <c r="U179" s="15" t="s">
        <v>5234</v>
      </c>
      <c r="V179" s="15" t="s">
        <v>112</v>
      </c>
      <c r="W179" s="15" t="s">
        <v>35</v>
      </c>
      <c r="X179" s="15" t="s">
        <v>36</v>
      </c>
      <c r="Y179" s="15" t="s">
        <v>50</v>
      </c>
      <c r="Z179" s="15" t="s">
        <v>6779</v>
      </c>
    </row>
    <row r="180" spans="1:26" x14ac:dyDescent="0.3">
      <c r="A180" s="15" t="s">
        <v>533</v>
      </c>
      <c r="B180">
        <v>99999</v>
      </c>
      <c r="C180" s="1">
        <v>5908256832480</v>
      </c>
      <c r="D180">
        <v>12</v>
      </c>
      <c r="E180">
        <v>720</v>
      </c>
      <c r="F180" s="15" t="s">
        <v>534</v>
      </c>
      <c r="G180" s="15" t="s">
        <v>535</v>
      </c>
      <c r="H180" s="15" t="s">
        <v>5265</v>
      </c>
      <c r="I180" s="15" t="s">
        <v>5283</v>
      </c>
      <c r="J180" s="15" t="s">
        <v>5275</v>
      </c>
      <c r="K180" s="15" t="s">
        <v>65</v>
      </c>
      <c r="L180" s="15" t="s">
        <v>5241</v>
      </c>
      <c r="M180" s="15" t="s">
        <v>5305</v>
      </c>
      <c r="N180" s="15" t="s">
        <v>5069</v>
      </c>
      <c r="O180" s="15" t="s">
        <v>536</v>
      </c>
      <c r="P180">
        <v>85163100</v>
      </c>
      <c r="Q180" s="15" t="s">
        <v>505</v>
      </c>
      <c r="R180">
        <v>5</v>
      </c>
      <c r="S180" s="15" t="s">
        <v>5234</v>
      </c>
      <c r="U180" s="15" t="s">
        <v>5234</v>
      </c>
      <c r="V180" s="15" t="s">
        <v>112</v>
      </c>
      <c r="W180" s="15" t="s">
        <v>35</v>
      </c>
      <c r="X180" s="15" t="s">
        <v>50</v>
      </c>
      <c r="Y180" s="15" t="s">
        <v>5234</v>
      </c>
      <c r="Z180" s="15" t="s">
        <v>6780</v>
      </c>
    </row>
    <row r="181" spans="1:26" x14ac:dyDescent="0.3">
      <c r="A181" s="15" t="s">
        <v>537</v>
      </c>
      <c r="B181">
        <v>15703</v>
      </c>
      <c r="C181" s="1">
        <v>5908256832527</v>
      </c>
      <c r="D181">
        <v>12</v>
      </c>
      <c r="E181">
        <v>840</v>
      </c>
      <c r="F181" s="15" t="s">
        <v>538</v>
      </c>
      <c r="G181" s="15" t="s">
        <v>5455</v>
      </c>
      <c r="H181" s="15" t="s">
        <v>5237</v>
      </c>
      <c r="I181" s="15" t="s">
        <v>430</v>
      </c>
      <c r="J181" s="15" t="s">
        <v>5260</v>
      </c>
      <c r="K181" s="15" t="s">
        <v>68</v>
      </c>
      <c r="L181" s="15" t="s">
        <v>44</v>
      </c>
      <c r="M181" s="15" t="s">
        <v>224</v>
      </c>
      <c r="N181" s="15" t="s">
        <v>539</v>
      </c>
      <c r="O181" s="15" t="s">
        <v>5456</v>
      </c>
      <c r="P181">
        <v>85163200</v>
      </c>
      <c r="Q181" s="15" t="s">
        <v>6737</v>
      </c>
      <c r="R181">
        <v>5</v>
      </c>
      <c r="S181" s="15" t="s">
        <v>5234</v>
      </c>
      <c r="U181" s="15" t="s">
        <v>5234</v>
      </c>
      <c r="V181" s="15" t="s">
        <v>112</v>
      </c>
      <c r="W181" s="15" t="s">
        <v>35</v>
      </c>
      <c r="X181" s="15" t="s">
        <v>36</v>
      </c>
      <c r="Y181" s="15" t="s">
        <v>5234</v>
      </c>
      <c r="Z181" s="15" t="s">
        <v>6781</v>
      </c>
    </row>
    <row r="182" spans="1:26" x14ac:dyDescent="0.3">
      <c r="A182" s="15" t="s">
        <v>540</v>
      </c>
      <c r="B182">
        <v>15607</v>
      </c>
      <c r="C182" s="1">
        <v>5908256832534</v>
      </c>
      <c r="D182">
        <v>12</v>
      </c>
      <c r="E182">
        <v>1080</v>
      </c>
      <c r="F182" s="15" t="s">
        <v>541</v>
      </c>
      <c r="G182" s="15" t="s">
        <v>5457</v>
      </c>
      <c r="H182" s="15" t="s">
        <v>5255</v>
      </c>
      <c r="I182" s="15" t="s">
        <v>543</v>
      </c>
      <c r="J182" s="15" t="s">
        <v>5263</v>
      </c>
      <c r="K182" s="15" t="s">
        <v>5286</v>
      </c>
      <c r="L182" s="15" t="s">
        <v>5301</v>
      </c>
      <c r="M182" s="15" t="s">
        <v>186</v>
      </c>
      <c r="N182" s="15" t="s">
        <v>5069</v>
      </c>
      <c r="O182" s="15" t="s">
        <v>5458</v>
      </c>
      <c r="P182">
        <v>85163200</v>
      </c>
      <c r="Q182" s="15" t="s">
        <v>6782</v>
      </c>
      <c r="R182">
        <v>5</v>
      </c>
      <c r="S182" s="15" t="s">
        <v>5234</v>
      </c>
      <c r="U182" s="15" t="s">
        <v>5234</v>
      </c>
      <c r="V182" s="15" t="s">
        <v>544</v>
      </c>
      <c r="W182" s="15" t="s">
        <v>35</v>
      </c>
      <c r="X182" s="15" t="s">
        <v>36</v>
      </c>
      <c r="Y182" s="15" t="s">
        <v>50</v>
      </c>
      <c r="Z182" s="15" t="s">
        <v>6783</v>
      </c>
    </row>
    <row r="183" spans="1:26" x14ac:dyDescent="0.3">
      <c r="A183" s="15" t="s">
        <v>545</v>
      </c>
      <c r="B183">
        <v>15605</v>
      </c>
      <c r="C183" s="1">
        <v>5908256832541</v>
      </c>
      <c r="D183">
        <v>12</v>
      </c>
      <c r="E183">
        <v>756</v>
      </c>
      <c r="F183" s="15" t="s">
        <v>546</v>
      </c>
      <c r="G183" s="15" t="s">
        <v>5459</v>
      </c>
      <c r="H183" s="15" t="s">
        <v>5275</v>
      </c>
      <c r="I183" s="15" t="s">
        <v>5265</v>
      </c>
      <c r="J183" s="15" t="s">
        <v>547</v>
      </c>
      <c r="K183" s="15" t="s">
        <v>5253</v>
      </c>
      <c r="L183" s="15" t="s">
        <v>5237</v>
      </c>
      <c r="M183" s="15" t="s">
        <v>5293</v>
      </c>
      <c r="N183" s="15" t="s">
        <v>5068</v>
      </c>
      <c r="O183" s="15" t="s">
        <v>5460</v>
      </c>
      <c r="P183">
        <v>85163100</v>
      </c>
      <c r="Q183" s="15" t="s">
        <v>6782</v>
      </c>
      <c r="R183">
        <v>5</v>
      </c>
      <c r="S183" s="15" t="s">
        <v>5234</v>
      </c>
      <c r="U183" s="15" t="s">
        <v>5234</v>
      </c>
      <c r="V183" s="15" t="s">
        <v>112</v>
      </c>
      <c r="W183" s="15" t="s">
        <v>1845</v>
      </c>
      <c r="X183" s="15" t="s">
        <v>36</v>
      </c>
      <c r="Y183" s="15" t="s">
        <v>50</v>
      </c>
      <c r="Z183" s="15" t="s">
        <v>709</v>
      </c>
    </row>
    <row r="184" spans="1:26" x14ac:dyDescent="0.3">
      <c r="A184" s="15" t="s">
        <v>548</v>
      </c>
      <c r="B184">
        <v>99999</v>
      </c>
      <c r="C184" s="1">
        <v>5908256839281</v>
      </c>
      <c r="D184">
        <v>18</v>
      </c>
      <c r="E184">
        <v>720</v>
      </c>
      <c r="F184" s="15" t="s">
        <v>549</v>
      </c>
      <c r="G184" s="15" t="s">
        <v>5461</v>
      </c>
      <c r="H184" s="15" t="s">
        <v>550</v>
      </c>
      <c r="I184" s="15" t="s">
        <v>5283</v>
      </c>
      <c r="J184" s="15" t="s">
        <v>143</v>
      </c>
      <c r="K184" s="15" t="s">
        <v>5291</v>
      </c>
      <c r="L184" s="15" t="s">
        <v>30</v>
      </c>
      <c r="M184" s="15" t="s">
        <v>5462</v>
      </c>
      <c r="N184" s="15" t="s">
        <v>5070</v>
      </c>
      <c r="O184" s="15" t="s">
        <v>551</v>
      </c>
      <c r="P184">
        <v>85163200</v>
      </c>
      <c r="Q184" s="15" t="s">
        <v>5234</v>
      </c>
      <c r="R184">
        <v>5</v>
      </c>
      <c r="S184" s="15" t="s">
        <v>5234</v>
      </c>
      <c r="U184" s="15" t="s">
        <v>5234</v>
      </c>
      <c r="V184" s="15" t="s">
        <v>112</v>
      </c>
      <c r="W184" s="15" t="s">
        <v>5234</v>
      </c>
      <c r="X184" s="15" t="s">
        <v>50</v>
      </c>
      <c r="Y184" s="15" t="s">
        <v>5234</v>
      </c>
      <c r="Z184" s="15" t="s">
        <v>640</v>
      </c>
    </row>
    <row r="185" spans="1:26" x14ac:dyDescent="0.3">
      <c r="A185" s="15" t="s">
        <v>552</v>
      </c>
      <c r="B185">
        <v>99999</v>
      </c>
      <c r="C185" s="1">
        <v>5908256835528</v>
      </c>
      <c r="D185">
        <v>18</v>
      </c>
      <c r="E185">
        <v>720</v>
      </c>
      <c r="F185" s="15" t="s">
        <v>549</v>
      </c>
      <c r="G185" s="15" t="s">
        <v>5461</v>
      </c>
      <c r="H185" s="15" t="s">
        <v>5257</v>
      </c>
      <c r="I185" s="15" t="s">
        <v>5283</v>
      </c>
      <c r="J185" s="15" t="s">
        <v>143</v>
      </c>
      <c r="K185" s="15" t="s">
        <v>5265</v>
      </c>
      <c r="L185" s="15" t="s">
        <v>5295</v>
      </c>
      <c r="M185" s="15" t="s">
        <v>5462</v>
      </c>
      <c r="N185" s="15" t="s">
        <v>5070</v>
      </c>
      <c r="O185" s="15" t="s">
        <v>553</v>
      </c>
      <c r="P185">
        <v>85163200</v>
      </c>
      <c r="Q185" s="15" t="s">
        <v>5234</v>
      </c>
      <c r="S185" s="15" t="s">
        <v>5234</v>
      </c>
      <c r="U185" s="15" t="s">
        <v>5234</v>
      </c>
      <c r="V185" s="15" t="s">
        <v>112</v>
      </c>
      <c r="W185" s="15" t="s">
        <v>5234</v>
      </c>
      <c r="X185" s="15" t="s">
        <v>50</v>
      </c>
      <c r="Y185" s="15" t="s">
        <v>5234</v>
      </c>
      <c r="Z185" s="15" t="s">
        <v>640</v>
      </c>
    </row>
    <row r="186" spans="1:26" x14ac:dyDescent="0.3">
      <c r="A186" s="15" t="s">
        <v>554</v>
      </c>
      <c r="B186">
        <v>99999</v>
      </c>
      <c r="C186" s="1">
        <v>5908256839892</v>
      </c>
      <c r="D186">
        <v>12</v>
      </c>
      <c r="E186">
        <v>576</v>
      </c>
      <c r="F186" s="15" t="s">
        <v>555</v>
      </c>
      <c r="G186" s="15" t="s">
        <v>5463</v>
      </c>
      <c r="H186" s="15" t="s">
        <v>5275</v>
      </c>
      <c r="I186" s="15" t="s">
        <v>5273</v>
      </c>
      <c r="J186" s="15" t="s">
        <v>5238</v>
      </c>
      <c r="K186" s="15" t="s">
        <v>515</v>
      </c>
      <c r="L186" s="15" t="s">
        <v>232</v>
      </c>
      <c r="M186" s="15" t="s">
        <v>5288</v>
      </c>
      <c r="N186" s="15" t="s">
        <v>5071</v>
      </c>
      <c r="O186" s="15" t="s">
        <v>556</v>
      </c>
      <c r="P186">
        <v>85163200</v>
      </c>
      <c r="Q186" s="15" t="s">
        <v>505</v>
      </c>
      <c r="R186">
        <v>5</v>
      </c>
      <c r="S186" s="15" t="s">
        <v>5234</v>
      </c>
      <c r="U186" s="15" t="s">
        <v>5234</v>
      </c>
      <c r="V186" s="15" t="s">
        <v>112</v>
      </c>
      <c r="W186" s="15" t="s">
        <v>35</v>
      </c>
      <c r="X186" s="15" t="s">
        <v>50</v>
      </c>
      <c r="Y186" s="15" t="s">
        <v>5234</v>
      </c>
      <c r="Z186" s="15" t="s">
        <v>4369</v>
      </c>
    </row>
    <row r="187" spans="1:26" x14ac:dyDescent="0.3">
      <c r="A187" s="15" t="s">
        <v>557</v>
      </c>
      <c r="B187">
        <v>15612</v>
      </c>
      <c r="C187" s="1">
        <v>5902934831376</v>
      </c>
      <c r="D187">
        <v>12</v>
      </c>
      <c r="E187">
        <v>840</v>
      </c>
      <c r="F187" s="15" t="s">
        <v>558</v>
      </c>
      <c r="G187" s="15" t="s">
        <v>5464</v>
      </c>
      <c r="H187" s="15" t="s">
        <v>527</v>
      </c>
      <c r="I187" s="15" t="s">
        <v>5265</v>
      </c>
      <c r="J187" s="15" t="s">
        <v>5263</v>
      </c>
      <c r="K187" s="15" t="s">
        <v>559</v>
      </c>
      <c r="L187" s="15" t="s">
        <v>522</v>
      </c>
      <c r="M187" s="15" t="s">
        <v>560</v>
      </c>
      <c r="N187" s="15" t="s">
        <v>5072</v>
      </c>
      <c r="O187" s="15" t="s">
        <v>5465</v>
      </c>
      <c r="P187">
        <v>85163200</v>
      </c>
      <c r="Q187" s="15" t="s">
        <v>6782</v>
      </c>
      <c r="R187">
        <v>5</v>
      </c>
      <c r="S187" s="15" t="s">
        <v>5234</v>
      </c>
      <c r="U187" s="15" t="s">
        <v>5234</v>
      </c>
      <c r="V187" s="15" t="s">
        <v>544</v>
      </c>
      <c r="W187" s="15" t="s">
        <v>35</v>
      </c>
      <c r="X187" s="15" t="s">
        <v>36</v>
      </c>
      <c r="Y187" s="15" t="s">
        <v>50</v>
      </c>
      <c r="Z187" s="15" t="s">
        <v>6784</v>
      </c>
    </row>
    <row r="188" spans="1:26" x14ac:dyDescent="0.3">
      <c r="A188" s="15" t="s">
        <v>561</v>
      </c>
      <c r="B188">
        <v>15606</v>
      </c>
      <c r="C188" s="1">
        <v>5902934836210</v>
      </c>
      <c r="D188">
        <v>12</v>
      </c>
      <c r="E188">
        <v>216</v>
      </c>
      <c r="F188" s="15" t="s">
        <v>4953</v>
      </c>
      <c r="G188" s="15" t="s">
        <v>4954</v>
      </c>
      <c r="H188" s="15" t="s">
        <v>5241</v>
      </c>
      <c r="I188" s="15" t="s">
        <v>5241</v>
      </c>
      <c r="J188" s="15" t="s">
        <v>5270</v>
      </c>
      <c r="K188" s="15" t="s">
        <v>5466</v>
      </c>
      <c r="L188" s="15" t="s">
        <v>5345</v>
      </c>
      <c r="M188" s="15" t="s">
        <v>5295</v>
      </c>
      <c r="N188" s="15" t="s">
        <v>5073</v>
      </c>
      <c r="O188" s="15" t="s">
        <v>5467</v>
      </c>
      <c r="P188">
        <v>85163200</v>
      </c>
      <c r="Q188" s="15" t="s">
        <v>6782</v>
      </c>
      <c r="R188">
        <v>5</v>
      </c>
      <c r="S188" s="15" t="s">
        <v>5234</v>
      </c>
      <c r="U188" s="15" t="s">
        <v>5234</v>
      </c>
      <c r="V188" s="15" t="s">
        <v>1661</v>
      </c>
      <c r="W188" s="15" t="s">
        <v>1845</v>
      </c>
      <c r="X188" s="15" t="s">
        <v>36</v>
      </c>
      <c r="Y188" s="15" t="s">
        <v>50</v>
      </c>
      <c r="Z188" s="15" t="s">
        <v>562</v>
      </c>
    </row>
    <row r="189" spans="1:26" x14ac:dyDescent="0.3">
      <c r="A189" s="15" t="s">
        <v>4780</v>
      </c>
      <c r="B189">
        <v>15604</v>
      </c>
      <c r="C189" s="1">
        <v>5902934838931</v>
      </c>
      <c r="D189">
        <v>12</v>
      </c>
      <c r="E189">
        <v>576</v>
      </c>
      <c r="F189" s="15" t="s">
        <v>4955</v>
      </c>
      <c r="G189" s="15" t="s">
        <v>430</v>
      </c>
      <c r="H189" s="15" t="s">
        <v>5275</v>
      </c>
      <c r="I189" s="15" t="s">
        <v>5291</v>
      </c>
      <c r="J189" s="15" t="s">
        <v>547</v>
      </c>
      <c r="K189" s="15" t="s">
        <v>5288</v>
      </c>
      <c r="L189" s="15" t="s">
        <v>231</v>
      </c>
      <c r="M189" s="15" t="s">
        <v>5293</v>
      </c>
      <c r="N189" s="15" t="s">
        <v>5074</v>
      </c>
      <c r="O189" s="15" t="s">
        <v>5468</v>
      </c>
      <c r="P189">
        <v>85163200</v>
      </c>
      <c r="Q189" s="15" t="s">
        <v>6782</v>
      </c>
      <c r="R189">
        <v>5</v>
      </c>
      <c r="S189" s="15" t="s">
        <v>5234</v>
      </c>
      <c r="U189" s="15" t="s">
        <v>5234</v>
      </c>
      <c r="V189" s="15" t="s">
        <v>5234</v>
      </c>
      <c r="W189" s="15" t="s">
        <v>5234</v>
      </c>
      <c r="X189" s="15" t="s">
        <v>36</v>
      </c>
      <c r="Y189" s="15" t="s">
        <v>50</v>
      </c>
      <c r="Z189" s="15" t="s">
        <v>1025</v>
      </c>
    </row>
    <row r="190" spans="1:26" x14ac:dyDescent="0.3">
      <c r="A190" s="15" t="s">
        <v>5469</v>
      </c>
      <c r="B190">
        <v>15603</v>
      </c>
      <c r="C190" s="1">
        <v>5902934838955</v>
      </c>
      <c r="D190">
        <v>12</v>
      </c>
      <c r="E190">
        <v>60</v>
      </c>
      <c r="F190" s="15" t="s">
        <v>519</v>
      </c>
      <c r="G190" s="15" t="s">
        <v>5470</v>
      </c>
      <c r="H190" s="15" t="s">
        <v>5269</v>
      </c>
      <c r="I190" s="15" t="s">
        <v>5275</v>
      </c>
      <c r="J190" s="15" t="s">
        <v>5283</v>
      </c>
      <c r="K190" s="15" t="s">
        <v>5386</v>
      </c>
      <c r="L190" s="15" t="s">
        <v>5305</v>
      </c>
      <c r="M190" s="15" t="s">
        <v>5238</v>
      </c>
      <c r="N190" s="15" t="s">
        <v>5068</v>
      </c>
      <c r="O190" s="15" t="s">
        <v>5471</v>
      </c>
      <c r="P190">
        <v>85163200</v>
      </c>
      <c r="Q190" s="15" t="s">
        <v>6782</v>
      </c>
      <c r="R190">
        <v>5</v>
      </c>
      <c r="S190" s="15" t="s">
        <v>5234</v>
      </c>
      <c r="U190" s="15" t="s">
        <v>5234</v>
      </c>
      <c r="V190" s="15" t="s">
        <v>112</v>
      </c>
      <c r="W190" s="15" t="s">
        <v>5002</v>
      </c>
      <c r="X190" s="15" t="s">
        <v>36</v>
      </c>
      <c r="Y190" s="15" t="s">
        <v>36</v>
      </c>
      <c r="Z190" s="15" t="s">
        <v>5472</v>
      </c>
    </row>
    <row r="191" spans="1:26" x14ac:dyDescent="0.3">
      <c r="A191" s="15" t="s">
        <v>5075</v>
      </c>
      <c r="B191">
        <v>15608</v>
      </c>
      <c r="C191" s="1">
        <v>5902934839037</v>
      </c>
      <c r="D191">
        <v>12</v>
      </c>
      <c r="E191">
        <v>648</v>
      </c>
      <c r="F191" s="15" t="s">
        <v>519</v>
      </c>
      <c r="G191" s="15" t="s">
        <v>1749</v>
      </c>
      <c r="H191" s="15" t="s">
        <v>5257</v>
      </c>
      <c r="I191" s="15" t="s">
        <v>5278</v>
      </c>
      <c r="J191" s="15" t="s">
        <v>5275</v>
      </c>
      <c r="K191" s="15" t="s">
        <v>5269</v>
      </c>
      <c r="L191" s="15" t="s">
        <v>30</v>
      </c>
      <c r="M191" s="15" t="s">
        <v>186</v>
      </c>
      <c r="N191" s="15" t="s">
        <v>5076</v>
      </c>
      <c r="O191" s="15" t="s">
        <v>5473</v>
      </c>
      <c r="P191">
        <v>85163200</v>
      </c>
      <c r="Q191" s="15" t="s">
        <v>6782</v>
      </c>
      <c r="R191">
        <v>5</v>
      </c>
      <c r="S191" s="15" t="s">
        <v>5234</v>
      </c>
      <c r="U191" s="15" t="s">
        <v>5234</v>
      </c>
      <c r="V191" s="15" t="s">
        <v>544</v>
      </c>
      <c r="W191" s="15" t="s">
        <v>1203</v>
      </c>
      <c r="X191" s="15" t="s">
        <v>36</v>
      </c>
      <c r="Y191" s="15" t="s">
        <v>36</v>
      </c>
      <c r="Z191" s="15" t="s">
        <v>5131</v>
      </c>
    </row>
    <row r="192" spans="1:26" x14ac:dyDescent="0.3">
      <c r="A192" s="15" t="s">
        <v>5077</v>
      </c>
      <c r="B192">
        <v>15609</v>
      </c>
      <c r="C192" s="1">
        <v>5903887808262</v>
      </c>
      <c r="D192">
        <v>12</v>
      </c>
      <c r="E192">
        <v>960</v>
      </c>
      <c r="F192" s="15" t="s">
        <v>5233</v>
      </c>
      <c r="G192" s="15" t="s">
        <v>5233</v>
      </c>
      <c r="H192" s="15" t="s">
        <v>5257</v>
      </c>
      <c r="I192" s="15" t="s">
        <v>5278</v>
      </c>
      <c r="J192" s="15" t="s">
        <v>5275</v>
      </c>
      <c r="K192" s="15" t="s">
        <v>5269</v>
      </c>
      <c r="L192" s="15" t="s">
        <v>30</v>
      </c>
      <c r="M192" s="15" t="s">
        <v>186</v>
      </c>
      <c r="N192" s="15" t="s">
        <v>5078</v>
      </c>
      <c r="O192" s="15" t="s">
        <v>5474</v>
      </c>
      <c r="P192">
        <v>85163200</v>
      </c>
      <c r="Q192" s="15" t="s">
        <v>6782</v>
      </c>
      <c r="R192">
        <v>5</v>
      </c>
      <c r="S192" s="15" t="s">
        <v>5234</v>
      </c>
      <c r="U192" s="15" t="s">
        <v>5234</v>
      </c>
      <c r="V192" s="15" t="s">
        <v>5234</v>
      </c>
      <c r="W192" s="15" t="s">
        <v>5234</v>
      </c>
      <c r="X192" s="15" t="s">
        <v>36</v>
      </c>
      <c r="Y192" s="15" t="s">
        <v>36</v>
      </c>
      <c r="Z192" s="15" t="s">
        <v>5234</v>
      </c>
    </row>
    <row r="193" spans="1:26" x14ac:dyDescent="0.3">
      <c r="A193" s="15" t="s">
        <v>5079</v>
      </c>
      <c r="B193">
        <v>15610</v>
      </c>
      <c r="C193" s="1">
        <v>5903887808286</v>
      </c>
      <c r="D193">
        <v>12</v>
      </c>
      <c r="E193">
        <v>960</v>
      </c>
      <c r="F193" s="15" t="s">
        <v>5233</v>
      </c>
      <c r="G193" s="15" t="s">
        <v>5233</v>
      </c>
      <c r="H193" s="15" t="s">
        <v>5257</v>
      </c>
      <c r="I193" s="15" t="s">
        <v>5278</v>
      </c>
      <c r="J193" s="15" t="s">
        <v>5275</v>
      </c>
      <c r="K193" s="15" t="s">
        <v>5269</v>
      </c>
      <c r="L193" s="15" t="s">
        <v>30</v>
      </c>
      <c r="M193" s="15" t="s">
        <v>186</v>
      </c>
      <c r="N193" s="15" t="s">
        <v>5080</v>
      </c>
      <c r="O193" s="15" t="s">
        <v>5475</v>
      </c>
      <c r="P193">
        <v>85163200</v>
      </c>
      <c r="Q193" s="15" t="s">
        <v>6782</v>
      </c>
      <c r="R193">
        <v>5</v>
      </c>
      <c r="S193" s="15" t="s">
        <v>5234</v>
      </c>
      <c r="U193" s="15" t="s">
        <v>5234</v>
      </c>
      <c r="V193" s="15" t="s">
        <v>5234</v>
      </c>
      <c r="W193" s="15" t="s">
        <v>5234</v>
      </c>
      <c r="X193" s="15" t="s">
        <v>36</v>
      </c>
      <c r="Y193" s="15" t="s">
        <v>36</v>
      </c>
      <c r="Z193" s="15" t="s">
        <v>5234</v>
      </c>
    </row>
    <row r="194" spans="1:26" x14ac:dyDescent="0.3">
      <c r="A194" s="15" t="s">
        <v>563</v>
      </c>
      <c r="B194">
        <v>99999</v>
      </c>
      <c r="C194" s="1">
        <v>5908256833531</v>
      </c>
      <c r="D194">
        <v>12</v>
      </c>
      <c r="E194">
        <v>240</v>
      </c>
      <c r="F194" s="15" t="s">
        <v>564</v>
      </c>
      <c r="G194" s="15" t="s">
        <v>282</v>
      </c>
      <c r="H194" s="15" t="s">
        <v>5303</v>
      </c>
      <c r="I194" s="15" t="s">
        <v>5303</v>
      </c>
      <c r="J194" s="15" t="s">
        <v>31</v>
      </c>
      <c r="K194" s="15" t="s">
        <v>328</v>
      </c>
      <c r="L194" s="15" t="s">
        <v>5305</v>
      </c>
      <c r="M194" s="15" t="s">
        <v>5345</v>
      </c>
      <c r="N194" s="15" t="s">
        <v>565</v>
      </c>
      <c r="O194" s="15" t="s">
        <v>566</v>
      </c>
      <c r="P194">
        <v>85167970</v>
      </c>
      <c r="Q194" s="15" t="s">
        <v>505</v>
      </c>
      <c r="R194">
        <v>5</v>
      </c>
      <c r="S194" s="15" t="s">
        <v>5234</v>
      </c>
      <c r="U194" s="15" t="s">
        <v>5234</v>
      </c>
      <c r="V194" s="15" t="s">
        <v>406</v>
      </c>
      <c r="W194" s="15" t="s">
        <v>35</v>
      </c>
      <c r="X194" s="15" t="s">
        <v>50</v>
      </c>
      <c r="Y194" s="15" t="s">
        <v>5234</v>
      </c>
      <c r="Z194" s="15" t="s">
        <v>25</v>
      </c>
    </row>
    <row r="195" spans="1:26" x14ac:dyDescent="0.3">
      <c r="A195" s="15" t="s">
        <v>567</v>
      </c>
      <c r="B195">
        <v>99999</v>
      </c>
      <c r="C195" s="1">
        <v>5908256834828</v>
      </c>
      <c r="D195">
        <v>50</v>
      </c>
      <c r="E195">
        <v>600</v>
      </c>
      <c r="F195" s="15" t="s">
        <v>568</v>
      </c>
      <c r="G195" s="15" t="s">
        <v>5243</v>
      </c>
      <c r="H195" s="15" t="s">
        <v>5233</v>
      </c>
      <c r="I195" s="15" t="s">
        <v>5233</v>
      </c>
      <c r="J195" s="15" t="s">
        <v>5233</v>
      </c>
      <c r="K195" s="15" t="s">
        <v>353</v>
      </c>
      <c r="L195" s="15" t="s">
        <v>65</v>
      </c>
      <c r="M195" s="15" t="s">
        <v>5350</v>
      </c>
      <c r="N195" s="15" t="s">
        <v>569</v>
      </c>
      <c r="O195" s="15" t="s">
        <v>570</v>
      </c>
      <c r="P195">
        <v>85098000</v>
      </c>
      <c r="Q195" s="15" t="s">
        <v>5234</v>
      </c>
      <c r="S195" s="15" t="s">
        <v>5234</v>
      </c>
      <c r="U195" s="15" t="s">
        <v>5234</v>
      </c>
      <c r="V195" s="15" t="s">
        <v>5234</v>
      </c>
      <c r="W195" s="15" t="s">
        <v>5234</v>
      </c>
      <c r="X195" s="15" t="s">
        <v>50</v>
      </c>
      <c r="Y195" s="15" t="s">
        <v>5234</v>
      </c>
      <c r="Z195" s="15" t="s">
        <v>572</v>
      </c>
    </row>
    <row r="196" spans="1:26" x14ac:dyDescent="0.3">
      <c r="A196" s="15" t="s">
        <v>571</v>
      </c>
      <c r="B196">
        <v>15711</v>
      </c>
      <c r="C196" s="1">
        <v>5902934830577</v>
      </c>
      <c r="D196">
        <v>50</v>
      </c>
      <c r="E196">
        <v>600</v>
      </c>
      <c r="F196" s="15" t="s">
        <v>34</v>
      </c>
      <c r="G196" s="15" t="s">
        <v>572</v>
      </c>
      <c r="H196" s="15" t="s">
        <v>5233</v>
      </c>
      <c r="I196" s="15" t="s">
        <v>5233</v>
      </c>
      <c r="J196" s="15" t="s">
        <v>5233</v>
      </c>
      <c r="K196" s="15" t="s">
        <v>353</v>
      </c>
      <c r="L196" s="15" t="s">
        <v>65</v>
      </c>
      <c r="M196" s="15" t="s">
        <v>5350</v>
      </c>
      <c r="N196" s="15" t="s">
        <v>573</v>
      </c>
      <c r="O196" s="15" t="s">
        <v>574</v>
      </c>
      <c r="P196">
        <v>85099000</v>
      </c>
      <c r="Q196" s="15" t="s">
        <v>6782</v>
      </c>
      <c r="R196">
        <v>0</v>
      </c>
      <c r="S196" s="15" t="s">
        <v>5234</v>
      </c>
      <c r="U196" s="15" t="s">
        <v>5234</v>
      </c>
      <c r="V196" s="15" t="s">
        <v>5234</v>
      </c>
      <c r="W196" s="15" t="s">
        <v>35</v>
      </c>
      <c r="X196" s="15" t="s">
        <v>36</v>
      </c>
      <c r="Y196" s="15" t="s">
        <v>50</v>
      </c>
      <c r="Z196" s="15" t="s">
        <v>46</v>
      </c>
    </row>
    <row r="197" spans="1:26" x14ac:dyDescent="0.3">
      <c r="A197" s="15" t="s">
        <v>575</v>
      </c>
      <c r="B197">
        <v>99999</v>
      </c>
      <c r="C197" s="1">
        <v>5907468860007</v>
      </c>
      <c r="D197">
        <v>24</v>
      </c>
      <c r="E197">
        <v>1296</v>
      </c>
      <c r="F197" s="15" t="s">
        <v>576</v>
      </c>
      <c r="G197" s="15" t="s">
        <v>5476</v>
      </c>
      <c r="H197" s="15" t="s">
        <v>5233</v>
      </c>
      <c r="I197" s="15" t="s">
        <v>5233</v>
      </c>
      <c r="J197" s="15" t="s">
        <v>5233</v>
      </c>
      <c r="K197" s="15" t="s">
        <v>577</v>
      </c>
      <c r="L197" s="15" t="s">
        <v>5253</v>
      </c>
      <c r="M197" s="15" t="s">
        <v>232</v>
      </c>
      <c r="N197" s="15" t="s">
        <v>578</v>
      </c>
      <c r="O197" s="15" t="s">
        <v>579</v>
      </c>
      <c r="P197">
        <v>85098000</v>
      </c>
      <c r="Q197" s="15" t="s">
        <v>5234</v>
      </c>
      <c r="S197" s="15" t="s">
        <v>5234</v>
      </c>
      <c r="U197" s="15" t="s">
        <v>5234</v>
      </c>
      <c r="V197" s="15" t="s">
        <v>5234</v>
      </c>
      <c r="W197" s="15" t="s">
        <v>5234</v>
      </c>
      <c r="X197" s="15" t="s">
        <v>50</v>
      </c>
      <c r="Y197" s="15" t="s">
        <v>5234</v>
      </c>
      <c r="Z197" s="15" t="s">
        <v>4579</v>
      </c>
    </row>
    <row r="198" spans="1:26" x14ac:dyDescent="0.3">
      <c r="A198" s="15" t="s">
        <v>580</v>
      </c>
      <c r="B198">
        <v>15711</v>
      </c>
      <c r="C198" s="1">
        <v>5908256835818</v>
      </c>
      <c r="D198">
        <v>8</v>
      </c>
      <c r="E198">
        <v>144</v>
      </c>
      <c r="F198" s="15" t="s">
        <v>581</v>
      </c>
      <c r="G198" s="15" t="s">
        <v>5477</v>
      </c>
      <c r="H198" s="15" t="s">
        <v>5259</v>
      </c>
      <c r="I198" s="15" t="s">
        <v>582</v>
      </c>
      <c r="J198" s="15" t="s">
        <v>5295</v>
      </c>
      <c r="K198" s="15" t="s">
        <v>295</v>
      </c>
      <c r="L198" s="15" t="s">
        <v>5291</v>
      </c>
      <c r="M198" s="15" t="s">
        <v>5257</v>
      </c>
      <c r="N198" s="15" t="s">
        <v>583</v>
      </c>
      <c r="O198" s="15" t="s">
        <v>5478</v>
      </c>
      <c r="P198">
        <v>70099100</v>
      </c>
      <c r="Q198" s="15" t="s">
        <v>6782</v>
      </c>
      <c r="R198">
        <v>5</v>
      </c>
      <c r="S198" s="15" t="s">
        <v>5234</v>
      </c>
      <c r="U198" s="15" t="s">
        <v>5234</v>
      </c>
      <c r="V198" s="15" t="s">
        <v>544</v>
      </c>
      <c r="W198" s="15" t="s">
        <v>35</v>
      </c>
      <c r="X198" s="15" t="s">
        <v>36</v>
      </c>
      <c r="Y198" s="15" t="s">
        <v>50</v>
      </c>
      <c r="Z198" s="15" t="s">
        <v>2731</v>
      </c>
    </row>
    <row r="199" spans="1:26" x14ac:dyDescent="0.3">
      <c r="A199" s="15" t="s">
        <v>584</v>
      </c>
      <c r="B199">
        <v>15801</v>
      </c>
      <c r="C199" s="1">
        <v>5902934830294</v>
      </c>
      <c r="D199">
        <v>1</v>
      </c>
      <c r="E199">
        <v>40</v>
      </c>
      <c r="F199" s="15" t="s">
        <v>585</v>
      </c>
      <c r="G199" s="15" t="s">
        <v>869</v>
      </c>
      <c r="H199" s="15" t="s">
        <v>65</v>
      </c>
      <c r="I199" s="15" t="s">
        <v>44</v>
      </c>
      <c r="J199" s="15" t="s">
        <v>5345</v>
      </c>
      <c r="K199" s="15" t="s">
        <v>65</v>
      </c>
      <c r="L199" s="15" t="s">
        <v>44</v>
      </c>
      <c r="M199" s="15" t="s">
        <v>5345</v>
      </c>
      <c r="N199" s="15" t="s">
        <v>587</v>
      </c>
      <c r="O199" s="15" t="s">
        <v>588</v>
      </c>
      <c r="P199">
        <v>90191010</v>
      </c>
      <c r="Q199" s="15" t="s">
        <v>6782</v>
      </c>
      <c r="R199">
        <v>5</v>
      </c>
      <c r="S199" s="15" t="s">
        <v>5234</v>
      </c>
      <c r="U199" s="15" t="s">
        <v>5234</v>
      </c>
      <c r="V199" s="15" t="s">
        <v>589</v>
      </c>
      <c r="W199" s="15" t="s">
        <v>35</v>
      </c>
      <c r="X199" s="15" t="s">
        <v>36</v>
      </c>
      <c r="Y199" s="15" t="s">
        <v>50</v>
      </c>
      <c r="Z199" s="15" t="s">
        <v>869</v>
      </c>
    </row>
    <row r="200" spans="1:26" x14ac:dyDescent="0.3">
      <c r="A200" s="15" t="s">
        <v>590</v>
      </c>
      <c r="B200">
        <v>99999</v>
      </c>
      <c r="C200" s="1">
        <v>1111110000134</v>
      </c>
      <c r="D200">
        <v>1</v>
      </c>
      <c r="E200">
        <v>40</v>
      </c>
      <c r="F200" s="15" t="s">
        <v>5233</v>
      </c>
      <c r="G200" s="15" t="s">
        <v>5234</v>
      </c>
      <c r="H200" s="15" t="s">
        <v>5233</v>
      </c>
      <c r="I200" s="15" t="s">
        <v>5233</v>
      </c>
      <c r="J200" s="15" t="s">
        <v>5233</v>
      </c>
      <c r="K200" s="15" t="s">
        <v>65</v>
      </c>
      <c r="L200" s="15" t="s">
        <v>44</v>
      </c>
      <c r="M200" s="15" t="s">
        <v>5345</v>
      </c>
      <c r="N200" s="15" t="s">
        <v>5234</v>
      </c>
      <c r="O200" s="15" t="s">
        <v>591</v>
      </c>
      <c r="Q200" s="15" t="s">
        <v>505</v>
      </c>
      <c r="R200">
        <v>0</v>
      </c>
      <c r="S200" s="15" t="s">
        <v>5234</v>
      </c>
      <c r="U200" s="15" t="s">
        <v>5234</v>
      </c>
      <c r="V200" s="15" t="s">
        <v>5234</v>
      </c>
      <c r="W200" s="15" t="s">
        <v>5234</v>
      </c>
      <c r="X200" s="15" t="s">
        <v>50</v>
      </c>
      <c r="Y200" s="15" t="s">
        <v>50</v>
      </c>
      <c r="Z200" s="15" t="s">
        <v>5234</v>
      </c>
    </row>
    <row r="201" spans="1:26" x14ac:dyDescent="0.3">
      <c r="A201" s="15" t="s">
        <v>592</v>
      </c>
      <c r="B201">
        <v>15710</v>
      </c>
      <c r="C201" s="1">
        <v>5902934832182</v>
      </c>
      <c r="D201">
        <v>24</v>
      </c>
      <c r="E201">
        <v>144</v>
      </c>
      <c r="F201" s="15" t="s">
        <v>593</v>
      </c>
      <c r="G201" s="15" t="s">
        <v>5479</v>
      </c>
      <c r="H201" s="15" t="s">
        <v>210</v>
      </c>
      <c r="I201" s="15" t="s">
        <v>594</v>
      </c>
      <c r="J201" s="15" t="s">
        <v>595</v>
      </c>
      <c r="K201" s="15" t="s">
        <v>5350</v>
      </c>
      <c r="L201" s="15" t="s">
        <v>231</v>
      </c>
      <c r="M201" s="15" t="s">
        <v>5347</v>
      </c>
      <c r="N201" s="15" t="s">
        <v>596</v>
      </c>
      <c r="O201" s="15" t="s">
        <v>5480</v>
      </c>
      <c r="P201">
        <v>70099200</v>
      </c>
      <c r="Q201" s="15" t="s">
        <v>6787</v>
      </c>
      <c r="R201">
        <v>5</v>
      </c>
      <c r="S201" s="15" t="s">
        <v>5234</v>
      </c>
      <c r="U201" s="15" t="s">
        <v>5234</v>
      </c>
      <c r="V201" s="15" t="s">
        <v>34</v>
      </c>
      <c r="W201" s="15" t="s">
        <v>35</v>
      </c>
      <c r="X201" s="15" t="s">
        <v>36</v>
      </c>
      <c r="Y201" s="15" t="s">
        <v>50</v>
      </c>
      <c r="Z201" s="15" t="s">
        <v>403</v>
      </c>
    </row>
    <row r="202" spans="1:26" x14ac:dyDescent="0.3">
      <c r="A202" s="15" t="s">
        <v>597</v>
      </c>
      <c r="B202">
        <v>99999</v>
      </c>
      <c r="C202" s="1">
        <v>5908256837379</v>
      </c>
      <c r="D202">
        <v>100</v>
      </c>
      <c r="E202">
        <v>1100</v>
      </c>
      <c r="F202" s="15" t="s">
        <v>598</v>
      </c>
      <c r="G202" s="15" t="s">
        <v>5481</v>
      </c>
      <c r="H202" s="15" t="s">
        <v>5233</v>
      </c>
      <c r="I202" s="15" t="s">
        <v>5233</v>
      </c>
      <c r="J202" s="15" t="s">
        <v>5233</v>
      </c>
      <c r="K202" s="15" t="s">
        <v>5291</v>
      </c>
      <c r="L202" s="15" t="s">
        <v>5238</v>
      </c>
      <c r="M202" s="15" t="s">
        <v>5242</v>
      </c>
      <c r="N202" s="15" t="s">
        <v>583</v>
      </c>
      <c r="O202" s="15" t="s">
        <v>599</v>
      </c>
      <c r="P202">
        <v>70099200</v>
      </c>
      <c r="Q202" s="15" t="s">
        <v>5234</v>
      </c>
      <c r="S202" s="15" t="s">
        <v>5234</v>
      </c>
      <c r="U202" s="15" t="s">
        <v>5234</v>
      </c>
      <c r="V202" s="15" t="s">
        <v>5234</v>
      </c>
      <c r="W202" s="15" t="s">
        <v>5234</v>
      </c>
      <c r="X202" s="15" t="s">
        <v>50</v>
      </c>
      <c r="Y202" s="15" t="s">
        <v>50</v>
      </c>
      <c r="Z202" s="15" t="s">
        <v>372</v>
      </c>
    </row>
    <row r="203" spans="1:26" x14ac:dyDescent="0.3">
      <c r="A203" s="15" t="s">
        <v>600</v>
      </c>
      <c r="B203">
        <v>99999</v>
      </c>
      <c r="C203" s="1">
        <v>5908256837362</v>
      </c>
      <c r="D203">
        <v>100</v>
      </c>
      <c r="E203">
        <v>1100</v>
      </c>
      <c r="F203" s="15" t="s">
        <v>598</v>
      </c>
      <c r="G203" s="15" t="s">
        <v>5481</v>
      </c>
      <c r="H203" s="15" t="s">
        <v>5233</v>
      </c>
      <c r="I203" s="15" t="s">
        <v>5233</v>
      </c>
      <c r="J203" s="15" t="s">
        <v>5233</v>
      </c>
      <c r="K203" s="15" t="s">
        <v>5291</v>
      </c>
      <c r="L203" s="15" t="s">
        <v>5238</v>
      </c>
      <c r="M203" s="15" t="s">
        <v>5242</v>
      </c>
      <c r="N203" s="15" t="s">
        <v>583</v>
      </c>
      <c r="O203" s="15" t="s">
        <v>601</v>
      </c>
      <c r="P203">
        <v>70099200</v>
      </c>
      <c r="Q203" s="15" t="s">
        <v>5234</v>
      </c>
      <c r="S203" s="15" t="s">
        <v>5234</v>
      </c>
      <c r="U203" s="15" t="s">
        <v>5234</v>
      </c>
      <c r="V203" s="15" t="s">
        <v>5234</v>
      </c>
      <c r="W203" s="15" t="s">
        <v>5234</v>
      </c>
      <c r="X203" s="15" t="s">
        <v>50</v>
      </c>
      <c r="Y203" s="15" t="s">
        <v>50</v>
      </c>
      <c r="Z203" s="15" t="s">
        <v>372</v>
      </c>
    </row>
    <row r="204" spans="1:26" x14ac:dyDescent="0.3">
      <c r="A204" s="15" t="s">
        <v>602</v>
      </c>
      <c r="B204">
        <v>99999</v>
      </c>
      <c r="C204" s="1">
        <v>5908256837386</v>
      </c>
      <c r="D204">
        <v>100</v>
      </c>
      <c r="E204">
        <v>1100</v>
      </c>
      <c r="F204" s="15" t="s">
        <v>598</v>
      </c>
      <c r="G204" s="15" t="s">
        <v>5481</v>
      </c>
      <c r="H204" s="15" t="s">
        <v>5233</v>
      </c>
      <c r="I204" s="15" t="s">
        <v>5233</v>
      </c>
      <c r="J204" s="15" t="s">
        <v>5233</v>
      </c>
      <c r="K204" s="15" t="s">
        <v>5291</v>
      </c>
      <c r="L204" s="15" t="s">
        <v>5238</v>
      </c>
      <c r="M204" s="15" t="s">
        <v>5242</v>
      </c>
      <c r="N204" s="15" t="s">
        <v>583</v>
      </c>
      <c r="O204" s="15" t="s">
        <v>603</v>
      </c>
      <c r="P204">
        <v>70099200</v>
      </c>
      <c r="Q204" s="15" t="s">
        <v>5234</v>
      </c>
      <c r="S204" s="15" t="s">
        <v>5234</v>
      </c>
      <c r="U204" s="15" t="s">
        <v>5234</v>
      </c>
      <c r="V204" s="15" t="s">
        <v>5234</v>
      </c>
      <c r="W204" s="15" t="s">
        <v>5234</v>
      </c>
      <c r="X204" s="15" t="s">
        <v>50</v>
      </c>
      <c r="Y204" s="15" t="s">
        <v>50</v>
      </c>
      <c r="Z204" s="15" t="s">
        <v>372</v>
      </c>
    </row>
    <row r="205" spans="1:26" x14ac:dyDescent="0.3">
      <c r="A205" s="15" t="s">
        <v>604</v>
      </c>
      <c r="B205">
        <v>99999</v>
      </c>
      <c r="C205" s="1">
        <v>1111110000138</v>
      </c>
      <c r="D205">
        <v>8</v>
      </c>
      <c r="E205">
        <v>192</v>
      </c>
      <c r="F205" s="15" t="s">
        <v>5233</v>
      </c>
      <c r="G205" s="15" t="s">
        <v>582</v>
      </c>
      <c r="H205" s="15" t="s">
        <v>106</v>
      </c>
      <c r="I205" s="15" t="s">
        <v>5385</v>
      </c>
      <c r="J205" s="15" t="s">
        <v>210</v>
      </c>
      <c r="K205" s="15" t="s">
        <v>5257</v>
      </c>
      <c r="L205" s="15" t="s">
        <v>5295</v>
      </c>
      <c r="M205" s="15" t="s">
        <v>658</v>
      </c>
      <c r="N205" s="15" t="s">
        <v>5234</v>
      </c>
      <c r="O205" s="15" t="s">
        <v>605</v>
      </c>
      <c r="Q205" s="15" t="s">
        <v>505</v>
      </c>
      <c r="R205">
        <v>5</v>
      </c>
      <c r="S205" s="15" t="s">
        <v>5234</v>
      </c>
      <c r="U205" s="15" t="s">
        <v>5234</v>
      </c>
      <c r="V205" s="15" t="s">
        <v>5234</v>
      </c>
      <c r="W205" s="15" t="s">
        <v>5234</v>
      </c>
      <c r="X205" s="15" t="s">
        <v>50</v>
      </c>
      <c r="Y205" s="15" t="s">
        <v>50</v>
      </c>
      <c r="Z205" s="15" t="s">
        <v>6789</v>
      </c>
    </row>
    <row r="206" spans="1:26" x14ac:dyDescent="0.3">
      <c r="A206" s="15" t="s">
        <v>606</v>
      </c>
      <c r="B206">
        <v>99999</v>
      </c>
      <c r="C206" s="1">
        <v>1111110000139</v>
      </c>
      <c r="F206" s="15" t="s">
        <v>5233</v>
      </c>
      <c r="G206" s="15" t="s">
        <v>5234</v>
      </c>
      <c r="H206" s="15" t="s">
        <v>5233</v>
      </c>
      <c r="I206" s="15" t="s">
        <v>5233</v>
      </c>
      <c r="J206" s="15" t="s">
        <v>5233</v>
      </c>
      <c r="K206" s="15" t="s">
        <v>5233</v>
      </c>
      <c r="L206" s="15" t="s">
        <v>5233</v>
      </c>
      <c r="M206" s="15" t="s">
        <v>5233</v>
      </c>
      <c r="N206" s="15" t="s">
        <v>607</v>
      </c>
      <c r="O206" s="15" t="s">
        <v>608</v>
      </c>
      <c r="Q206" s="15" t="s">
        <v>505</v>
      </c>
      <c r="R206">
        <v>5</v>
      </c>
      <c r="S206" s="15" t="s">
        <v>5234</v>
      </c>
      <c r="U206" s="15" t="s">
        <v>5234</v>
      </c>
      <c r="V206" s="15" t="s">
        <v>5234</v>
      </c>
      <c r="W206" s="15" t="s">
        <v>5234</v>
      </c>
      <c r="X206" s="15" t="s">
        <v>50</v>
      </c>
      <c r="Y206" s="15" t="s">
        <v>50</v>
      </c>
      <c r="Z206" s="15" t="s">
        <v>5234</v>
      </c>
    </row>
    <row r="207" spans="1:26" x14ac:dyDescent="0.3">
      <c r="A207" s="15" t="s">
        <v>609</v>
      </c>
      <c r="B207">
        <v>15202</v>
      </c>
      <c r="C207" s="1">
        <v>5902934838252</v>
      </c>
      <c r="D207">
        <v>12</v>
      </c>
      <c r="E207">
        <v>1008</v>
      </c>
      <c r="F207" s="15" t="s">
        <v>610</v>
      </c>
      <c r="G207" s="15" t="s">
        <v>542</v>
      </c>
      <c r="H207" s="15" t="s">
        <v>5264</v>
      </c>
      <c r="I207" s="15" t="s">
        <v>5276</v>
      </c>
      <c r="J207" s="15" t="s">
        <v>321</v>
      </c>
      <c r="K207" s="15" t="s">
        <v>5259</v>
      </c>
      <c r="L207" s="15" t="s">
        <v>68</v>
      </c>
      <c r="M207" s="15" t="s">
        <v>5293</v>
      </c>
      <c r="N207" s="15" t="s">
        <v>612</v>
      </c>
      <c r="O207" s="15" t="s">
        <v>5482</v>
      </c>
      <c r="P207">
        <v>85098000</v>
      </c>
      <c r="Q207" s="15" t="s">
        <v>6788</v>
      </c>
      <c r="R207">
        <v>5</v>
      </c>
      <c r="S207" s="15" t="s">
        <v>234</v>
      </c>
      <c r="T207">
        <v>1</v>
      </c>
      <c r="U207" s="15" t="s">
        <v>613</v>
      </c>
      <c r="V207" s="15" t="s">
        <v>3217</v>
      </c>
      <c r="W207" s="15" t="s">
        <v>35</v>
      </c>
      <c r="X207" s="15" t="s">
        <v>36</v>
      </c>
      <c r="Y207" s="15" t="s">
        <v>50</v>
      </c>
      <c r="Z207" s="15" t="s">
        <v>5131</v>
      </c>
    </row>
    <row r="208" spans="1:26" x14ac:dyDescent="0.3">
      <c r="A208" s="15" t="s">
        <v>614</v>
      </c>
      <c r="B208">
        <v>15203</v>
      </c>
      <c r="C208" s="1">
        <v>5902934838276</v>
      </c>
      <c r="D208">
        <v>100</v>
      </c>
      <c r="E208">
        <v>6600</v>
      </c>
      <c r="F208" s="15" t="s">
        <v>5233</v>
      </c>
      <c r="G208" s="15" t="s">
        <v>150</v>
      </c>
      <c r="H208" s="15" t="s">
        <v>5233</v>
      </c>
      <c r="I208" s="15" t="s">
        <v>5233</v>
      </c>
      <c r="J208" s="15" t="s">
        <v>5233</v>
      </c>
      <c r="K208" s="15" t="s">
        <v>256</v>
      </c>
      <c r="L208" s="15" t="s">
        <v>5294</v>
      </c>
      <c r="M208" s="15" t="s">
        <v>5271</v>
      </c>
      <c r="N208" s="15" t="s">
        <v>615</v>
      </c>
      <c r="O208" s="15" t="s">
        <v>5483</v>
      </c>
      <c r="P208">
        <v>85109000</v>
      </c>
      <c r="Q208" s="15" t="s">
        <v>6790</v>
      </c>
      <c r="R208">
        <v>0</v>
      </c>
      <c r="S208" s="15" t="s">
        <v>5234</v>
      </c>
      <c r="U208" s="15" t="s">
        <v>5234</v>
      </c>
      <c r="V208" s="15" t="s">
        <v>5234</v>
      </c>
      <c r="W208" s="15" t="s">
        <v>35</v>
      </c>
      <c r="X208" s="15" t="s">
        <v>36</v>
      </c>
      <c r="Y208" s="15" t="s">
        <v>5234</v>
      </c>
      <c r="Z208" s="15" t="s">
        <v>1661</v>
      </c>
    </row>
    <row r="209" spans="1:26" x14ac:dyDescent="0.3">
      <c r="A209" s="15" t="s">
        <v>616</v>
      </c>
      <c r="B209">
        <v>15205</v>
      </c>
      <c r="C209" s="1">
        <v>5903887800273</v>
      </c>
      <c r="D209">
        <v>6</v>
      </c>
      <c r="E209">
        <v>504</v>
      </c>
      <c r="F209" s="15" t="s">
        <v>2378</v>
      </c>
      <c r="G209" s="15" t="s">
        <v>5484</v>
      </c>
      <c r="H209" s="15" t="s">
        <v>5303</v>
      </c>
      <c r="I209" s="15" t="s">
        <v>5275</v>
      </c>
      <c r="J209" s="15" t="s">
        <v>185</v>
      </c>
      <c r="K209" s="15" t="s">
        <v>5305</v>
      </c>
      <c r="L209" s="15" t="s">
        <v>5293</v>
      </c>
      <c r="M209" s="15" t="s">
        <v>321</v>
      </c>
      <c r="N209" s="15" t="s">
        <v>617</v>
      </c>
      <c r="O209" s="15" t="s">
        <v>5485</v>
      </c>
      <c r="P209">
        <v>85098000</v>
      </c>
      <c r="Q209" s="15" t="s">
        <v>6788</v>
      </c>
      <c r="R209">
        <v>5</v>
      </c>
      <c r="S209" s="15" t="s">
        <v>234</v>
      </c>
      <c r="T209">
        <v>1</v>
      </c>
      <c r="U209" s="15" t="s">
        <v>202</v>
      </c>
      <c r="V209" s="15" t="s">
        <v>112</v>
      </c>
      <c r="W209" s="15" t="s">
        <v>4597</v>
      </c>
      <c r="X209" s="15" t="s">
        <v>36</v>
      </c>
      <c r="Y209" s="15" t="s">
        <v>50</v>
      </c>
      <c r="Z209" s="15" t="s">
        <v>2023</v>
      </c>
    </row>
    <row r="210" spans="1:26" x14ac:dyDescent="0.3">
      <c r="A210" s="15" t="s">
        <v>4572</v>
      </c>
      <c r="B210">
        <v>15713</v>
      </c>
      <c r="C210" s="1">
        <v>5903887801768</v>
      </c>
      <c r="D210">
        <v>3</v>
      </c>
      <c r="E210">
        <v>36</v>
      </c>
      <c r="F210" s="15" t="s">
        <v>1021</v>
      </c>
      <c r="G210" s="15" t="s">
        <v>5486</v>
      </c>
      <c r="H210" s="15" t="s">
        <v>5265</v>
      </c>
      <c r="I210" s="15" t="s">
        <v>5340</v>
      </c>
      <c r="J210" s="15" t="s">
        <v>5301</v>
      </c>
      <c r="K210" s="15" t="s">
        <v>65</v>
      </c>
      <c r="L210" s="15" t="s">
        <v>5353</v>
      </c>
      <c r="M210" s="15" t="s">
        <v>5481</v>
      </c>
      <c r="N210" s="15" t="s">
        <v>4598</v>
      </c>
      <c r="O210" s="15" t="s">
        <v>5487</v>
      </c>
      <c r="P210">
        <v>90191010</v>
      </c>
      <c r="Q210" s="15" t="s">
        <v>6791</v>
      </c>
      <c r="R210">
        <v>5</v>
      </c>
      <c r="S210" s="15" t="s">
        <v>5234</v>
      </c>
      <c r="U210" s="15" t="s">
        <v>5234</v>
      </c>
      <c r="V210" s="15" t="s">
        <v>438</v>
      </c>
      <c r="W210" s="15" t="s">
        <v>4708</v>
      </c>
      <c r="X210" s="15" t="s">
        <v>36</v>
      </c>
      <c r="Y210" s="15" t="s">
        <v>50</v>
      </c>
      <c r="Z210" s="15" t="s">
        <v>6792</v>
      </c>
    </row>
    <row r="211" spans="1:26" x14ac:dyDescent="0.3">
      <c r="A211" s="15" t="s">
        <v>5081</v>
      </c>
      <c r="B211">
        <v>15911</v>
      </c>
      <c r="C211" s="1">
        <v>5903887808057</v>
      </c>
      <c r="D211">
        <v>10</v>
      </c>
      <c r="E211">
        <v>84</v>
      </c>
      <c r="F211" s="15" t="s">
        <v>1795</v>
      </c>
      <c r="G211" s="15" t="s">
        <v>5488</v>
      </c>
      <c r="H211" s="15" t="s">
        <v>5489</v>
      </c>
      <c r="I211" s="15" t="s">
        <v>217</v>
      </c>
      <c r="J211" s="15" t="s">
        <v>5490</v>
      </c>
      <c r="K211" s="15" t="s">
        <v>2860</v>
      </c>
      <c r="L211" s="15" t="s">
        <v>321</v>
      </c>
      <c r="M211" s="15" t="s">
        <v>185</v>
      </c>
      <c r="N211" s="15" t="s">
        <v>5082</v>
      </c>
      <c r="O211" s="15" t="s">
        <v>5491</v>
      </c>
      <c r="P211">
        <v>85098000</v>
      </c>
      <c r="Q211" s="15" t="s">
        <v>6787</v>
      </c>
      <c r="R211">
        <v>2</v>
      </c>
      <c r="S211" s="15" t="s">
        <v>5234</v>
      </c>
      <c r="U211" s="15" t="s">
        <v>5234</v>
      </c>
      <c r="V211" s="15" t="s">
        <v>613</v>
      </c>
      <c r="W211" s="15" t="s">
        <v>190</v>
      </c>
      <c r="X211" s="15" t="s">
        <v>36</v>
      </c>
      <c r="Y211" s="15" t="s">
        <v>50</v>
      </c>
      <c r="Z211" s="15" t="s">
        <v>5492</v>
      </c>
    </row>
    <row r="212" spans="1:26" x14ac:dyDescent="0.3">
      <c r="A212" s="15" t="s">
        <v>7236</v>
      </c>
      <c r="B212">
        <v>15712</v>
      </c>
      <c r="C212" s="1">
        <v>5905575901019</v>
      </c>
      <c r="D212">
        <v>12</v>
      </c>
      <c r="E212">
        <v>132</v>
      </c>
      <c r="F212" s="15" t="s">
        <v>236</v>
      </c>
      <c r="G212" s="15" t="s">
        <v>3395</v>
      </c>
      <c r="H212" s="15" t="s">
        <v>1725</v>
      </c>
      <c r="I212" s="15" t="s">
        <v>3160</v>
      </c>
      <c r="J212" s="15" t="s">
        <v>1776</v>
      </c>
      <c r="K212" s="15" t="s">
        <v>5265</v>
      </c>
      <c r="L212" s="15" t="s">
        <v>171</v>
      </c>
      <c r="M212" s="15" t="s">
        <v>5241</v>
      </c>
      <c r="N212" s="15" t="s">
        <v>7237</v>
      </c>
      <c r="O212" s="15" t="s">
        <v>7238</v>
      </c>
      <c r="P212">
        <v>85098000</v>
      </c>
      <c r="Q212" s="15" t="s">
        <v>5234</v>
      </c>
      <c r="R212">
        <v>5</v>
      </c>
      <c r="S212" s="15" t="s">
        <v>5234</v>
      </c>
      <c r="U212" s="15" t="s">
        <v>5234</v>
      </c>
      <c r="V212" s="15" t="s">
        <v>131</v>
      </c>
      <c r="W212" s="15" t="s">
        <v>284</v>
      </c>
      <c r="X212" s="15" t="s">
        <v>36</v>
      </c>
      <c r="Y212" s="15" t="s">
        <v>36</v>
      </c>
      <c r="Z212" s="15" t="s">
        <v>4573</v>
      </c>
    </row>
    <row r="213" spans="1:26" x14ac:dyDescent="0.3">
      <c r="A213" s="15" t="s">
        <v>618</v>
      </c>
      <c r="B213">
        <v>99999</v>
      </c>
      <c r="C213" s="1">
        <v>5907468860229</v>
      </c>
      <c r="D213">
        <v>0</v>
      </c>
      <c r="E213">
        <v>0</v>
      </c>
      <c r="F213" s="15" t="s">
        <v>5234</v>
      </c>
      <c r="G213" s="15" t="s">
        <v>5234</v>
      </c>
      <c r="H213" s="15" t="s">
        <v>5233</v>
      </c>
      <c r="I213" s="15" t="s">
        <v>5233</v>
      </c>
      <c r="J213" s="15" t="s">
        <v>5233</v>
      </c>
      <c r="K213" s="15" t="s">
        <v>5233</v>
      </c>
      <c r="L213" s="15" t="s">
        <v>5233</v>
      </c>
      <c r="M213" s="15" t="s">
        <v>5233</v>
      </c>
      <c r="N213" s="15" t="s">
        <v>5069</v>
      </c>
      <c r="O213" s="15" t="s">
        <v>619</v>
      </c>
      <c r="Q213" s="15" t="s">
        <v>5234</v>
      </c>
      <c r="S213" s="15" t="s">
        <v>5234</v>
      </c>
      <c r="U213" s="15" t="s">
        <v>5234</v>
      </c>
      <c r="V213" s="15" t="s">
        <v>5234</v>
      </c>
      <c r="W213" s="15" t="s">
        <v>5234</v>
      </c>
      <c r="X213" s="15" t="s">
        <v>50</v>
      </c>
      <c r="Y213" s="15" t="s">
        <v>5234</v>
      </c>
      <c r="Z213" s="15" t="s">
        <v>5234</v>
      </c>
    </row>
    <row r="214" spans="1:26" x14ac:dyDescent="0.3">
      <c r="A214" s="15" t="s">
        <v>620</v>
      </c>
      <c r="B214">
        <v>99999</v>
      </c>
      <c r="C214" s="1">
        <v>5901436590453</v>
      </c>
      <c r="D214">
        <v>0</v>
      </c>
      <c r="E214">
        <v>0</v>
      </c>
      <c r="F214" s="15" t="s">
        <v>5233</v>
      </c>
      <c r="G214" s="15" t="s">
        <v>5234</v>
      </c>
      <c r="H214" s="15" t="s">
        <v>5233</v>
      </c>
      <c r="I214" s="15" t="s">
        <v>5233</v>
      </c>
      <c r="J214" s="15" t="s">
        <v>5233</v>
      </c>
      <c r="K214" s="15" t="s">
        <v>5233</v>
      </c>
      <c r="L214" s="15" t="s">
        <v>5233</v>
      </c>
      <c r="M214" s="15" t="s">
        <v>5233</v>
      </c>
      <c r="N214" s="15" t="s">
        <v>621</v>
      </c>
      <c r="O214" s="15" t="s">
        <v>622</v>
      </c>
      <c r="Q214" s="15" t="s">
        <v>623</v>
      </c>
      <c r="R214">
        <v>5</v>
      </c>
      <c r="S214" s="15" t="s">
        <v>5234</v>
      </c>
      <c r="U214" s="15" t="s">
        <v>5234</v>
      </c>
      <c r="V214" s="15" t="s">
        <v>5234</v>
      </c>
      <c r="W214" s="15" t="s">
        <v>5234</v>
      </c>
      <c r="X214" s="15" t="s">
        <v>50</v>
      </c>
      <c r="Y214" s="15" t="s">
        <v>50</v>
      </c>
      <c r="Z214" s="15" t="s">
        <v>5234</v>
      </c>
    </row>
    <row r="215" spans="1:26" x14ac:dyDescent="0.3">
      <c r="A215" s="15" t="s">
        <v>624</v>
      </c>
      <c r="B215">
        <v>99999</v>
      </c>
      <c r="C215" s="1">
        <v>5901436590460</v>
      </c>
      <c r="D215">
        <v>0</v>
      </c>
      <c r="E215">
        <v>0</v>
      </c>
      <c r="F215" s="15" t="s">
        <v>5234</v>
      </c>
      <c r="G215" s="15" t="s">
        <v>5234</v>
      </c>
      <c r="H215" s="15" t="s">
        <v>5233</v>
      </c>
      <c r="I215" s="15" t="s">
        <v>5233</v>
      </c>
      <c r="J215" s="15" t="s">
        <v>5233</v>
      </c>
      <c r="K215" s="15" t="s">
        <v>5233</v>
      </c>
      <c r="L215" s="15" t="s">
        <v>5233</v>
      </c>
      <c r="M215" s="15" t="s">
        <v>5233</v>
      </c>
      <c r="N215" s="15" t="s">
        <v>472</v>
      </c>
      <c r="O215" s="15" t="s">
        <v>625</v>
      </c>
      <c r="Q215" s="15" t="s">
        <v>5234</v>
      </c>
      <c r="S215" s="15" t="s">
        <v>5234</v>
      </c>
      <c r="U215" s="15" t="s">
        <v>5234</v>
      </c>
      <c r="V215" s="15" t="s">
        <v>5234</v>
      </c>
      <c r="W215" s="15" t="s">
        <v>5234</v>
      </c>
      <c r="X215" s="15" t="s">
        <v>50</v>
      </c>
      <c r="Y215" s="15" t="s">
        <v>5234</v>
      </c>
      <c r="Z215" s="15" t="s">
        <v>5234</v>
      </c>
    </row>
    <row r="216" spans="1:26" x14ac:dyDescent="0.3">
      <c r="A216" s="15" t="s">
        <v>626</v>
      </c>
      <c r="B216">
        <v>99999</v>
      </c>
      <c r="C216" s="1">
        <v>5901436590477</v>
      </c>
      <c r="D216">
        <v>0</v>
      </c>
      <c r="E216">
        <v>0</v>
      </c>
      <c r="F216" s="15" t="s">
        <v>5234</v>
      </c>
      <c r="G216" s="15" t="s">
        <v>5234</v>
      </c>
      <c r="H216" s="15" t="s">
        <v>5233</v>
      </c>
      <c r="I216" s="15" t="s">
        <v>5233</v>
      </c>
      <c r="J216" s="15" t="s">
        <v>5233</v>
      </c>
      <c r="K216" s="15" t="s">
        <v>5233</v>
      </c>
      <c r="L216" s="15" t="s">
        <v>5233</v>
      </c>
      <c r="M216" s="15" t="s">
        <v>5233</v>
      </c>
      <c r="N216" s="15" t="s">
        <v>627</v>
      </c>
      <c r="O216" s="15" t="s">
        <v>628</v>
      </c>
      <c r="Q216" s="15" t="s">
        <v>5234</v>
      </c>
      <c r="S216" s="15" t="s">
        <v>5234</v>
      </c>
      <c r="U216" s="15" t="s">
        <v>5234</v>
      </c>
      <c r="V216" s="15" t="s">
        <v>5234</v>
      </c>
      <c r="W216" s="15" t="s">
        <v>5234</v>
      </c>
      <c r="X216" s="15" t="s">
        <v>50</v>
      </c>
      <c r="Y216" s="15" t="s">
        <v>5234</v>
      </c>
      <c r="Z216" s="15" t="s">
        <v>5234</v>
      </c>
    </row>
    <row r="217" spans="1:26" x14ac:dyDescent="0.3">
      <c r="A217" s="15" t="s">
        <v>629</v>
      </c>
      <c r="B217">
        <v>99999</v>
      </c>
      <c r="C217" s="1">
        <v>5901436590484</v>
      </c>
      <c r="D217">
        <v>0</v>
      </c>
      <c r="E217">
        <v>0</v>
      </c>
      <c r="F217" s="15" t="s">
        <v>5234</v>
      </c>
      <c r="G217" s="15" t="s">
        <v>5234</v>
      </c>
      <c r="H217" s="15" t="s">
        <v>5233</v>
      </c>
      <c r="I217" s="15" t="s">
        <v>5233</v>
      </c>
      <c r="J217" s="15" t="s">
        <v>5233</v>
      </c>
      <c r="K217" s="15" t="s">
        <v>5233</v>
      </c>
      <c r="L217" s="15" t="s">
        <v>5233</v>
      </c>
      <c r="M217" s="15" t="s">
        <v>5233</v>
      </c>
      <c r="N217" s="15" t="s">
        <v>242</v>
      </c>
      <c r="O217" s="15" t="s">
        <v>630</v>
      </c>
      <c r="Q217" s="15" t="s">
        <v>5234</v>
      </c>
      <c r="S217" s="15" t="s">
        <v>5234</v>
      </c>
      <c r="U217" s="15" t="s">
        <v>5234</v>
      </c>
      <c r="V217" s="15" t="s">
        <v>5234</v>
      </c>
      <c r="W217" s="15" t="s">
        <v>5234</v>
      </c>
      <c r="X217" s="15" t="s">
        <v>50</v>
      </c>
      <c r="Y217" s="15" t="s">
        <v>5234</v>
      </c>
      <c r="Z217" s="15" t="s">
        <v>5234</v>
      </c>
    </row>
    <row r="218" spans="1:26" x14ac:dyDescent="0.3">
      <c r="A218" s="15" t="s">
        <v>631</v>
      </c>
      <c r="B218">
        <v>99999</v>
      </c>
      <c r="C218" s="1">
        <v>5901436590538</v>
      </c>
      <c r="D218">
        <v>0</v>
      </c>
      <c r="E218">
        <v>0</v>
      </c>
      <c r="F218" s="15" t="s">
        <v>5234</v>
      </c>
      <c r="G218" s="15" t="s">
        <v>5234</v>
      </c>
      <c r="H218" s="15" t="s">
        <v>5233</v>
      </c>
      <c r="I218" s="15" t="s">
        <v>5233</v>
      </c>
      <c r="J218" s="15" t="s">
        <v>5233</v>
      </c>
      <c r="K218" s="15" t="s">
        <v>5233</v>
      </c>
      <c r="L218" s="15" t="s">
        <v>5233</v>
      </c>
      <c r="M218" s="15" t="s">
        <v>5233</v>
      </c>
      <c r="N218" s="15" t="s">
        <v>632</v>
      </c>
      <c r="O218" s="15" t="s">
        <v>633</v>
      </c>
      <c r="Q218" s="15" t="s">
        <v>5234</v>
      </c>
      <c r="S218" s="15" t="s">
        <v>5234</v>
      </c>
      <c r="U218" s="15" t="s">
        <v>5234</v>
      </c>
      <c r="V218" s="15" t="s">
        <v>5234</v>
      </c>
      <c r="W218" s="15" t="s">
        <v>5234</v>
      </c>
      <c r="X218" s="15" t="s">
        <v>50</v>
      </c>
      <c r="Y218" s="15" t="s">
        <v>5234</v>
      </c>
      <c r="Z218" s="15" t="s">
        <v>5234</v>
      </c>
    </row>
    <row r="219" spans="1:26" x14ac:dyDescent="0.3">
      <c r="A219" s="15" t="s">
        <v>634</v>
      </c>
      <c r="B219">
        <v>99999</v>
      </c>
      <c r="C219" s="1">
        <v>5901436590545</v>
      </c>
      <c r="D219">
        <v>0</v>
      </c>
      <c r="E219">
        <v>0</v>
      </c>
      <c r="F219" s="15" t="s">
        <v>5234</v>
      </c>
      <c r="G219" s="15" t="s">
        <v>5234</v>
      </c>
      <c r="H219" s="15" t="s">
        <v>5233</v>
      </c>
      <c r="I219" s="15" t="s">
        <v>5233</v>
      </c>
      <c r="J219" s="15" t="s">
        <v>5233</v>
      </c>
      <c r="K219" s="15" t="s">
        <v>5233</v>
      </c>
      <c r="L219" s="15" t="s">
        <v>5233</v>
      </c>
      <c r="M219" s="15" t="s">
        <v>5233</v>
      </c>
      <c r="N219" s="15" t="s">
        <v>465</v>
      </c>
      <c r="O219" s="15" t="s">
        <v>635</v>
      </c>
      <c r="Q219" s="15" t="s">
        <v>5234</v>
      </c>
      <c r="S219" s="15" t="s">
        <v>5234</v>
      </c>
      <c r="U219" s="15" t="s">
        <v>5234</v>
      </c>
      <c r="V219" s="15" t="s">
        <v>5234</v>
      </c>
      <c r="W219" s="15" t="s">
        <v>5234</v>
      </c>
      <c r="X219" s="15" t="s">
        <v>50</v>
      </c>
      <c r="Y219" s="15" t="s">
        <v>5234</v>
      </c>
      <c r="Z219" s="15" t="s">
        <v>5234</v>
      </c>
    </row>
    <row r="220" spans="1:26" x14ac:dyDescent="0.3">
      <c r="A220" s="15" t="s">
        <v>636</v>
      </c>
      <c r="B220">
        <v>99999</v>
      </c>
      <c r="C220" s="1">
        <v>5907633494044</v>
      </c>
      <c r="D220">
        <v>0</v>
      </c>
      <c r="E220">
        <v>0</v>
      </c>
      <c r="F220" s="15" t="s">
        <v>5234</v>
      </c>
      <c r="G220" s="15" t="s">
        <v>5234</v>
      </c>
      <c r="H220" s="15" t="s">
        <v>5233</v>
      </c>
      <c r="I220" s="15" t="s">
        <v>5233</v>
      </c>
      <c r="J220" s="15" t="s">
        <v>5233</v>
      </c>
      <c r="K220" s="15" t="s">
        <v>5233</v>
      </c>
      <c r="L220" s="15" t="s">
        <v>5233</v>
      </c>
      <c r="M220" s="15" t="s">
        <v>5233</v>
      </c>
      <c r="N220" s="15" t="s">
        <v>637</v>
      </c>
      <c r="O220" s="15" t="s">
        <v>638</v>
      </c>
      <c r="P220">
        <v>85163100</v>
      </c>
      <c r="Q220" s="15" t="s">
        <v>5234</v>
      </c>
      <c r="S220" s="15" t="s">
        <v>5234</v>
      </c>
      <c r="U220" s="15" t="s">
        <v>5234</v>
      </c>
      <c r="V220" s="15" t="s">
        <v>5234</v>
      </c>
      <c r="W220" s="15" t="s">
        <v>5234</v>
      </c>
      <c r="X220" s="15" t="s">
        <v>50</v>
      </c>
      <c r="Y220" s="15" t="s">
        <v>5234</v>
      </c>
      <c r="Z220" s="15" t="s">
        <v>5234</v>
      </c>
    </row>
    <row r="221" spans="1:26" x14ac:dyDescent="0.3">
      <c r="A221" s="15" t="s">
        <v>639</v>
      </c>
      <c r="B221">
        <v>99999</v>
      </c>
      <c r="C221" s="1">
        <v>5907633494518</v>
      </c>
      <c r="D221">
        <v>12</v>
      </c>
      <c r="E221">
        <v>432</v>
      </c>
      <c r="F221" s="15" t="s">
        <v>640</v>
      </c>
      <c r="G221" s="15" t="s">
        <v>5493</v>
      </c>
      <c r="H221" s="15" t="s">
        <v>5288</v>
      </c>
      <c r="I221" s="15" t="s">
        <v>5275</v>
      </c>
      <c r="J221" s="15" t="s">
        <v>5281</v>
      </c>
      <c r="K221" s="15" t="s">
        <v>5401</v>
      </c>
      <c r="L221" s="15" t="s">
        <v>185</v>
      </c>
      <c r="M221" s="15" t="s">
        <v>5295</v>
      </c>
      <c r="N221" s="15" t="s">
        <v>641</v>
      </c>
      <c r="O221" s="15" t="s">
        <v>5494</v>
      </c>
      <c r="P221">
        <v>85163100</v>
      </c>
      <c r="Q221" s="15" t="s">
        <v>6791</v>
      </c>
      <c r="R221">
        <v>5</v>
      </c>
      <c r="S221" s="15" t="s">
        <v>5234</v>
      </c>
      <c r="U221" s="15" t="s">
        <v>5234</v>
      </c>
      <c r="V221" s="15" t="s">
        <v>406</v>
      </c>
      <c r="W221" s="15" t="s">
        <v>35</v>
      </c>
      <c r="X221" s="15" t="s">
        <v>50</v>
      </c>
      <c r="Y221" s="15" t="s">
        <v>50</v>
      </c>
      <c r="Z221" s="15" t="s">
        <v>6793</v>
      </c>
    </row>
    <row r="222" spans="1:26" x14ac:dyDescent="0.3">
      <c r="A222" s="15" t="s">
        <v>642</v>
      </c>
      <c r="B222">
        <v>99999</v>
      </c>
      <c r="C222" s="1">
        <v>5907633494525</v>
      </c>
      <c r="D222">
        <v>24</v>
      </c>
      <c r="E222">
        <v>576</v>
      </c>
      <c r="F222" s="15" t="s">
        <v>593</v>
      </c>
      <c r="G222" s="15" t="s">
        <v>4222</v>
      </c>
      <c r="H222" s="15" t="s">
        <v>5264</v>
      </c>
      <c r="I222" s="15" t="s">
        <v>5263</v>
      </c>
      <c r="J222" s="15" t="s">
        <v>5243</v>
      </c>
      <c r="K222" s="15" t="s">
        <v>5265</v>
      </c>
      <c r="L222" s="15" t="s">
        <v>5291</v>
      </c>
      <c r="M222" s="15" t="s">
        <v>5237</v>
      </c>
      <c r="N222" s="15" t="s">
        <v>643</v>
      </c>
      <c r="O222" s="15" t="s">
        <v>5495</v>
      </c>
      <c r="P222">
        <v>85163100</v>
      </c>
      <c r="Q222" s="15" t="s">
        <v>623</v>
      </c>
      <c r="R222">
        <v>5</v>
      </c>
      <c r="S222" s="15" t="s">
        <v>5234</v>
      </c>
      <c r="U222" s="15" t="s">
        <v>5234</v>
      </c>
      <c r="V222" s="15" t="s">
        <v>112</v>
      </c>
      <c r="W222" s="15" t="s">
        <v>35</v>
      </c>
      <c r="X222" s="15" t="s">
        <v>50</v>
      </c>
      <c r="Y222" s="15" t="s">
        <v>5234</v>
      </c>
      <c r="Z222" s="15" t="s">
        <v>3755</v>
      </c>
    </row>
    <row r="223" spans="1:26" x14ac:dyDescent="0.3">
      <c r="A223" s="15" t="s">
        <v>644</v>
      </c>
      <c r="B223">
        <v>99999</v>
      </c>
      <c r="C223" s="1">
        <v>5907633494846</v>
      </c>
      <c r="D223">
        <v>12</v>
      </c>
      <c r="E223">
        <v>672</v>
      </c>
      <c r="F223" s="15" t="s">
        <v>645</v>
      </c>
      <c r="G223" s="15" t="s">
        <v>5496</v>
      </c>
      <c r="H223" s="15" t="s">
        <v>5263</v>
      </c>
      <c r="I223" s="15" t="s">
        <v>5242</v>
      </c>
      <c r="J223" s="15" t="s">
        <v>5241</v>
      </c>
      <c r="K223" s="15" t="s">
        <v>171</v>
      </c>
      <c r="L223" s="15" t="s">
        <v>30</v>
      </c>
      <c r="M223" s="15" t="s">
        <v>5268</v>
      </c>
      <c r="N223" s="15" t="s">
        <v>647</v>
      </c>
      <c r="O223" s="15" t="s">
        <v>5497</v>
      </c>
      <c r="P223">
        <v>85163100</v>
      </c>
      <c r="Q223" s="15" t="s">
        <v>623</v>
      </c>
      <c r="R223">
        <v>5</v>
      </c>
      <c r="S223" s="15" t="s">
        <v>5234</v>
      </c>
      <c r="U223" s="15" t="s">
        <v>5234</v>
      </c>
      <c r="V223" s="15" t="s">
        <v>112</v>
      </c>
      <c r="W223" s="15" t="s">
        <v>35</v>
      </c>
      <c r="X223" s="15" t="s">
        <v>50</v>
      </c>
      <c r="Y223" s="15" t="s">
        <v>5234</v>
      </c>
      <c r="Z223" s="15" t="s">
        <v>564</v>
      </c>
    </row>
    <row r="224" spans="1:26" x14ac:dyDescent="0.3">
      <c r="A224" s="15" t="s">
        <v>648</v>
      </c>
      <c r="B224">
        <v>99999</v>
      </c>
      <c r="C224" s="1">
        <v>5908256830103</v>
      </c>
      <c r="D224">
        <v>20</v>
      </c>
      <c r="E224">
        <v>480</v>
      </c>
      <c r="F224" s="15" t="s">
        <v>649</v>
      </c>
      <c r="G224" s="15" t="s">
        <v>650</v>
      </c>
      <c r="H224" s="15" t="s">
        <v>611</v>
      </c>
      <c r="I224" s="15" t="s">
        <v>5243</v>
      </c>
      <c r="J224" s="15" t="s">
        <v>651</v>
      </c>
      <c r="K224" s="15" t="s">
        <v>5291</v>
      </c>
      <c r="L224" s="15" t="s">
        <v>5300</v>
      </c>
      <c r="M224" s="15" t="s">
        <v>5291</v>
      </c>
      <c r="N224" s="15" t="s">
        <v>472</v>
      </c>
      <c r="O224" s="15" t="s">
        <v>652</v>
      </c>
      <c r="P224">
        <v>85163100</v>
      </c>
      <c r="Q224" s="15" t="s">
        <v>5234</v>
      </c>
      <c r="R224">
        <v>5</v>
      </c>
      <c r="S224" s="15" t="s">
        <v>5234</v>
      </c>
      <c r="U224" s="15" t="s">
        <v>5234</v>
      </c>
      <c r="V224" s="15" t="s">
        <v>112</v>
      </c>
      <c r="W224" s="15" t="s">
        <v>5234</v>
      </c>
      <c r="X224" s="15" t="s">
        <v>50</v>
      </c>
      <c r="Y224" s="15" t="s">
        <v>5234</v>
      </c>
      <c r="Z224" s="15" t="s">
        <v>4369</v>
      </c>
    </row>
    <row r="225" spans="1:26" x14ac:dyDescent="0.3">
      <c r="A225" s="15" t="s">
        <v>653</v>
      </c>
      <c r="B225">
        <v>15414</v>
      </c>
      <c r="C225" s="1">
        <v>5908256830288</v>
      </c>
      <c r="D225">
        <v>12</v>
      </c>
      <c r="E225">
        <v>576</v>
      </c>
      <c r="F225" s="15" t="s">
        <v>531</v>
      </c>
      <c r="G225" s="15" t="s">
        <v>5498</v>
      </c>
      <c r="H225" s="15" t="s">
        <v>5264</v>
      </c>
      <c r="I225" s="15" t="s">
        <v>5259</v>
      </c>
      <c r="J225" s="15" t="s">
        <v>5263</v>
      </c>
      <c r="K225" s="15" t="s">
        <v>5265</v>
      </c>
      <c r="L225" s="15" t="s">
        <v>5295</v>
      </c>
      <c r="M225" s="15" t="s">
        <v>31</v>
      </c>
      <c r="N225" s="15" t="s">
        <v>465</v>
      </c>
      <c r="O225" s="15" t="s">
        <v>5499</v>
      </c>
      <c r="P225">
        <v>85163100</v>
      </c>
      <c r="Q225" s="15" t="s">
        <v>6790</v>
      </c>
      <c r="R225">
        <v>5</v>
      </c>
      <c r="S225" s="15" t="s">
        <v>5234</v>
      </c>
      <c r="U225" s="15" t="s">
        <v>5234</v>
      </c>
      <c r="V225" s="15" t="s">
        <v>112</v>
      </c>
      <c r="W225" s="15" t="s">
        <v>35</v>
      </c>
      <c r="X225" s="15" t="s">
        <v>36</v>
      </c>
      <c r="Y225" s="15" t="s">
        <v>50</v>
      </c>
      <c r="Z225" s="15" t="s">
        <v>6794</v>
      </c>
    </row>
    <row r="226" spans="1:26" x14ac:dyDescent="0.3">
      <c r="A226" s="15" t="s">
        <v>654</v>
      </c>
      <c r="B226">
        <v>99999</v>
      </c>
      <c r="C226" s="1">
        <v>5908256830370</v>
      </c>
      <c r="D226">
        <v>12</v>
      </c>
      <c r="E226">
        <v>432</v>
      </c>
      <c r="F226" s="15" t="s">
        <v>655</v>
      </c>
      <c r="G226" s="15" t="s">
        <v>502</v>
      </c>
      <c r="H226" s="15" t="s">
        <v>5241</v>
      </c>
      <c r="I226" s="15" t="s">
        <v>5385</v>
      </c>
      <c r="J226" s="15" t="s">
        <v>5385</v>
      </c>
      <c r="K226" s="15" t="s">
        <v>5305</v>
      </c>
      <c r="L226" s="15" t="s">
        <v>5345</v>
      </c>
      <c r="M226" s="15" t="s">
        <v>5270</v>
      </c>
      <c r="N226" s="15" t="s">
        <v>462</v>
      </c>
      <c r="O226" s="15" t="s">
        <v>5500</v>
      </c>
      <c r="P226">
        <v>85163100</v>
      </c>
      <c r="Q226" s="15" t="s">
        <v>623</v>
      </c>
      <c r="R226">
        <v>5</v>
      </c>
      <c r="S226" s="15" t="s">
        <v>5234</v>
      </c>
      <c r="U226" s="15" t="s">
        <v>5234</v>
      </c>
      <c r="V226" s="15" t="s">
        <v>34</v>
      </c>
      <c r="W226" s="15" t="s">
        <v>35</v>
      </c>
      <c r="X226" s="15" t="s">
        <v>50</v>
      </c>
      <c r="Y226" s="15" t="s">
        <v>5234</v>
      </c>
      <c r="Z226" s="15" t="s">
        <v>114</v>
      </c>
    </row>
    <row r="227" spans="1:26" x14ac:dyDescent="0.3">
      <c r="A227" s="15" t="s">
        <v>656</v>
      </c>
      <c r="B227">
        <v>99999</v>
      </c>
      <c r="C227" s="1">
        <v>5908256830837</v>
      </c>
      <c r="D227">
        <v>6</v>
      </c>
      <c r="E227">
        <v>252</v>
      </c>
      <c r="F227" s="15" t="s">
        <v>657</v>
      </c>
      <c r="G227" s="15" t="s">
        <v>5501</v>
      </c>
      <c r="H227" s="15" t="s">
        <v>5259</v>
      </c>
      <c r="I227" s="15" t="s">
        <v>5264</v>
      </c>
      <c r="J227" s="15" t="s">
        <v>5263</v>
      </c>
      <c r="K227" s="15" t="s">
        <v>550</v>
      </c>
      <c r="L227" s="15" t="s">
        <v>658</v>
      </c>
      <c r="M227" s="15" t="s">
        <v>224</v>
      </c>
      <c r="N227" s="15" t="s">
        <v>659</v>
      </c>
      <c r="O227" s="15" t="s">
        <v>660</v>
      </c>
      <c r="P227">
        <v>85163100</v>
      </c>
      <c r="Q227" s="15" t="s">
        <v>5234</v>
      </c>
      <c r="R227">
        <v>5</v>
      </c>
      <c r="S227" s="15" t="s">
        <v>5234</v>
      </c>
      <c r="U227" s="15" t="s">
        <v>5234</v>
      </c>
      <c r="V227" s="15" t="s">
        <v>112</v>
      </c>
      <c r="W227" s="15" t="s">
        <v>5234</v>
      </c>
      <c r="X227" s="15" t="s">
        <v>50</v>
      </c>
      <c r="Y227" s="15" t="s">
        <v>5234</v>
      </c>
      <c r="Z227" s="15" t="s">
        <v>6769</v>
      </c>
    </row>
    <row r="228" spans="1:26" x14ac:dyDescent="0.3">
      <c r="A228" s="15" t="s">
        <v>661</v>
      </c>
      <c r="B228">
        <v>15407</v>
      </c>
      <c r="C228" s="1">
        <v>5908256832558</v>
      </c>
      <c r="D228">
        <v>12</v>
      </c>
      <c r="E228">
        <v>192</v>
      </c>
      <c r="F228" s="15" t="s">
        <v>662</v>
      </c>
      <c r="G228" s="15" t="s">
        <v>5502</v>
      </c>
      <c r="H228" s="15" t="s">
        <v>5253</v>
      </c>
      <c r="I228" s="15" t="s">
        <v>582</v>
      </c>
      <c r="J228" s="15" t="s">
        <v>5288</v>
      </c>
      <c r="K228" s="15" t="s">
        <v>5357</v>
      </c>
      <c r="L228" s="15" t="s">
        <v>5255</v>
      </c>
      <c r="M228" s="15" t="s">
        <v>658</v>
      </c>
      <c r="N228" s="15" t="s">
        <v>664</v>
      </c>
      <c r="O228" s="15" t="s">
        <v>5503</v>
      </c>
      <c r="P228">
        <v>85163100</v>
      </c>
      <c r="Q228" s="15" t="s">
        <v>623</v>
      </c>
      <c r="R228">
        <v>5</v>
      </c>
      <c r="S228" s="15" t="s">
        <v>5234</v>
      </c>
      <c r="U228" s="15" t="s">
        <v>5234</v>
      </c>
      <c r="V228" s="15" t="s">
        <v>46</v>
      </c>
      <c r="W228" s="15" t="s">
        <v>35</v>
      </c>
      <c r="X228" s="15" t="s">
        <v>50</v>
      </c>
      <c r="Y228" s="15" t="s">
        <v>50</v>
      </c>
      <c r="Z228" s="15" t="s">
        <v>6795</v>
      </c>
    </row>
    <row r="229" spans="1:26" x14ac:dyDescent="0.3">
      <c r="A229" s="15" t="s">
        <v>665</v>
      </c>
      <c r="B229">
        <v>99999</v>
      </c>
      <c r="C229" s="1">
        <v>5908256830844</v>
      </c>
      <c r="D229">
        <v>8</v>
      </c>
      <c r="E229">
        <v>560</v>
      </c>
      <c r="F229" s="15" t="s">
        <v>5234</v>
      </c>
      <c r="G229" s="15" t="s">
        <v>5234</v>
      </c>
      <c r="H229" s="15" t="s">
        <v>5264</v>
      </c>
      <c r="I229" s="15" t="s">
        <v>5259</v>
      </c>
      <c r="J229" s="15" t="s">
        <v>155</v>
      </c>
      <c r="K229" s="15" t="s">
        <v>5295</v>
      </c>
      <c r="L229" s="15" t="s">
        <v>31</v>
      </c>
      <c r="M229" s="15" t="s">
        <v>5256</v>
      </c>
      <c r="N229" s="15" t="s">
        <v>465</v>
      </c>
      <c r="O229" s="15" t="s">
        <v>666</v>
      </c>
      <c r="P229">
        <v>85163100</v>
      </c>
      <c r="Q229" s="15" t="s">
        <v>5234</v>
      </c>
      <c r="S229" s="15" t="s">
        <v>5234</v>
      </c>
      <c r="U229" s="15" t="s">
        <v>5234</v>
      </c>
      <c r="V229" s="15" t="s">
        <v>112</v>
      </c>
      <c r="W229" s="15" t="s">
        <v>5234</v>
      </c>
      <c r="X229" s="15" t="s">
        <v>50</v>
      </c>
      <c r="Y229" s="15" t="s">
        <v>5234</v>
      </c>
      <c r="Z229" s="15" t="s">
        <v>5234</v>
      </c>
    </row>
    <row r="230" spans="1:26" x14ac:dyDescent="0.3">
      <c r="A230" s="15" t="s">
        <v>667</v>
      </c>
      <c r="B230">
        <v>99999</v>
      </c>
      <c r="C230" s="1">
        <v>5901436590415</v>
      </c>
      <c r="D230">
        <v>12</v>
      </c>
      <c r="E230">
        <v>720</v>
      </c>
      <c r="F230" s="15" t="s">
        <v>531</v>
      </c>
      <c r="G230" s="15" t="s">
        <v>208</v>
      </c>
      <c r="H230" s="15" t="s">
        <v>5263</v>
      </c>
      <c r="I230" s="15" t="s">
        <v>171</v>
      </c>
      <c r="J230" s="15" t="s">
        <v>28</v>
      </c>
      <c r="K230" s="15" t="s">
        <v>5265</v>
      </c>
      <c r="L230" s="15" t="s">
        <v>27</v>
      </c>
      <c r="M230" s="15" t="s">
        <v>550</v>
      </c>
      <c r="N230" s="15" t="s">
        <v>668</v>
      </c>
      <c r="O230" s="15" t="s">
        <v>669</v>
      </c>
      <c r="P230">
        <v>85163100</v>
      </c>
      <c r="Q230" s="15" t="s">
        <v>623</v>
      </c>
      <c r="R230">
        <v>5</v>
      </c>
      <c r="S230" s="15" t="s">
        <v>5234</v>
      </c>
      <c r="U230" s="15" t="s">
        <v>5234</v>
      </c>
      <c r="V230" s="15" t="s">
        <v>544</v>
      </c>
      <c r="W230" s="15" t="s">
        <v>35</v>
      </c>
      <c r="X230" s="15" t="s">
        <v>50</v>
      </c>
      <c r="Y230" s="15" t="s">
        <v>5234</v>
      </c>
      <c r="Z230" s="15" t="s">
        <v>572</v>
      </c>
    </row>
    <row r="231" spans="1:26" x14ac:dyDescent="0.3">
      <c r="A231" s="15" t="s">
        <v>670</v>
      </c>
      <c r="B231">
        <v>99999</v>
      </c>
      <c r="C231" s="1">
        <v>5908256830929</v>
      </c>
      <c r="D231">
        <v>0</v>
      </c>
      <c r="E231">
        <v>0</v>
      </c>
      <c r="F231" s="15" t="s">
        <v>5234</v>
      </c>
      <c r="G231" s="15" t="s">
        <v>5234</v>
      </c>
      <c r="H231" s="15" t="s">
        <v>5264</v>
      </c>
      <c r="I231" s="15" t="s">
        <v>5263</v>
      </c>
      <c r="J231" s="15" t="s">
        <v>671</v>
      </c>
      <c r="K231" s="15" t="s">
        <v>328</v>
      </c>
      <c r="L231" s="15" t="s">
        <v>5256</v>
      </c>
      <c r="M231" s="15" t="s">
        <v>672</v>
      </c>
      <c r="N231" s="15" t="s">
        <v>465</v>
      </c>
      <c r="O231" s="15" t="s">
        <v>673</v>
      </c>
      <c r="P231">
        <v>85163100</v>
      </c>
      <c r="Q231" s="15" t="s">
        <v>5234</v>
      </c>
      <c r="S231" s="15" t="s">
        <v>5234</v>
      </c>
      <c r="U231" s="15" t="s">
        <v>5234</v>
      </c>
      <c r="V231" s="15" t="s">
        <v>112</v>
      </c>
      <c r="W231" s="15" t="s">
        <v>5234</v>
      </c>
      <c r="X231" s="15" t="s">
        <v>50</v>
      </c>
      <c r="Y231" s="15" t="s">
        <v>5234</v>
      </c>
      <c r="Z231" s="15" t="s">
        <v>5234</v>
      </c>
    </row>
    <row r="232" spans="1:26" x14ac:dyDescent="0.3">
      <c r="A232" s="15" t="s">
        <v>674</v>
      </c>
      <c r="B232">
        <v>99999</v>
      </c>
      <c r="C232" s="1">
        <v>5908256830912</v>
      </c>
      <c r="D232">
        <v>10</v>
      </c>
      <c r="E232">
        <v>600</v>
      </c>
      <c r="F232" s="15" t="s">
        <v>5234</v>
      </c>
      <c r="G232" s="15" t="s">
        <v>5234</v>
      </c>
      <c r="H232" s="15" t="s">
        <v>117</v>
      </c>
      <c r="I232" s="15" t="s">
        <v>5263</v>
      </c>
      <c r="J232" s="15" t="s">
        <v>5243</v>
      </c>
      <c r="K232" s="15" t="s">
        <v>515</v>
      </c>
      <c r="L232" s="15" t="s">
        <v>5288</v>
      </c>
      <c r="M232" s="15" t="s">
        <v>5293</v>
      </c>
      <c r="N232" s="15" t="s">
        <v>472</v>
      </c>
      <c r="O232" s="15" t="s">
        <v>675</v>
      </c>
      <c r="P232">
        <v>85163100</v>
      </c>
      <c r="Q232" s="15" t="s">
        <v>5234</v>
      </c>
      <c r="S232" s="15" t="s">
        <v>5234</v>
      </c>
      <c r="U232" s="15" t="s">
        <v>5234</v>
      </c>
      <c r="V232" s="15" t="s">
        <v>112</v>
      </c>
      <c r="W232" s="15" t="s">
        <v>5234</v>
      </c>
      <c r="X232" s="15" t="s">
        <v>50</v>
      </c>
      <c r="Y232" s="15" t="s">
        <v>5234</v>
      </c>
      <c r="Z232" s="15" t="s">
        <v>5234</v>
      </c>
    </row>
    <row r="233" spans="1:26" x14ac:dyDescent="0.3">
      <c r="A233" s="15" t="s">
        <v>676</v>
      </c>
      <c r="B233">
        <v>99999</v>
      </c>
      <c r="C233" s="1">
        <v>5908256830882</v>
      </c>
      <c r="D233">
        <v>0</v>
      </c>
      <c r="E233">
        <v>0</v>
      </c>
      <c r="F233" s="15" t="s">
        <v>5234</v>
      </c>
      <c r="G233" s="15" t="s">
        <v>5234</v>
      </c>
      <c r="H233" s="15" t="s">
        <v>5233</v>
      </c>
      <c r="I233" s="15" t="s">
        <v>5233</v>
      </c>
      <c r="J233" s="15" t="s">
        <v>5233</v>
      </c>
      <c r="K233" s="15" t="s">
        <v>5233</v>
      </c>
      <c r="L233" s="15" t="s">
        <v>5233</v>
      </c>
      <c r="M233" s="15" t="s">
        <v>5233</v>
      </c>
      <c r="N233" s="15" t="s">
        <v>677</v>
      </c>
      <c r="O233" s="15" t="s">
        <v>678</v>
      </c>
      <c r="P233">
        <v>85163100</v>
      </c>
      <c r="Q233" s="15" t="s">
        <v>5234</v>
      </c>
      <c r="S233" s="15" t="s">
        <v>5234</v>
      </c>
      <c r="U233" s="15" t="s">
        <v>5234</v>
      </c>
      <c r="V233" s="15" t="s">
        <v>5234</v>
      </c>
      <c r="W233" s="15" t="s">
        <v>5234</v>
      </c>
      <c r="X233" s="15" t="s">
        <v>50</v>
      </c>
      <c r="Y233" s="15" t="s">
        <v>5234</v>
      </c>
      <c r="Z233" s="15" t="s">
        <v>5234</v>
      </c>
    </row>
    <row r="234" spans="1:26" x14ac:dyDescent="0.3">
      <c r="A234" s="15" t="s">
        <v>679</v>
      </c>
      <c r="B234">
        <v>99999</v>
      </c>
      <c r="C234" s="1">
        <v>5908256832671</v>
      </c>
      <c r="D234">
        <v>12</v>
      </c>
      <c r="E234">
        <v>360</v>
      </c>
      <c r="F234" s="15" t="s">
        <v>5234</v>
      </c>
      <c r="G234" s="15" t="s">
        <v>5234</v>
      </c>
      <c r="H234" s="15" t="s">
        <v>5241</v>
      </c>
      <c r="I234" s="15" t="s">
        <v>5275</v>
      </c>
      <c r="J234" s="15" t="s">
        <v>5385</v>
      </c>
      <c r="K234" s="15" t="s">
        <v>290</v>
      </c>
      <c r="L234" s="15" t="s">
        <v>5265</v>
      </c>
      <c r="M234" s="15" t="s">
        <v>65</v>
      </c>
      <c r="N234" s="15" t="s">
        <v>462</v>
      </c>
      <c r="O234" s="15" t="s">
        <v>680</v>
      </c>
      <c r="P234">
        <v>85163100</v>
      </c>
      <c r="Q234" s="15" t="s">
        <v>5234</v>
      </c>
      <c r="S234" s="15" t="s">
        <v>5234</v>
      </c>
      <c r="U234" s="15" t="s">
        <v>5234</v>
      </c>
      <c r="V234" s="15" t="s">
        <v>119</v>
      </c>
      <c r="W234" s="15" t="s">
        <v>5234</v>
      </c>
      <c r="X234" s="15" t="s">
        <v>50</v>
      </c>
      <c r="Y234" s="15" t="s">
        <v>5234</v>
      </c>
      <c r="Z234" s="15" t="s">
        <v>5234</v>
      </c>
    </row>
    <row r="235" spans="1:26" x14ac:dyDescent="0.3">
      <c r="A235" s="15" t="s">
        <v>681</v>
      </c>
      <c r="B235">
        <v>99999</v>
      </c>
      <c r="C235" s="1">
        <v>5908256833821</v>
      </c>
      <c r="D235">
        <v>6</v>
      </c>
      <c r="E235">
        <v>180</v>
      </c>
      <c r="F235" s="15" t="s">
        <v>682</v>
      </c>
      <c r="G235" s="15" t="s">
        <v>683</v>
      </c>
      <c r="H235" s="15" t="s">
        <v>559</v>
      </c>
      <c r="I235" s="15" t="s">
        <v>5273</v>
      </c>
      <c r="J235" s="15" t="s">
        <v>5305</v>
      </c>
      <c r="K235" s="15" t="s">
        <v>139</v>
      </c>
      <c r="L235" s="15" t="s">
        <v>684</v>
      </c>
      <c r="M235" s="15" t="s">
        <v>5462</v>
      </c>
      <c r="N235" s="15" t="s">
        <v>685</v>
      </c>
      <c r="O235" s="15" t="s">
        <v>5504</v>
      </c>
      <c r="P235">
        <v>85163100</v>
      </c>
      <c r="Q235" s="15" t="s">
        <v>6791</v>
      </c>
      <c r="R235">
        <v>5</v>
      </c>
      <c r="S235" s="15" t="s">
        <v>5234</v>
      </c>
      <c r="U235" s="15" t="s">
        <v>5234</v>
      </c>
      <c r="V235" s="15" t="s">
        <v>279</v>
      </c>
      <c r="W235" s="15" t="s">
        <v>35</v>
      </c>
      <c r="X235" s="15" t="s">
        <v>50</v>
      </c>
      <c r="Y235" s="15" t="s">
        <v>50</v>
      </c>
      <c r="Z235" s="15" t="s">
        <v>1829</v>
      </c>
    </row>
    <row r="236" spans="1:26" x14ac:dyDescent="0.3">
      <c r="A236" s="15" t="s">
        <v>686</v>
      </c>
      <c r="B236">
        <v>99999</v>
      </c>
      <c r="C236" s="1">
        <v>5908256838505</v>
      </c>
      <c r="D236">
        <v>12</v>
      </c>
      <c r="E236">
        <v>780</v>
      </c>
      <c r="F236" s="15" t="s">
        <v>531</v>
      </c>
      <c r="G236" s="15" t="s">
        <v>208</v>
      </c>
      <c r="H236" s="15" t="s">
        <v>28</v>
      </c>
      <c r="I236" s="15" t="s">
        <v>5263</v>
      </c>
      <c r="J236" s="15" t="s">
        <v>171</v>
      </c>
      <c r="K236" s="15" t="s">
        <v>30</v>
      </c>
      <c r="L236" s="15" t="s">
        <v>27</v>
      </c>
      <c r="M236" s="15" t="s">
        <v>550</v>
      </c>
      <c r="N236" s="15" t="s">
        <v>668</v>
      </c>
      <c r="O236" s="15" t="s">
        <v>687</v>
      </c>
      <c r="P236">
        <v>85163100</v>
      </c>
      <c r="Q236" s="15" t="s">
        <v>623</v>
      </c>
      <c r="R236">
        <v>5</v>
      </c>
      <c r="S236" s="15" t="s">
        <v>5234</v>
      </c>
      <c r="U236" s="15" t="s">
        <v>5234</v>
      </c>
      <c r="V236" s="15" t="s">
        <v>544</v>
      </c>
      <c r="W236" s="15" t="s">
        <v>35</v>
      </c>
      <c r="X236" s="15" t="s">
        <v>50</v>
      </c>
      <c r="Y236" s="15" t="s">
        <v>5234</v>
      </c>
      <c r="Z236" s="15" t="s">
        <v>572</v>
      </c>
    </row>
    <row r="237" spans="1:26" x14ac:dyDescent="0.3">
      <c r="A237" s="15" t="s">
        <v>688</v>
      </c>
      <c r="B237">
        <v>99999</v>
      </c>
      <c r="C237" s="1">
        <v>5901436590422</v>
      </c>
      <c r="D237">
        <v>12</v>
      </c>
      <c r="E237">
        <v>840</v>
      </c>
      <c r="F237" s="15" t="s">
        <v>5234</v>
      </c>
      <c r="G237" s="15" t="s">
        <v>5234</v>
      </c>
      <c r="H237" s="15" t="s">
        <v>5264</v>
      </c>
      <c r="I237" s="15" t="s">
        <v>186</v>
      </c>
      <c r="J237" s="15" t="s">
        <v>5263</v>
      </c>
      <c r="K237" s="15" t="s">
        <v>5344</v>
      </c>
      <c r="L237" s="15" t="s">
        <v>5238</v>
      </c>
      <c r="M237" s="15" t="s">
        <v>689</v>
      </c>
      <c r="N237" s="15" t="s">
        <v>465</v>
      </c>
      <c r="O237" s="15" t="s">
        <v>690</v>
      </c>
      <c r="P237">
        <v>85163100</v>
      </c>
      <c r="Q237" s="15" t="s">
        <v>5234</v>
      </c>
      <c r="S237" s="15" t="s">
        <v>5234</v>
      </c>
      <c r="U237" s="15" t="s">
        <v>5234</v>
      </c>
      <c r="V237" s="15" t="s">
        <v>112</v>
      </c>
      <c r="W237" s="15" t="s">
        <v>5234</v>
      </c>
      <c r="X237" s="15" t="s">
        <v>50</v>
      </c>
      <c r="Y237" s="15" t="s">
        <v>5234</v>
      </c>
      <c r="Z237" s="15" t="s">
        <v>5234</v>
      </c>
    </row>
    <row r="238" spans="1:26" x14ac:dyDescent="0.3">
      <c r="A238" s="15" t="s">
        <v>691</v>
      </c>
      <c r="B238">
        <v>15403</v>
      </c>
      <c r="C238" s="1">
        <v>5908256838680</v>
      </c>
      <c r="D238">
        <v>6</v>
      </c>
      <c r="E238">
        <v>180</v>
      </c>
      <c r="F238" s="15" t="s">
        <v>692</v>
      </c>
      <c r="G238" s="15" t="s">
        <v>693</v>
      </c>
      <c r="H238" s="15" t="s">
        <v>5288</v>
      </c>
      <c r="I238" s="15" t="s">
        <v>5264</v>
      </c>
      <c r="J238" s="15" t="s">
        <v>5301</v>
      </c>
      <c r="K238" s="15" t="s">
        <v>5344</v>
      </c>
      <c r="L238" s="15" t="s">
        <v>5265</v>
      </c>
      <c r="M238" s="15" t="s">
        <v>5305</v>
      </c>
      <c r="N238" s="15" t="s">
        <v>5505</v>
      </c>
      <c r="O238" s="15" t="s">
        <v>5506</v>
      </c>
      <c r="P238">
        <v>85163100</v>
      </c>
      <c r="Q238" s="15" t="s">
        <v>6782</v>
      </c>
      <c r="R238">
        <v>5</v>
      </c>
      <c r="S238" s="15" t="s">
        <v>5234</v>
      </c>
      <c r="U238" s="15" t="s">
        <v>5234</v>
      </c>
      <c r="V238" s="15" t="s">
        <v>158</v>
      </c>
      <c r="W238" s="15" t="s">
        <v>35</v>
      </c>
      <c r="X238" s="15" t="s">
        <v>36</v>
      </c>
      <c r="Y238" s="15" t="s">
        <v>50</v>
      </c>
      <c r="Z238" s="15" t="s">
        <v>936</v>
      </c>
    </row>
    <row r="239" spans="1:26" x14ac:dyDescent="0.3">
      <c r="A239" s="15" t="s">
        <v>694</v>
      </c>
      <c r="B239">
        <v>99999</v>
      </c>
      <c r="C239" s="1">
        <v>5908256839908</v>
      </c>
      <c r="D239">
        <v>12</v>
      </c>
      <c r="E239">
        <v>180</v>
      </c>
      <c r="F239" s="15" t="s">
        <v>695</v>
      </c>
      <c r="G239" s="15" t="s">
        <v>696</v>
      </c>
      <c r="H239" s="15" t="s">
        <v>697</v>
      </c>
      <c r="I239" s="15" t="s">
        <v>5273</v>
      </c>
      <c r="J239" s="15" t="s">
        <v>698</v>
      </c>
      <c r="K239" s="15" t="s">
        <v>328</v>
      </c>
      <c r="L239" s="15" t="s">
        <v>5462</v>
      </c>
      <c r="M239" s="15" t="s">
        <v>5294</v>
      </c>
      <c r="N239" s="15" t="s">
        <v>699</v>
      </c>
      <c r="O239" s="15" t="s">
        <v>700</v>
      </c>
      <c r="P239">
        <v>85163100</v>
      </c>
      <c r="Q239" s="15" t="s">
        <v>623</v>
      </c>
      <c r="R239">
        <v>5</v>
      </c>
      <c r="S239" s="15" t="s">
        <v>5234</v>
      </c>
      <c r="U239" s="15" t="s">
        <v>5234</v>
      </c>
      <c r="V239" s="15" t="s">
        <v>279</v>
      </c>
      <c r="W239" s="15" t="s">
        <v>2401</v>
      </c>
      <c r="X239" s="15" t="s">
        <v>50</v>
      </c>
      <c r="Y239" s="15" t="s">
        <v>50</v>
      </c>
      <c r="Z239" s="15" t="s">
        <v>3148</v>
      </c>
    </row>
    <row r="240" spans="1:26" x14ac:dyDescent="0.3">
      <c r="A240" s="15" t="s">
        <v>701</v>
      </c>
      <c r="B240">
        <v>15412</v>
      </c>
      <c r="C240" s="1">
        <v>5902934830300</v>
      </c>
      <c r="D240">
        <v>9</v>
      </c>
      <c r="E240">
        <v>504</v>
      </c>
      <c r="F240" s="15" t="s">
        <v>702</v>
      </c>
      <c r="G240" s="15" t="s">
        <v>26</v>
      </c>
      <c r="H240" s="15" t="s">
        <v>703</v>
      </c>
      <c r="I240" s="15" t="s">
        <v>345</v>
      </c>
      <c r="J240" s="15" t="s">
        <v>418</v>
      </c>
      <c r="K240" s="15" t="s">
        <v>5237</v>
      </c>
      <c r="L240" s="15" t="s">
        <v>704</v>
      </c>
      <c r="M240" s="15" t="s">
        <v>185</v>
      </c>
      <c r="N240" s="15" t="s">
        <v>647</v>
      </c>
      <c r="O240" s="15" t="s">
        <v>5507</v>
      </c>
      <c r="P240">
        <v>85163100</v>
      </c>
      <c r="Q240" s="15" t="s">
        <v>6782</v>
      </c>
      <c r="R240">
        <v>5</v>
      </c>
      <c r="S240" s="15" t="s">
        <v>5234</v>
      </c>
      <c r="U240" s="15" t="s">
        <v>5234</v>
      </c>
      <c r="V240" s="15" t="s">
        <v>119</v>
      </c>
      <c r="W240" s="15" t="s">
        <v>35</v>
      </c>
      <c r="X240" s="15" t="s">
        <v>36</v>
      </c>
      <c r="Y240" s="15" t="s">
        <v>50</v>
      </c>
      <c r="Z240" s="15" t="s">
        <v>6793</v>
      </c>
    </row>
    <row r="241" spans="1:26" x14ac:dyDescent="0.3">
      <c r="A241" s="15" t="s">
        <v>705</v>
      </c>
      <c r="B241">
        <v>15401</v>
      </c>
      <c r="C241" s="1">
        <v>5902934831062</v>
      </c>
      <c r="D241">
        <v>8</v>
      </c>
      <c r="E241">
        <v>192</v>
      </c>
      <c r="F241" s="15" t="s">
        <v>205</v>
      </c>
      <c r="G241" s="15" t="s">
        <v>1287</v>
      </c>
      <c r="H241" s="15" t="s">
        <v>256</v>
      </c>
      <c r="I241" s="15" t="s">
        <v>5273</v>
      </c>
      <c r="J241" s="15" t="s">
        <v>5293</v>
      </c>
      <c r="K241" s="15" t="s">
        <v>5291</v>
      </c>
      <c r="L241" s="15" t="s">
        <v>5270</v>
      </c>
      <c r="M241" s="15" t="s">
        <v>295</v>
      </c>
      <c r="N241" s="15" t="s">
        <v>5083</v>
      </c>
      <c r="O241" s="15" t="s">
        <v>5508</v>
      </c>
      <c r="P241">
        <v>85163100</v>
      </c>
      <c r="Q241" s="15" t="s">
        <v>6782</v>
      </c>
      <c r="R241">
        <v>5</v>
      </c>
      <c r="S241" s="15" t="s">
        <v>5234</v>
      </c>
      <c r="U241" s="15" t="s">
        <v>5234</v>
      </c>
      <c r="V241" s="15" t="s">
        <v>279</v>
      </c>
      <c r="W241" s="15" t="s">
        <v>35</v>
      </c>
      <c r="X241" s="15" t="s">
        <v>36</v>
      </c>
      <c r="Y241" s="15" t="s">
        <v>50</v>
      </c>
      <c r="Z241" s="15" t="s">
        <v>910</v>
      </c>
    </row>
    <row r="242" spans="1:26" x14ac:dyDescent="0.3">
      <c r="A242" s="15" t="s">
        <v>4599</v>
      </c>
      <c r="B242">
        <v>15402</v>
      </c>
      <c r="C242" s="1">
        <v>5903887801706</v>
      </c>
      <c r="D242">
        <v>8</v>
      </c>
      <c r="E242">
        <v>192</v>
      </c>
      <c r="F242" s="15" t="s">
        <v>4781</v>
      </c>
      <c r="G242" s="15" t="s">
        <v>5509</v>
      </c>
      <c r="H242" s="15" t="s">
        <v>364</v>
      </c>
      <c r="I242" s="15" t="s">
        <v>5273</v>
      </c>
      <c r="J242" s="15" t="s">
        <v>5293</v>
      </c>
      <c r="K242" s="15" t="s">
        <v>5291</v>
      </c>
      <c r="L242" s="15" t="s">
        <v>5270</v>
      </c>
      <c r="M242" s="15" t="s">
        <v>295</v>
      </c>
      <c r="N242" s="15" t="s">
        <v>5083</v>
      </c>
      <c r="O242" s="15" t="s">
        <v>5510</v>
      </c>
      <c r="P242">
        <v>85163100</v>
      </c>
      <c r="Q242" s="15" t="s">
        <v>6782</v>
      </c>
      <c r="R242">
        <v>5</v>
      </c>
      <c r="S242" s="15" t="s">
        <v>5234</v>
      </c>
      <c r="U242" s="15" t="s">
        <v>5234</v>
      </c>
      <c r="V242" s="15" t="s">
        <v>544</v>
      </c>
      <c r="W242" s="15" t="s">
        <v>1661</v>
      </c>
      <c r="X242" s="15" t="s">
        <v>36</v>
      </c>
      <c r="Y242" s="15" t="s">
        <v>50</v>
      </c>
      <c r="Z242" s="15" t="s">
        <v>6796</v>
      </c>
    </row>
    <row r="243" spans="1:26" x14ac:dyDescent="0.3">
      <c r="A243" s="15" t="s">
        <v>706</v>
      </c>
      <c r="B243">
        <v>99999</v>
      </c>
      <c r="C243" s="1">
        <v>5901436590439</v>
      </c>
      <c r="D243">
        <v>0</v>
      </c>
      <c r="E243">
        <v>0</v>
      </c>
      <c r="F243" s="15" t="s">
        <v>5234</v>
      </c>
      <c r="G243" s="15" t="s">
        <v>5234</v>
      </c>
      <c r="H243" s="15" t="s">
        <v>5233</v>
      </c>
      <c r="I243" s="15" t="s">
        <v>5233</v>
      </c>
      <c r="J243" s="15" t="s">
        <v>5233</v>
      </c>
      <c r="K243" s="15" t="s">
        <v>5233</v>
      </c>
      <c r="L243" s="15" t="s">
        <v>5233</v>
      </c>
      <c r="M243" s="15" t="s">
        <v>5233</v>
      </c>
      <c r="N243" s="15" t="s">
        <v>472</v>
      </c>
      <c r="O243" s="15" t="s">
        <v>707</v>
      </c>
      <c r="Q243" s="15" t="s">
        <v>5234</v>
      </c>
      <c r="S243" s="15" t="s">
        <v>5234</v>
      </c>
      <c r="U243" s="15" t="s">
        <v>5234</v>
      </c>
      <c r="V243" s="15" t="s">
        <v>5234</v>
      </c>
      <c r="W243" s="15" t="s">
        <v>5234</v>
      </c>
      <c r="X243" s="15" t="s">
        <v>50</v>
      </c>
      <c r="Y243" s="15" t="s">
        <v>5234</v>
      </c>
      <c r="Z243" s="15" t="s">
        <v>5234</v>
      </c>
    </row>
    <row r="244" spans="1:26" x14ac:dyDescent="0.3">
      <c r="A244" s="15" t="s">
        <v>708</v>
      </c>
      <c r="B244">
        <v>15510</v>
      </c>
      <c r="C244" s="1">
        <v>5902934831321</v>
      </c>
      <c r="D244">
        <v>12</v>
      </c>
      <c r="E244">
        <v>576</v>
      </c>
      <c r="F244" s="15" t="s">
        <v>709</v>
      </c>
      <c r="G244" s="15" t="s">
        <v>1788</v>
      </c>
      <c r="H244" s="15" t="s">
        <v>5264</v>
      </c>
      <c r="I244" s="15" t="s">
        <v>5263</v>
      </c>
      <c r="J244" s="15" t="s">
        <v>5243</v>
      </c>
      <c r="K244" s="15" t="s">
        <v>65</v>
      </c>
      <c r="L244" s="15" t="s">
        <v>209</v>
      </c>
      <c r="M244" s="15" t="s">
        <v>31</v>
      </c>
      <c r="N244" s="15" t="s">
        <v>647</v>
      </c>
      <c r="O244" s="15" t="s">
        <v>5511</v>
      </c>
      <c r="P244">
        <v>85163100</v>
      </c>
      <c r="Q244" s="15" t="s">
        <v>6782</v>
      </c>
      <c r="R244">
        <v>5</v>
      </c>
      <c r="S244" s="15" t="s">
        <v>5234</v>
      </c>
      <c r="U244" s="15" t="s">
        <v>5234</v>
      </c>
      <c r="V244" s="15" t="s">
        <v>112</v>
      </c>
      <c r="W244" s="15" t="s">
        <v>35</v>
      </c>
      <c r="X244" s="15" t="s">
        <v>36</v>
      </c>
      <c r="Y244" s="15" t="s">
        <v>50</v>
      </c>
      <c r="Z244" s="15" t="s">
        <v>6797</v>
      </c>
    </row>
    <row r="245" spans="1:26" x14ac:dyDescent="0.3">
      <c r="A245" s="15" t="s">
        <v>710</v>
      </c>
      <c r="B245">
        <v>15409</v>
      </c>
      <c r="C245" s="1">
        <v>5902934833226</v>
      </c>
      <c r="D245">
        <v>6</v>
      </c>
      <c r="E245">
        <v>288</v>
      </c>
      <c r="F245" s="15" t="s">
        <v>711</v>
      </c>
      <c r="G245" s="15" t="s">
        <v>5512</v>
      </c>
      <c r="H245" s="15" t="s">
        <v>117</v>
      </c>
      <c r="I245" s="15" t="s">
        <v>582</v>
      </c>
      <c r="J245" s="15" t="s">
        <v>750</v>
      </c>
      <c r="K245" s="15" t="s">
        <v>5255</v>
      </c>
      <c r="L245" s="15" t="s">
        <v>712</v>
      </c>
      <c r="M245" s="15" t="s">
        <v>232</v>
      </c>
      <c r="N245" s="15" t="s">
        <v>713</v>
      </c>
      <c r="O245" s="15" t="s">
        <v>5513</v>
      </c>
      <c r="P245">
        <v>85163100</v>
      </c>
      <c r="Q245" s="15" t="s">
        <v>6782</v>
      </c>
      <c r="R245">
        <v>5</v>
      </c>
      <c r="S245" s="15" t="s">
        <v>5234</v>
      </c>
      <c r="U245" s="15" t="s">
        <v>5234</v>
      </c>
      <c r="V245" s="15" t="s">
        <v>34</v>
      </c>
      <c r="W245" s="15" t="s">
        <v>35</v>
      </c>
      <c r="X245" s="15" t="s">
        <v>36</v>
      </c>
      <c r="Y245" s="15" t="s">
        <v>50</v>
      </c>
      <c r="Z245" s="15" t="s">
        <v>6798</v>
      </c>
    </row>
    <row r="246" spans="1:26" x14ac:dyDescent="0.3">
      <c r="A246" s="15" t="s">
        <v>714</v>
      </c>
      <c r="B246">
        <v>99999</v>
      </c>
      <c r="C246" s="1">
        <v>5902934839839</v>
      </c>
      <c r="D246">
        <v>6</v>
      </c>
      <c r="E246">
        <v>216</v>
      </c>
      <c r="F246" s="15" t="s">
        <v>4600</v>
      </c>
      <c r="G246" s="15" t="s">
        <v>5514</v>
      </c>
      <c r="H246" s="15" t="s">
        <v>5241</v>
      </c>
      <c r="I246" s="15" t="s">
        <v>715</v>
      </c>
      <c r="J246" s="15" t="s">
        <v>5270</v>
      </c>
      <c r="K246" s="15" t="s">
        <v>43</v>
      </c>
      <c r="L246" s="15" t="s">
        <v>232</v>
      </c>
      <c r="M246" s="15" t="s">
        <v>5270</v>
      </c>
      <c r="N246" s="15" t="s">
        <v>716</v>
      </c>
      <c r="O246" s="15" t="s">
        <v>5515</v>
      </c>
      <c r="P246">
        <v>85163100</v>
      </c>
      <c r="Q246" s="15" t="s">
        <v>5234</v>
      </c>
      <c r="R246">
        <v>5</v>
      </c>
      <c r="S246" s="15" t="s">
        <v>5234</v>
      </c>
      <c r="U246" s="15" t="s">
        <v>5234</v>
      </c>
      <c r="V246" s="15" t="s">
        <v>34</v>
      </c>
      <c r="W246" s="15" t="s">
        <v>4476</v>
      </c>
      <c r="X246" s="15" t="s">
        <v>50</v>
      </c>
      <c r="Y246" s="15" t="s">
        <v>5234</v>
      </c>
      <c r="Z246" s="15" t="s">
        <v>6799</v>
      </c>
    </row>
    <row r="247" spans="1:26" x14ac:dyDescent="0.3">
      <c r="A247" s="15" t="s">
        <v>4601</v>
      </c>
      <c r="B247">
        <v>15505</v>
      </c>
      <c r="C247" s="1">
        <v>5903887802246</v>
      </c>
      <c r="D247">
        <v>12</v>
      </c>
      <c r="E247">
        <v>648</v>
      </c>
      <c r="F247" s="15" t="s">
        <v>4782</v>
      </c>
      <c r="G247" s="15" t="s">
        <v>1320</v>
      </c>
      <c r="H247" s="15" t="s">
        <v>5264</v>
      </c>
      <c r="I247" s="15" t="s">
        <v>5263</v>
      </c>
      <c r="J247" s="15" t="s">
        <v>5259</v>
      </c>
      <c r="K247" s="15" t="s">
        <v>65</v>
      </c>
      <c r="L247" s="15" t="s">
        <v>550</v>
      </c>
      <c r="M247" s="15" t="s">
        <v>5241</v>
      </c>
      <c r="N247" s="15" t="s">
        <v>677</v>
      </c>
      <c r="O247" s="15" t="s">
        <v>5516</v>
      </c>
      <c r="P247">
        <v>85163100</v>
      </c>
      <c r="Q247" s="15" t="s">
        <v>6782</v>
      </c>
      <c r="R247">
        <v>5</v>
      </c>
      <c r="S247" s="15" t="s">
        <v>5234</v>
      </c>
      <c r="U247" s="15" t="s">
        <v>5234</v>
      </c>
      <c r="V247" s="15" t="s">
        <v>544</v>
      </c>
      <c r="W247" s="15" t="s">
        <v>4717</v>
      </c>
      <c r="X247" s="15" t="s">
        <v>36</v>
      </c>
      <c r="Y247" s="15" t="s">
        <v>50</v>
      </c>
      <c r="Z247" s="15" t="s">
        <v>6800</v>
      </c>
    </row>
    <row r="248" spans="1:26" x14ac:dyDescent="0.3">
      <c r="A248" s="15" t="s">
        <v>4602</v>
      </c>
      <c r="B248">
        <v>15502</v>
      </c>
      <c r="C248" s="1">
        <v>5903887802260</v>
      </c>
      <c r="D248">
        <v>12</v>
      </c>
      <c r="E248">
        <v>576</v>
      </c>
      <c r="F248" s="15" t="s">
        <v>538</v>
      </c>
      <c r="G248" s="15" t="s">
        <v>39</v>
      </c>
      <c r="H248" s="15" t="s">
        <v>5303</v>
      </c>
      <c r="I248" s="15" t="s">
        <v>5263</v>
      </c>
      <c r="J248" s="15" t="s">
        <v>31</v>
      </c>
      <c r="K248" s="15" t="s">
        <v>5353</v>
      </c>
      <c r="L248" s="15" t="s">
        <v>550</v>
      </c>
      <c r="M248" s="15" t="s">
        <v>5288</v>
      </c>
      <c r="N248" s="15" t="s">
        <v>462</v>
      </c>
      <c r="O248" s="15" t="s">
        <v>5517</v>
      </c>
      <c r="P248">
        <v>85163100</v>
      </c>
      <c r="Q248" s="15" t="s">
        <v>6782</v>
      </c>
      <c r="R248">
        <v>5</v>
      </c>
      <c r="S248" s="15" t="s">
        <v>5234</v>
      </c>
      <c r="U248" s="15" t="s">
        <v>5234</v>
      </c>
      <c r="V248" s="15" t="s">
        <v>544</v>
      </c>
      <c r="W248" s="15" t="s">
        <v>2436</v>
      </c>
      <c r="X248" s="15" t="s">
        <v>36</v>
      </c>
      <c r="Y248" s="15" t="s">
        <v>50</v>
      </c>
      <c r="Z248" s="15" t="s">
        <v>4002</v>
      </c>
    </row>
    <row r="249" spans="1:26" x14ac:dyDescent="0.3">
      <c r="A249" s="15" t="s">
        <v>4603</v>
      </c>
      <c r="B249">
        <v>15501</v>
      </c>
      <c r="C249" s="1">
        <v>5903887802307</v>
      </c>
      <c r="D249">
        <v>12</v>
      </c>
      <c r="E249">
        <v>576</v>
      </c>
      <c r="F249" s="15" t="s">
        <v>2882</v>
      </c>
      <c r="G249" s="15" t="s">
        <v>547</v>
      </c>
      <c r="H249" s="15" t="s">
        <v>5303</v>
      </c>
      <c r="I249" s="15" t="s">
        <v>453</v>
      </c>
      <c r="J249" s="15" t="s">
        <v>210</v>
      </c>
      <c r="K249" s="15" t="s">
        <v>5244</v>
      </c>
      <c r="L249" s="15" t="s">
        <v>161</v>
      </c>
      <c r="M249" s="15" t="s">
        <v>44</v>
      </c>
      <c r="N249" s="15" t="s">
        <v>4604</v>
      </c>
      <c r="O249" s="15" t="s">
        <v>5518</v>
      </c>
      <c r="P249">
        <v>85163100</v>
      </c>
      <c r="Q249" s="15" t="s">
        <v>6782</v>
      </c>
      <c r="R249">
        <v>5</v>
      </c>
      <c r="S249" s="15" t="s">
        <v>5234</v>
      </c>
      <c r="U249" s="15" t="s">
        <v>5234</v>
      </c>
      <c r="V249" s="15" t="s">
        <v>544</v>
      </c>
      <c r="W249" s="15" t="s">
        <v>2673</v>
      </c>
      <c r="X249" s="15" t="s">
        <v>36</v>
      </c>
      <c r="Y249" s="15" t="s">
        <v>50</v>
      </c>
      <c r="Z249" s="15" t="s">
        <v>6801</v>
      </c>
    </row>
    <row r="250" spans="1:26" x14ac:dyDescent="0.3">
      <c r="A250" s="15" t="s">
        <v>4605</v>
      </c>
      <c r="B250">
        <v>15506</v>
      </c>
      <c r="C250" s="1">
        <v>5903887802345</v>
      </c>
      <c r="D250">
        <v>24</v>
      </c>
      <c r="E250">
        <v>840</v>
      </c>
      <c r="F250" s="15" t="s">
        <v>4783</v>
      </c>
      <c r="G250" s="15" t="s">
        <v>2203</v>
      </c>
      <c r="H250" s="15" t="s">
        <v>5254</v>
      </c>
      <c r="I250" s="15" t="s">
        <v>155</v>
      </c>
      <c r="J250" s="15" t="s">
        <v>5271</v>
      </c>
      <c r="K250" s="15" t="s">
        <v>5314</v>
      </c>
      <c r="L250" s="15" t="s">
        <v>5253</v>
      </c>
      <c r="M250" s="15" t="s">
        <v>161</v>
      </c>
      <c r="N250" s="15" t="s">
        <v>4606</v>
      </c>
      <c r="O250" s="15" t="s">
        <v>5519</v>
      </c>
      <c r="P250">
        <v>85163100</v>
      </c>
      <c r="Q250" s="15" t="s">
        <v>6782</v>
      </c>
      <c r="R250">
        <v>5</v>
      </c>
      <c r="S250" s="15" t="s">
        <v>5234</v>
      </c>
      <c r="U250" s="15" t="s">
        <v>5234</v>
      </c>
      <c r="V250" s="15" t="s">
        <v>544</v>
      </c>
      <c r="W250" s="15" t="s">
        <v>226</v>
      </c>
      <c r="X250" s="15" t="s">
        <v>36</v>
      </c>
      <c r="Y250" s="15" t="s">
        <v>36</v>
      </c>
      <c r="Z250" s="15" t="s">
        <v>740</v>
      </c>
    </row>
    <row r="251" spans="1:26" x14ac:dyDescent="0.3">
      <c r="A251" s="15" t="s">
        <v>4607</v>
      </c>
      <c r="B251">
        <v>15508</v>
      </c>
      <c r="C251" s="1">
        <v>5903887802321</v>
      </c>
      <c r="D251">
        <v>24</v>
      </c>
      <c r="E251">
        <v>576</v>
      </c>
      <c r="F251" s="15" t="s">
        <v>4784</v>
      </c>
      <c r="G251" s="15" t="s">
        <v>1571</v>
      </c>
      <c r="H251" s="15" t="s">
        <v>117</v>
      </c>
      <c r="I251" s="15" t="s">
        <v>453</v>
      </c>
      <c r="J251" s="15" t="s">
        <v>210</v>
      </c>
      <c r="K251" s="15" t="s">
        <v>5304</v>
      </c>
      <c r="L251" s="15" t="s">
        <v>5305</v>
      </c>
      <c r="M251" s="15" t="s">
        <v>231</v>
      </c>
      <c r="N251" s="15" t="s">
        <v>677</v>
      </c>
      <c r="O251" s="15" t="s">
        <v>5520</v>
      </c>
      <c r="P251">
        <v>85163100</v>
      </c>
      <c r="Q251" s="15" t="s">
        <v>6782</v>
      </c>
      <c r="R251">
        <v>5</v>
      </c>
      <c r="S251" s="15" t="s">
        <v>5234</v>
      </c>
      <c r="U251" s="15" t="s">
        <v>5234</v>
      </c>
      <c r="V251" s="15" t="s">
        <v>112</v>
      </c>
      <c r="W251" s="15" t="s">
        <v>226</v>
      </c>
      <c r="X251" s="15" t="s">
        <v>36</v>
      </c>
      <c r="Y251" s="15" t="s">
        <v>50</v>
      </c>
      <c r="Z251" s="15" t="s">
        <v>6802</v>
      </c>
    </row>
    <row r="252" spans="1:26" x14ac:dyDescent="0.3">
      <c r="A252" s="15" t="s">
        <v>4608</v>
      </c>
      <c r="B252">
        <v>15405</v>
      </c>
      <c r="C252" s="1">
        <v>5903887803021</v>
      </c>
      <c r="D252">
        <v>6</v>
      </c>
      <c r="E252">
        <v>216</v>
      </c>
      <c r="F252" s="15" t="s">
        <v>38</v>
      </c>
      <c r="G252" s="15" t="s">
        <v>502</v>
      </c>
      <c r="H252" s="15" t="s">
        <v>5241</v>
      </c>
      <c r="I252" s="15" t="s">
        <v>5273</v>
      </c>
      <c r="J252" s="15" t="s">
        <v>5270</v>
      </c>
      <c r="K252" s="15" t="s">
        <v>43</v>
      </c>
      <c r="L252" s="15" t="s">
        <v>5270</v>
      </c>
      <c r="M252" s="15" t="s">
        <v>5295</v>
      </c>
      <c r="N252" s="15" t="s">
        <v>5084</v>
      </c>
      <c r="O252" s="15" t="s">
        <v>5521</v>
      </c>
      <c r="P252">
        <v>85163100</v>
      </c>
      <c r="Q252" s="15" t="s">
        <v>6782</v>
      </c>
      <c r="R252">
        <v>5</v>
      </c>
      <c r="S252" s="15" t="s">
        <v>5234</v>
      </c>
      <c r="U252" s="15" t="s">
        <v>5234</v>
      </c>
      <c r="V252" s="15" t="s">
        <v>5234</v>
      </c>
      <c r="W252" s="15" t="s">
        <v>5234</v>
      </c>
      <c r="X252" s="15" t="s">
        <v>36</v>
      </c>
      <c r="Y252" s="15" t="s">
        <v>50</v>
      </c>
      <c r="Z252" s="15" t="s">
        <v>910</v>
      </c>
    </row>
    <row r="253" spans="1:26" x14ac:dyDescent="0.3">
      <c r="A253" s="15" t="s">
        <v>717</v>
      </c>
      <c r="B253">
        <v>99999</v>
      </c>
      <c r="C253" s="1">
        <v>5907468860236</v>
      </c>
      <c r="D253">
        <v>0</v>
      </c>
      <c r="E253">
        <v>0</v>
      </c>
      <c r="F253" s="15" t="s">
        <v>5234</v>
      </c>
      <c r="G253" s="15" t="s">
        <v>5234</v>
      </c>
      <c r="H253" s="15" t="s">
        <v>5233</v>
      </c>
      <c r="I253" s="15" t="s">
        <v>5233</v>
      </c>
      <c r="J253" s="15" t="s">
        <v>5233</v>
      </c>
      <c r="K253" s="15" t="s">
        <v>5233</v>
      </c>
      <c r="L253" s="15" t="s">
        <v>5233</v>
      </c>
      <c r="M253" s="15" t="s">
        <v>5233</v>
      </c>
      <c r="N253" s="15" t="s">
        <v>718</v>
      </c>
      <c r="O253" s="15" t="s">
        <v>719</v>
      </c>
      <c r="Q253" s="15" t="s">
        <v>5234</v>
      </c>
      <c r="S253" s="15" t="s">
        <v>5234</v>
      </c>
      <c r="U253" s="15" t="s">
        <v>5234</v>
      </c>
      <c r="V253" s="15" t="s">
        <v>5234</v>
      </c>
      <c r="W253" s="15" t="s">
        <v>5234</v>
      </c>
      <c r="X253" s="15" t="s">
        <v>50</v>
      </c>
      <c r="Y253" s="15" t="s">
        <v>5234</v>
      </c>
      <c r="Z253" s="15" t="s">
        <v>5234</v>
      </c>
    </row>
    <row r="254" spans="1:26" x14ac:dyDescent="0.3">
      <c r="A254" s="15" t="s">
        <v>720</v>
      </c>
      <c r="B254">
        <v>99999</v>
      </c>
      <c r="C254" s="1">
        <v>5901436590798</v>
      </c>
      <c r="D254">
        <v>0</v>
      </c>
      <c r="E254">
        <v>0</v>
      </c>
      <c r="F254" s="15" t="s">
        <v>5234</v>
      </c>
      <c r="G254" s="15" t="s">
        <v>5234</v>
      </c>
      <c r="H254" s="15" t="s">
        <v>5233</v>
      </c>
      <c r="I254" s="15" t="s">
        <v>5233</v>
      </c>
      <c r="J254" s="15" t="s">
        <v>5233</v>
      </c>
      <c r="K254" s="15" t="s">
        <v>5233</v>
      </c>
      <c r="L254" s="15" t="s">
        <v>5233</v>
      </c>
      <c r="M254" s="15" t="s">
        <v>5233</v>
      </c>
      <c r="N254" s="15" t="s">
        <v>721</v>
      </c>
      <c r="O254" s="15" t="s">
        <v>722</v>
      </c>
      <c r="Q254" s="15" t="s">
        <v>5234</v>
      </c>
      <c r="S254" s="15" t="s">
        <v>5234</v>
      </c>
      <c r="U254" s="15" t="s">
        <v>5234</v>
      </c>
      <c r="V254" s="15" t="s">
        <v>5234</v>
      </c>
      <c r="W254" s="15" t="s">
        <v>5234</v>
      </c>
      <c r="X254" s="15" t="s">
        <v>50</v>
      </c>
      <c r="Y254" s="15" t="s">
        <v>5234</v>
      </c>
      <c r="Z254" s="15" t="s">
        <v>5234</v>
      </c>
    </row>
    <row r="255" spans="1:26" x14ac:dyDescent="0.3">
      <c r="A255" s="15" t="s">
        <v>723</v>
      </c>
      <c r="B255">
        <v>99999</v>
      </c>
      <c r="C255" s="1">
        <v>5901436590804</v>
      </c>
      <c r="D255">
        <v>0</v>
      </c>
      <c r="E255">
        <v>0</v>
      </c>
      <c r="F255" s="15" t="s">
        <v>5234</v>
      </c>
      <c r="G255" s="15" t="s">
        <v>5234</v>
      </c>
      <c r="H255" s="15" t="s">
        <v>5233</v>
      </c>
      <c r="I255" s="15" t="s">
        <v>5233</v>
      </c>
      <c r="J255" s="15" t="s">
        <v>5233</v>
      </c>
      <c r="K255" s="15" t="s">
        <v>5233</v>
      </c>
      <c r="L255" s="15" t="s">
        <v>5233</v>
      </c>
      <c r="M255" s="15" t="s">
        <v>5233</v>
      </c>
      <c r="N255" s="15" t="s">
        <v>721</v>
      </c>
      <c r="O255" s="15" t="s">
        <v>724</v>
      </c>
      <c r="Q255" s="15" t="s">
        <v>5234</v>
      </c>
      <c r="S255" s="15" t="s">
        <v>5234</v>
      </c>
      <c r="U255" s="15" t="s">
        <v>5234</v>
      </c>
      <c r="V255" s="15" t="s">
        <v>5234</v>
      </c>
      <c r="W255" s="15" t="s">
        <v>5234</v>
      </c>
      <c r="X255" s="15" t="s">
        <v>50</v>
      </c>
      <c r="Y255" s="15" t="s">
        <v>5234</v>
      </c>
      <c r="Z255" s="15" t="s">
        <v>5234</v>
      </c>
    </row>
    <row r="256" spans="1:26" x14ac:dyDescent="0.3">
      <c r="A256" s="15" t="s">
        <v>725</v>
      </c>
      <c r="B256">
        <v>99999</v>
      </c>
      <c r="C256" s="1">
        <v>5901436590811</v>
      </c>
      <c r="D256">
        <v>0</v>
      </c>
      <c r="E256">
        <v>0</v>
      </c>
      <c r="F256" s="15" t="s">
        <v>5234</v>
      </c>
      <c r="G256" s="15" t="s">
        <v>5234</v>
      </c>
      <c r="H256" s="15" t="s">
        <v>5233</v>
      </c>
      <c r="I256" s="15" t="s">
        <v>5233</v>
      </c>
      <c r="J256" s="15" t="s">
        <v>5233</v>
      </c>
      <c r="K256" s="15" t="s">
        <v>5233</v>
      </c>
      <c r="L256" s="15" t="s">
        <v>5233</v>
      </c>
      <c r="M256" s="15" t="s">
        <v>5233</v>
      </c>
      <c r="N256" s="15" t="s">
        <v>721</v>
      </c>
      <c r="O256" s="15" t="s">
        <v>726</v>
      </c>
      <c r="P256">
        <v>85163200</v>
      </c>
      <c r="Q256" s="15" t="s">
        <v>5234</v>
      </c>
      <c r="S256" s="15" t="s">
        <v>5234</v>
      </c>
      <c r="U256" s="15" t="s">
        <v>5234</v>
      </c>
      <c r="V256" s="15" t="s">
        <v>5234</v>
      </c>
      <c r="W256" s="15" t="s">
        <v>5234</v>
      </c>
      <c r="X256" s="15" t="s">
        <v>50</v>
      </c>
      <c r="Y256" s="15" t="s">
        <v>5234</v>
      </c>
      <c r="Z256" s="15" t="s">
        <v>5234</v>
      </c>
    </row>
    <row r="257" spans="1:26" x14ac:dyDescent="0.3">
      <c r="A257" s="15" t="s">
        <v>727</v>
      </c>
      <c r="B257">
        <v>99999</v>
      </c>
      <c r="C257" s="1">
        <v>5901436590828</v>
      </c>
      <c r="D257">
        <v>0</v>
      </c>
      <c r="E257">
        <v>0</v>
      </c>
      <c r="F257" s="15" t="s">
        <v>5234</v>
      </c>
      <c r="G257" s="15" t="s">
        <v>5234</v>
      </c>
      <c r="H257" s="15" t="s">
        <v>5233</v>
      </c>
      <c r="I257" s="15" t="s">
        <v>5233</v>
      </c>
      <c r="J257" s="15" t="s">
        <v>5233</v>
      </c>
      <c r="K257" s="15" t="s">
        <v>5233</v>
      </c>
      <c r="L257" s="15" t="s">
        <v>5233</v>
      </c>
      <c r="M257" s="15" t="s">
        <v>5233</v>
      </c>
      <c r="N257" s="15" t="s">
        <v>728</v>
      </c>
      <c r="O257" s="15" t="s">
        <v>729</v>
      </c>
      <c r="Q257" s="15" t="s">
        <v>5234</v>
      </c>
      <c r="S257" s="15" t="s">
        <v>5234</v>
      </c>
      <c r="U257" s="15" t="s">
        <v>5234</v>
      </c>
      <c r="V257" s="15" t="s">
        <v>5234</v>
      </c>
      <c r="W257" s="15" t="s">
        <v>5234</v>
      </c>
      <c r="X257" s="15" t="s">
        <v>50</v>
      </c>
      <c r="Y257" s="15" t="s">
        <v>5234</v>
      </c>
      <c r="Z257" s="15" t="s">
        <v>5234</v>
      </c>
    </row>
    <row r="258" spans="1:26" x14ac:dyDescent="0.3">
      <c r="A258" s="15" t="s">
        <v>730</v>
      </c>
      <c r="B258">
        <v>99999</v>
      </c>
      <c r="C258" s="1">
        <v>5901436590835</v>
      </c>
      <c r="D258">
        <v>0</v>
      </c>
      <c r="E258">
        <v>0</v>
      </c>
      <c r="F258" s="15" t="s">
        <v>5234</v>
      </c>
      <c r="G258" s="15" t="s">
        <v>5234</v>
      </c>
      <c r="H258" s="15" t="s">
        <v>5233</v>
      </c>
      <c r="I258" s="15" t="s">
        <v>5233</v>
      </c>
      <c r="J258" s="15" t="s">
        <v>5233</v>
      </c>
      <c r="K258" s="15" t="s">
        <v>5233</v>
      </c>
      <c r="L258" s="15" t="s">
        <v>5233</v>
      </c>
      <c r="M258" s="15" t="s">
        <v>5233</v>
      </c>
      <c r="N258" s="15" t="s">
        <v>721</v>
      </c>
      <c r="O258" s="15" t="s">
        <v>731</v>
      </c>
      <c r="Q258" s="15" t="s">
        <v>5234</v>
      </c>
      <c r="S258" s="15" t="s">
        <v>5234</v>
      </c>
      <c r="U258" s="15" t="s">
        <v>5234</v>
      </c>
      <c r="V258" s="15" t="s">
        <v>5234</v>
      </c>
      <c r="W258" s="15" t="s">
        <v>5234</v>
      </c>
      <c r="X258" s="15" t="s">
        <v>50</v>
      </c>
      <c r="Y258" s="15" t="s">
        <v>5234</v>
      </c>
      <c r="Z258" s="15" t="s">
        <v>5234</v>
      </c>
    </row>
    <row r="259" spans="1:26" x14ac:dyDescent="0.3">
      <c r="A259" s="15" t="s">
        <v>732</v>
      </c>
      <c r="B259">
        <v>99999</v>
      </c>
      <c r="C259" s="1">
        <v>5907633494242</v>
      </c>
      <c r="D259">
        <v>0</v>
      </c>
      <c r="E259">
        <v>0</v>
      </c>
      <c r="F259" s="15" t="s">
        <v>5234</v>
      </c>
      <c r="G259" s="15" t="s">
        <v>5234</v>
      </c>
      <c r="H259" s="15" t="s">
        <v>5233</v>
      </c>
      <c r="I259" s="15" t="s">
        <v>5233</v>
      </c>
      <c r="J259" s="15" t="s">
        <v>5233</v>
      </c>
      <c r="K259" s="15" t="s">
        <v>5233</v>
      </c>
      <c r="L259" s="15" t="s">
        <v>5233</v>
      </c>
      <c r="M259" s="15" t="s">
        <v>5233</v>
      </c>
      <c r="N259" s="15" t="s">
        <v>733</v>
      </c>
      <c r="O259" s="15" t="s">
        <v>734</v>
      </c>
      <c r="Q259" s="15" t="s">
        <v>5234</v>
      </c>
      <c r="S259" s="15" t="s">
        <v>5234</v>
      </c>
      <c r="U259" s="15" t="s">
        <v>5234</v>
      </c>
      <c r="V259" s="15" t="s">
        <v>5234</v>
      </c>
      <c r="W259" s="15" t="s">
        <v>5234</v>
      </c>
      <c r="X259" s="15" t="s">
        <v>50</v>
      </c>
      <c r="Y259" s="15" t="s">
        <v>5234</v>
      </c>
      <c r="Z259" s="15" t="s">
        <v>5234</v>
      </c>
    </row>
    <row r="260" spans="1:26" x14ac:dyDescent="0.3">
      <c r="A260" s="15" t="s">
        <v>735</v>
      </c>
      <c r="B260">
        <v>99999</v>
      </c>
      <c r="C260" s="1">
        <v>5907633494259</v>
      </c>
      <c r="D260">
        <v>0</v>
      </c>
      <c r="E260">
        <v>0</v>
      </c>
      <c r="F260" s="15" t="s">
        <v>5233</v>
      </c>
      <c r="G260" s="15" t="s">
        <v>5234</v>
      </c>
      <c r="H260" s="15" t="s">
        <v>5233</v>
      </c>
      <c r="I260" s="15" t="s">
        <v>5233</v>
      </c>
      <c r="J260" s="15" t="s">
        <v>5233</v>
      </c>
      <c r="K260" s="15" t="s">
        <v>5233</v>
      </c>
      <c r="L260" s="15" t="s">
        <v>5233</v>
      </c>
      <c r="M260" s="15" t="s">
        <v>5233</v>
      </c>
      <c r="N260" s="15" t="s">
        <v>733</v>
      </c>
      <c r="O260" s="15" t="s">
        <v>736</v>
      </c>
      <c r="Q260" s="15" t="s">
        <v>505</v>
      </c>
      <c r="R260">
        <v>5</v>
      </c>
      <c r="S260" s="15" t="s">
        <v>5234</v>
      </c>
      <c r="U260" s="15" t="s">
        <v>5234</v>
      </c>
      <c r="V260" s="15" t="s">
        <v>5234</v>
      </c>
      <c r="W260" s="15" t="s">
        <v>5234</v>
      </c>
      <c r="X260" s="15" t="s">
        <v>50</v>
      </c>
      <c r="Y260" s="15" t="s">
        <v>50</v>
      </c>
      <c r="Z260" s="15" t="s">
        <v>5234</v>
      </c>
    </row>
    <row r="261" spans="1:26" x14ac:dyDescent="0.3">
      <c r="A261" s="15" t="s">
        <v>737</v>
      </c>
      <c r="B261">
        <v>99999</v>
      </c>
      <c r="C261" s="1">
        <v>5908256830295</v>
      </c>
      <c r="D261">
        <v>0</v>
      </c>
      <c r="E261">
        <v>0</v>
      </c>
      <c r="F261" s="15" t="s">
        <v>5234</v>
      </c>
      <c r="G261" s="15" t="s">
        <v>5234</v>
      </c>
      <c r="H261" s="15" t="s">
        <v>5233</v>
      </c>
      <c r="I261" s="15" t="s">
        <v>5233</v>
      </c>
      <c r="J261" s="15" t="s">
        <v>5233</v>
      </c>
      <c r="K261" s="15" t="s">
        <v>5233</v>
      </c>
      <c r="L261" s="15" t="s">
        <v>5233</v>
      </c>
      <c r="M261" s="15" t="s">
        <v>5233</v>
      </c>
      <c r="N261" s="15" t="s">
        <v>718</v>
      </c>
      <c r="O261" s="15" t="s">
        <v>738</v>
      </c>
      <c r="Q261" s="15" t="s">
        <v>5234</v>
      </c>
      <c r="S261" s="15" t="s">
        <v>5234</v>
      </c>
      <c r="U261" s="15" t="s">
        <v>5234</v>
      </c>
      <c r="V261" s="15" t="s">
        <v>5234</v>
      </c>
      <c r="W261" s="15" t="s">
        <v>5234</v>
      </c>
      <c r="X261" s="15" t="s">
        <v>50</v>
      </c>
      <c r="Y261" s="15" t="s">
        <v>5234</v>
      </c>
      <c r="Z261" s="15" t="s">
        <v>5234</v>
      </c>
    </row>
    <row r="262" spans="1:26" x14ac:dyDescent="0.3">
      <c r="A262" s="15" t="s">
        <v>739</v>
      </c>
      <c r="B262">
        <v>99999</v>
      </c>
      <c r="C262" s="1">
        <v>5908256832459</v>
      </c>
      <c r="D262">
        <v>12</v>
      </c>
      <c r="E262">
        <v>1008</v>
      </c>
      <c r="F262" s="15" t="s">
        <v>740</v>
      </c>
      <c r="G262" s="15" t="s">
        <v>741</v>
      </c>
      <c r="H262" s="15" t="s">
        <v>742</v>
      </c>
      <c r="I262" s="15" t="s">
        <v>5263</v>
      </c>
      <c r="J262" s="15" t="s">
        <v>5283</v>
      </c>
      <c r="K262" s="15" t="s">
        <v>161</v>
      </c>
      <c r="L262" s="15" t="s">
        <v>31</v>
      </c>
      <c r="M262" s="15" t="s">
        <v>5301</v>
      </c>
      <c r="N262" s="15" t="s">
        <v>743</v>
      </c>
      <c r="O262" s="15" t="s">
        <v>744</v>
      </c>
      <c r="P262">
        <v>85163200</v>
      </c>
      <c r="Q262" s="15" t="s">
        <v>6782</v>
      </c>
      <c r="R262">
        <v>5</v>
      </c>
      <c r="S262" s="15" t="s">
        <v>5234</v>
      </c>
      <c r="U262" s="15" t="s">
        <v>5234</v>
      </c>
      <c r="V262" s="15" t="s">
        <v>544</v>
      </c>
      <c r="W262" s="15" t="s">
        <v>5234</v>
      </c>
      <c r="X262" s="15" t="s">
        <v>50</v>
      </c>
      <c r="Y262" s="15" t="s">
        <v>50</v>
      </c>
      <c r="Z262" s="15" t="s">
        <v>792</v>
      </c>
    </row>
    <row r="263" spans="1:26" x14ac:dyDescent="0.3">
      <c r="A263" s="15" t="s">
        <v>745</v>
      </c>
      <c r="B263">
        <v>99999</v>
      </c>
      <c r="C263" s="1">
        <v>5907468860854</v>
      </c>
      <c r="D263">
        <v>12</v>
      </c>
      <c r="E263">
        <v>924</v>
      </c>
      <c r="F263" s="15" t="s">
        <v>5233</v>
      </c>
      <c r="G263" s="15" t="s">
        <v>5234</v>
      </c>
      <c r="H263" s="15" t="s">
        <v>5305</v>
      </c>
      <c r="I263" s="15" t="s">
        <v>5278</v>
      </c>
      <c r="J263" s="15" t="s">
        <v>155</v>
      </c>
      <c r="K263" s="15" t="s">
        <v>746</v>
      </c>
      <c r="L263" s="15" t="s">
        <v>256</v>
      </c>
      <c r="M263" s="15" t="s">
        <v>185</v>
      </c>
      <c r="N263" s="15" t="s">
        <v>743</v>
      </c>
      <c r="O263" s="15" t="s">
        <v>747</v>
      </c>
      <c r="P263">
        <v>85163200</v>
      </c>
      <c r="Q263" s="15" t="s">
        <v>505</v>
      </c>
      <c r="R263">
        <v>5</v>
      </c>
      <c r="S263" s="15" t="s">
        <v>5234</v>
      </c>
      <c r="U263" s="15" t="s">
        <v>5234</v>
      </c>
      <c r="V263" s="15" t="s">
        <v>5234</v>
      </c>
      <c r="W263" s="15" t="s">
        <v>5234</v>
      </c>
      <c r="X263" s="15" t="s">
        <v>50</v>
      </c>
      <c r="Y263" s="15" t="s">
        <v>50</v>
      </c>
      <c r="Z263" s="15" t="s">
        <v>5234</v>
      </c>
    </row>
    <row r="264" spans="1:26" x14ac:dyDescent="0.3">
      <c r="A264" s="15" t="s">
        <v>748</v>
      </c>
      <c r="B264">
        <v>99999</v>
      </c>
      <c r="C264" s="1">
        <v>5908256832466</v>
      </c>
      <c r="D264">
        <v>12</v>
      </c>
      <c r="E264">
        <v>798</v>
      </c>
      <c r="F264" s="15" t="s">
        <v>655</v>
      </c>
      <c r="G264" s="15" t="s">
        <v>749</v>
      </c>
      <c r="H264" s="15" t="s">
        <v>750</v>
      </c>
      <c r="I264" s="15" t="s">
        <v>155</v>
      </c>
      <c r="J264" s="15" t="s">
        <v>5283</v>
      </c>
      <c r="K264" s="15" t="s">
        <v>5462</v>
      </c>
      <c r="L264" s="15" t="s">
        <v>31</v>
      </c>
      <c r="M264" s="15" t="s">
        <v>185</v>
      </c>
      <c r="N264" s="15" t="s">
        <v>751</v>
      </c>
      <c r="O264" s="15" t="s">
        <v>752</v>
      </c>
      <c r="P264">
        <v>85163200</v>
      </c>
      <c r="Q264" s="15" t="s">
        <v>5234</v>
      </c>
      <c r="R264">
        <v>5</v>
      </c>
      <c r="S264" s="15" t="s">
        <v>5234</v>
      </c>
      <c r="U264" s="15" t="s">
        <v>5234</v>
      </c>
      <c r="V264" s="15" t="s">
        <v>544</v>
      </c>
      <c r="W264" s="15" t="s">
        <v>5234</v>
      </c>
      <c r="X264" s="15" t="s">
        <v>50</v>
      </c>
      <c r="Y264" s="15" t="s">
        <v>5234</v>
      </c>
      <c r="Z264" s="15" t="s">
        <v>2809</v>
      </c>
    </row>
    <row r="265" spans="1:26" x14ac:dyDescent="0.3">
      <c r="A265" s="15" t="s">
        <v>753</v>
      </c>
      <c r="B265">
        <v>15706</v>
      </c>
      <c r="C265" s="1">
        <v>5902934831352</v>
      </c>
      <c r="D265">
        <v>12</v>
      </c>
      <c r="E265">
        <v>1008</v>
      </c>
      <c r="F265" s="15" t="s">
        <v>754</v>
      </c>
      <c r="G265" s="15" t="s">
        <v>7071</v>
      </c>
      <c r="H265" s="15" t="s">
        <v>5263</v>
      </c>
      <c r="I265" s="15" t="s">
        <v>232</v>
      </c>
      <c r="J265" s="15" t="s">
        <v>5283</v>
      </c>
      <c r="K265" s="15" t="s">
        <v>756</v>
      </c>
      <c r="L265" s="15" t="s">
        <v>560</v>
      </c>
      <c r="M265" s="15" t="s">
        <v>5255</v>
      </c>
      <c r="N265" s="15" t="s">
        <v>743</v>
      </c>
      <c r="O265" s="15" t="s">
        <v>5522</v>
      </c>
      <c r="P265">
        <v>85163200</v>
      </c>
      <c r="Q265" s="15" t="s">
        <v>6782</v>
      </c>
      <c r="R265">
        <v>5</v>
      </c>
      <c r="S265" s="15" t="s">
        <v>5234</v>
      </c>
      <c r="U265" s="15" t="s">
        <v>5234</v>
      </c>
      <c r="V265" s="15" t="s">
        <v>544</v>
      </c>
      <c r="W265" s="15" t="s">
        <v>35</v>
      </c>
      <c r="X265" s="15" t="s">
        <v>36</v>
      </c>
      <c r="Y265" s="15" t="s">
        <v>50</v>
      </c>
      <c r="Z265" s="15" t="s">
        <v>4784</v>
      </c>
    </row>
    <row r="266" spans="1:26" x14ac:dyDescent="0.3">
      <c r="A266" s="15" t="s">
        <v>757</v>
      </c>
      <c r="B266">
        <v>15705</v>
      </c>
      <c r="C266" s="1">
        <v>5902934831345</v>
      </c>
      <c r="D266">
        <v>12</v>
      </c>
      <c r="E266">
        <v>579</v>
      </c>
      <c r="F266" s="15" t="s">
        <v>655</v>
      </c>
      <c r="G266" s="15" t="s">
        <v>5523</v>
      </c>
      <c r="H266" s="15" t="s">
        <v>547</v>
      </c>
      <c r="I266" s="15" t="s">
        <v>5257</v>
      </c>
      <c r="J266" s="15" t="s">
        <v>5273</v>
      </c>
      <c r="K266" s="15" t="s">
        <v>31</v>
      </c>
      <c r="L266" s="15" t="s">
        <v>5257</v>
      </c>
      <c r="M266" s="15" t="s">
        <v>30</v>
      </c>
      <c r="N266" s="15" t="s">
        <v>760</v>
      </c>
      <c r="O266" s="15" t="s">
        <v>5524</v>
      </c>
      <c r="P266">
        <v>85163200</v>
      </c>
      <c r="Q266" s="15" t="s">
        <v>6782</v>
      </c>
      <c r="R266">
        <v>5</v>
      </c>
      <c r="S266" s="15" t="s">
        <v>5234</v>
      </c>
      <c r="U266" s="15" t="s">
        <v>5234</v>
      </c>
      <c r="V266" s="15" t="s">
        <v>112</v>
      </c>
      <c r="W266" s="15" t="s">
        <v>903</v>
      </c>
      <c r="X266" s="15" t="s">
        <v>36</v>
      </c>
      <c r="Y266" s="15" t="s">
        <v>50</v>
      </c>
      <c r="Z266" s="15" t="s">
        <v>6803</v>
      </c>
    </row>
    <row r="267" spans="1:26" x14ac:dyDescent="0.3">
      <c r="A267" s="15" t="s">
        <v>761</v>
      </c>
      <c r="B267">
        <v>99999</v>
      </c>
      <c r="C267" s="1">
        <v>5902934836197</v>
      </c>
      <c r="D267">
        <v>12</v>
      </c>
      <c r="E267">
        <v>756</v>
      </c>
      <c r="F267" s="15" t="s">
        <v>762</v>
      </c>
      <c r="G267" s="15" t="s">
        <v>155</v>
      </c>
      <c r="H267" s="15" t="s">
        <v>5255</v>
      </c>
      <c r="I267" s="15" t="s">
        <v>763</v>
      </c>
      <c r="J267" s="15" t="s">
        <v>5278</v>
      </c>
      <c r="K267" s="15" t="s">
        <v>550</v>
      </c>
      <c r="L267" s="15" t="s">
        <v>5301</v>
      </c>
      <c r="M267" s="15" t="s">
        <v>5301</v>
      </c>
      <c r="N267" s="15" t="s">
        <v>718</v>
      </c>
      <c r="O267" s="15" t="s">
        <v>5525</v>
      </c>
      <c r="P267">
        <v>85163200</v>
      </c>
      <c r="Q267" s="15" t="s">
        <v>6782</v>
      </c>
      <c r="R267">
        <v>5</v>
      </c>
      <c r="S267" s="15" t="s">
        <v>5234</v>
      </c>
      <c r="U267" s="15" t="s">
        <v>5234</v>
      </c>
      <c r="V267" s="15" t="s">
        <v>1661</v>
      </c>
      <c r="W267" s="15" t="s">
        <v>35</v>
      </c>
      <c r="X267" s="15" t="s">
        <v>50</v>
      </c>
      <c r="Y267" s="15" t="s">
        <v>50</v>
      </c>
      <c r="Z267" s="15" t="s">
        <v>3993</v>
      </c>
    </row>
    <row r="268" spans="1:26" x14ac:dyDescent="0.3">
      <c r="A268" s="15" t="s">
        <v>764</v>
      </c>
      <c r="B268">
        <v>99999</v>
      </c>
      <c r="C268" s="1">
        <v>5907468860694</v>
      </c>
      <c r="D268">
        <v>0</v>
      </c>
      <c r="E268">
        <v>0</v>
      </c>
      <c r="F268" s="15" t="s">
        <v>5234</v>
      </c>
      <c r="G268" s="15" t="s">
        <v>5234</v>
      </c>
      <c r="H268" s="15" t="s">
        <v>5233</v>
      </c>
      <c r="I268" s="15" t="s">
        <v>5233</v>
      </c>
      <c r="J268" s="15" t="s">
        <v>5233</v>
      </c>
      <c r="K268" s="15" t="s">
        <v>5233</v>
      </c>
      <c r="L268" s="15" t="s">
        <v>5233</v>
      </c>
      <c r="M268" s="15" t="s">
        <v>5233</v>
      </c>
      <c r="N268" s="15" t="s">
        <v>718</v>
      </c>
      <c r="O268" s="15" t="s">
        <v>765</v>
      </c>
      <c r="Q268" s="15" t="s">
        <v>5234</v>
      </c>
      <c r="S268" s="15" t="s">
        <v>5234</v>
      </c>
      <c r="U268" s="15" t="s">
        <v>5234</v>
      </c>
      <c r="V268" s="15" t="s">
        <v>5234</v>
      </c>
      <c r="W268" s="15" t="s">
        <v>5234</v>
      </c>
      <c r="X268" s="15" t="s">
        <v>50</v>
      </c>
      <c r="Y268" s="15" t="s">
        <v>5234</v>
      </c>
      <c r="Z268" s="15" t="s">
        <v>5234</v>
      </c>
    </row>
    <row r="269" spans="1:26" x14ac:dyDescent="0.3">
      <c r="A269" s="15" t="s">
        <v>4785</v>
      </c>
      <c r="B269">
        <v>15707</v>
      </c>
      <c r="C269" s="1">
        <v>5903887805117</v>
      </c>
      <c r="D269">
        <v>12</v>
      </c>
      <c r="E269">
        <v>792</v>
      </c>
      <c r="F269" s="15" t="s">
        <v>3935</v>
      </c>
      <c r="G269" s="15" t="s">
        <v>5085</v>
      </c>
      <c r="H269" s="15" t="s">
        <v>5295</v>
      </c>
      <c r="I269" s="15" t="s">
        <v>5283</v>
      </c>
      <c r="J269" s="15" t="s">
        <v>2574</v>
      </c>
      <c r="K269" s="15" t="s">
        <v>5265</v>
      </c>
      <c r="L269" s="15" t="s">
        <v>5286</v>
      </c>
      <c r="M269" s="15" t="s">
        <v>2308</v>
      </c>
      <c r="N269" s="15" t="s">
        <v>5086</v>
      </c>
      <c r="O269" s="15" t="s">
        <v>5526</v>
      </c>
      <c r="P269">
        <v>85163200</v>
      </c>
      <c r="Q269" s="15" t="s">
        <v>6782</v>
      </c>
      <c r="R269">
        <v>5</v>
      </c>
      <c r="S269" s="15" t="s">
        <v>5234</v>
      </c>
      <c r="U269" s="15" t="s">
        <v>5234</v>
      </c>
      <c r="V269" s="15" t="s">
        <v>544</v>
      </c>
      <c r="W269" s="15" t="s">
        <v>213</v>
      </c>
      <c r="X269" s="15" t="s">
        <v>36</v>
      </c>
      <c r="Y269" s="15" t="s">
        <v>36</v>
      </c>
      <c r="Z269" s="15" t="s">
        <v>114</v>
      </c>
    </row>
    <row r="270" spans="1:26" x14ac:dyDescent="0.3">
      <c r="A270" s="15" t="s">
        <v>5527</v>
      </c>
      <c r="B270">
        <v>15601</v>
      </c>
      <c r="C270" s="1">
        <v>5903887808309</v>
      </c>
      <c r="D270">
        <v>12</v>
      </c>
      <c r="E270">
        <v>792</v>
      </c>
      <c r="F270" s="15" t="s">
        <v>3121</v>
      </c>
      <c r="G270" s="15" t="s">
        <v>5528</v>
      </c>
      <c r="H270" s="15" t="s">
        <v>5295</v>
      </c>
      <c r="I270" s="15" t="s">
        <v>5263</v>
      </c>
      <c r="J270" s="15" t="s">
        <v>5283</v>
      </c>
      <c r="K270" s="15" t="s">
        <v>209</v>
      </c>
      <c r="L270" s="15" t="s">
        <v>5301</v>
      </c>
      <c r="M270" s="15" t="s">
        <v>44</v>
      </c>
      <c r="N270" s="15" t="s">
        <v>5529</v>
      </c>
      <c r="O270" s="15" t="s">
        <v>5530</v>
      </c>
      <c r="P270">
        <v>85163200</v>
      </c>
      <c r="Q270" s="15" t="s">
        <v>6782</v>
      </c>
      <c r="R270">
        <v>5</v>
      </c>
      <c r="S270" s="15" t="s">
        <v>5234</v>
      </c>
      <c r="U270" s="15" t="s">
        <v>5234</v>
      </c>
      <c r="V270" s="15" t="s">
        <v>112</v>
      </c>
      <c r="W270" s="15" t="s">
        <v>5002</v>
      </c>
      <c r="X270" s="15" t="s">
        <v>36</v>
      </c>
      <c r="Y270" s="15" t="s">
        <v>36</v>
      </c>
      <c r="Z270" s="15" t="s">
        <v>114</v>
      </c>
    </row>
    <row r="271" spans="1:26" x14ac:dyDescent="0.3">
      <c r="A271" s="15" t="s">
        <v>766</v>
      </c>
      <c r="B271">
        <v>99999</v>
      </c>
      <c r="C271" s="1">
        <v>5907468860595</v>
      </c>
      <c r="D271">
        <v>0</v>
      </c>
      <c r="E271">
        <v>0</v>
      </c>
      <c r="F271" s="15" t="s">
        <v>5234</v>
      </c>
      <c r="G271" s="15" t="s">
        <v>5234</v>
      </c>
      <c r="H271" s="15" t="s">
        <v>5233</v>
      </c>
      <c r="I271" s="15" t="s">
        <v>5233</v>
      </c>
      <c r="J271" s="15" t="s">
        <v>5233</v>
      </c>
      <c r="K271" s="15" t="s">
        <v>5233</v>
      </c>
      <c r="L271" s="15" t="s">
        <v>5233</v>
      </c>
      <c r="M271" s="15" t="s">
        <v>5233</v>
      </c>
      <c r="N271" s="15" t="s">
        <v>718</v>
      </c>
      <c r="O271" s="15" t="s">
        <v>767</v>
      </c>
      <c r="Q271" s="15" t="s">
        <v>5234</v>
      </c>
      <c r="S271" s="15" t="s">
        <v>5234</v>
      </c>
      <c r="U271" s="15" t="s">
        <v>5234</v>
      </c>
      <c r="V271" s="15" t="s">
        <v>5234</v>
      </c>
      <c r="W271" s="15" t="s">
        <v>5234</v>
      </c>
      <c r="X271" s="15" t="s">
        <v>50</v>
      </c>
      <c r="Y271" s="15" t="s">
        <v>5234</v>
      </c>
      <c r="Z271" s="15" t="s">
        <v>5234</v>
      </c>
    </row>
    <row r="272" spans="1:26" x14ac:dyDescent="0.3">
      <c r="A272" s="15" t="s">
        <v>768</v>
      </c>
      <c r="B272">
        <v>99999</v>
      </c>
      <c r="C272" s="1">
        <v>5901436590002</v>
      </c>
      <c r="D272">
        <v>0</v>
      </c>
      <c r="E272">
        <v>0</v>
      </c>
      <c r="F272" s="15" t="s">
        <v>5234</v>
      </c>
      <c r="G272" s="15" t="s">
        <v>5234</v>
      </c>
      <c r="H272" s="15" t="s">
        <v>5233</v>
      </c>
      <c r="I272" s="15" t="s">
        <v>5233</v>
      </c>
      <c r="J272" s="15" t="s">
        <v>5233</v>
      </c>
      <c r="K272" s="15" t="s">
        <v>5233</v>
      </c>
      <c r="L272" s="15" t="s">
        <v>5233</v>
      </c>
      <c r="M272" s="15" t="s">
        <v>5233</v>
      </c>
      <c r="N272" s="15" t="s">
        <v>718</v>
      </c>
      <c r="O272" s="15" t="s">
        <v>769</v>
      </c>
      <c r="Q272" s="15" t="s">
        <v>5234</v>
      </c>
      <c r="S272" s="15" t="s">
        <v>5234</v>
      </c>
      <c r="U272" s="15" t="s">
        <v>5234</v>
      </c>
      <c r="V272" s="15" t="s">
        <v>5234</v>
      </c>
      <c r="W272" s="15" t="s">
        <v>5234</v>
      </c>
      <c r="X272" s="15" t="s">
        <v>50</v>
      </c>
      <c r="Y272" s="15" t="s">
        <v>5234</v>
      </c>
      <c r="Z272" s="15" t="s">
        <v>5234</v>
      </c>
    </row>
    <row r="273" spans="1:26" x14ac:dyDescent="0.3">
      <c r="A273" s="15" t="s">
        <v>770</v>
      </c>
      <c r="B273">
        <v>99999</v>
      </c>
      <c r="C273" s="1">
        <v>5901436590019</v>
      </c>
      <c r="D273">
        <v>0</v>
      </c>
      <c r="E273">
        <v>0</v>
      </c>
      <c r="F273" s="15" t="s">
        <v>5234</v>
      </c>
      <c r="G273" s="15" t="s">
        <v>5234</v>
      </c>
      <c r="H273" s="15" t="s">
        <v>5233</v>
      </c>
      <c r="I273" s="15" t="s">
        <v>5233</v>
      </c>
      <c r="J273" s="15" t="s">
        <v>5233</v>
      </c>
      <c r="K273" s="15" t="s">
        <v>5233</v>
      </c>
      <c r="L273" s="15" t="s">
        <v>5233</v>
      </c>
      <c r="M273" s="15" t="s">
        <v>5233</v>
      </c>
      <c r="N273" s="15" t="s">
        <v>718</v>
      </c>
      <c r="O273" s="15" t="s">
        <v>771</v>
      </c>
      <c r="Q273" s="15" t="s">
        <v>5234</v>
      </c>
      <c r="S273" s="15" t="s">
        <v>5234</v>
      </c>
      <c r="U273" s="15" t="s">
        <v>5234</v>
      </c>
      <c r="V273" s="15" t="s">
        <v>5234</v>
      </c>
      <c r="W273" s="15" t="s">
        <v>5234</v>
      </c>
      <c r="X273" s="15" t="s">
        <v>50</v>
      </c>
      <c r="Y273" s="15" t="s">
        <v>5234</v>
      </c>
      <c r="Z273" s="15" t="s">
        <v>5234</v>
      </c>
    </row>
    <row r="274" spans="1:26" x14ac:dyDescent="0.3">
      <c r="A274" s="15" t="s">
        <v>772</v>
      </c>
      <c r="B274">
        <v>99999</v>
      </c>
      <c r="C274" s="1">
        <v>5907468860243</v>
      </c>
      <c r="D274">
        <v>0</v>
      </c>
      <c r="E274">
        <v>0</v>
      </c>
      <c r="F274" s="15" t="s">
        <v>5234</v>
      </c>
      <c r="G274" s="15" t="s">
        <v>5234</v>
      </c>
      <c r="H274" s="15" t="s">
        <v>5233</v>
      </c>
      <c r="I274" s="15" t="s">
        <v>5233</v>
      </c>
      <c r="J274" s="15" t="s">
        <v>5233</v>
      </c>
      <c r="K274" s="15" t="s">
        <v>5233</v>
      </c>
      <c r="L274" s="15" t="s">
        <v>5233</v>
      </c>
      <c r="M274" s="15" t="s">
        <v>5233</v>
      </c>
      <c r="N274" s="15" t="s">
        <v>773</v>
      </c>
      <c r="O274" s="15" t="s">
        <v>774</v>
      </c>
      <c r="Q274" s="15" t="s">
        <v>5234</v>
      </c>
      <c r="S274" s="15" t="s">
        <v>5234</v>
      </c>
      <c r="U274" s="15" t="s">
        <v>5234</v>
      </c>
      <c r="V274" s="15" t="s">
        <v>5234</v>
      </c>
      <c r="W274" s="15" t="s">
        <v>5234</v>
      </c>
      <c r="X274" s="15" t="s">
        <v>50</v>
      </c>
      <c r="Y274" s="15" t="s">
        <v>5234</v>
      </c>
      <c r="Z274" s="15" t="s">
        <v>5234</v>
      </c>
    </row>
    <row r="275" spans="1:26" x14ac:dyDescent="0.3">
      <c r="A275" s="15" t="s">
        <v>775</v>
      </c>
      <c r="B275">
        <v>99999</v>
      </c>
      <c r="C275" s="1">
        <v>5907468860861</v>
      </c>
      <c r="D275">
        <v>0</v>
      </c>
      <c r="E275">
        <v>0</v>
      </c>
      <c r="F275" s="15" t="s">
        <v>5234</v>
      </c>
      <c r="G275" s="15" t="s">
        <v>5234</v>
      </c>
      <c r="H275" s="15" t="s">
        <v>5233</v>
      </c>
      <c r="I275" s="15" t="s">
        <v>5233</v>
      </c>
      <c r="J275" s="15" t="s">
        <v>5233</v>
      </c>
      <c r="K275" s="15" t="s">
        <v>5233</v>
      </c>
      <c r="L275" s="15" t="s">
        <v>5233</v>
      </c>
      <c r="M275" s="15" t="s">
        <v>5233</v>
      </c>
      <c r="N275" s="15" t="s">
        <v>718</v>
      </c>
      <c r="O275" s="15" t="s">
        <v>776</v>
      </c>
      <c r="Q275" s="15" t="s">
        <v>5234</v>
      </c>
      <c r="S275" s="15" t="s">
        <v>5234</v>
      </c>
      <c r="U275" s="15" t="s">
        <v>5234</v>
      </c>
      <c r="V275" s="15" t="s">
        <v>5234</v>
      </c>
      <c r="W275" s="15" t="s">
        <v>5234</v>
      </c>
      <c r="X275" s="15" t="s">
        <v>50</v>
      </c>
      <c r="Y275" s="15" t="s">
        <v>5234</v>
      </c>
      <c r="Z275" s="15" t="s">
        <v>5234</v>
      </c>
    </row>
    <row r="276" spans="1:26" x14ac:dyDescent="0.3">
      <c r="A276" s="15" t="s">
        <v>777</v>
      </c>
      <c r="B276">
        <v>99999</v>
      </c>
      <c r="C276" s="1">
        <v>5907468860878</v>
      </c>
      <c r="D276">
        <v>0</v>
      </c>
      <c r="E276">
        <v>0</v>
      </c>
      <c r="F276" s="15" t="s">
        <v>5234</v>
      </c>
      <c r="G276" s="15" t="s">
        <v>5234</v>
      </c>
      <c r="H276" s="15" t="s">
        <v>5233</v>
      </c>
      <c r="I276" s="15" t="s">
        <v>5233</v>
      </c>
      <c r="J276" s="15" t="s">
        <v>5233</v>
      </c>
      <c r="K276" s="15" t="s">
        <v>5233</v>
      </c>
      <c r="L276" s="15" t="s">
        <v>5233</v>
      </c>
      <c r="M276" s="15" t="s">
        <v>5233</v>
      </c>
      <c r="N276" s="15" t="s">
        <v>718</v>
      </c>
      <c r="O276" s="15" t="s">
        <v>778</v>
      </c>
      <c r="Q276" s="15" t="s">
        <v>5234</v>
      </c>
      <c r="S276" s="15" t="s">
        <v>5234</v>
      </c>
      <c r="U276" s="15" t="s">
        <v>5234</v>
      </c>
      <c r="V276" s="15" t="s">
        <v>5234</v>
      </c>
      <c r="W276" s="15" t="s">
        <v>5234</v>
      </c>
      <c r="X276" s="15" t="s">
        <v>50</v>
      </c>
      <c r="Y276" s="15" t="s">
        <v>5234</v>
      </c>
      <c r="Z276" s="15" t="s">
        <v>5234</v>
      </c>
    </row>
    <row r="277" spans="1:26" x14ac:dyDescent="0.3">
      <c r="A277" s="15" t="s">
        <v>779</v>
      </c>
      <c r="B277">
        <v>99999</v>
      </c>
      <c r="C277" s="1">
        <v>5907468860687</v>
      </c>
      <c r="D277">
        <v>0</v>
      </c>
      <c r="E277">
        <v>0</v>
      </c>
      <c r="F277" s="15" t="s">
        <v>5234</v>
      </c>
      <c r="G277" s="15" t="s">
        <v>5234</v>
      </c>
      <c r="H277" s="15" t="s">
        <v>5233</v>
      </c>
      <c r="I277" s="15" t="s">
        <v>5233</v>
      </c>
      <c r="J277" s="15" t="s">
        <v>5233</v>
      </c>
      <c r="K277" s="15" t="s">
        <v>5233</v>
      </c>
      <c r="L277" s="15" t="s">
        <v>5233</v>
      </c>
      <c r="M277" s="15" t="s">
        <v>5233</v>
      </c>
      <c r="N277" s="15" t="s">
        <v>718</v>
      </c>
      <c r="O277" s="15" t="s">
        <v>780</v>
      </c>
      <c r="Q277" s="15" t="s">
        <v>5234</v>
      </c>
      <c r="S277" s="15" t="s">
        <v>5234</v>
      </c>
      <c r="U277" s="15" t="s">
        <v>5234</v>
      </c>
      <c r="V277" s="15" t="s">
        <v>5234</v>
      </c>
      <c r="W277" s="15" t="s">
        <v>5234</v>
      </c>
      <c r="X277" s="15" t="s">
        <v>50</v>
      </c>
      <c r="Y277" s="15" t="s">
        <v>5234</v>
      </c>
      <c r="Z277" s="15" t="s">
        <v>5234</v>
      </c>
    </row>
    <row r="278" spans="1:26" x14ac:dyDescent="0.3">
      <c r="A278" s="15" t="s">
        <v>781</v>
      </c>
      <c r="B278">
        <v>99999</v>
      </c>
      <c r="C278" s="1">
        <v>5901436590033</v>
      </c>
      <c r="D278">
        <v>0</v>
      </c>
      <c r="E278">
        <v>0</v>
      </c>
      <c r="F278" s="15" t="s">
        <v>5234</v>
      </c>
      <c r="G278" s="15" t="s">
        <v>5234</v>
      </c>
      <c r="H278" s="15" t="s">
        <v>5233</v>
      </c>
      <c r="I278" s="15" t="s">
        <v>5233</v>
      </c>
      <c r="J278" s="15" t="s">
        <v>5233</v>
      </c>
      <c r="K278" s="15" t="s">
        <v>5233</v>
      </c>
      <c r="L278" s="15" t="s">
        <v>5233</v>
      </c>
      <c r="M278" s="15" t="s">
        <v>5233</v>
      </c>
      <c r="N278" s="15" t="s">
        <v>718</v>
      </c>
      <c r="O278" s="15" t="s">
        <v>782</v>
      </c>
      <c r="Q278" s="15" t="s">
        <v>5234</v>
      </c>
      <c r="S278" s="15" t="s">
        <v>5234</v>
      </c>
      <c r="U278" s="15" t="s">
        <v>5234</v>
      </c>
      <c r="V278" s="15" t="s">
        <v>5234</v>
      </c>
      <c r="W278" s="15" t="s">
        <v>5234</v>
      </c>
      <c r="X278" s="15" t="s">
        <v>50</v>
      </c>
      <c r="Y278" s="15" t="s">
        <v>5234</v>
      </c>
      <c r="Z278" s="15" t="s">
        <v>5234</v>
      </c>
    </row>
    <row r="279" spans="1:26" x14ac:dyDescent="0.3">
      <c r="A279" s="15" t="s">
        <v>783</v>
      </c>
      <c r="B279">
        <v>99999</v>
      </c>
      <c r="C279" s="1">
        <v>5907468860250</v>
      </c>
      <c r="D279">
        <v>0</v>
      </c>
      <c r="E279">
        <v>0</v>
      </c>
      <c r="F279" s="15" t="s">
        <v>5234</v>
      </c>
      <c r="G279" s="15" t="s">
        <v>5234</v>
      </c>
      <c r="H279" s="15" t="s">
        <v>5233</v>
      </c>
      <c r="I279" s="15" t="s">
        <v>5233</v>
      </c>
      <c r="J279" s="15" t="s">
        <v>5233</v>
      </c>
      <c r="K279" s="15" t="s">
        <v>5233</v>
      </c>
      <c r="L279" s="15" t="s">
        <v>5233</v>
      </c>
      <c r="M279" s="15" t="s">
        <v>5233</v>
      </c>
      <c r="N279" s="15" t="s">
        <v>773</v>
      </c>
      <c r="O279" s="15" t="s">
        <v>784</v>
      </c>
      <c r="Q279" s="15" t="s">
        <v>5234</v>
      </c>
      <c r="S279" s="15" t="s">
        <v>5234</v>
      </c>
      <c r="U279" s="15" t="s">
        <v>5234</v>
      </c>
      <c r="V279" s="15" t="s">
        <v>5234</v>
      </c>
      <c r="W279" s="15" t="s">
        <v>5234</v>
      </c>
      <c r="X279" s="15" t="s">
        <v>50</v>
      </c>
      <c r="Y279" s="15" t="s">
        <v>5234</v>
      </c>
      <c r="Z279" s="15" t="s">
        <v>5234</v>
      </c>
    </row>
    <row r="280" spans="1:26" x14ac:dyDescent="0.3">
      <c r="A280" s="15" t="s">
        <v>785</v>
      </c>
      <c r="B280">
        <v>99999</v>
      </c>
      <c r="C280" s="1">
        <v>5907468860786</v>
      </c>
      <c r="D280">
        <v>12</v>
      </c>
      <c r="E280">
        <v>864</v>
      </c>
      <c r="F280" s="15" t="s">
        <v>786</v>
      </c>
      <c r="G280" s="15" t="s">
        <v>5531</v>
      </c>
      <c r="H280" s="15" t="s">
        <v>787</v>
      </c>
      <c r="I280" s="15" t="s">
        <v>5275</v>
      </c>
      <c r="J280" s="15" t="s">
        <v>547</v>
      </c>
      <c r="K280" s="15" t="s">
        <v>5286</v>
      </c>
      <c r="L280" s="15" t="s">
        <v>5238</v>
      </c>
      <c r="M280" s="15" t="s">
        <v>5293</v>
      </c>
      <c r="N280" s="15" t="s">
        <v>743</v>
      </c>
      <c r="O280" s="15" t="s">
        <v>788</v>
      </c>
      <c r="P280">
        <v>85163200</v>
      </c>
      <c r="Q280" s="15" t="s">
        <v>5234</v>
      </c>
      <c r="S280" s="15" t="s">
        <v>5234</v>
      </c>
      <c r="U280" s="15" t="s">
        <v>5234</v>
      </c>
      <c r="V280" s="15" t="s">
        <v>112</v>
      </c>
      <c r="W280" s="15" t="s">
        <v>5234</v>
      </c>
      <c r="X280" s="15" t="s">
        <v>50</v>
      </c>
      <c r="Y280" s="15" t="s">
        <v>5234</v>
      </c>
      <c r="Z280" s="15" t="s">
        <v>6805</v>
      </c>
    </row>
    <row r="281" spans="1:26" x14ac:dyDescent="0.3">
      <c r="A281" s="15" t="s">
        <v>789</v>
      </c>
      <c r="B281">
        <v>99999</v>
      </c>
      <c r="C281" s="1">
        <v>5907468860267</v>
      </c>
      <c r="D281">
        <v>0</v>
      </c>
      <c r="E281">
        <v>0</v>
      </c>
      <c r="F281" s="15" t="s">
        <v>5234</v>
      </c>
      <c r="G281" s="15" t="s">
        <v>5234</v>
      </c>
      <c r="H281" s="15" t="s">
        <v>5233</v>
      </c>
      <c r="I281" s="15" t="s">
        <v>5233</v>
      </c>
      <c r="J281" s="15" t="s">
        <v>5233</v>
      </c>
      <c r="K281" s="15" t="s">
        <v>5233</v>
      </c>
      <c r="L281" s="15" t="s">
        <v>5233</v>
      </c>
      <c r="M281" s="15" t="s">
        <v>5233</v>
      </c>
      <c r="N281" s="15" t="s">
        <v>773</v>
      </c>
      <c r="O281" s="15" t="s">
        <v>790</v>
      </c>
      <c r="Q281" s="15" t="s">
        <v>5234</v>
      </c>
      <c r="S281" s="15" t="s">
        <v>5234</v>
      </c>
      <c r="U281" s="15" t="s">
        <v>5234</v>
      </c>
      <c r="V281" s="15" t="s">
        <v>5234</v>
      </c>
      <c r="W281" s="15" t="s">
        <v>5234</v>
      </c>
      <c r="X281" s="15" t="s">
        <v>50</v>
      </c>
      <c r="Y281" s="15" t="s">
        <v>5234</v>
      </c>
      <c r="Z281" s="15" t="s">
        <v>5234</v>
      </c>
    </row>
    <row r="282" spans="1:26" x14ac:dyDescent="0.3">
      <c r="A282" s="15" t="s">
        <v>791</v>
      </c>
      <c r="B282">
        <v>99999</v>
      </c>
      <c r="C282" s="1">
        <v>5907468860793</v>
      </c>
      <c r="D282">
        <v>12</v>
      </c>
      <c r="E282">
        <v>792</v>
      </c>
      <c r="F282" s="15" t="s">
        <v>792</v>
      </c>
      <c r="G282" s="15" t="s">
        <v>5532</v>
      </c>
      <c r="H282" s="15" t="s">
        <v>787</v>
      </c>
      <c r="I282" s="15" t="s">
        <v>5275</v>
      </c>
      <c r="J282" s="15" t="s">
        <v>547</v>
      </c>
      <c r="K282" s="15" t="s">
        <v>5255</v>
      </c>
      <c r="L282" s="15" t="s">
        <v>5238</v>
      </c>
      <c r="M282" s="15" t="s">
        <v>5293</v>
      </c>
      <c r="N282" s="15" t="s">
        <v>743</v>
      </c>
      <c r="O282" s="15" t="s">
        <v>793</v>
      </c>
      <c r="P282">
        <v>85163200</v>
      </c>
      <c r="Q282" s="15" t="s">
        <v>5234</v>
      </c>
      <c r="R282">
        <v>5</v>
      </c>
      <c r="S282" s="15" t="s">
        <v>5234</v>
      </c>
      <c r="U282" s="15" t="s">
        <v>5234</v>
      </c>
      <c r="V282" s="15" t="s">
        <v>112</v>
      </c>
      <c r="W282" s="15" t="s">
        <v>5234</v>
      </c>
      <c r="X282" s="15" t="s">
        <v>50</v>
      </c>
      <c r="Y282" s="15" t="s">
        <v>5234</v>
      </c>
      <c r="Z282" s="15" t="s">
        <v>6806</v>
      </c>
    </row>
    <row r="283" spans="1:26" x14ac:dyDescent="0.3">
      <c r="A283" s="15" t="s">
        <v>794</v>
      </c>
      <c r="B283">
        <v>99999</v>
      </c>
      <c r="C283" s="1">
        <v>5907468860274</v>
      </c>
      <c r="D283">
        <v>0</v>
      </c>
      <c r="E283">
        <v>0</v>
      </c>
      <c r="F283" s="15" t="s">
        <v>5234</v>
      </c>
      <c r="G283" s="15" t="s">
        <v>5234</v>
      </c>
      <c r="H283" s="15" t="s">
        <v>5233</v>
      </c>
      <c r="I283" s="15" t="s">
        <v>5233</v>
      </c>
      <c r="J283" s="15" t="s">
        <v>5233</v>
      </c>
      <c r="K283" s="15" t="s">
        <v>5233</v>
      </c>
      <c r="L283" s="15" t="s">
        <v>5233</v>
      </c>
      <c r="M283" s="15" t="s">
        <v>5233</v>
      </c>
      <c r="N283" s="15" t="s">
        <v>773</v>
      </c>
      <c r="O283" s="15" t="s">
        <v>795</v>
      </c>
      <c r="Q283" s="15" t="s">
        <v>5234</v>
      </c>
      <c r="S283" s="15" t="s">
        <v>5234</v>
      </c>
      <c r="U283" s="15" t="s">
        <v>5234</v>
      </c>
      <c r="V283" s="15" t="s">
        <v>5234</v>
      </c>
      <c r="W283" s="15" t="s">
        <v>5234</v>
      </c>
      <c r="X283" s="15" t="s">
        <v>50</v>
      </c>
      <c r="Y283" s="15" t="s">
        <v>5234</v>
      </c>
      <c r="Z283" s="15" t="s">
        <v>5234</v>
      </c>
    </row>
    <row r="284" spans="1:26" x14ac:dyDescent="0.3">
      <c r="A284" s="15" t="s">
        <v>796</v>
      </c>
      <c r="B284">
        <v>99999</v>
      </c>
      <c r="C284" s="1">
        <v>5907468860670</v>
      </c>
      <c r="D284">
        <v>0</v>
      </c>
      <c r="E284">
        <v>0</v>
      </c>
      <c r="F284" s="15" t="s">
        <v>5234</v>
      </c>
      <c r="G284" s="15" t="s">
        <v>5234</v>
      </c>
      <c r="H284" s="15" t="s">
        <v>5233</v>
      </c>
      <c r="I284" s="15" t="s">
        <v>5233</v>
      </c>
      <c r="J284" s="15" t="s">
        <v>5233</v>
      </c>
      <c r="K284" s="15" t="s">
        <v>5233</v>
      </c>
      <c r="L284" s="15" t="s">
        <v>5233</v>
      </c>
      <c r="M284" s="15" t="s">
        <v>5233</v>
      </c>
      <c r="N284" s="15" t="s">
        <v>773</v>
      </c>
      <c r="O284" s="15" t="s">
        <v>797</v>
      </c>
      <c r="Q284" s="15" t="s">
        <v>5234</v>
      </c>
      <c r="S284" s="15" t="s">
        <v>5234</v>
      </c>
      <c r="U284" s="15" t="s">
        <v>5234</v>
      </c>
      <c r="V284" s="15" t="s">
        <v>5234</v>
      </c>
      <c r="W284" s="15" t="s">
        <v>5234</v>
      </c>
      <c r="X284" s="15" t="s">
        <v>50</v>
      </c>
      <c r="Y284" s="15" t="s">
        <v>5234</v>
      </c>
      <c r="Z284" s="15" t="s">
        <v>5234</v>
      </c>
    </row>
    <row r="285" spans="1:26" x14ac:dyDescent="0.3">
      <c r="A285" s="15" t="s">
        <v>798</v>
      </c>
      <c r="B285">
        <v>99999</v>
      </c>
      <c r="C285" s="1">
        <v>5907468860281</v>
      </c>
      <c r="D285">
        <v>0</v>
      </c>
      <c r="E285">
        <v>0</v>
      </c>
      <c r="F285" s="15" t="s">
        <v>5233</v>
      </c>
      <c r="G285" s="15" t="s">
        <v>5234</v>
      </c>
      <c r="H285" s="15" t="s">
        <v>5233</v>
      </c>
      <c r="I285" s="15" t="s">
        <v>5233</v>
      </c>
      <c r="J285" s="15" t="s">
        <v>5233</v>
      </c>
      <c r="K285" s="15" t="s">
        <v>5233</v>
      </c>
      <c r="L285" s="15" t="s">
        <v>5233</v>
      </c>
      <c r="M285" s="15" t="s">
        <v>5233</v>
      </c>
      <c r="N285" s="15" t="s">
        <v>799</v>
      </c>
      <c r="O285" s="15" t="s">
        <v>800</v>
      </c>
      <c r="Q285" s="15" t="s">
        <v>801</v>
      </c>
      <c r="R285">
        <v>5</v>
      </c>
      <c r="S285" s="15" t="s">
        <v>5234</v>
      </c>
      <c r="U285" s="15" t="s">
        <v>5234</v>
      </c>
      <c r="V285" s="15" t="s">
        <v>5234</v>
      </c>
      <c r="W285" s="15" t="s">
        <v>5234</v>
      </c>
      <c r="X285" s="15" t="s">
        <v>50</v>
      </c>
      <c r="Y285" s="15" t="s">
        <v>50</v>
      </c>
      <c r="Z285" s="15" t="s">
        <v>5234</v>
      </c>
    </row>
    <row r="286" spans="1:26" x14ac:dyDescent="0.3">
      <c r="A286" s="15" t="s">
        <v>802</v>
      </c>
      <c r="B286">
        <v>99999</v>
      </c>
      <c r="C286" s="1">
        <v>5901436590903</v>
      </c>
      <c r="D286">
        <v>0</v>
      </c>
      <c r="E286">
        <v>0</v>
      </c>
      <c r="F286" s="15" t="s">
        <v>5234</v>
      </c>
      <c r="G286" s="15" t="s">
        <v>5234</v>
      </c>
      <c r="H286" s="15" t="s">
        <v>5233</v>
      </c>
      <c r="I286" s="15" t="s">
        <v>5233</v>
      </c>
      <c r="J286" s="15" t="s">
        <v>5233</v>
      </c>
      <c r="K286" s="15" t="s">
        <v>5233</v>
      </c>
      <c r="L286" s="15" t="s">
        <v>5233</v>
      </c>
      <c r="M286" s="15" t="s">
        <v>5233</v>
      </c>
      <c r="N286" s="15" t="s">
        <v>803</v>
      </c>
      <c r="O286" s="15" t="s">
        <v>804</v>
      </c>
      <c r="Q286" s="15" t="s">
        <v>5234</v>
      </c>
      <c r="S286" s="15" t="s">
        <v>5234</v>
      </c>
      <c r="U286" s="15" t="s">
        <v>5234</v>
      </c>
      <c r="V286" s="15" t="s">
        <v>5234</v>
      </c>
      <c r="W286" s="15" t="s">
        <v>5234</v>
      </c>
      <c r="X286" s="15" t="s">
        <v>50</v>
      </c>
      <c r="Y286" s="15" t="s">
        <v>5234</v>
      </c>
      <c r="Z286" s="15" t="s">
        <v>5234</v>
      </c>
    </row>
    <row r="287" spans="1:26" x14ac:dyDescent="0.3">
      <c r="A287" s="15" t="s">
        <v>805</v>
      </c>
      <c r="B287">
        <v>99999</v>
      </c>
      <c r="C287" s="1">
        <v>5901436590927</v>
      </c>
      <c r="D287">
        <v>8</v>
      </c>
      <c r="E287">
        <v>0</v>
      </c>
      <c r="F287" s="15" t="s">
        <v>5234</v>
      </c>
      <c r="G287" s="15" t="s">
        <v>5234</v>
      </c>
      <c r="H287" s="15" t="s">
        <v>31</v>
      </c>
      <c r="I287" s="15" t="s">
        <v>806</v>
      </c>
      <c r="J287" s="15" t="s">
        <v>5243</v>
      </c>
      <c r="K287" s="15" t="s">
        <v>5340</v>
      </c>
      <c r="L287" s="15" t="s">
        <v>200</v>
      </c>
      <c r="M287" s="15" t="s">
        <v>31</v>
      </c>
      <c r="N287" s="15" t="s">
        <v>803</v>
      </c>
      <c r="O287" s="15" t="s">
        <v>807</v>
      </c>
      <c r="P287">
        <v>85102000</v>
      </c>
      <c r="Q287" s="15" t="s">
        <v>5234</v>
      </c>
      <c r="S287" s="15" t="s">
        <v>5234</v>
      </c>
      <c r="U287" s="15" t="s">
        <v>5234</v>
      </c>
      <c r="V287" s="15" t="s">
        <v>406</v>
      </c>
      <c r="W287" s="15" t="s">
        <v>5234</v>
      </c>
      <c r="X287" s="15" t="s">
        <v>50</v>
      </c>
      <c r="Y287" s="15" t="s">
        <v>5234</v>
      </c>
      <c r="Z287" s="15" t="s">
        <v>5234</v>
      </c>
    </row>
    <row r="288" spans="1:26" x14ac:dyDescent="0.3">
      <c r="A288" s="15" t="s">
        <v>808</v>
      </c>
      <c r="B288">
        <v>99999</v>
      </c>
      <c r="C288" s="1">
        <v>5901436590934</v>
      </c>
      <c r="D288">
        <v>0</v>
      </c>
      <c r="E288">
        <v>0</v>
      </c>
      <c r="F288" s="15" t="s">
        <v>5234</v>
      </c>
      <c r="G288" s="15" t="s">
        <v>5234</v>
      </c>
      <c r="H288" s="15" t="s">
        <v>5233</v>
      </c>
      <c r="I288" s="15" t="s">
        <v>5233</v>
      </c>
      <c r="J288" s="15" t="s">
        <v>5233</v>
      </c>
      <c r="K288" s="15" t="s">
        <v>5233</v>
      </c>
      <c r="L288" s="15" t="s">
        <v>5233</v>
      </c>
      <c r="M288" s="15" t="s">
        <v>5233</v>
      </c>
      <c r="N288" s="15" t="s">
        <v>803</v>
      </c>
      <c r="O288" s="15" t="s">
        <v>809</v>
      </c>
      <c r="Q288" s="15" t="s">
        <v>5234</v>
      </c>
      <c r="S288" s="15" t="s">
        <v>5234</v>
      </c>
      <c r="U288" s="15" t="s">
        <v>5234</v>
      </c>
      <c r="V288" s="15" t="s">
        <v>5234</v>
      </c>
      <c r="W288" s="15" t="s">
        <v>5234</v>
      </c>
      <c r="X288" s="15" t="s">
        <v>50</v>
      </c>
      <c r="Y288" s="15" t="s">
        <v>5234</v>
      </c>
      <c r="Z288" s="15" t="s">
        <v>5234</v>
      </c>
    </row>
    <row r="289" spans="1:26" x14ac:dyDescent="0.3">
      <c r="A289" s="15" t="s">
        <v>810</v>
      </c>
      <c r="B289">
        <v>99999</v>
      </c>
      <c r="C289" s="1">
        <v>5901436590941</v>
      </c>
      <c r="D289">
        <v>0</v>
      </c>
      <c r="E289">
        <v>0</v>
      </c>
      <c r="F289" s="15" t="s">
        <v>5233</v>
      </c>
      <c r="G289" s="15" t="s">
        <v>5234</v>
      </c>
      <c r="H289" s="15" t="s">
        <v>5233</v>
      </c>
      <c r="I289" s="15" t="s">
        <v>5233</v>
      </c>
      <c r="J289" s="15" t="s">
        <v>5233</v>
      </c>
      <c r="K289" s="15" t="s">
        <v>5233</v>
      </c>
      <c r="L289" s="15" t="s">
        <v>5233</v>
      </c>
      <c r="M289" s="15" t="s">
        <v>5233</v>
      </c>
      <c r="N289" s="15" t="s">
        <v>803</v>
      </c>
      <c r="O289" s="15" t="s">
        <v>811</v>
      </c>
      <c r="Q289" s="15" t="s">
        <v>5234</v>
      </c>
      <c r="S289" s="15" t="s">
        <v>5234</v>
      </c>
      <c r="U289" s="15" t="s">
        <v>5234</v>
      </c>
      <c r="V289" s="15" t="s">
        <v>5234</v>
      </c>
      <c r="W289" s="15" t="s">
        <v>5234</v>
      </c>
      <c r="X289" s="15" t="s">
        <v>50</v>
      </c>
      <c r="Y289" s="15" t="s">
        <v>5234</v>
      </c>
      <c r="Z289" s="15" t="s">
        <v>5234</v>
      </c>
    </row>
    <row r="290" spans="1:26" x14ac:dyDescent="0.3">
      <c r="A290" s="15" t="s">
        <v>812</v>
      </c>
      <c r="B290">
        <v>99999</v>
      </c>
      <c r="C290" s="1">
        <v>5908256830653</v>
      </c>
      <c r="D290">
        <v>6</v>
      </c>
      <c r="E290">
        <v>960</v>
      </c>
      <c r="F290" s="15" t="s">
        <v>813</v>
      </c>
      <c r="G290" s="15" t="s">
        <v>5533</v>
      </c>
      <c r="H290" s="15" t="s">
        <v>5233</v>
      </c>
      <c r="I290" s="15" t="s">
        <v>5233</v>
      </c>
      <c r="J290" s="15" t="s">
        <v>5233</v>
      </c>
      <c r="K290" s="15" t="s">
        <v>5293</v>
      </c>
      <c r="L290" s="15" t="s">
        <v>5243</v>
      </c>
      <c r="M290" s="15" t="s">
        <v>293</v>
      </c>
      <c r="N290" s="15" t="s">
        <v>799</v>
      </c>
      <c r="O290" s="15" t="s">
        <v>814</v>
      </c>
      <c r="P290">
        <v>85102000</v>
      </c>
      <c r="Q290" s="15" t="s">
        <v>5234</v>
      </c>
      <c r="S290" s="15" t="s">
        <v>5234</v>
      </c>
      <c r="U290" s="15" t="s">
        <v>5234</v>
      </c>
      <c r="V290" s="15" t="s">
        <v>5234</v>
      </c>
      <c r="W290" s="15" t="s">
        <v>5234</v>
      </c>
      <c r="X290" s="15" t="s">
        <v>50</v>
      </c>
      <c r="Y290" s="15" t="s">
        <v>5234</v>
      </c>
      <c r="Z290" s="15" t="s">
        <v>6807</v>
      </c>
    </row>
    <row r="291" spans="1:26" x14ac:dyDescent="0.3">
      <c r="A291" s="15" t="s">
        <v>815</v>
      </c>
      <c r="B291">
        <v>99999</v>
      </c>
      <c r="C291" s="1">
        <v>5908256830677</v>
      </c>
      <c r="D291">
        <v>8</v>
      </c>
      <c r="E291">
        <v>648</v>
      </c>
      <c r="F291" s="15" t="s">
        <v>816</v>
      </c>
      <c r="G291" s="15" t="s">
        <v>817</v>
      </c>
      <c r="H291" s="15" t="s">
        <v>5243</v>
      </c>
      <c r="I291" s="15" t="s">
        <v>5243</v>
      </c>
      <c r="J291" s="15" t="s">
        <v>5278</v>
      </c>
      <c r="K291" s="15" t="s">
        <v>515</v>
      </c>
      <c r="L291" s="15" t="s">
        <v>818</v>
      </c>
      <c r="M291" s="15" t="s">
        <v>31</v>
      </c>
      <c r="N291" s="15" t="s">
        <v>799</v>
      </c>
      <c r="O291" s="15" t="s">
        <v>819</v>
      </c>
      <c r="P291">
        <v>85102000</v>
      </c>
      <c r="Q291" s="15" t="s">
        <v>5234</v>
      </c>
      <c r="S291" s="15" t="s">
        <v>5234</v>
      </c>
      <c r="U291" s="15" t="s">
        <v>5234</v>
      </c>
      <c r="V291" s="15" t="s">
        <v>119</v>
      </c>
      <c r="W291" s="15" t="s">
        <v>5234</v>
      </c>
      <c r="X291" s="15" t="s">
        <v>50</v>
      </c>
      <c r="Y291" s="15" t="s">
        <v>5234</v>
      </c>
      <c r="Z291" s="15" t="s">
        <v>1002</v>
      </c>
    </row>
    <row r="292" spans="1:26" x14ac:dyDescent="0.3">
      <c r="A292" s="15" t="s">
        <v>820</v>
      </c>
      <c r="B292">
        <v>99999</v>
      </c>
      <c r="C292" s="1">
        <v>5908256837218</v>
      </c>
      <c r="D292">
        <v>6</v>
      </c>
      <c r="E292">
        <v>576</v>
      </c>
      <c r="F292" s="15" t="s">
        <v>821</v>
      </c>
      <c r="G292" s="15" t="s">
        <v>5534</v>
      </c>
      <c r="H292" s="15" t="s">
        <v>5273</v>
      </c>
      <c r="I292" s="15" t="s">
        <v>5278</v>
      </c>
      <c r="J292" s="15" t="s">
        <v>5243</v>
      </c>
      <c r="K292" s="15" t="s">
        <v>5462</v>
      </c>
      <c r="L292" s="15" t="s">
        <v>5243</v>
      </c>
      <c r="M292" s="15" t="s">
        <v>5241</v>
      </c>
      <c r="N292" s="15" t="s">
        <v>799</v>
      </c>
      <c r="O292" s="15" t="s">
        <v>822</v>
      </c>
      <c r="P292">
        <v>85102000</v>
      </c>
      <c r="Q292" s="15" t="s">
        <v>801</v>
      </c>
      <c r="R292">
        <v>5</v>
      </c>
      <c r="S292" s="15" t="s">
        <v>4763</v>
      </c>
      <c r="T292">
        <v>1</v>
      </c>
      <c r="U292" s="15" t="s">
        <v>158</v>
      </c>
      <c r="V292" s="15" t="s">
        <v>544</v>
      </c>
      <c r="W292" s="15" t="s">
        <v>35</v>
      </c>
      <c r="X292" s="15" t="s">
        <v>50</v>
      </c>
      <c r="Y292" s="15" t="s">
        <v>5234</v>
      </c>
      <c r="Z292" s="15" t="s">
        <v>6808</v>
      </c>
    </row>
    <row r="293" spans="1:26" x14ac:dyDescent="0.3">
      <c r="A293" s="15" t="s">
        <v>823</v>
      </c>
      <c r="B293">
        <v>99999</v>
      </c>
      <c r="C293" s="1">
        <v>5908256831384</v>
      </c>
      <c r="D293">
        <v>6</v>
      </c>
      <c r="E293">
        <v>0</v>
      </c>
      <c r="F293" s="15" t="s">
        <v>5234</v>
      </c>
      <c r="G293" s="15" t="s">
        <v>5234</v>
      </c>
      <c r="H293" s="15" t="s">
        <v>5271</v>
      </c>
      <c r="I293" s="15" t="s">
        <v>430</v>
      </c>
      <c r="J293" s="15" t="s">
        <v>5300</v>
      </c>
      <c r="K293" s="15" t="s">
        <v>5257</v>
      </c>
      <c r="L293" s="15" t="s">
        <v>5293</v>
      </c>
      <c r="M293" s="15" t="s">
        <v>5241</v>
      </c>
      <c r="N293" s="15" t="s">
        <v>799</v>
      </c>
      <c r="O293" s="15" t="s">
        <v>824</v>
      </c>
      <c r="P293">
        <v>85102000</v>
      </c>
      <c r="Q293" s="15" t="s">
        <v>5234</v>
      </c>
      <c r="S293" s="15" t="s">
        <v>5234</v>
      </c>
      <c r="U293" s="15" t="s">
        <v>5234</v>
      </c>
      <c r="V293" s="15" t="s">
        <v>119</v>
      </c>
      <c r="W293" s="15" t="s">
        <v>5234</v>
      </c>
      <c r="X293" s="15" t="s">
        <v>50</v>
      </c>
      <c r="Y293" s="15" t="s">
        <v>5234</v>
      </c>
      <c r="Z293" s="15" t="s">
        <v>5234</v>
      </c>
    </row>
    <row r="294" spans="1:26" x14ac:dyDescent="0.3">
      <c r="A294" s="15" t="s">
        <v>825</v>
      </c>
      <c r="B294">
        <v>15812</v>
      </c>
      <c r="C294" s="1">
        <v>5908256838468</v>
      </c>
      <c r="D294">
        <v>20</v>
      </c>
      <c r="E294">
        <v>480</v>
      </c>
      <c r="F294" s="15" t="s">
        <v>826</v>
      </c>
      <c r="G294" s="15" t="s">
        <v>5535</v>
      </c>
      <c r="H294" s="15" t="s">
        <v>5271</v>
      </c>
      <c r="I294" s="15" t="s">
        <v>5278</v>
      </c>
      <c r="J294" s="15" t="s">
        <v>5288</v>
      </c>
      <c r="K294" s="15" t="s">
        <v>5257</v>
      </c>
      <c r="L294" s="15" t="s">
        <v>5257</v>
      </c>
      <c r="M294" s="15" t="s">
        <v>5314</v>
      </c>
      <c r="N294" s="15" t="s">
        <v>799</v>
      </c>
      <c r="O294" s="15" t="s">
        <v>5536</v>
      </c>
      <c r="P294">
        <v>85102000</v>
      </c>
      <c r="Q294" s="15" t="s">
        <v>6782</v>
      </c>
      <c r="R294">
        <v>5</v>
      </c>
      <c r="S294" s="15" t="s">
        <v>4763</v>
      </c>
      <c r="T294">
        <v>2</v>
      </c>
      <c r="U294" s="15" t="s">
        <v>158</v>
      </c>
      <c r="V294" s="15" t="s">
        <v>119</v>
      </c>
      <c r="W294" s="15" t="s">
        <v>35</v>
      </c>
      <c r="X294" s="15" t="s">
        <v>36</v>
      </c>
      <c r="Y294" s="15" t="s">
        <v>50</v>
      </c>
      <c r="Z294" s="15" t="s">
        <v>6755</v>
      </c>
    </row>
    <row r="295" spans="1:26" x14ac:dyDescent="0.3">
      <c r="A295" s="15" t="s">
        <v>827</v>
      </c>
      <c r="B295">
        <v>15901</v>
      </c>
      <c r="C295" s="1">
        <v>5908256833630</v>
      </c>
      <c r="D295">
        <v>12</v>
      </c>
      <c r="E295">
        <v>432</v>
      </c>
      <c r="F295" s="15" t="s">
        <v>828</v>
      </c>
      <c r="G295" s="15" t="s">
        <v>5537</v>
      </c>
      <c r="H295" s="15" t="s">
        <v>5243</v>
      </c>
      <c r="I295" s="15" t="s">
        <v>430</v>
      </c>
      <c r="J295" s="15" t="s">
        <v>5288</v>
      </c>
      <c r="K295" s="15" t="s">
        <v>5291</v>
      </c>
      <c r="L295" s="15" t="s">
        <v>515</v>
      </c>
      <c r="M295" s="15" t="s">
        <v>5301</v>
      </c>
      <c r="N295" s="15" t="s">
        <v>829</v>
      </c>
      <c r="O295" s="15" t="s">
        <v>5538</v>
      </c>
      <c r="P295">
        <v>85102000</v>
      </c>
      <c r="Q295" s="15" t="s">
        <v>6782</v>
      </c>
      <c r="R295">
        <v>5</v>
      </c>
      <c r="S295" s="15" t="s">
        <v>4763</v>
      </c>
      <c r="T295">
        <v>2</v>
      </c>
      <c r="U295" s="15" t="s">
        <v>830</v>
      </c>
      <c r="V295" s="15" t="s">
        <v>119</v>
      </c>
      <c r="W295" s="15" t="s">
        <v>35</v>
      </c>
      <c r="X295" s="15" t="s">
        <v>36</v>
      </c>
      <c r="Y295" s="15" t="s">
        <v>5234</v>
      </c>
      <c r="Z295" s="15" t="s">
        <v>6809</v>
      </c>
    </row>
    <row r="296" spans="1:26" x14ac:dyDescent="0.3">
      <c r="A296" s="15" t="s">
        <v>831</v>
      </c>
      <c r="B296">
        <v>16111</v>
      </c>
      <c r="C296" s="1">
        <v>5908256836150</v>
      </c>
      <c r="D296">
        <v>10</v>
      </c>
      <c r="E296">
        <v>320</v>
      </c>
      <c r="F296" s="15" t="s">
        <v>655</v>
      </c>
      <c r="G296" s="15" t="s">
        <v>5539</v>
      </c>
      <c r="H296" s="15" t="s">
        <v>224</v>
      </c>
      <c r="I296" s="15" t="s">
        <v>430</v>
      </c>
      <c r="J296" s="15" t="s">
        <v>5241</v>
      </c>
      <c r="K296" s="15" t="s">
        <v>5255</v>
      </c>
      <c r="L296" s="15" t="s">
        <v>5270</v>
      </c>
      <c r="M296" s="15" t="s">
        <v>5345</v>
      </c>
      <c r="N296" s="15" t="s">
        <v>833</v>
      </c>
      <c r="O296" s="15" t="s">
        <v>5540</v>
      </c>
      <c r="P296">
        <v>85102000</v>
      </c>
      <c r="Q296" s="15" t="s">
        <v>6782</v>
      </c>
      <c r="R296">
        <v>5</v>
      </c>
      <c r="S296" s="15" t="s">
        <v>4763</v>
      </c>
      <c r="T296">
        <v>2</v>
      </c>
      <c r="U296" s="15" t="s">
        <v>830</v>
      </c>
      <c r="V296" s="15" t="s">
        <v>406</v>
      </c>
      <c r="W296" s="15" t="s">
        <v>35</v>
      </c>
      <c r="X296" s="15" t="s">
        <v>36</v>
      </c>
      <c r="Y296" s="15" t="s">
        <v>50</v>
      </c>
      <c r="Z296" s="15" t="s">
        <v>6810</v>
      </c>
    </row>
    <row r="297" spans="1:26" x14ac:dyDescent="0.3">
      <c r="A297" s="15" t="s">
        <v>834</v>
      </c>
      <c r="B297">
        <v>15813</v>
      </c>
      <c r="C297" s="1">
        <v>5908256838604</v>
      </c>
      <c r="D297">
        <v>4</v>
      </c>
      <c r="E297">
        <v>704</v>
      </c>
      <c r="F297" s="15" t="s">
        <v>655</v>
      </c>
      <c r="G297" s="15" t="s">
        <v>4950</v>
      </c>
      <c r="H297" s="15" t="s">
        <v>63</v>
      </c>
      <c r="I297" s="15" t="s">
        <v>5260</v>
      </c>
      <c r="J297" s="15" t="s">
        <v>5238</v>
      </c>
      <c r="K297" s="15" t="s">
        <v>689</v>
      </c>
      <c r="L297" s="15" t="s">
        <v>5261</v>
      </c>
      <c r="M297" s="15" t="s">
        <v>5253</v>
      </c>
      <c r="N297" s="15" t="s">
        <v>799</v>
      </c>
      <c r="O297" s="15" t="s">
        <v>5541</v>
      </c>
      <c r="P297">
        <v>85102000</v>
      </c>
      <c r="Q297" s="15" t="s">
        <v>6811</v>
      </c>
      <c r="R297">
        <v>5</v>
      </c>
      <c r="S297" s="15" t="s">
        <v>5234</v>
      </c>
      <c r="U297" s="15" t="s">
        <v>5234</v>
      </c>
      <c r="V297" s="15" t="s">
        <v>112</v>
      </c>
      <c r="W297" s="15" t="s">
        <v>35</v>
      </c>
      <c r="X297" s="15" t="s">
        <v>36</v>
      </c>
      <c r="Y297" s="15" t="s">
        <v>5234</v>
      </c>
      <c r="Z297" s="15" t="s">
        <v>1829</v>
      </c>
    </row>
    <row r="298" spans="1:26" x14ac:dyDescent="0.3">
      <c r="A298" s="15" t="s">
        <v>835</v>
      </c>
      <c r="B298">
        <v>99999</v>
      </c>
      <c r="C298" s="1">
        <v>1111110000210</v>
      </c>
      <c r="D298">
        <v>4</v>
      </c>
      <c r="E298">
        <v>504</v>
      </c>
      <c r="F298" s="15" t="s">
        <v>5233</v>
      </c>
      <c r="G298" s="15" t="s">
        <v>5234</v>
      </c>
      <c r="H298" s="15" t="s">
        <v>5233</v>
      </c>
      <c r="I298" s="15" t="s">
        <v>5233</v>
      </c>
      <c r="J298" s="15" t="s">
        <v>5233</v>
      </c>
      <c r="K298" s="15" t="s">
        <v>5305</v>
      </c>
      <c r="L298" s="15" t="s">
        <v>5303</v>
      </c>
      <c r="M298" s="15" t="s">
        <v>5256</v>
      </c>
      <c r="N298" s="15" t="s">
        <v>5234</v>
      </c>
      <c r="O298" s="15" t="s">
        <v>836</v>
      </c>
      <c r="Q298" s="15" t="s">
        <v>5234</v>
      </c>
      <c r="R298">
        <v>5</v>
      </c>
      <c r="S298" s="15" t="s">
        <v>5234</v>
      </c>
      <c r="U298" s="15" t="s">
        <v>5234</v>
      </c>
      <c r="V298" s="15" t="s">
        <v>5234</v>
      </c>
      <c r="W298" s="15" t="s">
        <v>5234</v>
      </c>
      <c r="X298" s="15" t="s">
        <v>50</v>
      </c>
      <c r="Y298" s="15" t="s">
        <v>50</v>
      </c>
      <c r="Z298" s="15" t="s">
        <v>5234</v>
      </c>
    </row>
    <row r="299" spans="1:26" x14ac:dyDescent="0.3">
      <c r="A299" s="15" t="s">
        <v>837</v>
      </c>
      <c r="B299">
        <v>15809</v>
      </c>
      <c r="C299" s="1">
        <v>5902934830423</v>
      </c>
      <c r="D299">
        <v>8</v>
      </c>
      <c r="E299">
        <v>336</v>
      </c>
      <c r="F299" s="15" t="s">
        <v>838</v>
      </c>
      <c r="G299" s="15" t="s">
        <v>5542</v>
      </c>
      <c r="H299" s="15" t="s">
        <v>117</v>
      </c>
      <c r="I299" s="15" t="s">
        <v>5260</v>
      </c>
      <c r="J299" s="15" t="s">
        <v>5288</v>
      </c>
      <c r="K299" s="15" t="s">
        <v>5314</v>
      </c>
      <c r="L299" s="15" t="s">
        <v>5270</v>
      </c>
      <c r="M299" s="15" t="s">
        <v>5256</v>
      </c>
      <c r="N299" s="15" t="s">
        <v>799</v>
      </c>
      <c r="O299" s="15" t="s">
        <v>5543</v>
      </c>
      <c r="P299">
        <v>85102000</v>
      </c>
      <c r="Q299" s="15" t="s">
        <v>6811</v>
      </c>
      <c r="R299">
        <v>5</v>
      </c>
      <c r="S299" s="15" t="s">
        <v>234</v>
      </c>
      <c r="T299">
        <v>1</v>
      </c>
      <c r="U299" s="15" t="s">
        <v>197</v>
      </c>
      <c r="V299" s="15" t="s">
        <v>406</v>
      </c>
      <c r="W299" s="15" t="s">
        <v>35</v>
      </c>
      <c r="X299" s="15" t="s">
        <v>36</v>
      </c>
      <c r="Y299" s="15" t="s">
        <v>5234</v>
      </c>
      <c r="Z299" s="15" t="s">
        <v>6812</v>
      </c>
    </row>
    <row r="300" spans="1:26" x14ac:dyDescent="0.3">
      <c r="A300" s="15" t="s">
        <v>4477</v>
      </c>
      <c r="B300">
        <v>15809</v>
      </c>
      <c r="C300" s="1">
        <v>5902934832748</v>
      </c>
      <c r="D300">
        <v>500</v>
      </c>
      <c r="E300">
        <v>3600</v>
      </c>
      <c r="F300" s="15" t="s">
        <v>5233</v>
      </c>
      <c r="G300" s="15" t="s">
        <v>5233</v>
      </c>
      <c r="H300" s="15" t="s">
        <v>5260</v>
      </c>
      <c r="I300" s="15" t="s">
        <v>5277</v>
      </c>
      <c r="J300" s="15" t="s">
        <v>5273</v>
      </c>
      <c r="K300" s="15" t="s">
        <v>5243</v>
      </c>
      <c r="L300" s="15" t="s">
        <v>5268</v>
      </c>
      <c r="M300" s="15" t="s">
        <v>5270</v>
      </c>
      <c r="N300" s="15" t="s">
        <v>4478</v>
      </c>
      <c r="O300" s="15" t="s">
        <v>5544</v>
      </c>
      <c r="P300">
        <v>85109000</v>
      </c>
      <c r="Q300" s="15" t="s">
        <v>6811</v>
      </c>
      <c r="R300">
        <v>0</v>
      </c>
      <c r="S300" s="15" t="s">
        <v>5234</v>
      </c>
      <c r="U300" s="15" t="s">
        <v>5234</v>
      </c>
      <c r="V300" s="15" t="s">
        <v>5234</v>
      </c>
      <c r="W300" s="15" t="s">
        <v>5234</v>
      </c>
      <c r="X300" s="15" t="s">
        <v>36</v>
      </c>
      <c r="Y300" s="15" t="s">
        <v>50</v>
      </c>
      <c r="Z300" s="15" t="s">
        <v>5234</v>
      </c>
    </row>
    <row r="301" spans="1:26" x14ac:dyDescent="0.3">
      <c r="A301" s="15" t="s">
        <v>839</v>
      </c>
      <c r="B301">
        <v>16114</v>
      </c>
      <c r="C301" s="1">
        <v>5902934831734</v>
      </c>
      <c r="D301">
        <v>6</v>
      </c>
      <c r="E301">
        <v>324</v>
      </c>
      <c r="F301" s="15" t="s">
        <v>838</v>
      </c>
      <c r="G301" s="15" t="s">
        <v>5545</v>
      </c>
      <c r="H301" s="15" t="s">
        <v>5243</v>
      </c>
      <c r="I301" s="15" t="s">
        <v>5260</v>
      </c>
      <c r="J301" s="15" t="s">
        <v>5293</v>
      </c>
      <c r="K301" s="15" t="s">
        <v>5408</v>
      </c>
      <c r="L301" s="15" t="s">
        <v>106</v>
      </c>
      <c r="M301" s="15" t="s">
        <v>5270</v>
      </c>
      <c r="N301" s="15" t="s">
        <v>840</v>
      </c>
      <c r="O301" s="15" t="s">
        <v>5546</v>
      </c>
      <c r="P301">
        <v>85102000</v>
      </c>
      <c r="Q301" s="15" t="s">
        <v>6811</v>
      </c>
      <c r="R301">
        <v>5</v>
      </c>
      <c r="S301" s="15" t="s">
        <v>234</v>
      </c>
      <c r="T301">
        <v>1</v>
      </c>
      <c r="U301" s="15" t="s">
        <v>197</v>
      </c>
      <c r="V301" s="15" t="s">
        <v>34</v>
      </c>
      <c r="W301" s="15" t="s">
        <v>35</v>
      </c>
      <c r="X301" s="15" t="s">
        <v>50</v>
      </c>
      <c r="Y301" s="15" t="s">
        <v>50</v>
      </c>
      <c r="Z301" s="15" t="s">
        <v>6813</v>
      </c>
    </row>
    <row r="302" spans="1:26" x14ac:dyDescent="0.3">
      <c r="A302" s="15" t="s">
        <v>841</v>
      </c>
      <c r="B302">
        <v>99999</v>
      </c>
      <c r="C302" s="1">
        <v>5902934831741</v>
      </c>
      <c r="D302">
        <v>300</v>
      </c>
      <c r="E302">
        <v>48000</v>
      </c>
      <c r="F302" s="15" t="s">
        <v>5233</v>
      </c>
      <c r="G302" s="15" t="s">
        <v>5234</v>
      </c>
      <c r="H302" s="15" t="s">
        <v>5233</v>
      </c>
      <c r="I302" s="15" t="s">
        <v>5233</v>
      </c>
      <c r="J302" s="15" t="s">
        <v>5233</v>
      </c>
      <c r="K302" s="15" t="s">
        <v>5243</v>
      </c>
      <c r="L302" s="15" t="s">
        <v>5243</v>
      </c>
      <c r="M302" s="15" t="s">
        <v>5243</v>
      </c>
      <c r="N302" s="15" t="s">
        <v>842</v>
      </c>
      <c r="O302" s="15" t="s">
        <v>5547</v>
      </c>
      <c r="P302">
        <v>85109000</v>
      </c>
      <c r="Q302" s="15" t="s">
        <v>6811</v>
      </c>
      <c r="R302">
        <v>0</v>
      </c>
      <c r="S302" s="15" t="s">
        <v>5234</v>
      </c>
      <c r="U302" s="15" t="s">
        <v>5234</v>
      </c>
      <c r="V302" s="15" t="s">
        <v>5234</v>
      </c>
      <c r="W302" s="15" t="s">
        <v>35</v>
      </c>
      <c r="X302" s="15" t="s">
        <v>50</v>
      </c>
      <c r="Y302" s="15" t="s">
        <v>50</v>
      </c>
      <c r="Z302" s="15" t="s">
        <v>5234</v>
      </c>
    </row>
    <row r="303" spans="1:26" x14ac:dyDescent="0.3">
      <c r="A303" s="15" t="s">
        <v>4609</v>
      </c>
      <c r="B303">
        <v>15802</v>
      </c>
      <c r="C303" s="1">
        <v>5903887802383</v>
      </c>
      <c r="D303">
        <v>6</v>
      </c>
      <c r="E303">
        <v>336</v>
      </c>
      <c r="F303" s="15" t="s">
        <v>2809</v>
      </c>
      <c r="G303" s="15" t="s">
        <v>208</v>
      </c>
      <c r="H303" s="15" t="s">
        <v>5241</v>
      </c>
      <c r="I303" s="15" t="s">
        <v>547</v>
      </c>
      <c r="J303" s="15" t="s">
        <v>5243</v>
      </c>
      <c r="K303" s="15" t="s">
        <v>5353</v>
      </c>
      <c r="L303" s="15" t="s">
        <v>186</v>
      </c>
      <c r="M303" s="15" t="s">
        <v>44</v>
      </c>
      <c r="N303" s="15" t="s">
        <v>4610</v>
      </c>
      <c r="O303" s="15" t="s">
        <v>5548</v>
      </c>
      <c r="P303">
        <v>85102000</v>
      </c>
      <c r="Q303" s="15" t="s">
        <v>6787</v>
      </c>
      <c r="R303">
        <v>5</v>
      </c>
      <c r="S303" s="15" t="s">
        <v>234</v>
      </c>
      <c r="T303">
        <v>1</v>
      </c>
      <c r="U303" s="15" t="s">
        <v>236</v>
      </c>
      <c r="V303" s="15" t="s">
        <v>236</v>
      </c>
      <c r="W303" s="15" t="s">
        <v>1647</v>
      </c>
      <c r="X303" s="15" t="s">
        <v>36</v>
      </c>
      <c r="Y303" s="15" t="s">
        <v>50</v>
      </c>
      <c r="Z303" s="15" t="s">
        <v>2073</v>
      </c>
    </row>
    <row r="304" spans="1:26" x14ac:dyDescent="0.3">
      <c r="A304" s="15" t="s">
        <v>4611</v>
      </c>
      <c r="B304">
        <v>15803</v>
      </c>
      <c r="C304" s="1">
        <v>5903887803120</v>
      </c>
      <c r="D304">
        <v>50</v>
      </c>
      <c r="E304">
        <v>48000</v>
      </c>
      <c r="F304" s="15" t="s">
        <v>5233</v>
      </c>
      <c r="G304" s="15" t="s">
        <v>5233</v>
      </c>
      <c r="H304" s="15" t="s">
        <v>5283</v>
      </c>
      <c r="I304" s="15" t="s">
        <v>5429</v>
      </c>
      <c r="J304" s="15" t="s">
        <v>5283</v>
      </c>
      <c r="K304" s="15" t="s">
        <v>5243</v>
      </c>
      <c r="L304" s="15" t="s">
        <v>5270</v>
      </c>
      <c r="M304" s="15" t="s">
        <v>5270</v>
      </c>
      <c r="N304" s="15" t="s">
        <v>4612</v>
      </c>
      <c r="O304" s="15" t="s">
        <v>5549</v>
      </c>
      <c r="P304">
        <v>85109000</v>
      </c>
      <c r="Q304" s="15" t="s">
        <v>6811</v>
      </c>
      <c r="R304">
        <v>0</v>
      </c>
      <c r="S304" s="15" t="s">
        <v>5234</v>
      </c>
      <c r="U304" s="15" t="s">
        <v>5234</v>
      </c>
      <c r="V304" s="15" t="s">
        <v>5234</v>
      </c>
      <c r="W304" s="15" t="s">
        <v>5234</v>
      </c>
      <c r="X304" s="15" t="s">
        <v>36</v>
      </c>
      <c r="Y304" s="15" t="s">
        <v>50</v>
      </c>
      <c r="Z304" s="15" t="s">
        <v>5234</v>
      </c>
    </row>
    <row r="305" spans="1:26" x14ac:dyDescent="0.3">
      <c r="A305" s="15" t="s">
        <v>844</v>
      </c>
      <c r="B305">
        <v>15810</v>
      </c>
      <c r="C305" s="1">
        <v>5902934833783</v>
      </c>
      <c r="D305">
        <v>8</v>
      </c>
      <c r="E305">
        <v>336</v>
      </c>
      <c r="F305" s="15" t="s">
        <v>645</v>
      </c>
      <c r="G305" s="15" t="s">
        <v>5550</v>
      </c>
      <c r="H305" s="15" t="s">
        <v>256</v>
      </c>
      <c r="I305" s="15" t="s">
        <v>5253</v>
      </c>
      <c r="J305" s="15" t="s">
        <v>5260</v>
      </c>
      <c r="K305" s="15" t="s">
        <v>5270</v>
      </c>
      <c r="L305" s="15" t="s">
        <v>5350</v>
      </c>
      <c r="M305" s="15" t="s">
        <v>5256</v>
      </c>
      <c r="N305" s="15" t="s">
        <v>845</v>
      </c>
      <c r="O305" s="15" t="s">
        <v>5551</v>
      </c>
      <c r="P305">
        <v>85102000</v>
      </c>
      <c r="Q305" s="15" t="s">
        <v>6787</v>
      </c>
      <c r="R305">
        <v>5</v>
      </c>
      <c r="S305" s="15" t="s">
        <v>5234</v>
      </c>
      <c r="U305" s="15" t="s">
        <v>5234</v>
      </c>
      <c r="V305" s="15" t="s">
        <v>34</v>
      </c>
      <c r="W305" s="15" t="s">
        <v>35</v>
      </c>
      <c r="X305" s="15" t="s">
        <v>36</v>
      </c>
      <c r="Y305" s="15" t="s">
        <v>50</v>
      </c>
      <c r="Z305" s="15" t="s">
        <v>6814</v>
      </c>
    </row>
    <row r="306" spans="1:26" x14ac:dyDescent="0.3">
      <c r="A306" s="15" t="s">
        <v>4613</v>
      </c>
      <c r="B306">
        <v>15811</v>
      </c>
      <c r="C306" s="1">
        <v>5902934834520</v>
      </c>
      <c r="D306">
        <v>50</v>
      </c>
      <c r="E306">
        <v>48000</v>
      </c>
      <c r="F306" s="15" t="s">
        <v>5233</v>
      </c>
      <c r="G306" s="15" t="s">
        <v>5233</v>
      </c>
      <c r="H306" s="15" t="s">
        <v>5283</v>
      </c>
      <c r="I306" s="15" t="s">
        <v>5283</v>
      </c>
      <c r="J306" s="15" t="s">
        <v>5429</v>
      </c>
      <c r="K306" s="15" t="s">
        <v>5243</v>
      </c>
      <c r="L306" s="15" t="s">
        <v>5270</v>
      </c>
      <c r="M306" s="15" t="s">
        <v>5270</v>
      </c>
      <c r="N306" s="15" t="s">
        <v>4614</v>
      </c>
      <c r="O306" s="15" t="s">
        <v>5552</v>
      </c>
      <c r="P306">
        <v>85109000</v>
      </c>
      <c r="Q306" s="15" t="s">
        <v>6811</v>
      </c>
      <c r="R306">
        <v>0</v>
      </c>
      <c r="S306" s="15" t="s">
        <v>5234</v>
      </c>
      <c r="U306" s="15" t="s">
        <v>5234</v>
      </c>
      <c r="V306" s="15" t="s">
        <v>5234</v>
      </c>
      <c r="W306" s="15" t="s">
        <v>5234</v>
      </c>
      <c r="X306" s="15" t="s">
        <v>36</v>
      </c>
      <c r="Y306" s="15" t="s">
        <v>50</v>
      </c>
      <c r="Z306" s="15" t="s">
        <v>5234</v>
      </c>
    </row>
    <row r="307" spans="1:26" x14ac:dyDescent="0.3">
      <c r="A307" s="15" t="s">
        <v>4615</v>
      </c>
      <c r="B307">
        <v>15807</v>
      </c>
      <c r="C307" s="1">
        <v>5903887802369</v>
      </c>
      <c r="D307">
        <v>6</v>
      </c>
      <c r="E307">
        <v>336</v>
      </c>
      <c r="F307" s="15" t="s">
        <v>740</v>
      </c>
      <c r="G307" s="15" t="s">
        <v>4956</v>
      </c>
      <c r="H307" s="15" t="s">
        <v>31</v>
      </c>
      <c r="I307" s="15" t="s">
        <v>547</v>
      </c>
      <c r="J307" s="15" t="s">
        <v>5241</v>
      </c>
      <c r="K307" s="15" t="s">
        <v>5353</v>
      </c>
      <c r="L307" s="15" t="s">
        <v>210</v>
      </c>
      <c r="M307" s="15" t="s">
        <v>256</v>
      </c>
      <c r="N307" s="15" t="s">
        <v>4786</v>
      </c>
      <c r="O307" s="15" t="s">
        <v>5553</v>
      </c>
      <c r="P307">
        <v>85102000</v>
      </c>
      <c r="Q307" s="15" t="s">
        <v>6787</v>
      </c>
      <c r="R307">
        <v>5</v>
      </c>
      <c r="S307" s="15" t="s">
        <v>234</v>
      </c>
      <c r="T307">
        <v>1</v>
      </c>
      <c r="U307" s="15" t="s">
        <v>236</v>
      </c>
      <c r="V307" s="15" t="s">
        <v>236</v>
      </c>
      <c r="W307" s="15" t="s">
        <v>1647</v>
      </c>
      <c r="X307" s="15" t="s">
        <v>36</v>
      </c>
      <c r="Y307" s="15" t="s">
        <v>50</v>
      </c>
      <c r="Z307" s="15" t="s">
        <v>6815</v>
      </c>
    </row>
    <row r="308" spans="1:26" x14ac:dyDescent="0.3">
      <c r="A308" s="15" t="s">
        <v>4616</v>
      </c>
      <c r="B308">
        <v>15807</v>
      </c>
      <c r="C308" s="1">
        <v>5903887803144</v>
      </c>
      <c r="D308">
        <v>50</v>
      </c>
      <c r="E308">
        <v>4800</v>
      </c>
      <c r="F308" s="15" t="s">
        <v>5233</v>
      </c>
      <c r="G308" s="15" t="s">
        <v>5233</v>
      </c>
      <c r="H308" s="15" t="s">
        <v>5283</v>
      </c>
      <c r="I308" s="15" t="s">
        <v>5429</v>
      </c>
      <c r="J308" s="15" t="s">
        <v>5283</v>
      </c>
      <c r="K308" s="15" t="s">
        <v>5243</v>
      </c>
      <c r="L308" s="15" t="s">
        <v>5270</v>
      </c>
      <c r="M308" s="15" t="s">
        <v>5270</v>
      </c>
      <c r="N308" s="15" t="s">
        <v>4617</v>
      </c>
      <c r="O308" s="15" t="s">
        <v>5554</v>
      </c>
      <c r="Q308" s="15" t="s">
        <v>6811</v>
      </c>
      <c r="R308">
        <v>0</v>
      </c>
      <c r="S308" s="15" t="s">
        <v>5234</v>
      </c>
      <c r="U308" s="15" t="s">
        <v>5234</v>
      </c>
      <c r="V308" s="15" t="s">
        <v>5234</v>
      </c>
      <c r="W308" s="15" t="s">
        <v>5234</v>
      </c>
      <c r="X308" s="15" t="s">
        <v>36</v>
      </c>
      <c r="Y308" s="15" t="s">
        <v>50</v>
      </c>
      <c r="Z308" s="15" t="s">
        <v>5234</v>
      </c>
    </row>
    <row r="309" spans="1:26" x14ac:dyDescent="0.3">
      <c r="A309" s="15" t="s">
        <v>4787</v>
      </c>
      <c r="B309">
        <v>15905</v>
      </c>
      <c r="C309" s="1">
        <v>5903887805568</v>
      </c>
      <c r="D309">
        <v>50</v>
      </c>
      <c r="E309">
        <v>10800</v>
      </c>
      <c r="F309" s="15" t="s">
        <v>5233</v>
      </c>
      <c r="G309" s="15" t="s">
        <v>5233</v>
      </c>
      <c r="H309" s="15" t="s">
        <v>5277</v>
      </c>
      <c r="I309" s="15" t="s">
        <v>5429</v>
      </c>
      <c r="J309" s="15" t="s">
        <v>5277</v>
      </c>
      <c r="K309" s="15" t="s">
        <v>5243</v>
      </c>
      <c r="L309" s="15" t="s">
        <v>5243</v>
      </c>
      <c r="M309" s="15" t="s">
        <v>5243</v>
      </c>
      <c r="N309" s="15" t="s">
        <v>4788</v>
      </c>
      <c r="O309" s="15" t="s">
        <v>5555</v>
      </c>
      <c r="P309">
        <v>82122000</v>
      </c>
      <c r="Q309" s="15" t="s">
        <v>6787</v>
      </c>
      <c r="S309" s="15" t="s">
        <v>5234</v>
      </c>
      <c r="U309" s="15" t="s">
        <v>5234</v>
      </c>
      <c r="V309" s="15" t="s">
        <v>5234</v>
      </c>
      <c r="W309" s="15" t="s">
        <v>5234</v>
      </c>
      <c r="X309" s="15" t="s">
        <v>36</v>
      </c>
      <c r="Y309" s="15" t="s">
        <v>50</v>
      </c>
      <c r="Z309" s="15" t="s">
        <v>5234</v>
      </c>
    </row>
    <row r="310" spans="1:26" x14ac:dyDescent="0.3">
      <c r="A310" s="15" t="s">
        <v>4789</v>
      </c>
      <c r="B310">
        <v>15904</v>
      </c>
      <c r="C310" s="1">
        <v>5903887805544</v>
      </c>
      <c r="D310">
        <v>8</v>
      </c>
      <c r="E310">
        <v>672</v>
      </c>
      <c r="F310" s="15" t="s">
        <v>546</v>
      </c>
      <c r="G310" s="15" t="s">
        <v>5283</v>
      </c>
      <c r="H310" s="15" t="s">
        <v>210</v>
      </c>
      <c r="I310" s="15" t="s">
        <v>5273</v>
      </c>
      <c r="J310" s="15" t="s">
        <v>430</v>
      </c>
      <c r="K310" s="15" t="s">
        <v>5288</v>
      </c>
      <c r="L310" s="15" t="s">
        <v>5340</v>
      </c>
      <c r="M310" s="15" t="s">
        <v>63</v>
      </c>
      <c r="N310" s="15" t="s">
        <v>5087</v>
      </c>
      <c r="O310" s="15" t="s">
        <v>5556</v>
      </c>
      <c r="P310">
        <v>85103000</v>
      </c>
      <c r="Q310" s="15" t="s">
        <v>6811</v>
      </c>
      <c r="R310">
        <v>5</v>
      </c>
      <c r="S310" s="15" t="s">
        <v>234</v>
      </c>
      <c r="T310">
        <v>1</v>
      </c>
      <c r="U310" s="15" t="s">
        <v>202</v>
      </c>
      <c r="V310" s="15" t="s">
        <v>449</v>
      </c>
      <c r="W310" s="15" t="s">
        <v>2519</v>
      </c>
      <c r="X310" s="15" t="s">
        <v>36</v>
      </c>
      <c r="Y310" s="15" t="s">
        <v>50</v>
      </c>
      <c r="Z310" s="15" t="s">
        <v>4760</v>
      </c>
    </row>
    <row r="311" spans="1:26" x14ac:dyDescent="0.3">
      <c r="A311" s="15" t="s">
        <v>4790</v>
      </c>
      <c r="B311">
        <v>15903</v>
      </c>
      <c r="C311" s="1">
        <v>5903887805520</v>
      </c>
      <c r="D311">
        <v>8</v>
      </c>
      <c r="E311">
        <v>672</v>
      </c>
      <c r="F311" s="15" t="s">
        <v>546</v>
      </c>
      <c r="G311" s="15" t="s">
        <v>5283</v>
      </c>
      <c r="H311" s="15" t="s">
        <v>210</v>
      </c>
      <c r="I311" s="15" t="s">
        <v>5273</v>
      </c>
      <c r="J311" s="15" t="s">
        <v>430</v>
      </c>
      <c r="K311" s="15" t="s">
        <v>5288</v>
      </c>
      <c r="L311" s="15" t="s">
        <v>5340</v>
      </c>
      <c r="M311" s="15" t="s">
        <v>63</v>
      </c>
      <c r="N311" s="15" t="s">
        <v>5088</v>
      </c>
      <c r="O311" s="15" t="s">
        <v>5557</v>
      </c>
      <c r="P311">
        <v>85103000</v>
      </c>
      <c r="Q311" s="15" t="s">
        <v>6816</v>
      </c>
      <c r="R311">
        <v>5</v>
      </c>
      <c r="S311" s="15" t="s">
        <v>234</v>
      </c>
      <c r="T311">
        <v>1</v>
      </c>
      <c r="U311" s="15" t="s">
        <v>202</v>
      </c>
      <c r="V311" s="15" t="s">
        <v>449</v>
      </c>
      <c r="W311" s="15" t="s">
        <v>2519</v>
      </c>
      <c r="X311" s="15" t="s">
        <v>36</v>
      </c>
      <c r="Y311" s="15" t="s">
        <v>50</v>
      </c>
      <c r="Z311" s="15" t="s">
        <v>4760</v>
      </c>
    </row>
    <row r="312" spans="1:26" x14ac:dyDescent="0.3">
      <c r="A312" s="15" t="s">
        <v>846</v>
      </c>
      <c r="B312">
        <v>99999</v>
      </c>
      <c r="C312" s="1">
        <v>5907468860298</v>
      </c>
      <c r="D312">
        <v>0</v>
      </c>
      <c r="E312">
        <v>0</v>
      </c>
      <c r="F312" s="15" t="s">
        <v>5233</v>
      </c>
      <c r="G312" s="15" t="s">
        <v>5234</v>
      </c>
      <c r="H312" s="15" t="s">
        <v>5233</v>
      </c>
      <c r="I312" s="15" t="s">
        <v>5233</v>
      </c>
      <c r="J312" s="15" t="s">
        <v>5233</v>
      </c>
      <c r="K312" s="15" t="s">
        <v>5233</v>
      </c>
      <c r="L312" s="15" t="s">
        <v>5233</v>
      </c>
      <c r="M312" s="15" t="s">
        <v>5233</v>
      </c>
      <c r="N312" s="15" t="s">
        <v>4791</v>
      </c>
      <c r="O312" s="15" t="s">
        <v>4792</v>
      </c>
      <c r="Q312" s="15" t="s">
        <v>5234</v>
      </c>
      <c r="S312" s="15" t="s">
        <v>5234</v>
      </c>
      <c r="U312" s="15" t="s">
        <v>5234</v>
      </c>
      <c r="V312" s="15" t="s">
        <v>5234</v>
      </c>
      <c r="W312" s="15" t="s">
        <v>5234</v>
      </c>
      <c r="X312" s="15" t="s">
        <v>50</v>
      </c>
      <c r="Y312" s="15" t="s">
        <v>5234</v>
      </c>
      <c r="Z312" s="15" t="s">
        <v>5234</v>
      </c>
    </row>
    <row r="313" spans="1:26" x14ac:dyDescent="0.3">
      <c r="A313" s="15" t="s">
        <v>847</v>
      </c>
      <c r="B313">
        <v>99999</v>
      </c>
      <c r="C313" s="1">
        <v>5907633494150</v>
      </c>
      <c r="D313">
        <v>6</v>
      </c>
      <c r="E313">
        <v>0</v>
      </c>
      <c r="F313" s="15" t="s">
        <v>5234</v>
      </c>
      <c r="G313" s="15" t="s">
        <v>5234</v>
      </c>
      <c r="H313" s="15" t="s">
        <v>5281</v>
      </c>
      <c r="I313" s="15" t="s">
        <v>5273</v>
      </c>
      <c r="J313" s="15" t="s">
        <v>5243</v>
      </c>
      <c r="K313" s="15" t="s">
        <v>5270</v>
      </c>
      <c r="L313" s="15" t="s">
        <v>5270</v>
      </c>
      <c r="M313" s="15" t="s">
        <v>44</v>
      </c>
      <c r="N313" s="15" t="s">
        <v>848</v>
      </c>
      <c r="O313" s="15" t="s">
        <v>849</v>
      </c>
      <c r="P313">
        <v>85101000</v>
      </c>
      <c r="Q313" s="15" t="s">
        <v>5234</v>
      </c>
      <c r="S313" s="15" t="s">
        <v>5234</v>
      </c>
      <c r="U313" s="15" t="s">
        <v>5234</v>
      </c>
      <c r="V313" s="15" t="s">
        <v>119</v>
      </c>
      <c r="W313" s="15" t="s">
        <v>5234</v>
      </c>
      <c r="X313" s="15" t="s">
        <v>50</v>
      </c>
      <c r="Y313" s="15" t="s">
        <v>5234</v>
      </c>
      <c r="Z313" s="15" t="s">
        <v>5234</v>
      </c>
    </row>
    <row r="314" spans="1:26" x14ac:dyDescent="0.3">
      <c r="A314" s="15" t="s">
        <v>850</v>
      </c>
      <c r="B314">
        <v>99999</v>
      </c>
      <c r="C314" s="1">
        <v>5907633494167</v>
      </c>
      <c r="D314">
        <v>12</v>
      </c>
      <c r="E314">
        <v>648</v>
      </c>
      <c r="F314" s="15" t="s">
        <v>5234</v>
      </c>
      <c r="G314" s="15" t="s">
        <v>5234</v>
      </c>
      <c r="H314" s="15" t="s">
        <v>5264</v>
      </c>
      <c r="I314" s="15" t="s">
        <v>155</v>
      </c>
      <c r="J314" s="15" t="s">
        <v>5259</v>
      </c>
      <c r="K314" s="15" t="s">
        <v>256</v>
      </c>
      <c r="L314" s="15" t="s">
        <v>256</v>
      </c>
      <c r="M314" s="15" t="s">
        <v>31</v>
      </c>
      <c r="N314" s="15" t="s">
        <v>848</v>
      </c>
      <c r="O314" s="15" t="s">
        <v>851</v>
      </c>
      <c r="P314">
        <v>85101000</v>
      </c>
      <c r="Q314" s="15" t="s">
        <v>5234</v>
      </c>
      <c r="S314" s="15" t="s">
        <v>5234</v>
      </c>
      <c r="U314" s="15" t="s">
        <v>5234</v>
      </c>
      <c r="V314" s="15" t="s">
        <v>112</v>
      </c>
      <c r="W314" s="15" t="s">
        <v>5234</v>
      </c>
      <c r="X314" s="15" t="s">
        <v>50</v>
      </c>
      <c r="Y314" s="15" t="s">
        <v>5234</v>
      </c>
      <c r="Z314" s="15" t="s">
        <v>5234</v>
      </c>
    </row>
    <row r="315" spans="1:26" x14ac:dyDescent="0.3">
      <c r="A315" s="15" t="s">
        <v>852</v>
      </c>
      <c r="B315">
        <v>99999</v>
      </c>
      <c r="C315" s="1">
        <v>5907633494174</v>
      </c>
      <c r="D315">
        <v>6</v>
      </c>
      <c r="E315">
        <v>0</v>
      </c>
      <c r="F315" s="15" t="s">
        <v>5234</v>
      </c>
      <c r="G315" s="15" t="s">
        <v>5234</v>
      </c>
      <c r="H315" s="15" t="s">
        <v>5271</v>
      </c>
      <c r="I315" s="15" t="s">
        <v>5260</v>
      </c>
      <c r="J315" s="15" t="s">
        <v>44</v>
      </c>
      <c r="K315" s="15" t="s">
        <v>231</v>
      </c>
      <c r="L315" s="15" t="s">
        <v>5243</v>
      </c>
      <c r="M315" s="15" t="s">
        <v>185</v>
      </c>
      <c r="N315" s="15" t="s">
        <v>848</v>
      </c>
      <c r="O315" s="15" t="s">
        <v>853</v>
      </c>
      <c r="P315">
        <v>85101000</v>
      </c>
      <c r="Q315" s="15" t="s">
        <v>5234</v>
      </c>
      <c r="S315" s="15" t="s">
        <v>5234</v>
      </c>
      <c r="U315" s="15" t="s">
        <v>5234</v>
      </c>
      <c r="V315" s="15" t="s">
        <v>119</v>
      </c>
      <c r="W315" s="15" t="s">
        <v>5234</v>
      </c>
      <c r="X315" s="15" t="s">
        <v>50</v>
      </c>
      <c r="Y315" s="15" t="s">
        <v>5234</v>
      </c>
      <c r="Z315" s="15" t="s">
        <v>5234</v>
      </c>
    </row>
    <row r="316" spans="1:26" x14ac:dyDescent="0.3">
      <c r="A316" s="15" t="s">
        <v>854</v>
      </c>
      <c r="B316">
        <v>99999</v>
      </c>
      <c r="C316" s="1">
        <v>5907633494143</v>
      </c>
      <c r="D316">
        <v>6</v>
      </c>
      <c r="E316">
        <v>0</v>
      </c>
      <c r="F316" s="15" t="s">
        <v>5233</v>
      </c>
      <c r="G316" s="15" t="s">
        <v>5234</v>
      </c>
      <c r="H316" s="15" t="s">
        <v>5271</v>
      </c>
      <c r="I316" s="15" t="s">
        <v>453</v>
      </c>
      <c r="J316" s="15" t="s">
        <v>5259</v>
      </c>
      <c r="K316" s="15" t="s">
        <v>161</v>
      </c>
      <c r="L316" s="15" t="s">
        <v>5293</v>
      </c>
      <c r="M316" s="15" t="s">
        <v>5241</v>
      </c>
      <c r="N316" s="15" t="s">
        <v>848</v>
      </c>
      <c r="O316" s="15" t="s">
        <v>855</v>
      </c>
      <c r="P316">
        <v>85101000</v>
      </c>
      <c r="Q316" s="15" t="s">
        <v>5234</v>
      </c>
      <c r="S316" s="15" t="s">
        <v>5234</v>
      </c>
      <c r="U316" s="15" t="s">
        <v>5234</v>
      </c>
      <c r="V316" s="15" t="s">
        <v>119</v>
      </c>
      <c r="W316" s="15" t="s">
        <v>5234</v>
      </c>
      <c r="X316" s="15" t="s">
        <v>50</v>
      </c>
      <c r="Y316" s="15" t="s">
        <v>5234</v>
      </c>
      <c r="Z316" s="15" t="s">
        <v>5234</v>
      </c>
    </row>
    <row r="317" spans="1:26" x14ac:dyDescent="0.3">
      <c r="A317" s="15" t="s">
        <v>856</v>
      </c>
      <c r="B317">
        <v>99999</v>
      </c>
      <c r="C317" s="1">
        <v>5908256830721</v>
      </c>
      <c r="D317">
        <v>12</v>
      </c>
      <c r="E317">
        <v>648</v>
      </c>
      <c r="F317" s="15" t="s">
        <v>513</v>
      </c>
      <c r="G317" s="15" t="s">
        <v>5558</v>
      </c>
      <c r="H317" s="15" t="s">
        <v>218</v>
      </c>
      <c r="I317" s="15" t="s">
        <v>504</v>
      </c>
      <c r="J317" s="15" t="s">
        <v>5242</v>
      </c>
      <c r="K317" s="15" t="s">
        <v>210</v>
      </c>
      <c r="L317" s="15" t="s">
        <v>5237</v>
      </c>
      <c r="M317" s="15" t="s">
        <v>68</v>
      </c>
      <c r="N317" s="15" t="s">
        <v>857</v>
      </c>
      <c r="O317" s="15" t="s">
        <v>858</v>
      </c>
      <c r="P317">
        <v>85101000</v>
      </c>
      <c r="Q317" s="15" t="s">
        <v>5234</v>
      </c>
      <c r="R317">
        <v>5</v>
      </c>
      <c r="S317" s="15" t="s">
        <v>4763</v>
      </c>
      <c r="T317">
        <v>1</v>
      </c>
      <c r="U317" s="15" t="s">
        <v>158</v>
      </c>
      <c r="V317" s="15" t="s">
        <v>112</v>
      </c>
      <c r="W317" s="15" t="s">
        <v>5234</v>
      </c>
      <c r="X317" s="15" t="s">
        <v>50</v>
      </c>
      <c r="Y317" s="15" t="s">
        <v>5234</v>
      </c>
      <c r="Z317" s="15" t="s">
        <v>6817</v>
      </c>
    </row>
    <row r="318" spans="1:26" x14ac:dyDescent="0.3">
      <c r="A318" s="15" t="s">
        <v>859</v>
      </c>
      <c r="B318">
        <v>99999</v>
      </c>
      <c r="C318" s="1">
        <v>5908256831971</v>
      </c>
      <c r="D318">
        <v>10</v>
      </c>
      <c r="E318">
        <v>1040</v>
      </c>
      <c r="F318" s="15" t="s">
        <v>860</v>
      </c>
      <c r="G318" s="15" t="s">
        <v>861</v>
      </c>
      <c r="H318" s="15" t="s">
        <v>611</v>
      </c>
      <c r="I318" s="15" t="s">
        <v>217</v>
      </c>
      <c r="J318" s="15" t="s">
        <v>862</v>
      </c>
      <c r="K318" s="15" t="s">
        <v>863</v>
      </c>
      <c r="L318" s="15" t="s">
        <v>117</v>
      </c>
      <c r="M318" s="15" t="s">
        <v>864</v>
      </c>
      <c r="N318" s="15" t="s">
        <v>865</v>
      </c>
      <c r="O318" s="15" t="s">
        <v>866</v>
      </c>
      <c r="P318">
        <v>85103000</v>
      </c>
      <c r="Q318" s="15" t="s">
        <v>801</v>
      </c>
      <c r="R318">
        <v>5</v>
      </c>
      <c r="S318" s="15" t="s">
        <v>5234</v>
      </c>
      <c r="U318" s="15" t="s">
        <v>5234</v>
      </c>
      <c r="V318" s="15" t="s">
        <v>544</v>
      </c>
      <c r="W318" s="15" t="s">
        <v>35</v>
      </c>
      <c r="X318" s="15" t="s">
        <v>50</v>
      </c>
      <c r="Y318" s="15" t="s">
        <v>5234</v>
      </c>
      <c r="Z318" s="15" t="s">
        <v>546</v>
      </c>
    </row>
    <row r="319" spans="1:26" x14ac:dyDescent="0.3">
      <c r="A319" s="15" t="s">
        <v>867</v>
      </c>
      <c r="B319">
        <v>16104</v>
      </c>
      <c r="C319" s="1">
        <v>5908256833128</v>
      </c>
      <c r="D319">
        <v>8</v>
      </c>
      <c r="E319">
        <v>960</v>
      </c>
      <c r="F319" s="15" t="s">
        <v>868</v>
      </c>
      <c r="G319" s="15" t="s">
        <v>2630</v>
      </c>
      <c r="H319" s="15" t="s">
        <v>5264</v>
      </c>
      <c r="I319" s="15" t="s">
        <v>430</v>
      </c>
      <c r="J319" s="15" t="s">
        <v>5271</v>
      </c>
      <c r="K319" s="15" t="s">
        <v>5293</v>
      </c>
      <c r="L319" s="15" t="s">
        <v>5256</v>
      </c>
      <c r="M319" s="15" t="s">
        <v>5242</v>
      </c>
      <c r="N319" s="15" t="s">
        <v>857</v>
      </c>
      <c r="O319" s="15" t="s">
        <v>5559</v>
      </c>
      <c r="P319">
        <v>85101000</v>
      </c>
      <c r="Q319" s="15" t="s">
        <v>6816</v>
      </c>
      <c r="R319">
        <v>5</v>
      </c>
      <c r="S319" s="15" t="s">
        <v>4763</v>
      </c>
      <c r="T319">
        <v>2</v>
      </c>
      <c r="U319" s="15" t="s">
        <v>830</v>
      </c>
      <c r="V319" s="15" t="s">
        <v>544</v>
      </c>
      <c r="W319" s="15" t="s">
        <v>35</v>
      </c>
      <c r="X319" s="15" t="s">
        <v>36</v>
      </c>
      <c r="Y319" s="15" t="s">
        <v>50</v>
      </c>
      <c r="Z319" s="15" t="s">
        <v>4108</v>
      </c>
    </row>
    <row r="320" spans="1:26" x14ac:dyDescent="0.3">
      <c r="A320" s="15" t="s">
        <v>870</v>
      </c>
      <c r="B320">
        <v>16003</v>
      </c>
      <c r="C320" s="1">
        <v>5908256833135</v>
      </c>
      <c r="D320">
        <v>50</v>
      </c>
      <c r="E320">
        <v>3600</v>
      </c>
      <c r="F320" s="15" t="s">
        <v>589</v>
      </c>
      <c r="G320" s="15" t="s">
        <v>871</v>
      </c>
      <c r="H320" s="15" t="s">
        <v>547</v>
      </c>
      <c r="I320" s="15" t="s">
        <v>543</v>
      </c>
      <c r="J320" s="15" t="s">
        <v>63</v>
      </c>
      <c r="K320" s="15" t="s">
        <v>5300</v>
      </c>
      <c r="L320" s="15" t="s">
        <v>5256</v>
      </c>
      <c r="M320" s="15" t="s">
        <v>5462</v>
      </c>
      <c r="N320" s="15" t="s">
        <v>865</v>
      </c>
      <c r="O320" s="15" t="s">
        <v>5560</v>
      </c>
      <c r="P320">
        <v>85103000</v>
      </c>
      <c r="Q320" s="15" t="s">
        <v>6811</v>
      </c>
      <c r="R320">
        <v>5</v>
      </c>
      <c r="S320" s="15" t="s">
        <v>5234</v>
      </c>
      <c r="U320" s="15" t="s">
        <v>5234</v>
      </c>
      <c r="V320" s="15" t="s">
        <v>159</v>
      </c>
      <c r="W320" s="15" t="s">
        <v>438</v>
      </c>
      <c r="X320" s="15" t="s">
        <v>36</v>
      </c>
      <c r="Y320" s="15" t="s">
        <v>50</v>
      </c>
      <c r="Z320" s="15" t="s">
        <v>2868</v>
      </c>
    </row>
    <row r="321" spans="1:26" x14ac:dyDescent="0.3">
      <c r="A321" s="15" t="s">
        <v>872</v>
      </c>
      <c r="B321">
        <v>99999</v>
      </c>
      <c r="C321" s="1">
        <v>5908256833296</v>
      </c>
      <c r="D321">
        <v>0</v>
      </c>
      <c r="E321">
        <v>0</v>
      </c>
      <c r="F321" s="15" t="s">
        <v>5234</v>
      </c>
      <c r="G321" s="15" t="s">
        <v>5234</v>
      </c>
      <c r="H321" s="15" t="s">
        <v>5233</v>
      </c>
      <c r="I321" s="15" t="s">
        <v>5233</v>
      </c>
      <c r="J321" s="15" t="s">
        <v>5233</v>
      </c>
      <c r="K321" s="15" t="s">
        <v>5233</v>
      </c>
      <c r="L321" s="15" t="s">
        <v>5233</v>
      </c>
      <c r="M321" s="15" t="s">
        <v>5233</v>
      </c>
      <c r="N321" s="15" t="s">
        <v>865</v>
      </c>
      <c r="O321" s="15" t="s">
        <v>873</v>
      </c>
      <c r="P321">
        <v>85103000</v>
      </c>
      <c r="Q321" s="15" t="s">
        <v>5234</v>
      </c>
      <c r="S321" s="15" t="s">
        <v>5234</v>
      </c>
      <c r="U321" s="15" t="s">
        <v>5234</v>
      </c>
      <c r="V321" s="15" t="s">
        <v>5234</v>
      </c>
      <c r="W321" s="15" t="s">
        <v>5234</v>
      </c>
      <c r="X321" s="15" t="s">
        <v>50</v>
      </c>
      <c r="Y321" s="15" t="s">
        <v>5234</v>
      </c>
      <c r="Z321" s="15" t="s">
        <v>5234</v>
      </c>
    </row>
    <row r="322" spans="1:26" x14ac:dyDescent="0.3">
      <c r="A322" s="15" t="s">
        <v>874</v>
      </c>
      <c r="B322">
        <v>99999</v>
      </c>
      <c r="C322" s="1">
        <v>5908256834187</v>
      </c>
      <c r="D322">
        <v>8</v>
      </c>
      <c r="E322">
        <v>0</v>
      </c>
      <c r="F322" s="15" t="s">
        <v>875</v>
      </c>
      <c r="G322" s="15" t="s">
        <v>5561</v>
      </c>
      <c r="H322" s="15" t="s">
        <v>5233</v>
      </c>
      <c r="I322" s="15" t="s">
        <v>5233</v>
      </c>
      <c r="J322" s="15" t="s">
        <v>5233</v>
      </c>
      <c r="K322" s="15" t="s">
        <v>5233</v>
      </c>
      <c r="L322" s="15" t="s">
        <v>5233</v>
      </c>
      <c r="M322" s="15" t="s">
        <v>5233</v>
      </c>
      <c r="N322" s="15" t="s">
        <v>876</v>
      </c>
      <c r="O322" s="15" t="s">
        <v>877</v>
      </c>
      <c r="P322">
        <v>85101000</v>
      </c>
      <c r="Q322" s="15" t="s">
        <v>5234</v>
      </c>
      <c r="R322">
        <v>5</v>
      </c>
      <c r="S322" s="15" t="s">
        <v>5234</v>
      </c>
      <c r="U322" s="15" t="s">
        <v>5234</v>
      </c>
      <c r="V322" s="15" t="s">
        <v>5234</v>
      </c>
      <c r="W322" s="15" t="s">
        <v>5234</v>
      </c>
      <c r="X322" s="15" t="s">
        <v>50</v>
      </c>
      <c r="Y322" s="15" t="s">
        <v>5234</v>
      </c>
      <c r="Z322" s="15" t="s">
        <v>6785</v>
      </c>
    </row>
    <row r="323" spans="1:26" x14ac:dyDescent="0.3">
      <c r="A323" s="15" t="s">
        <v>878</v>
      </c>
      <c r="B323">
        <v>15903</v>
      </c>
      <c r="C323" s="1">
        <v>5902934830997</v>
      </c>
      <c r="D323">
        <v>6</v>
      </c>
      <c r="E323">
        <v>780</v>
      </c>
      <c r="F323" s="15" t="s">
        <v>879</v>
      </c>
      <c r="G323" s="15" t="s">
        <v>5562</v>
      </c>
      <c r="H323" s="15" t="s">
        <v>5233</v>
      </c>
      <c r="I323" s="15" t="s">
        <v>5233</v>
      </c>
      <c r="J323" s="15" t="s">
        <v>5233</v>
      </c>
      <c r="K323" s="15" t="s">
        <v>5345</v>
      </c>
      <c r="L323" s="15" t="s">
        <v>106</v>
      </c>
      <c r="M323" s="15" t="s">
        <v>611</v>
      </c>
      <c r="N323" s="15" t="s">
        <v>881</v>
      </c>
      <c r="O323" s="15" t="s">
        <v>5563</v>
      </c>
      <c r="P323">
        <v>85101000</v>
      </c>
      <c r="Q323" s="15" t="s">
        <v>801</v>
      </c>
      <c r="R323">
        <v>5</v>
      </c>
      <c r="S323" s="15" t="s">
        <v>234</v>
      </c>
      <c r="T323">
        <v>1</v>
      </c>
      <c r="U323" s="15" t="s">
        <v>158</v>
      </c>
      <c r="V323" s="15" t="s">
        <v>960</v>
      </c>
      <c r="W323" s="15" t="s">
        <v>35</v>
      </c>
      <c r="X323" s="15" t="s">
        <v>36</v>
      </c>
      <c r="Y323" s="15" t="s">
        <v>50</v>
      </c>
      <c r="Z323" s="15" t="s">
        <v>2606</v>
      </c>
    </row>
    <row r="324" spans="1:26" x14ac:dyDescent="0.3">
      <c r="A324" s="15" t="s">
        <v>882</v>
      </c>
      <c r="B324">
        <v>99999</v>
      </c>
      <c r="C324" s="1">
        <v>5902934831130</v>
      </c>
      <c r="D324">
        <v>100</v>
      </c>
      <c r="E324">
        <v>16000</v>
      </c>
      <c r="F324" s="15" t="s">
        <v>5233</v>
      </c>
      <c r="G324" s="15" t="s">
        <v>5234</v>
      </c>
      <c r="H324" s="15" t="s">
        <v>5284</v>
      </c>
      <c r="I324" s="15" t="s">
        <v>883</v>
      </c>
      <c r="J324" s="15" t="s">
        <v>5277</v>
      </c>
      <c r="K324" s="15" t="s">
        <v>5270</v>
      </c>
      <c r="L324" s="15" t="s">
        <v>5243</v>
      </c>
      <c r="M324" s="15" t="s">
        <v>5243</v>
      </c>
      <c r="N324" s="15" t="s">
        <v>884</v>
      </c>
      <c r="O324" s="15" t="s">
        <v>885</v>
      </c>
      <c r="P324">
        <v>85109000</v>
      </c>
      <c r="Q324" s="15" t="s">
        <v>843</v>
      </c>
      <c r="R324">
        <v>0</v>
      </c>
      <c r="S324" s="15" t="s">
        <v>5234</v>
      </c>
      <c r="U324" s="15" t="s">
        <v>5234</v>
      </c>
      <c r="V324" s="15" t="s">
        <v>5234</v>
      </c>
      <c r="W324" s="15" t="s">
        <v>5234</v>
      </c>
      <c r="X324" s="15" t="s">
        <v>50</v>
      </c>
      <c r="Y324" s="15" t="s">
        <v>50</v>
      </c>
      <c r="Z324" s="15" t="s">
        <v>5234</v>
      </c>
    </row>
    <row r="325" spans="1:26" x14ac:dyDescent="0.3">
      <c r="A325" s="15" t="s">
        <v>886</v>
      </c>
      <c r="B325">
        <v>16109</v>
      </c>
      <c r="C325" s="1">
        <v>5902934832120</v>
      </c>
      <c r="D325">
        <v>9</v>
      </c>
      <c r="E325">
        <v>1540</v>
      </c>
      <c r="F325" s="15" t="s">
        <v>887</v>
      </c>
      <c r="G325" s="15" t="s">
        <v>2450</v>
      </c>
      <c r="H325" s="15" t="s">
        <v>5281</v>
      </c>
      <c r="I325" s="15" t="s">
        <v>5283</v>
      </c>
      <c r="J325" s="15" t="s">
        <v>5273</v>
      </c>
      <c r="K325" s="15" t="s">
        <v>5270</v>
      </c>
      <c r="L325" s="15" t="s">
        <v>171</v>
      </c>
      <c r="M325" s="15" t="s">
        <v>31</v>
      </c>
      <c r="N325" s="15" t="s">
        <v>889</v>
      </c>
      <c r="O325" s="15" t="s">
        <v>5564</v>
      </c>
      <c r="P325">
        <v>85102000</v>
      </c>
      <c r="Q325" s="15" t="s">
        <v>6811</v>
      </c>
      <c r="R325">
        <v>5</v>
      </c>
      <c r="S325" s="15" t="s">
        <v>4763</v>
      </c>
      <c r="T325">
        <v>2</v>
      </c>
      <c r="U325" s="15" t="s">
        <v>158</v>
      </c>
      <c r="V325" s="15" t="s">
        <v>544</v>
      </c>
      <c r="W325" s="15" t="s">
        <v>35</v>
      </c>
      <c r="X325" s="15" t="s">
        <v>36</v>
      </c>
      <c r="Y325" s="15" t="s">
        <v>50</v>
      </c>
      <c r="Z325" s="15" t="s">
        <v>3499</v>
      </c>
    </row>
    <row r="326" spans="1:26" x14ac:dyDescent="0.3">
      <c r="A326" s="15" t="s">
        <v>890</v>
      </c>
      <c r="B326">
        <v>16109</v>
      </c>
      <c r="C326" s="1">
        <v>5902934834490</v>
      </c>
      <c r="D326">
        <v>100</v>
      </c>
      <c r="E326">
        <v>50000</v>
      </c>
      <c r="F326" s="15" t="s">
        <v>5233</v>
      </c>
      <c r="G326" s="15" t="s">
        <v>5234</v>
      </c>
      <c r="H326" s="15" t="s">
        <v>502</v>
      </c>
      <c r="I326" s="15" t="s">
        <v>891</v>
      </c>
      <c r="J326" s="15" t="s">
        <v>892</v>
      </c>
      <c r="K326" s="15" t="s">
        <v>502</v>
      </c>
      <c r="L326" s="15" t="s">
        <v>891</v>
      </c>
      <c r="M326" s="15" t="s">
        <v>892</v>
      </c>
      <c r="N326" s="15" t="s">
        <v>893</v>
      </c>
      <c r="O326" s="15" t="s">
        <v>5565</v>
      </c>
      <c r="P326">
        <v>85109000</v>
      </c>
      <c r="Q326" s="15" t="s">
        <v>6811</v>
      </c>
      <c r="R326">
        <v>0</v>
      </c>
      <c r="S326" s="15" t="s">
        <v>5234</v>
      </c>
      <c r="U326" s="15" t="s">
        <v>5234</v>
      </c>
      <c r="V326" s="15" t="s">
        <v>159</v>
      </c>
      <c r="W326" s="15" t="s">
        <v>35</v>
      </c>
      <c r="X326" s="15" t="s">
        <v>36</v>
      </c>
      <c r="Y326" s="15" t="s">
        <v>50</v>
      </c>
      <c r="Z326" s="15" t="s">
        <v>5234</v>
      </c>
    </row>
    <row r="327" spans="1:26" x14ac:dyDescent="0.3">
      <c r="A327" s="15" t="s">
        <v>894</v>
      </c>
      <c r="B327">
        <v>15906</v>
      </c>
      <c r="C327" s="1">
        <v>5902934835572</v>
      </c>
      <c r="D327">
        <v>12</v>
      </c>
      <c r="E327">
        <v>816</v>
      </c>
      <c r="F327" s="15" t="s">
        <v>895</v>
      </c>
      <c r="G327" s="15" t="s">
        <v>5566</v>
      </c>
      <c r="H327" s="15" t="s">
        <v>5385</v>
      </c>
      <c r="I327" s="15" t="s">
        <v>5275</v>
      </c>
      <c r="J327" s="15" t="s">
        <v>5243</v>
      </c>
      <c r="K327" s="15" t="s">
        <v>5291</v>
      </c>
      <c r="L327" s="15" t="s">
        <v>31</v>
      </c>
      <c r="M327" s="15" t="s">
        <v>65</v>
      </c>
      <c r="N327" s="15" t="s">
        <v>896</v>
      </c>
      <c r="O327" s="15" t="s">
        <v>5567</v>
      </c>
      <c r="P327">
        <v>85103000</v>
      </c>
      <c r="Q327" s="15" t="s">
        <v>6811</v>
      </c>
      <c r="R327">
        <v>5</v>
      </c>
      <c r="S327" s="15" t="s">
        <v>5234</v>
      </c>
      <c r="U327" s="15" t="s">
        <v>5234</v>
      </c>
      <c r="V327" s="15" t="s">
        <v>119</v>
      </c>
      <c r="W327" s="15" t="s">
        <v>35</v>
      </c>
      <c r="X327" s="15" t="s">
        <v>50</v>
      </c>
      <c r="Y327" s="15" t="s">
        <v>50</v>
      </c>
      <c r="Z327" s="15" t="s">
        <v>5472</v>
      </c>
    </row>
    <row r="328" spans="1:26" x14ac:dyDescent="0.3">
      <c r="A328" s="15" t="s">
        <v>897</v>
      </c>
      <c r="B328">
        <v>16005</v>
      </c>
      <c r="C328" s="1">
        <v>5902934838399</v>
      </c>
      <c r="D328">
        <v>6</v>
      </c>
      <c r="E328">
        <v>1008</v>
      </c>
      <c r="F328" s="15" t="s">
        <v>826</v>
      </c>
      <c r="G328" s="15" t="s">
        <v>898</v>
      </c>
      <c r="H328" s="15" t="s">
        <v>899</v>
      </c>
      <c r="I328" s="15" t="s">
        <v>832</v>
      </c>
      <c r="J328" s="15" t="s">
        <v>900</v>
      </c>
      <c r="K328" s="15" t="s">
        <v>239</v>
      </c>
      <c r="L328" s="15" t="s">
        <v>901</v>
      </c>
      <c r="M328" s="15" t="s">
        <v>5281</v>
      </c>
      <c r="N328" s="15" t="s">
        <v>4479</v>
      </c>
      <c r="O328" s="15" t="s">
        <v>5568</v>
      </c>
      <c r="P328">
        <v>85102000</v>
      </c>
      <c r="Q328" s="15" t="s">
        <v>6811</v>
      </c>
      <c r="R328">
        <v>5</v>
      </c>
      <c r="S328" s="15" t="s">
        <v>4763</v>
      </c>
      <c r="T328">
        <v>1</v>
      </c>
      <c r="U328" s="15" t="s">
        <v>613</v>
      </c>
      <c r="V328" s="15" t="s">
        <v>903</v>
      </c>
      <c r="W328" s="15" t="s">
        <v>613</v>
      </c>
      <c r="X328" s="15" t="s">
        <v>36</v>
      </c>
      <c r="Y328" s="15" t="s">
        <v>50</v>
      </c>
      <c r="Z328" s="15" t="s">
        <v>3403</v>
      </c>
    </row>
    <row r="329" spans="1:26" x14ac:dyDescent="0.3">
      <c r="A329" s="15" t="s">
        <v>904</v>
      </c>
      <c r="B329">
        <v>16006</v>
      </c>
      <c r="C329" s="1">
        <v>5902934838412</v>
      </c>
      <c r="D329">
        <v>10</v>
      </c>
      <c r="E329">
        <v>2160</v>
      </c>
      <c r="F329" s="15" t="s">
        <v>5233</v>
      </c>
      <c r="G329" s="15" t="s">
        <v>5233</v>
      </c>
      <c r="H329" s="15" t="s">
        <v>5283</v>
      </c>
      <c r="I329" s="15" t="s">
        <v>5283</v>
      </c>
      <c r="J329" s="15" t="s">
        <v>883</v>
      </c>
      <c r="K329" s="15" t="s">
        <v>5243</v>
      </c>
      <c r="L329" s="15" t="s">
        <v>5243</v>
      </c>
      <c r="M329" s="15" t="s">
        <v>5243</v>
      </c>
      <c r="N329" s="15" t="s">
        <v>905</v>
      </c>
      <c r="O329" s="15" t="s">
        <v>5569</v>
      </c>
      <c r="P329">
        <v>85109000</v>
      </c>
      <c r="Q329" s="15" t="s">
        <v>6787</v>
      </c>
      <c r="R329">
        <v>0</v>
      </c>
      <c r="S329" s="15" t="s">
        <v>5234</v>
      </c>
      <c r="U329" s="15" t="s">
        <v>5234</v>
      </c>
      <c r="V329" s="15" t="s">
        <v>5234</v>
      </c>
      <c r="W329" s="15" t="s">
        <v>5234</v>
      </c>
      <c r="X329" s="15" t="s">
        <v>36</v>
      </c>
      <c r="Y329" s="15" t="s">
        <v>50</v>
      </c>
      <c r="Z329" s="15" t="s">
        <v>5234</v>
      </c>
    </row>
    <row r="330" spans="1:26" x14ac:dyDescent="0.3">
      <c r="A330" s="15" t="s">
        <v>4903</v>
      </c>
      <c r="B330">
        <v>16010</v>
      </c>
      <c r="C330" s="1">
        <v>5903887805650</v>
      </c>
      <c r="D330">
        <v>8</v>
      </c>
      <c r="E330">
        <v>336</v>
      </c>
      <c r="F330" s="15" t="s">
        <v>5570</v>
      </c>
      <c r="G330" s="15" t="s">
        <v>543</v>
      </c>
      <c r="H330" s="15" t="s">
        <v>256</v>
      </c>
      <c r="I330" s="15" t="s">
        <v>171</v>
      </c>
      <c r="J330" s="15" t="s">
        <v>155</v>
      </c>
      <c r="K330" s="15" t="s">
        <v>5270</v>
      </c>
      <c r="L330" s="15" t="s">
        <v>550</v>
      </c>
      <c r="M330" s="15" t="s">
        <v>5256</v>
      </c>
      <c r="N330" s="15" t="s">
        <v>5571</v>
      </c>
      <c r="O330" s="15" t="s">
        <v>5572</v>
      </c>
      <c r="P330">
        <v>85101000</v>
      </c>
      <c r="Q330" s="15" t="s">
        <v>6811</v>
      </c>
      <c r="R330">
        <v>5</v>
      </c>
      <c r="S330" s="15" t="s">
        <v>234</v>
      </c>
      <c r="T330">
        <v>1</v>
      </c>
      <c r="U330" s="15" t="s">
        <v>202</v>
      </c>
      <c r="V330" s="15" t="s">
        <v>219</v>
      </c>
      <c r="W330" s="15" t="s">
        <v>4907</v>
      </c>
      <c r="X330" s="15" t="s">
        <v>36</v>
      </c>
      <c r="Y330" s="15" t="s">
        <v>50</v>
      </c>
      <c r="Z330" s="15" t="s">
        <v>215</v>
      </c>
    </row>
    <row r="331" spans="1:26" x14ac:dyDescent="0.3">
      <c r="A331" s="15" t="s">
        <v>4904</v>
      </c>
      <c r="B331">
        <v>16010</v>
      </c>
      <c r="C331" s="1">
        <v>5903887805674</v>
      </c>
      <c r="D331">
        <v>50</v>
      </c>
      <c r="E331">
        <v>1200</v>
      </c>
      <c r="F331" s="15" t="s">
        <v>5233</v>
      </c>
      <c r="G331" s="15" t="s">
        <v>5233</v>
      </c>
      <c r="H331" s="15" t="s">
        <v>5283</v>
      </c>
      <c r="I331" s="15" t="s">
        <v>5277</v>
      </c>
      <c r="J331" s="15" t="s">
        <v>5276</v>
      </c>
      <c r="K331" s="15" t="s">
        <v>5243</v>
      </c>
      <c r="L331" s="15" t="s">
        <v>5243</v>
      </c>
      <c r="M331" s="15" t="s">
        <v>5243</v>
      </c>
      <c r="N331" s="15" t="s">
        <v>4925</v>
      </c>
      <c r="O331" s="15" t="s">
        <v>5573</v>
      </c>
      <c r="P331">
        <v>85109000</v>
      </c>
      <c r="Q331" s="15" t="s">
        <v>6811</v>
      </c>
      <c r="S331" s="15" t="s">
        <v>5234</v>
      </c>
      <c r="U331" s="15" t="s">
        <v>5234</v>
      </c>
      <c r="V331" s="15" t="s">
        <v>5234</v>
      </c>
      <c r="W331" s="15" t="s">
        <v>5234</v>
      </c>
      <c r="X331" s="15" t="s">
        <v>36</v>
      </c>
      <c r="Y331" s="15" t="s">
        <v>50</v>
      </c>
      <c r="Z331" s="15" t="s">
        <v>5234</v>
      </c>
    </row>
    <row r="332" spans="1:26" x14ac:dyDescent="0.3">
      <c r="A332" s="15" t="s">
        <v>5089</v>
      </c>
      <c r="B332">
        <v>15912</v>
      </c>
      <c r="C332" s="1">
        <v>5903887805841</v>
      </c>
      <c r="D332">
        <v>24</v>
      </c>
      <c r="E332">
        <v>3696</v>
      </c>
      <c r="F332" s="15" t="s">
        <v>960</v>
      </c>
      <c r="G332" s="15" t="s">
        <v>5008</v>
      </c>
      <c r="H332" s="15" t="s">
        <v>1287</v>
      </c>
      <c r="I332" s="15" t="s">
        <v>861</v>
      </c>
      <c r="J332" s="15" t="s">
        <v>1476</v>
      </c>
      <c r="K332" s="15" t="s">
        <v>27</v>
      </c>
      <c r="L332" s="15" t="s">
        <v>862</v>
      </c>
      <c r="M332" s="15" t="s">
        <v>2070</v>
      </c>
      <c r="N332" s="15" t="s">
        <v>5090</v>
      </c>
      <c r="O332" s="15" t="s">
        <v>5574</v>
      </c>
      <c r="P332">
        <v>85103000</v>
      </c>
      <c r="Q332" s="15" t="s">
        <v>6787</v>
      </c>
      <c r="R332">
        <v>5</v>
      </c>
      <c r="S332" s="15" t="s">
        <v>5234</v>
      </c>
      <c r="U332" s="15" t="s">
        <v>5234</v>
      </c>
      <c r="V332" s="15" t="s">
        <v>261</v>
      </c>
      <c r="W332" s="15" t="s">
        <v>1148</v>
      </c>
      <c r="X332" s="15" t="s">
        <v>36</v>
      </c>
      <c r="Y332" s="15" t="s">
        <v>50</v>
      </c>
      <c r="Z332" s="15" t="s">
        <v>1083</v>
      </c>
    </row>
    <row r="333" spans="1:26" x14ac:dyDescent="0.3">
      <c r="A333" s="15" t="s">
        <v>5091</v>
      </c>
      <c r="B333">
        <v>15913</v>
      </c>
      <c r="C333" s="1">
        <v>5903887805827</v>
      </c>
      <c r="D333">
        <v>24</v>
      </c>
      <c r="E333">
        <v>3696</v>
      </c>
      <c r="F333" s="15" t="s">
        <v>960</v>
      </c>
      <c r="G333" s="15" t="s">
        <v>5008</v>
      </c>
      <c r="H333" s="15" t="s">
        <v>1287</v>
      </c>
      <c r="I333" s="15" t="s">
        <v>861</v>
      </c>
      <c r="J333" s="15" t="s">
        <v>1476</v>
      </c>
      <c r="K333" s="15" t="s">
        <v>27</v>
      </c>
      <c r="L333" s="15" t="s">
        <v>862</v>
      </c>
      <c r="M333" s="15" t="s">
        <v>2070</v>
      </c>
      <c r="N333" s="15" t="s">
        <v>5090</v>
      </c>
      <c r="O333" s="15" t="s">
        <v>5575</v>
      </c>
      <c r="P333">
        <v>85103000</v>
      </c>
      <c r="Q333" s="15" t="s">
        <v>6811</v>
      </c>
      <c r="R333">
        <v>5</v>
      </c>
      <c r="S333" s="15" t="s">
        <v>5234</v>
      </c>
      <c r="U333" s="15" t="s">
        <v>5234</v>
      </c>
      <c r="V333" s="15" t="s">
        <v>261</v>
      </c>
      <c r="W333" s="15" t="s">
        <v>1148</v>
      </c>
      <c r="X333" s="15" t="s">
        <v>36</v>
      </c>
      <c r="Y333" s="15" t="s">
        <v>50</v>
      </c>
      <c r="Z333" s="15" t="s">
        <v>1083</v>
      </c>
    </row>
    <row r="334" spans="1:26" x14ac:dyDescent="0.3">
      <c r="A334" s="15" t="s">
        <v>4957</v>
      </c>
      <c r="B334">
        <v>16011</v>
      </c>
      <c r="C334" s="1">
        <v>5903887807067</v>
      </c>
      <c r="D334">
        <v>32</v>
      </c>
      <c r="E334">
        <v>1920</v>
      </c>
      <c r="F334" s="15" t="s">
        <v>3714</v>
      </c>
      <c r="G334" s="15" t="s">
        <v>5260</v>
      </c>
      <c r="H334" s="15" t="s">
        <v>543</v>
      </c>
      <c r="I334" s="15" t="s">
        <v>5273</v>
      </c>
      <c r="J334" s="15" t="s">
        <v>117</v>
      </c>
      <c r="K334" s="15" t="s">
        <v>44</v>
      </c>
      <c r="L334" s="15" t="s">
        <v>5237</v>
      </c>
      <c r="M334" s="15" t="s">
        <v>5305</v>
      </c>
      <c r="N334" s="15" t="s">
        <v>5576</v>
      </c>
      <c r="O334" s="15" t="s">
        <v>5577</v>
      </c>
      <c r="P334">
        <v>85101000</v>
      </c>
      <c r="Q334" s="15" t="s">
        <v>6787</v>
      </c>
      <c r="R334">
        <v>5</v>
      </c>
      <c r="S334" s="15" t="s">
        <v>234</v>
      </c>
      <c r="T334">
        <v>1</v>
      </c>
      <c r="U334" s="15" t="s">
        <v>202</v>
      </c>
      <c r="V334" s="15" t="s">
        <v>202</v>
      </c>
      <c r="W334" s="15" t="s">
        <v>2802</v>
      </c>
      <c r="X334" s="15" t="s">
        <v>36</v>
      </c>
      <c r="Y334" s="15" t="s">
        <v>50</v>
      </c>
      <c r="Z334" s="15" t="s">
        <v>1784</v>
      </c>
    </row>
    <row r="335" spans="1:26" x14ac:dyDescent="0.3">
      <c r="A335" s="15" t="s">
        <v>5092</v>
      </c>
      <c r="B335">
        <v>16012</v>
      </c>
      <c r="C335" s="1">
        <v>5903887807128</v>
      </c>
      <c r="D335">
        <v>50</v>
      </c>
      <c r="E335">
        <v>10800</v>
      </c>
      <c r="F335" s="15" t="s">
        <v>5233</v>
      </c>
      <c r="G335" s="15" t="s">
        <v>5233</v>
      </c>
      <c r="H335" s="15" t="s">
        <v>5277</v>
      </c>
      <c r="I335" s="15" t="s">
        <v>5429</v>
      </c>
      <c r="J335" s="15" t="s">
        <v>5277</v>
      </c>
      <c r="K335" s="15" t="s">
        <v>5243</v>
      </c>
      <c r="L335" s="15" t="s">
        <v>5243</v>
      </c>
      <c r="M335" s="15" t="s">
        <v>5243</v>
      </c>
      <c r="N335" s="15" t="s">
        <v>5093</v>
      </c>
      <c r="O335" s="15" t="s">
        <v>5578</v>
      </c>
      <c r="P335">
        <v>85109000</v>
      </c>
      <c r="Q335" s="15" t="s">
        <v>6811</v>
      </c>
      <c r="S335" s="15" t="s">
        <v>5234</v>
      </c>
      <c r="U335" s="15" t="s">
        <v>5234</v>
      </c>
      <c r="V335" s="15" t="s">
        <v>5234</v>
      </c>
      <c r="W335" s="15" t="s">
        <v>5234</v>
      </c>
      <c r="X335" s="15" t="s">
        <v>36</v>
      </c>
      <c r="Y335" s="15" t="s">
        <v>50</v>
      </c>
      <c r="Z335" s="15" t="s">
        <v>5234</v>
      </c>
    </row>
    <row r="336" spans="1:26" x14ac:dyDescent="0.3">
      <c r="A336" s="15" t="s">
        <v>4959</v>
      </c>
      <c r="B336">
        <v>16013</v>
      </c>
      <c r="C336" s="1">
        <v>5903887807081</v>
      </c>
      <c r="D336">
        <v>32</v>
      </c>
      <c r="E336">
        <v>1920</v>
      </c>
      <c r="F336" s="15" t="s">
        <v>1838</v>
      </c>
      <c r="G336" s="15" t="s">
        <v>5260</v>
      </c>
      <c r="H336" s="15" t="s">
        <v>543</v>
      </c>
      <c r="I336" s="15" t="s">
        <v>5273</v>
      </c>
      <c r="J336" s="15" t="s">
        <v>117</v>
      </c>
      <c r="K336" s="15" t="s">
        <v>44</v>
      </c>
      <c r="L336" s="15" t="s">
        <v>5237</v>
      </c>
      <c r="M336" s="15" t="s">
        <v>5305</v>
      </c>
      <c r="N336" s="15" t="s">
        <v>5576</v>
      </c>
      <c r="O336" s="15" t="s">
        <v>5579</v>
      </c>
      <c r="P336">
        <v>85101000</v>
      </c>
      <c r="Q336" s="15" t="s">
        <v>6811</v>
      </c>
      <c r="R336">
        <v>5</v>
      </c>
      <c r="S336" s="15" t="s">
        <v>234</v>
      </c>
      <c r="T336">
        <v>1</v>
      </c>
      <c r="U336" s="15" t="s">
        <v>202</v>
      </c>
      <c r="V336" s="15" t="s">
        <v>903</v>
      </c>
      <c r="W336" s="15" t="s">
        <v>1203</v>
      </c>
      <c r="X336" s="15" t="s">
        <v>36</v>
      </c>
      <c r="Y336" s="15" t="s">
        <v>50</v>
      </c>
      <c r="Z336" s="15" t="s">
        <v>5580</v>
      </c>
    </row>
    <row r="337" spans="1:26" x14ac:dyDescent="0.3">
      <c r="A337" s="15" t="s">
        <v>5094</v>
      </c>
      <c r="B337">
        <v>16014</v>
      </c>
      <c r="C337" s="1">
        <v>5903887807142</v>
      </c>
      <c r="D337">
        <v>50</v>
      </c>
      <c r="E337">
        <v>10800</v>
      </c>
      <c r="F337" s="15" t="s">
        <v>5233</v>
      </c>
      <c r="G337" s="15" t="s">
        <v>5233</v>
      </c>
      <c r="H337" s="15" t="s">
        <v>5277</v>
      </c>
      <c r="I337" s="15" t="s">
        <v>5429</v>
      </c>
      <c r="J337" s="15" t="s">
        <v>5277</v>
      </c>
      <c r="K337" s="15" t="s">
        <v>5243</v>
      </c>
      <c r="L337" s="15" t="s">
        <v>5243</v>
      </c>
      <c r="M337" s="15" t="s">
        <v>5243</v>
      </c>
      <c r="N337" s="15" t="s">
        <v>5581</v>
      </c>
      <c r="O337" s="15" t="s">
        <v>5582</v>
      </c>
      <c r="P337">
        <v>85109000</v>
      </c>
      <c r="Q337" s="15" t="s">
        <v>6811</v>
      </c>
      <c r="S337" s="15" t="s">
        <v>5234</v>
      </c>
      <c r="U337" s="15" t="s">
        <v>5234</v>
      </c>
      <c r="V337" s="15" t="s">
        <v>5234</v>
      </c>
      <c r="W337" s="15" t="s">
        <v>5234</v>
      </c>
      <c r="X337" s="15" t="s">
        <v>36</v>
      </c>
      <c r="Y337" s="15" t="s">
        <v>50</v>
      </c>
      <c r="Z337" s="15" t="s">
        <v>5234</v>
      </c>
    </row>
    <row r="338" spans="1:26" x14ac:dyDescent="0.3">
      <c r="A338" s="15" t="s">
        <v>4960</v>
      </c>
      <c r="B338">
        <v>16002</v>
      </c>
      <c r="C338" s="1">
        <v>5903887807401</v>
      </c>
      <c r="D338">
        <v>20</v>
      </c>
      <c r="E338">
        <v>5280</v>
      </c>
      <c r="F338" s="15" t="s">
        <v>2519</v>
      </c>
      <c r="G338" s="15" t="s">
        <v>5277</v>
      </c>
      <c r="H338" s="15" t="s">
        <v>5276</v>
      </c>
      <c r="I338" s="15" t="s">
        <v>5276</v>
      </c>
      <c r="J338" s="15" t="s">
        <v>5264</v>
      </c>
      <c r="K338" s="15" t="s">
        <v>5242</v>
      </c>
      <c r="L338" s="15" t="s">
        <v>31</v>
      </c>
      <c r="M338" s="15" t="s">
        <v>5281</v>
      </c>
      <c r="N338" s="15" t="s">
        <v>4961</v>
      </c>
      <c r="O338" s="15" t="s">
        <v>5583</v>
      </c>
      <c r="P338">
        <v>85103000</v>
      </c>
      <c r="Q338" s="15" t="s">
        <v>6787</v>
      </c>
      <c r="R338">
        <v>5</v>
      </c>
      <c r="S338" s="15" t="s">
        <v>5234</v>
      </c>
      <c r="U338" s="15" t="s">
        <v>5234</v>
      </c>
      <c r="V338" s="15" t="s">
        <v>5233</v>
      </c>
      <c r="W338" s="15" t="s">
        <v>449</v>
      </c>
      <c r="X338" s="15" t="s">
        <v>36</v>
      </c>
      <c r="Y338" s="15" t="s">
        <v>50</v>
      </c>
      <c r="Z338" s="15" t="s">
        <v>1168</v>
      </c>
    </row>
    <row r="339" spans="1:26" x14ac:dyDescent="0.3">
      <c r="A339" s="15" t="s">
        <v>7239</v>
      </c>
      <c r="B339">
        <v>16105</v>
      </c>
      <c r="C339" s="1">
        <v>5903887807890</v>
      </c>
      <c r="D339">
        <v>6</v>
      </c>
      <c r="E339">
        <v>1968</v>
      </c>
      <c r="F339" s="15" t="s">
        <v>5587</v>
      </c>
      <c r="G339" s="15" t="s">
        <v>5127</v>
      </c>
      <c r="H339" s="15" t="s">
        <v>186</v>
      </c>
      <c r="I339" s="15" t="s">
        <v>155</v>
      </c>
      <c r="J339" s="15" t="s">
        <v>63</v>
      </c>
      <c r="K339" s="15" t="s">
        <v>232</v>
      </c>
      <c r="L339" s="15" t="s">
        <v>207</v>
      </c>
      <c r="M339" s="15" t="s">
        <v>185</v>
      </c>
      <c r="N339" s="15" t="s">
        <v>5095</v>
      </c>
      <c r="O339" s="15" t="s">
        <v>5588</v>
      </c>
      <c r="Q339" s="15" t="s">
        <v>5234</v>
      </c>
      <c r="R339">
        <v>5</v>
      </c>
      <c r="S339" s="15" t="s">
        <v>5589</v>
      </c>
      <c r="T339">
        <v>1</v>
      </c>
      <c r="U339" s="15" t="s">
        <v>202</v>
      </c>
      <c r="V339" s="15" t="s">
        <v>544</v>
      </c>
      <c r="W339" s="15" t="s">
        <v>1256</v>
      </c>
      <c r="X339" s="15" t="s">
        <v>36</v>
      </c>
      <c r="Y339" s="15" t="s">
        <v>50</v>
      </c>
      <c r="Z339" s="15" t="s">
        <v>5590</v>
      </c>
    </row>
    <row r="340" spans="1:26" x14ac:dyDescent="0.3">
      <c r="A340" s="15" t="s">
        <v>5096</v>
      </c>
      <c r="B340">
        <v>99999</v>
      </c>
      <c r="C340" s="1">
        <v>5903887807913</v>
      </c>
      <c r="D340">
        <v>250</v>
      </c>
      <c r="E340">
        <v>6000</v>
      </c>
      <c r="F340" s="15" t="s">
        <v>158</v>
      </c>
      <c r="G340" s="15" t="s">
        <v>404</v>
      </c>
      <c r="H340" s="15" t="s">
        <v>5233</v>
      </c>
      <c r="I340" s="15" t="s">
        <v>5233</v>
      </c>
      <c r="J340" s="15" t="s">
        <v>5233</v>
      </c>
      <c r="K340" s="15" t="s">
        <v>5274</v>
      </c>
      <c r="L340" s="15" t="s">
        <v>5270</v>
      </c>
      <c r="M340" s="15" t="s">
        <v>5269</v>
      </c>
      <c r="N340" s="15" t="s">
        <v>5584</v>
      </c>
      <c r="O340" s="15" t="s">
        <v>5585</v>
      </c>
      <c r="Q340" s="15" t="s">
        <v>5234</v>
      </c>
      <c r="S340" s="15" t="s">
        <v>5234</v>
      </c>
      <c r="U340" s="15" t="s">
        <v>5234</v>
      </c>
      <c r="V340" s="15" t="s">
        <v>112</v>
      </c>
      <c r="W340" s="15" t="s">
        <v>5234</v>
      </c>
      <c r="X340" s="15" t="s">
        <v>36</v>
      </c>
      <c r="Y340" s="15" t="s">
        <v>50</v>
      </c>
      <c r="Z340" s="15" t="s">
        <v>261</v>
      </c>
    </row>
    <row r="341" spans="1:26" x14ac:dyDescent="0.3">
      <c r="A341" s="15" t="s">
        <v>5097</v>
      </c>
      <c r="B341">
        <v>15910</v>
      </c>
      <c r="C341" s="1">
        <v>5903887808033</v>
      </c>
      <c r="D341">
        <v>10</v>
      </c>
      <c r="E341">
        <v>96</v>
      </c>
      <c r="F341" s="15" t="s">
        <v>2743</v>
      </c>
      <c r="G341" s="15" t="s">
        <v>1181</v>
      </c>
      <c r="H341" s="15" t="s">
        <v>1962</v>
      </c>
      <c r="I341" s="15" t="s">
        <v>1692</v>
      </c>
      <c r="J341" s="15" t="s">
        <v>41</v>
      </c>
      <c r="K341" s="15" t="s">
        <v>185</v>
      </c>
      <c r="L341" s="15" t="s">
        <v>256</v>
      </c>
      <c r="M341" s="15" t="s">
        <v>917</v>
      </c>
      <c r="N341" s="15" t="s">
        <v>5098</v>
      </c>
      <c r="O341" s="15" t="s">
        <v>5591</v>
      </c>
      <c r="P341">
        <v>85101000</v>
      </c>
      <c r="Q341" s="15" t="s">
        <v>6811</v>
      </c>
      <c r="R341">
        <v>2</v>
      </c>
      <c r="S341" s="15" t="s">
        <v>5234</v>
      </c>
      <c r="U341" s="15" t="s">
        <v>5234</v>
      </c>
      <c r="V341" s="15" t="s">
        <v>830</v>
      </c>
      <c r="W341" s="15" t="s">
        <v>1647</v>
      </c>
      <c r="X341" s="15" t="s">
        <v>36</v>
      </c>
      <c r="Y341" s="15" t="s">
        <v>36</v>
      </c>
      <c r="Z341" s="15" t="s">
        <v>1294</v>
      </c>
    </row>
    <row r="342" spans="1:26" x14ac:dyDescent="0.3">
      <c r="A342" s="15" t="s">
        <v>5592</v>
      </c>
      <c r="B342">
        <v>15910</v>
      </c>
      <c r="C342" s="1">
        <v>5903887808484</v>
      </c>
      <c r="D342">
        <v>50</v>
      </c>
      <c r="E342">
        <v>1</v>
      </c>
      <c r="F342" s="15" t="s">
        <v>34</v>
      </c>
      <c r="G342" s="15" t="s">
        <v>3499</v>
      </c>
      <c r="H342" s="15" t="s">
        <v>5278</v>
      </c>
      <c r="I342" s="15" t="s">
        <v>5260</v>
      </c>
      <c r="J342" s="15" t="s">
        <v>5277</v>
      </c>
      <c r="K342" s="15" t="s">
        <v>5233</v>
      </c>
      <c r="L342" s="15" t="s">
        <v>5233</v>
      </c>
      <c r="M342" s="15" t="s">
        <v>5233</v>
      </c>
      <c r="N342" s="15" t="s">
        <v>5593</v>
      </c>
      <c r="O342" s="15" t="s">
        <v>5594</v>
      </c>
      <c r="P342">
        <v>85109000</v>
      </c>
      <c r="Q342" s="15" t="s">
        <v>6787</v>
      </c>
      <c r="S342" s="15" t="s">
        <v>5234</v>
      </c>
      <c r="U342" s="15" t="s">
        <v>5234</v>
      </c>
      <c r="V342" s="15" t="s">
        <v>5234</v>
      </c>
      <c r="W342" s="15" t="s">
        <v>5234</v>
      </c>
      <c r="X342" s="15" t="s">
        <v>36</v>
      </c>
      <c r="Y342" s="15" t="s">
        <v>50</v>
      </c>
      <c r="Z342" s="15" t="s">
        <v>66</v>
      </c>
    </row>
    <row r="343" spans="1:26" x14ac:dyDescent="0.3">
      <c r="A343" s="15" t="s">
        <v>906</v>
      </c>
      <c r="B343">
        <v>99999</v>
      </c>
      <c r="C343" s="1">
        <v>5907468860304</v>
      </c>
      <c r="D343">
        <v>0</v>
      </c>
      <c r="E343">
        <v>0</v>
      </c>
      <c r="F343" s="15" t="s">
        <v>5234</v>
      </c>
      <c r="G343" s="15" t="s">
        <v>5234</v>
      </c>
      <c r="H343" s="15" t="s">
        <v>5233</v>
      </c>
      <c r="I343" s="15" t="s">
        <v>5233</v>
      </c>
      <c r="J343" s="15" t="s">
        <v>5233</v>
      </c>
      <c r="K343" s="15" t="s">
        <v>5233</v>
      </c>
      <c r="L343" s="15" t="s">
        <v>5233</v>
      </c>
      <c r="M343" s="15" t="s">
        <v>5233</v>
      </c>
      <c r="N343" s="15" t="s">
        <v>907</v>
      </c>
      <c r="O343" s="15" t="s">
        <v>908</v>
      </c>
      <c r="Q343" s="15" t="s">
        <v>5234</v>
      </c>
      <c r="S343" s="15" t="s">
        <v>5234</v>
      </c>
      <c r="U343" s="15" t="s">
        <v>5234</v>
      </c>
      <c r="V343" s="15" t="s">
        <v>5234</v>
      </c>
      <c r="W343" s="15" t="s">
        <v>5234</v>
      </c>
      <c r="X343" s="15" t="s">
        <v>50</v>
      </c>
      <c r="Y343" s="15" t="s">
        <v>5234</v>
      </c>
      <c r="Z343" s="15" t="s">
        <v>5234</v>
      </c>
    </row>
    <row r="344" spans="1:26" x14ac:dyDescent="0.3">
      <c r="A344" s="15" t="s">
        <v>909</v>
      </c>
      <c r="B344">
        <v>11501</v>
      </c>
      <c r="C344" s="1">
        <v>5901436590279</v>
      </c>
      <c r="D344">
        <v>6</v>
      </c>
      <c r="E344">
        <v>240</v>
      </c>
      <c r="F344" s="15" t="s">
        <v>910</v>
      </c>
      <c r="G344" s="15" t="s">
        <v>5595</v>
      </c>
      <c r="H344" s="15" t="s">
        <v>911</v>
      </c>
      <c r="I344" s="15" t="s">
        <v>5273</v>
      </c>
      <c r="J344" s="15" t="s">
        <v>5238</v>
      </c>
      <c r="K344" s="15" t="s">
        <v>321</v>
      </c>
      <c r="L344" s="15" t="s">
        <v>5462</v>
      </c>
      <c r="M344" s="15" t="s">
        <v>328</v>
      </c>
      <c r="N344" s="15" t="s">
        <v>912</v>
      </c>
      <c r="O344" s="15" t="s">
        <v>5596</v>
      </c>
      <c r="P344">
        <v>85167200</v>
      </c>
      <c r="Q344" s="15" t="s">
        <v>6811</v>
      </c>
      <c r="R344">
        <v>5</v>
      </c>
      <c r="S344" s="15" t="s">
        <v>5234</v>
      </c>
      <c r="U344" s="15" t="s">
        <v>5234</v>
      </c>
      <c r="V344" s="15" t="s">
        <v>66</v>
      </c>
      <c r="W344" s="15" t="s">
        <v>35</v>
      </c>
      <c r="X344" s="15" t="s">
        <v>36</v>
      </c>
      <c r="Y344" s="15" t="s">
        <v>50</v>
      </c>
      <c r="Z344" s="15" t="s">
        <v>6109</v>
      </c>
    </row>
    <row r="345" spans="1:26" x14ac:dyDescent="0.3">
      <c r="A345" s="15" t="s">
        <v>914</v>
      </c>
      <c r="B345">
        <v>99999</v>
      </c>
      <c r="C345" s="1">
        <v>5908256830530</v>
      </c>
      <c r="D345">
        <v>6</v>
      </c>
      <c r="E345">
        <v>0</v>
      </c>
      <c r="F345" s="15" t="s">
        <v>5234</v>
      </c>
      <c r="G345" s="15" t="s">
        <v>5234</v>
      </c>
      <c r="H345" s="15" t="s">
        <v>5301</v>
      </c>
      <c r="I345" s="15" t="s">
        <v>321</v>
      </c>
      <c r="J345" s="15" t="s">
        <v>5254</v>
      </c>
      <c r="K345" s="15" t="s">
        <v>5304</v>
      </c>
      <c r="L345" s="15" t="s">
        <v>224</v>
      </c>
      <c r="M345" s="15" t="s">
        <v>5286</v>
      </c>
      <c r="N345" s="15" t="s">
        <v>912</v>
      </c>
      <c r="O345" s="15" t="s">
        <v>915</v>
      </c>
      <c r="P345">
        <v>85167200</v>
      </c>
      <c r="Q345" s="15" t="s">
        <v>5234</v>
      </c>
      <c r="S345" s="15" t="s">
        <v>5234</v>
      </c>
      <c r="U345" s="15" t="s">
        <v>5234</v>
      </c>
      <c r="V345" s="15" t="s">
        <v>158</v>
      </c>
      <c r="W345" s="15" t="s">
        <v>5234</v>
      </c>
      <c r="X345" s="15" t="s">
        <v>50</v>
      </c>
      <c r="Y345" s="15" t="s">
        <v>5234</v>
      </c>
      <c r="Z345" s="15" t="s">
        <v>5234</v>
      </c>
    </row>
    <row r="346" spans="1:26" x14ac:dyDescent="0.3">
      <c r="A346" s="15" t="s">
        <v>916</v>
      </c>
      <c r="B346">
        <v>99999</v>
      </c>
      <c r="C346" s="1">
        <v>5908256830547</v>
      </c>
      <c r="D346">
        <v>6</v>
      </c>
      <c r="E346">
        <v>210</v>
      </c>
      <c r="F346" s="15" t="s">
        <v>5234</v>
      </c>
      <c r="G346" s="15" t="s">
        <v>5234</v>
      </c>
      <c r="H346" s="15" t="s">
        <v>5301</v>
      </c>
      <c r="I346" s="15" t="s">
        <v>5254</v>
      </c>
      <c r="J346" s="15" t="s">
        <v>917</v>
      </c>
      <c r="K346" s="15" t="s">
        <v>5304</v>
      </c>
      <c r="L346" s="15" t="s">
        <v>5286</v>
      </c>
      <c r="M346" s="15" t="s">
        <v>224</v>
      </c>
      <c r="N346" s="15" t="s">
        <v>912</v>
      </c>
      <c r="O346" s="15" t="s">
        <v>918</v>
      </c>
      <c r="P346">
        <v>85167200</v>
      </c>
      <c r="Q346" s="15" t="s">
        <v>5234</v>
      </c>
      <c r="S346" s="15" t="s">
        <v>5234</v>
      </c>
      <c r="U346" s="15" t="s">
        <v>5234</v>
      </c>
      <c r="V346" s="15" t="s">
        <v>158</v>
      </c>
      <c r="W346" s="15" t="s">
        <v>5234</v>
      </c>
      <c r="X346" s="15" t="s">
        <v>50</v>
      </c>
      <c r="Y346" s="15" t="s">
        <v>5234</v>
      </c>
      <c r="Z346" s="15" t="s">
        <v>5234</v>
      </c>
    </row>
    <row r="347" spans="1:26" x14ac:dyDescent="0.3">
      <c r="A347" s="15" t="s">
        <v>919</v>
      </c>
      <c r="B347">
        <v>11414</v>
      </c>
      <c r="C347" s="1">
        <v>5908256832503</v>
      </c>
      <c r="D347">
        <v>6</v>
      </c>
      <c r="E347">
        <v>240</v>
      </c>
      <c r="F347" s="15" t="s">
        <v>910</v>
      </c>
      <c r="G347" s="15" t="s">
        <v>5597</v>
      </c>
      <c r="H347" s="15" t="s">
        <v>5253</v>
      </c>
      <c r="I347" s="15" t="s">
        <v>5273</v>
      </c>
      <c r="J347" s="15" t="s">
        <v>5238</v>
      </c>
      <c r="K347" s="15" t="s">
        <v>185</v>
      </c>
      <c r="L347" s="15" t="s">
        <v>5462</v>
      </c>
      <c r="M347" s="15" t="s">
        <v>5344</v>
      </c>
      <c r="N347" s="15" t="s">
        <v>912</v>
      </c>
      <c r="O347" s="15" t="s">
        <v>5598</v>
      </c>
      <c r="P347">
        <v>85167200</v>
      </c>
      <c r="Q347" s="15" t="s">
        <v>6811</v>
      </c>
      <c r="R347">
        <v>5</v>
      </c>
      <c r="S347" s="15" t="s">
        <v>5234</v>
      </c>
      <c r="U347" s="15" t="s">
        <v>5234</v>
      </c>
      <c r="V347" s="15" t="s">
        <v>279</v>
      </c>
      <c r="W347" s="15" t="s">
        <v>35</v>
      </c>
      <c r="X347" s="15" t="s">
        <v>36</v>
      </c>
      <c r="Y347" s="15" t="s">
        <v>50</v>
      </c>
      <c r="Z347" s="15" t="s">
        <v>6818</v>
      </c>
    </row>
    <row r="348" spans="1:26" x14ac:dyDescent="0.3">
      <c r="A348" s="15" t="s">
        <v>921</v>
      </c>
      <c r="B348">
        <v>99999</v>
      </c>
      <c r="C348" s="1">
        <v>5908256830554</v>
      </c>
      <c r="D348">
        <v>6</v>
      </c>
      <c r="E348">
        <v>0</v>
      </c>
      <c r="F348" s="15" t="s">
        <v>5234</v>
      </c>
      <c r="G348" s="15" t="s">
        <v>5234</v>
      </c>
      <c r="H348" s="15" t="s">
        <v>5301</v>
      </c>
      <c r="I348" s="15" t="s">
        <v>185</v>
      </c>
      <c r="J348" s="15" t="s">
        <v>5254</v>
      </c>
      <c r="K348" s="15" t="s">
        <v>5304</v>
      </c>
      <c r="L348" s="15" t="s">
        <v>5300</v>
      </c>
      <c r="M348" s="15" t="s">
        <v>550</v>
      </c>
      <c r="N348" s="15" t="s">
        <v>922</v>
      </c>
      <c r="O348" s="15" t="s">
        <v>923</v>
      </c>
      <c r="P348">
        <v>85167970</v>
      </c>
      <c r="Q348" s="15" t="s">
        <v>5234</v>
      </c>
      <c r="S348" s="15" t="s">
        <v>5234</v>
      </c>
      <c r="U348" s="15" t="s">
        <v>5234</v>
      </c>
      <c r="V348" s="15" t="s">
        <v>158</v>
      </c>
      <c r="W348" s="15" t="s">
        <v>5234</v>
      </c>
      <c r="X348" s="15" t="s">
        <v>50</v>
      </c>
      <c r="Y348" s="15" t="s">
        <v>5234</v>
      </c>
      <c r="Z348" s="15" t="s">
        <v>5234</v>
      </c>
    </row>
    <row r="349" spans="1:26" x14ac:dyDescent="0.3">
      <c r="A349" s="15" t="s">
        <v>924</v>
      </c>
      <c r="B349">
        <v>99999</v>
      </c>
      <c r="C349" s="1">
        <v>5908256830561</v>
      </c>
      <c r="D349">
        <v>6</v>
      </c>
      <c r="E349">
        <v>288</v>
      </c>
      <c r="F349" s="15" t="s">
        <v>5234</v>
      </c>
      <c r="G349" s="15" t="s">
        <v>5234</v>
      </c>
      <c r="H349" s="15" t="s">
        <v>185</v>
      </c>
      <c r="I349" s="15" t="s">
        <v>5300</v>
      </c>
      <c r="J349" s="15" t="s">
        <v>582</v>
      </c>
      <c r="K349" s="15" t="s">
        <v>5342</v>
      </c>
      <c r="L349" s="15" t="s">
        <v>5255</v>
      </c>
      <c r="M349" s="15" t="s">
        <v>712</v>
      </c>
      <c r="N349" s="15" t="s">
        <v>922</v>
      </c>
      <c r="O349" s="15" t="s">
        <v>925</v>
      </c>
      <c r="P349">
        <v>85167970</v>
      </c>
      <c r="Q349" s="15" t="s">
        <v>5234</v>
      </c>
      <c r="S349" s="15" t="s">
        <v>5234</v>
      </c>
      <c r="U349" s="15" t="s">
        <v>5234</v>
      </c>
      <c r="V349" s="15" t="s">
        <v>158</v>
      </c>
      <c r="W349" s="15" t="s">
        <v>5234</v>
      </c>
      <c r="X349" s="15" t="s">
        <v>50</v>
      </c>
      <c r="Y349" s="15" t="s">
        <v>5234</v>
      </c>
      <c r="Z349" s="15" t="s">
        <v>5234</v>
      </c>
    </row>
    <row r="350" spans="1:26" x14ac:dyDescent="0.3">
      <c r="A350" s="15" t="s">
        <v>926</v>
      </c>
      <c r="B350">
        <v>99999</v>
      </c>
      <c r="C350" s="1">
        <v>5908256834699</v>
      </c>
      <c r="D350">
        <v>6</v>
      </c>
      <c r="E350">
        <v>180</v>
      </c>
      <c r="F350" s="15" t="s">
        <v>5599</v>
      </c>
      <c r="G350" s="15" t="s">
        <v>5600</v>
      </c>
      <c r="H350" s="15" t="s">
        <v>5233</v>
      </c>
      <c r="I350" s="15" t="s">
        <v>5233</v>
      </c>
      <c r="J350" s="15" t="s">
        <v>5233</v>
      </c>
      <c r="K350" s="15" t="s">
        <v>927</v>
      </c>
      <c r="L350" s="15" t="s">
        <v>689</v>
      </c>
      <c r="M350" s="15" t="s">
        <v>5257</v>
      </c>
      <c r="N350" s="15" t="s">
        <v>912</v>
      </c>
      <c r="O350" s="15" t="s">
        <v>928</v>
      </c>
      <c r="P350">
        <v>85167200</v>
      </c>
      <c r="Q350" s="15" t="s">
        <v>5234</v>
      </c>
      <c r="S350" s="15" t="s">
        <v>5234</v>
      </c>
      <c r="U350" s="15" t="s">
        <v>5234</v>
      </c>
      <c r="V350" s="15" t="s">
        <v>5234</v>
      </c>
      <c r="W350" s="15" t="s">
        <v>5234</v>
      </c>
      <c r="X350" s="15" t="s">
        <v>50</v>
      </c>
      <c r="Y350" s="15" t="s">
        <v>5234</v>
      </c>
      <c r="Z350" s="15" t="s">
        <v>6819</v>
      </c>
    </row>
    <row r="351" spans="1:26" x14ac:dyDescent="0.3">
      <c r="A351" s="15" t="s">
        <v>929</v>
      </c>
      <c r="B351">
        <v>99999</v>
      </c>
      <c r="C351" s="1">
        <v>5908256834705</v>
      </c>
      <c r="D351">
        <v>6</v>
      </c>
      <c r="E351">
        <v>180</v>
      </c>
      <c r="F351" s="15" t="s">
        <v>5599</v>
      </c>
      <c r="G351" s="15" t="s">
        <v>5600</v>
      </c>
      <c r="H351" s="15" t="s">
        <v>5233</v>
      </c>
      <c r="I351" s="15" t="s">
        <v>5233</v>
      </c>
      <c r="J351" s="15" t="s">
        <v>5233</v>
      </c>
      <c r="K351" s="15" t="s">
        <v>927</v>
      </c>
      <c r="L351" s="15" t="s">
        <v>689</v>
      </c>
      <c r="M351" s="15" t="s">
        <v>5257</v>
      </c>
      <c r="N351" s="15" t="s">
        <v>912</v>
      </c>
      <c r="O351" s="15" t="s">
        <v>930</v>
      </c>
      <c r="P351">
        <v>85167200</v>
      </c>
      <c r="Q351" s="15" t="s">
        <v>5234</v>
      </c>
      <c r="S351" s="15" t="s">
        <v>5234</v>
      </c>
      <c r="U351" s="15" t="s">
        <v>5234</v>
      </c>
      <c r="V351" s="15" t="s">
        <v>5234</v>
      </c>
      <c r="W351" s="15" t="s">
        <v>5234</v>
      </c>
      <c r="X351" s="15" t="s">
        <v>50</v>
      </c>
      <c r="Y351" s="15" t="s">
        <v>5234</v>
      </c>
      <c r="Z351" s="15" t="s">
        <v>6819</v>
      </c>
    </row>
    <row r="352" spans="1:26" x14ac:dyDescent="0.3">
      <c r="A352" s="15" t="s">
        <v>931</v>
      </c>
      <c r="B352">
        <v>99999</v>
      </c>
      <c r="C352" s="1">
        <v>5908256836891</v>
      </c>
      <c r="D352">
        <v>6</v>
      </c>
      <c r="E352">
        <v>180</v>
      </c>
      <c r="F352" s="15" t="s">
        <v>5599</v>
      </c>
      <c r="G352" s="15" t="s">
        <v>5600</v>
      </c>
      <c r="H352" s="15" t="s">
        <v>5233</v>
      </c>
      <c r="I352" s="15" t="s">
        <v>5233</v>
      </c>
      <c r="J352" s="15" t="s">
        <v>5233</v>
      </c>
      <c r="K352" s="15" t="s">
        <v>927</v>
      </c>
      <c r="L352" s="15" t="s">
        <v>689</v>
      </c>
      <c r="M352" s="15" t="s">
        <v>5257</v>
      </c>
      <c r="N352" s="15" t="s">
        <v>912</v>
      </c>
      <c r="O352" s="15" t="s">
        <v>932</v>
      </c>
      <c r="P352">
        <v>85167200</v>
      </c>
      <c r="Q352" s="15" t="s">
        <v>5234</v>
      </c>
      <c r="S352" s="15" t="s">
        <v>5234</v>
      </c>
      <c r="U352" s="15" t="s">
        <v>5234</v>
      </c>
      <c r="V352" s="15" t="s">
        <v>5234</v>
      </c>
      <c r="W352" s="15" t="s">
        <v>5234</v>
      </c>
      <c r="X352" s="15" t="s">
        <v>50</v>
      </c>
      <c r="Y352" s="15" t="s">
        <v>5234</v>
      </c>
      <c r="Z352" s="15" t="s">
        <v>6819</v>
      </c>
    </row>
    <row r="353" spans="1:26" x14ac:dyDescent="0.3">
      <c r="A353" s="15" t="s">
        <v>933</v>
      </c>
      <c r="B353">
        <v>99999</v>
      </c>
      <c r="C353" s="1">
        <v>5908256834682</v>
      </c>
      <c r="D353">
        <v>6</v>
      </c>
      <c r="E353">
        <v>180</v>
      </c>
      <c r="F353" s="15" t="s">
        <v>5599</v>
      </c>
      <c r="G353" s="15" t="s">
        <v>5600</v>
      </c>
      <c r="H353" s="15" t="s">
        <v>5233</v>
      </c>
      <c r="I353" s="15" t="s">
        <v>5233</v>
      </c>
      <c r="J353" s="15" t="s">
        <v>5233</v>
      </c>
      <c r="K353" s="15" t="s">
        <v>927</v>
      </c>
      <c r="L353" s="15" t="s">
        <v>689</v>
      </c>
      <c r="M353" s="15" t="s">
        <v>5257</v>
      </c>
      <c r="N353" s="15" t="s">
        <v>912</v>
      </c>
      <c r="O353" s="15" t="s">
        <v>934</v>
      </c>
      <c r="P353">
        <v>85167200</v>
      </c>
      <c r="Q353" s="15" t="s">
        <v>6787</v>
      </c>
      <c r="R353">
        <v>5</v>
      </c>
      <c r="S353" s="15" t="s">
        <v>5234</v>
      </c>
      <c r="U353" s="15" t="s">
        <v>5234</v>
      </c>
      <c r="V353" s="15" t="s">
        <v>5234</v>
      </c>
      <c r="W353" s="15" t="s">
        <v>35</v>
      </c>
      <c r="X353" s="15" t="s">
        <v>50</v>
      </c>
      <c r="Y353" s="15" t="s">
        <v>50</v>
      </c>
      <c r="Z353" s="15" t="s">
        <v>6819</v>
      </c>
    </row>
    <row r="354" spans="1:26" x14ac:dyDescent="0.3">
      <c r="A354" s="15" t="s">
        <v>935</v>
      </c>
      <c r="B354">
        <v>99999</v>
      </c>
      <c r="C354" s="1">
        <v>5908256834729</v>
      </c>
      <c r="D354">
        <v>6</v>
      </c>
      <c r="E354">
        <v>180</v>
      </c>
      <c r="F354" s="15" t="s">
        <v>936</v>
      </c>
      <c r="G354" s="15" t="s">
        <v>5601</v>
      </c>
      <c r="H354" s="15" t="s">
        <v>5233</v>
      </c>
      <c r="I354" s="15" t="s">
        <v>5233</v>
      </c>
      <c r="J354" s="15" t="s">
        <v>5233</v>
      </c>
      <c r="K354" s="15" t="s">
        <v>927</v>
      </c>
      <c r="L354" s="15" t="s">
        <v>689</v>
      </c>
      <c r="M354" s="15" t="s">
        <v>5257</v>
      </c>
      <c r="N354" s="15" t="s">
        <v>937</v>
      </c>
      <c r="O354" s="15" t="s">
        <v>938</v>
      </c>
      <c r="P354">
        <v>85167970</v>
      </c>
      <c r="Q354" s="15" t="s">
        <v>5234</v>
      </c>
      <c r="S354" s="15" t="s">
        <v>5234</v>
      </c>
      <c r="U354" s="15" t="s">
        <v>5234</v>
      </c>
      <c r="V354" s="15" t="s">
        <v>5234</v>
      </c>
      <c r="W354" s="15" t="s">
        <v>5234</v>
      </c>
      <c r="X354" s="15" t="s">
        <v>50</v>
      </c>
      <c r="Y354" s="15" t="s">
        <v>5234</v>
      </c>
      <c r="Z354" s="15" t="s">
        <v>6821</v>
      </c>
    </row>
    <row r="355" spans="1:26" x14ac:dyDescent="0.3">
      <c r="A355" s="15" t="s">
        <v>939</v>
      </c>
      <c r="B355">
        <v>99999</v>
      </c>
      <c r="C355" s="1">
        <v>5908256834736</v>
      </c>
      <c r="D355">
        <v>6</v>
      </c>
      <c r="E355">
        <v>180</v>
      </c>
      <c r="F355" s="15" t="s">
        <v>936</v>
      </c>
      <c r="G355" s="15" t="s">
        <v>5601</v>
      </c>
      <c r="H355" s="15" t="s">
        <v>5233</v>
      </c>
      <c r="I355" s="15" t="s">
        <v>5233</v>
      </c>
      <c r="J355" s="15" t="s">
        <v>5233</v>
      </c>
      <c r="K355" s="15" t="s">
        <v>927</v>
      </c>
      <c r="L355" s="15" t="s">
        <v>689</v>
      </c>
      <c r="M355" s="15" t="s">
        <v>5257</v>
      </c>
      <c r="N355" s="15" t="s">
        <v>937</v>
      </c>
      <c r="O355" s="15" t="s">
        <v>940</v>
      </c>
      <c r="P355">
        <v>85167970</v>
      </c>
      <c r="Q355" s="15" t="s">
        <v>6820</v>
      </c>
      <c r="R355">
        <v>5</v>
      </c>
      <c r="S355" s="15" t="s">
        <v>5234</v>
      </c>
      <c r="U355" s="15" t="s">
        <v>5234</v>
      </c>
      <c r="V355" s="15" t="s">
        <v>5234</v>
      </c>
      <c r="W355" s="15" t="s">
        <v>35</v>
      </c>
      <c r="X355" s="15" t="s">
        <v>50</v>
      </c>
      <c r="Y355" s="15" t="s">
        <v>50</v>
      </c>
      <c r="Z355" s="15" t="s">
        <v>6821</v>
      </c>
    </row>
    <row r="356" spans="1:26" x14ac:dyDescent="0.3">
      <c r="A356" s="15" t="s">
        <v>941</v>
      </c>
      <c r="B356">
        <v>99999</v>
      </c>
      <c r="C356" s="1">
        <v>5908256834712</v>
      </c>
      <c r="D356">
        <v>6</v>
      </c>
      <c r="E356">
        <v>180</v>
      </c>
      <c r="F356" s="15" t="s">
        <v>936</v>
      </c>
      <c r="G356" s="15" t="s">
        <v>5601</v>
      </c>
      <c r="H356" s="15" t="s">
        <v>5233</v>
      </c>
      <c r="I356" s="15" t="s">
        <v>5233</v>
      </c>
      <c r="J356" s="15" t="s">
        <v>5233</v>
      </c>
      <c r="K356" s="15" t="s">
        <v>927</v>
      </c>
      <c r="L356" s="15" t="s">
        <v>689</v>
      </c>
      <c r="M356" s="15" t="s">
        <v>5257</v>
      </c>
      <c r="N356" s="15" t="s">
        <v>937</v>
      </c>
      <c r="O356" s="15" t="s">
        <v>942</v>
      </c>
      <c r="P356">
        <v>85167970</v>
      </c>
      <c r="Q356" s="15" t="s">
        <v>5234</v>
      </c>
      <c r="S356" s="15" t="s">
        <v>5234</v>
      </c>
      <c r="U356" s="15" t="s">
        <v>5234</v>
      </c>
      <c r="V356" s="15" t="s">
        <v>5234</v>
      </c>
      <c r="W356" s="15" t="s">
        <v>5234</v>
      </c>
      <c r="X356" s="15" t="s">
        <v>50</v>
      </c>
      <c r="Y356" s="15" t="s">
        <v>5234</v>
      </c>
      <c r="Z356" s="15" t="s">
        <v>6821</v>
      </c>
    </row>
    <row r="357" spans="1:26" x14ac:dyDescent="0.3">
      <c r="A357" s="15" t="s">
        <v>943</v>
      </c>
      <c r="B357">
        <v>99999</v>
      </c>
      <c r="C357" s="1">
        <v>5908256836143</v>
      </c>
      <c r="D357">
        <v>10</v>
      </c>
      <c r="E357">
        <v>180</v>
      </c>
      <c r="F357" s="15" t="s">
        <v>446</v>
      </c>
      <c r="G357" s="15" t="s">
        <v>611</v>
      </c>
      <c r="H357" s="15" t="s">
        <v>151</v>
      </c>
      <c r="I357" s="15" t="s">
        <v>944</v>
      </c>
      <c r="J357" s="15" t="s">
        <v>521</v>
      </c>
      <c r="K357" s="15" t="s">
        <v>945</v>
      </c>
      <c r="L357" s="15" t="s">
        <v>224</v>
      </c>
      <c r="M357" s="15" t="s">
        <v>415</v>
      </c>
      <c r="N357" s="15" t="s">
        <v>912</v>
      </c>
      <c r="O357" s="15" t="s">
        <v>946</v>
      </c>
      <c r="P357">
        <v>85167200</v>
      </c>
      <c r="Q357" s="15" t="s">
        <v>5234</v>
      </c>
      <c r="R357">
        <v>5</v>
      </c>
      <c r="S357" s="15" t="s">
        <v>5234</v>
      </c>
      <c r="U357" s="15" t="s">
        <v>5234</v>
      </c>
      <c r="V357" s="15" t="s">
        <v>279</v>
      </c>
      <c r="W357" s="15" t="s">
        <v>5234</v>
      </c>
      <c r="X357" s="15" t="s">
        <v>50</v>
      </c>
      <c r="Y357" s="15" t="s">
        <v>5234</v>
      </c>
      <c r="Z357" s="15" t="s">
        <v>1066</v>
      </c>
    </row>
    <row r="358" spans="1:26" x14ac:dyDescent="0.3">
      <c r="A358" s="15" t="s">
        <v>947</v>
      </c>
      <c r="B358">
        <v>99999</v>
      </c>
      <c r="C358" s="1">
        <v>5908256839045</v>
      </c>
      <c r="D358">
        <v>3</v>
      </c>
      <c r="E358">
        <v>60</v>
      </c>
      <c r="F358" s="15" t="s">
        <v>5602</v>
      </c>
      <c r="G358" s="15" t="s">
        <v>5603</v>
      </c>
      <c r="H358" s="15" t="s">
        <v>948</v>
      </c>
      <c r="I358" s="15" t="s">
        <v>171</v>
      </c>
      <c r="J358" s="15" t="s">
        <v>5237</v>
      </c>
      <c r="K358" s="15" t="s">
        <v>949</v>
      </c>
      <c r="L358" s="15" t="s">
        <v>950</v>
      </c>
      <c r="M358" s="15" t="s">
        <v>68</v>
      </c>
      <c r="N358" s="15" t="s">
        <v>951</v>
      </c>
      <c r="O358" s="15" t="s">
        <v>952</v>
      </c>
      <c r="P358">
        <v>85167970</v>
      </c>
      <c r="Q358" s="15" t="s">
        <v>5234</v>
      </c>
      <c r="R358">
        <v>5</v>
      </c>
      <c r="S358" s="15" t="s">
        <v>5234</v>
      </c>
      <c r="U358" s="15" t="s">
        <v>5234</v>
      </c>
      <c r="V358" s="15" t="s">
        <v>202</v>
      </c>
      <c r="W358" s="15" t="s">
        <v>5234</v>
      </c>
      <c r="X358" s="15" t="s">
        <v>50</v>
      </c>
      <c r="Y358" s="15" t="s">
        <v>5234</v>
      </c>
      <c r="Z358" s="15" t="s">
        <v>6822</v>
      </c>
    </row>
    <row r="359" spans="1:26" x14ac:dyDescent="0.3">
      <c r="A359" s="15" t="s">
        <v>953</v>
      </c>
      <c r="B359">
        <v>12503</v>
      </c>
      <c r="C359" s="1">
        <v>5902934830041</v>
      </c>
      <c r="D359">
        <v>6</v>
      </c>
      <c r="E359">
        <v>108</v>
      </c>
      <c r="F359" s="15" t="s">
        <v>954</v>
      </c>
      <c r="G359" s="15" t="s">
        <v>5254</v>
      </c>
      <c r="H359" s="15" t="s">
        <v>5300</v>
      </c>
      <c r="I359" s="15" t="s">
        <v>5303</v>
      </c>
      <c r="J359" s="15" t="s">
        <v>185</v>
      </c>
      <c r="K359" s="15" t="s">
        <v>290</v>
      </c>
      <c r="L359" s="15" t="s">
        <v>5293</v>
      </c>
      <c r="M359" s="15" t="s">
        <v>5347</v>
      </c>
      <c r="N359" s="15" t="s">
        <v>956</v>
      </c>
      <c r="O359" s="15" t="s">
        <v>5604</v>
      </c>
      <c r="P359">
        <v>85167970</v>
      </c>
      <c r="Q359" s="15" t="s">
        <v>6820</v>
      </c>
      <c r="R359">
        <v>5</v>
      </c>
      <c r="S359" s="15" t="s">
        <v>5234</v>
      </c>
      <c r="U359" s="15" t="s">
        <v>5234</v>
      </c>
      <c r="V359" s="15" t="s">
        <v>212</v>
      </c>
      <c r="W359" s="15" t="s">
        <v>35</v>
      </c>
      <c r="X359" s="15" t="s">
        <v>36</v>
      </c>
      <c r="Y359" s="15" t="s">
        <v>50</v>
      </c>
      <c r="Z359" s="15" t="s">
        <v>6823</v>
      </c>
    </row>
    <row r="360" spans="1:26" x14ac:dyDescent="0.3">
      <c r="A360" s="15" t="s">
        <v>957</v>
      </c>
      <c r="B360">
        <v>12411</v>
      </c>
      <c r="C360" s="1">
        <v>5902934830256</v>
      </c>
      <c r="D360">
        <v>5</v>
      </c>
      <c r="E360">
        <v>120</v>
      </c>
      <c r="F360" s="15" t="s">
        <v>958</v>
      </c>
      <c r="G360" s="15" t="s">
        <v>5605</v>
      </c>
      <c r="H360" s="15" t="s">
        <v>5300</v>
      </c>
      <c r="I360" s="15" t="s">
        <v>611</v>
      </c>
      <c r="J360" s="15" t="s">
        <v>5270</v>
      </c>
      <c r="K360" s="15" t="s">
        <v>5423</v>
      </c>
      <c r="L360" s="15" t="s">
        <v>224</v>
      </c>
      <c r="M360" s="15" t="s">
        <v>232</v>
      </c>
      <c r="N360" s="15" t="s">
        <v>959</v>
      </c>
      <c r="O360" s="15" t="s">
        <v>5606</v>
      </c>
      <c r="P360">
        <v>85167970</v>
      </c>
      <c r="Q360" s="15" t="s">
        <v>6820</v>
      </c>
      <c r="R360">
        <v>5</v>
      </c>
      <c r="S360" s="15" t="s">
        <v>5234</v>
      </c>
      <c r="U360" s="15" t="s">
        <v>5234</v>
      </c>
      <c r="V360" s="15" t="s">
        <v>960</v>
      </c>
      <c r="W360" s="15" t="s">
        <v>35</v>
      </c>
      <c r="X360" s="15" t="s">
        <v>36</v>
      </c>
      <c r="Y360" s="15" t="s">
        <v>50</v>
      </c>
      <c r="Z360" s="15" t="s">
        <v>6824</v>
      </c>
    </row>
    <row r="361" spans="1:26" x14ac:dyDescent="0.3">
      <c r="A361" s="15" t="s">
        <v>961</v>
      </c>
      <c r="B361">
        <v>12412</v>
      </c>
      <c r="C361" s="1">
        <v>5902934831024</v>
      </c>
      <c r="D361">
        <v>3</v>
      </c>
      <c r="E361">
        <v>90</v>
      </c>
      <c r="F361" s="15" t="s">
        <v>962</v>
      </c>
      <c r="G361" s="15" t="s">
        <v>5607</v>
      </c>
      <c r="H361" s="15" t="s">
        <v>611</v>
      </c>
      <c r="I361" s="15" t="s">
        <v>5257</v>
      </c>
      <c r="J361" s="15" t="s">
        <v>5305</v>
      </c>
      <c r="K361" s="15" t="s">
        <v>746</v>
      </c>
      <c r="L361" s="15" t="s">
        <v>170</v>
      </c>
      <c r="M361" s="15" t="s">
        <v>30</v>
      </c>
      <c r="N361" s="15" t="s">
        <v>963</v>
      </c>
      <c r="O361" s="15" t="s">
        <v>5608</v>
      </c>
      <c r="P361">
        <v>85167970</v>
      </c>
      <c r="Q361" s="15" t="s">
        <v>6820</v>
      </c>
      <c r="R361">
        <v>5</v>
      </c>
      <c r="S361" s="15" t="s">
        <v>5234</v>
      </c>
      <c r="U361" s="15" t="s">
        <v>5234</v>
      </c>
      <c r="V361" s="15" t="s">
        <v>964</v>
      </c>
      <c r="W361" s="15" t="s">
        <v>35</v>
      </c>
      <c r="X361" s="15" t="s">
        <v>36</v>
      </c>
      <c r="Y361" s="15" t="s">
        <v>50</v>
      </c>
      <c r="Z361" s="15" t="s">
        <v>6825</v>
      </c>
    </row>
    <row r="362" spans="1:26" x14ac:dyDescent="0.3">
      <c r="A362" s="15" t="s">
        <v>7148</v>
      </c>
      <c r="B362">
        <v>12412</v>
      </c>
      <c r="C362" s="1">
        <v>5905575900081</v>
      </c>
      <c r="D362">
        <v>3</v>
      </c>
      <c r="E362">
        <v>90</v>
      </c>
      <c r="F362" s="15" t="s">
        <v>5233</v>
      </c>
      <c r="G362" s="15" t="s">
        <v>5233</v>
      </c>
      <c r="H362" s="15" t="s">
        <v>611</v>
      </c>
      <c r="I362" s="15" t="s">
        <v>5257</v>
      </c>
      <c r="J362" s="15" t="s">
        <v>5305</v>
      </c>
      <c r="K362" s="15" t="s">
        <v>746</v>
      </c>
      <c r="L362" s="15" t="s">
        <v>170</v>
      </c>
      <c r="M362" s="15" t="s">
        <v>30</v>
      </c>
      <c r="N362" s="15" t="s">
        <v>963</v>
      </c>
      <c r="O362" s="15" t="s">
        <v>7149</v>
      </c>
      <c r="P362">
        <v>85167970</v>
      </c>
      <c r="Q362" s="15" t="s">
        <v>5234</v>
      </c>
      <c r="S362" s="15" t="s">
        <v>5234</v>
      </c>
      <c r="U362" s="15" t="s">
        <v>5234</v>
      </c>
      <c r="V362" s="15" t="s">
        <v>5234</v>
      </c>
      <c r="W362" s="15" t="s">
        <v>5234</v>
      </c>
      <c r="X362" s="15" t="s">
        <v>36</v>
      </c>
      <c r="Y362" s="15" t="s">
        <v>50</v>
      </c>
      <c r="Z362" s="15" t="s">
        <v>5234</v>
      </c>
    </row>
    <row r="363" spans="1:26" x14ac:dyDescent="0.3">
      <c r="A363" s="15" t="s">
        <v>965</v>
      </c>
      <c r="B363">
        <v>11407</v>
      </c>
      <c r="C363" s="1">
        <v>5902934832168</v>
      </c>
      <c r="D363">
        <v>4</v>
      </c>
      <c r="E363">
        <v>128</v>
      </c>
      <c r="F363" s="15" t="s">
        <v>966</v>
      </c>
      <c r="G363" s="15" t="s">
        <v>967</v>
      </c>
      <c r="H363" s="15" t="s">
        <v>689</v>
      </c>
      <c r="I363" s="15" t="s">
        <v>5261</v>
      </c>
      <c r="J363" s="15" t="s">
        <v>185</v>
      </c>
      <c r="K363" s="15" t="s">
        <v>5286</v>
      </c>
      <c r="L363" s="15" t="s">
        <v>5300</v>
      </c>
      <c r="M363" s="15" t="s">
        <v>5347</v>
      </c>
      <c r="N363" s="15" t="s">
        <v>7240</v>
      </c>
      <c r="O363" s="15" t="s">
        <v>5609</v>
      </c>
      <c r="P363">
        <v>85167970</v>
      </c>
      <c r="Q363" s="15" t="s">
        <v>6820</v>
      </c>
      <c r="R363">
        <v>5</v>
      </c>
      <c r="S363" s="15" t="s">
        <v>5234</v>
      </c>
      <c r="U363" s="15" t="s">
        <v>5234</v>
      </c>
      <c r="V363" s="15" t="s">
        <v>273</v>
      </c>
      <c r="W363" s="15" t="s">
        <v>35</v>
      </c>
      <c r="X363" s="15" t="s">
        <v>36</v>
      </c>
      <c r="Y363" s="15" t="s">
        <v>50</v>
      </c>
      <c r="Z363" s="15" t="s">
        <v>7098</v>
      </c>
    </row>
    <row r="364" spans="1:26" x14ac:dyDescent="0.3">
      <c r="A364" s="15" t="s">
        <v>969</v>
      </c>
      <c r="B364">
        <v>11412</v>
      </c>
      <c r="C364" s="1">
        <v>5902934835459</v>
      </c>
      <c r="D364">
        <v>6</v>
      </c>
      <c r="E364">
        <v>108</v>
      </c>
      <c r="F364" s="15" t="s">
        <v>5610</v>
      </c>
      <c r="G364" s="15" t="s">
        <v>4962</v>
      </c>
      <c r="H364" s="15" t="s">
        <v>5264</v>
      </c>
      <c r="I364" s="15" t="s">
        <v>5462</v>
      </c>
      <c r="J364" s="15" t="s">
        <v>5300</v>
      </c>
      <c r="K364" s="15" t="s">
        <v>5255</v>
      </c>
      <c r="L364" s="15" t="s">
        <v>5269</v>
      </c>
      <c r="M364" s="15" t="s">
        <v>5265</v>
      </c>
      <c r="N364" s="15" t="s">
        <v>4480</v>
      </c>
      <c r="O364" s="15" t="s">
        <v>5611</v>
      </c>
      <c r="P364">
        <v>85167200</v>
      </c>
      <c r="Q364" s="15" t="s">
        <v>6820</v>
      </c>
      <c r="R364">
        <v>5</v>
      </c>
      <c r="S364" s="15" t="s">
        <v>5234</v>
      </c>
      <c r="U364" s="15" t="s">
        <v>5234</v>
      </c>
      <c r="V364" s="15" t="s">
        <v>273</v>
      </c>
      <c r="W364" s="15" t="s">
        <v>35</v>
      </c>
      <c r="X364" s="15" t="s">
        <v>36</v>
      </c>
      <c r="Y364" s="15" t="s">
        <v>50</v>
      </c>
      <c r="Z364" s="15" t="s">
        <v>7099</v>
      </c>
    </row>
    <row r="365" spans="1:26" x14ac:dyDescent="0.3">
      <c r="A365" s="15" t="s">
        <v>4618</v>
      </c>
      <c r="B365">
        <v>12504</v>
      </c>
      <c r="C365" s="1">
        <v>5903887802970</v>
      </c>
      <c r="D365">
        <v>4</v>
      </c>
      <c r="E365">
        <v>80</v>
      </c>
      <c r="F365" s="15" t="s">
        <v>1181</v>
      </c>
      <c r="G365" s="15" t="s">
        <v>978</v>
      </c>
      <c r="H365" s="15" t="s">
        <v>698</v>
      </c>
      <c r="I365" s="15" t="s">
        <v>5257</v>
      </c>
      <c r="J365" s="15" t="s">
        <v>1093</v>
      </c>
      <c r="K365" s="15" t="s">
        <v>4619</v>
      </c>
      <c r="L365" s="15" t="s">
        <v>30</v>
      </c>
      <c r="M365" s="15" t="s">
        <v>3185</v>
      </c>
      <c r="N365" s="15" t="s">
        <v>922</v>
      </c>
      <c r="O365" s="15" t="s">
        <v>5612</v>
      </c>
      <c r="P365">
        <v>85167970</v>
      </c>
      <c r="Q365" s="15" t="s">
        <v>6820</v>
      </c>
      <c r="R365">
        <v>5</v>
      </c>
      <c r="S365" s="15" t="s">
        <v>5234</v>
      </c>
      <c r="U365" s="15" t="s">
        <v>5234</v>
      </c>
      <c r="V365" s="15" t="s">
        <v>450</v>
      </c>
      <c r="W365" s="15" t="s">
        <v>2100</v>
      </c>
      <c r="X365" s="15" t="s">
        <v>36</v>
      </c>
      <c r="Y365" s="15" t="s">
        <v>50</v>
      </c>
      <c r="Z365" s="15" t="s">
        <v>1021</v>
      </c>
    </row>
    <row r="366" spans="1:26" x14ac:dyDescent="0.3">
      <c r="A366" s="15" t="s">
        <v>970</v>
      </c>
      <c r="B366">
        <v>11608</v>
      </c>
      <c r="C366" s="1">
        <v>5902934839310</v>
      </c>
      <c r="D366">
        <v>3</v>
      </c>
      <c r="E366">
        <v>60</v>
      </c>
      <c r="F366" s="15" t="s">
        <v>4620</v>
      </c>
      <c r="G366" s="15" t="s">
        <v>5613</v>
      </c>
      <c r="H366" s="15" t="s">
        <v>30</v>
      </c>
      <c r="I366" s="15" t="s">
        <v>5265</v>
      </c>
      <c r="J366" s="15" t="s">
        <v>171</v>
      </c>
      <c r="K366" s="15" t="s">
        <v>5347</v>
      </c>
      <c r="L366" s="15" t="s">
        <v>5269</v>
      </c>
      <c r="M366" s="15" t="s">
        <v>5269</v>
      </c>
      <c r="N366" s="15" t="s">
        <v>4576</v>
      </c>
      <c r="O366" s="15" t="s">
        <v>5614</v>
      </c>
      <c r="P366">
        <v>85166070</v>
      </c>
      <c r="Q366" s="15" t="s">
        <v>6820</v>
      </c>
      <c r="R366">
        <v>5</v>
      </c>
      <c r="S366" s="15" t="s">
        <v>5234</v>
      </c>
      <c r="U366" s="15" t="s">
        <v>5234</v>
      </c>
      <c r="V366" s="15" t="s">
        <v>5234</v>
      </c>
      <c r="W366" s="15" t="s">
        <v>5234</v>
      </c>
      <c r="X366" s="15" t="s">
        <v>36</v>
      </c>
      <c r="Y366" s="15" t="s">
        <v>36</v>
      </c>
      <c r="Z366" s="15" t="s">
        <v>6826</v>
      </c>
    </row>
    <row r="367" spans="1:26" x14ac:dyDescent="0.3">
      <c r="A367" s="15" t="s">
        <v>4621</v>
      </c>
      <c r="B367">
        <v>11605</v>
      </c>
      <c r="C367" s="1">
        <v>5903887801959</v>
      </c>
      <c r="D367">
        <v>6</v>
      </c>
      <c r="E367">
        <v>108</v>
      </c>
      <c r="F367" s="15" t="s">
        <v>5615</v>
      </c>
      <c r="G367" s="15" t="s">
        <v>4963</v>
      </c>
      <c r="H367" s="15" t="s">
        <v>750</v>
      </c>
      <c r="I367" s="15" t="s">
        <v>5264</v>
      </c>
      <c r="J367" s="15" t="s">
        <v>689</v>
      </c>
      <c r="K367" s="15" t="s">
        <v>5269</v>
      </c>
      <c r="L367" s="15" t="s">
        <v>5295</v>
      </c>
      <c r="M367" s="15" t="s">
        <v>5285</v>
      </c>
      <c r="N367" s="15" t="s">
        <v>4793</v>
      </c>
      <c r="O367" s="15" t="s">
        <v>5616</v>
      </c>
      <c r="P367">
        <v>85166070</v>
      </c>
      <c r="Q367" s="15" t="s">
        <v>6820</v>
      </c>
      <c r="R367">
        <v>5</v>
      </c>
      <c r="S367" s="15" t="s">
        <v>5234</v>
      </c>
      <c r="U367" s="15" t="s">
        <v>5234</v>
      </c>
      <c r="V367" s="15" t="s">
        <v>1591</v>
      </c>
      <c r="W367" s="15" t="s">
        <v>2005</v>
      </c>
      <c r="X367" s="15" t="s">
        <v>36</v>
      </c>
      <c r="Y367" s="15" t="s">
        <v>50</v>
      </c>
      <c r="Z367" s="15" t="s">
        <v>1903</v>
      </c>
    </row>
    <row r="368" spans="1:26" x14ac:dyDescent="0.3">
      <c r="A368" s="15" t="s">
        <v>4623</v>
      </c>
      <c r="B368">
        <v>11607</v>
      </c>
      <c r="C368" s="1">
        <v>5903887802031</v>
      </c>
      <c r="D368">
        <v>4</v>
      </c>
      <c r="E368">
        <v>80</v>
      </c>
      <c r="F368" s="15" t="s">
        <v>5617</v>
      </c>
      <c r="G368" s="15" t="s">
        <v>582</v>
      </c>
      <c r="H368" s="15" t="s">
        <v>5305</v>
      </c>
      <c r="I368" s="15" t="s">
        <v>117</v>
      </c>
      <c r="J368" s="15" t="s">
        <v>30</v>
      </c>
      <c r="K368" s="15" t="s">
        <v>436</v>
      </c>
      <c r="L368" s="15" t="s">
        <v>5462</v>
      </c>
      <c r="M368" s="15" t="s">
        <v>170</v>
      </c>
      <c r="N368" s="15" t="s">
        <v>4624</v>
      </c>
      <c r="O368" s="15" t="s">
        <v>5618</v>
      </c>
      <c r="P368">
        <v>85167970</v>
      </c>
      <c r="Q368" s="15" t="s">
        <v>6820</v>
      </c>
      <c r="R368">
        <v>5</v>
      </c>
      <c r="S368" s="15" t="s">
        <v>5234</v>
      </c>
      <c r="U368" s="15" t="s">
        <v>5234</v>
      </c>
      <c r="V368" s="15" t="s">
        <v>2519</v>
      </c>
      <c r="W368" s="15" t="s">
        <v>1052</v>
      </c>
      <c r="X368" s="15" t="s">
        <v>36</v>
      </c>
      <c r="Y368" s="15" t="s">
        <v>50</v>
      </c>
      <c r="Z368" s="15" t="s">
        <v>1071</v>
      </c>
    </row>
    <row r="369" spans="1:26" x14ac:dyDescent="0.3">
      <c r="A369" s="15" t="s">
        <v>4625</v>
      </c>
      <c r="B369">
        <v>12501</v>
      </c>
      <c r="C369" s="1">
        <v>5903887803564</v>
      </c>
      <c r="D369">
        <v>4</v>
      </c>
      <c r="E369">
        <v>96</v>
      </c>
      <c r="F369" s="15" t="s">
        <v>3193</v>
      </c>
      <c r="G369" s="15" t="s">
        <v>5619</v>
      </c>
      <c r="H369" s="15" t="s">
        <v>44</v>
      </c>
      <c r="I369" s="15" t="s">
        <v>5281</v>
      </c>
      <c r="J369" s="15" t="s">
        <v>746</v>
      </c>
      <c r="K369" s="15" t="s">
        <v>5357</v>
      </c>
      <c r="L369" s="15" t="s">
        <v>5257</v>
      </c>
      <c r="M369" s="15" t="s">
        <v>550</v>
      </c>
      <c r="N369" s="15" t="s">
        <v>4534</v>
      </c>
      <c r="O369" s="15" t="s">
        <v>5620</v>
      </c>
      <c r="P369">
        <v>85167970</v>
      </c>
      <c r="Q369" s="15" t="s">
        <v>6828</v>
      </c>
      <c r="R369">
        <v>5</v>
      </c>
      <c r="S369" s="15" t="s">
        <v>5234</v>
      </c>
      <c r="U369" s="15" t="s">
        <v>5234</v>
      </c>
      <c r="V369" s="15" t="s">
        <v>1359</v>
      </c>
      <c r="W369" s="15" t="s">
        <v>35</v>
      </c>
      <c r="X369" s="15" t="s">
        <v>36</v>
      </c>
      <c r="Y369" s="15" t="s">
        <v>50</v>
      </c>
      <c r="Z369" s="15" t="s">
        <v>6681</v>
      </c>
    </row>
    <row r="370" spans="1:26" x14ac:dyDescent="0.3">
      <c r="A370" s="15" t="s">
        <v>7309</v>
      </c>
      <c r="B370">
        <v>11412</v>
      </c>
      <c r="C370" s="1">
        <v>5905575901118</v>
      </c>
      <c r="D370">
        <v>4</v>
      </c>
      <c r="E370">
        <v>96</v>
      </c>
      <c r="F370" s="15" t="s">
        <v>3193</v>
      </c>
      <c r="G370" s="15" t="s">
        <v>5619</v>
      </c>
      <c r="H370" s="15" t="s">
        <v>44</v>
      </c>
      <c r="I370" s="15" t="s">
        <v>5281</v>
      </c>
      <c r="J370" s="15" t="s">
        <v>746</v>
      </c>
      <c r="K370" s="15" t="s">
        <v>5357</v>
      </c>
      <c r="L370" s="15" t="s">
        <v>5257</v>
      </c>
      <c r="M370" s="15" t="s">
        <v>550</v>
      </c>
      <c r="N370" s="15" t="s">
        <v>4534</v>
      </c>
      <c r="O370" s="15" t="s">
        <v>7310</v>
      </c>
      <c r="P370">
        <v>85167970</v>
      </c>
      <c r="Q370" s="15" t="s">
        <v>5234</v>
      </c>
      <c r="R370">
        <v>5</v>
      </c>
      <c r="S370" s="15" t="s">
        <v>5234</v>
      </c>
      <c r="U370" s="15" t="s">
        <v>5234</v>
      </c>
      <c r="V370" s="15" t="s">
        <v>1359</v>
      </c>
      <c r="W370" s="15" t="s">
        <v>35</v>
      </c>
      <c r="X370" s="15" t="s">
        <v>36</v>
      </c>
      <c r="Y370" s="15" t="s">
        <v>50</v>
      </c>
      <c r="Z370" s="15" t="s">
        <v>6681</v>
      </c>
    </row>
    <row r="371" spans="1:26" x14ac:dyDescent="0.3">
      <c r="A371" s="15" t="s">
        <v>5099</v>
      </c>
      <c r="B371">
        <v>11610</v>
      </c>
      <c r="C371" s="1">
        <v>5903887807043</v>
      </c>
      <c r="D371">
        <v>6</v>
      </c>
      <c r="E371">
        <v>90</v>
      </c>
      <c r="F371" s="15" t="s">
        <v>5100</v>
      </c>
      <c r="G371" s="15" t="s">
        <v>5385</v>
      </c>
      <c r="H371" s="15" t="s">
        <v>5255</v>
      </c>
      <c r="I371" s="15" t="s">
        <v>30</v>
      </c>
      <c r="J371" s="15" t="s">
        <v>582</v>
      </c>
      <c r="K371" s="15" t="s">
        <v>5400</v>
      </c>
      <c r="L371" s="15" t="s">
        <v>68</v>
      </c>
      <c r="M371" s="15" t="s">
        <v>550</v>
      </c>
      <c r="N371" s="15" t="s">
        <v>5101</v>
      </c>
      <c r="O371" s="15" t="s">
        <v>5621</v>
      </c>
      <c r="P371">
        <v>85166010</v>
      </c>
      <c r="Q371" s="15" t="s">
        <v>6828</v>
      </c>
      <c r="S371" s="15" t="s">
        <v>5234</v>
      </c>
      <c r="U371" s="15" t="s">
        <v>5234</v>
      </c>
      <c r="V371" s="15" t="s">
        <v>219</v>
      </c>
      <c r="W371" s="15" t="s">
        <v>4590</v>
      </c>
      <c r="X371" s="15" t="s">
        <v>36</v>
      </c>
      <c r="Y371" s="15" t="s">
        <v>50</v>
      </c>
      <c r="Z371" s="15" t="s">
        <v>169</v>
      </c>
    </row>
    <row r="372" spans="1:26" x14ac:dyDescent="0.3">
      <c r="A372" s="15" t="s">
        <v>5102</v>
      </c>
      <c r="B372">
        <v>11604</v>
      </c>
      <c r="C372" s="1">
        <v>5903887807937</v>
      </c>
      <c r="D372">
        <v>1</v>
      </c>
      <c r="E372">
        <v>28</v>
      </c>
      <c r="F372" s="15" t="s">
        <v>5622</v>
      </c>
      <c r="G372" s="15" t="s">
        <v>1043</v>
      </c>
      <c r="H372" s="15" t="s">
        <v>1151</v>
      </c>
      <c r="I372" s="15" t="s">
        <v>3664</v>
      </c>
      <c r="J372" s="15" t="s">
        <v>29</v>
      </c>
      <c r="K372" s="15" t="s">
        <v>1789</v>
      </c>
      <c r="L372" s="15" t="s">
        <v>4663</v>
      </c>
      <c r="M372" s="15" t="s">
        <v>414</v>
      </c>
      <c r="N372" s="15" t="s">
        <v>5103</v>
      </c>
      <c r="O372" s="15" t="s">
        <v>5104</v>
      </c>
      <c r="P372">
        <v>85166070</v>
      </c>
      <c r="Q372" s="15" t="s">
        <v>6820</v>
      </c>
      <c r="S372" s="15" t="s">
        <v>5234</v>
      </c>
      <c r="U372" s="15" t="s">
        <v>5234</v>
      </c>
      <c r="V372" s="15" t="s">
        <v>4984</v>
      </c>
      <c r="W372" s="15" t="s">
        <v>3297</v>
      </c>
      <c r="X372" s="15" t="s">
        <v>36</v>
      </c>
      <c r="Y372" s="15" t="s">
        <v>50</v>
      </c>
      <c r="Z372" s="15" t="s">
        <v>594</v>
      </c>
    </row>
    <row r="373" spans="1:26" x14ac:dyDescent="0.3">
      <c r="A373" s="15" t="s">
        <v>5623</v>
      </c>
      <c r="B373">
        <v>99999</v>
      </c>
      <c r="C373" s="1">
        <v>5903887809566</v>
      </c>
      <c r="D373">
        <v>4</v>
      </c>
      <c r="E373">
        <v>60</v>
      </c>
      <c r="F373" s="15" t="s">
        <v>5624</v>
      </c>
      <c r="G373" s="15" t="s">
        <v>703</v>
      </c>
      <c r="H373" s="15" t="s">
        <v>161</v>
      </c>
      <c r="I373" s="15" t="s">
        <v>161</v>
      </c>
      <c r="J373" s="15" t="s">
        <v>5261</v>
      </c>
      <c r="K373" s="15" t="s">
        <v>5625</v>
      </c>
      <c r="L373" s="15" t="s">
        <v>5269</v>
      </c>
      <c r="M373" s="15" t="s">
        <v>5386</v>
      </c>
      <c r="N373" s="15" t="s">
        <v>4793</v>
      </c>
      <c r="O373" s="15" t="s">
        <v>5626</v>
      </c>
      <c r="P373">
        <v>85166070</v>
      </c>
      <c r="Q373" s="15" t="s">
        <v>6820</v>
      </c>
      <c r="R373">
        <v>5</v>
      </c>
      <c r="S373" s="15" t="s">
        <v>5234</v>
      </c>
      <c r="U373" s="15" t="s">
        <v>5234</v>
      </c>
      <c r="V373" s="15" t="s">
        <v>5234</v>
      </c>
      <c r="W373" s="15" t="s">
        <v>5234</v>
      </c>
      <c r="X373" s="15" t="s">
        <v>36</v>
      </c>
      <c r="Y373" s="15" t="s">
        <v>50</v>
      </c>
      <c r="Z373" s="15" t="s">
        <v>5627</v>
      </c>
    </row>
    <row r="374" spans="1:26" x14ac:dyDescent="0.3">
      <c r="A374" s="15" t="s">
        <v>7150</v>
      </c>
      <c r="B374">
        <v>12414</v>
      </c>
      <c r="C374" s="1">
        <v>5905575900357</v>
      </c>
      <c r="D374">
        <v>6</v>
      </c>
      <c r="E374">
        <v>144</v>
      </c>
      <c r="F374" s="15" t="s">
        <v>2970</v>
      </c>
      <c r="G374" s="15" t="s">
        <v>7241</v>
      </c>
      <c r="H374" s="15" t="s">
        <v>712</v>
      </c>
      <c r="I374" s="15" t="s">
        <v>63</v>
      </c>
      <c r="J374" s="15" t="s">
        <v>5238</v>
      </c>
      <c r="K374" s="15" t="s">
        <v>5353</v>
      </c>
      <c r="L374" s="15" t="s">
        <v>5270</v>
      </c>
      <c r="M374" s="15" t="s">
        <v>328</v>
      </c>
      <c r="N374" s="15" t="s">
        <v>7151</v>
      </c>
      <c r="O374" s="15" t="s">
        <v>7152</v>
      </c>
      <c r="P374">
        <v>85167970</v>
      </c>
      <c r="Q374" s="15" t="s">
        <v>5234</v>
      </c>
      <c r="R374">
        <v>5</v>
      </c>
      <c r="S374" s="15" t="s">
        <v>5234</v>
      </c>
      <c r="U374" s="15" t="s">
        <v>5234</v>
      </c>
      <c r="V374" s="15" t="s">
        <v>2634</v>
      </c>
      <c r="W374" s="15" t="s">
        <v>4717</v>
      </c>
      <c r="X374" s="15" t="s">
        <v>36</v>
      </c>
      <c r="Y374" s="15" t="s">
        <v>36</v>
      </c>
      <c r="Z374" s="15" t="s">
        <v>5277</v>
      </c>
    </row>
    <row r="375" spans="1:26" x14ac:dyDescent="0.3">
      <c r="A375" s="15" t="s">
        <v>7153</v>
      </c>
      <c r="B375">
        <v>11412</v>
      </c>
      <c r="C375" s="1">
        <v>5905575900531</v>
      </c>
      <c r="D375">
        <v>4</v>
      </c>
      <c r="E375">
        <v>80</v>
      </c>
      <c r="F375" s="15" t="s">
        <v>5233</v>
      </c>
      <c r="G375" s="15" t="s">
        <v>5233</v>
      </c>
      <c r="H375" s="15" t="s">
        <v>5233</v>
      </c>
      <c r="I375" s="15" t="s">
        <v>5233</v>
      </c>
      <c r="J375" s="15" t="s">
        <v>5233</v>
      </c>
      <c r="K375" s="15" t="s">
        <v>5233</v>
      </c>
      <c r="L375" s="15" t="s">
        <v>5233</v>
      </c>
      <c r="M375" s="15" t="s">
        <v>5233</v>
      </c>
      <c r="N375" s="15" t="s">
        <v>922</v>
      </c>
      <c r="O375" s="15" t="s">
        <v>7154</v>
      </c>
      <c r="Q375" s="15" t="s">
        <v>5234</v>
      </c>
      <c r="S375" s="15" t="s">
        <v>5234</v>
      </c>
      <c r="U375" s="15" t="s">
        <v>5234</v>
      </c>
      <c r="V375" s="15" t="s">
        <v>5234</v>
      </c>
      <c r="W375" s="15" t="s">
        <v>5234</v>
      </c>
      <c r="X375" s="15" t="s">
        <v>36</v>
      </c>
      <c r="Y375" s="15" t="s">
        <v>50</v>
      </c>
      <c r="Z375" s="15" t="s">
        <v>5234</v>
      </c>
    </row>
    <row r="376" spans="1:26" x14ac:dyDescent="0.3">
      <c r="A376" s="15" t="s">
        <v>972</v>
      </c>
      <c r="B376">
        <v>99999</v>
      </c>
      <c r="C376" s="1">
        <v>5907468860311</v>
      </c>
      <c r="D376">
        <v>0</v>
      </c>
      <c r="E376">
        <v>0</v>
      </c>
      <c r="F376" s="15" t="s">
        <v>5234</v>
      </c>
      <c r="G376" s="15" t="s">
        <v>5234</v>
      </c>
      <c r="H376" s="15" t="s">
        <v>5233</v>
      </c>
      <c r="I376" s="15" t="s">
        <v>5233</v>
      </c>
      <c r="J376" s="15" t="s">
        <v>5233</v>
      </c>
      <c r="K376" s="15" t="s">
        <v>5233</v>
      </c>
      <c r="L376" s="15" t="s">
        <v>5233</v>
      </c>
      <c r="M376" s="15" t="s">
        <v>5233</v>
      </c>
      <c r="N376" s="15" t="s">
        <v>922</v>
      </c>
      <c r="O376" s="15" t="s">
        <v>973</v>
      </c>
      <c r="Q376" s="15" t="s">
        <v>5234</v>
      </c>
      <c r="S376" s="15" t="s">
        <v>5234</v>
      </c>
      <c r="U376" s="15" t="s">
        <v>5234</v>
      </c>
      <c r="V376" s="15" t="s">
        <v>5234</v>
      </c>
      <c r="W376" s="15" t="s">
        <v>5234</v>
      </c>
      <c r="X376" s="15" t="s">
        <v>50</v>
      </c>
      <c r="Y376" s="15" t="s">
        <v>5234</v>
      </c>
      <c r="Z376" s="15" t="s">
        <v>5234</v>
      </c>
    </row>
    <row r="377" spans="1:26" x14ac:dyDescent="0.3">
      <c r="A377" s="15" t="s">
        <v>974</v>
      </c>
      <c r="B377">
        <v>12508</v>
      </c>
      <c r="C377" s="1">
        <v>5901436590286</v>
      </c>
      <c r="D377">
        <v>6</v>
      </c>
      <c r="E377">
        <v>252</v>
      </c>
      <c r="F377" s="15" t="s">
        <v>5628</v>
      </c>
      <c r="G377" s="15" t="s">
        <v>5629</v>
      </c>
      <c r="H377" s="15" t="s">
        <v>185</v>
      </c>
      <c r="I377" s="15" t="s">
        <v>5288</v>
      </c>
      <c r="J377" s="15" t="s">
        <v>5254</v>
      </c>
      <c r="K377" s="15" t="s">
        <v>949</v>
      </c>
      <c r="L377" s="15" t="s">
        <v>975</v>
      </c>
      <c r="M377" s="15" t="s">
        <v>222</v>
      </c>
      <c r="N377" s="15" t="s">
        <v>976</v>
      </c>
      <c r="O377" s="15" t="s">
        <v>5630</v>
      </c>
      <c r="P377">
        <v>85167970</v>
      </c>
      <c r="Q377" s="15" t="s">
        <v>6828</v>
      </c>
      <c r="R377">
        <v>5</v>
      </c>
      <c r="S377" s="15" t="s">
        <v>5234</v>
      </c>
      <c r="U377" s="15" t="s">
        <v>5234</v>
      </c>
      <c r="V377" s="15" t="s">
        <v>279</v>
      </c>
      <c r="W377" s="15" t="s">
        <v>35</v>
      </c>
      <c r="X377" s="15" t="s">
        <v>36</v>
      </c>
      <c r="Y377" s="15" t="s">
        <v>50</v>
      </c>
      <c r="Z377" s="15" t="s">
        <v>6829</v>
      </c>
    </row>
    <row r="378" spans="1:26" x14ac:dyDescent="0.3">
      <c r="A378" s="15" t="s">
        <v>977</v>
      </c>
      <c r="B378">
        <v>99999</v>
      </c>
      <c r="C378" s="1">
        <v>5907468860830</v>
      </c>
      <c r="D378">
        <v>6</v>
      </c>
      <c r="E378">
        <v>180</v>
      </c>
      <c r="F378" s="15" t="s">
        <v>38</v>
      </c>
      <c r="G378" s="15" t="s">
        <v>871</v>
      </c>
      <c r="H378" s="15" t="s">
        <v>44</v>
      </c>
      <c r="I378" s="15" t="s">
        <v>978</v>
      </c>
      <c r="J378" s="15" t="s">
        <v>44</v>
      </c>
      <c r="K378" s="15" t="s">
        <v>365</v>
      </c>
      <c r="L378" s="15" t="s">
        <v>256</v>
      </c>
      <c r="M378" s="15" t="s">
        <v>5265</v>
      </c>
      <c r="N378" s="15" t="s">
        <v>979</v>
      </c>
      <c r="O378" s="15" t="s">
        <v>980</v>
      </c>
      <c r="P378">
        <v>84231010</v>
      </c>
      <c r="Q378" s="15" t="s">
        <v>5234</v>
      </c>
      <c r="S378" s="15" t="s">
        <v>5234</v>
      </c>
      <c r="U378" s="15" t="s">
        <v>5234</v>
      </c>
      <c r="V378" s="15" t="s">
        <v>46</v>
      </c>
      <c r="W378" s="15" t="s">
        <v>5234</v>
      </c>
      <c r="X378" s="15" t="s">
        <v>50</v>
      </c>
      <c r="Y378" s="15" t="s">
        <v>5234</v>
      </c>
      <c r="Z378" s="15" t="s">
        <v>598</v>
      </c>
    </row>
    <row r="379" spans="1:26" x14ac:dyDescent="0.3">
      <c r="A379" s="15" t="s">
        <v>981</v>
      </c>
      <c r="B379">
        <v>99999</v>
      </c>
      <c r="C379" s="1">
        <v>5901436590118</v>
      </c>
      <c r="D379">
        <v>0</v>
      </c>
      <c r="E379">
        <v>0</v>
      </c>
      <c r="F379" s="15" t="s">
        <v>5234</v>
      </c>
      <c r="G379" s="15" t="s">
        <v>5234</v>
      </c>
      <c r="H379" s="15" t="s">
        <v>5233</v>
      </c>
      <c r="I379" s="15" t="s">
        <v>5233</v>
      </c>
      <c r="J379" s="15" t="s">
        <v>5233</v>
      </c>
      <c r="K379" s="15" t="s">
        <v>5233</v>
      </c>
      <c r="L379" s="15" t="s">
        <v>5233</v>
      </c>
      <c r="M379" s="15" t="s">
        <v>5233</v>
      </c>
      <c r="N379" s="15" t="s">
        <v>982</v>
      </c>
      <c r="O379" s="15" t="s">
        <v>983</v>
      </c>
      <c r="Q379" s="15" t="s">
        <v>5234</v>
      </c>
      <c r="S379" s="15" t="s">
        <v>5234</v>
      </c>
      <c r="U379" s="15" t="s">
        <v>5234</v>
      </c>
      <c r="V379" s="15" t="s">
        <v>5234</v>
      </c>
      <c r="W379" s="15" t="s">
        <v>5234</v>
      </c>
      <c r="X379" s="15" t="s">
        <v>50</v>
      </c>
      <c r="Y379" s="15" t="s">
        <v>5234</v>
      </c>
      <c r="Z379" s="15" t="s">
        <v>5234</v>
      </c>
    </row>
    <row r="380" spans="1:26" x14ac:dyDescent="0.3">
      <c r="A380" s="15" t="s">
        <v>984</v>
      </c>
      <c r="B380">
        <v>99999</v>
      </c>
      <c r="C380" s="1">
        <v>5901436590125</v>
      </c>
      <c r="D380">
        <v>12</v>
      </c>
      <c r="E380">
        <v>288</v>
      </c>
      <c r="F380" s="15" t="s">
        <v>985</v>
      </c>
      <c r="G380" s="15" t="s">
        <v>5631</v>
      </c>
      <c r="H380" s="15" t="s">
        <v>986</v>
      </c>
      <c r="I380" s="15" t="s">
        <v>282</v>
      </c>
      <c r="J380" s="15" t="s">
        <v>31</v>
      </c>
      <c r="K380" s="15" t="s">
        <v>987</v>
      </c>
      <c r="L380" s="15" t="s">
        <v>988</v>
      </c>
      <c r="M380" s="15" t="s">
        <v>5340</v>
      </c>
      <c r="N380" s="15" t="s">
        <v>989</v>
      </c>
      <c r="O380" s="15" t="s">
        <v>990</v>
      </c>
      <c r="P380">
        <v>84231010</v>
      </c>
      <c r="Q380" s="15" t="s">
        <v>5234</v>
      </c>
      <c r="R380">
        <v>5</v>
      </c>
      <c r="S380" s="15" t="s">
        <v>5234</v>
      </c>
      <c r="U380" s="15" t="s">
        <v>5234</v>
      </c>
      <c r="V380" s="15" t="s">
        <v>34</v>
      </c>
      <c r="W380" s="15" t="s">
        <v>5234</v>
      </c>
      <c r="X380" s="15" t="s">
        <v>50</v>
      </c>
      <c r="Y380" s="15" t="s">
        <v>5234</v>
      </c>
      <c r="Z380" s="15" t="s">
        <v>6830</v>
      </c>
    </row>
    <row r="381" spans="1:26" x14ac:dyDescent="0.3">
      <c r="A381" s="15" t="s">
        <v>991</v>
      </c>
      <c r="B381">
        <v>12707</v>
      </c>
      <c r="C381" s="1">
        <v>5901436590132</v>
      </c>
      <c r="D381">
        <v>9</v>
      </c>
      <c r="E381">
        <v>225</v>
      </c>
      <c r="F381" s="15" t="s">
        <v>25</v>
      </c>
      <c r="G381" s="15" t="s">
        <v>3247</v>
      </c>
      <c r="H381" s="15" t="s">
        <v>31</v>
      </c>
      <c r="I381" s="15" t="s">
        <v>582</v>
      </c>
      <c r="J381" s="15" t="s">
        <v>5238</v>
      </c>
      <c r="K381" s="15" t="s">
        <v>992</v>
      </c>
      <c r="L381" s="15" t="s">
        <v>550</v>
      </c>
      <c r="M381" s="15" t="s">
        <v>5288</v>
      </c>
      <c r="N381" s="15" t="s">
        <v>993</v>
      </c>
      <c r="O381" s="15" t="s">
        <v>5632</v>
      </c>
      <c r="P381">
        <v>84231010</v>
      </c>
      <c r="Q381" s="15" t="s">
        <v>6828</v>
      </c>
      <c r="R381">
        <v>5</v>
      </c>
      <c r="S381" s="15" t="s">
        <v>5234</v>
      </c>
      <c r="U381" s="15" t="s">
        <v>5234</v>
      </c>
      <c r="V381" s="15" t="s">
        <v>66</v>
      </c>
      <c r="W381" s="15" t="s">
        <v>35</v>
      </c>
      <c r="X381" s="15" t="s">
        <v>36</v>
      </c>
      <c r="Y381" s="15" t="s">
        <v>50</v>
      </c>
      <c r="Z381" s="15" t="s">
        <v>7100</v>
      </c>
    </row>
    <row r="382" spans="1:26" x14ac:dyDescent="0.3">
      <c r="A382" s="15" t="s">
        <v>994</v>
      </c>
      <c r="B382">
        <v>99999</v>
      </c>
      <c r="C382" s="1">
        <v>1111110000247</v>
      </c>
      <c r="D382">
        <v>0</v>
      </c>
      <c r="E382">
        <v>0</v>
      </c>
      <c r="F382" s="15" t="s">
        <v>5234</v>
      </c>
      <c r="G382" s="15" t="s">
        <v>5234</v>
      </c>
      <c r="H382" s="15" t="s">
        <v>5233</v>
      </c>
      <c r="I382" s="15" t="s">
        <v>5233</v>
      </c>
      <c r="J382" s="15" t="s">
        <v>5233</v>
      </c>
      <c r="K382" s="15" t="s">
        <v>5233</v>
      </c>
      <c r="L382" s="15" t="s">
        <v>5233</v>
      </c>
      <c r="M382" s="15" t="s">
        <v>5233</v>
      </c>
      <c r="N382" s="15" t="s">
        <v>995</v>
      </c>
      <c r="O382" s="15" t="s">
        <v>996</v>
      </c>
      <c r="Q382" s="15" t="s">
        <v>5234</v>
      </c>
      <c r="S382" s="15" t="s">
        <v>5234</v>
      </c>
      <c r="U382" s="15" t="s">
        <v>5234</v>
      </c>
      <c r="V382" s="15" t="s">
        <v>5234</v>
      </c>
      <c r="W382" s="15" t="s">
        <v>5234</v>
      </c>
      <c r="X382" s="15" t="s">
        <v>50</v>
      </c>
      <c r="Y382" s="15" t="s">
        <v>5234</v>
      </c>
      <c r="Z382" s="15" t="s">
        <v>5234</v>
      </c>
    </row>
    <row r="383" spans="1:26" x14ac:dyDescent="0.3">
      <c r="A383" s="15" t="s">
        <v>997</v>
      </c>
      <c r="B383">
        <v>99999</v>
      </c>
      <c r="C383" s="1">
        <v>5901436590729</v>
      </c>
      <c r="D383">
        <v>0</v>
      </c>
      <c r="E383">
        <v>0</v>
      </c>
      <c r="F383" s="15" t="s">
        <v>5234</v>
      </c>
      <c r="G383" s="15" t="s">
        <v>5234</v>
      </c>
      <c r="H383" s="15" t="s">
        <v>5233</v>
      </c>
      <c r="I383" s="15" t="s">
        <v>5233</v>
      </c>
      <c r="J383" s="15" t="s">
        <v>5233</v>
      </c>
      <c r="K383" s="15" t="s">
        <v>5233</v>
      </c>
      <c r="L383" s="15" t="s">
        <v>5233</v>
      </c>
      <c r="M383" s="15" t="s">
        <v>5233</v>
      </c>
      <c r="N383" s="15" t="s">
        <v>995</v>
      </c>
      <c r="O383" s="15" t="s">
        <v>998</v>
      </c>
      <c r="Q383" s="15" t="s">
        <v>5234</v>
      </c>
      <c r="S383" s="15" t="s">
        <v>5234</v>
      </c>
      <c r="U383" s="15" t="s">
        <v>5234</v>
      </c>
      <c r="V383" s="15" t="s">
        <v>5234</v>
      </c>
      <c r="W383" s="15" t="s">
        <v>5234</v>
      </c>
      <c r="X383" s="15" t="s">
        <v>50</v>
      </c>
      <c r="Y383" s="15" t="s">
        <v>5234</v>
      </c>
      <c r="Z383" s="15" t="s">
        <v>5234</v>
      </c>
    </row>
    <row r="384" spans="1:26" x14ac:dyDescent="0.3">
      <c r="A384" s="15" t="s">
        <v>999</v>
      </c>
      <c r="B384">
        <v>99999</v>
      </c>
      <c r="C384" s="1">
        <v>5907633494235</v>
      </c>
      <c r="D384">
        <v>0</v>
      </c>
      <c r="E384">
        <v>0</v>
      </c>
      <c r="F384" s="15" t="s">
        <v>5233</v>
      </c>
      <c r="G384" s="15" t="s">
        <v>5234</v>
      </c>
      <c r="H384" s="15" t="s">
        <v>5233</v>
      </c>
      <c r="I384" s="15" t="s">
        <v>5233</v>
      </c>
      <c r="J384" s="15" t="s">
        <v>5233</v>
      </c>
      <c r="K384" s="15" t="s">
        <v>5233</v>
      </c>
      <c r="L384" s="15" t="s">
        <v>5233</v>
      </c>
      <c r="M384" s="15" t="s">
        <v>5233</v>
      </c>
      <c r="N384" s="15" t="s">
        <v>995</v>
      </c>
      <c r="O384" s="15" t="s">
        <v>1000</v>
      </c>
      <c r="Q384" s="15" t="s">
        <v>5234</v>
      </c>
      <c r="S384" s="15" t="s">
        <v>5234</v>
      </c>
      <c r="U384" s="15" t="s">
        <v>5234</v>
      </c>
      <c r="V384" s="15" t="s">
        <v>5234</v>
      </c>
      <c r="W384" s="15" t="s">
        <v>5234</v>
      </c>
      <c r="X384" s="15" t="s">
        <v>50</v>
      </c>
      <c r="Y384" s="15" t="s">
        <v>5234</v>
      </c>
      <c r="Z384" s="15" t="s">
        <v>5234</v>
      </c>
    </row>
    <row r="385" spans="1:26" x14ac:dyDescent="0.3">
      <c r="A385" s="15" t="s">
        <v>1001</v>
      </c>
      <c r="B385">
        <v>12705</v>
      </c>
      <c r="C385" s="1">
        <v>5908256839434</v>
      </c>
      <c r="D385">
        <v>12</v>
      </c>
      <c r="E385">
        <v>288</v>
      </c>
      <c r="F385" s="15" t="s">
        <v>1002</v>
      </c>
      <c r="G385" s="15" t="s">
        <v>4964</v>
      </c>
      <c r="H385" s="15" t="s">
        <v>210</v>
      </c>
      <c r="I385" s="15" t="s">
        <v>5260</v>
      </c>
      <c r="J385" s="15" t="s">
        <v>224</v>
      </c>
      <c r="K385" s="15" t="s">
        <v>5423</v>
      </c>
      <c r="L385" s="15" t="s">
        <v>712</v>
      </c>
      <c r="M385" s="15" t="s">
        <v>5270</v>
      </c>
      <c r="N385" s="15" t="s">
        <v>1003</v>
      </c>
      <c r="O385" s="15" t="s">
        <v>5633</v>
      </c>
      <c r="P385">
        <v>84231010</v>
      </c>
      <c r="Q385" s="15" t="s">
        <v>6828</v>
      </c>
      <c r="R385">
        <v>5</v>
      </c>
      <c r="S385" s="15" t="s">
        <v>4764</v>
      </c>
      <c r="T385">
        <v>1</v>
      </c>
      <c r="U385" s="15" t="s">
        <v>112</v>
      </c>
      <c r="V385" s="15" t="s">
        <v>34</v>
      </c>
      <c r="W385" s="15" t="s">
        <v>35</v>
      </c>
      <c r="X385" s="15" t="s">
        <v>36</v>
      </c>
      <c r="Y385" s="15" t="s">
        <v>50</v>
      </c>
      <c r="Z385" s="15" t="s">
        <v>581</v>
      </c>
    </row>
    <row r="386" spans="1:26" x14ac:dyDescent="0.3">
      <c r="A386" s="15" t="s">
        <v>1004</v>
      </c>
      <c r="B386">
        <v>12704</v>
      </c>
      <c r="C386" s="1">
        <v>5907633494587</v>
      </c>
      <c r="D386">
        <v>12</v>
      </c>
      <c r="E386">
        <v>288</v>
      </c>
      <c r="F386" s="15" t="s">
        <v>1002</v>
      </c>
      <c r="G386" s="15" t="s">
        <v>4964</v>
      </c>
      <c r="H386" s="15" t="s">
        <v>210</v>
      </c>
      <c r="I386" s="15" t="s">
        <v>5260</v>
      </c>
      <c r="J386" s="15" t="s">
        <v>224</v>
      </c>
      <c r="K386" s="15" t="s">
        <v>5423</v>
      </c>
      <c r="L386" s="15" t="s">
        <v>712</v>
      </c>
      <c r="M386" s="15" t="s">
        <v>5270</v>
      </c>
      <c r="N386" s="15" t="s">
        <v>1003</v>
      </c>
      <c r="O386" s="15" t="s">
        <v>5634</v>
      </c>
      <c r="P386">
        <v>84231010</v>
      </c>
      <c r="Q386" s="15" t="s">
        <v>6820</v>
      </c>
      <c r="R386">
        <v>5</v>
      </c>
      <c r="S386" s="15" t="s">
        <v>4764</v>
      </c>
      <c r="T386">
        <v>1</v>
      </c>
      <c r="U386" s="15" t="s">
        <v>112</v>
      </c>
      <c r="V386" s="15" t="s">
        <v>34</v>
      </c>
      <c r="W386" s="15" t="s">
        <v>35</v>
      </c>
      <c r="X386" s="15" t="s">
        <v>36</v>
      </c>
      <c r="Y386" s="15" t="s">
        <v>50</v>
      </c>
      <c r="Z386" s="15" t="s">
        <v>581</v>
      </c>
    </row>
    <row r="387" spans="1:26" x14ac:dyDescent="0.3">
      <c r="A387" s="15" t="s">
        <v>1005</v>
      </c>
      <c r="B387">
        <v>12714</v>
      </c>
      <c r="C387" s="1">
        <v>5908256833722</v>
      </c>
      <c r="D387">
        <v>12</v>
      </c>
      <c r="E387">
        <v>1632</v>
      </c>
      <c r="F387" s="15" t="s">
        <v>1006</v>
      </c>
      <c r="G387" s="15" t="s">
        <v>5635</v>
      </c>
      <c r="H387" s="15" t="s">
        <v>5261</v>
      </c>
      <c r="I387" s="15" t="s">
        <v>861</v>
      </c>
      <c r="J387" s="15" t="s">
        <v>5241</v>
      </c>
      <c r="K387" s="15" t="s">
        <v>5255</v>
      </c>
      <c r="L387" s="15" t="s">
        <v>5271</v>
      </c>
      <c r="M387" s="15" t="s">
        <v>5288</v>
      </c>
      <c r="N387" s="15" t="s">
        <v>1007</v>
      </c>
      <c r="O387" s="15" t="s">
        <v>5636</v>
      </c>
      <c r="P387">
        <v>84231010</v>
      </c>
      <c r="Q387" s="15" t="s">
        <v>6831</v>
      </c>
      <c r="R387">
        <v>5</v>
      </c>
      <c r="S387" s="15" t="s">
        <v>4726</v>
      </c>
      <c r="T387">
        <v>2</v>
      </c>
      <c r="U387" s="15" t="s">
        <v>158</v>
      </c>
      <c r="V387" s="15" t="s">
        <v>544</v>
      </c>
      <c r="W387" s="15" t="s">
        <v>35</v>
      </c>
      <c r="X387" s="15" t="s">
        <v>36</v>
      </c>
      <c r="Y387" s="15" t="s">
        <v>50</v>
      </c>
      <c r="Z387" s="15" t="s">
        <v>6832</v>
      </c>
    </row>
    <row r="388" spans="1:26" x14ac:dyDescent="0.3">
      <c r="A388" s="15" t="s">
        <v>1008</v>
      </c>
      <c r="B388">
        <v>12801</v>
      </c>
      <c r="C388" s="1">
        <v>5908256839168</v>
      </c>
      <c r="D388">
        <v>12</v>
      </c>
      <c r="E388">
        <v>1632</v>
      </c>
      <c r="F388" s="15" t="s">
        <v>1006</v>
      </c>
      <c r="G388" s="15" t="s">
        <v>5637</v>
      </c>
      <c r="H388" s="15" t="s">
        <v>5261</v>
      </c>
      <c r="I388" s="15" t="s">
        <v>861</v>
      </c>
      <c r="J388" s="15" t="s">
        <v>5241</v>
      </c>
      <c r="K388" s="15" t="s">
        <v>5255</v>
      </c>
      <c r="L388" s="15" t="s">
        <v>5271</v>
      </c>
      <c r="M388" s="15" t="s">
        <v>5288</v>
      </c>
      <c r="N388" s="15" t="s">
        <v>1007</v>
      </c>
      <c r="O388" s="15" t="s">
        <v>5638</v>
      </c>
      <c r="P388">
        <v>84231010</v>
      </c>
      <c r="Q388" s="15" t="s">
        <v>6831</v>
      </c>
      <c r="R388">
        <v>5</v>
      </c>
      <c r="S388" s="15" t="s">
        <v>4726</v>
      </c>
      <c r="T388">
        <v>2</v>
      </c>
      <c r="U388" s="15" t="s">
        <v>158</v>
      </c>
      <c r="V388" s="15" t="s">
        <v>544</v>
      </c>
      <c r="W388" s="15" t="s">
        <v>35</v>
      </c>
      <c r="X388" s="15" t="s">
        <v>36</v>
      </c>
      <c r="Y388" s="15" t="s">
        <v>50</v>
      </c>
      <c r="Z388" s="15" t="s">
        <v>6833</v>
      </c>
    </row>
    <row r="389" spans="1:26" x14ac:dyDescent="0.3">
      <c r="A389" s="15" t="s">
        <v>1009</v>
      </c>
      <c r="B389">
        <v>12713</v>
      </c>
      <c r="C389" s="1">
        <v>5908256832268</v>
      </c>
      <c r="D389">
        <v>12</v>
      </c>
      <c r="E389">
        <v>1632</v>
      </c>
      <c r="F389" s="15" t="s">
        <v>1006</v>
      </c>
      <c r="G389" s="15" t="s">
        <v>5637</v>
      </c>
      <c r="H389" s="15" t="s">
        <v>5261</v>
      </c>
      <c r="I389" s="15" t="s">
        <v>861</v>
      </c>
      <c r="J389" s="15" t="s">
        <v>5241</v>
      </c>
      <c r="K389" s="15" t="s">
        <v>5255</v>
      </c>
      <c r="L389" s="15" t="s">
        <v>5271</v>
      </c>
      <c r="M389" s="15" t="s">
        <v>5288</v>
      </c>
      <c r="N389" s="15" t="s">
        <v>1007</v>
      </c>
      <c r="O389" s="15" t="s">
        <v>5639</v>
      </c>
      <c r="P389">
        <v>84231010</v>
      </c>
      <c r="Q389" s="15" t="s">
        <v>6831</v>
      </c>
      <c r="R389">
        <v>5</v>
      </c>
      <c r="S389" s="15" t="s">
        <v>4726</v>
      </c>
      <c r="T389">
        <v>2</v>
      </c>
      <c r="U389" s="15" t="s">
        <v>158</v>
      </c>
      <c r="V389" s="15" t="s">
        <v>544</v>
      </c>
      <c r="W389" s="15" t="s">
        <v>35</v>
      </c>
      <c r="X389" s="15" t="s">
        <v>36</v>
      </c>
      <c r="Y389" s="15" t="s">
        <v>50</v>
      </c>
      <c r="Z389" s="15" t="s">
        <v>6833</v>
      </c>
    </row>
    <row r="390" spans="1:26" x14ac:dyDescent="0.3">
      <c r="A390" s="15" t="s">
        <v>1010</v>
      </c>
      <c r="B390">
        <v>99999</v>
      </c>
      <c r="C390" s="1">
        <v>1111110000255</v>
      </c>
      <c r="D390">
        <v>12</v>
      </c>
      <c r="E390">
        <v>0</v>
      </c>
      <c r="F390" s="15" t="s">
        <v>1011</v>
      </c>
      <c r="G390" s="15" t="s">
        <v>5635</v>
      </c>
      <c r="H390" s="15" t="s">
        <v>5233</v>
      </c>
      <c r="I390" s="15" t="s">
        <v>5233</v>
      </c>
      <c r="J390" s="15" t="s">
        <v>5233</v>
      </c>
      <c r="K390" s="15" t="s">
        <v>5233</v>
      </c>
      <c r="L390" s="15" t="s">
        <v>5233</v>
      </c>
      <c r="M390" s="15" t="s">
        <v>5233</v>
      </c>
      <c r="N390" s="15" t="s">
        <v>995</v>
      </c>
      <c r="O390" s="15" t="s">
        <v>1012</v>
      </c>
      <c r="P390">
        <v>84231010</v>
      </c>
      <c r="Q390" s="15" t="s">
        <v>5234</v>
      </c>
      <c r="R390">
        <v>5</v>
      </c>
      <c r="S390" s="15" t="s">
        <v>5234</v>
      </c>
      <c r="U390" s="15" t="s">
        <v>5234</v>
      </c>
      <c r="V390" s="15" t="s">
        <v>5234</v>
      </c>
      <c r="W390" s="15" t="s">
        <v>5234</v>
      </c>
      <c r="X390" s="15" t="s">
        <v>50</v>
      </c>
      <c r="Y390" s="15" t="s">
        <v>5234</v>
      </c>
      <c r="Z390" s="15" t="s">
        <v>6832</v>
      </c>
    </row>
    <row r="391" spans="1:26" x14ac:dyDescent="0.3">
      <c r="A391" s="15" t="s">
        <v>1013</v>
      </c>
      <c r="B391">
        <v>99999</v>
      </c>
      <c r="C391" s="1">
        <v>5908256831810</v>
      </c>
      <c r="D391">
        <v>12</v>
      </c>
      <c r="E391">
        <v>0</v>
      </c>
      <c r="F391" s="15" t="s">
        <v>1011</v>
      </c>
      <c r="G391" s="15" t="s">
        <v>5635</v>
      </c>
      <c r="H391" s="15" t="s">
        <v>5233</v>
      </c>
      <c r="I391" s="15" t="s">
        <v>5233</v>
      </c>
      <c r="J391" s="15" t="s">
        <v>5233</v>
      </c>
      <c r="K391" s="15" t="s">
        <v>5233</v>
      </c>
      <c r="L391" s="15" t="s">
        <v>5233</v>
      </c>
      <c r="M391" s="15" t="s">
        <v>5233</v>
      </c>
      <c r="N391" s="15" t="s">
        <v>995</v>
      </c>
      <c r="O391" s="15" t="s">
        <v>1014</v>
      </c>
      <c r="P391">
        <v>84231010</v>
      </c>
      <c r="Q391" s="15" t="s">
        <v>5234</v>
      </c>
      <c r="S391" s="15" t="s">
        <v>5234</v>
      </c>
      <c r="U391" s="15" t="s">
        <v>5234</v>
      </c>
      <c r="V391" s="15" t="s">
        <v>5234</v>
      </c>
      <c r="W391" s="15" t="s">
        <v>5234</v>
      </c>
      <c r="X391" s="15" t="s">
        <v>50</v>
      </c>
      <c r="Y391" s="15" t="s">
        <v>5234</v>
      </c>
      <c r="Z391" s="15" t="s">
        <v>6832</v>
      </c>
    </row>
    <row r="392" spans="1:26" x14ac:dyDescent="0.3">
      <c r="A392" s="15" t="s">
        <v>1015</v>
      </c>
      <c r="B392">
        <v>99999</v>
      </c>
      <c r="C392" s="1">
        <v>5908256832428</v>
      </c>
      <c r="D392">
        <v>12</v>
      </c>
      <c r="E392">
        <v>0</v>
      </c>
      <c r="F392" s="15" t="s">
        <v>5234</v>
      </c>
      <c r="G392" s="15" t="s">
        <v>5234</v>
      </c>
      <c r="H392" s="15" t="s">
        <v>5233</v>
      </c>
      <c r="I392" s="15" t="s">
        <v>5233</v>
      </c>
      <c r="J392" s="15" t="s">
        <v>5233</v>
      </c>
      <c r="K392" s="15" t="s">
        <v>5233</v>
      </c>
      <c r="L392" s="15" t="s">
        <v>5233</v>
      </c>
      <c r="M392" s="15" t="s">
        <v>5233</v>
      </c>
      <c r="N392" s="15" t="s">
        <v>995</v>
      </c>
      <c r="O392" s="15" t="s">
        <v>1016</v>
      </c>
      <c r="P392">
        <v>84231010</v>
      </c>
      <c r="Q392" s="15" t="s">
        <v>5234</v>
      </c>
      <c r="S392" s="15" t="s">
        <v>5234</v>
      </c>
      <c r="U392" s="15" t="s">
        <v>5234</v>
      </c>
      <c r="V392" s="15" t="s">
        <v>5234</v>
      </c>
      <c r="W392" s="15" t="s">
        <v>5234</v>
      </c>
      <c r="X392" s="15" t="s">
        <v>50</v>
      </c>
      <c r="Y392" s="15" t="s">
        <v>5234</v>
      </c>
      <c r="Z392" s="15" t="s">
        <v>5234</v>
      </c>
    </row>
    <row r="393" spans="1:26" x14ac:dyDescent="0.3">
      <c r="A393" s="15" t="s">
        <v>1017</v>
      </c>
      <c r="B393">
        <v>12713</v>
      </c>
      <c r="C393" s="1">
        <v>5908256832886</v>
      </c>
      <c r="D393">
        <v>12</v>
      </c>
      <c r="E393">
        <v>1200</v>
      </c>
      <c r="F393" s="15" t="s">
        <v>572</v>
      </c>
      <c r="G393" s="15" t="s">
        <v>5278</v>
      </c>
      <c r="H393" s="15" t="s">
        <v>5253</v>
      </c>
      <c r="I393" s="15" t="s">
        <v>5256</v>
      </c>
      <c r="J393" s="15" t="s">
        <v>5277</v>
      </c>
      <c r="K393" s="15" t="s">
        <v>5255</v>
      </c>
      <c r="L393" s="15" t="s">
        <v>503</v>
      </c>
      <c r="M393" s="15" t="s">
        <v>5242</v>
      </c>
      <c r="N393" s="15" t="s">
        <v>995</v>
      </c>
      <c r="O393" s="15" t="s">
        <v>1018</v>
      </c>
      <c r="P393">
        <v>84231010</v>
      </c>
      <c r="Q393" s="15" t="s">
        <v>6831</v>
      </c>
      <c r="R393">
        <v>5</v>
      </c>
      <c r="S393" s="15" t="s">
        <v>5234</v>
      </c>
      <c r="U393" s="15" t="s">
        <v>5234</v>
      </c>
      <c r="V393" s="15" t="s">
        <v>544</v>
      </c>
      <c r="W393" s="15" t="s">
        <v>35</v>
      </c>
      <c r="X393" s="15" t="s">
        <v>50</v>
      </c>
      <c r="Y393" s="15" t="s">
        <v>50</v>
      </c>
      <c r="Z393" s="15" t="s">
        <v>164</v>
      </c>
    </row>
    <row r="394" spans="1:26" x14ac:dyDescent="0.3">
      <c r="A394" s="15" t="s">
        <v>1019</v>
      </c>
      <c r="B394">
        <v>99999</v>
      </c>
      <c r="C394" s="1">
        <v>5908256833456</v>
      </c>
      <c r="D394">
        <v>12</v>
      </c>
      <c r="E394">
        <v>576</v>
      </c>
      <c r="F394" s="15" t="s">
        <v>531</v>
      </c>
      <c r="G394" s="15" t="s">
        <v>502</v>
      </c>
      <c r="H394" s="15" t="s">
        <v>1020</v>
      </c>
      <c r="I394" s="15" t="s">
        <v>1021</v>
      </c>
      <c r="J394" s="15" t="s">
        <v>414</v>
      </c>
      <c r="K394" s="15" t="s">
        <v>5237</v>
      </c>
      <c r="L394" s="15" t="s">
        <v>5256</v>
      </c>
      <c r="M394" s="15" t="s">
        <v>44</v>
      </c>
      <c r="N394" s="15" t="s">
        <v>1022</v>
      </c>
      <c r="O394" s="15" t="s">
        <v>1023</v>
      </c>
      <c r="P394">
        <v>84231010</v>
      </c>
      <c r="Q394" s="15" t="s">
        <v>505</v>
      </c>
      <c r="R394">
        <v>5</v>
      </c>
      <c r="S394" s="15" t="s">
        <v>5234</v>
      </c>
      <c r="U394" s="15" t="s">
        <v>5234</v>
      </c>
      <c r="V394" s="15" t="s">
        <v>544</v>
      </c>
      <c r="W394" s="15" t="s">
        <v>35</v>
      </c>
      <c r="X394" s="15" t="s">
        <v>50</v>
      </c>
      <c r="Y394" s="15" t="s">
        <v>5234</v>
      </c>
      <c r="Z394" s="15" t="s">
        <v>114</v>
      </c>
    </row>
    <row r="395" spans="1:26" x14ac:dyDescent="0.3">
      <c r="A395" s="15" t="s">
        <v>1024</v>
      </c>
      <c r="B395">
        <v>99999</v>
      </c>
      <c r="C395" s="1">
        <v>5908256836907</v>
      </c>
      <c r="D395">
        <v>12</v>
      </c>
      <c r="E395">
        <v>1716</v>
      </c>
      <c r="F395" s="15" t="s">
        <v>1025</v>
      </c>
      <c r="G395" s="15" t="s">
        <v>5640</v>
      </c>
      <c r="H395" s="15" t="s">
        <v>5233</v>
      </c>
      <c r="I395" s="15" t="s">
        <v>5233</v>
      </c>
      <c r="J395" s="15" t="s">
        <v>5233</v>
      </c>
      <c r="K395" s="15" t="s">
        <v>5353</v>
      </c>
      <c r="L395" s="15" t="s">
        <v>5353</v>
      </c>
      <c r="M395" s="15" t="s">
        <v>5281</v>
      </c>
      <c r="N395" s="15" t="s">
        <v>1026</v>
      </c>
      <c r="O395" s="15" t="s">
        <v>1027</v>
      </c>
      <c r="P395">
        <v>84231010</v>
      </c>
      <c r="Q395" s="15" t="s">
        <v>5234</v>
      </c>
      <c r="S395" s="15" t="s">
        <v>5234</v>
      </c>
      <c r="U395" s="15" t="s">
        <v>5234</v>
      </c>
      <c r="V395" s="15" t="s">
        <v>5234</v>
      </c>
      <c r="W395" s="15" t="s">
        <v>5234</v>
      </c>
      <c r="X395" s="15" t="s">
        <v>50</v>
      </c>
      <c r="Y395" s="15" t="s">
        <v>5234</v>
      </c>
      <c r="Z395" s="15" t="s">
        <v>2023</v>
      </c>
    </row>
    <row r="396" spans="1:26" x14ac:dyDescent="0.3">
      <c r="A396" s="15" t="s">
        <v>1028</v>
      </c>
      <c r="B396">
        <v>99999</v>
      </c>
      <c r="C396" s="1">
        <v>5908256836914</v>
      </c>
      <c r="D396">
        <v>12</v>
      </c>
      <c r="E396">
        <v>1716</v>
      </c>
      <c r="F396" s="15" t="s">
        <v>1025</v>
      </c>
      <c r="G396" s="15" t="s">
        <v>5640</v>
      </c>
      <c r="H396" s="15" t="s">
        <v>5238</v>
      </c>
      <c r="I396" s="15" t="s">
        <v>5284</v>
      </c>
      <c r="J396" s="15" t="s">
        <v>5385</v>
      </c>
      <c r="K396" s="15" t="s">
        <v>5353</v>
      </c>
      <c r="L396" s="15" t="s">
        <v>5353</v>
      </c>
      <c r="M396" s="15" t="s">
        <v>5281</v>
      </c>
      <c r="N396" s="15" t="s">
        <v>1026</v>
      </c>
      <c r="O396" s="15" t="s">
        <v>1029</v>
      </c>
      <c r="P396">
        <v>84231010</v>
      </c>
      <c r="Q396" s="15" t="s">
        <v>5234</v>
      </c>
      <c r="R396">
        <v>5</v>
      </c>
      <c r="S396" s="15" t="s">
        <v>5234</v>
      </c>
      <c r="U396" s="15" t="s">
        <v>5234</v>
      </c>
      <c r="V396" s="15" t="s">
        <v>544</v>
      </c>
      <c r="W396" s="15" t="s">
        <v>5234</v>
      </c>
      <c r="X396" s="15" t="s">
        <v>50</v>
      </c>
      <c r="Y396" s="15" t="s">
        <v>5234</v>
      </c>
      <c r="Z396" s="15" t="s">
        <v>2023</v>
      </c>
    </row>
    <row r="397" spans="1:26" x14ac:dyDescent="0.3">
      <c r="A397" s="15" t="s">
        <v>1030</v>
      </c>
      <c r="B397">
        <v>99999</v>
      </c>
      <c r="C397" s="1">
        <v>5902934830362</v>
      </c>
      <c r="D397">
        <v>10</v>
      </c>
      <c r="E397">
        <v>960</v>
      </c>
      <c r="F397" s="15" t="s">
        <v>1031</v>
      </c>
      <c r="G397" s="15" t="s">
        <v>1032</v>
      </c>
      <c r="H397" s="15" t="s">
        <v>171</v>
      </c>
      <c r="I397" s="15" t="s">
        <v>5284</v>
      </c>
      <c r="J397" s="15" t="s">
        <v>31</v>
      </c>
      <c r="K397" s="15" t="s">
        <v>5462</v>
      </c>
      <c r="L397" s="15" t="s">
        <v>5242</v>
      </c>
      <c r="M397" s="15" t="s">
        <v>256</v>
      </c>
      <c r="N397" s="15" t="s">
        <v>1007</v>
      </c>
      <c r="O397" s="15" t="s">
        <v>5641</v>
      </c>
      <c r="P397">
        <v>84231010</v>
      </c>
      <c r="Q397" s="15" t="s">
        <v>505</v>
      </c>
      <c r="R397">
        <v>5</v>
      </c>
      <c r="S397" s="15" t="s">
        <v>4764</v>
      </c>
      <c r="T397">
        <v>1</v>
      </c>
      <c r="U397" s="15" t="s">
        <v>112</v>
      </c>
      <c r="V397" s="15" t="s">
        <v>544</v>
      </c>
      <c r="W397" s="15" t="s">
        <v>35</v>
      </c>
      <c r="X397" s="15" t="s">
        <v>50</v>
      </c>
      <c r="Y397" s="15" t="s">
        <v>5234</v>
      </c>
      <c r="Z397" s="15" t="s">
        <v>6784</v>
      </c>
    </row>
    <row r="398" spans="1:26" x14ac:dyDescent="0.3">
      <c r="A398" s="15" t="s">
        <v>1033</v>
      </c>
      <c r="B398">
        <v>12814</v>
      </c>
      <c r="C398" s="1">
        <v>5902934830874</v>
      </c>
      <c r="D398">
        <v>40</v>
      </c>
      <c r="E398">
        <v>1920</v>
      </c>
      <c r="F398" s="15" t="s">
        <v>1034</v>
      </c>
      <c r="G398" s="15" t="s">
        <v>5260</v>
      </c>
      <c r="H398" s="15" t="s">
        <v>5254</v>
      </c>
      <c r="I398" s="15" t="s">
        <v>106</v>
      </c>
      <c r="J398" s="15" t="s">
        <v>5284</v>
      </c>
      <c r="K398" s="15" t="s">
        <v>5344</v>
      </c>
      <c r="L398" s="15" t="s">
        <v>5462</v>
      </c>
      <c r="M398" s="15" t="s">
        <v>1036</v>
      </c>
      <c r="N398" s="15" t="s">
        <v>1037</v>
      </c>
      <c r="O398" s="15" t="s">
        <v>5642</v>
      </c>
      <c r="P398">
        <v>84231010</v>
      </c>
      <c r="Q398" s="15" t="s">
        <v>6831</v>
      </c>
      <c r="R398">
        <v>5</v>
      </c>
      <c r="S398" s="15" t="s">
        <v>4764</v>
      </c>
      <c r="T398">
        <v>2</v>
      </c>
      <c r="U398" s="15" t="s">
        <v>112</v>
      </c>
      <c r="V398" s="15" t="s">
        <v>159</v>
      </c>
      <c r="W398" s="15" t="s">
        <v>1203</v>
      </c>
      <c r="X398" s="15" t="s">
        <v>36</v>
      </c>
      <c r="Y398" s="15" t="s">
        <v>50</v>
      </c>
      <c r="Z398" s="15" t="s">
        <v>6834</v>
      </c>
    </row>
    <row r="399" spans="1:26" x14ac:dyDescent="0.3">
      <c r="A399" s="15" t="s">
        <v>1038</v>
      </c>
      <c r="B399">
        <v>12901</v>
      </c>
      <c r="C399" s="1">
        <v>5902934830881</v>
      </c>
      <c r="D399">
        <v>40</v>
      </c>
      <c r="E399">
        <v>1600</v>
      </c>
      <c r="F399" s="15" t="s">
        <v>1039</v>
      </c>
      <c r="G399" s="15" t="s">
        <v>763</v>
      </c>
      <c r="H399" s="15" t="s">
        <v>5385</v>
      </c>
      <c r="I399" s="15" t="s">
        <v>5261</v>
      </c>
      <c r="J399" s="15" t="s">
        <v>5284</v>
      </c>
      <c r="K399" s="15" t="s">
        <v>1040</v>
      </c>
      <c r="L399" s="15" t="s">
        <v>5295</v>
      </c>
      <c r="M399" s="15" t="s">
        <v>750</v>
      </c>
      <c r="N399" s="15" t="s">
        <v>1037</v>
      </c>
      <c r="O399" s="15" t="s">
        <v>5643</v>
      </c>
      <c r="P399">
        <v>84231010</v>
      </c>
      <c r="Q399" s="15" t="s">
        <v>6831</v>
      </c>
      <c r="R399">
        <v>5</v>
      </c>
      <c r="S399" s="15" t="s">
        <v>4764</v>
      </c>
      <c r="T399">
        <v>2</v>
      </c>
      <c r="U399" s="15" t="s">
        <v>112</v>
      </c>
      <c r="V399" s="15" t="s">
        <v>159</v>
      </c>
      <c r="W399" s="15" t="s">
        <v>5234</v>
      </c>
      <c r="X399" s="15" t="s">
        <v>36</v>
      </c>
      <c r="Y399" s="15" t="s">
        <v>50</v>
      </c>
      <c r="Z399" s="15" t="s">
        <v>868</v>
      </c>
    </row>
    <row r="400" spans="1:26" x14ac:dyDescent="0.3">
      <c r="A400" s="15" t="s">
        <v>1041</v>
      </c>
      <c r="B400">
        <v>12706</v>
      </c>
      <c r="C400" s="1">
        <v>5902934834704</v>
      </c>
      <c r="D400">
        <v>12</v>
      </c>
      <c r="E400">
        <v>432</v>
      </c>
      <c r="F400" s="15" t="s">
        <v>1042</v>
      </c>
      <c r="G400" s="15" t="s">
        <v>5644</v>
      </c>
      <c r="H400" s="15" t="s">
        <v>186</v>
      </c>
      <c r="I400" s="15" t="s">
        <v>31</v>
      </c>
      <c r="J400" s="15" t="s">
        <v>5263</v>
      </c>
      <c r="K400" s="15" t="s">
        <v>5268</v>
      </c>
      <c r="L400" s="15" t="s">
        <v>5353</v>
      </c>
      <c r="M400" s="15" t="s">
        <v>689</v>
      </c>
      <c r="N400" s="15" t="s">
        <v>1003</v>
      </c>
      <c r="O400" s="15" t="s">
        <v>5645</v>
      </c>
      <c r="P400">
        <v>84231010</v>
      </c>
      <c r="Q400" s="15" t="s">
        <v>6831</v>
      </c>
      <c r="R400">
        <v>5</v>
      </c>
      <c r="S400" s="15" t="s">
        <v>5234</v>
      </c>
      <c r="U400" s="15" t="s">
        <v>5234</v>
      </c>
      <c r="V400" s="15" t="s">
        <v>406</v>
      </c>
      <c r="W400" s="15" t="s">
        <v>35</v>
      </c>
      <c r="X400" s="15" t="s">
        <v>36</v>
      </c>
      <c r="Y400" s="15" t="s">
        <v>50</v>
      </c>
      <c r="Z400" s="15" t="s">
        <v>6835</v>
      </c>
    </row>
    <row r="401" spans="1:26" x14ac:dyDescent="0.3">
      <c r="A401" s="15" t="s">
        <v>1046</v>
      </c>
      <c r="B401">
        <v>12803</v>
      </c>
      <c r="C401" s="1">
        <v>5902934837224</v>
      </c>
      <c r="D401">
        <v>12</v>
      </c>
      <c r="E401">
        <v>792</v>
      </c>
      <c r="F401" s="15" t="s">
        <v>1047</v>
      </c>
      <c r="G401" s="15" t="s">
        <v>1048</v>
      </c>
      <c r="H401" s="15" t="s">
        <v>5259</v>
      </c>
      <c r="I401" s="15" t="s">
        <v>224</v>
      </c>
      <c r="J401" s="15" t="s">
        <v>5284</v>
      </c>
      <c r="K401" s="15" t="s">
        <v>68</v>
      </c>
      <c r="L401" s="15" t="s">
        <v>5243</v>
      </c>
      <c r="M401" s="15" t="s">
        <v>5270</v>
      </c>
      <c r="N401" s="15" t="s">
        <v>4926</v>
      </c>
      <c r="O401" s="15" t="s">
        <v>5646</v>
      </c>
      <c r="P401">
        <v>84231010</v>
      </c>
      <c r="Q401" s="15" t="s">
        <v>6831</v>
      </c>
      <c r="R401">
        <v>5</v>
      </c>
      <c r="S401" s="15" t="s">
        <v>4794</v>
      </c>
      <c r="T401">
        <v>1</v>
      </c>
      <c r="U401" s="15" t="s">
        <v>903</v>
      </c>
      <c r="V401" s="15" t="s">
        <v>544</v>
      </c>
      <c r="W401" s="15" t="s">
        <v>1049</v>
      </c>
      <c r="X401" s="15" t="s">
        <v>36</v>
      </c>
      <c r="Y401" s="15" t="s">
        <v>50</v>
      </c>
      <c r="Z401" s="15" t="s">
        <v>400</v>
      </c>
    </row>
    <row r="402" spans="1:26" x14ac:dyDescent="0.3">
      <c r="A402" s="15" t="s">
        <v>1050</v>
      </c>
      <c r="B402">
        <v>12803</v>
      </c>
      <c r="C402" s="1">
        <v>5902934837248</v>
      </c>
      <c r="D402">
        <v>12</v>
      </c>
      <c r="E402">
        <v>792</v>
      </c>
      <c r="F402" s="15" t="s">
        <v>1047</v>
      </c>
      <c r="G402" s="15" t="s">
        <v>1048</v>
      </c>
      <c r="H402" s="15" t="s">
        <v>5259</v>
      </c>
      <c r="I402" s="15" t="s">
        <v>224</v>
      </c>
      <c r="J402" s="15" t="s">
        <v>5284</v>
      </c>
      <c r="K402" s="15" t="s">
        <v>68</v>
      </c>
      <c r="L402" s="15" t="s">
        <v>5243</v>
      </c>
      <c r="M402" s="15" t="s">
        <v>5270</v>
      </c>
      <c r="N402" s="15" t="s">
        <v>4926</v>
      </c>
      <c r="O402" s="15" t="s">
        <v>5647</v>
      </c>
      <c r="P402">
        <v>84231010</v>
      </c>
      <c r="Q402" s="15" t="s">
        <v>6831</v>
      </c>
      <c r="R402">
        <v>5</v>
      </c>
      <c r="S402" s="15" t="s">
        <v>4794</v>
      </c>
      <c r="T402">
        <v>1</v>
      </c>
      <c r="U402" s="15" t="s">
        <v>903</v>
      </c>
      <c r="V402" s="15" t="s">
        <v>544</v>
      </c>
      <c r="W402" s="15" t="s">
        <v>1049</v>
      </c>
      <c r="X402" s="15" t="s">
        <v>50</v>
      </c>
      <c r="Y402" s="15" t="s">
        <v>50</v>
      </c>
      <c r="Z402" s="15" t="s">
        <v>400</v>
      </c>
    </row>
    <row r="403" spans="1:26" x14ac:dyDescent="0.3">
      <c r="A403" s="15" t="s">
        <v>1051</v>
      </c>
      <c r="B403">
        <v>12902</v>
      </c>
      <c r="C403" s="1">
        <v>5902934837262</v>
      </c>
      <c r="D403">
        <v>12</v>
      </c>
      <c r="E403">
        <v>3648</v>
      </c>
      <c r="F403" s="15" t="s">
        <v>1052</v>
      </c>
      <c r="G403" s="15" t="s">
        <v>1834</v>
      </c>
      <c r="H403" s="15" t="s">
        <v>5275</v>
      </c>
      <c r="I403" s="15" t="s">
        <v>861</v>
      </c>
      <c r="J403" s="15" t="s">
        <v>5385</v>
      </c>
      <c r="K403" s="15" t="s">
        <v>5261</v>
      </c>
      <c r="L403" s="15" t="s">
        <v>186</v>
      </c>
      <c r="M403" s="15" t="s">
        <v>5242</v>
      </c>
      <c r="N403" s="15" t="s">
        <v>1055</v>
      </c>
      <c r="O403" s="15" t="s">
        <v>5648</v>
      </c>
      <c r="P403">
        <v>90160010</v>
      </c>
      <c r="Q403" s="15" t="s">
        <v>6831</v>
      </c>
      <c r="R403">
        <v>5</v>
      </c>
      <c r="S403" s="15" t="s">
        <v>4764</v>
      </c>
      <c r="T403">
        <v>1</v>
      </c>
      <c r="U403" s="15" t="s">
        <v>112</v>
      </c>
      <c r="V403" s="15" t="s">
        <v>279</v>
      </c>
      <c r="W403" s="15" t="s">
        <v>1056</v>
      </c>
      <c r="X403" s="15" t="s">
        <v>36</v>
      </c>
      <c r="Y403" s="15" t="s">
        <v>50</v>
      </c>
      <c r="Z403" s="15" t="s">
        <v>6836</v>
      </c>
    </row>
    <row r="404" spans="1:26" x14ac:dyDescent="0.3">
      <c r="A404" s="15" t="s">
        <v>4481</v>
      </c>
      <c r="B404">
        <v>12709</v>
      </c>
      <c r="C404" s="1">
        <v>5903887801577</v>
      </c>
      <c r="D404">
        <v>20</v>
      </c>
      <c r="E404">
        <v>840</v>
      </c>
      <c r="F404" s="15" t="s">
        <v>403</v>
      </c>
      <c r="G404" s="15" t="s">
        <v>2854</v>
      </c>
      <c r="H404" s="15" t="s">
        <v>5242</v>
      </c>
      <c r="I404" s="15" t="s">
        <v>5284</v>
      </c>
      <c r="J404" s="15" t="s">
        <v>5256</v>
      </c>
      <c r="K404" s="15" t="s">
        <v>5269</v>
      </c>
      <c r="L404" s="15" t="s">
        <v>5462</v>
      </c>
      <c r="M404" s="15" t="s">
        <v>5300</v>
      </c>
      <c r="N404" s="15" t="s">
        <v>5105</v>
      </c>
      <c r="O404" s="15" t="s">
        <v>5649</v>
      </c>
      <c r="P404">
        <v>84231010</v>
      </c>
      <c r="Q404" s="15" t="s">
        <v>6831</v>
      </c>
      <c r="R404">
        <v>5</v>
      </c>
      <c r="S404" s="15" t="s">
        <v>4764</v>
      </c>
      <c r="T404">
        <v>2</v>
      </c>
      <c r="U404" s="15" t="s">
        <v>112</v>
      </c>
      <c r="V404" s="15" t="s">
        <v>159</v>
      </c>
      <c r="W404" s="15" t="s">
        <v>1130</v>
      </c>
      <c r="X404" s="15" t="s">
        <v>36</v>
      </c>
      <c r="Y404" s="15" t="s">
        <v>50</v>
      </c>
      <c r="Z404" s="15" t="s">
        <v>6043</v>
      </c>
    </row>
    <row r="405" spans="1:26" x14ac:dyDescent="0.3">
      <c r="A405" s="15" t="s">
        <v>4482</v>
      </c>
      <c r="B405">
        <v>12710</v>
      </c>
      <c r="C405" s="1">
        <v>5903887801591</v>
      </c>
      <c r="D405">
        <v>12</v>
      </c>
      <c r="E405">
        <v>960</v>
      </c>
      <c r="F405" s="15" t="s">
        <v>403</v>
      </c>
      <c r="G405" s="15" t="s">
        <v>1725</v>
      </c>
      <c r="H405" s="15" t="s">
        <v>5243</v>
      </c>
      <c r="I405" s="15" t="s">
        <v>5284</v>
      </c>
      <c r="J405" s="15" t="s">
        <v>5238</v>
      </c>
      <c r="K405" s="15" t="s">
        <v>5237</v>
      </c>
      <c r="L405" s="15" t="s">
        <v>5238</v>
      </c>
      <c r="M405" s="15" t="s">
        <v>5253</v>
      </c>
      <c r="N405" s="15" t="s">
        <v>4483</v>
      </c>
      <c r="O405" s="15" t="s">
        <v>5650</v>
      </c>
      <c r="P405">
        <v>84231010</v>
      </c>
      <c r="Q405" s="15" t="s">
        <v>6831</v>
      </c>
      <c r="R405">
        <v>5</v>
      </c>
      <c r="S405" s="15" t="s">
        <v>4764</v>
      </c>
      <c r="T405">
        <v>1</v>
      </c>
      <c r="U405" s="15" t="s">
        <v>112</v>
      </c>
      <c r="V405" s="15" t="s">
        <v>112</v>
      </c>
      <c r="W405" s="15" t="s">
        <v>589</v>
      </c>
      <c r="X405" s="15" t="s">
        <v>36</v>
      </c>
      <c r="Y405" s="15" t="s">
        <v>50</v>
      </c>
      <c r="Z405" s="15" t="s">
        <v>6837</v>
      </c>
    </row>
    <row r="406" spans="1:26" x14ac:dyDescent="0.3">
      <c r="A406" s="15" t="s">
        <v>4795</v>
      </c>
      <c r="B406">
        <v>12712</v>
      </c>
      <c r="C406" s="1">
        <v>5903887804738</v>
      </c>
      <c r="D406">
        <v>20</v>
      </c>
      <c r="E406">
        <v>1080</v>
      </c>
      <c r="F406" s="15" t="s">
        <v>4724</v>
      </c>
      <c r="G406" s="15" t="s">
        <v>4725</v>
      </c>
      <c r="H406" s="15" t="s">
        <v>5271</v>
      </c>
      <c r="I406" s="15" t="s">
        <v>5284</v>
      </c>
      <c r="J406" s="15" t="s">
        <v>5238</v>
      </c>
      <c r="K406" s="15" t="s">
        <v>5265</v>
      </c>
      <c r="L406" s="15" t="s">
        <v>5255</v>
      </c>
      <c r="M406" s="15" t="s">
        <v>5253</v>
      </c>
      <c r="N406" s="15" t="s">
        <v>4536</v>
      </c>
      <c r="O406" s="15" t="s">
        <v>5651</v>
      </c>
      <c r="P406">
        <v>84231010</v>
      </c>
      <c r="Q406" s="15" t="s">
        <v>6838</v>
      </c>
      <c r="R406">
        <v>5</v>
      </c>
      <c r="S406" s="15" t="s">
        <v>4726</v>
      </c>
      <c r="T406">
        <v>2</v>
      </c>
      <c r="U406" s="15" t="s">
        <v>284</v>
      </c>
      <c r="V406" s="15" t="s">
        <v>112</v>
      </c>
      <c r="W406" s="15" t="s">
        <v>1130</v>
      </c>
      <c r="X406" s="15" t="s">
        <v>36</v>
      </c>
      <c r="Y406" s="15" t="s">
        <v>50</v>
      </c>
      <c r="Z406" s="15" t="s">
        <v>5661</v>
      </c>
    </row>
    <row r="407" spans="1:26" x14ac:dyDescent="0.3">
      <c r="A407" s="15" t="s">
        <v>4796</v>
      </c>
      <c r="B407">
        <v>12711</v>
      </c>
      <c r="C407" s="1">
        <v>5903887804714</v>
      </c>
      <c r="D407">
        <v>20</v>
      </c>
      <c r="E407">
        <v>1080</v>
      </c>
      <c r="F407" s="15" t="s">
        <v>564</v>
      </c>
      <c r="G407" s="15" t="s">
        <v>4725</v>
      </c>
      <c r="H407" s="15" t="s">
        <v>5271</v>
      </c>
      <c r="I407" s="15" t="s">
        <v>5284</v>
      </c>
      <c r="J407" s="15" t="s">
        <v>5238</v>
      </c>
      <c r="K407" s="15" t="s">
        <v>5265</v>
      </c>
      <c r="L407" s="15" t="s">
        <v>5255</v>
      </c>
      <c r="M407" s="15" t="s">
        <v>5253</v>
      </c>
      <c r="N407" s="15" t="s">
        <v>4536</v>
      </c>
      <c r="O407" s="15" t="s">
        <v>5652</v>
      </c>
      <c r="P407">
        <v>84231010</v>
      </c>
      <c r="Q407" s="15" t="s">
        <v>6831</v>
      </c>
      <c r="R407">
        <v>5</v>
      </c>
      <c r="S407" s="15" t="s">
        <v>4726</v>
      </c>
      <c r="T407">
        <v>2</v>
      </c>
      <c r="U407" s="15" t="s">
        <v>284</v>
      </c>
      <c r="V407" s="15" t="s">
        <v>112</v>
      </c>
      <c r="W407" s="15" t="s">
        <v>1130</v>
      </c>
      <c r="X407" s="15" t="s">
        <v>36</v>
      </c>
      <c r="Y407" s="15" t="s">
        <v>50</v>
      </c>
      <c r="Z407" s="15" t="s">
        <v>5661</v>
      </c>
    </row>
    <row r="408" spans="1:26" x14ac:dyDescent="0.3">
      <c r="A408" s="15" t="s">
        <v>4797</v>
      </c>
      <c r="B408">
        <v>12807</v>
      </c>
      <c r="C408" s="1">
        <v>5903887805711</v>
      </c>
      <c r="D408">
        <v>20</v>
      </c>
      <c r="E408">
        <v>960</v>
      </c>
      <c r="F408" s="15" t="s">
        <v>3121</v>
      </c>
      <c r="G408" s="15" t="s">
        <v>5106</v>
      </c>
      <c r="H408" s="15" t="s">
        <v>27</v>
      </c>
      <c r="I408" s="15" t="s">
        <v>861</v>
      </c>
      <c r="J408" s="15" t="s">
        <v>5288</v>
      </c>
      <c r="K408" s="15" t="s">
        <v>5237</v>
      </c>
      <c r="L408" s="15" t="s">
        <v>746</v>
      </c>
      <c r="M408" s="15" t="s">
        <v>321</v>
      </c>
      <c r="N408" s="15" t="s">
        <v>5653</v>
      </c>
      <c r="O408" s="15" t="s">
        <v>5654</v>
      </c>
      <c r="P408">
        <v>84231010</v>
      </c>
      <c r="Q408" s="15" t="s">
        <v>6831</v>
      </c>
      <c r="R408">
        <v>5</v>
      </c>
      <c r="S408" s="15" t="s">
        <v>4726</v>
      </c>
      <c r="T408">
        <v>2</v>
      </c>
      <c r="U408" s="15" t="s">
        <v>297</v>
      </c>
      <c r="V408" s="15" t="s">
        <v>235</v>
      </c>
      <c r="W408" s="15" t="s">
        <v>3704</v>
      </c>
      <c r="X408" s="15" t="s">
        <v>36</v>
      </c>
      <c r="Y408" s="15" t="s">
        <v>36</v>
      </c>
      <c r="Z408" s="15" t="s">
        <v>562</v>
      </c>
    </row>
    <row r="409" spans="1:26" x14ac:dyDescent="0.3">
      <c r="A409" s="15" t="s">
        <v>5107</v>
      </c>
      <c r="B409">
        <v>12903</v>
      </c>
      <c r="C409" s="1">
        <v>5903887807180</v>
      </c>
      <c r="D409">
        <v>24</v>
      </c>
      <c r="E409">
        <v>3432</v>
      </c>
      <c r="F409" s="15" t="s">
        <v>1558</v>
      </c>
      <c r="G409" s="15" t="s">
        <v>5655</v>
      </c>
      <c r="H409" s="15" t="s">
        <v>63</v>
      </c>
      <c r="I409" s="15" t="s">
        <v>5275</v>
      </c>
      <c r="J409" s="15" t="s">
        <v>861</v>
      </c>
      <c r="K409" s="15" t="s">
        <v>5293</v>
      </c>
      <c r="L409" s="15" t="s">
        <v>5300</v>
      </c>
      <c r="M409" s="15" t="s">
        <v>5253</v>
      </c>
      <c r="N409" s="15" t="s">
        <v>1055</v>
      </c>
      <c r="O409" s="15" t="s">
        <v>5656</v>
      </c>
      <c r="P409">
        <v>84231010</v>
      </c>
      <c r="Q409" s="15" t="s">
        <v>6831</v>
      </c>
      <c r="R409">
        <v>5</v>
      </c>
      <c r="S409" s="15" t="s">
        <v>5234</v>
      </c>
      <c r="U409" s="15" t="s">
        <v>5234</v>
      </c>
      <c r="V409" s="15" t="s">
        <v>5234</v>
      </c>
      <c r="W409" s="15" t="s">
        <v>5234</v>
      </c>
      <c r="X409" s="15" t="s">
        <v>36</v>
      </c>
      <c r="Y409" s="15" t="s">
        <v>36</v>
      </c>
      <c r="Z409" s="15" t="s">
        <v>3731</v>
      </c>
    </row>
    <row r="410" spans="1:26" x14ac:dyDescent="0.3">
      <c r="A410" s="15" t="s">
        <v>5657</v>
      </c>
      <c r="B410">
        <v>12805</v>
      </c>
      <c r="C410" s="1">
        <v>5903887808583</v>
      </c>
      <c r="D410">
        <v>20</v>
      </c>
      <c r="E410">
        <v>960</v>
      </c>
      <c r="F410" s="15" t="s">
        <v>5658</v>
      </c>
      <c r="G410" s="15" t="s">
        <v>2845</v>
      </c>
      <c r="H410" s="15" t="s">
        <v>5284</v>
      </c>
      <c r="I410" s="15" t="s">
        <v>5242</v>
      </c>
      <c r="J410" s="15" t="s">
        <v>5300</v>
      </c>
      <c r="K410" s="15" t="s">
        <v>5270</v>
      </c>
      <c r="L410" s="15" t="s">
        <v>5237</v>
      </c>
      <c r="M410" s="15" t="s">
        <v>5270</v>
      </c>
      <c r="N410" s="15" t="s">
        <v>5659</v>
      </c>
      <c r="O410" s="15" t="s">
        <v>5660</v>
      </c>
      <c r="P410">
        <v>84231010</v>
      </c>
      <c r="Q410" s="15" t="s">
        <v>6831</v>
      </c>
      <c r="R410">
        <v>5</v>
      </c>
      <c r="S410" s="15" t="s">
        <v>4794</v>
      </c>
      <c r="T410">
        <v>1</v>
      </c>
      <c r="U410" s="15" t="s">
        <v>34</v>
      </c>
      <c r="V410" s="15" t="s">
        <v>406</v>
      </c>
      <c r="W410" s="15" t="s">
        <v>1359</v>
      </c>
      <c r="X410" s="15" t="s">
        <v>36</v>
      </c>
      <c r="Y410" s="15" t="s">
        <v>36</v>
      </c>
      <c r="Z410" s="15" t="s">
        <v>5661</v>
      </c>
    </row>
    <row r="411" spans="1:26" x14ac:dyDescent="0.3">
      <c r="A411" s="15" t="s">
        <v>5662</v>
      </c>
      <c r="B411">
        <v>12804</v>
      </c>
      <c r="C411" s="1">
        <v>5903887808606</v>
      </c>
      <c r="D411">
        <v>20</v>
      </c>
      <c r="E411">
        <v>960</v>
      </c>
      <c r="F411" s="15" t="s">
        <v>5658</v>
      </c>
      <c r="G411" s="15" t="s">
        <v>2845</v>
      </c>
      <c r="H411" s="15" t="s">
        <v>5284</v>
      </c>
      <c r="I411" s="15" t="s">
        <v>5242</v>
      </c>
      <c r="J411" s="15" t="s">
        <v>5300</v>
      </c>
      <c r="K411" s="15" t="s">
        <v>5270</v>
      </c>
      <c r="L411" s="15" t="s">
        <v>5237</v>
      </c>
      <c r="M411" s="15" t="s">
        <v>5270</v>
      </c>
      <c r="N411" s="15" t="s">
        <v>5659</v>
      </c>
      <c r="O411" s="15" t="s">
        <v>5663</v>
      </c>
      <c r="P411">
        <v>84231010</v>
      </c>
      <c r="Q411" s="15" t="s">
        <v>6831</v>
      </c>
      <c r="R411">
        <v>5</v>
      </c>
      <c r="S411" s="15" t="s">
        <v>4794</v>
      </c>
      <c r="T411">
        <v>1</v>
      </c>
      <c r="U411" s="15" t="s">
        <v>34</v>
      </c>
      <c r="V411" s="15" t="s">
        <v>406</v>
      </c>
      <c r="W411" s="15" t="s">
        <v>1359</v>
      </c>
      <c r="X411" s="15" t="s">
        <v>36</v>
      </c>
      <c r="Y411" s="15" t="s">
        <v>36</v>
      </c>
      <c r="Z411" s="15" t="s">
        <v>5661</v>
      </c>
    </row>
    <row r="412" spans="1:26" x14ac:dyDescent="0.3">
      <c r="A412" s="15" t="s">
        <v>5664</v>
      </c>
      <c r="B412">
        <v>12701</v>
      </c>
      <c r="C412" s="1">
        <v>5903887809702</v>
      </c>
      <c r="D412">
        <v>12</v>
      </c>
      <c r="E412">
        <v>288</v>
      </c>
      <c r="F412" s="15" t="s">
        <v>702</v>
      </c>
      <c r="G412" s="15" t="s">
        <v>5278</v>
      </c>
      <c r="H412" s="15" t="s">
        <v>5243</v>
      </c>
      <c r="I412" s="15" t="s">
        <v>5385</v>
      </c>
      <c r="J412" s="15" t="s">
        <v>63</v>
      </c>
      <c r="K412" s="15" t="s">
        <v>1750</v>
      </c>
      <c r="L412" s="15" t="s">
        <v>5345</v>
      </c>
      <c r="M412" s="15" t="s">
        <v>5665</v>
      </c>
      <c r="N412" s="15" t="s">
        <v>5666</v>
      </c>
      <c r="O412" s="15" t="s">
        <v>5667</v>
      </c>
      <c r="P412">
        <v>84231010</v>
      </c>
      <c r="Q412" s="15" t="s">
        <v>6831</v>
      </c>
      <c r="R412">
        <v>5</v>
      </c>
      <c r="S412" s="15" t="s">
        <v>5234</v>
      </c>
      <c r="U412" s="15" t="s">
        <v>5234</v>
      </c>
      <c r="V412" s="15" t="s">
        <v>284</v>
      </c>
      <c r="W412" s="15" t="s">
        <v>190</v>
      </c>
      <c r="X412" s="15" t="s">
        <v>36</v>
      </c>
      <c r="Y412" s="15" t="s">
        <v>36</v>
      </c>
      <c r="Z412" s="15" t="s">
        <v>562</v>
      </c>
    </row>
    <row r="413" spans="1:26" x14ac:dyDescent="0.3">
      <c r="A413" s="15" t="s">
        <v>1057</v>
      </c>
      <c r="B413">
        <v>99999</v>
      </c>
      <c r="C413" s="1">
        <v>5907468860328</v>
      </c>
      <c r="D413">
        <v>0</v>
      </c>
      <c r="E413">
        <v>0</v>
      </c>
      <c r="F413" s="15" t="s">
        <v>5234</v>
      </c>
      <c r="G413" s="15" t="s">
        <v>5234</v>
      </c>
      <c r="H413" s="15" t="s">
        <v>5233</v>
      </c>
      <c r="I413" s="15" t="s">
        <v>5233</v>
      </c>
      <c r="J413" s="15" t="s">
        <v>5233</v>
      </c>
      <c r="K413" s="15" t="s">
        <v>5233</v>
      </c>
      <c r="L413" s="15" t="s">
        <v>5233</v>
      </c>
      <c r="M413" s="15" t="s">
        <v>5233</v>
      </c>
      <c r="N413" s="15" t="s">
        <v>1058</v>
      </c>
      <c r="O413" s="15" t="s">
        <v>1059</v>
      </c>
      <c r="P413">
        <v>85167200</v>
      </c>
      <c r="Q413" s="15" t="s">
        <v>5234</v>
      </c>
      <c r="S413" s="15" t="s">
        <v>5234</v>
      </c>
      <c r="U413" s="15" t="s">
        <v>5234</v>
      </c>
      <c r="V413" s="15" t="s">
        <v>5234</v>
      </c>
      <c r="W413" s="15" t="s">
        <v>5234</v>
      </c>
      <c r="X413" s="15" t="s">
        <v>50</v>
      </c>
      <c r="Y413" s="15" t="s">
        <v>5234</v>
      </c>
      <c r="Z413" s="15" t="s">
        <v>5234</v>
      </c>
    </row>
    <row r="414" spans="1:26" x14ac:dyDescent="0.3">
      <c r="A414" s="15" t="s">
        <v>1060</v>
      </c>
      <c r="B414">
        <v>99999</v>
      </c>
      <c r="C414" s="1">
        <v>5907633494600</v>
      </c>
      <c r="D414">
        <v>6</v>
      </c>
      <c r="E414">
        <v>180</v>
      </c>
      <c r="F414" s="15" t="s">
        <v>910</v>
      </c>
      <c r="G414" s="15" t="s">
        <v>5668</v>
      </c>
      <c r="H414" s="15" t="s">
        <v>5300</v>
      </c>
      <c r="I414" s="15" t="s">
        <v>5385</v>
      </c>
      <c r="J414" s="15" t="s">
        <v>5271</v>
      </c>
      <c r="K414" s="15" t="s">
        <v>64</v>
      </c>
      <c r="L414" s="15" t="s">
        <v>5293</v>
      </c>
      <c r="M414" s="15" t="s">
        <v>5237</v>
      </c>
      <c r="N414" s="15" t="s">
        <v>1062</v>
      </c>
      <c r="O414" s="15" t="s">
        <v>5669</v>
      </c>
      <c r="P414">
        <v>85167200</v>
      </c>
      <c r="Q414" s="15" t="s">
        <v>913</v>
      </c>
      <c r="R414">
        <v>5</v>
      </c>
      <c r="S414" s="15" t="s">
        <v>5234</v>
      </c>
      <c r="U414" s="15" t="s">
        <v>5234</v>
      </c>
      <c r="V414" s="15" t="s">
        <v>158</v>
      </c>
      <c r="W414" s="15" t="s">
        <v>1845</v>
      </c>
      <c r="X414" s="15" t="s">
        <v>50</v>
      </c>
      <c r="Y414" s="15" t="s">
        <v>50</v>
      </c>
      <c r="Z414" s="15" t="s">
        <v>6839</v>
      </c>
    </row>
    <row r="415" spans="1:26" x14ac:dyDescent="0.3">
      <c r="A415" s="15" t="s">
        <v>1063</v>
      </c>
      <c r="B415">
        <v>99999</v>
      </c>
      <c r="C415" s="1">
        <v>5908256830042</v>
      </c>
      <c r="D415">
        <v>6</v>
      </c>
      <c r="E415">
        <v>0</v>
      </c>
      <c r="F415" s="15" t="s">
        <v>5234</v>
      </c>
      <c r="G415" s="15" t="s">
        <v>5234</v>
      </c>
      <c r="H415" s="15" t="s">
        <v>224</v>
      </c>
      <c r="I415" s="15" t="s">
        <v>27</v>
      </c>
      <c r="J415" s="15" t="s">
        <v>5242</v>
      </c>
      <c r="K415" s="15" t="s">
        <v>5431</v>
      </c>
      <c r="L415" s="15" t="s">
        <v>5305</v>
      </c>
      <c r="M415" s="15" t="s">
        <v>5269</v>
      </c>
      <c r="N415" s="15" t="s">
        <v>1058</v>
      </c>
      <c r="O415" s="15" t="s">
        <v>1064</v>
      </c>
      <c r="P415">
        <v>85167200</v>
      </c>
      <c r="Q415" s="15" t="s">
        <v>5234</v>
      </c>
      <c r="S415" s="15" t="s">
        <v>5234</v>
      </c>
      <c r="U415" s="15" t="s">
        <v>5234</v>
      </c>
      <c r="V415" s="15" t="s">
        <v>297</v>
      </c>
      <c r="W415" s="15" t="s">
        <v>5234</v>
      </c>
      <c r="X415" s="15" t="s">
        <v>50</v>
      </c>
      <c r="Y415" s="15" t="s">
        <v>5234</v>
      </c>
      <c r="Z415" s="15" t="s">
        <v>5234</v>
      </c>
    </row>
    <row r="416" spans="1:26" x14ac:dyDescent="0.3">
      <c r="A416" s="15" t="s">
        <v>1065</v>
      </c>
      <c r="B416">
        <v>99999</v>
      </c>
      <c r="C416" s="1">
        <v>5908256833104</v>
      </c>
      <c r="D416">
        <v>6</v>
      </c>
      <c r="E416">
        <v>144</v>
      </c>
      <c r="F416" s="15" t="s">
        <v>1066</v>
      </c>
      <c r="G416" s="15" t="s">
        <v>5670</v>
      </c>
      <c r="H416" s="15" t="s">
        <v>170</v>
      </c>
      <c r="I416" s="15" t="s">
        <v>5264</v>
      </c>
      <c r="J416" s="15" t="s">
        <v>1067</v>
      </c>
      <c r="K416" s="15" t="s">
        <v>515</v>
      </c>
      <c r="L416" s="15" t="s">
        <v>1068</v>
      </c>
      <c r="M416" s="15" t="s">
        <v>5244</v>
      </c>
      <c r="N416" s="15" t="s">
        <v>1062</v>
      </c>
      <c r="O416" s="15" t="s">
        <v>1069</v>
      </c>
      <c r="P416">
        <v>85167200</v>
      </c>
      <c r="Q416" s="15" t="s">
        <v>5234</v>
      </c>
      <c r="R416">
        <v>5</v>
      </c>
      <c r="S416" s="15" t="s">
        <v>5234</v>
      </c>
      <c r="U416" s="15" t="s">
        <v>5234</v>
      </c>
      <c r="V416" s="15" t="s">
        <v>261</v>
      </c>
      <c r="W416" s="15" t="s">
        <v>5234</v>
      </c>
      <c r="X416" s="15" t="s">
        <v>50</v>
      </c>
      <c r="Y416" s="15" t="s">
        <v>5234</v>
      </c>
      <c r="Z416" s="15" t="s">
        <v>6840</v>
      </c>
    </row>
    <row r="417" spans="1:26" x14ac:dyDescent="0.3">
      <c r="A417" s="15" t="s">
        <v>1070</v>
      </c>
      <c r="B417">
        <v>99999</v>
      </c>
      <c r="C417" s="1">
        <v>5908256834743</v>
      </c>
      <c r="D417">
        <v>4</v>
      </c>
      <c r="E417">
        <v>96</v>
      </c>
      <c r="F417" s="15" t="s">
        <v>1071</v>
      </c>
      <c r="G417" s="15" t="s">
        <v>5273</v>
      </c>
      <c r="H417" s="15" t="s">
        <v>170</v>
      </c>
      <c r="I417" s="15" t="s">
        <v>106</v>
      </c>
      <c r="J417" s="15" t="s">
        <v>5259</v>
      </c>
      <c r="K417" s="15" t="s">
        <v>5268</v>
      </c>
      <c r="L417" s="15" t="s">
        <v>1072</v>
      </c>
      <c r="M417" s="15" t="s">
        <v>515</v>
      </c>
      <c r="N417" s="15" t="s">
        <v>1073</v>
      </c>
      <c r="O417" s="15" t="s">
        <v>1074</v>
      </c>
      <c r="P417">
        <v>85167200</v>
      </c>
      <c r="Q417" s="15" t="s">
        <v>5234</v>
      </c>
      <c r="R417">
        <v>5</v>
      </c>
      <c r="S417" s="15" t="s">
        <v>5234</v>
      </c>
      <c r="U417" s="15" t="s">
        <v>5234</v>
      </c>
      <c r="V417" s="15" t="s">
        <v>449</v>
      </c>
      <c r="W417" s="15" t="s">
        <v>5234</v>
      </c>
      <c r="X417" s="15" t="s">
        <v>50</v>
      </c>
      <c r="Y417" s="15" t="s">
        <v>5234</v>
      </c>
      <c r="Z417" s="15" t="s">
        <v>861</v>
      </c>
    </row>
    <row r="418" spans="1:26" x14ac:dyDescent="0.3">
      <c r="A418" s="15" t="s">
        <v>1075</v>
      </c>
      <c r="B418">
        <v>99999</v>
      </c>
      <c r="C418" s="1">
        <v>5901436590699</v>
      </c>
      <c r="D418">
        <v>0</v>
      </c>
      <c r="E418">
        <v>0</v>
      </c>
      <c r="F418" s="15" t="s">
        <v>5234</v>
      </c>
      <c r="G418" s="15" t="s">
        <v>5234</v>
      </c>
      <c r="H418" s="15" t="s">
        <v>5233</v>
      </c>
      <c r="I418" s="15" t="s">
        <v>5233</v>
      </c>
      <c r="J418" s="15" t="s">
        <v>5233</v>
      </c>
      <c r="K418" s="15" t="s">
        <v>5233</v>
      </c>
      <c r="L418" s="15" t="s">
        <v>5233</v>
      </c>
      <c r="M418" s="15" t="s">
        <v>5233</v>
      </c>
      <c r="N418" s="15" t="s">
        <v>1058</v>
      </c>
      <c r="O418" s="15" t="s">
        <v>1076</v>
      </c>
      <c r="Q418" s="15" t="s">
        <v>5234</v>
      </c>
      <c r="S418" s="15" t="s">
        <v>5234</v>
      </c>
      <c r="U418" s="15" t="s">
        <v>5234</v>
      </c>
      <c r="V418" s="15" t="s">
        <v>5234</v>
      </c>
      <c r="W418" s="15" t="s">
        <v>5234</v>
      </c>
      <c r="X418" s="15" t="s">
        <v>50</v>
      </c>
      <c r="Y418" s="15" t="s">
        <v>5234</v>
      </c>
      <c r="Z418" s="15" t="s">
        <v>5234</v>
      </c>
    </row>
    <row r="419" spans="1:26" x14ac:dyDescent="0.3">
      <c r="A419" s="15" t="s">
        <v>1077</v>
      </c>
      <c r="B419">
        <v>99999</v>
      </c>
      <c r="C419" s="1">
        <v>5908256839182</v>
      </c>
      <c r="D419">
        <v>1</v>
      </c>
      <c r="E419">
        <v>78</v>
      </c>
      <c r="F419" s="15" t="s">
        <v>5671</v>
      </c>
      <c r="G419" s="15" t="s">
        <v>5672</v>
      </c>
      <c r="H419" s="15" t="s">
        <v>5293</v>
      </c>
      <c r="I419" s="15" t="s">
        <v>5293</v>
      </c>
      <c r="J419" s="15" t="s">
        <v>5259</v>
      </c>
      <c r="K419" s="15" t="s">
        <v>750</v>
      </c>
      <c r="L419" s="15" t="s">
        <v>5305</v>
      </c>
      <c r="M419" s="15" t="s">
        <v>210</v>
      </c>
      <c r="N419" s="15" t="s">
        <v>1073</v>
      </c>
      <c r="O419" s="15" t="s">
        <v>1078</v>
      </c>
      <c r="P419">
        <v>85167200</v>
      </c>
      <c r="Q419" s="15" t="s">
        <v>913</v>
      </c>
      <c r="R419">
        <v>5</v>
      </c>
      <c r="S419" s="15" t="s">
        <v>5234</v>
      </c>
      <c r="U419" s="15" t="s">
        <v>5234</v>
      </c>
      <c r="V419" s="15" t="s">
        <v>830</v>
      </c>
      <c r="W419" s="15" t="s">
        <v>35</v>
      </c>
      <c r="X419" s="15" t="s">
        <v>50</v>
      </c>
      <c r="Y419" s="15" t="s">
        <v>5234</v>
      </c>
      <c r="Z419" s="15" t="s">
        <v>5672</v>
      </c>
    </row>
    <row r="420" spans="1:26" x14ac:dyDescent="0.3">
      <c r="A420" s="15" t="s">
        <v>4626</v>
      </c>
      <c r="B420">
        <v>11511</v>
      </c>
      <c r="C420" s="1">
        <v>5903887802154</v>
      </c>
      <c r="D420">
        <v>6</v>
      </c>
      <c r="E420">
        <v>144</v>
      </c>
      <c r="F420" s="15" t="s">
        <v>2753</v>
      </c>
      <c r="G420" s="15" t="s">
        <v>5673</v>
      </c>
      <c r="H420" s="15" t="s">
        <v>5300</v>
      </c>
      <c r="I420" s="15" t="s">
        <v>106</v>
      </c>
      <c r="J420" s="15" t="s">
        <v>210</v>
      </c>
      <c r="K420" s="15" t="s">
        <v>295</v>
      </c>
      <c r="L420" s="15" t="s">
        <v>5305</v>
      </c>
      <c r="M420" s="15" t="s">
        <v>5340</v>
      </c>
      <c r="N420" s="15" t="s">
        <v>1058</v>
      </c>
      <c r="O420" s="15" t="s">
        <v>5674</v>
      </c>
      <c r="P420">
        <v>85167200</v>
      </c>
      <c r="Q420" s="15" t="s">
        <v>6831</v>
      </c>
      <c r="R420">
        <v>5</v>
      </c>
      <c r="S420" s="15" t="s">
        <v>5234</v>
      </c>
      <c r="U420" s="15" t="s">
        <v>5234</v>
      </c>
      <c r="V420" s="15" t="s">
        <v>279</v>
      </c>
      <c r="W420" s="15" t="s">
        <v>1083</v>
      </c>
      <c r="X420" s="15" t="s">
        <v>36</v>
      </c>
      <c r="Y420" s="15" t="s">
        <v>50</v>
      </c>
      <c r="Z420" s="15" t="s">
        <v>5713</v>
      </c>
    </row>
    <row r="421" spans="1:26" x14ac:dyDescent="0.3">
      <c r="A421" s="15" t="s">
        <v>1079</v>
      </c>
      <c r="B421">
        <v>11602</v>
      </c>
      <c r="C421" s="1">
        <v>5902934838238</v>
      </c>
      <c r="D421">
        <v>6</v>
      </c>
      <c r="E421">
        <v>144</v>
      </c>
      <c r="F421" s="15" t="s">
        <v>1080</v>
      </c>
      <c r="G421" s="15" t="s">
        <v>4965</v>
      </c>
      <c r="H421" s="15" t="s">
        <v>5300</v>
      </c>
      <c r="I421" s="15" t="s">
        <v>5242</v>
      </c>
      <c r="J421" s="15" t="s">
        <v>210</v>
      </c>
      <c r="K421" s="15" t="s">
        <v>1082</v>
      </c>
      <c r="L421" s="15" t="s">
        <v>5305</v>
      </c>
      <c r="M421" s="15" t="s">
        <v>5340</v>
      </c>
      <c r="N421" s="15" t="s">
        <v>1062</v>
      </c>
      <c r="O421" s="15" t="s">
        <v>5675</v>
      </c>
      <c r="P421">
        <v>85167200</v>
      </c>
      <c r="Q421" s="15" t="s">
        <v>6831</v>
      </c>
      <c r="R421">
        <v>5</v>
      </c>
      <c r="S421" s="15" t="s">
        <v>5234</v>
      </c>
      <c r="U421" s="15" t="s">
        <v>5234</v>
      </c>
      <c r="V421" s="15" t="s">
        <v>1083</v>
      </c>
      <c r="W421" s="15" t="s">
        <v>1084</v>
      </c>
      <c r="X421" s="15" t="s">
        <v>36</v>
      </c>
      <c r="Y421" s="15" t="s">
        <v>50</v>
      </c>
      <c r="Z421" s="15" t="s">
        <v>3183</v>
      </c>
    </row>
    <row r="422" spans="1:26" x14ac:dyDescent="0.3">
      <c r="A422" s="15" t="s">
        <v>4627</v>
      </c>
      <c r="B422">
        <v>11510</v>
      </c>
      <c r="C422" s="1">
        <v>5903887802178</v>
      </c>
      <c r="D422">
        <v>4</v>
      </c>
      <c r="E422">
        <v>96</v>
      </c>
      <c r="F422" s="15" t="s">
        <v>121</v>
      </c>
      <c r="G422" s="15" t="s">
        <v>155</v>
      </c>
      <c r="H422" s="15" t="s">
        <v>5305</v>
      </c>
      <c r="I422" s="15" t="s">
        <v>5241</v>
      </c>
      <c r="J422" s="15" t="s">
        <v>5288</v>
      </c>
      <c r="K422" s="15" t="s">
        <v>43</v>
      </c>
      <c r="L422" s="15" t="s">
        <v>5462</v>
      </c>
      <c r="M422" s="15" t="s">
        <v>5314</v>
      </c>
      <c r="N422" s="15" t="s">
        <v>5676</v>
      </c>
      <c r="O422" s="15" t="s">
        <v>5677</v>
      </c>
      <c r="P422">
        <v>85167200</v>
      </c>
      <c r="Q422" s="15" t="s">
        <v>6831</v>
      </c>
      <c r="R422">
        <v>5</v>
      </c>
      <c r="S422" s="15" t="s">
        <v>5234</v>
      </c>
      <c r="U422" s="15" t="s">
        <v>5234</v>
      </c>
      <c r="V422" s="15" t="s">
        <v>35</v>
      </c>
      <c r="W422" s="15" t="s">
        <v>4383</v>
      </c>
      <c r="X422" s="15" t="s">
        <v>36</v>
      </c>
      <c r="Y422" s="15" t="s">
        <v>50</v>
      </c>
      <c r="Z422" s="15" t="s">
        <v>4506</v>
      </c>
    </row>
    <row r="423" spans="1:26" x14ac:dyDescent="0.3">
      <c r="A423" s="15" t="s">
        <v>4798</v>
      </c>
      <c r="B423">
        <v>11509</v>
      </c>
      <c r="C423" s="1">
        <v>5903887805179</v>
      </c>
      <c r="D423">
        <v>6</v>
      </c>
      <c r="E423">
        <v>144</v>
      </c>
      <c r="F423" s="15" t="s">
        <v>4561</v>
      </c>
      <c r="G423" s="15" t="s">
        <v>5678</v>
      </c>
      <c r="H423" s="15" t="s">
        <v>5281</v>
      </c>
      <c r="I423" s="15" t="s">
        <v>5259</v>
      </c>
      <c r="J423" s="15" t="s">
        <v>5301</v>
      </c>
      <c r="K423" s="15" t="s">
        <v>5293</v>
      </c>
      <c r="L423" s="15" t="s">
        <v>5279</v>
      </c>
      <c r="M423" s="15" t="s">
        <v>5268</v>
      </c>
      <c r="N423" s="15" t="s">
        <v>4799</v>
      </c>
      <c r="O423" s="15" t="s">
        <v>5679</v>
      </c>
      <c r="P423">
        <v>85167970</v>
      </c>
      <c r="Q423" s="15" t="s">
        <v>6820</v>
      </c>
      <c r="R423">
        <v>5</v>
      </c>
      <c r="S423" s="15" t="s">
        <v>5234</v>
      </c>
      <c r="U423" s="15" t="s">
        <v>5234</v>
      </c>
      <c r="V423" s="15" t="s">
        <v>284</v>
      </c>
      <c r="W423" s="15" t="s">
        <v>2868</v>
      </c>
      <c r="X423" s="15" t="s">
        <v>36</v>
      </c>
      <c r="Y423" s="15" t="s">
        <v>50</v>
      </c>
      <c r="Z423" s="15" t="s">
        <v>6841</v>
      </c>
    </row>
    <row r="424" spans="1:26" x14ac:dyDescent="0.3">
      <c r="A424" s="15" t="s">
        <v>1085</v>
      </c>
      <c r="B424">
        <v>99999</v>
      </c>
      <c r="C424" s="1">
        <v>5907468860335</v>
      </c>
      <c r="D424">
        <v>6</v>
      </c>
      <c r="E424">
        <v>180</v>
      </c>
      <c r="F424" s="15" t="s">
        <v>281</v>
      </c>
      <c r="G424" s="15" t="s">
        <v>5566</v>
      </c>
      <c r="H424" s="15" t="s">
        <v>5300</v>
      </c>
      <c r="I424" s="15" t="s">
        <v>63</v>
      </c>
      <c r="J424" s="15" t="s">
        <v>1086</v>
      </c>
      <c r="K424" s="15" t="s">
        <v>64</v>
      </c>
      <c r="L424" s="15" t="s">
        <v>5293</v>
      </c>
      <c r="M424" s="15" t="s">
        <v>5237</v>
      </c>
      <c r="N424" s="15" t="s">
        <v>1062</v>
      </c>
      <c r="O424" s="15" t="s">
        <v>5680</v>
      </c>
      <c r="P424">
        <v>85167200</v>
      </c>
      <c r="Q424" s="15" t="s">
        <v>913</v>
      </c>
      <c r="R424">
        <v>5</v>
      </c>
      <c r="S424" s="15" t="s">
        <v>5234</v>
      </c>
      <c r="U424" s="15" t="s">
        <v>5234</v>
      </c>
      <c r="V424" s="15" t="s">
        <v>158</v>
      </c>
      <c r="W424" s="15" t="s">
        <v>35</v>
      </c>
      <c r="X424" s="15" t="s">
        <v>50</v>
      </c>
      <c r="Y424" s="15" t="s">
        <v>5234</v>
      </c>
      <c r="Z424" s="15" t="s">
        <v>6842</v>
      </c>
    </row>
    <row r="425" spans="1:26" x14ac:dyDescent="0.3">
      <c r="A425" s="15" t="s">
        <v>1087</v>
      </c>
      <c r="B425">
        <v>99999</v>
      </c>
      <c r="C425" s="1">
        <v>1111110000271</v>
      </c>
      <c r="D425">
        <v>6</v>
      </c>
      <c r="E425">
        <v>180</v>
      </c>
      <c r="F425" s="15" t="s">
        <v>5234</v>
      </c>
      <c r="G425" s="15" t="s">
        <v>5234</v>
      </c>
      <c r="H425" s="15" t="s">
        <v>1088</v>
      </c>
      <c r="I425" s="15" t="s">
        <v>5242</v>
      </c>
      <c r="J425" s="15" t="s">
        <v>63</v>
      </c>
      <c r="K425" s="15" t="s">
        <v>64</v>
      </c>
      <c r="L425" s="15" t="s">
        <v>5293</v>
      </c>
      <c r="M425" s="15" t="s">
        <v>5237</v>
      </c>
      <c r="N425" s="15" t="s">
        <v>1089</v>
      </c>
      <c r="O425" s="15" t="s">
        <v>1090</v>
      </c>
      <c r="Q425" s="15" t="s">
        <v>5234</v>
      </c>
      <c r="S425" s="15" t="s">
        <v>5234</v>
      </c>
      <c r="U425" s="15" t="s">
        <v>5234</v>
      </c>
      <c r="V425" s="15" t="s">
        <v>158</v>
      </c>
      <c r="W425" s="15" t="s">
        <v>5234</v>
      </c>
      <c r="X425" s="15" t="s">
        <v>50</v>
      </c>
      <c r="Y425" s="15" t="s">
        <v>5234</v>
      </c>
      <c r="Z425" s="15" t="s">
        <v>5234</v>
      </c>
    </row>
    <row r="426" spans="1:26" x14ac:dyDescent="0.3">
      <c r="A426" s="15" t="s">
        <v>1091</v>
      </c>
      <c r="B426">
        <v>99999</v>
      </c>
      <c r="C426" s="1">
        <v>5907468860359</v>
      </c>
      <c r="D426">
        <v>6</v>
      </c>
      <c r="E426">
        <v>180</v>
      </c>
      <c r="F426" s="15" t="s">
        <v>372</v>
      </c>
      <c r="G426" s="15" t="s">
        <v>1092</v>
      </c>
      <c r="H426" s="15" t="s">
        <v>5300</v>
      </c>
      <c r="I426" s="15" t="s">
        <v>1093</v>
      </c>
      <c r="J426" s="15" t="s">
        <v>1094</v>
      </c>
      <c r="K426" s="15" t="s">
        <v>64</v>
      </c>
      <c r="L426" s="15" t="s">
        <v>5293</v>
      </c>
      <c r="M426" s="15" t="s">
        <v>5237</v>
      </c>
      <c r="N426" s="15" t="s">
        <v>1062</v>
      </c>
      <c r="O426" s="15" t="s">
        <v>5681</v>
      </c>
      <c r="P426">
        <v>85167200</v>
      </c>
      <c r="Q426" s="15" t="s">
        <v>913</v>
      </c>
      <c r="R426">
        <v>5</v>
      </c>
      <c r="S426" s="15" t="s">
        <v>5234</v>
      </c>
      <c r="U426" s="15" t="s">
        <v>5234</v>
      </c>
      <c r="V426" s="15" t="s">
        <v>158</v>
      </c>
      <c r="W426" s="15" t="s">
        <v>35</v>
      </c>
      <c r="X426" s="15" t="s">
        <v>50</v>
      </c>
      <c r="Y426" s="15" t="s">
        <v>5234</v>
      </c>
      <c r="Z426" s="15" t="s">
        <v>7101</v>
      </c>
    </row>
    <row r="427" spans="1:26" x14ac:dyDescent="0.3">
      <c r="A427" s="15" t="s">
        <v>1095</v>
      </c>
      <c r="B427">
        <v>99999</v>
      </c>
      <c r="C427" s="1">
        <v>5907468860403</v>
      </c>
      <c r="D427">
        <v>0</v>
      </c>
      <c r="E427">
        <v>0</v>
      </c>
      <c r="F427" s="15" t="s">
        <v>5234</v>
      </c>
      <c r="G427" s="15" t="s">
        <v>5234</v>
      </c>
      <c r="H427" s="15" t="s">
        <v>5233</v>
      </c>
      <c r="I427" s="15" t="s">
        <v>5233</v>
      </c>
      <c r="J427" s="15" t="s">
        <v>5233</v>
      </c>
      <c r="K427" s="15" t="s">
        <v>5233</v>
      </c>
      <c r="L427" s="15" t="s">
        <v>5233</v>
      </c>
      <c r="M427" s="15" t="s">
        <v>5233</v>
      </c>
      <c r="N427" s="15" t="s">
        <v>1096</v>
      </c>
      <c r="O427" s="15" t="s">
        <v>1097</v>
      </c>
      <c r="Q427" s="15" t="s">
        <v>5234</v>
      </c>
      <c r="S427" s="15" t="s">
        <v>5234</v>
      </c>
      <c r="U427" s="15" t="s">
        <v>5234</v>
      </c>
      <c r="V427" s="15" t="s">
        <v>5234</v>
      </c>
      <c r="W427" s="15" t="s">
        <v>5234</v>
      </c>
      <c r="X427" s="15" t="s">
        <v>50</v>
      </c>
      <c r="Y427" s="15" t="s">
        <v>5234</v>
      </c>
      <c r="Z427" s="15" t="s">
        <v>5234</v>
      </c>
    </row>
    <row r="428" spans="1:26" x14ac:dyDescent="0.3">
      <c r="A428" s="15" t="s">
        <v>1098</v>
      </c>
      <c r="B428">
        <v>99999</v>
      </c>
      <c r="C428" s="1">
        <v>5908256831711</v>
      </c>
      <c r="D428">
        <v>8</v>
      </c>
      <c r="E428">
        <v>192</v>
      </c>
      <c r="F428" s="15" t="s">
        <v>372</v>
      </c>
      <c r="G428" s="15" t="s">
        <v>1099</v>
      </c>
      <c r="H428" s="15" t="s">
        <v>5259</v>
      </c>
      <c r="I428" s="15" t="s">
        <v>5259</v>
      </c>
      <c r="J428" s="15" t="s">
        <v>5238</v>
      </c>
      <c r="K428" s="15" t="s">
        <v>5386</v>
      </c>
      <c r="L428" s="15" t="s">
        <v>5386</v>
      </c>
      <c r="M428" s="15" t="s">
        <v>5279</v>
      </c>
      <c r="N428" s="15" t="s">
        <v>1100</v>
      </c>
      <c r="O428" s="15" t="s">
        <v>5682</v>
      </c>
      <c r="P428">
        <v>85094000</v>
      </c>
      <c r="Q428" s="15" t="s">
        <v>1101</v>
      </c>
      <c r="R428">
        <v>5</v>
      </c>
      <c r="S428" s="15" t="s">
        <v>5234</v>
      </c>
      <c r="U428" s="15" t="s">
        <v>5234</v>
      </c>
      <c r="V428" s="15" t="s">
        <v>284</v>
      </c>
      <c r="W428" s="15" t="s">
        <v>35</v>
      </c>
      <c r="X428" s="15" t="s">
        <v>50</v>
      </c>
      <c r="Y428" s="15" t="s">
        <v>5234</v>
      </c>
      <c r="Z428" s="15" t="s">
        <v>6843</v>
      </c>
    </row>
    <row r="429" spans="1:26" x14ac:dyDescent="0.3">
      <c r="A429" s="15" t="s">
        <v>1102</v>
      </c>
      <c r="B429">
        <v>99999</v>
      </c>
      <c r="C429" s="1">
        <v>5908256831728</v>
      </c>
      <c r="D429">
        <v>8</v>
      </c>
      <c r="E429">
        <v>192</v>
      </c>
      <c r="F429" s="15" t="s">
        <v>598</v>
      </c>
      <c r="G429" s="15" t="s">
        <v>5273</v>
      </c>
      <c r="H429" s="15" t="s">
        <v>5261</v>
      </c>
      <c r="I429" s="15" t="s">
        <v>5261</v>
      </c>
      <c r="J429" s="15" t="s">
        <v>31</v>
      </c>
      <c r="K429" s="15" t="s">
        <v>209</v>
      </c>
      <c r="L429" s="15" t="s">
        <v>209</v>
      </c>
      <c r="M429" s="15" t="s">
        <v>1103</v>
      </c>
      <c r="N429" s="15" t="s">
        <v>1100</v>
      </c>
      <c r="O429" s="15" t="s">
        <v>5683</v>
      </c>
      <c r="P429">
        <v>85094000</v>
      </c>
      <c r="Q429" s="15" t="s">
        <v>1101</v>
      </c>
      <c r="R429">
        <v>5</v>
      </c>
      <c r="S429" s="15" t="s">
        <v>5234</v>
      </c>
      <c r="U429" s="15" t="s">
        <v>5234</v>
      </c>
      <c r="V429" s="15" t="s">
        <v>46</v>
      </c>
      <c r="W429" s="15" t="s">
        <v>35</v>
      </c>
      <c r="X429" s="15" t="s">
        <v>50</v>
      </c>
      <c r="Y429" s="15" t="s">
        <v>5234</v>
      </c>
      <c r="Z429" s="15" t="s">
        <v>1066</v>
      </c>
    </row>
    <row r="430" spans="1:26" x14ac:dyDescent="0.3">
      <c r="A430" s="15" t="s">
        <v>1104</v>
      </c>
      <c r="B430">
        <v>99999</v>
      </c>
      <c r="C430" s="1">
        <v>5907468860045</v>
      </c>
      <c r="D430">
        <v>6</v>
      </c>
      <c r="E430">
        <v>210</v>
      </c>
      <c r="F430" s="15" t="s">
        <v>84</v>
      </c>
      <c r="G430" s="15" t="s">
        <v>5684</v>
      </c>
      <c r="H430" s="15" t="s">
        <v>1086</v>
      </c>
      <c r="I430" s="15" t="s">
        <v>5261</v>
      </c>
      <c r="J430" s="15" t="s">
        <v>5238</v>
      </c>
      <c r="K430" s="15" t="s">
        <v>5288</v>
      </c>
      <c r="L430" s="15" t="s">
        <v>5286</v>
      </c>
      <c r="M430" s="15" t="s">
        <v>5357</v>
      </c>
      <c r="N430" s="15" t="s">
        <v>1100</v>
      </c>
      <c r="O430" s="15" t="s">
        <v>1105</v>
      </c>
      <c r="P430">
        <v>85094000</v>
      </c>
      <c r="Q430" s="15" t="s">
        <v>1101</v>
      </c>
      <c r="R430">
        <v>5</v>
      </c>
      <c r="S430" s="15" t="s">
        <v>5234</v>
      </c>
      <c r="U430" s="15" t="s">
        <v>5234</v>
      </c>
      <c r="V430" s="15" t="s">
        <v>279</v>
      </c>
      <c r="W430" s="15" t="s">
        <v>35</v>
      </c>
      <c r="X430" s="15" t="s">
        <v>50</v>
      </c>
      <c r="Y430" s="15" t="s">
        <v>5234</v>
      </c>
      <c r="Z430" s="15" t="s">
        <v>657</v>
      </c>
    </row>
    <row r="431" spans="1:26" x14ac:dyDescent="0.3">
      <c r="A431" s="15" t="s">
        <v>4484</v>
      </c>
      <c r="B431">
        <v>11802</v>
      </c>
      <c r="C431" s="1">
        <v>5903887801157</v>
      </c>
      <c r="D431">
        <v>12</v>
      </c>
      <c r="E431">
        <v>192</v>
      </c>
      <c r="F431" s="15" t="s">
        <v>598</v>
      </c>
      <c r="G431" s="15" t="s">
        <v>4966</v>
      </c>
      <c r="H431" s="15" t="s">
        <v>293</v>
      </c>
      <c r="I431" s="15" t="s">
        <v>5281</v>
      </c>
      <c r="J431" s="15" t="s">
        <v>5241</v>
      </c>
      <c r="K431" s="15" t="s">
        <v>5279</v>
      </c>
      <c r="L431" s="15" t="s">
        <v>5269</v>
      </c>
      <c r="M431" s="15" t="s">
        <v>5340</v>
      </c>
      <c r="N431" s="15" t="s">
        <v>1110</v>
      </c>
      <c r="O431" s="15" t="s">
        <v>5685</v>
      </c>
      <c r="P431">
        <v>85094000</v>
      </c>
      <c r="Q431" s="15" t="s">
        <v>6820</v>
      </c>
      <c r="R431">
        <v>5</v>
      </c>
      <c r="S431" s="15" t="s">
        <v>5234</v>
      </c>
      <c r="U431" s="15" t="s">
        <v>5234</v>
      </c>
      <c r="V431" s="15" t="s">
        <v>66</v>
      </c>
      <c r="W431" s="15" t="s">
        <v>4042</v>
      </c>
      <c r="X431" s="15" t="s">
        <v>36</v>
      </c>
      <c r="Y431" s="15" t="s">
        <v>50</v>
      </c>
      <c r="Z431" s="15" t="s">
        <v>281</v>
      </c>
    </row>
    <row r="432" spans="1:26" x14ac:dyDescent="0.3">
      <c r="A432" s="15" t="s">
        <v>1106</v>
      </c>
      <c r="B432">
        <v>99999</v>
      </c>
      <c r="C432" s="1">
        <v>5907468860397</v>
      </c>
      <c r="D432">
        <v>0</v>
      </c>
      <c r="E432">
        <v>0</v>
      </c>
      <c r="F432" s="15" t="s">
        <v>5234</v>
      </c>
      <c r="G432" s="15" t="s">
        <v>5234</v>
      </c>
      <c r="H432" s="15" t="s">
        <v>5233</v>
      </c>
      <c r="I432" s="15" t="s">
        <v>5233</v>
      </c>
      <c r="J432" s="15" t="s">
        <v>5233</v>
      </c>
      <c r="K432" s="15" t="s">
        <v>5233</v>
      </c>
      <c r="L432" s="15" t="s">
        <v>5233</v>
      </c>
      <c r="M432" s="15" t="s">
        <v>5233</v>
      </c>
      <c r="N432" s="15" t="s">
        <v>1107</v>
      </c>
      <c r="O432" s="15" t="s">
        <v>1108</v>
      </c>
      <c r="P432">
        <v>85094000</v>
      </c>
      <c r="Q432" s="15" t="s">
        <v>5234</v>
      </c>
      <c r="S432" s="15" t="s">
        <v>5234</v>
      </c>
      <c r="U432" s="15" t="s">
        <v>5234</v>
      </c>
      <c r="V432" s="15" t="s">
        <v>5234</v>
      </c>
      <c r="W432" s="15" t="s">
        <v>5234</v>
      </c>
      <c r="X432" s="15" t="s">
        <v>50</v>
      </c>
      <c r="Y432" s="15" t="s">
        <v>5234</v>
      </c>
      <c r="Z432" s="15" t="s">
        <v>5234</v>
      </c>
    </row>
    <row r="433" spans="1:26" x14ac:dyDescent="0.3">
      <c r="A433" s="15" t="s">
        <v>4967</v>
      </c>
      <c r="B433">
        <v>11714</v>
      </c>
      <c r="C433" s="1">
        <v>5903887805131</v>
      </c>
      <c r="D433">
        <v>12</v>
      </c>
      <c r="E433">
        <v>192</v>
      </c>
      <c r="F433" s="15" t="s">
        <v>5439</v>
      </c>
      <c r="G433" s="15" t="s">
        <v>7242</v>
      </c>
      <c r="H433" s="15" t="s">
        <v>171</v>
      </c>
      <c r="I433" s="15" t="s">
        <v>5288</v>
      </c>
      <c r="J433" s="15" t="s">
        <v>171</v>
      </c>
      <c r="K433" s="15" t="s">
        <v>5347</v>
      </c>
      <c r="L433" s="15" t="s">
        <v>658</v>
      </c>
      <c r="M433" s="15" t="s">
        <v>5286</v>
      </c>
      <c r="N433" s="15" t="s">
        <v>1110</v>
      </c>
      <c r="O433" s="15" t="s">
        <v>5686</v>
      </c>
      <c r="P433">
        <v>85094000</v>
      </c>
      <c r="Q433" s="15" t="s">
        <v>6820</v>
      </c>
      <c r="R433">
        <v>5</v>
      </c>
      <c r="S433" s="15" t="s">
        <v>5234</v>
      </c>
      <c r="U433" s="15" t="s">
        <v>5234</v>
      </c>
      <c r="V433" s="15" t="s">
        <v>66</v>
      </c>
      <c r="W433" s="15" t="s">
        <v>589</v>
      </c>
      <c r="X433" s="15" t="s">
        <v>36</v>
      </c>
      <c r="Y433" s="15" t="s">
        <v>50</v>
      </c>
      <c r="Z433" s="15" t="s">
        <v>2053</v>
      </c>
    </row>
    <row r="434" spans="1:26" x14ac:dyDescent="0.3">
      <c r="A434" s="15" t="s">
        <v>5108</v>
      </c>
      <c r="B434">
        <v>11711</v>
      </c>
      <c r="C434" s="1">
        <v>5903887807487</v>
      </c>
      <c r="D434">
        <v>4</v>
      </c>
      <c r="E434">
        <v>96</v>
      </c>
      <c r="F434" s="15" t="s">
        <v>4993</v>
      </c>
      <c r="G434" s="15" t="s">
        <v>5687</v>
      </c>
      <c r="H434" s="15" t="s">
        <v>31</v>
      </c>
      <c r="I434" s="15" t="s">
        <v>5295</v>
      </c>
      <c r="J434" s="15" t="s">
        <v>31</v>
      </c>
      <c r="K434" s="15" t="s">
        <v>333</v>
      </c>
      <c r="L434" s="15" t="s">
        <v>333</v>
      </c>
      <c r="M434" s="15" t="s">
        <v>550</v>
      </c>
      <c r="N434" s="15" t="s">
        <v>1110</v>
      </c>
      <c r="O434" s="15" t="s">
        <v>5688</v>
      </c>
      <c r="P434">
        <v>85094000</v>
      </c>
      <c r="Q434" s="15" t="s">
        <v>6820</v>
      </c>
      <c r="R434">
        <v>5</v>
      </c>
      <c r="S434" s="15" t="s">
        <v>5234</v>
      </c>
      <c r="U434" s="15" t="s">
        <v>5234</v>
      </c>
      <c r="V434" s="15" t="s">
        <v>2847</v>
      </c>
      <c r="W434" s="15" t="s">
        <v>190</v>
      </c>
      <c r="X434" s="15" t="s">
        <v>36</v>
      </c>
      <c r="Y434" s="15" t="s">
        <v>36</v>
      </c>
      <c r="Z434" s="15" t="s">
        <v>2047</v>
      </c>
    </row>
    <row r="435" spans="1:26" x14ac:dyDescent="0.3">
      <c r="A435" s="15" t="s">
        <v>5109</v>
      </c>
      <c r="B435">
        <v>11712</v>
      </c>
      <c r="C435" s="1">
        <v>5903887807500</v>
      </c>
      <c r="D435">
        <v>4</v>
      </c>
      <c r="E435">
        <v>96</v>
      </c>
      <c r="F435" s="15" t="s">
        <v>4993</v>
      </c>
      <c r="G435" s="15" t="s">
        <v>5687</v>
      </c>
      <c r="H435" s="15" t="s">
        <v>31</v>
      </c>
      <c r="I435" s="15" t="s">
        <v>5295</v>
      </c>
      <c r="J435" s="15" t="s">
        <v>31</v>
      </c>
      <c r="K435" s="15" t="s">
        <v>333</v>
      </c>
      <c r="L435" s="15" t="s">
        <v>333</v>
      </c>
      <c r="M435" s="15" t="s">
        <v>550</v>
      </c>
      <c r="N435" s="15" t="s">
        <v>1110</v>
      </c>
      <c r="O435" s="15" t="s">
        <v>5689</v>
      </c>
      <c r="P435">
        <v>85094000</v>
      </c>
      <c r="Q435" s="15" t="s">
        <v>6820</v>
      </c>
      <c r="R435">
        <v>5</v>
      </c>
      <c r="S435" s="15" t="s">
        <v>5234</v>
      </c>
      <c r="U435" s="15" t="s">
        <v>5234</v>
      </c>
      <c r="V435" s="15" t="s">
        <v>2847</v>
      </c>
      <c r="W435" s="15" t="s">
        <v>190</v>
      </c>
      <c r="X435" s="15" t="s">
        <v>36</v>
      </c>
      <c r="Y435" s="15" t="s">
        <v>36</v>
      </c>
      <c r="Z435" s="15" t="s">
        <v>2047</v>
      </c>
    </row>
    <row r="436" spans="1:26" x14ac:dyDescent="0.3">
      <c r="A436" s="15" t="s">
        <v>5110</v>
      </c>
      <c r="B436">
        <v>11713</v>
      </c>
      <c r="C436" s="1">
        <v>5903887807463</v>
      </c>
      <c r="D436">
        <v>4</v>
      </c>
      <c r="E436">
        <v>96</v>
      </c>
      <c r="F436" s="15" t="s">
        <v>4993</v>
      </c>
      <c r="G436" s="15" t="s">
        <v>5687</v>
      </c>
      <c r="H436" s="15" t="s">
        <v>31</v>
      </c>
      <c r="I436" s="15" t="s">
        <v>5295</v>
      </c>
      <c r="J436" s="15" t="s">
        <v>31</v>
      </c>
      <c r="K436" s="15" t="s">
        <v>333</v>
      </c>
      <c r="L436" s="15" t="s">
        <v>333</v>
      </c>
      <c r="M436" s="15" t="s">
        <v>550</v>
      </c>
      <c r="N436" s="15" t="s">
        <v>1110</v>
      </c>
      <c r="O436" s="15" t="s">
        <v>5690</v>
      </c>
      <c r="P436">
        <v>85094000</v>
      </c>
      <c r="Q436" s="15" t="s">
        <v>6791</v>
      </c>
      <c r="R436">
        <v>5</v>
      </c>
      <c r="S436" s="15" t="s">
        <v>5234</v>
      </c>
      <c r="U436" s="15" t="s">
        <v>5234</v>
      </c>
      <c r="V436" s="15" t="s">
        <v>2847</v>
      </c>
      <c r="W436" s="15" t="s">
        <v>190</v>
      </c>
      <c r="X436" s="15" t="s">
        <v>36</v>
      </c>
      <c r="Y436" s="15" t="s">
        <v>36</v>
      </c>
      <c r="Z436" s="15" t="s">
        <v>2047</v>
      </c>
    </row>
    <row r="437" spans="1:26" x14ac:dyDescent="0.3">
      <c r="A437" s="15" t="s">
        <v>1109</v>
      </c>
      <c r="B437">
        <v>99999</v>
      </c>
      <c r="C437" s="1">
        <v>5907468860380</v>
      </c>
      <c r="D437">
        <v>0</v>
      </c>
      <c r="E437">
        <v>0</v>
      </c>
      <c r="F437" s="15" t="s">
        <v>5234</v>
      </c>
      <c r="G437" s="15" t="s">
        <v>5234</v>
      </c>
      <c r="H437" s="15" t="s">
        <v>5233</v>
      </c>
      <c r="I437" s="15" t="s">
        <v>5233</v>
      </c>
      <c r="J437" s="15" t="s">
        <v>5233</v>
      </c>
      <c r="K437" s="15" t="s">
        <v>5233</v>
      </c>
      <c r="L437" s="15" t="s">
        <v>5233</v>
      </c>
      <c r="M437" s="15" t="s">
        <v>5233</v>
      </c>
      <c r="N437" s="15" t="s">
        <v>1110</v>
      </c>
      <c r="O437" s="15" t="s">
        <v>1111</v>
      </c>
      <c r="Q437" s="15" t="s">
        <v>5234</v>
      </c>
      <c r="S437" s="15" t="s">
        <v>5234</v>
      </c>
      <c r="U437" s="15" t="s">
        <v>5234</v>
      </c>
      <c r="V437" s="15" t="s">
        <v>5234</v>
      </c>
      <c r="W437" s="15" t="s">
        <v>5234</v>
      </c>
      <c r="X437" s="15" t="s">
        <v>50</v>
      </c>
      <c r="Y437" s="15" t="s">
        <v>5234</v>
      </c>
      <c r="Z437" s="15" t="s">
        <v>5234</v>
      </c>
    </row>
    <row r="438" spans="1:26" x14ac:dyDescent="0.3">
      <c r="A438" s="15" t="s">
        <v>1112</v>
      </c>
      <c r="B438">
        <v>99999</v>
      </c>
      <c r="C438" s="1">
        <v>5901436590682</v>
      </c>
      <c r="D438">
        <v>0</v>
      </c>
      <c r="E438">
        <v>0</v>
      </c>
      <c r="F438" s="15" t="s">
        <v>5234</v>
      </c>
      <c r="G438" s="15" t="s">
        <v>5234</v>
      </c>
      <c r="H438" s="15" t="s">
        <v>5233</v>
      </c>
      <c r="I438" s="15" t="s">
        <v>5233</v>
      </c>
      <c r="J438" s="15" t="s">
        <v>5233</v>
      </c>
      <c r="K438" s="15" t="s">
        <v>5233</v>
      </c>
      <c r="L438" s="15" t="s">
        <v>5233</v>
      </c>
      <c r="M438" s="15" t="s">
        <v>5233</v>
      </c>
      <c r="N438" s="15" t="s">
        <v>1113</v>
      </c>
      <c r="O438" s="15" t="s">
        <v>1114</v>
      </c>
      <c r="Q438" s="15" t="s">
        <v>5234</v>
      </c>
      <c r="S438" s="15" t="s">
        <v>5234</v>
      </c>
      <c r="U438" s="15" t="s">
        <v>5234</v>
      </c>
      <c r="V438" s="15" t="s">
        <v>5234</v>
      </c>
      <c r="W438" s="15" t="s">
        <v>5234</v>
      </c>
      <c r="X438" s="15" t="s">
        <v>50</v>
      </c>
      <c r="Y438" s="15" t="s">
        <v>5234</v>
      </c>
      <c r="Z438" s="15" t="s">
        <v>5234</v>
      </c>
    </row>
    <row r="439" spans="1:26" x14ac:dyDescent="0.3">
      <c r="A439" s="15" t="s">
        <v>1115</v>
      </c>
      <c r="B439">
        <v>99999</v>
      </c>
      <c r="C439" s="1">
        <v>5908256831278</v>
      </c>
      <c r="D439">
        <v>0</v>
      </c>
      <c r="E439">
        <v>0</v>
      </c>
      <c r="F439" s="15" t="s">
        <v>5234</v>
      </c>
      <c r="G439" s="15" t="s">
        <v>5234</v>
      </c>
      <c r="H439" s="15" t="s">
        <v>5233</v>
      </c>
      <c r="I439" s="15" t="s">
        <v>5233</v>
      </c>
      <c r="J439" s="15" t="s">
        <v>5233</v>
      </c>
      <c r="K439" s="15" t="s">
        <v>5233</v>
      </c>
      <c r="L439" s="15" t="s">
        <v>5233</v>
      </c>
      <c r="M439" s="15" t="s">
        <v>5233</v>
      </c>
      <c r="N439" s="15" t="s">
        <v>1116</v>
      </c>
      <c r="O439" s="15" t="s">
        <v>1117</v>
      </c>
      <c r="P439">
        <v>85094000</v>
      </c>
      <c r="Q439" s="15" t="s">
        <v>5234</v>
      </c>
      <c r="S439" s="15" t="s">
        <v>5234</v>
      </c>
      <c r="U439" s="15" t="s">
        <v>5234</v>
      </c>
      <c r="V439" s="15" t="s">
        <v>5234</v>
      </c>
      <c r="W439" s="15" t="s">
        <v>5234</v>
      </c>
      <c r="X439" s="15" t="s">
        <v>50</v>
      </c>
      <c r="Y439" s="15" t="s">
        <v>5234</v>
      </c>
      <c r="Z439" s="15" t="s">
        <v>5234</v>
      </c>
    </row>
    <row r="440" spans="1:26" x14ac:dyDescent="0.3">
      <c r="A440" s="15" t="s">
        <v>1118</v>
      </c>
      <c r="B440">
        <v>99999</v>
      </c>
      <c r="C440" s="1">
        <v>5908256833463</v>
      </c>
      <c r="D440">
        <v>4</v>
      </c>
      <c r="E440">
        <v>144</v>
      </c>
      <c r="F440" s="15" t="s">
        <v>5691</v>
      </c>
      <c r="G440" s="15" t="s">
        <v>5692</v>
      </c>
      <c r="H440" s="15" t="s">
        <v>5241</v>
      </c>
      <c r="I440" s="15" t="s">
        <v>171</v>
      </c>
      <c r="J440" s="15" t="s">
        <v>5301</v>
      </c>
      <c r="K440" s="15" t="s">
        <v>5257</v>
      </c>
      <c r="L440" s="15" t="s">
        <v>5293</v>
      </c>
      <c r="M440" s="15" t="s">
        <v>5345</v>
      </c>
      <c r="N440" s="15" t="s">
        <v>1119</v>
      </c>
      <c r="O440" s="15" t="s">
        <v>1120</v>
      </c>
      <c r="P440">
        <v>85094000</v>
      </c>
      <c r="Q440" s="15" t="s">
        <v>1101</v>
      </c>
      <c r="R440">
        <v>5</v>
      </c>
      <c r="S440" s="15" t="s">
        <v>5234</v>
      </c>
      <c r="U440" s="15" t="s">
        <v>5234</v>
      </c>
      <c r="V440" s="15" t="s">
        <v>261</v>
      </c>
      <c r="W440" s="15" t="s">
        <v>35</v>
      </c>
      <c r="X440" s="15" t="s">
        <v>50</v>
      </c>
      <c r="Y440" s="15" t="s">
        <v>5234</v>
      </c>
      <c r="Z440" s="15" t="s">
        <v>6844</v>
      </c>
    </row>
    <row r="441" spans="1:26" x14ac:dyDescent="0.3">
      <c r="A441" s="15" t="s">
        <v>1121</v>
      </c>
      <c r="B441">
        <v>99999</v>
      </c>
      <c r="C441" s="1">
        <v>5908256834385</v>
      </c>
      <c r="D441">
        <v>4</v>
      </c>
      <c r="E441">
        <v>144</v>
      </c>
      <c r="F441" s="15" t="s">
        <v>5691</v>
      </c>
      <c r="G441" s="15" t="s">
        <v>5692</v>
      </c>
      <c r="H441" s="15" t="s">
        <v>5241</v>
      </c>
      <c r="I441" s="15" t="s">
        <v>171</v>
      </c>
      <c r="J441" s="15" t="s">
        <v>5301</v>
      </c>
      <c r="K441" s="15" t="s">
        <v>5257</v>
      </c>
      <c r="L441" s="15" t="s">
        <v>5293</v>
      </c>
      <c r="M441" s="15" t="s">
        <v>5345</v>
      </c>
      <c r="N441" s="15" t="s">
        <v>1119</v>
      </c>
      <c r="O441" s="15" t="s">
        <v>1122</v>
      </c>
      <c r="P441">
        <v>85094000</v>
      </c>
      <c r="Q441" s="15" t="s">
        <v>5234</v>
      </c>
      <c r="R441">
        <v>5</v>
      </c>
      <c r="S441" s="15" t="s">
        <v>5234</v>
      </c>
      <c r="U441" s="15" t="s">
        <v>5234</v>
      </c>
      <c r="V441" s="15" t="s">
        <v>261</v>
      </c>
      <c r="W441" s="15" t="s">
        <v>5234</v>
      </c>
      <c r="X441" s="15" t="s">
        <v>50</v>
      </c>
      <c r="Y441" s="15" t="s">
        <v>5234</v>
      </c>
      <c r="Z441" s="15" t="s">
        <v>6844</v>
      </c>
    </row>
    <row r="442" spans="1:26" x14ac:dyDescent="0.3">
      <c r="A442" s="15" t="s">
        <v>1123</v>
      </c>
      <c r="B442">
        <v>99999</v>
      </c>
      <c r="C442" s="1">
        <v>5908256834088</v>
      </c>
      <c r="D442">
        <v>4</v>
      </c>
      <c r="E442">
        <v>144</v>
      </c>
      <c r="F442" s="15" t="s">
        <v>5691</v>
      </c>
      <c r="G442" s="15" t="s">
        <v>5692</v>
      </c>
      <c r="H442" s="15" t="s">
        <v>5241</v>
      </c>
      <c r="I442" s="15" t="s">
        <v>5281</v>
      </c>
      <c r="J442" s="15" t="s">
        <v>5253</v>
      </c>
      <c r="K442" s="15" t="s">
        <v>5345</v>
      </c>
      <c r="L442" s="15" t="s">
        <v>5257</v>
      </c>
      <c r="M442" s="15" t="s">
        <v>5293</v>
      </c>
      <c r="N442" s="15" t="s">
        <v>1119</v>
      </c>
      <c r="O442" s="15" t="s">
        <v>1124</v>
      </c>
      <c r="P442">
        <v>85094000</v>
      </c>
      <c r="Q442" s="15" t="s">
        <v>1101</v>
      </c>
      <c r="R442">
        <v>5</v>
      </c>
      <c r="S442" s="15" t="s">
        <v>5234</v>
      </c>
      <c r="U442" s="15" t="s">
        <v>5234</v>
      </c>
      <c r="V442" s="15" t="s">
        <v>284</v>
      </c>
      <c r="W442" s="15" t="s">
        <v>35</v>
      </c>
      <c r="X442" s="15" t="s">
        <v>50</v>
      </c>
      <c r="Y442" s="15" t="s">
        <v>50</v>
      </c>
      <c r="Z442" s="15" t="s">
        <v>6844</v>
      </c>
    </row>
    <row r="443" spans="1:26" x14ac:dyDescent="0.3">
      <c r="A443" s="15" t="s">
        <v>1125</v>
      </c>
      <c r="B443">
        <v>99999</v>
      </c>
      <c r="C443" s="1">
        <v>5908256833524</v>
      </c>
      <c r="D443">
        <v>1</v>
      </c>
      <c r="E443">
        <v>30</v>
      </c>
      <c r="F443" s="15" t="s">
        <v>1126</v>
      </c>
      <c r="G443" s="15" t="s">
        <v>5283</v>
      </c>
      <c r="H443" s="15" t="s">
        <v>5285</v>
      </c>
      <c r="I443" s="15" t="s">
        <v>5288</v>
      </c>
      <c r="J443" s="15" t="s">
        <v>5286</v>
      </c>
      <c r="K443" s="15" t="s">
        <v>1127</v>
      </c>
      <c r="L443" s="15" t="s">
        <v>185</v>
      </c>
      <c r="M443" s="15" t="s">
        <v>5265</v>
      </c>
      <c r="N443" s="15" t="s">
        <v>1128</v>
      </c>
      <c r="O443" s="15" t="s">
        <v>1129</v>
      </c>
      <c r="P443">
        <v>85094000</v>
      </c>
      <c r="Q443" s="15" t="s">
        <v>5234</v>
      </c>
      <c r="S443" s="15" t="s">
        <v>5234</v>
      </c>
      <c r="U443" s="15" t="s">
        <v>5234</v>
      </c>
      <c r="V443" s="15" t="s">
        <v>1130</v>
      </c>
      <c r="W443" s="15" t="s">
        <v>5234</v>
      </c>
      <c r="X443" s="15" t="s">
        <v>50</v>
      </c>
      <c r="Y443" s="15" t="s">
        <v>5234</v>
      </c>
      <c r="Z443" s="15" t="s">
        <v>5283</v>
      </c>
    </row>
    <row r="444" spans="1:26" x14ac:dyDescent="0.3">
      <c r="A444" s="15" t="s">
        <v>1131</v>
      </c>
      <c r="B444">
        <v>99999</v>
      </c>
      <c r="C444" s="1">
        <v>5908256834392</v>
      </c>
      <c r="D444">
        <v>6</v>
      </c>
      <c r="E444">
        <v>192</v>
      </c>
      <c r="F444" s="15" t="s">
        <v>1132</v>
      </c>
      <c r="G444" s="15" t="s">
        <v>582</v>
      </c>
      <c r="H444" s="15" t="s">
        <v>5242</v>
      </c>
      <c r="I444" s="15" t="s">
        <v>5242</v>
      </c>
      <c r="J444" s="15" t="s">
        <v>5238</v>
      </c>
      <c r="K444" s="15" t="s">
        <v>42</v>
      </c>
      <c r="L444" s="15" t="s">
        <v>65</v>
      </c>
      <c r="M444" s="15" t="s">
        <v>5253</v>
      </c>
      <c r="N444" s="15" t="s">
        <v>1133</v>
      </c>
      <c r="O444" s="15" t="s">
        <v>1134</v>
      </c>
      <c r="P444">
        <v>85094000</v>
      </c>
      <c r="Q444" s="15" t="s">
        <v>5234</v>
      </c>
      <c r="S444" s="15" t="s">
        <v>5234</v>
      </c>
      <c r="U444" s="15" t="s">
        <v>5234</v>
      </c>
      <c r="V444" s="15" t="s">
        <v>158</v>
      </c>
      <c r="W444" s="15" t="s">
        <v>5234</v>
      </c>
      <c r="X444" s="15" t="s">
        <v>50</v>
      </c>
      <c r="Y444" s="15" t="s">
        <v>5234</v>
      </c>
      <c r="Z444" s="15" t="s">
        <v>2047</v>
      </c>
    </row>
    <row r="445" spans="1:26" x14ac:dyDescent="0.3">
      <c r="A445" s="15" t="s">
        <v>1135</v>
      </c>
      <c r="B445">
        <v>11813</v>
      </c>
      <c r="C445" s="1">
        <v>5908256835207</v>
      </c>
      <c r="D445">
        <v>3</v>
      </c>
      <c r="E445">
        <v>60</v>
      </c>
      <c r="F445" s="15" t="s">
        <v>5693</v>
      </c>
      <c r="G445" s="15" t="s">
        <v>4968</v>
      </c>
      <c r="H445" s="15" t="s">
        <v>5243</v>
      </c>
      <c r="I445" s="15" t="s">
        <v>5238</v>
      </c>
      <c r="J445" s="15" t="s">
        <v>5345</v>
      </c>
      <c r="K445" s="15" t="s">
        <v>256</v>
      </c>
      <c r="L445" s="15" t="s">
        <v>5408</v>
      </c>
      <c r="M445" s="15" t="s">
        <v>5353</v>
      </c>
      <c r="N445" s="15" t="s">
        <v>1116</v>
      </c>
      <c r="O445" s="15" t="s">
        <v>5694</v>
      </c>
      <c r="P445">
        <v>85094000</v>
      </c>
      <c r="Q445" s="15" t="s">
        <v>6791</v>
      </c>
      <c r="R445">
        <v>5</v>
      </c>
      <c r="S445" s="15" t="s">
        <v>5234</v>
      </c>
      <c r="U445" s="15" t="s">
        <v>5234</v>
      </c>
      <c r="V445" s="15" t="s">
        <v>202</v>
      </c>
      <c r="W445" s="15" t="s">
        <v>35</v>
      </c>
      <c r="X445" s="15" t="s">
        <v>36</v>
      </c>
      <c r="Y445" s="15" t="s">
        <v>50</v>
      </c>
      <c r="Z445" s="15" t="s">
        <v>3097</v>
      </c>
    </row>
    <row r="446" spans="1:26" x14ac:dyDescent="0.3">
      <c r="A446" s="15" t="s">
        <v>1136</v>
      </c>
      <c r="B446">
        <v>99999</v>
      </c>
      <c r="C446" s="1">
        <v>5908256836037</v>
      </c>
      <c r="D446">
        <v>1</v>
      </c>
      <c r="E446">
        <v>84</v>
      </c>
      <c r="F446" s="15" t="s">
        <v>888</v>
      </c>
      <c r="G446" s="15" t="s">
        <v>1137</v>
      </c>
      <c r="H446" s="15" t="s">
        <v>5233</v>
      </c>
      <c r="I446" s="15" t="s">
        <v>5233</v>
      </c>
      <c r="J446" s="15" t="s">
        <v>5233</v>
      </c>
      <c r="K446" s="15" t="s">
        <v>209</v>
      </c>
      <c r="L446" s="15" t="s">
        <v>5243</v>
      </c>
      <c r="M446" s="15" t="s">
        <v>224</v>
      </c>
      <c r="N446" s="15" t="s">
        <v>1116</v>
      </c>
      <c r="O446" s="15" t="s">
        <v>1138</v>
      </c>
      <c r="P446">
        <v>85094000</v>
      </c>
      <c r="Q446" s="15" t="s">
        <v>5234</v>
      </c>
      <c r="S446" s="15" t="s">
        <v>5234</v>
      </c>
      <c r="U446" s="15" t="s">
        <v>5234</v>
      </c>
      <c r="V446" s="15" t="s">
        <v>5234</v>
      </c>
      <c r="W446" s="15" t="s">
        <v>5234</v>
      </c>
      <c r="X446" s="15" t="s">
        <v>50</v>
      </c>
      <c r="Y446" s="15" t="s">
        <v>5234</v>
      </c>
      <c r="Z446" s="15" t="s">
        <v>1137</v>
      </c>
    </row>
    <row r="447" spans="1:26" x14ac:dyDescent="0.3">
      <c r="A447" s="15" t="s">
        <v>1139</v>
      </c>
      <c r="B447">
        <v>99999</v>
      </c>
      <c r="C447" s="1">
        <v>5908256836242</v>
      </c>
      <c r="D447">
        <v>1</v>
      </c>
      <c r="E447">
        <v>36</v>
      </c>
      <c r="F447" s="15" t="s">
        <v>1140</v>
      </c>
      <c r="G447" s="15" t="s">
        <v>1141</v>
      </c>
      <c r="H447" s="15" t="s">
        <v>5233</v>
      </c>
      <c r="I447" s="15" t="s">
        <v>5233</v>
      </c>
      <c r="J447" s="15" t="s">
        <v>5233</v>
      </c>
      <c r="K447" s="15" t="s">
        <v>231</v>
      </c>
      <c r="L447" s="15" t="s">
        <v>5256</v>
      </c>
      <c r="M447" s="15" t="s">
        <v>5270</v>
      </c>
      <c r="N447" s="15" t="s">
        <v>1142</v>
      </c>
      <c r="O447" s="15" t="s">
        <v>1143</v>
      </c>
      <c r="P447">
        <v>85094000</v>
      </c>
      <c r="Q447" s="15" t="s">
        <v>5234</v>
      </c>
      <c r="S447" s="15" t="s">
        <v>5234</v>
      </c>
      <c r="U447" s="15" t="s">
        <v>5234</v>
      </c>
      <c r="V447" s="15" t="s">
        <v>5234</v>
      </c>
      <c r="W447" s="15" t="s">
        <v>5234</v>
      </c>
      <c r="X447" s="15" t="s">
        <v>50</v>
      </c>
      <c r="Y447" s="15" t="s">
        <v>5234</v>
      </c>
      <c r="Z447" s="15" t="s">
        <v>1141</v>
      </c>
    </row>
    <row r="448" spans="1:26" x14ac:dyDescent="0.3">
      <c r="A448" s="15" t="s">
        <v>1144</v>
      </c>
      <c r="B448">
        <v>99999</v>
      </c>
      <c r="C448" s="1">
        <v>5908256838758</v>
      </c>
      <c r="D448">
        <v>3</v>
      </c>
      <c r="E448">
        <v>84</v>
      </c>
      <c r="F448" s="15" t="s">
        <v>1145</v>
      </c>
      <c r="G448" s="15" t="s">
        <v>5695</v>
      </c>
      <c r="H448" s="15" t="s">
        <v>5265</v>
      </c>
      <c r="I448" s="15" t="s">
        <v>239</v>
      </c>
      <c r="J448" s="15" t="s">
        <v>321</v>
      </c>
      <c r="K448" s="15" t="s">
        <v>5285</v>
      </c>
      <c r="L448" s="15" t="s">
        <v>1146</v>
      </c>
      <c r="M448" s="15" t="s">
        <v>224</v>
      </c>
      <c r="N448" s="15" t="s">
        <v>1116</v>
      </c>
      <c r="O448" s="15" t="s">
        <v>1147</v>
      </c>
      <c r="P448">
        <v>85094000</v>
      </c>
      <c r="Q448" s="15" t="s">
        <v>1101</v>
      </c>
      <c r="R448">
        <v>5</v>
      </c>
      <c r="S448" s="15" t="s">
        <v>5234</v>
      </c>
      <c r="U448" s="15" t="s">
        <v>5234</v>
      </c>
      <c r="V448" s="15" t="s">
        <v>1148</v>
      </c>
      <c r="W448" s="15" t="s">
        <v>35</v>
      </c>
      <c r="X448" s="15" t="s">
        <v>50</v>
      </c>
      <c r="Y448" s="15" t="s">
        <v>5234</v>
      </c>
      <c r="Z448" s="15" t="s">
        <v>6845</v>
      </c>
    </row>
    <row r="449" spans="1:26" x14ac:dyDescent="0.3">
      <c r="A449" s="15" t="s">
        <v>1149</v>
      </c>
      <c r="B449">
        <v>99999</v>
      </c>
      <c r="C449" s="1">
        <v>5908256839656</v>
      </c>
      <c r="D449">
        <v>8</v>
      </c>
      <c r="E449">
        <v>256</v>
      </c>
      <c r="F449" s="15" t="s">
        <v>1150</v>
      </c>
      <c r="G449" s="15" t="s">
        <v>5696</v>
      </c>
      <c r="H449" s="15" t="s">
        <v>186</v>
      </c>
      <c r="I449" s="15" t="s">
        <v>63</v>
      </c>
      <c r="J449" s="15" t="s">
        <v>5243</v>
      </c>
      <c r="K449" s="15" t="s">
        <v>5299</v>
      </c>
      <c r="L449" s="15" t="s">
        <v>1151</v>
      </c>
      <c r="M449" s="15" t="s">
        <v>5238</v>
      </c>
      <c r="N449" s="15" t="s">
        <v>1100</v>
      </c>
      <c r="O449" s="15" t="s">
        <v>1152</v>
      </c>
      <c r="P449">
        <v>85094000</v>
      </c>
      <c r="Q449" s="15" t="s">
        <v>5234</v>
      </c>
      <c r="R449">
        <v>5</v>
      </c>
      <c r="S449" s="15" t="s">
        <v>5234</v>
      </c>
      <c r="U449" s="15" t="s">
        <v>5234</v>
      </c>
      <c r="V449" s="15" t="s">
        <v>46</v>
      </c>
      <c r="W449" s="15" t="s">
        <v>5234</v>
      </c>
      <c r="X449" s="15" t="s">
        <v>50</v>
      </c>
      <c r="Y449" s="15" t="s">
        <v>5234</v>
      </c>
      <c r="Z449" s="15" t="s">
        <v>3654</v>
      </c>
    </row>
    <row r="450" spans="1:26" x14ac:dyDescent="0.3">
      <c r="A450" s="15" t="s">
        <v>1153</v>
      </c>
      <c r="B450">
        <v>11811</v>
      </c>
      <c r="C450" s="1">
        <v>5908256839007</v>
      </c>
      <c r="D450">
        <v>3</v>
      </c>
      <c r="E450">
        <v>90</v>
      </c>
      <c r="F450" s="15" t="s">
        <v>1154</v>
      </c>
      <c r="G450" s="15" t="s">
        <v>2834</v>
      </c>
      <c r="H450" s="15" t="s">
        <v>185</v>
      </c>
      <c r="I450" s="15" t="s">
        <v>5253</v>
      </c>
      <c r="J450" s="15" t="s">
        <v>64</v>
      </c>
      <c r="K450" s="15" t="s">
        <v>328</v>
      </c>
      <c r="L450" s="15" t="s">
        <v>5314</v>
      </c>
      <c r="M450" s="15" t="s">
        <v>5301</v>
      </c>
      <c r="N450" s="15" t="s">
        <v>1116</v>
      </c>
      <c r="O450" s="15" t="s">
        <v>5697</v>
      </c>
      <c r="P450">
        <v>85094000</v>
      </c>
      <c r="Q450" s="15" t="s">
        <v>6791</v>
      </c>
      <c r="R450">
        <v>5</v>
      </c>
      <c r="S450" s="15" t="s">
        <v>5234</v>
      </c>
      <c r="U450" s="15" t="s">
        <v>5234</v>
      </c>
      <c r="V450" s="15" t="s">
        <v>212</v>
      </c>
      <c r="W450" s="15" t="s">
        <v>35</v>
      </c>
      <c r="X450" s="15" t="s">
        <v>36</v>
      </c>
      <c r="Y450" s="15" t="s">
        <v>50</v>
      </c>
      <c r="Z450" s="15" t="s">
        <v>6846</v>
      </c>
    </row>
    <row r="451" spans="1:26" x14ac:dyDescent="0.3">
      <c r="A451" s="15" t="s">
        <v>1155</v>
      </c>
      <c r="B451">
        <v>99999</v>
      </c>
      <c r="C451" s="1">
        <v>5902934830171</v>
      </c>
      <c r="D451">
        <v>4</v>
      </c>
      <c r="E451">
        <v>196</v>
      </c>
      <c r="F451" s="15" t="s">
        <v>5429</v>
      </c>
      <c r="G451" s="15" t="s">
        <v>5698</v>
      </c>
      <c r="H451" s="15" t="s">
        <v>165</v>
      </c>
      <c r="I451" s="15" t="s">
        <v>28</v>
      </c>
      <c r="J451" s="15" t="s">
        <v>418</v>
      </c>
      <c r="K451" s="15" t="s">
        <v>1156</v>
      </c>
      <c r="L451" s="15" t="s">
        <v>270</v>
      </c>
      <c r="M451" s="15" t="s">
        <v>1157</v>
      </c>
      <c r="N451" s="15" t="s">
        <v>1119</v>
      </c>
      <c r="O451" s="15" t="s">
        <v>1158</v>
      </c>
      <c r="P451">
        <v>85094000</v>
      </c>
      <c r="Q451" s="15" t="s">
        <v>5234</v>
      </c>
      <c r="R451">
        <v>5</v>
      </c>
      <c r="S451" s="15" t="s">
        <v>5234</v>
      </c>
      <c r="U451" s="15" t="s">
        <v>5234</v>
      </c>
      <c r="V451" s="15" t="s">
        <v>46</v>
      </c>
      <c r="W451" s="15" t="s">
        <v>5234</v>
      </c>
      <c r="X451" s="15" t="s">
        <v>50</v>
      </c>
      <c r="Y451" s="15" t="s">
        <v>5234</v>
      </c>
      <c r="Z451" s="15" t="s">
        <v>6847</v>
      </c>
    </row>
    <row r="452" spans="1:26" x14ac:dyDescent="0.3">
      <c r="A452" s="15" t="s">
        <v>1159</v>
      </c>
      <c r="B452">
        <v>11808</v>
      </c>
      <c r="C452" s="1">
        <v>5902934832243</v>
      </c>
      <c r="D452">
        <v>4</v>
      </c>
      <c r="E452">
        <v>96</v>
      </c>
      <c r="F452" s="15" t="s">
        <v>1160</v>
      </c>
      <c r="G452" s="15" t="s">
        <v>1093</v>
      </c>
      <c r="H452" s="15" t="s">
        <v>5242</v>
      </c>
      <c r="I452" s="15" t="s">
        <v>256</v>
      </c>
      <c r="J452" s="15" t="s">
        <v>5255</v>
      </c>
      <c r="K452" s="15" t="s">
        <v>5257</v>
      </c>
      <c r="L452" s="15" t="s">
        <v>5237</v>
      </c>
      <c r="M452" s="15" t="s">
        <v>5314</v>
      </c>
      <c r="N452" s="15" t="s">
        <v>1162</v>
      </c>
      <c r="O452" s="15" t="s">
        <v>5699</v>
      </c>
      <c r="P452">
        <v>85094000</v>
      </c>
      <c r="Q452" s="15" t="s">
        <v>6791</v>
      </c>
      <c r="R452">
        <v>5</v>
      </c>
      <c r="S452" s="15" t="s">
        <v>5234</v>
      </c>
      <c r="U452" s="15" t="s">
        <v>5234</v>
      </c>
      <c r="V452" s="15" t="s">
        <v>438</v>
      </c>
      <c r="W452" s="15" t="s">
        <v>35</v>
      </c>
      <c r="X452" s="15" t="s">
        <v>36</v>
      </c>
      <c r="Y452" s="15" t="s">
        <v>5234</v>
      </c>
      <c r="Z452" s="15" t="s">
        <v>404</v>
      </c>
    </row>
    <row r="453" spans="1:26" x14ac:dyDescent="0.3">
      <c r="A453" s="15" t="s">
        <v>1163</v>
      </c>
      <c r="B453">
        <v>11810</v>
      </c>
      <c r="C453" s="1">
        <v>5902934834582</v>
      </c>
      <c r="D453">
        <v>6</v>
      </c>
      <c r="E453">
        <v>120</v>
      </c>
      <c r="F453" s="15" t="s">
        <v>1164</v>
      </c>
      <c r="G453" s="15" t="s">
        <v>1165</v>
      </c>
      <c r="H453" s="15" t="s">
        <v>5242</v>
      </c>
      <c r="I453" s="15" t="s">
        <v>5242</v>
      </c>
      <c r="J453" s="15" t="s">
        <v>5256</v>
      </c>
      <c r="K453" s="15" t="s">
        <v>5237</v>
      </c>
      <c r="L453" s="15" t="s">
        <v>5431</v>
      </c>
      <c r="M453" s="15" t="s">
        <v>5301</v>
      </c>
      <c r="N453" s="15" t="s">
        <v>1167</v>
      </c>
      <c r="O453" s="15" t="s">
        <v>5700</v>
      </c>
      <c r="P453">
        <v>85109000</v>
      </c>
      <c r="Q453" s="15" t="s">
        <v>6791</v>
      </c>
      <c r="R453">
        <v>0</v>
      </c>
      <c r="S453" s="15" t="s">
        <v>5234</v>
      </c>
      <c r="U453" s="15" t="s">
        <v>5234</v>
      </c>
      <c r="V453" s="15" t="s">
        <v>1168</v>
      </c>
      <c r="W453" s="15" t="s">
        <v>5234</v>
      </c>
      <c r="X453" s="15" t="s">
        <v>36</v>
      </c>
      <c r="Y453" s="15" t="s">
        <v>50</v>
      </c>
      <c r="Z453" s="15" t="s">
        <v>6848</v>
      </c>
    </row>
    <row r="454" spans="1:26" x14ac:dyDescent="0.3">
      <c r="A454" s="15" t="s">
        <v>1169</v>
      </c>
      <c r="B454">
        <v>11805</v>
      </c>
      <c r="C454" s="1">
        <v>5902934835763</v>
      </c>
      <c r="D454">
        <v>2</v>
      </c>
      <c r="E454">
        <v>80</v>
      </c>
      <c r="F454" s="15" t="s">
        <v>7243</v>
      </c>
      <c r="G454" s="15" t="s">
        <v>7244</v>
      </c>
      <c r="H454" s="15" t="s">
        <v>689</v>
      </c>
      <c r="I454" s="15" t="s">
        <v>5243</v>
      </c>
      <c r="J454" s="15" t="s">
        <v>5257</v>
      </c>
      <c r="K454" s="15" t="s">
        <v>5244</v>
      </c>
      <c r="L454" s="15" t="s">
        <v>5293</v>
      </c>
      <c r="M454" s="15" t="s">
        <v>30</v>
      </c>
      <c r="N454" s="15" t="s">
        <v>1116</v>
      </c>
      <c r="O454" s="15" t="s">
        <v>5701</v>
      </c>
      <c r="P454">
        <v>85094000</v>
      </c>
      <c r="Q454" s="15" t="s">
        <v>6791</v>
      </c>
      <c r="R454">
        <v>5</v>
      </c>
      <c r="S454" s="15" t="s">
        <v>5234</v>
      </c>
      <c r="U454" s="15" t="s">
        <v>5234</v>
      </c>
      <c r="V454" s="15" t="s">
        <v>960</v>
      </c>
      <c r="W454" s="15" t="s">
        <v>35</v>
      </c>
      <c r="X454" s="15" t="s">
        <v>36</v>
      </c>
      <c r="Y454" s="15" t="s">
        <v>50</v>
      </c>
      <c r="Z454" s="15" t="s">
        <v>5021</v>
      </c>
    </row>
    <row r="455" spans="1:26" x14ac:dyDescent="0.3">
      <c r="A455" s="15" t="s">
        <v>1170</v>
      </c>
      <c r="B455">
        <v>99999</v>
      </c>
      <c r="C455" s="1">
        <v>5902934838214</v>
      </c>
      <c r="D455">
        <v>1</v>
      </c>
      <c r="E455">
        <v>1</v>
      </c>
      <c r="F455" s="15" t="s">
        <v>5233</v>
      </c>
      <c r="G455" s="15" t="s">
        <v>5233</v>
      </c>
      <c r="H455" s="15" t="s">
        <v>5233</v>
      </c>
      <c r="I455" s="15" t="s">
        <v>5233</v>
      </c>
      <c r="J455" s="15" t="s">
        <v>5233</v>
      </c>
      <c r="K455" s="15" t="s">
        <v>5233</v>
      </c>
      <c r="L455" s="15" t="s">
        <v>5233</v>
      </c>
      <c r="M455" s="15" t="s">
        <v>5233</v>
      </c>
      <c r="N455" s="15" t="s">
        <v>4628</v>
      </c>
      <c r="O455" s="15" t="s">
        <v>1171</v>
      </c>
      <c r="P455">
        <v>85099000</v>
      </c>
      <c r="Q455" s="15" t="s">
        <v>5234</v>
      </c>
      <c r="R455">
        <v>0</v>
      </c>
      <c r="S455" s="15" t="s">
        <v>5234</v>
      </c>
      <c r="U455" s="15" t="s">
        <v>5234</v>
      </c>
      <c r="V455" s="15" t="s">
        <v>5234</v>
      </c>
      <c r="W455" s="15" t="s">
        <v>5234</v>
      </c>
      <c r="X455" s="15" t="s">
        <v>50</v>
      </c>
      <c r="Y455" s="15" t="s">
        <v>5234</v>
      </c>
      <c r="Z455" s="15" t="s">
        <v>5234</v>
      </c>
    </row>
    <row r="456" spans="1:26" x14ac:dyDescent="0.3">
      <c r="A456" s="15" t="s">
        <v>4485</v>
      </c>
      <c r="B456">
        <v>11906</v>
      </c>
      <c r="C456" s="1">
        <v>5903887801409</v>
      </c>
      <c r="D456">
        <v>4</v>
      </c>
      <c r="E456">
        <v>168</v>
      </c>
      <c r="F456" s="15" t="s">
        <v>4629</v>
      </c>
      <c r="G456" s="15" t="s">
        <v>5702</v>
      </c>
      <c r="H456" s="15" t="s">
        <v>5241</v>
      </c>
      <c r="I456" s="15" t="s">
        <v>5261</v>
      </c>
      <c r="J456" s="15" t="s">
        <v>256</v>
      </c>
      <c r="K456" s="15" t="s">
        <v>5345</v>
      </c>
      <c r="L456" s="15" t="s">
        <v>209</v>
      </c>
      <c r="M456" s="15" t="s">
        <v>295</v>
      </c>
      <c r="N456" s="15" t="s">
        <v>4630</v>
      </c>
      <c r="O456" s="15" t="s">
        <v>5703</v>
      </c>
      <c r="P456">
        <v>85094000</v>
      </c>
      <c r="Q456" s="15" t="s">
        <v>6791</v>
      </c>
      <c r="R456">
        <v>5</v>
      </c>
      <c r="S456" s="15" t="s">
        <v>5234</v>
      </c>
      <c r="U456" s="15" t="s">
        <v>5234</v>
      </c>
      <c r="V456" s="15" t="s">
        <v>284</v>
      </c>
      <c r="W456" s="15" t="s">
        <v>1794</v>
      </c>
      <c r="X456" s="15" t="s">
        <v>36</v>
      </c>
      <c r="Y456" s="15" t="s">
        <v>50</v>
      </c>
      <c r="Z456" s="15" t="s">
        <v>6849</v>
      </c>
    </row>
    <row r="457" spans="1:26" x14ac:dyDescent="0.3">
      <c r="A457" s="15" t="s">
        <v>4709</v>
      </c>
      <c r="B457">
        <v>11907</v>
      </c>
      <c r="C457" s="1">
        <v>5903887803274</v>
      </c>
      <c r="D457">
        <v>6</v>
      </c>
      <c r="E457">
        <v>108</v>
      </c>
      <c r="F457" s="15" t="s">
        <v>7076</v>
      </c>
      <c r="G457" s="15" t="s">
        <v>5264</v>
      </c>
      <c r="H457" s="15" t="s">
        <v>5259</v>
      </c>
      <c r="I457" s="15" t="s">
        <v>5259</v>
      </c>
      <c r="J457" s="15" t="s">
        <v>5301</v>
      </c>
      <c r="K457" s="15" t="s">
        <v>5269</v>
      </c>
      <c r="L457" s="15" t="s">
        <v>5269</v>
      </c>
      <c r="M457" s="15" t="s">
        <v>5350</v>
      </c>
      <c r="N457" s="15" t="s">
        <v>4710</v>
      </c>
      <c r="O457" s="15" t="s">
        <v>5704</v>
      </c>
      <c r="P457">
        <v>85094000</v>
      </c>
      <c r="Q457" s="15" t="s">
        <v>6791</v>
      </c>
      <c r="R457">
        <v>5</v>
      </c>
      <c r="S457" s="15" t="s">
        <v>5234</v>
      </c>
      <c r="U457" s="15" t="s">
        <v>5234</v>
      </c>
      <c r="V457" s="15" t="s">
        <v>66</v>
      </c>
      <c r="W457" s="15" t="s">
        <v>1838</v>
      </c>
      <c r="X457" s="15" t="s">
        <v>36</v>
      </c>
      <c r="Y457" s="15" t="s">
        <v>50</v>
      </c>
      <c r="Z457" s="15" t="s">
        <v>6680</v>
      </c>
    </row>
    <row r="458" spans="1:26" x14ac:dyDescent="0.3">
      <c r="A458" s="15" t="s">
        <v>5705</v>
      </c>
      <c r="B458">
        <v>11812</v>
      </c>
      <c r="C458" s="1">
        <v>5903887809863</v>
      </c>
      <c r="D458">
        <v>4</v>
      </c>
      <c r="E458">
        <v>96</v>
      </c>
      <c r="F458" s="15" t="s">
        <v>4993</v>
      </c>
      <c r="G458" s="15" t="s">
        <v>5263</v>
      </c>
      <c r="H458" s="15" t="s">
        <v>5259</v>
      </c>
      <c r="I458" s="15" t="s">
        <v>5271</v>
      </c>
      <c r="J458" s="15" t="s">
        <v>5291</v>
      </c>
      <c r="K458" s="15" t="s">
        <v>170</v>
      </c>
      <c r="L458" s="15" t="s">
        <v>5257</v>
      </c>
      <c r="M458" s="15" t="s">
        <v>333</v>
      </c>
      <c r="N458" s="15" t="s">
        <v>5706</v>
      </c>
      <c r="O458" s="15" t="s">
        <v>5707</v>
      </c>
      <c r="P458">
        <v>85094000</v>
      </c>
      <c r="Q458" s="15" t="s">
        <v>5234</v>
      </c>
      <c r="R458">
        <v>5</v>
      </c>
      <c r="S458" s="15" t="s">
        <v>5234</v>
      </c>
      <c r="U458" s="15" t="s">
        <v>5234</v>
      </c>
      <c r="V458" s="15" t="s">
        <v>1214</v>
      </c>
      <c r="W458" s="15" t="s">
        <v>1558</v>
      </c>
      <c r="X458" s="15" t="s">
        <v>36</v>
      </c>
      <c r="Y458" s="15" t="s">
        <v>50</v>
      </c>
      <c r="Z458" s="15" t="s">
        <v>5124</v>
      </c>
    </row>
    <row r="459" spans="1:26" x14ac:dyDescent="0.3">
      <c r="A459" s="15" t="s">
        <v>5708</v>
      </c>
      <c r="B459">
        <v>11812</v>
      </c>
      <c r="C459" s="1">
        <v>5903887809887</v>
      </c>
      <c r="D459">
        <v>8</v>
      </c>
      <c r="E459">
        <v>160</v>
      </c>
      <c r="F459" s="15" t="s">
        <v>4131</v>
      </c>
      <c r="G459" s="15" t="s">
        <v>547</v>
      </c>
      <c r="H459" s="15" t="s">
        <v>27</v>
      </c>
      <c r="I459" s="15" t="s">
        <v>27</v>
      </c>
      <c r="J459" s="15" t="s">
        <v>560</v>
      </c>
      <c r="K459" s="15" t="s">
        <v>5237</v>
      </c>
      <c r="L459" s="15" t="s">
        <v>353</v>
      </c>
      <c r="M459" s="15" t="s">
        <v>5255</v>
      </c>
      <c r="N459" s="15" t="s">
        <v>5709</v>
      </c>
      <c r="O459" s="15" t="s">
        <v>5710</v>
      </c>
      <c r="P459">
        <v>85099000</v>
      </c>
      <c r="Q459" s="15" t="s">
        <v>5234</v>
      </c>
      <c r="S459" s="15" t="s">
        <v>5234</v>
      </c>
      <c r="U459" s="15" t="s">
        <v>5234</v>
      </c>
      <c r="V459" s="15" t="s">
        <v>5234</v>
      </c>
      <c r="W459" s="15" t="s">
        <v>5234</v>
      </c>
      <c r="X459" s="15" t="s">
        <v>36</v>
      </c>
      <c r="Y459" s="15" t="s">
        <v>50</v>
      </c>
      <c r="Z459" s="15" t="s">
        <v>6754</v>
      </c>
    </row>
    <row r="460" spans="1:26" x14ac:dyDescent="0.3">
      <c r="A460" s="15" t="s">
        <v>1172</v>
      </c>
      <c r="B460">
        <v>99999</v>
      </c>
      <c r="C460" s="1">
        <v>5907468860410</v>
      </c>
      <c r="D460">
        <v>0</v>
      </c>
      <c r="E460">
        <v>0</v>
      </c>
      <c r="F460" s="15" t="s">
        <v>5234</v>
      </c>
      <c r="G460" s="15" t="s">
        <v>5234</v>
      </c>
      <c r="H460" s="15" t="s">
        <v>5233</v>
      </c>
      <c r="I460" s="15" t="s">
        <v>5233</v>
      </c>
      <c r="J460" s="15" t="s">
        <v>5233</v>
      </c>
      <c r="K460" s="15" t="s">
        <v>5233</v>
      </c>
      <c r="L460" s="15" t="s">
        <v>5233</v>
      </c>
      <c r="M460" s="15" t="s">
        <v>5233</v>
      </c>
      <c r="N460" s="15" t="s">
        <v>1173</v>
      </c>
      <c r="O460" s="15" t="s">
        <v>1174</v>
      </c>
      <c r="Q460" s="15" t="s">
        <v>5234</v>
      </c>
      <c r="S460" s="15" t="s">
        <v>5234</v>
      </c>
      <c r="U460" s="15" t="s">
        <v>5234</v>
      </c>
      <c r="V460" s="15" t="s">
        <v>5234</v>
      </c>
      <c r="W460" s="15" t="s">
        <v>5234</v>
      </c>
      <c r="X460" s="15" t="s">
        <v>50</v>
      </c>
      <c r="Y460" s="15" t="s">
        <v>5234</v>
      </c>
      <c r="Z460" s="15" t="s">
        <v>5234</v>
      </c>
    </row>
    <row r="461" spans="1:26" x14ac:dyDescent="0.3">
      <c r="A461" s="15" t="s">
        <v>1175</v>
      </c>
      <c r="B461">
        <v>99999</v>
      </c>
      <c r="C461" s="1">
        <v>5908256832275</v>
      </c>
      <c r="D461">
        <v>4</v>
      </c>
      <c r="E461">
        <v>80</v>
      </c>
      <c r="F461" s="15" t="s">
        <v>5234</v>
      </c>
      <c r="G461" s="15" t="s">
        <v>5234</v>
      </c>
      <c r="H461" s="15" t="s">
        <v>5233</v>
      </c>
      <c r="I461" s="15" t="s">
        <v>5233</v>
      </c>
      <c r="J461" s="15" t="s">
        <v>5233</v>
      </c>
      <c r="K461" s="15" t="s">
        <v>5352</v>
      </c>
      <c r="L461" s="15" t="s">
        <v>1088</v>
      </c>
      <c r="M461" s="15" t="s">
        <v>1072</v>
      </c>
      <c r="N461" s="15" t="s">
        <v>1173</v>
      </c>
      <c r="O461" s="15" t="s">
        <v>1176</v>
      </c>
      <c r="P461">
        <v>85094000</v>
      </c>
      <c r="Q461" s="15" t="s">
        <v>5234</v>
      </c>
      <c r="S461" s="15" t="s">
        <v>5234</v>
      </c>
      <c r="U461" s="15" t="s">
        <v>5234</v>
      </c>
      <c r="V461" s="15" t="s">
        <v>5234</v>
      </c>
      <c r="W461" s="15" t="s">
        <v>5234</v>
      </c>
      <c r="X461" s="15" t="s">
        <v>50</v>
      </c>
      <c r="Y461" s="15" t="s">
        <v>5234</v>
      </c>
      <c r="Z461" s="15" t="s">
        <v>5234</v>
      </c>
    </row>
    <row r="462" spans="1:26" x14ac:dyDescent="0.3">
      <c r="A462" s="15" t="s">
        <v>1177</v>
      </c>
      <c r="B462">
        <v>99999</v>
      </c>
      <c r="C462" s="1">
        <v>5908256831018</v>
      </c>
      <c r="D462">
        <v>4</v>
      </c>
      <c r="E462">
        <v>0</v>
      </c>
      <c r="F462" s="15" t="s">
        <v>5234</v>
      </c>
      <c r="G462" s="15" t="s">
        <v>5234</v>
      </c>
      <c r="H462" s="15" t="s">
        <v>689</v>
      </c>
      <c r="I462" s="15" t="s">
        <v>5259</v>
      </c>
      <c r="J462" s="15" t="s">
        <v>746</v>
      </c>
      <c r="K462" s="15" t="s">
        <v>5711</v>
      </c>
      <c r="L462" s="15" t="s">
        <v>5293</v>
      </c>
      <c r="M462" s="15" t="s">
        <v>5255</v>
      </c>
      <c r="N462" s="15" t="s">
        <v>1173</v>
      </c>
      <c r="O462" s="15" t="s">
        <v>1178</v>
      </c>
      <c r="P462">
        <v>85094000</v>
      </c>
      <c r="Q462" s="15" t="s">
        <v>5234</v>
      </c>
      <c r="S462" s="15" t="s">
        <v>5234</v>
      </c>
      <c r="U462" s="15" t="s">
        <v>5234</v>
      </c>
      <c r="V462" s="15" t="s">
        <v>212</v>
      </c>
      <c r="W462" s="15" t="s">
        <v>5234</v>
      </c>
      <c r="X462" s="15" t="s">
        <v>50</v>
      </c>
      <c r="Y462" s="15" t="s">
        <v>5234</v>
      </c>
      <c r="Z462" s="15" t="s">
        <v>5234</v>
      </c>
    </row>
    <row r="463" spans="1:26" x14ac:dyDescent="0.3">
      <c r="A463" s="15" t="s">
        <v>1179</v>
      </c>
      <c r="B463">
        <v>99999</v>
      </c>
      <c r="C463" s="1">
        <v>5908256831087</v>
      </c>
      <c r="D463">
        <v>1</v>
      </c>
      <c r="E463">
        <v>72</v>
      </c>
      <c r="F463" s="15" t="s">
        <v>1180</v>
      </c>
      <c r="G463" s="15" t="s">
        <v>1181</v>
      </c>
      <c r="H463" s="15" t="s">
        <v>5233</v>
      </c>
      <c r="I463" s="15" t="s">
        <v>5233</v>
      </c>
      <c r="J463" s="15" t="s">
        <v>5233</v>
      </c>
      <c r="K463" s="15" t="s">
        <v>232</v>
      </c>
      <c r="L463" s="15" t="s">
        <v>5241</v>
      </c>
      <c r="M463" s="15" t="s">
        <v>200</v>
      </c>
      <c r="N463" s="15" t="s">
        <v>1182</v>
      </c>
      <c r="O463" s="15" t="s">
        <v>1183</v>
      </c>
      <c r="P463">
        <v>85094000</v>
      </c>
      <c r="Q463" s="15" t="s">
        <v>5234</v>
      </c>
      <c r="S463" s="15" t="s">
        <v>5234</v>
      </c>
      <c r="U463" s="15" t="s">
        <v>5234</v>
      </c>
      <c r="V463" s="15" t="s">
        <v>5234</v>
      </c>
      <c r="W463" s="15" t="s">
        <v>5234</v>
      </c>
      <c r="X463" s="15" t="s">
        <v>50</v>
      </c>
      <c r="Y463" s="15" t="s">
        <v>5234</v>
      </c>
      <c r="Z463" s="15" t="s">
        <v>1181</v>
      </c>
    </row>
    <row r="464" spans="1:26" x14ac:dyDescent="0.3">
      <c r="A464" s="15" t="s">
        <v>1184</v>
      </c>
      <c r="B464">
        <v>99999</v>
      </c>
      <c r="C464" s="1">
        <v>5908256832121</v>
      </c>
      <c r="D464">
        <v>1</v>
      </c>
      <c r="E464">
        <v>40</v>
      </c>
      <c r="F464" s="15" t="s">
        <v>888</v>
      </c>
      <c r="G464" s="15" t="s">
        <v>543</v>
      </c>
      <c r="H464" s="15" t="s">
        <v>5340</v>
      </c>
      <c r="I464" s="15" t="s">
        <v>5255</v>
      </c>
      <c r="J464" s="15" t="s">
        <v>256</v>
      </c>
      <c r="K464" s="15" t="s">
        <v>5286</v>
      </c>
      <c r="L464" s="15" t="s">
        <v>5288</v>
      </c>
      <c r="M464" s="15" t="s">
        <v>5340</v>
      </c>
      <c r="N464" s="15" t="s">
        <v>1185</v>
      </c>
      <c r="O464" s="15" t="s">
        <v>1186</v>
      </c>
      <c r="P464">
        <v>85094000</v>
      </c>
      <c r="Q464" s="15" t="s">
        <v>5234</v>
      </c>
      <c r="S464" s="15" t="s">
        <v>5234</v>
      </c>
      <c r="U464" s="15" t="s">
        <v>5234</v>
      </c>
      <c r="V464" s="15" t="s">
        <v>1187</v>
      </c>
      <c r="W464" s="15" t="s">
        <v>5234</v>
      </c>
      <c r="X464" s="15" t="s">
        <v>50</v>
      </c>
      <c r="Y464" s="15" t="s">
        <v>5234</v>
      </c>
      <c r="Z464" s="15" t="s">
        <v>543</v>
      </c>
    </row>
    <row r="465" spans="1:26" x14ac:dyDescent="0.3">
      <c r="A465" s="15" t="s">
        <v>1188</v>
      </c>
      <c r="B465">
        <v>99999</v>
      </c>
      <c r="C465" s="1">
        <v>5908256833760</v>
      </c>
      <c r="D465">
        <v>4</v>
      </c>
      <c r="E465">
        <v>32</v>
      </c>
      <c r="F465" s="15" t="s">
        <v>5234</v>
      </c>
      <c r="G465" s="15" t="s">
        <v>5234</v>
      </c>
      <c r="H465" s="15" t="s">
        <v>1189</v>
      </c>
      <c r="I465" s="15" t="s">
        <v>31</v>
      </c>
      <c r="J465" s="15" t="s">
        <v>1190</v>
      </c>
      <c r="K465" s="15" t="s">
        <v>200</v>
      </c>
      <c r="L465" s="15" t="s">
        <v>5353</v>
      </c>
      <c r="M465" s="15" t="s">
        <v>5712</v>
      </c>
      <c r="N465" s="15" t="s">
        <v>1173</v>
      </c>
      <c r="O465" s="15" t="s">
        <v>1191</v>
      </c>
      <c r="P465">
        <v>85094000</v>
      </c>
      <c r="Q465" s="15" t="s">
        <v>5234</v>
      </c>
      <c r="S465" s="15" t="s">
        <v>5234</v>
      </c>
      <c r="U465" s="15" t="s">
        <v>5234</v>
      </c>
      <c r="V465" s="15" t="s">
        <v>1192</v>
      </c>
      <c r="W465" s="15" t="s">
        <v>5234</v>
      </c>
      <c r="X465" s="15" t="s">
        <v>50</v>
      </c>
      <c r="Y465" s="15" t="s">
        <v>5234</v>
      </c>
      <c r="Z465" s="15" t="s">
        <v>5234</v>
      </c>
    </row>
    <row r="466" spans="1:26" x14ac:dyDescent="0.3">
      <c r="A466" s="15" t="s">
        <v>1193</v>
      </c>
      <c r="B466">
        <v>99999</v>
      </c>
      <c r="C466" s="1">
        <v>5901436590385</v>
      </c>
      <c r="D466">
        <v>0</v>
      </c>
      <c r="E466">
        <v>0</v>
      </c>
      <c r="F466" s="15" t="s">
        <v>5234</v>
      </c>
      <c r="G466" s="15" t="s">
        <v>5234</v>
      </c>
      <c r="H466" s="15" t="s">
        <v>5233</v>
      </c>
      <c r="I466" s="15" t="s">
        <v>5233</v>
      </c>
      <c r="J466" s="15" t="s">
        <v>5233</v>
      </c>
      <c r="K466" s="15" t="s">
        <v>5233</v>
      </c>
      <c r="L466" s="15" t="s">
        <v>5233</v>
      </c>
      <c r="M466" s="15" t="s">
        <v>5233</v>
      </c>
      <c r="N466" s="15" t="s">
        <v>1194</v>
      </c>
      <c r="O466" s="15" t="s">
        <v>1195</v>
      </c>
      <c r="Q466" s="15" t="s">
        <v>5234</v>
      </c>
      <c r="S466" s="15" t="s">
        <v>5234</v>
      </c>
      <c r="U466" s="15" t="s">
        <v>5234</v>
      </c>
      <c r="V466" s="15" t="s">
        <v>5234</v>
      </c>
      <c r="W466" s="15" t="s">
        <v>5234</v>
      </c>
      <c r="X466" s="15" t="s">
        <v>50</v>
      </c>
      <c r="Y466" s="15" t="s">
        <v>5234</v>
      </c>
      <c r="Z466" s="15" t="s">
        <v>5234</v>
      </c>
    </row>
    <row r="467" spans="1:26" x14ac:dyDescent="0.3">
      <c r="A467" s="15" t="s">
        <v>1196</v>
      </c>
      <c r="B467">
        <v>99999</v>
      </c>
      <c r="C467" s="1">
        <v>5908256833784</v>
      </c>
      <c r="D467">
        <v>1</v>
      </c>
      <c r="E467">
        <v>36</v>
      </c>
      <c r="F467" s="15" t="s">
        <v>26</v>
      </c>
      <c r="G467" s="15" t="s">
        <v>1197</v>
      </c>
      <c r="H467" s="15" t="s">
        <v>5233</v>
      </c>
      <c r="I467" s="15" t="s">
        <v>5233</v>
      </c>
      <c r="J467" s="15" t="s">
        <v>5233</v>
      </c>
      <c r="K467" s="15" t="s">
        <v>5237</v>
      </c>
      <c r="L467" s="15" t="s">
        <v>5256</v>
      </c>
      <c r="M467" s="15" t="s">
        <v>43</v>
      </c>
      <c r="N467" s="15" t="s">
        <v>1173</v>
      </c>
      <c r="O467" s="15" t="s">
        <v>1198</v>
      </c>
      <c r="P467">
        <v>85094000</v>
      </c>
      <c r="Q467" s="15" t="s">
        <v>5234</v>
      </c>
      <c r="S467" s="15" t="s">
        <v>5234</v>
      </c>
      <c r="U467" s="15" t="s">
        <v>5234</v>
      </c>
      <c r="V467" s="15" t="s">
        <v>5234</v>
      </c>
      <c r="W467" s="15" t="s">
        <v>5234</v>
      </c>
      <c r="X467" s="15" t="s">
        <v>50</v>
      </c>
      <c r="Y467" s="15" t="s">
        <v>5234</v>
      </c>
      <c r="Z467" s="15" t="s">
        <v>1197</v>
      </c>
    </row>
    <row r="468" spans="1:26" x14ac:dyDescent="0.3">
      <c r="A468" s="15" t="s">
        <v>1199</v>
      </c>
      <c r="B468">
        <v>99999</v>
      </c>
      <c r="C468" s="1">
        <v>5908256835986</v>
      </c>
      <c r="D468">
        <v>1</v>
      </c>
      <c r="E468">
        <v>42</v>
      </c>
      <c r="F468" s="15" t="s">
        <v>5713</v>
      </c>
      <c r="G468" s="15" t="s">
        <v>5714</v>
      </c>
      <c r="H468" s="15" t="s">
        <v>290</v>
      </c>
      <c r="I468" s="15" t="s">
        <v>210</v>
      </c>
      <c r="J468" s="15" t="s">
        <v>5462</v>
      </c>
      <c r="K468" s="15" t="s">
        <v>5340</v>
      </c>
      <c r="L468" s="15" t="s">
        <v>5238</v>
      </c>
      <c r="M468" s="15" t="s">
        <v>1200</v>
      </c>
      <c r="N468" s="15" t="s">
        <v>1201</v>
      </c>
      <c r="O468" s="15" t="s">
        <v>1202</v>
      </c>
      <c r="P468">
        <v>85094000</v>
      </c>
      <c r="Q468" s="15" t="s">
        <v>5234</v>
      </c>
      <c r="R468">
        <v>5</v>
      </c>
      <c r="S468" s="15" t="s">
        <v>5234</v>
      </c>
      <c r="U468" s="15" t="s">
        <v>5234</v>
      </c>
      <c r="V468" s="15" t="s">
        <v>1203</v>
      </c>
      <c r="W468" s="15" t="s">
        <v>5234</v>
      </c>
      <c r="X468" s="15" t="s">
        <v>50</v>
      </c>
      <c r="Y468" s="15" t="s">
        <v>5234</v>
      </c>
      <c r="Z468" s="15" t="s">
        <v>5714</v>
      </c>
    </row>
    <row r="469" spans="1:26" x14ac:dyDescent="0.3">
      <c r="A469" s="15" t="s">
        <v>1204</v>
      </c>
      <c r="B469">
        <v>99999</v>
      </c>
      <c r="C469" s="1">
        <v>5908256835993</v>
      </c>
      <c r="D469">
        <v>1</v>
      </c>
      <c r="E469">
        <v>42</v>
      </c>
      <c r="F469" s="15" t="s">
        <v>5713</v>
      </c>
      <c r="G469" s="15" t="s">
        <v>5714</v>
      </c>
      <c r="H469" s="15" t="s">
        <v>290</v>
      </c>
      <c r="I469" s="15" t="s">
        <v>210</v>
      </c>
      <c r="J469" s="15" t="s">
        <v>5462</v>
      </c>
      <c r="K469" s="15" t="s">
        <v>5340</v>
      </c>
      <c r="L469" s="15" t="s">
        <v>5238</v>
      </c>
      <c r="M469" s="15" t="s">
        <v>1200</v>
      </c>
      <c r="N469" s="15" t="s">
        <v>1201</v>
      </c>
      <c r="O469" s="15" t="s">
        <v>1205</v>
      </c>
      <c r="P469">
        <v>85094000</v>
      </c>
      <c r="Q469" s="15" t="s">
        <v>5234</v>
      </c>
      <c r="R469">
        <v>5</v>
      </c>
      <c r="S469" s="15" t="s">
        <v>5234</v>
      </c>
      <c r="U469" s="15" t="s">
        <v>5234</v>
      </c>
      <c r="V469" s="15" t="s">
        <v>1203</v>
      </c>
      <c r="W469" s="15" t="s">
        <v>5234</v>
      </c>
      <c r="X469" s="15" t="s">
        <v>50</v>
      </c>
      <c r="Y469" s="15" t="s">
        <v>5234</v>
      </c>
      <c r="Z469" s="15" t="s">
        <v>5714</v>
      </c>
    </row>
    <row r="470" spans="1:26" x14ac:dyDescent="0.3">
      <c r="A470" s="15" t="s">
        <v>1206</v>
      </c>
      <c r="B470">
        <v>99999</v>
      </c>
      <c r="C470" s="1">
        <v>5908256838482</v>
      </c>
      <c r="D470">
        <v>1</v>
      </c>
      <c r="E470">
        <v>48</v>
      </c>
      <c r="F470" s="15" t="s">
        <v>5283</v>
      </c>
      <c r="G470" s="15" t="s">
        <v>646</v>
      </c>
      <c r="H470" s="15" t="s">
        <v>68</v>
      </c>
      <c r="I470" s="15" t="s">
        <v>1207</v>
      </c>
      <c r="J470" s="15" t="s">
        <v>1208</v>
      </c>
      <c r="K470" s="15" t="s">
        <v>5268</v>
      </c>
      <c r="L470" s="15" t="s">
        <v>5270</v>
      </c>
      <c r="M470" s="15" t="s">
        <v>1072</v>
      </c>
      <c r="N470" s="15" t="s">
        <v>1209</v>
      </c>
      <c r="O470" s="15" t="s">
        <v>1210</v>
      </c>
      <c r="P470">
        <v>85094000</v>
      </c>
      <c r="Q470" s="15" t="s">
        <v>5234</v>
      </c>
      <c r="R470">
        <v>5</v>
      </c>
      <c r="S470" s="15" t="s">
        <v>5234</v>
      </c>
      <c r="U470" s="15" t="s">
        <v>5234</v>
      </c>
      <c r="V470" s="15" t="s">
        <v>1187</v>
      </c>
      <c r="W470" s="15" t="s">
        <v>5234</v>
      </c>
      <c r="X470" s="15" t="s">
        <v>50</v>
      </c>
      <c r="Y470" s="15" t="s">
        <v>5234</v>
      </c>
      <c r="Z470" s="15" t="s">
        <v>646</v>
      </c>
    </row>
    <row r="471" spans="1:26" x14ac:dyDescent="0.3">
      <c r="A471" s="15" t="s">
        <v>1211</v>
      </c>
      <c r="B471">
        <v>99999</v>
      </c>
      <c r="C471" s="1">
        <v>5908256839458</v>
      </c>
      <c r="D471">
        <v>1</v>
      </c>
      <c r="E471">
        <v>36</v>
      </c>
      <c r="F471" s="15" t="s">
        <v>543</v>
      </c>
      <c r="G471" s="15" t="s">
        <v>547</v>
      </c>
      <c r="H471" s="15" t="s">
        <v>5256</v>
      </c>
      <c r="I471" s="15" t="s">
        <v>5386</v>
      </c>
      <c r="J471" s="15" t="s">
        <v>5244</v>
      </c>
      <c r="K471" s="15" t="s">
        <v>5256</v>
      </c>
      <c r="L471" s="15" t="s">
        <v>5386</v>
      </c>
      <c r="M471" s="15" t="s">
        <v>5244</v>
      </c>
      <c r="N471" s="15" t="s">
        <v>1212</v>
      </c>
      <c r="O471" s="15" t="s">
        <v>1213</v>
      </c>
      <c r="P471">
        <v>85094000</v>
      </c>
      <c r="Q471" s="15" t="s">
        <v>1101</v>
      </c>
      <c r="R471">
        <v>5</v>
      </c>
      <c r="S471" s="15" t="s">
        <v>5234</v>
      </c>
      <c r="U471" s="15" t="s">
        <v>5234</v>
      </c>
      <c r="V471" s="15" t="s">
        <v>1214</v>
      </c>
      <c r="W471" s="15" t="s">
        <v>35</v>
      </c>
      <c r="X471" s="15" t="s">
        <v>50</v>
      </c>
      <c r="Y471" s="15" t="s">
        <v>5234</v>
      </c>
      <c r="Z471" s="15" t="s">
        <v>547</v>
      </c>
    </row>
    <row r="472" spans="1:26" x14ac:dyDescent="0.3">
      <c r="A472" s="15" t="s">
        <v>1215</v>
      </c>
      <c r="B472">
        <v>11705</v>
      </c>
      <c r="C472" s="1">
        <v>5902934831154</v>
      </c>
      <c r="D472">
        <v>1</v>
      </c>
      <c r="E472">
        <v>36</v>
      </c>
      <c r="F472" s="15" t="s">
        <v>1216</v>
      </c>
      <c r="G472" s="15" t="s">
        <v>2000</v>
      </c>
      <c r="H472" s="15" t="s">
        <v>5237</v>
      </c>
      <c r="I472" s="15" t="s">
        <v>5256</v>
      </c>
      <c r="J472" s="15" t="s">
        <v>43</v>
      </c>
      <c r="K472" s="15" t="s">
        <v>5237</v>
      </c>
      <c r="L472" s="15" t="s">
        <v>5256</v>
      </c>
      <c r="M472" s="15" t="s">
        <v>43</v>
      </c>
      <c r="N472" s="15" t="s">
        <v>1217</v>
      </c>
      <c r="O472" s="15" t="s">
        <v>5715</v>
      </c>
      <c r="P472">
        <v>85094000</v>
      </c>
      <c r="Q472" s="15" t="s">
        <v>6787</v>
      </c>
      <c r="R472">
        <v>5</v>
      </c>
      <c r="S472" s="15" t="s">
        <v>5234</v>
      </c>
      <c r="U472" s="15" t="s">
        <v>5234</v>
      </c>
      <c r="V472" s="15" t="s">
        <v>1214</v>
      </c>
      <c r="W472" s="15" t="s">
        <v>35</v>
      </c>
      <c r="X472" s="15" t="s">
        <v>50</v>
      </c>
      <c r="Y472" s="15" t="s">
        <v>50</v>
      </c>
      <c r="Z472" s="15" t="s">
        <v>2000</v>
      </c>
    </row>
    <row r="473" spans="1:26" x14ac:dyDescent="0.3">
      <c r="A473" s="15" t="s">
        <v>1218</v>
      </c>
      <c r="B473">
        <v>11705</v>
      </c>
      <c r="C473" s="1">
        <v>5902934831277</v>
      </c>
      <c r="D473">
        <v>1</v>
      </c>
      <c r="E473">
        <v>36</v>
      </c>
      <c r="F473" s="15" t="s">
        <v>1219</v>
      </c>
      <c r="G473" s="15" t="s">
        <v>5716</v>
      </c>
      <c r="H473" s="15" t="s">
        <v>5269</v>
      </c>
      <c r="I473" s="15" t="s">
        <v>5301</v>
      </c>
      <c r="J473" s="15" t="s">
        <v>5340</v>
      </c>
      <c r="K473" s="15" t="s">
        <v>5269</v>
      </c>
      <c r="L473" s="15" t="s">
        <v>5301</v>
      </c>
      <c r="M473" s="15" t="s">
        <v>5340</v>
      </c>
      <c r="N473" s="15" t="s">
        <v>1221</v>
      </c>
      <c r="O473" s="15" t="s">
        <v>5717</v>
      </c>
      <c r="P473">
        <v>85094000</v>
      </c>
      <c r="Q473" s="15" t="s">
        <v>6791</v>
      </c>
      <c r="R473">
        <v>5</v>
      </c>
      <c r="S473" s="15" t="s">
        <v>5234</v>
      </c>
      <c r="U473" s="15" t="s">
        <v>5234</v>
      </c>
      <c r="V473" s="15" t="s">
        <v>1222</v>
      </c>
      <c r="W473" s="15" t="s">
        <v>35</v>
      </c>
      <c r="X473" s="15" t="s">
        <v>36</v>
      </c>
      <c r="Y473" s="15" t="s">
        <v>50</v>
      </c>
      <c r="Z473" s="15" t="s">
        <v>5716</v>
      </c>
    </row>
    <row r="474" spans="1:26" x14ac:dyDescent="0.3">
      <c r="A474" s="15" t="s">
        <v>1223</v>
      </c>
      <c r="B474">
        <v>99999</v>
      </c>
      <c r="C474" s="1">
        <v>5902934831307</v>
      </c>
      <c r="D474">
        <v>1</v>
      </c>
      <c r="E474">
        <v>36</v>
      </c>
      <c r="F474" s="15" t="s">
        <v>1216</v>
      </c>
      <c r="G474" s="15" t="s">
        <v>5718</v>
      </c>
      <c r="H474" s="15" t="s">
        <v>5269</v>
      </c>
      <c r="I474" s="15" t="s">
        <v>5301</v>
      </c>
      <c r="J474" s="15" t="s">
        <v>5340</v>
      </c>
      <c r="K474" s="15" t="s">
        <v>5269</v>
      </c>
      <c r="L474" s="15" t="s">
        <v>5301</v>
      </c>
      <c r="M474" s="15" t="s">
        <v>5340</v>
      </c>
      <c r="N474" s="15" t="s">
        <v>1224</v>
      </c>
      <c r="O474" s="15" t="s">
        <v>1225</v>
      </c>
      <c r="P474">
        <v>85094000</v>
      </c>
      <c r="Q474" s="15" t="s">
        <v>1101</v>
      </c>
      <c r="R474">
        <v>5</v>
      </c>
      <c r="S474" s="15" t="s">
        <v>5234</v>
      </c>
      <c r="U474" s="15" t="s">
        <v>5234</v>
      </c>
      <c r="V474" s="15" t="s">
        <v>1222</v>
      </c>
      <c r="W474" s="15" t="s">
        <v>35</v>
      </c>
      <c r="X474" s="15" t="s">
        <v>50</v>
      </c>
      <c r="Y474" s="15" t="s">
        <v>50</v>
      </c>
      <c r="Z474" s="15" t="s">
        <v>5718</v>
      </c>
    </row>
    <row r="475" spans="1:26" x14ac:dyDescent="0.3">
      <c r="A475" s="15" t="s">
        <v>5719</v>
      </c>
      <c r="B475">
        <v>11705</v>
      </c>
      <c r="C475" s="1">
        <v>5903887809023</v>
      </c>
      <c r="D475">
        <v>2</v>
      </c>
      <c r="E475">
        <v>36</v>
      </c>
      <c r="F475" s="15" t="s">
        <v>216</v>
      </c>
      <c r="G475" s="15" t="s">
        <v>5273</v>
      </c>
      <c r="H475" s="15" t="s">
        <v>209</v>
      </c>
      <c r="I475" s="15" t="s">
        <v>5238</v>
      </c>
      <c r="J475" s="15" t="s">
        <v>4656</v>
      </c>
      <c r="K475" s="15" t="s">
        <v>5279</v>
      </c>
      <c r="L475" s="15" t="s">
        <v>5265</v>
      </c>
      <c r="M475" s="15" t="s">
        <v>5340</v>
      </c>
      <c r="N475" s="15" t="s">
        <v>5720</v>
      </c>
      <c r="O475" s="15" t="s">
        <v>5721</v>
      </c>
      <c r="P475">
        <v>85094000</v>
      </c>
      <c r="Q475" s="15" t="s">
        <v>6791</v>
      </c>
      <c r="R475">
        <v>5</v>
      </c>
      <c r="S475" s="15" t="s">
        <v>5234</v>
      </c>
      <c r="U475" s="15" t="s">
        <v>5234</v>
      </c>
      <c r="V475" s="15" t="s">
        <v>4809</v>
      </c>
      <c r="W475" s="15" t="s">
        <v>1822</v>
      </c>
      <c r="X475" s="15" t="s">
        <v>36</v>
      </c>
      <c r="Y475" s="15" t="s">
        <v>36</v>
      </c>
      <c r="Z475" s="15" t="s">
        <v>5722</v>
      </c>
    </row>
    <row r="476" spans="1:26" x14ac:dyDescent="0.3">
      <c r="A476" s="15" t="s">
        <v>5723</v>
      </c>
      <c r="B476">
        <v>11706</v>
      </c>
      <c r="C476" s="1">
        <v>5903887809047</v>
      </c>
      <c r="D476">
        <v>2</v>
      </c>
      <c r="E476">
        <v>36</v>
      </c>
      <c r="F476" s="15" t="s">
        <v>216</v>
      </c>
      <c r="G476" s="15" t="s">
        <v>5273</v>
      </c>
      <c r="H476" s="15" t="s">
        <v>209</v>
      </c>
      <c r="I476" s="15" t="s">
        <v>5238</v>
      </c>
      <c r="J476" s="15" t="s">
        <v>4656</v>
      </c>
      <c r="K476" s="15" t="s">
        <v>5279</v>
      </c>
      <c r="L476" s="15" t="s">
        <v>5265</v>
      </c>
      <c r="M476" s="15" t="s">
        <v>5340</v>
      </c>
      <c r="N476" s="15" t="s">
        <v>5720</v>
      </c>
      <c r="O476" s="15" t="s">
        <v>5724</v>
      </c>
      <c r="P476">
        <v>85094000</v>
      </c>
      <c r="Q476" s="15" t="s">
        <v>6791</v>
      </c>
      <c r="R476">
        <v>5</v>
      </c>
      <c r="S476" s="15" t="s">
        <v>5234</v>
      </c>
      <c r="U476" s="15" t="s">
        <v>5234</v>
      </c>
      <c r="V476" s="15" t="s">
        <v>4809</v>
      </c>
      <c r="W476" s="15" t="s">
        <v>1822</v>
      </c>
      <c r="X476" s="15" t="s">
        <v>36</v>
      </c>
      <c r="Y476" s="15" t="s">
        <v>36</v>
      </c>
      <c r="Z476" s="15" t="s">
        <v>5722</v>
      </c>
    </row>
    <row r="477" spans="1:26" x14ac:dyDescent="0.3">
      <c r="A477" s="15" t="s">
        <v>7155</v>
      </c>
      <c r="B477">
        <v>11707</v>
      </c>
      <c r="C477" s="1">
        <v>5905575900517</v>
      </c>
      <c r="D477">
        <v>2</v>
      </c>
      <c r="E477">
        <v>32</v>
      </c>
      <c r="F477" s="15" t="s">
        <v>216</v>
      </c>
      <c r="G477" s="15" t="s">
        <v>899</v>
      </c>
      <c r="H477" s="15" t="s">
        <v>209</v>
      </c>
      <c r="I477" s="15" t="s">
        <v>5238</v>
      </c>
      <c r="J477" s="15" t="s">
        <v>5244</v>
      </c>
      <c r="K477" s="15" t="s">
        <v>64</v>
      </c>
      <c r="L477" s="15" t="s">
        <v>161</v>
      </c>
      <c r="M477" s="15" t="s">
        <v>231</v>
      </c>
      <c r="N477" s="15" t="s">
        <v>5720</v>
      </c>
      <c r="O477" s="15" t="s">
        <v>7311</v>
      </c>
      <c r="P477">
        <v>85094000</v>
      </c>
      <c r="Q477" s="15" t="s">
        <v>5234</v>
      </c>
      <c r="R477">
        <v>5</v>
      </c>
      <c r="S477" s="15" t="s">
        <v>5234</v>
      </c>
      <c r="U477" s="15" t="s">
        <v>5234</v>
      </c>
      <c r="V477" s="15" t="s">
        <v>4809</v>
      </c>
      <c r="W477" s="15" t="s">
        <v>1822</v>
      </c>
      <c r="X477" s="15" t="s">
        <v>36</v>
      </c>
      <c r="Y477" s="15" t="s">
        <v>36</v>
      </c>
      <c r="Z477" s="15" t="s">
        <v>5722</v>
      </c>
    </row>
    <row r="478" spans="1:26" x14ac:dyDescent="0.3">
      <c r="A478" s="15" t="s">
        <v>7156</v>
      </c>
      <c r="B478">
        <v>11704</v>
      </c>
      <c r="C478" s="1">
        <v>5905575900975</v>
      </c>
      <c r="D478">
        <v>2</v>
      </c>
      <c r="E478">
        <v>30</v>
      </c>
      <c r="F478" s="15" t="s">
        <v>891</v>
      </c>
      <c r="G478" s="15" t="s">
        <v>166</v>
      </c>
      <c r="H478" s="15" t="s">
        <v>5286</v>
      </c>
      <c r="I478" s="15" t="s">
        <v>5462</v>
      </c>
      <c r="J478" s="15" t="s">
        <v>2713</v>
      </c>
      <c r="K478" s="15" t="s">
        <v>3021</v>
      </c>
      <c r="L478" s="15" t="s">
        <v>5255</v>
      </c>
      <c r="M478" s="15" t="s">
        <v>7245</v>
      </c>
      <c r="N478" s="15" t="s">
        <v>7157</v>
      </c>
      <c r="O478" s="15" t="s">
        <v>7246</v>
      </c>
      <c r="P478">
        <v>85094000</v>
      </c>
      <c r="Q478" s="15" t="s">
        <v>5234</v>
      </c>
      <c r="R478">
        <v>4</v>
      </c>
      <c r="S478" s="15" t="s">
        <v>5234</v>
      </c>
      <c r="U478" s="15" t="s">
        <v>5234</v>
      </c>
      <c r="V478" s="15" t="s">
        <v>830</v>
      </c>
      <c r="W478" s="15" t="s">
        <v>7105</v>
      </c>
      <c r="X478" s="15" t="s">
        <v>36</v>
      </c>
      <c r="Y478" s="15" t="s">
        <v>36</v>
      </c>
      <c r="Z478" s="15" t="s">
        <v>6852</v>
      </c>
    </row>
    <row r="479" spans="1:26" x14ac:dyDescent="0.3">
      <c r="A479" s="15" t="s">
        <v>7158</v>
      </c>
      <c r="B479">
        <v>11703</v>
      </c>
      <c r="C479" s="1">
        <v>5905575900999</v>
      </c>
      <c r="D479">
        <v>2</v>
      </c>
      <c r="E479">
        <v>30</v>
      </c>
      <c r="F479" s="15" t="s">
        <v>7070</v>
      </c>
      <c r="G479" s="15" t="s">
        <v>7247</v>
      </c>
      <c r="H479" s="15" t="s">
        <v>5286</v>
      </c>
      <c r="I479" s="15" t="s">
        <v>2210</v>
      </c>
      <c r="J479" s="15" t="s">
        <v>5462</v>
      </c>
      <c r="K479" s="15" t="s">
        <v>5466</v>
      </c>
      <c r="L479" s="15" t="s">
        <v>5255</v>
      </c>
      <c r="M479" s="15" t="s">
        <v>139</v>
      </c>
      <c r="N479" s="15" t="s">
        <v>7248</v>
      </c>
      <c r="O479" s="15" t="s">
        <v>7249</v>
      </c>
      <c r="P479">
        <v>85094000</v>
      </c>
      <c r="Q479" s="15" t="s">
        <v>5234</v>
      </c>
      <c r="R479">
        <v>4</v>
      </c>
      <c r="S479" s="15" t="s">
        <v>5234</v>
      </c>
      <c r="U479" s="15" t="s">
        <v>5234</v>
      </c>
      <c r="V479" s="15" t="s">
        <v>7250</v>
      </c>
      <c r="W479" s="15" t="s">
        <v>7105</v>
      </c>
      <c r="X479" s="15" t="s">
        <v>36</v>
      </c>
      <c r="Y479" s="15" t="s">
        <v>36</v>
      </c>
      <c r="Z479" s="15" t="s">
        <v>1092</v>
      </c>
    </row>
    <row r="480" spans="1:26" x14ac:dyDescent="0.3">
      <c r="A480" s="15" t="s">
        <v>1226</v>
      </c>
      <c r="B480">
        <v>99999</v>
      </c>
      <c r="C480" s="1">
        <v>5907468860427</v>
      </c>
      <c r="D480">
        <v>0</v>
      </c>
      <c r="E480">
        <v>0</v>
      </c>
      <c r="F480" s="15" t="s">
        <v>5234</v>
      </c>
      <c r="G480" s="15" t="s">
        <v>5234</v>
      </c>
      <c r="H480" s="15" t="s">
        <v>5233</v>
      </c>
      <c r="I480" s="15" t="s">
        <v>5233</v>
      </c>
      <c r="J480" s="15" t="s">
        <v>5233</v>
      </c>
      <c r="K480" s="15" t="s">
        <v>5233</v>
      </c>
      <c r="L480" s="15" t="s">
        <v>5233</v>
      </c>
      <c r="M480" s="15" t="s">
        <v>5233</v>
      </c>
      <c r="N480" s="15" t="s">
        <v>1227</v>
      </c>
      <c r="O480" s="15" t="s">
        <v>1228</v>
      </c>
      <c r="P480">
        <v>85094000</v>
      </c>
      <c r="Q480" s="15" t="s">
        <v>5234</v>
      </c>
      <c r="S480" s="15" t="s">
        <v>5234</v>
      </c>
      <c r="U480" s="15" t="s">
        <v>5234</v>
      </c>
      <c r="V480" s="15" t="s">
        <v>5234</v>
      </c>
      <c r="W480" s="15" t="s">
        <v>5234</v>
      </c>
      <c r="X480" s="15" t="s">
        <v>50</v>
      </c>
      <c r="Y480" s="15" t="s">
        <v>5234</v>
      </c>
      <c r="Z480" s="15" t="s">
        <v>5234</v>
      </c>
    </row>
    <row r="481" spans="1:26" x14ac:dyDescent="0.3">
      <c r="A481" s="15" t="s">
        <v>1229</v>
      </c>
      <c r="B481">
        <v>12104</v>
      </c>
      <c r="C481" s="1">
        <v>5908256831216</v>
      </c>
      <c r="D481">
        <v>6</v>
      </c>
      <c r="E481">
        <v>432</v>
      </c>
      <c r="F481" s="15" t="s">
        <v>1230</v>
      </c>
      <c r="G481" s="15" t="s">
        <v>5725</v>
      </c>
      <c r="H481" s="15" t="s">
        <v>5243</v>
      </c>
      <c r="I481" s="15" t="s">
        <v>582</v>
      </c>
      <c r="J481" s="15" t="s">
        <v>1161</v>
      </c>
      <c r="K481" s="15" t="s">
        <v>5255</v>
      </c>
      <c r="L481" s="15" t="s">
        <v>5295</v>
      </c>
      <c r="M481" s="15" t="s">
        <v>31</v>
      </c>
      <c r="N481" s="15" t="s">
        <v>1231</v>
      </c>
      <c r="O481" s="15" t="s">
        <v>5726</v>
      </c>
      <c r="P481">
        <v>85094000</v>
      </c>
      <c r="Q481" s="15" t="s">
        <v>6791</v>
      </c>
      <c r="R481">
        <v>5</v>
      </c>
      <c r="S481" s="15" t="s">
        <v>5234</v>
      </c>
      <c r="U481" s="15" t="s">
        <v>5234</v>
      </c>
      <c r="V481" s="15" t="s">
        <v>406</v>
      </c>
      <c r="W481" s="15" t="s">
        <v>35</v>
      </c>
      <c r="X481" s="15" t="s">
        <v>36</v>
      </c>
      <c r="Y481" s="15" t="s">
        <v>50</v>
      </c>
      <c r="Z481" s="15" t="s">
        <v>6850</v>
      </c>
    </row>
    <row r="482" spans="1:26" x14ac:dyDescent="0.3">
      <c r="A482" s="15" t="s">
        <v>1232</v>
      </c>
      <c r="B482">
        <v>99999</v>
      </c>
      <c r="C482" s="1">
        <v>5908256836587</v>
      </c>
      <c r="D482">
        <v>6</v>
      </c>
      <c r="E482">
        <v>360</v>
      </c>
      <c r="F482" s="15" t="s">
        <v>5429</v>
      </c>
      <c r="G482" s="15" t="s">
        <v>282</v>
      </c>
      <c r="H482" s="15" t="s">
        <v>1233</v>
      </c>
      <c r="I482" s="15" t="s">
        <v>663</v>
      </c>
      <c r="J482" s="15" t="s">
        <v>5281</v>
      </c>
      <c r="K482" s="15" t="s">
        <v>1072</v>
      </c>
      <c r="L482" s="15" t="s">
        <v>115</v>
      </c>
      <c r="M482" s="15" t="s">
        <v>255</v>
      </c>
      <c r="N482" s="15" t="s">
        <v>1231</v>
      </c>
      <c r="O482" s="15" t="s">
        <v>1234</v>
      </c>
      <c r="P482">
        <v>85094000</v>
      </c>
      <c r="Q482" s="15" t="s">
        <v>5234</v>
      </c>
      <c r="R482">
        <v>5</v>
      </c>
      <c r="S482" s="15" t="s">
        <v>5234</v>
      </c>
      <c r="U482" s="15" t="s">
        <v>5234</v>
      </c>
      <c r="V482" s="15" t="s">
        <v>406</v>
      </c>
      <c r="W482" s="15" t="s">
        <v>5234</v>
      </c>
      <c r="X482" s="15" t="s">
        <v>50</v>
      </c>
      <c r="Y482" s="15" t="s">
        <v>5234</v>
      </c>
      <c r="Z482" s="15" t="s">
        <v>446</v>
      </c>
    </row>
    <row r="483" spans="1:26" x14ac:dyDescent="0.3">
      <c r="A483" s="15" t="s">
        <v>1235</v>
      </c>
      <c r="B483">
        <v>12101</v>
      </c>
      <c r="C483" s="1">
        <v>5908256831223</v>
      </c>
      <c r="D483">
        <v>4</v>
      </c>
      <c r="E483">
        <v>60</v>
      </c>
      <c r="F483" s="15" t="s">
        <v>5727</v>
      </c>
      <c r="G483" s="15" t="s">
        <v>4969</v>
      </c>
      <c r="H483" s="15" t="s">
        <v>232</v>
      </c>
      <c r="I483" s="15" t="s">
        <v>256</v>
      </c>
      <c r="J483" s="15" t="s">
        <v>5256</v>
      </c>
      <c r="K483" s="15" t="s">
        <v>1236</v>
      </c>
      <c r="L483" s="15" t="s">
        <v>1237</v>
      </c>
      <c r="M483" s="15" t="s">
        <v>1072</v>
      </c>
      <c r="N483" s="15" t="s">
        <v>1238</v>
      </c>
      <c r="O483" s="15" t="s">
        <v>5728</v>
      </c>
      <c r="P483">
        <v>85094000</v>
      </c>
      <c r="Q483" s="15" t="s">
        <v>6791</v>
      </c>
      <c r="R483">
        <v>5</v>
      </c>
      <c r="S483" s="15" t="s">
        <v>5234</v>
      </c>
      <c r="U483" s="15" t="s">
        <v>5234</v>
      </c>
      <c r="V483" s="15" t="s">
        <v>903</v>
      </c>
      <c r="W483" s="15" t="s">
        <v>35</v>
      </c>
      <c r="X483" s="15" t="s">
        <v>36</v>
      </c>
      <c r="Y483" s="15" t="s">
        <v>50</v>
      </c>
      <c r="Z483" s="15" t="s">
        <v>1353</v>
      </c>
    </row>
    <row r="484" spans="1:26" x14ac:dyDescent="0.3">
      <c r="A484" s="15" t="s">
        <v>1239</v>
      </c>
      <c r="B484">
        <v>12107</v>
      </c>
      <c r="C484" s="1">
        <v>5908256831537</v>
      </c>
      <c r="D484">
        <v>6</v>
      </c>
      <c r="E484">
        <v>432</v>
      </c>
      <c r="F484" s="15" t="s">
        <v>1240</v>
      </c>
      <c r="G484" s="15" t="s">
        <v>282</v>
      </c>
      <c r="H484" s="15" t="s">
        <v>5243</v>
      </c>
      <c r="I484" s="15" t="s">
        <v>5273</v>
      </c>
      <c r="J484" s="15" t="s">
        <v>5281</v>
      </c>
      <c r="K484" s="15" t="s">
        <v>5295</v>
      </c>
      <c r="L484" s="15" t="s">
        <v>31</v>
      </c>
      <c r="M484" s="15" t="s">
        <v>5462</v>
      </c>
      <c r="N484" s="15" t="s">
        <v>1231</v>
      </c>
      <c r="O484" s="15" t="s">
        <v>5729</v>
      </c>
      <c r="P484">
        <v>85094000</v>
      </c>
      <c r="Q484" s="15" t="s">
        <v>6791</v>
      </c>
      <c r="R484">
        <v>5</v>
      </c>
      <c r="S484" s="15" t="s">
        <v>5234</v>
      </c>
      <c r="U484" s="15" t="s">
        <v>5234</v>
      </c>
      <c r="V484" s="15" t="s">
        <v>119</v>
      </c>
      <c r="W484" s="15" t="s">
        <v>35</v>
      </c>
      <c r="X484" s="15" t="s">
        <v>36</v>
      </c>
      <c r="Y484" s="15" t="s">
        <v>50</v>
      </c>
      <c r="Z484" s="15" t="s">
        <v>446</v>
      </c>
    </row>
    <row r="485" spans="1:26" x14ac:dyDescent="0.3">
      <c r="A485" s="15" t="s">
        <v>1241</v>
      </c>
      <c r="B485">
        <v>12108</v>
      </c>
      <c r="C485" s="1">
        <v>5908256836594</v>
      </c>
      <c r="D485">
        <v>6</v>
      </c>
      <c r="E485">
        <v>432</v>
      </c>
      <c r="F485" s="15" t="s">
        <v>1240</v>
      </c>
      <c r="G485" s="15" t="s">
        <v>282</v>
      </c>
      <c r="H485" s="15" t="s">
        <v>5243</v>
      </c>
      <c r="I485" s="15" t="s">
        <v>5273</v>
      </c>
      <c r="J485" s="15" t="s">
        <v>63</v>
      </c>
      <c r="K485" s="15" t="s">
        <v>5295</v>
      </c>
      <c r="L485" s="15" t="s">
        <v>31</v>
      </c>
      <c r="M485" s="15" t="s">
        <v>5462</v>
      </c>
      <c r="N485" s="15" t="s">
        <v>1231</v>
      </c>
      <c r="O485" s="15" t="s">
        <v>5730</v>
      </c>
      <c r="P485">
        <v>85094000</v>
      </c>
      <c r="Q485" s="15" t="s">
        <v>6791</v>
      </c>
      <c r="R485">
        <v>5</v>
      </c>
      <c r="S485" s="15" t="s">
        <v>5234</v>
      </c>
      <c r="U485" s="15" t="s">
        <v>5234</v>
      </c>
      <c r="V485" s="15" t="s">
        <v>406</v>
      </c>
      <c r="W485" s="15" t="s">
        <v>35</v>
      </c>
      <c r="X485" s="15" t="s">
        <v>36</v>
      </c>
      <c r="Y485" s="15" t="s">
        <v>50</v>
      </c>
      <c r="Z485" s="15" t="s">
        <v>446</v>
      </c>
    </row>
    <row r="486" spans="1:26" x14ac:dyDescent="0.3">
      <c r="A486" s="15" t="s">
        <v>1242</v>
      </c>
      <c r="B486">
        <v>12102</v>
      </c>
      <c r="C486" s="1">
        <v>5908256831544</v>
      </c>
      <c r="D486">
        <v>4</v>
      </c>
      <c r="E486">
        <v>64</v>
      </c>
      <c r="F486" s="15" t="s">
        <v>585</v>
      </c>
      <c r="G486" s="15" t="s">
        <v>5731</v>
      </c>
      <c r="H486" s="15" t="s">
        <v>5462</v>
      </c>
      <c r="I486" s="15" t="s">
        <v>5288</v>
      </c>
      <c r="J486" s="15" t="s">
        <v>5253</v>
      </c>
      <c r="K486" s="15" t="s">
        <v>5350</v>
      </c>
      <c r="L486" s="15" t="s">
        <v>5255</v>
      </c>
      <c r="M486" s="15" t="s">
        <v>353</v>
      </c>
      <c r="N486" s="15" t="s">
        <v>1238</v>
      </c>
      <c r="O486" s="15" t="s">
        <v>5732</v>
      </c>
      <c r="P486">
        <v>85094000</v>
      </c>
      <c r="Q486" s="15" t="s">
        <v>6791</v>
      </c>
      <c r="R486">
        <v>5</v>
      </c>
      <c r="S486" s="15" t="s">
        <v>5234</v>
      </c>
      <c r="U486" s="15" t="s">
        <v>5234</v>
      </c>
      <c r="V486" s="15" t="s">
        <v>903</v>
      </c>
      <c r="W486" s="15" t="s">
        <v>35</v>
      </c>
      <c r="X486" s="15" t="s">
        <v>36</v>
      </c>
      <c r="Y486" s="15" t="s">
        <v>50</v>
      </c>
      <c r="Z486" s="15" t="s">
        <v>6851</v>
      </c>
    </row>
    <row r="487" spans="1:26" x14ac:dyDescent="0.3">
      <c r="A487" s="15" t="s">
        <v>1244</v>
      </c>
      <c r="B487">
        <v>99999</v>
      </c>
      <c r="C487" s="1">
        <v>5908256832244</v>
      </c>
      <c r="D487">
        <v>6</v>
      </c>
      <c r="E487">
        <v>0</v>
      </c>
      <c r="F487" s="15" t="s">
        <v>5234</v>
      </c>
      <c r="G487" s="15" t="s">
        <v>5234</v>
      </c>
      <c r="H487" s="15" t="s">
        <v>5238</v>
      </c>
      <c r="I487" s="15" t="s">
        <v>171</v>
      </c>
      <c r="J487" s="15" t="s">
        <v>5273</v>
      </c>
      <c r="K487" s="15" t="s">
        <v>5286</v>
      </c>
      <c r="L487" s="15" t="s">
        <v>5295</v>
      </c>
      <c r="M487" s="15" t="s">
        <v>5288</v>
      </c>
      <c r="N487" s="15" t="s">
        <v>1231</v>
      </c>
      <c r="O487" s="15" t="s">
        <v>1245</v>
      </c>
      <c r="P487">
        <v>85094000</v>
      </c>
      <c r="Q487" s="15" t="s">
        <v>5234</v>
      </c>
      <c r="S487" s="15" t="s">
        <v>5234</v>
      </c>
      <c r="U487" s="15" t="s">
        <v>5234</v>
      </c>
      <c r="V487" s="15" t="s">
        <v>406</v>
      </c>
      <c r="W487" s="15" t="s">
        <v>5234</v>
      </c>
      <c r="X487" s="15" t="s">
        <v>50</v>
      </c>
      <c r="Y487" s="15" t="s">
        <v>5234</v>
      </c>
      <c r="Z487" s="15" t="s">
        <v>5234</v>
      </c>
    </row>
    <row r="488" spans="1:26" x14ac:dyDescent="0.3">
      <c r="A488" s="15" t="s">
        <v>1246</v>
      </c>
      <c r="B488">
        <v>99999</v>
      </c>
      <c r="C488" s="1">
        <v>5908256832251</v>
      </c>
      <c r="D488">
        <v>4</v>
      </c>
      <c r="E488">
        <v>48</v>
      </c>
      <c r="F488" s="15" t="s">
        <v>5234</v>
      </c>
      <c r="G488" s="15" t="s">
        <v>5234</v>
      </c>
      <c r="H488" s="15" t="s">
        <v>5295</v>
      </c>
      <c r="I488" s="15" t="s">
        <v>44</v>
      </c>
      <c r="J488" s="15" t="s">
        <v>5253</v>
      </c>
      <c r="K488" s="15" t="s">
        <v>5344</v>
      </c>
      <c r="L488" s="15" t="s">
        <v>5286</v>
      </c>
      <c r="M488" s="15" t="s">
        <v>5357</v>
      </c>
      <c r="N488" s="15" t="s">
        <v>1247</v>
      </c>
      <c r="O488" s="15" t="s">
        <v>1248</v>
      </c>
      <c r="P488">
        <v>85094000</v>
      </c>
      <c r="Q488" s="15" t="s">
        <v>5234</v>
      </c>
      <c r="S488" s="15" t="s">
        <v>5234</v>
      </c>
      <c r="U488" s="15" t="s">
        <v>5234</v>
      </c>
      <c r="V488" s="15" t="s">
        <v>613</v>
      </c>
      <c r="W488" s="15" t="s">
        <v>5234</v>
      </c>
      <c r="X488" s="15" t="s">
        <v>50</v>
      </c>
      <c r="Y488" s="15" t="s">
        <v>5234</v>
      </c>
      <c r="Z488" s="15" t="s">
        <v>5234</v>
      </c>
    </row>
    <row r="489" spans="1:26" x14ac:dyDescent="0.3">
      <c r="A489" s="15" t="s">
        <v>1249</v>
      </c>
      <c r="B489">
        <v>99999</v>
      </c>
      <c r="C489" s="1">
        <v>5908256833999</v>
      </c>
      <c r="D489">
        <v>1</v>
      </c>
      <c r="E489">
        <v>40</v>
      </c>
      <c r="F489" s="15" t="s">
        <v>5234</v>
      </c>
      <c r="G489" s="15" t="s">
        <v>5234</v>
      </c>
      <c r="H489" s="15" t="s">
        <v>1250</v>
      </c>
      <c r="I489" s="15" t="s">
        <v>222</v>
      </c>
      <c r="J489" s="15" t="s">
        <v>1072</v>
      </c>
      <c r="K489" s="15" t="s">
        <v>1251</v>
      </c>
      <c r="L489" s="15" t="s">
        <v>1252</v>
      </c>
      <c r="M489" s="15" t="s">
        <v>1253</v>
      </c>
      <c r="N489" s="15" t="s">
        <v>1254</v>
      </c>
      <c r="O489" s="15" t="s">
        <v>1255</v>
      </c>
      <c r="P489">
        <v>85094000</v>
      </c>
      <c r="Q489" s="15" t="s">
        <v>5234</v>
      </c>
      <c r="S489" s="15" t="s">
        <v>5234</v>
      </c>
      <c r="U489" s="15" t="s">
        <v>5234</v>
      </c>
      <c r="V489" s="15" t="s">
        <v>1256</v>
      </c>
      <c r="W489" s="15" t="s">
        <v>5234</v>
      </c>
      <c r="X489" s="15" t="s">
        <v>50</v>
      </c>
      <c r="Y489" s="15" t="s">
        <v>5234</v>
      </c>
      <c r="Z489" s="15" t="s">
        <v>5234</v>
      </c>
    </row>
    <row r="490" spans="1:26" x14ac:dyDescent="0.3">
      <c r="A490" s="15" t="s">
        <v>1257</v>
      </c>
      <c r="B490">
        <v>12109</v>
      </c>
      <c r="C490" s="1">
        <v>5908256835375</v>
      </c>
      <c r="D490">
        <v>8</v>
      </c>
      <c r="E490">
        <v>288</v>
      </c>
      <c r="F490" s="15" t="s">
        <v>5733</v>
      </c>
      <c r="G490" s="15" t="s">
        <v>4958</v>
      </c>
      <c r="H490" s="15" t="s">
        <v>5241</v>
      </c>
      <c r="I490" s="15" t="s">
        <v>5303</v>
      </c>
      <c r="J490" s="15" t="s">
        <v>5281</v>
      </c>
      <c r="K490" s="15" t="s">
        <v>5244</v>
      </c>
      <c r="L490" s="15" t="s">
        <v>224</v>
      </c>
      <c r="M490" s="15" t="s">
        <v>5295</v>
      </c>
      <c r="N490" s="15" t="s">
        <v>1258</v>
      </c>
      <c r="O490" s="15" t="s">
        <v>5734</v>
      </c>
      <c r="P490">
        <v>85094000</v>
      </c>
      <c r="Q490" s="15" t="s">
        <v>6791</v>
      </c>
      <c r="R490">
        <v>5</v>
      </c>
      <c r="S490" s="15" t="s">
        <v>5234</v>
      </c>
      <c r="U490" s="15" t="s">
        <v>5234</v>
      </c>
      <c r="V490" s="15" t="s">
        <v>34</v>
      </c>
      <c r="W490" s="15" t="s">
        <v>35</v>
      </c>
      <c r="X490" s="15" t="s">
        <v>36</v>
      </c>
      <c r="Y490" s="15" t="s">
        <v>50</v>
      </c>
      <c r="Z490" s="15" t="s">
        <v>6752</v>
      </c>
    </row>
    <row r="491" spans="1:26" x14ac:dyDescent="0.3">
      <c r="A491" s="15" t="s">
        <v>1259</v>
      </c>
      <c r="B491">
        <v>12010</v>
      </c>
      <c r="C491" s="1">
        <v>5902934834278</v>
      </c>
      <c r="D491">
        <v>2</v>
      </c>
      <c r="E491">
        <v>40</v>
      </c>
      <c r="F491" s="15" t="s">
        <v>1260</v>
      </c>
      <c r="G491" s="15" t="s">
        <v>5735</v>
      </c>
      <c r="H491" s="15" t="s">
        <v>5265</v>
      </c>
      <c r="I491" s="15" t="s">
        <v>5256</v>
      </c>
      <c r="J491" s="15" t="s">
        <v>5295</v>
      </c>
      <c r="K491" s="15" t="s">
        <v>5347</v>
      </c>
      <c r="L491" s="15" t="s">
        <v>5237</v>
      </c>
      <c r="M491" s="15" t="s">
        <v>5286</v>
      </c>
      <c r="N491" s="15" t="s">
        <v>1261</v>
      </c>
      <c r="O491" s="15" t="s">
        <v>5736</v>
      </c>
      <c r="P491">
        <v>85094000</v>
      </c>
      <c r="Q491" s="15" t="s">
        <v>6791</v>
      </c>
      <c r="R491">
        <v>5</v>
      </c>
      <c r="S491" s="15" t="s">
        <v>5234</v>
      </c>
      <c r="U491" s="15" t="s">
        <v>5234</v>
      </c>
      <c r="V491" s="15" t="s">
        <v>197</v>
      </c>
      <c r="W491" s="15" t="s">
        <v>35</v>
      </c>
      <c r="X491" s="15" t="s">
        <v>36</v>
      </c>
      <c r="Y491" s="15" t="s">
        <v>50</v>
      </c>
      <c r="Z491" s="15" t="s">
        <v>6852</v>
      </c>
    </row>
    <row r="492" spans="1:26" x14ac:dyDescent="0.3">
      <c r="A492" s="15" t="s">
        <v>4711</v>
      </c>
      <c r="B492">
        <v>12011</v>
      </c>
      <c r="C492" s="1">
        <v>5903887803953</v>
      </c>
      <c r="D492">
        <v>1</v>
      </c>
      <c r="E492">
        <v>12</v>
      </c>
      <c r="F492" s="15" t="s">
        <v>763</v>
      </c>
      <c r="G492" s="15" t="s">
        <v>899</v>
      </c>
      <c r="H492" s="15" t="s">
        <v>5295</v>
      </c>
      <c r="I492" s="15" t="s">
        <v>5737</v>
      </c>
      <c r="J492" s="15" t="s">
        <v>5340</v>
      </c>
      <c r="K492" s="15" t="s">
        <v>5295</v>
      </c>
      <c r="L492" s="15" t="s">
        <v>5737</v>
      </c>
      <c r="M492" s="15" t="s">
        <v>5340</v>
      </c>
      <c r="N492" s="15" t="s">
        <v>4712</v>
      </c>
      <c r="O492" s="15" t="s">
        <v>4713</v>
      </c>
      <c r="P492">
        <v>85094000</v>
      </c>
      <c r="Q492" s="15" t="s">
        <v>6791</v>
      </c>
      <c r="R492">
        <v>5</v>
      </c>
      <c r="S492" s="15" t="s">
        <v>5234</v>
      </c>
      <c r="U492" s="15" t="s">
        <v>5234</v>
      </c>
      <c r="V492" s="15" t="s">
        <v>4905</v>
      </c>
      <c r="W492" s="15" t="s">
        <v>3484</v>
      </c>
      <c r="X492" s="15" t="s">
        <v>36</v>
      </c>
      <c r="Y492" s="15" t="s">
        <v>50</v>
      </c>
      <c r="Z492" s="15" t="s">
        <v>899</v>
      </c>
    </row>
    <row r="493" spans="1:26" x14ac:dyDescent="0.3">
      <c r="A493" s="15" t="s">
        <v>4631</v>
      </c>
      <c r="B493">
        <v>12013</v>
      </c>
      <c r="C493" s="1">
        <v>5903887803069</v>
      </c>
      <c r="D493">
        <v>1</v>
      </c>
      <c r="E493">
        <v>48</v>
      </c>
      <c r="F493" s="15" t="s">
        <v>4632</v>
      </c>
      <c r="G493" s="15" t="s">
        <v>1749</v>
      </c>
      <c r="H493" s="15" t="s">
        <v>2187</v>
      </c>
      <c r="I493" s="15" t="s">
        <v>5462</v>
      </c>
      <c r="J493" s="15" t="s">
        <v>2260</v>
      </c>
      <c r="K493" s="15" t="s">
        <v>1190</v>
      </c>
      <c r="L493" s="15" t="s">
        <v>5255</v>
      </c>
      <c r="M493" s="15" t="s">
        <v>209</v>
      </c>
      <c r="N493" s="15" t="s">
        <v>5738</v>
      </c>
      <c r="O493" s="15" t="s">
        <v>5739</v>
      </c>
      <c r="P493">
        <v>85094000</v>
      </c>
      <c r="Q493" s="15" t="s">
        <v>6791</v>
      </c>
      <c r="R493">
        <v>5</v>
      </c>
      <c r="S493" s="15" t="s">
        <v>5234</v>
      </c>
      <c r="U493" s="15" t="s">
        <v>5234</v>
      </c>
      <c r="V493" s="15" t="s">
        <v>4800</v>
      </c>
      <c r="W493" s="15" t="s">
        <v>821</v>
      </c>
      <c r="X493" s="15" t="s">
        <v>36</v>
      </c>
      <c r="Y493" s="15" t="s">
        <v>50</v>
      </c>
      <c r="Z493" s="15" t="s">
        <v>1749</v>
      </c>
    </row>
    <row r="494" spans="1:26" x14ac:dyDescent="0.3">
      <c r="A494" s="15" t="s">
        <v>4633</v>
      </c>
      <c r="B494">
        <v>12007</v>
      </c>
      <c r="C494" s="1">
        <v>5903887803014</v>
      </c>
      <c r="D494">
        <v>1</v>
      </c>
      <c r="E494">
        <v>49</v>
      </c>
      <c r="F494" s="15" t="s">
        <v>543</v>
      </c>
      <c r="G494" s="15" t="s">
        <v>217</v>
      </c>
      <c r="H494" s="15" t="s">
        <v>5288</v>
      </c>
      <c r="I494" s="15" t="s">
        <v>5274</v>
      </c>
      <c r="J494" s="15" t="s">
        <v>5256</v>
      </c>
      <c r="K494" s="15" t="s">
        <v>5288</v>
      </c>
      <c r="L494" s="15" t="s">
        <v>5274</v>
      </c>
      <c r="M494" s="15" t="s">
        <v>5256</v>
      </c>
      <c r="N494" s="15" t="s">
        <v>4634</v>
      </c>
      <c r="O494" s="15" t="s">
        <v>4635</v>
      </c>
      <c r="P494">
        <v>85094000</v>
      </c>
      <c r="Q494" s="15" t="s">
        <v>6791</v>
      </c>
      <c r="R494">
        <v>5</v>
      </c>
      <c r="S494" s="15" t="s">
        <v>5234</v>
      </c>
      <c r="U494" s="15" t="s">
        <v>5234</v>
      </c>
      <c r="V494" s="15" t="s">
        <v>4927</v>
      </c>
      <c r="W494" s="15" t="s">
        <v>3121</v>
      </c>
      <c r="X494" s="15" t="s">
        <v>36</v>
      </c>
      <c r="Y494" s="15" t="s">
        <v>50</v>
      </c>
      <c r="Z494" s="15" t="s">
        <v>217</v>
      </c>
    </row>
    <row r="495" spans="1:26" x14ac:dyDescent="0.3">
      <c r="A495" s="15" t="s">
        <v>4636</v>
      </c>
      <c r="B495">
        <v>12103</v>
      </c>
      <c r="C495" s="1">
        <v>5903887802994</v>
      </c>
      <c r="D495">
        <v>6</v>
      </c>
      <c r="E495">
        <v>312</v>
      </c>
      <c r="F495" s="15" t="s">
        <v>5233</v>
      </c>
      <c r="G495" s="15" t="s">
        <v>7251</v>
      </c>
      <c r="H495" s="15" t="s">
        <v>5243</v>
      </c>
      <c r="I495" s="15" t="s">
        <v>453</v>
      </c>
      <c r="J495" s="15" t="s">
        <v>186</v>
      </c>
      <c r="K495" s="15" t="s">
        <v>224</v>
      </c>
      <c r="L495" s="15" t="s">
        <v>5241</v>
      </c>
      <c r="M495" s="15" t="s">
        <v>515</v>
      </c>
      <c r="N495" s="15" t="s">
        <v>4637</v>
      </c>
      <c r="O495" s="15" t="s">
        <v>5740</v>
      </c>
      <c r="P495">
        <v>85094000</v>
      </c>
      <c r="Q495" s="15" t="s">
        <v>6791</v>
      </c>
      <c r="R495">
        <v>5</v>
      </c>
      <c r="S495" s="15" t="s">
        <v>5234</v>
      </c>
      <c r="U495" s="15" t="s">
        <v>5234</v>
      </c>
      <c r="V495" s="15" t="s">
        <v>112</v>
      </c>
      <c r="W495" s="15" t="s">
        <v>1921</v>
      </c>
      <c r="X495" s="15" t="s">
        <v>36</v>
      </c>
      <c r="Y495" s="15" t="s">
        <v>50</v>
      </c>
      <c r="Z495" s="15" t="s">
        <v>6853</v>
      </c>
    </row>
    <row r="496" spans="1:26" x14ac:dyDescent="0.3">
      <c r="A496" s="15" t="s">
        <v>4801</v>
      </c>
      <c r="B496">
        <v>12012</v>
      </c>
      <c r="C496" s="1">
        <v>5903887804844</v>
      </c>
      <c r="D496">
        <v>1</v>
      </c>
      <c r="E496">
        <v>50</v>
      </c>
      <c r="F496" s="15" t="s">
        <v>869</v>
      </c>
      <c r="G496" s="15" t="s">
        <v>5276</v>
      </c>
      <c r="H496" s="15" t="s">
        <v>31</v>
      </c>
      <c r="I496" s="15" t="s">
        <v>5265</v>
      </c>
      <c r="J496" s="15" t="s">
        <v>712</v>
      </c>
      <c r="K496" s="15" t="s">
        <v>5288</v>
      </c>
      <c r="L496" s="15" t="s">
        <v>65</v>
      </c>
      <c r="M496" s="15" t="s">
        <v>5462</v>
      </c>
      <c r="N496" s="15" t="s">
        <v>4255</v>
      </c>
      <c r="O496" s="15" t="s">
        <v>4802</v>
      </c>
      <c r="P496">
        <v>85094000</v>
      </c>
      <c r="Q496" s="15" t="s">
        <v>6791</v>
      </c>
      <c r="R496">
        <v>5</v>
      </c>
      <c r="S496" s="15" t="s">
        <v>5234</v>
      </c>
      <c r="U496" s="15" t="s">
        <v>5234</v>
      </c>
      <c r="V496" s="15" t="s">
        <v>5741</v>
      </c>
      <c r="W496" s="15" t="s">
        <v>1652</v>
      </c>
      <c r="X496" s="15" t="s">
        <v>36</v>
      </c>
      <c r="Y496" s="15" t="s">
        <v>50</v>
      </c>
      <c r="Z496" s="15" t="s">
        <v>5742</v>
      </c>
    </row>
    <row r="497" spans="1:26" x14ac:dyDescent="0.3">
      <c r="A497" s="15" t="s">
        <v>4803</v>
      </c>
      <c r="B497">
        <v>12012</v>
      </c>
      <c r="C497" s="1">
        <v>5903887804851</v>
      </c>
      <c r="D497">
        <v>1</v>
      </c>
      <c r="E497">
        <v>50</v>
      </c>
      <c r="F497" s="15" t="s">
        <v>869</v>
      </c>
      <c r="G497" s="15" t="s">
        <v>5276</v>
      </c>
      <c r="H497" s="15" t="s">
        <v>31</v>
      </c>
      <c r="I497" s="15" t="s">
        <v>5265</v>
      </c>
      <c r="J497" s="15" t="s">
        <v>712</v>
      </c>
      <c r="K497" s="15" t="s">
        <v>5288</v>
      </c>
      <c r="L497" s="15" t="s">
        <v>65</v>
      </c>
      <c r="M497" s="15" t="s">
        <v>5462</v>
      </c>
      <c r="N497" s="15" t="s">
        <v>4255</v>
      </c>
      <c r="O497" s="15" t="s">
        <v>4804</v>
      </c>
      <c r="P497">
        <v>85094000</v>
      </c>
      <c r="Q497" s="15" t="s">
        <v>6791</v>
      </c>
      <c r="R497">
        <v>5</v>
      </c>
      <c r="S497" s="15" t="s">
        <v>5234</v>
      </c>
      <c r="U497" s="15" t="s">
        <v>5234</v>
      </c>
      <c r="V497" s="15" t="s">
        <v>5741</v>
      </c>
      <c r="W497" s="15" t="s">
        <v>1652</v>
      </c>
      <c r="X497" s="15" t="s">
        <v>36</v>
      </c>
      <c r="Y497" s="15" t="s">
        <v>50</v>
      </c>
      <c r="Z497" s="15" t="s">
        <v>5742</v>
      </c>
    </row>
    <row r="498" spans="1:26" x14ac:dyDescent="0.3">
      <c r="A498" s="15" t="s">
        <v>1262</v>
      </c>
      <c r="B498">
        <v>99999</v>
      </c>
      <c r="C498" s="1">
        <v>5907468860434</v>
      </c>
      <c r="D498">
        <v>0</v>
      </c>
      <c r="E498">
        <v>0</v>
      </c>
      <c r="F498" s="15" t="s">
        <v>5234</v>
      </c>
      <c r="G498" s="15" t="s">
        <v>5234</v>
      </c>
      <c r="H498" s="15" t="s">
        <v>5233</v>
      </c>
      <c r="I498" s="15" t="s">
        <v>5233</v>
      </c>
      <c r="J498" s="15" t="s">
        <v>5233</v>
      </c>
      <c r="K498" s="15" t="s">
        <v>5233</v>
      </c>
      <c r="L498" s="15" t="s">
        <v>5233</v>
      </c>
      <c r="M498" s="15" t="s">
        <v>5233</v>
      </c>
      <c r="N498" s="15" t="s">
        <v>1247</v>
      </c>
      <c r="O498" s="15" t="s">
        <v>1263</v>
      </c>
      <c r="P498">
        <v>85094000</v>
      </c>
      <c r="Q498" s="15" t="s">
        <v>5234</v>
      </c>
      <c r="S498" s="15" t="s">
        <v>5234</v>
      </c>
      <c r="U498" s="15" t="s">
        <v>5234</v>
      </c>
      <c r="V498" s="15" t="s">
        <v>5234</v>
      </c>
      <c r="W498" s="15" t="s">
        <v>5234</v>
      </c>
      <c r="X498" s="15" t="s">
        <v>50</v>
      </c>
      <c r="Y498" s="15" t="s">
        <v>5234</v>
      </c>
      <c r="Z498" s="15" t="s">
        <v>5234</v>
      </c>
    </row>
    <row r="499" spans="1:26" x14ac:dyDescent="0.3">
      <c r="A499" s="15" t="s">
        <v>1264</v>
      </c>
      <c r="B499">
        <v>99999</v>
      </c>
      <c r="C499" s="1">
        <v>5907468860441</v>
      </c>
      <c r="D499">
        <v>0</v>
      </c>
      <c r="E499">
        <v>0</v>
      </c>
      <c r="F499" s="15" t="s">
        <v>5234</v>
      </c>
      <c r="G499" s="15" t="s">
        <v>5234</v>
      </c>
      <c r="H499" s="15" t="s">
        <v>5233</v>
      </c>
      <c r="I499" s="15" t="s">
        <v>5233</v>
      </c>
      <c r="J499" s="15" t="s">
        <v>5233</v>
      </c>
      <c r="K499" s="15" t="s">
        <v>5233</v>
      </c>
      <c r="L499" s="15" t="s">
        <v>5233</v>
      </c>
      <c r="M499" s="15" t="s">
        <v>5233</v>
      </c>
      <c r="N499" s="15" t="s">
        <v>1265</v>
      </c>
      <c r="O499" s="15" t="s">
        <v>1266</v>
      </c>
      <c r="Q499" s="15" t="s">
        <v>5234</v>
      </c>
      <c r="S499" s="15" t="s">
        <v>5234</v>
      </c>
      <c r="U499" s="15" t="s">
        <v>5234</v>
      </c>
      <c r="V499" s="15" t="s">
        <v>5234</v>
      </c>
      <c r="W499" s="15" t="s">
        <v>5234</v>
      </c>
      <c r="X499" s="15" t="s">
        <v>50</v>
      </c>
      <c r="Y499" s="15" t="s">
        <v>5234</v>
      </c>
      <c r="Z499" s="15" t="s">
        <v>5234</v>
      </c>
    </row>
    <row r="500" spans="1:26" x14ac:dyDescent="0.3">
      <c r="A500" s="15" t="s">
        <v>1267</v>
      </c>
      <c r="B500">
        <v>99999</v>
      </c>
      <c r="C500" s="1">
        <v>5907633494440</v>
      </c>
      <c r="D500">
        <v>0</v>
      </c>
      <c r="E500">
        <v>0</v>
      </c>
      <c r="F500" s="15" t="s">
        <v>5234</v>
      </c>
      <c r="G500" s="15" t="s">
        <v>5234</v>
      </c>
      <c r="H500" s="15" t="s">
        <v>5233</v>
      </c>
      <c r="I500" s="15" t="s">
        <v>5233</v>
      </c>
      <c r="J500" s="15" t="s">
        <v>5233</v>
      </c>
      <c r="K500" s="15" t="s">
        <v>5233</v>
      </c>
      <c r="L500" s="15" t="s">
        <v>5233</v>
      </c>
      <c r="M500" s="15" t="s">
        <v>5233</v>
      </c>
      <c r="N500" s="15" t="s">
        <v>1268</v>
      </c>
      <c r="O500" s="15" t="s">
        <v>1269</v>
      </c>
      <c r="Q500" s="15" t="s">
        <v>5234</v>
      </c>
      <c r="S500" s="15" t="s">
        <v>5234</v>
      </c>
      <c r="U500" s="15" t="s">
        <v>5234</v>
      </c>
      <c r="V500" s="15" t="s">
        <v>5234</v>
      </c>
      <c r="W500" s="15" t="s">
        <v>5234</v>
      </c>
      <c r="X500" s="15" t="s">
        <v>50</v>
      </c>
      <c r="Y500" s="15" t="s">
        <v>5234</v>
      </c>
      <c r="Z500" s="15" t="s">
        <v>5234</v>
      </c>
    </row>
    <row r="501" spans="1:26" x14ac:dyDescent="0.3">
      <c r="A501" s="15" t="s">
        <v>1270</v>
      </c>
      <c r="B501">
        <v>99999</v>
      </c>
      <c r="C501" s="1">
        <v>5908256836327</v>
      </c>
      <c r="D501">
        <v>1</v>
      </c>
      <c r="E501">
        <v>40</v>
      </c>
      <c r="F501" s="15" t="s">
        <v>5284</v>
      </c>
      <c r="G501" s="15" t="s">
        <v>26</v>
      </c>
      <c r="H501" s="15" t="s">
        <v>232</v>
      </c>
      <c r="I501" s="15" t="s">
        <v>5301</v>
      </c>
      <c r="J501" s="15" t="s">
        <v>209</v>
      </c>
      <c r="K501" s="15" t="s">
        <v>5255</v>
      </c>
      <c r="L501" s="15" t="s">
        <v>5300</v>
      </c>
      <c r="M501" s="15" t="s">
        <v>5257</v>
      </c>
      <c r="N501" s="15" t="s">
        <v>1271</v>
      </c>
      <c r="O501" s="15" t="s">
        <v>1272</v>
      </c>
      <c r="P501">
        <v>85167100</v>
      </c>
      <c r="Q501" s="15" t="s">
        <v>5234</v>
      </c>
      <c r="S501" s="15" t="s">
        <v>5234</v>
      </c>
      <c r="U501" s="15" t="s">
        <v>5234</v>
      </c>
      <c r="V501" s="15" t="s">
        <v>5234</v>
      </c>
      <c r="W501" s="15" t="s">
        <v>5234</v>
      </c>
      <c r="X501" s="15" t="s">
        <v>50</v>
      </c>
      <c r="Y501" s="15" t="s">
        <v>5234</v>
      </c>
      <c r="Z501" s="15" t="s">
        <v>26</v>
      </c>
    </row>
    <row r="502" spans="1:26" x14ac:dyDescent="0.3">
      <c r="A502" s="15" t="s">
        <v>1273</v>
      </c>
      <c r="B502">
        <v>11209</v>
      </c>
      <c r="C502" s="1">
        <v>5902934830553</v>
      </c>
      <c r="D502">
        <v>1</v>
      </c>
      <c r="E502">
        <v>40</v>
      </c>
      <c r="F502" s="15" t="s">
        <v>5284</v>
      </c>
      <c r="G502" s="15" t="s">
        <v>1274</v>
      </c>
      <c r="H502" s="15" t="s">
        <v>200</v>
      </c>
      <c r="I502" s="15" t="s">
        <v>5300</v>
      </c>
      <c r="J502" s="15" t="s">
        <v>5257</v>
      </c>
      <c r="K502" s="15" t="s">
        <v>200</v>
      </c>
      <c r="L502" s="15" t="s">
        <v>5300</v>
      </c>
      <c r="M502" s="15" t="s">
        <v>5257</v>
      </c>
      <c r="N502" s="15" t="s">
        <v>1271</v>
      </c>
      <c r="O502" s="15" t="s">
        <v>1275</v>
      </c>
      <c r="P502">
        <v>85167100</v>
      </c>
      <c r="Q502" s="15" t="s">
        <v>6791</v>
      </c>
      <c r="R502">
        <v>5</v>
      </c>
      <c r="S502" s="15" t="s">
        <v>5234</v>
      </c>
      <c r="U502" s="15" t="s">
        <v>5234</v>
      </c>
      <c r="V502" s="15" t="s">
        <v>203</v>
      </c>
      <c r="W502" s="15" t="s">
        <v>35</v>
      </c>
      <c r="X502" s="15" t="s">
        <v>36</v>
      </c>
      <c r="Y502" s="15" t="s">
        <v>50</v>
      </c>
      <c r="Z502" s="15" t="s">
        <v>1274</v>
      </c>
    </row>
    <row r="503" spans="1:26" x14ac:dyDescent="0.3">
      <c r="A503" s="15" t="s">
        <v>1276</v>
      </c>
      <c r="B503">
        <v>99999</v>
      </c>
      <c r="C503" s="1">
        <v>5908256836303</v>
      </c>
      <c r="D503">
        <v>1</v>
      </c>
      <c r="E503">
        <v>40</v>
      </c>
      <c r="F503" s="15" t="s">
        <v>5284</v>
      </c>
      <c r="G503" s="15" t="s">
        <v>871</v>
      </c>
      <c r="H503" s="15" t="s">
        <v>232</v>
      </c>
      <c r="I503" s="15" t="s">
        <v>5301</v>
      </c>
      <c r="J503" s="15" t="s">
        <v>209</v>
      </c>
      <c r="K503" s="15" t="s">
        <v>5255</v>
      </c>
      <c r="L503" s="15" t="s">
        <v>5300</v>
      </c>
      <c r="M503" s="15" t="s">
        <v>5257</v>
      </c>
      <c r="N503" s="15" t="s">
        <v>1271</v>
      </c>
      <c r="O503" s="15" t="s">
        <v>1277</v>
      </c>
      <c r="P503">
        <v>85167100</v>
      </c>
      <c r="Q503" s="15" t="s">
        <v>5234</v>
      </c>
      <c r="R503">
        <v>5</v>
      </c>
      <c r="S503" s="15" t="s">
        <v>5234</v>
      </c>
      <c r="U503" s="15" t="s">
        <v>5234</v>
      </c>
      <c r="V503" s="15" t="s">
        <v>5234</v>
      </c>
      <c r="W503" s="15" t="s">
        <v>5234</v>
      </c>
      <c r="X503" s="15" t="s">
        <v>50</v>
      </c>
      <c r="Y503" s="15" t="s">
        <v>5234</v>
      </c>
      <c r="Z503" s="15" t="s">
        <v>871</v>
      </c>
    </row>
    <row r="504" spans="1:26" x14ac:dyDescent="0.3">
      <c r="A504" s="15" t="s">
        <v>1278</v>
      </c>
      <c r="B504">
        <v>11208</v>
      </c>
      <c r="C504" s="1">
        <v>5908256836310</v>
      </c>
      <c r="D504">
        <v>1</v>
      </c>
      <c r="E504">
        <v>40</v>
      </c>
      <c r="F504" s="15" t="s">
        <v>5743</v>
      </c>
      <c r="G504" s="15" t="s">
        <v>5744</v>
      </c>
      <c r="H504" s="15" t="s">
        <v>200</v>
      </c>
      <c r="I504" s="15" t="s">
        <v>5300</v>
      </c>
      <c r="J504" s="15" t="s">
        <v>5257</v>
      </c>
      <c r="K504" s="15" t="s">
        <v>200</v>
      </c>
      <c r="L504" s="15" t="s">
        <v>5300</v>
      </c>
      <c r="M504" s="15" t="s">
        <v>5257</v>
      </c>
      <c r="N504" s="15" t="s">
        <v>1271</v>
      </c>
      <c r="O504" s="15" t="s">
        <v>5745</v>
      </c>
      <c r="P504">
        <v>85167100</v>
      </c>
      <c r="Q504" s="15" t="s">
        <v>6791</v>
      </c>
      <c r="R504">
        <v>5</v>
      </c>
      <c r="S504" s="15" t="s">
        <v>5234</v>
      </c>
      <c r="U504" s="15" t="s">
        <v>5234</v>
      </c>
      <c r="V504" s="15" t="s">
        <v>203</v>
      </c>
      <c r="W504" s="15" t="s">
        <v>35</v>
      </c>
      <c r="X504" s="15" t="s">
        <v>36</v>
      </c>
      <c r="Y504" s="15" t="s">
        <v>50</v>
      </c>
      <c r="Z504" s="15" t="s">
        <v>5744</v>
      </c>
    </row>
    <row r="505" spans="1:26" x14ac:dyDescent="0.3">
      <c r="A505" s="15" t="s">
        <v>1279</v>
      </c>
      <c r="B505">
        <v>11211</v>
      </c>
      <c r="C505" s="1">
        <v>5902934830454</v>
      </c>
      <c r="D505">
        <v>6</v>
      </c>
      <c r="E505">
        <v>144</v>
      </c>
      <c r="F505" s="15" t="s">
        <v>5746</v>
      </c>
      <c r="G505" s="15" t="s">
        <v>2669</v>
      </c>
      <c r="H505" s="15" t="s">
        <v>31</v>
      </c>
      <c r="I505" s="15" t="s">
        <v>5281</v>
      </c>
      <c r="J505" s="15" t="s">
        <v>5301</v>
      </c>
      <c r="K505" s="15" t="s">
        <v>5357</v>
      </c>
      <c r="L505" s="15" t="s">
        <v>5279</v>
      </c>
      <c r="M505" s="15" t="s">
        <v>5270</v>
      </c>
      <c r="N505" s="15" t="s">
        <v>1280</v>
      </c>
      <c r="O505" s="15" t="s">
        <v>5747</v>
      </c>
      <c r="P505">
        <v>85167100</v>
      </c>
      <c r="Q505" s="15" t="s">
        <v>6791</v>
      </c>
      <c r="R505">
        <v>5</v>
      </c>
      <c r="S505" s="15" t="s">
        <v>5234</v>
      </c>
      <c r="U505" s="15" t="s">
        <v>5234</v>
      </c>
      <c r="V505" s="15" t="s">
        <v>297</v>
      </c>
      <c r="W505" s="15" t="s">
        <v>35</v>
      </c>
      <c r="X505" s="15" t="s">
        <v>36</v>
      </c>
      <c r="Y505" s="15" t="s">
        <v>50</v>
      </c>
      <c r="Z505" s="15" t="s">
        <v>7102</v>
      </c>
    </row>
    <row r="506" spans="1:26" x14ac:dyDescent="0.3">
      <c r="A506" s="15" t="s">
        <v>1281</v>
      </c>
      <c r="B506">
        <v>99999</v>
      </c>
      <c r="C506" s="1">
        <v>5902934831246</v>
      </c>
      <c r="D506">
        <v>1</v>
      </c>
      <c r="E506">
        <v>50</v>
      </c>
      <c r="F506" s="15" t="s">
        <v>5748</v>
      </c>
      <c r="G506" s="15" t="s">
        <v>5749</v>
      </c>
      <c r="H506" s="15" t="s">
        <v>5270</v>
      </c>
      <c r="I506" s="15" t="s">
        <v>44</v>
      </c>
      <c r="J506" s="15" t="s">
        <v>209</v>
      </c>
      <c r="K506" s="15" t="s">
        <v>232</v>
      </c>
      <c r="L506" s="15" t="s">
        <v>5253</v>
      </c>
      <c r="M506" s="15" t="s">
        <v>550</v>
      </c>
      <c r="N506" s="15" t="s">
        <v>1271</v>
      </c>
      <c r="O506" s="15" t="s">
        <v>1282</v>
      </c>
      <c r="P506">
        <v>85167100</v>
      </c>
      <c r="Q506" s="15" t="s">
        <v>33</v>
      </c>
      <c r="R506">
        <v>5</v>
      </c>
      <c r="S506" s="15" t="s">
        <v>5234</v>
      </c>
      <c r="U506" s="15" t="s">
        <v>5234</v>
      </c>
      <c r="V506" s="15" t="s">
        <v>1192</v>
      </c>
      <c r="W506" s="15" t="s">
        <v>35</v>
      </c>
      <c r="X506" s="15" t="s">
        <v>50</v>
      </c>
      <c r="Y506" s="15" t="s">
        <v>5234</v>
      </c>
      <c r="Z506" s="15" t="s">
        <v>5749</v>
      </c>
    </row>
    <row r="507" spans="1:26" x14ac:dyDescent="0.3">
      <c r="A507" s="15" t="s">
        <v>7312</v>
      </c>
      <c r="B507">
        <v>11301</v>
      </c>
      <c r="C507" s="1">
        <v>5905575901491</v>
      </c>
      <c r="D507">
        <v>6</v>
      </c>
      <c r="E507">
        <v>180</v>
      </c>
      <c r="F507" s="15" t="s">
        <v>7062</v>
      </c>
      <c r="G507" s="15" t="s">
        <v>155</v>
      </c>
      <c r="H507" s="15" t="s">
        <v>5385</v>
      </c>
      <c r="I507" s="15" t="s">
        <v>321</v>
      </c>
      <c r="J507" s="15" t="s">
        <v>5303</v>
      </c>
      <c r="K507" s="15" t="s">
        <v>5244</v>
      </c>
      <c r="L507" s="15" t="s">
        <v>224</v>
      </c>
      <c r="M507" s="15" t="s">
        <v>5270</v>
      </c>
      <c r="N507" s="15" t="s">
        <v>7313</v>
      </c>
      <c r="O507" s="15" t="s">
        <v>7314</v>
      </c>
      <c r="Q507" s="15" t="s">
        <v>5234</v>
      </c>
      <c r="S507" s="15" t="s">
        <v>5234</v>
      </c>
      <c r="U507" s="15" t="s">
        <v>5234</v>
      </c>
      <c r="V507" s="15" t="s">
        <v>5234</v>
      </c>
      <c r="W507" s="15" t="s">
        <v>5234</v>
      </c>
      <c r="X507" s="15" t="s">
        <v>36</v>
      </c>
      <c r="Y507" s="15" t="s">
        <v>50</v>
      </c>
      <c r="Z507" s="15" t="s">
        <v>5234</v>
      </c>
    </row>
    <row r="508" spans="1:26" x14ac:dyDescent="0.3">
      <c r="A508" s="15" t="s">
        <v>7315</v>
      </c>
      <c r="B508">
        <v>11302</v>
      </c>
      <c r="C508" s="1">
        <v>5905575901538</v>
      </c>
      <c r="D508">
        <v>6</v>
      </c>
      <c r="E508">
        <v>336</v>
      </c>
      <c r="F508" s="15" t="s">
        <v>682</v>
      </c>
      <c r="G508" s="15" t="s">
        <v>527</v>
      </c>
      <c r="H508" s="15" t="s">
        <v>230</v>
      </c>
      <c r="I508" s="15" t="s">
        <v>31</v>
      </c>
      <c r="J508" s="15" t="s">
        <v>28</v>
      </c>
      <c r="K508" s="15" t="s">
        <v>30</v>
      </c>
      <c r="L508" s="15" t="s">
        <v>256</v>
      </c>
      <c r="M508" s="15" t="s">
        <v>5293</v>
      </c>
      <c r="N508" s="15" t="s">
        <v>7313</v>
      </c>
      <c r="O508" s="15" t="s">
        <v>7316</v>
      </c>
      <c r="Q508" s="15" t="s">
        <v>5234</v>
      </c>
      <c r="S508" s="15" t="s">
        <v>5234</v>
      </c>
      <c r="U508" s="15" t="s">
        <v>5234</v>
      </c>
      <c r="V508" s="15" t="s">
        <v>5234</v>
      </c>
      <c r="W508" s="15" t="s">
        <v>5234</v>
      </c>
      <c r="X508" s="15" t="s">
        <v>36</v>
      </c>
      <c r="Y508" s="15" t="s">
        <v>50</v>
      </c>
      <c r="Z508" s="15" t="s">
        <v>5234</v>
      </c>
    </row>
    <row r="509" spans="1:26" x14ac:dyDescent="0.3">
      <c r="A509" s="15" t="s">
        <v>7317</v>
      </c>
      <c r="B509">
        <v>11303</v>
      </c>
      <c r="C509" s="1">
        <v>5905575901552</v>
      </c>
      <c r="D509">
        <v>12</v>
      </c>
      <c r="E509">
        <v>240</v>
      </c>
      <c r="F509" s="15" t="s">
        <v>114</v>
      </c>
      <c r="G509" s="15" t="s">
        <v>430</v>
      </c>
      <c r="H509" s="15" t="s">
        <v>5261</v>
      </c>
      <c r="I509" s="15" t="s">
        <v>5238</v>
      </c>
      <c r="J509" s="15" t="s">
        <v>5303</v>
      </c>
      <c r="K509" s="15" t="s">
        <v>515</v>
      </c>
      <c r="L509" s="15" t="s">
        <v>64</v>
      </c>
      <c r="M509" s="15" t="s">
        <v>5255</v>
      </c>
      <c r="N509" s="15" t="s">
        <v>7313</v>
      </c>
      <c r="O509" s="15" t="s">
        <v>7318</v>
      </c>
      <c r="Q509" s="15" t="s">
        <v>5234</v>
      </c>
      <c r="S509" s="15" t="s">
        <v>5234</v>
      </c>
      <c r="U509" s="15" t="s">
        <v>5234</v>
      </c>
      <c r="V509" s="15" t="s">
        <v>5234</v>
      </c>
      <c r="W509" s="15" t="s">
        <v>5234</v>
      </c>
      <c r="X509" s="15" t="s">
        <v>36</v>
      </c>
      <c r="Y509" s="15" t="s">
        <v>50</v>
      </c>
      <c r="Z509" s="15" t="s">
        <v>5234</v>
      </c>
    </row>
    <row r="510" spans="1:26" x14ac:dyDescent="0.3">
      <c r="A510" s="15" t="s">
        <v>7319</v>
      </c>
      <c r="B510">
        <v>11210</v>
      </c>
      <c r="C510" s="1">
        <v>5905575901576</v>
      </c>
      <c r="D510">
        <v>12</v>
      </c>
      <c r="E510">
        <v>288</v>
      </c>
      <c r="F510" s="15" t="s">
        <v>555</v>
      </c>
      <c r="G510" s="15" t="s">
        <v>502</v>
      </c>
      <c r="H510" s="15" t="s">
        <v>106</v>
      </c>
      <c r="I510" s="15" t="s">
        <v>5254</v>
      </c>
      <c r="J510" s="15" t="s">
        <v>5241</v>
      </c>
      <c r="K510" s="15" t="s">
        <v>550</v>
      </c>
      <c r="L510" s="15" t="s">
        <v>43</v>
      </c>
      <c r="M510" s="15" t="s">
        <v>5295</v>
      </c>
      <c r="N510" s="15" t="s">
        <v>7313</v>
      </c>
      <c r="O510" s="15" t="s">
        <v>7320</v>
      </c>
      <c r="Q510" s="15" t="s">
        <v>5234</v>
      </c>
      <c r="S510" s="15" t="s">
        <v>5234</v>
      </c>
      <c r="U510" s="15" t="s">
        <v>5234</v>
      </c>
      <c r="V510" s="15" t="s">
        <v>5234</v>
      </c>
      <c r="W510" s="15" t="s">
        <v>5234</v>
      </c>
      <c r="X510" s="15" t="s">
        <v>36</v>
      </c>
      <c r="Y510" s="15" t="s">
        <v>50</v>
      </c>
      <c r="Z510" s="15" t="s">
        <v>5234</v>
      </c>
    </row>
    <row r="511" spans="1:26" x14ac:dyDescent="0.3">
      <c r="A511" s="15" t="s">
        <v>1283</v>
      </c>
      <c r="B511">
        <v>11301</v>
      </c>
      <c r="C511" s="1">
        <v>5901436590309</v>
      </c>
      <c r="D511">
        <v>16</v>
      </c>
      <c r="E511">
        <v>384</v>
      </c>
      <c r="F511" s="15" t="s">
        <v>1284</v>
      </c>
      <c r="G511" s="15" t="s">
        <v>5750</v>
      </c>
      <c r="H511" s="15" t="s">
        <v>5254</v>
      </c>
      <c r="I511" s="15" t="s">
        <v>582</v>
      </c>
      <c r="J511" s="15" t="s">
        <v>293</v>
      </c>
      <c r="K511" s="15" t="s">
        <v>5345</v>
      </c>
      <c r="L511" s="15" t="s">
        <v>5256</v>
      </c>
      <c r="M511" s="15" t="s">
        <v>5268</v>
      </c>
      <c r="N511" s="15" t="s">
        <v>1285</v>
      </c>
      <c r="O511" s="15" t="s">
        <v>5751</v>
      </c>
      <c r="P511">
        <v>85094000</v>
      </c>
      <c r="Q511" s="15" t="s">
        <v>6791</v>
      </c>
      <c r="R511">
        <v>5</v>
      </c>
      <c r="S511" s="15" t="s">
        <v>5234</v>
      </c>
      <c r="U511" s="15" t="s">
        <v>5234</v>
      </c>
      <c r="V511" s="15" t="s">
        <v>119</v>
      </c>
      <c r="W511" s="15" t="s">
        <v>35</v>
      </c>
      <c r="X511" s="15" t="s">
        <v>36</v>
      </c>
      <c r="Y511" s="15" t="s">
        <v>50</v>
      </c>
      <c r="Z511" s="15" t="s">
        <v>6854</v>
      </c>
    </row>
    <row r="512" spans="1:26" x14ac:dyDescent="0.3">
      <c r="A512" s="15" t="s">
        <v>1286</v>
      </c>
      <c r="B512">
        <v>99999</v>
      </c>
      <c r="C512" s="1">
        <v>5908256831414</v>
      </c>
      <c r="D512">
        <v>24</v>
      </c>
      <c r="E512">
        <v>1008</v>
      </c>
      <c r="F512" s="15" t="s">
        <v>142</v>
      </c>
      <c r="G512" s="15" t="s">
        <v>5752</v>
      </c>
      <c r="H512" s="15" t="s">
        <v>1287</v>
      </c>
      <c r="I512" s="15" t="s">
        <v>5260</v>
      </c>
      <c r="J512" s="15" t="s">
        <v>256</v>
      </c>
      <c r="K512" s="15" t="s">
        <v>5353</v>
      </c>
      <c r="L512" s="15" t="s">
        <v>5270</v>
      </c>
      <c r="M512" s="15" t="s">
        <v>5256</v>
      </c>
      <c r="N512" s="15" t="s">
        <v>1288</v>
      </c>
      <c r="O512" s="15" t="s">
        <v>1289</v>
      </c>
      <c r="P512">
        <v>85094000</v>
      </c>
      <c r="Q512" s="15" t="s">
        <v>5234</v>
      </c>
      <c r="R512">
        <v>5</v>
      </c>
      <c r="S512" s="15" t="s">
        <v>5234</v>
      </c>
      <c r="U512" s="15" t="s">
        <v>5234</v>
      </c>
      <c r="V512" s="15" t="s">
        <v>544</v>
      </c>
      <c r="W512" s="15" t="s">
        <v>5234</v>
      </c>
      <c r="X512" s="15" t="s">
        <v>50</v>
      </c>
      <c r="Y512" s="15" t="s">
        <v>5234</v>
      </c>
      <c r="Z512" s="15" t="s">
        <v>6808</v>
      </c>
    </row>
    <row r="513" spans="1:26" x14ac:dyDescent="0.3">
      <c r="A513" s="15" t="s">
        <v>1290</v>
      </c>
      <c r="B513">
        <v>99999</v>
      </c>
      <c r="C513" s="1">
        <v>5908256831421</v>
      </c>
      <c r="D513">
        <v>24</v>
      </c>
      <c r="E513">
        <v>1152</v>
      </c>
      <c r="F513" s="15" t="s">
        <v>1291</v>
      </c>
      <c r="G513" s="15" t="s">
        <v>1292</v>
      </c>
      <c r="H513" s="15" t="s">
        <v>5278</v>
      </c>
      <c r="I513" s="15" t="s">
        <v>5278</v>
      </c>
      <c r="J513" s="15" t="s">
        <v>5241</v>
      </c>
      <c r="K513" s="15" t="s">
        <v>5268</v>
      </c>
      <c r="L513" s="15" t="s">
        <v>5288</v>
      </c>
      <c r="M513" s="15" t="s">
        <v>5300</v>
      </c>
      <c r="N513" s="15" t="s">
        <v>1288</v>
      </c>
      <c r="O513" s="15" t="s">
        <v>5753</v>
      </c>
      <c r="P513">
        <v>85094000</v>
      </c>
      <c r="Q513" s="15" t="s">
        <v>1101</v>
      </c>
      <c r="R513">
        <v>5</v>
      </c>
      <c r="S513" s="15" t="s">
        <v>5234</v>
      </c>
      <c r="U513" s="15" t="s">
        <v>5234</v>
      </c>
      <c r="V513" s="15" t="s">
        <v>544</v>
      </c>
      <c r="W513" s="15" t="s">
        <v>35</v>
      </c>
      <c r="X513" s="15" t="s">
        <v>50</v>
      </c>
      <c r="Y513" s="15" t="s">
        <v>5234</v>
      </c>
      <c r="Z513" s="15" t="s">
        <v>2886</v>
      </c>
    </row>
    <row r="514" spans="1:26" x14ac:dyDescent="0.3">
      <c r="A514" s="15" t="s">
        <v>1293</v>
      </c>
      <c r="B514">
        <v>99999</v>
      </c>
      <c r="C514" s="1">
        <v>5908256832701</v>
      </c>
      <c r="D514">
        <v>24</v>
      </c>
      <c r="E514">
        <v>1512</v>
      </c>
      <c r="F514" s="15" t="s">
        <v>1294</v>
      </c>
      <c r="G514" s="15" t="s">
        <v>5754</v>
      </c>
      <c r="H514" s="15" t="s">
        <v>5233</v>
      </c>
      <c r="I514" s="15" t="s">
        <v>5233</v>
      </c>
      <c r="J514" s="15" t="s">
        <v>5233</v>
      </c>
      <c r="K514" s="15" t="s">
        <v>5237</v>
      </c>
      <c r="L514" s="15" t="s">
        <v>5256</v>
      </c>
      <c r="M514" s="15" t="s">
        <v>5256</v>
      </c>
      <c r="N514" s="15" t="s">
        <v>1288</v>
      </c>
      <c r="O514" s="15" t="s">
        <v>1295</v>
      </c>
      <c r="P514">
        <v>85094000</v>
      </c>
      <c r="Q514" s="15" t="s">
        <v>5234</v>
      </c>
      <c r="R514">
        <v>5</v>
      </c>
      <c r="S514" s="15" t="s">
        <v>5234</v>
      </c>
      <c r="U514" s="15" t="s">
        <v>5234</v>
      </c>
      <c r="V514" s="15" t="s">
        <v>5234</v>
      </c>
      <c r="W514" s="15" t="s">
        <v>5234</v>
      </c>
      <c r="X514" s="15" t="s">
        <v>50</v>
      </c>
      <c r="Y514" s="15" t="s">
        <v>5234</v>
      </c>
      <c r="Z514" s="15" t="s">
        <v>4568</v>
      </c>
    </row>
    <row r="515" spans="1:26" x14ac:dyDescent="0.3">
      <c r="A515" s="15" t="s">
        <v>1296</v>
      </c>
      <c r="B515">
        <v>99999</v>
      </c>
      <c r="C515" s="1">
        <v>5908256832718</v>
      </c>
      <c r="D515">
        <v>24</v>
      </c>
      <c r="E515">
        <v>1512</v>
      </c>
      <c r="F515" s="15" t="s">
        <v>762</v>
      </c>
      <c r="G515" s="15" t="s">
        <v>5275</v>
      </c>
      <c r="H515" s="15" t="s">
        <v>5233</v>
      </c>
      <c r="I515" s="15" t="s">
        <v>5233</v>
      </c>
      <c r="J515" s="15" t="s">
        <v>5233</v>
      </c>
      <c r="K515" s="15" t="s">
        <v>5237</v>
      </c>
      <c r="L515" s="15" t="s">
        <v>5256</v>
      </c>
      <c r="M515" s="15" t="s">
        <v>5256</v>
      </c>
      <c r="N515" s="15" t="s">
        <v>1288</v>
      </c>
      <c r="O515" s="15" t="s">
        <v>1297</v>
      </c>
      <c r="P515">
        <v>85094000</v>
      </c>
      <c r="Q515" s="15" t="s">
        <v>5234</v>
      </c>
      <c r="R515">
        <v>5</v>
      </c>
      <c r="S515" s="15" t="s">
        <v>5234</v>
      </c>
      <c r="U515" s="15" t="s">
        <v>5234</v>
      </c>
      <c r="V515" s="15" t="s">
        <v>5234</v>
      </c>
      <c r="W515" s="15" t="s">
        <v>5234</v>
      </c>
      <c r="X515" s="15" t="s">
        <v>50</v>
      </c>
      <c r="Y515" s="15" t="s">
        <v>5234</v>
      </c>
      <c r="Z515" s="15" t="s">
        <v>538</v>
      </c>
    </row>
    <row r="516" spans="1:26" x14ac:dyDescent="0.3">
      <c r="A516" s="15" t="s">
        <v>1298</v>
      </c>
      <c r="B516">
        <v>99999</v>
      </c>
      <c r="C516" s="1">
        <v>5908256832725</v>
      </c>
      <c r="D516">
        <v>24</v>
      </c>
      <c r="E516">
        <v>1296</v>
      </c>
      <c r="F516" s="15" t="s">
        <v>1294</v>
      </c>
      <c r="G516" s="15" t="s">
        <v>1299</v>
      </c>
      <c r="H516" s="15" t="s">
        <v>5278</v>
      </c>
      <c r="I516" s="15" t="s">
        <v>5278</v>
      </c>
      <c r="J516" s="15" t="s">
        <v>5300</v>
      </c>
      <c r="K516" s="15" t="s">
        <v>5265</v>
      </c>
      <c r="L516" s="15" t="s">
        <v>5256</v>
      </c>
      <c r="M516" s="15" t="s">
        <v>5293</v>
      </c>
      <c r="N516" s="15" t="s">
        <v>1288</v>
      </c>
      <c r="O516" s="15" t="s">
        <v>1300</v>
      </c>
      <c r="P516">
        <v>85094000</v>
      </c>
      <c r="Q516" s="15" t="s">
        <v>1101</v>
      </c>
      <c r="R516">
        <v>5</v>
      </c>
      <c r="S516" s="15" t="s">
        <v>5234</v>
      </c>
      <c r="U516" s="15" t="s">
        <v>5234</v>
      </c>
      <c r="V516" s="15" t="s">
        <v>544</v>
      </c>
      <c r="W516" s="15" t="s">
        <v>35</v>
      </c>
      <c r="X516" s="15" t="s">
        <v>50</v>
      </c>
      <c r="Y516" s="15" t="s">
        <v>5234</v>
      </c>
      <c r="Z516" s="15" t="s">
        <v>3573</v>
      </c>
    </row>
    <row r="517" spans="1:26" x14ac:dyDescent="0.3">
      <c r="A517" s="15" t="s">
        <v>4486</v>
      </c>
      <c r="B517">
        <v>11306</v>
      </c>
      <c r="C517" s="1">
        <v>5903887800464</v>
      </c>
      <c r="D517">
        <v>8</v>
      </c>
      <c r="E517">
        <v>448</v>
      </c>
      <c r="F517" s="15" t="s">
        <v>4638</v>
      </c>
      <c r="G517" s="15" t="s">
        <v>5260</v>
      </c>
      <c r="H517" s="15" t="s">
        <v>5273</v>
      </c>
      <c r="I517" s="15" t="s">
        <v>5273</v>
      </c>
      <c r="J517" s="15" t="s">
        <v>5241</v>
      </c>
      <c r="K517" s="15" t="s">
        <v>5291</v>
      </c>
      <c r="L517" s="15" t="s">
        <v>5288</v>
      </c>
      <c r="M517" s="15" t="s">
        <v>5238</v>
      </c>
      <c r="N517" s="15" t="s">
        <v>4639</v>
      </c>
      <c r="O517" s="15" t="s">
        <v>5755</v>
      </c>
      <c r="P517">
        <v>85094000</v>
      </c>
      <c r="Q517" s="15" t="s">
        <v>6820</v>
      </c>
      <c r="R517">
        <v>5</v>
      </c>
      <c r="S517" s="15" t="s">
        <v>5234</v>
      </c>
      <c r="U517" s="15" t="s">
        <v>5234</v>
      </c>
      <c r="V517" s="15" t="s">
        <v>406</v>
      </c>
      <c r="W517" s="15" t="s">
        <v>235</v>
      </c>
      <c r="X517" s="15" t="s">
        <v>36</v>
      </c>
      <c r="Y517" s="15" t="s">
        <v>50</v>
      </c>
      <c r="Z517" s="15" t="s">
        <v>7082</v>
      </c>
    </row>
    <row r="518" spans="1:26" x14ac:dyDescent="0.3">
      <c r="A518" s="15" t="s">
        <v>4487</v>
      </c>
      <c r="B518">
        <v>11307</v>
      </c>
      <c r="C518" s="1">
        <v>5903887800433</v>
      </c>
      <c r="D518">
        <v>8</v>
      </c>
      <c r="E518">
        <v>448</v>
      </c>
      <c r="F518" s="15" t="s">
        <v>4638</v>
      </c>
      <c r="G518" s="15" t="s">
        <v>1061</v>
      </c>
      <c r="H518" s="15" t="s">
        <v>5273</v>
      </c>
      <c r="I518" s="15" t="s">
        <v>5273</v>
      </c>
      <c r="J518" s="15" t="s">
        <v>5241</v>
      </c>
      <c r="K518" s="15" t="s">
        <v>5291</v>
      </c>
      <c r="L518" s="15" t="s">
        <v>5288</v>
      </c>
      <c r="M518" s="15" t="s">
        <v>5238</v>
      </c>
      <c r="N518" s="15" t="s">
        <v>4639</v>
      </c>
      <c r="O518" s="15" t="s">
        <v>5756</v>
      </c>
      <c r="P518">
        <v>85094000</v>
      </c>
      <c r="Q518" s="15" t="s">
        <v>6820</v>
      </c>
      <c r="R518">
        <v>5</v>
      </c>
      <c r="S518" s="15" t="s">
        <v>5234</v>
      </c>
      <c r="U518" s="15" t="s">
        <v>5234</v>
      </c>
      <c r="V518" s="15" t="s">
        <v>406</v>
      </c>
      <c r="W518" s="15" t="s">
        <v>235</v>
      </c>
      <c r="X518" s="15" t="s">
        <v>36</v>
      </c>
      <c r="Y518" s="15" t="s">
        <v>50</v>
      </c>
      <c r="Z518" s="15" t="s">
        <v>4387</v>
      </c>
    </row>
    <row r="519" spans="1:26" x14ac:dyDescent="0.3">
      <c r="A519" s="15" t="s">
        <v>4488</v>
      </c>
      <c r="B519">
        <v>11304</v>
      </c>
      <c r="C519" s="1">
        <v>5903887800440</v>
      </c>
      <c r="D519">
        <v>8</v>
      </c>
      <c r="E519">
        <v>576</v>
      </c>
      <c r="F519" s="15" t="s">
        <v>4638</v>
      </c>
      <c r="G519" s="15" t="s">
        <v>899</v>
      </c>
      <c r="H519" s="15" t="s">
        <v>5273</v>
      </c>
      <c r="I519" s="15" t="s">
        <v>5273</v>
      </c>
      <c r="J519" s="15" t="s">
        <v>5241</v>
      </c>
      <c r="K519" s="15" t="s">
        <v>5291</v>
      </c>
      <c r="L519" s="15" t="s">
        <v>5288</v>
      </c>
      <c r="M519" s="15" t="s">
        <v>5238</v>
      </c>
      <c r="N519" s="15" t="s">
        <v>4639</v>
      </c>
      <c r="O519" s="15" t="s">
        <v>5757</v>
      </c>
      <c r="P519">
        <v>85094000</v>
      </c>
      <c r="Q519" s="15" t="s">
        <v>6820</v>
      </c>
      <c r="R519">
        <v>5</v>
      </c>
      <c r="S519" s="15" t="s">
        <v>5234</v>
      </c>
      <c r="U519" s="15" t="s">
        <v>5234</v>
      </c>
      <c r="V519" s="15" t="s">
        <v>406</v>
      </c>
      <c r="W519" s="15" t="s">
        <v>235</v>
      </c>
      <c r="X519" s="15" t="s">
        <v>36</v>
      </c>
      <c r="Y519" s="15" t="s">
        <v>50</v>
      </c>
      <c r="Z519" s="15" t="s">
        <v>6855</v>
      </c>
    </row>
    <row r="520" spans="1:26" x14ac:dyDescent="0.3">
      <c r="A520" s="15" t="s">
        <v>4489</v>
      </c>
      <c r="B520">
        <v>11305</v>
      </c>
      <c r="C520" s="1">
        <v>5903887800457</v>
      </c>
      <c r="D520">
        <v>8</v>
      </c>
      <c r="E520">
        <v>576</v>
      </c>
      <c r="F520" s="15" t="s">
        <v>4638</v>
      </c>
      <c r="G520" s="15" t="s">
        <v>5758</v>
      </c>
      <c r="H520" s="15" t="s">
        <v>5273</v>
      </c>
      <c r="I520" s="15" t="s">
        <v>5273</v>
      </c>
      <c r="J520" s="15" t="s">
        <v>5241</v>
      </c>
      <c r="K520" s="15" t="s">
        <v>5291</v>
      </c>
      <c r="L520" s="15" t="s">
        <v>5288</v>
      </c>
      <c r="M520" s="15" t="s">
        <v>5238</v>
      </c>
      <c r="N520" s="15" t="s">
        <v>4639</v>
      </c>
      <c r="O520" s="15" t="s">
        <v>5759</v>
      </c>
      <c r="P520">
        <v>85094000</v>
      </c>
      <c r="Q520" s="15" t="s">
        <v>6791</v>
      </c>
      <c r="R520">
        <v>5</v>
      </c>
      <c r="S520" s="15" t="s">
        <v>5234</v>
      </c>
      <c r="U520" s="15" t="s">
        <v>5234</v>
      </c>
      <c r="V520" s="15" t="s">
        <v>406</v>
      </c>
      <c r="W520" s="15" t="s">
        <v>235</v>
      </c>
      <c r="X520" s="15" t="s">
        <v>36</v>
      </c>
      <c r="Y520" s="15" t="s">
        <v>50</v>
      </c>
      <c r="Z520" s="15" t="s">
        <v>6062</v>
      </c>
    </row>
    <row r="521" spans="1:26" x14ac:dyDescent="0.3">
      <c r="A521" s="15" t="s">
        <v>4970</v>
      </c>
      <c r="B521">
        <v>11305</v>
      </c>
      <c r="C521" s="1">
        <v>5903887806169</v>
      </c>
      <c r="D521">
        <v>4</v>
      </c>
      <c r="E521">
        <v>168</v>
      </c>
      <c r="F521" s="15" t="s">
        <v>1132</v>
      </c>
      <c r="G521" s="15" t="s">
        <v>5111</v>
      </c>
      <c r="H521" s="15" t="s">
        <v>1476</v>
      </c>
      <c r="I521" s="15" t="s">
        <v>171</v>
      </c>
      <c r="J521" s="15" t="s">
        <v>818</v>
      </c>
      <c r="K521" s="15" t="s">
        <v>3090</v>
      </c>
      <c r="L521" s="15" t="s">
        <v>5286</v>
      </c>
      <c r="M521" s="15" t="s">
        <v>2981</v>
      </c>
      <c r="N521" s="15" t="s">
        <v>4928</v>
      </c>
      <c r="O521" s="15" t="s">
        <v>5760</v>
      </c>
      <c r="P521">
        <v>85094000</v>
      </c>
      <c r="Q521" s="15" t="s">
        <v>6791</v>
      </c>
      <c r="R521">
        <v>5</v>
      </c>
      <c r="S521" s="15" t="s">
        <v>5234</v>
      </c>
      <c r="U521" s="15" t="s">
        <v>5234</v>
      </c>
      <c r="V521" s="15" t="s">
        <v>158</v>
      </c>
      <c r="W521" s="15" t="s">
        <v>1921</v>
      </c>
      <c r="X521" s="15" t="s">
        <v>36</v>
      </c>
      <c r="Y521" s="15" t="s">
        <v>50</v>
      </c>
      <c r="Z521" s="15" t="s">
        <v>1636</v>
      </c>
    </row>
    <row r="522" spans="1:26" x14ac:dyDescent="0.3">
      <c r="A522" s="15" t="s">
        <v>7159</v>
      </c>
      <c r="B522">
        <v>12906</v>
      </c>
      <c r="C522" s="1">
        <v>5903887809801</v>
      </c>
      <c r="D522">
        <v>25</v>
      </c>
      <c r="E522">
        <v>25</v>
      </c>
      <c r="F522" s="15" t="s">
        <v>1794</v>
      </c>
      <c r="G522" s="15" t="s">
        <v>7160</v>
      </c>
      <c r="H522" s="15" t="s">
        <v>155</v>
      </c>
      <c r="I522" s="15" t="s">
        <v>155</v>
      </c>
      <c r="J522" s="15" t="s">
        <v>5275</v>
      </c>
      <c r="K522" s="15" t="s">
        <v>5386</v>
      </c>
      <c r="L522" s="15" t="s">
        <v>143</v>
      </c>
      <c r="M522" s="15" t="s">
        <v>5350</v>
      </c>
      <c r="N522" s="15" t="s">
        <v>7161</v>
      </c>
      <c r="O522" s="15" t="s">
        <v>7162</v>
      </c>
      <c r="P522">
        <v>85099000</v>
      </c>
      <c r="Q522" s="15" t="s">
        <v>5234</v>
      </c>
      <c r="S522" s="15" t="s">
        <v>5234</v>
      </c>
      <c r="U522" s="15" t="s">
        <v>5234</v>
      </c>
      <c r="V522" s="15" t="s">
        <v>5234</v>
      </c>
      <c r="W522" s="15" t="s">
        <v>5234</v>
      </c>
      <c r="X522" s="15" t="s">
        <v>36</v>
      </c>
      <c r="Y522" s="15" t="s">
        <v>50</v>
      </c>
      <c r="Z522" s="15" t="s">
        <v>4579</v>
      </c>
    </row>
    <row r="523" spans="1:26" x14ac:dyDescent="0.3">
      <c r="A523" s="15" t="s">
        <v>7163</v>
      </c>
      <c r="B523">
        <v>12906</v>
      </c>
      <c r="C523" s="1">
        <v>5903887809900</v>
      </c>
      <c r="D523">
        <v>25</v>
      </c>
      <c r="E523">
        <v>25</v>
      </c>
      <c r="F523" s="15" t="s">
        <v>1794</v>
      </c>
      <c r="G523" s="15" t="s">
        <v>7160</v>
      </c>
      <c r="H523" s="15" t="s">
        <v>155</v>
      </c>
      <c r="I523" s="15" t="s">
        <v>155</v>
      </c>
      <c r="J523" s="15" t="s">
        <v>5275</v>
      </c>
      <c r="K523" s="15" t="s">
        <v>5386</v>
      </c>
      <c r="L523" s="15" t="s">
        <v>143</v>
      </c>
      <c r="M523" s="15" t="s">
        <v>5350</v>
      </c>
      <c r="N523" s="15" t="s">
        <v>7164</v>
      </c>
      <c r="O523" s="15" t="s">
        <v>7165</v>
      </c>
      <c r="P523">
        <v>85099000</v>
      </c>
      <c r="Q523" s="15" t="s">
        <v>5234</v>
      </c>
      <c r="S523" s="15" t="s">
        <v>5234</v>
      </c>
      <c r="U523" s="15" t="s">
        <v>5234</v>
      </c>
      <c r="V523" s="15" t="s">
        <v>5234</v>
      </c>
      <c r="W523" s="15" t="s">
        <v>5234</v>
      </c>
      <c r="X523" s="15" t="s">
        <v>36</v>
      </c>
      <c r="Y523" s="15" t="s">
        <v>50</v>
      </c>
      <c r="Z523" s="15" t="s">
        <v>4579</v>
      </c>
    </row>
    <row r="524" spans="1:26" x14ac:dyDescent="0.3">
      <c r="A524" s="15" t="s">
        <v>5761</v>
      </c>
      <c r="B524">
        <v>12906</v>
      </c>
      <c r="C524" s="1">
        <v>5903887809764</v>
      </c>
      <c r="D524">
        <v>4</v>
      </c>
      <c r="E524">
        <v>216</v>
      </c>
      <c r="F524" s="15" t="s">
        <v>2073</v>
      </c>
      <c r="G524" s="15" t="s">
        <v>404</v>
      </c>
      <c r="H524" s="15" t="s">
        <v>321</v>
      </c>
      <c r="I524" s="15" t="s">
        <v>5273</v>
      </c>
      <c r="J524" s="15" t="s">
        <v>27</v>
      </c>
      <c r="K524" s="15" t="s">
        <v>5291</v>
      </c>
      <c r="L524" s="15" t="s">
        <v>224</v>
      </c>
      <c r="M524" s="15" t="s">
        <v>186</v>
      </c>
      <c r="N524" s="15" t="s">
        <v>5762</v>
      </c>
      <c r="O524" s="15" t="s">
        <v>5763</v>
      </c>
      <c r="P524">
        <v>85094000</v>
      </c>
      <c r="Q524" s="15" t="s">
        <v>5234</v>
      </c>
      <c r="R524">
        <v>5</v>
      </c>
      <c r="S524" s="15" t="s">
        <v>234</v>
      </c>
      <c r="T524">
        <v>1</v>
      </c>
      <c r="U524" s="15" t="s">
        <v>235</v>
      </c>
      <c r="V524" s="15" t="s">
        <v>273</v>
      </c>
      <c r="W524" s="15" t="s">
        <v>2005</v>
      </c>
      <c r="X524" s="15" t="s">
        <v>36</v>
      </c>
      <c r="Y524" s="15" t="s">
        <v>36</v>
      </c>
      <c r="Z524" s="15" t="s">
        <v>386</v>
      </c>
    </row>
    <row r="525" spans="1:26" x14ac:dyDescent="0.3">
      <c r="A525" s="15" t="s">
        <v>5764</v>
      </c>
      <c r="B525">
        <v>12905</v>
      </c>
      <c r="C525" s="1">
        <v>5903887809788</v>
      </c>
      <c r="D525">
        <v>4</v>
      </c>
      <c r="E525">
        <v>216</v>
      </c>
      <c r="F525" s="15" t="s">
        <v>2073</v>
      </c>
      <c r="G525" s="15" t="s">
        <v>404</v>
      </c>
      <c r="H525" s="15" t="s">
        <v>321</v>
      </c>
      <c r="I525" s="15" t="s">
        <v>5273</v>
      </c>
      <c r="J525" s="15" t="s">
        <v>27</v>
      </c>
      <c r="K525" s="15" t="s">
        <v>5291</v>
      </c>
      <c r="L525" s="15" t="s">
        <v>224</v>
      </c>
      <c r="M525" s="15" t="s">
        <v>186</v>
      </c>
      <c r="N525" s="15" t="s">
        <v>5762</v>
      </c>
      <c r="O525" s="15" t="s">
        <v>5765</v>
      </c>
      <c r="P525">
        <v>85094000</v>
      </c>
      <c r="Q525" s="15" t="s">
        <v>5234</v>
      </c>
      <c r="R525">
        <v>5</v>
      </c>
      <c r="S525" s="15" t="s">
        <v>234</v>
      </c>
      <c r="T525">
        <v>1</v>
      </c>
      <c r="U525" s="15" t="s">
        <v>235</v>
      </c>
      <c r="V525" s="15" t="s">
        <v>273</v>
      </c>
      <c r="W525" s="15" t="s">
        <v>2005</v>
      </c>
      <c r="X525" s="15" t="s">
        <v>36</v>
      </c>
      <c r="Y525" s="15" t="s">
        <v>36</v>
      </c>
      <c r="Z525" s="15" t="s">
        <v>386</v>
      </c>
    </row>
    <row r="526" spans="1:26" x14ac:dyDescent="0.3">
      <c r="A526" s="15" t="s">
        <v>4640</v>
      </c>
      <c r="B526">
        <v>11303</v>
      </c>
      <c r="C526" s="1">
        <v>5903887803236</v>
      </c>
      <c r="D526">
        <v>4</v>
      </c>
      <c r="E526">
        <v>96</v>
      </c>
      <c r="F526" s="15" t="s">
        <v>2970</v>
      </c>
      <c r="G526" s="15" t="s">
        <v>2309</v>
      </c>
      <c r="H526" s="15" t="s">
        <v>256</v>
      </c>
      <c r="I526" s="15" t="s">
        <v>5242</v>
      </c>
      <c r="J526" s="15" t="s">
        <v>5265</v>
      </c>
      <c r="K526" s="15" t="s">
        <v>5314</v>
      </c>
      <c r="L526" s="15" t="s">
        <v>5237</v>
      </c>
      <c r="M526" s="15" t="s">
        <v>5386</v>
      </c>
      <c r="N526" s="15" t="s">
        <v>4928</v>
      </c>
      <c r="O526" s="15" t="s">
        <v>5766</v>
      </c>
      <c r="P526">
        <v>85094000</v>
      </c>
      <c r="Q526" s="15" t="s">
        <v>6791</v>
      </c>
      <c r="R526">
        <v>5</v>
      </c>
      <c r="S526" s="15" t="s">
        <v>5234</v>
      </c>
      <c r="U526" s="15" t="s">
        <v>5234</v>
      </c>
      <c r="V526" s="15" t="s">
        <v>273</v>
      </c>
      <c r="W526" s="15" t="s">
        <v>1838</v>
      </c>
      <c r="X526" s="15" t="s">
        <v>36</v>
      </c>
      <c r="Y526" s="15" t="s">
        <v>50</v>
      </c>
      <c r="Z526" s="15" t="s">
        <v>1907</v>
      </c>
    </row>
    <row r="527" spans="1:26" x14ac:dyDescent="0.3">
      <c r="A527" s="15" t="s">
        <v>1301</v>
      </c>
      <c r="B527">
        <v>99999</v>
      </c>
      <c r="C527" s="1">
        <v>5908256830424</v>
      </c>
      <c r="D527">
        <v>6</v>
      </c>
      <c r="E527">
        <v>126</v>
      </c>
      <c r="F527" s="15" t="s">
        <v>5234</v>
      </c>
      <c r="G527" s="15" t="s">
        <v>5234</v>
      </c>
      <c r="H527" s="15" t="s">
        <v>210</v>
      </c>
      <c r="I527" s="15" t="s">
        <v>5243</v>
      </c>
      <c r="J527" s="15" t="s">
        <v>5293</v>
      </c>
      <c r="K527" s="15" t="s">
        <v>5356</v>
      </c>
      <c r="L527" s="15" t="s">
        <v>44</v>
      </c>
      <c r="M527" s="15" t="s">
        <v>5274</v>
      </c>
      <c r="N527" s="15" t="s">
        <v>1302</v>
      </c>
      <c r="O527" s="15" t="s">
        <v>1303</v>
      </c>
      <c r="P527">
        <v>85167100</v>
      </c>
      <c r="Q527" s="15" t="s">
        <v>5234</v>
      </c>
      <c r="S527" s="15" t="s">
        <v>5234</v>
      </c>
      <c r="U527" s="15" t="s">
        <v>5234</v>
      </c>
      <c r="V527" s="15" t="s">
        <v>449</v>
      </c>
      <c r="W527" s="15" t="s">
        <v>5234</v>
      </c>
      <c r="X527" s="15" t="s">
        <v>50</v>
      </c>
      <c r="Y527" s="15" t="s">
        <v>5234</v>
      </c>
      <c r="Z527" s="15" t="s">
        <v>5234</v>
      </c>
    </row>
    <row r="528" spans="1:26" x14ac:dyDescent="0.3">
      <c r="A528" s="15" t="s">
        <v>1304</v>
      </c>
      <c r="B528">
        <v>99999</v>
      </c>
      <c r="C528" s="1">
        <v>5908256830431</v>
      </c>
      <c r="D528">
        <v>0</v>
      </c>
      <c r="E528">
        <v>0</v>
      </c>
      <c r="F528" s="15" t="s">
        <v>5234</v>
      </c>
      <c r="G528" s="15" t="s">
        <v>5234</v>
      </c>
      <c r="H528" s="15" t="s">
        <v>5233</v>
      </c>
      <c r="I528" s="15" t="s">
        <v>5233</v>
      </c>
      <c r="J528" s="15" t="s">
        <v>5233</v>
      </c>
      <c r="K528" s="15" t="s">
        <v>5233</v>
      </c>
      <c r="L528" s="15" t="s">
        <v>5233</v>
      </c>
      <c r="M528" s="15" t="s">
        <v>5233</v>
      </c>
      <c r="N528" s="15" t="s">
        <v>1302</v>
      </c>
      <c r="O528" s="15" t="s">
        <v>1305</v>
      </c>
      <c r="P528">
        <v>85167100</v>
      </c>
      <c r="Q528" s="15" t="s">
        <v>5234</v>
      </c>
      <c r="S528" s="15" t="s">
        <v>5234</v>
      </c>
      <c r="U528" s="15" t="s">
        <v>5234</v>
      </c>
      <c r="V528" s="15" t="s">
        <v>5234</v>
      </c>
      <c r="W528" s="15" t="s">
        <v>5234</v>
      </c>
      <c r="X528" s="15" t="s">
        <v>50</v>
      </c>
      <c r="Y528" s="15" t="s">
        <v>5234</v>
      </c>
      <c r="Z528" s="15" t="s">
        <v>5234</v>
      </c>
    </row>
    <row r="529" spans="1:26" x14ac:dyDescent="0.3">
      <c r="A529" s="15" t="s">
        <v>1306</v>
      </c>
      <c r="B529">
        <v>99999</v>
      </c>
      <c r="C529" s="1">
        <v>5908256832657</v>
      </c>
      <c r="D529">
        <v>6</v>
      </c>
      <c r="E529">
        <v>108</v>
      </c>
      <c r="F529" s="15" t="s">
        <v>5234</v>
      </c>
      <c r="G529" s="15" t="s">
        <v>5234</v>
      </c>
      <c r="H529" s="15" t="s">
        <v>5233</v>
      </c>
      <c r="I529" s="15" t="s">
        <v>5233</v>
      </c>
      <c r="J529" s="15" t="s">
        <v>5233</v>
      </c>
      <c r="K529" s="15" t="s">
        <v>5314</v>
      </c>
      <c r="L529" s="15" t="s">
        <v>503</v>
      </c>
      <c r="M529" s="15" t="s">
        <v>145</v>
      </c>
      <c r="N529" s="15" t="s">
        <v>1302</v>
      </c>
      <c r="O529" s="15" t="s">
        <v>1307</v>
      </c>
      <c r="P529">
        <v>85167100</v>
      </c>
      <c r="Q529" s="15" t="s">
        <v>5234</v>
      </c>
      <c r="S529" s="15" t="s">
        <v>5234</v>
      </c>
      <c r="U529" s="15" t="s">
        <v>5234</v>
      </c>
      <c r="V529" s="15" t="s">
        <v>5234</v>
      </c>
      <c r="W529" s="15" t="s">
        <v>5234</v>
      </c>
      <c r="X529" s="15" t="s">
        <v>50</v>
      </c>
      <c r="Y529" s="15" t="s">
        <v>5234</v>
      </c>
      <c r="Z529" s="15" t="s">
        <v>5234</v>
      </c>
    </row>
    <row r="530" spans="1:26" x14ac:dyDescent="0.3">
      <c r="A530" s="15" t="s">
        <v>1308</v>
      </c>
      <c r="B530">
        <v>99999</v>
      </c>
      <c r="C530" s="1">
        <v>5908256832695</v>
      </c>
      <c r="D530">
        <v>4</v>
      </c>
      <c r="E530">
        <v>80</v>
      </c>
      <c r="F530" s="15" t="s">
        <v>5234</v>
      </c>
      <c r="G530" s="15" t="s">
        <v>5234</v>
      </c>
      <c r="H530" s="15" t="s">
        <v>5257</v>
      </c>
      <c r="I530" s="15" t="s">
        <v>1309</v>
      </c>
      <c r="J530" s="15" t="s">
        <v>1310</v>
      </c>
      <c r="K530" s="15" t="s">
        <v>5767</v>
      </c>
      <c r="L530" s="15" t="s">
        <v>5386</v>
      </c>
      <c r="M530" s="15" t="s">
        <v>30</v>
      </c>
      <c r="N530" s="15" t="s">
        <v>1302</v>
      </c>
      <c r="O530" s="15" t="s">
        <v>1311</v>
      </c>
      <c r="P530">
        <v>85167100</v>
      </c>
      <c r="Q530" s="15" t="s">
        <v>5234</v>
      </c>
      <c r="S530" s="15" t="s">
        <v>5234</v>
      </c>
      <c r="U530" s="15" t="s">
        <v>5234</v>
      </c>
      <c r="V530" s="15" t="s">
        <v>903</v>
      </c>
      <c r="W530" s="15" t="s">
        <v>5234</v>
      </c>
      <c r="X530" s="15" t="s">
        <v>50</v>
      </c>
      <c r="Y530" s="15" t="s">
        <v>5234</v>
      </c>
      <c r="Z530" s="15" t="s">
        <v>5234</v>
      </c>
    </row>
    <row r="531" spans="1:26" x14ac:dyDescent="0.3">
      <c r="A531" s="15" t="s">
        <v>1312</v>
      </c>
      <c r="B531">
        <v>99999</v>
      </c>
      <c r="C531" s="1">
        <v>5908256833197</v>
      </c>
      <c r="D531">
        <v>24</v>
      </c>
      <c r="E531">
        <v>1440</v>
      </c>
      <c r="F531" s="15" t="s">
        <v>1313</v>
      </c>
      <c r="G531" s="15" t="s">
        <v>1314</v>
      </c>
      <c r="H531" s="15" t="s">
        <v>547</v>
      </c>
      <c r="I531" s="15" t="s">
        <v>1315</v>
      </c>
      <c r="J531" s="15" t="s">
        <v>254</v>
      </c>
      <c r="K531" s="15" t="s">
        <v>658</v>
      </c>
      <c r="L531" s="15" t="s">
        <v>185</v>
      </c>
      <c r="M531" s="15" t="s">
        <v>30</v>
      </c>
      <c r="N531" s="15" t="s">
        <v>1316</v>
      </c>
      <c r="O531" s="15" t="s">
        <v>1317</v>
      </c>
      <c r="P531">
        <v>85094000</v>
      </c>
      <c r="Q531" s="15" t="s">
        <v>5234</v>
      </c>
      <c r="S531" s="15" t="s">
        <v>5234</v>
      </c>
      <c r="U531" s="15" t="s">
        <v>5234</v>
      </c>
      <c r="V531" s="15" t="s">
        <v>159</v>
      </c>
      <c r="W531" s="15" t="s">
        <v>5234</v>
      </c>
      <c r="X531" s="15" t="s">
        <v>50</v>
      </c>
      <c r="Y531" s="15" t="s">
        <v>5234</v>
      </c>
      <c r="Z531" s="15" t="s">
        <v>1080</v>
      </c>
    </row>
    <row r="532" spans="1:26" x14ac:dyDescent="0.3">
      <c r="A532" s="15" t="s">
        <v>1318</v>
      </c>
      <c r="B532">
        <v>11508</v>
      </c>
      <c r="C532" s="1">
        <v>5908256835412</v>
      </c>
      <c r="D532">
        <v>8</v>
      </c>
      <c r="E532">
        <v>240</v>
      </c>
      <c r="F532" s="15" t="s">
        <v>1319</v>
      </c>
      <c r="G532" s="15" t="s">
        <v>1320</v>
      </c>
      <c r="H532" s="15" t="s">
        <v>27</v>
      </c>
      <c r="I532" s="15" t="s">
        <v>27</v>
      </c>
      <c r="J532" s="15" t="s">
        <v>5261</v>
      </c>
      <c r="K532" s="15" t="s">
        <v>1321</v>
      </c>
      <c r="L532" s="15" t="s">
        <v>1321</v>
      </c>
      <c r="M532" s="15" t="s">
        <v>550</v>
      </c>
      <c r="N532" s="15" t="s">
        <v>1322</v>
      </c>
      <c r="O532" s="15" t="s">
        <v>5768</v>
      </c>
      <c r="P532">
        <v>85167970</v>
      </c>
      <c r="Q532" s="15" t="s">
        <v>6791</v>
      </c>
      <c r="R532">
        <v>5</v>
      </c>
      <c r="S532" s="15" t="s">
        <v>5234</v>
      </c>
      <c r="U532" s="15" t="s">
        <v>5234</v>
      </c>
      <c r="V532" s="15" t="s">
        <v>66</v>
      </c>
      <c r="W532" s="15" t="s">
        <v>35</v>
      </c>
      <c r="X532" s="15" t="s">
        <v>36</v>
      </c>
      <c r="Y532" s="15" t="s">
        <v>50</v>
      </c>
      <c r="Z532" s="15" t="s">
        <v>6766</v>
      </c>
    </row>
    <row r="533" spans="1:26" x14ac:dyDescent="0.3">
      <c r="A533" s="15" t="s">
        <v>1323</v>
      </c>
      <c r="B533">
        <v>14513</v>
      </c>
      <c r="C533" s="1">
        <v>5908256838703</v>
      </c>
      <c r="D533">
        <v>6</v>
      </c>
      <c r="E533">
        <v>252</v>
      </c>
      <c r="F533" s="15" t="s">
        <v>1324</v>
      </c>
      <c r="G533" s="15" t="s">
        <v>208</v>
      </c>
      <c r="H533" s="15" t="s">
        <v>293</v>
      </c>
      <c r="I533" s="15" t="s">
        <v>5264</v>
      </c>
      <c r="J533" s="15" t="s">
        <v>185</v>
      </c>
      <c r="K533" s="15" t="s">
        <v>321</v>
      </c>
      <c r="L533" s="15" t="s">
        <v>5274</v>
      </c>
      <c r="M533" s="15" t="s">
        <v>689</v>
      </c>
      <c r="N533" s="15" t="s">
        <v>5769</v>
      </c>
      <c r="O533" s="15" t="s">
        <v>5770</v>
      </c>
      <c r="P533">
        <v>85167970</v>
      </c>
      <c r="Q533" s="15" t="s">
        <v>6791</v>
      </c>
      <c r="R533">
        <v>5</v>
      </c>
      <c r="S533" s="15" t="s">
        <v>5234</v>
      </c>
      <c r="U533" s="15" t="s">
        <v>5234</v>
      </c>
      <c r="V533" s="15" t="s">
        <v>279</v>
      </c>
      <c r="W533" s="15" t="s">
        <v>35</v>
      </c>
      <c r="X533" s="15" t="s">
        <v>36</v>
      </c>
      <c r="Y533" s="15" t="s">
        <v>50</v>
      </c>
      <c r="Z533" s="15" t="s">
        <v>372</v>
      </c>
    </row>
    <row r="534" spans="1:26" x14ac:dyDescent="0.3">
      <c r="A534" s="15" t="s">
        <v>1326</v>
      </c>
      <c r="B534">
        <v>14512</v>
      </c>
      <c r="C534" s="1">
        <v>5908256838697</v>
      </c>
      <c r="D534">
        <v>6</v>
      </c>
      <c r="E534">
        <v>252</v>
      </c>
      <c r="F534" s="15" t="s">
        <v>1324</v>
      </c>
      <c r="G534" s="15" t="s">
        <v>208</v>
      </c>
      <c r="H534" s="15" t="s">
        <v>293</v>
      </c>
      <c r="I534" s="15" t="s">
        <v>5264</v>
      </c>
      <c r="J534" s="15" t="s">
        <v>185</v>
      </c>
      <c r="K534" s="15" t="s">
        <v>321</v>
      </c>
      <c r="L534" s="15" t="s">
        <v>5274</v>
      </c>
      <c r="M534" s="15" t="s">
        <v>689</v>
      </c>
      <c r="N534" s="15" t="s">
        <v>5769</v>
      </c>
      <c r="O534" s="15" t="s">
        <v>5771</v>
      </c>
      <c r="P534">
        <v>85167970</v>
      </c>
      <c r="Q534" s="15" t="s">
        <v>6791</v>
      </c>
      <c r="R534">
        <v>5</v>
      </c>
      <c r="S534" s="15" t="s">
        <v>5234</v>
      </c>
      <c r="U534" s="15" t="s">
        <v>5234</v>
      </c>
      <c r="V534" s="15" t="s">
        <v>46</v>
      </c>
      <c r="W534" s="15" t="s">
        <v>35</v>
      </c>
      <c r="X534" s="15" t="s">
        <v>36</v>
      </c>
      <c r="Y534" s="15" t="s">
        <v>50</v>
      </c>
      <c r="Z534" s="15" t="s">
        <v>372</v>
      </c>
    </row>
    <row r="535" spans="1:26" x14ac:dyDescent="0.3">
      <c r="A535" s="15" t="s">
        <v>1327</v>
      </c>
      <c r="B535">
        <v>14511</v>
      </c>
      <c r="C535" s="1">
        <v>5908256839748</v>
      </c>
      <c r="D535">
        <v>6</v>
      </c>
      <c r="E535">
        <v>252</v>
      </c>
      <c r="F535" s="15" t="s">
        <v>1324</v>
      </c>
      <c r="G535" s="15" t="s">
        <v>208</v>
      </c>
      <c r="H535" s="15" t="s">
        <v>293</v>
      </c>
      <c r="I535" s="15" t="s">
        <v>5264</v>
      </c>
      <c r="J535" s="15" t="s">
        <v>185</v>
      </c>
      <c r="K535" s="15" t="s">
        <v>321</v>
      </c>
      <c r="L535" s="15" t="s">
        <v>5274</v>
      </c>
      <c r="M535" s="15" t="s">
        <v>689</v>
      </c>
      <c r="N535" s="15" t="s">
        <v>5769</v>
      </c>
      <c r="O535" s="15" t="s">
        <v>5772</v>
      </c>
      <c r="P535">
        <v>85167970</v>
      </c>
      <c r="Q535" s="15" t="s">
        <v>6791</v>
      </c>
      <c r="R535">
        <v>5</v>
      </c>
      <c r="S535" s="15" t="s">
        <v>5234</v>
      </c>
      <c r="U535" s="15" t="s">
        <v>5234</v>
      </c>
      <c r="V535" s="15" t="s">
        <v>279</v>
      </c>
      <c r="W535" s="15" t="s">
        <v>35</v>
      </c>
      <c r="X535" s="15" t="s">
        <v>36</v>
      </c>
      <c r="Y535" s="15" t="s">
        <v>50</v>
      </c>
      <c r="Z535" s="15" t="s">
        <v>372</v>
      </c>
    </row>
    <row r="536" spans="1:26" x14ac:dyDescent="0.3">
      <c r="A536" s="15" t="s">
        <v>1328</v>
      </c>
      <c r="B536">
        <v>12604</v>
      </c>
      <c r="C536" s="1">
        <v>5908256839472</v>
      </c>
      <c r="D536">
        <v>3</v>
      </c>
      <c r="E536">
        <v>126</v>
      </c>
      <c r="F536" s="15" t="s">
        <v>5773</v>
      </c>
      <c r="G536" s="15" t="s">
        <v>5774</v>
      </c>
      <c r="H536" s="15" t="s">
        <v>321</v>
      </c>
      <c r="I536" s="15" t="s">
        <v>5301</v>
      </c>
      <c r="J536" s="15" t="s">
        <v>5385</v>
      </c>
      <c r="K536" s="15" t="s">
        <v>5291</v>
      </c>
      <c r="L536" s="15" t="s">
        <v>5300</v>
      </c>
      <c r="M536" s="15" t="s">
        <v>5293</v>
      </c>
      <c r="N536" s="15" t="s">
        <v>1329</v>
      </c>
      <c r="O536" s="15" t="s">
        <v>5775</v>
      </c>
      <c r="P536">
        <v>85167970</v>
      </c>
      <c r="Q536" s="15" t="s">
        <v>6820</v>
      </c>
      <c r="R536">
        <v>5</v>
      </c>
      <c r="S536" s="15" t="s">
        <v>5234</v>
      </c>
      <c r="U536" s="15" t="s">
        <v>5234</v>
      </c>
      <c r="V536" s="15" t="s">
        <v>261</v>
      </c>
      <c r="W536" s="15" t="s">
        <v>35</v>
      </c>
      <c r="X536" s="15" t="s">
        <v>36</v>
      </c>
      <c r="Y536" s="15" t="s">
        <v>50</v>
      </c>
      <c r="Z536" s="15" t="s">
        <v>6856</v>
      </c>
    </row>
    <row r="537" spans="1:26" x14ac:dyDescent="0.3">
      <c r="A537" s="15" t="s">
        <v>1330</v>
      </c>
      <c r="B537">
        <v>99999</v>
      </c>
      <c r="C537" s="1">
        <v>5908256839465</v>
      </c>
      <c r="D537">
        <v>6</v>
      </c>
      <c r="E537">
        <v>120</v>
      </c>
      <c r="F537" s="15" t="s">
        <v>5776</v>
      </c>
      <c r="G537" s="15" t="s">
        <v>5777</v>
      </c>
      <c r="H537" s="15" t="s">
        <v>5300</v>
      </c>
      <c r="I537" s="15" t="s">
        <v>5288</v>
      </c>
      <c r="J537" s="15" t="s">
        <v>5242</v>
      </c>
      <c r="K537" s="15" t="s">
        <v>5712</v>
      </c>
      <c r="L537" s="15" t="s">
        <v>5270</v>
      </c>
      <c r="M537" s="15" t="s">
        <v>5269</v>
      </c>
      <c r="N537" s="15" t="s">
        <v>1331</v>
      </c>
      <c r="O537" s="15" t="s">
        <v>1332</v>
      </c>
      <c r="P537">
        <v>85094000</v>
      </c>
      <c r="Q537" s="15" t="s">
        <v>1101</v>
      </c>
      <c r="R537">
        <v>5</v>
      </c>
      <c r="S537" s="15" t="s">
        <v>5234</v>
      </c>
      <c r="U537" s="15" t="s">
        <v>5234</v>
      </c>
      <c r="V537" s="15" t="s">
        <v>131</v>
      </c>
      <c r="W537" s="15" t="s">
        <v>35</v>
      </c>
      <c r="X537" s="15" t="s">
        <v>50</v>
      </c>
      <c r="Y537" s="15" t="s">
        <v>5234</v>
      </c>
      <c r="Z537" s="15" t="s">
        <v>6857</v>
      </c>
    </row>
    <row r="538" spans="1:26" x14ac:dyDescent="0.3">
      <c r="A538" s="15" t="s">
        <v>1333</v>
      </c>
      <c r="B538">
        <v>11313</v>
      </c>
      <c r="C538" s="1">
        <v>5908256839533</v>
      </c>
      <c r="D538">
        <v>6</v>
      </c>
      <c r="E538">
        <v>324</v>
      </c>
      <c r="F538" s="15" t="s">
        <v>1334</v>
      </c>
      <c r="G538" s="15" t="s">
        <v>4968</v>
      </c>
      <c r="H538" s="15" t="s">
        <v>106</v>
      </c>
      <c r="I538" s="15" t="s">
        <v>5303</v>
      </c>
      <c r="J538" s="15" t="s">
        <v>5243</v>
      </c>
      <c r="K538" s="15" t="s">
        <v>170</v>
      </c>
      <c r="L538" s="15" t="s">
        <v>5255</v>
      </c>
      <c r="M538" s="15" t="s">
        <v>5241</v>
      </c>
      <c r="N538" s="15" t="s">
        <v>1335</v>
      </c>
      <c r="O538" s="15" t="s">
        <v>5778</v>
      </c>
      <c r="P538">
        <v>85094000</v>
      </c>
      <c r="Q538" s="15" t="s">
        <v>6820</v>
      </c>
      <c r="R538">
        <v>5</v>
      </c>
      <c r="S538" s="15" t="s">
        <v>5234</v>
      </c>
      <c r="U538" s="15" t="s">
        <v>5234</v>
      </c>
      <c r="V538" s="15" t="s">
        <v>406</v>
      </c>
      <c r="W538" s="15" t="s">
        <v>35</v>
      </c>
      <c r="X538" s="15" t="s">
        <v>36</v>
      </c>
      <c r="Y538" s="15" t="s">
        <v>50</v>
      </c>
      <c r="Z538" s="15" t="s">
        <v>7097</v>
      </c>
    </row>
    <row r="539" spans="1:26" x14ac:dyDescent="0.3">
      <c r="A539" s="15" t="s">
        <v>1336</v>
      </c>
      <c r="B539">
        <v>12512</v>
      </c>
      <c r="C539" s="1">
        <v>5908256839557</v>
      </c>
      <c r="D539">
        <v>6</v>
      </c>
      <c r="E539">
        <v>108</v>
      </c>
      <c r="F539" s="15" t="s">
        <v>121</v>
      </c>
      <c r="G539" s="15" t="s">
        <v>3084</v>
      </c>
      <c r="H539" s="15" t="s">
        <v>5270</v>
      </c>
      <c r="I539" s="15" t="s">
        <v>5243</v>
      </c>
      <c r="J539" s="15" t="s">
        <v>5462</v>
      </c>
      <c r="K539" s="15" t="s">
        <v>5462</v>
      </c>
      <c r="L539" s="15" t="s">
        <v>5291</v>
      </c>
      <c r="M539" s="15" t="s">
        <v>5466</v>
      </c>
      <c r="N539" s="15" t="s">
        <v>1338</v>
      </c>
      <c r="O539" s="15" t="s">
        <v>5779</v>
      </c>
      <c r="P539">
        <v>85167970</v>
      </c>
      <c r="Q539" s="15" t="s">
        <v>6820</v>
      </c>
      <c r="R539">
        <v>5</v>
      </c>
      <c r="S539" s="15" t="s">
        <v>5234</v>
      </c>
      <c r="U539" s="15" t="s">
        <v>5234</v>
      </c>
      <c r="V539" s="15" t="s">
        <v>903</v>
      </c>
      <c r="W539" s="15" t="s">
        <v>35</v>
      </c>
      <c r="X539" s="15" t="s">
        <v>36</v>
      </c>
      <c r="Y539" s="15" t="s">
        <v>5234</v>
      </c>
      <c r="Z539" s="15" t="s">
        <v>6858</v>
      </c>
    </row>
    <row r="540" spans="1:26" x14ac:dyDescent="0.3">
      <c r="A540" s="15" t="s">
        <v>1339</v>
      </c>
      <c r="B540">
        <v>99999</v>
      </c>
      <c r="C540" s="1">
        <v>5902934831031</v>
      </c>
      <c r="D540">
        <v>4</v>
      </c>
      <c r="E540">
        <v>80</v>
      </c>
      <c r="F540" s="15" t="s">
        <v>1340</v>
      </c>
      <c r="G540" s="15" t="s">
        <v>5780</v>
      </c>
      <c r="H540" s="15" t="s">
        <v>231</v>
      </c>
      <c r="I540" s="15" t="s">
        <v>5264</v>
      </c>
      <c r="J540" s="15" t="s">
        <v>5256</v>
      </c>
      <c r="K540" s="15" t="s">
        <v>5345</v>
      </c>
      <c r="L540" s="15" t="s">
        <v>5301</v>
      </c>
      <c r="M540" s="15" t="s">
        <v>5304</v>
      </c>
      <c r="N540" s="15" t="s">
        <v>1341</v>
      </c>
      <c r="O540" s="15" t="s">
        <v>5781</v>
      </c>
      <c r="P540">
        <v>84224000</v>
      </c>
      <c r="Q540" s="15" t="s">
        <v>1101</v>
      </c>
      <c r="R540">
        <v>5</v>
      </c>
      <c r="S540" s="15" t="s">
        <v>5234</v>
      </c>
      <c r="U540" s="15" t="s">
        <v>5234</v>
      </c>
      <c r="V540" s="15" t="s">
        <v>964</v>
      </c>
      <c r="W540" s="15" t="s">
        <v>35</v>
      </c>
      <c r="X540" s="15" t="s">
        <v>50</v>
      </c>
      <c r="Y540" s="15" t="s">
        <v>50</v>
      </c>
      <c r="Z540" s="15" t="s">
        <v>6859</v>
      </c>
    </row>
    <row r="541" spans="1:26" x14ac:dyDescent="0.3">
      <c r="A541" s="15" t="s">
        <v>1342</v>
      </c>
      <c r="B541">
        <v>11507</v>
      </c>
      <c r="C541" s="1">
        <v>5902934831451</v>
      </c>
      <c r="D541">
        <v>4</v>
      </c>
      <c r="E541">
        <v>240</v>
      </c>
      <c r="F541" s="15" t="s">
        <v>1343</v>
      </c>
      <c r="G541" s="15" t="s">
        <v>208</v>
      </c>
      <c r="H541" s="15" t="s">
        <v>31</v>
      </c>
      <c r="I541" s="15" t="s">
        <v>27</v>
      </c>
      <c r="J541" s="15" t="s">
        <v>106</v>
      </c>
      <c r="K541" s="15" t="s">
        <v>5288</v>
      </c>
      <c r="L541" s="15" t="s">
        <v>5237</v>
      </c>
      <c r="M541" s="15" t="s">
        <v>200</v>
      </c>
      <c r="N541" s="15" t="s">
        <v>1344</v>
      </c>
      <c r="O541" s="15" t="s">
        <v>5782</v>
      </c>
      <c r="P541">
        <v>85167970</v>
      </c>
      <c r="Q541" s="15" t="s">
        <v>6820</v>
      </c>
      <c r="R541">
        <v>5</v>
      </c>
      <c r="S541" s="15" t="s">
        <v>5234</v>
      </c>
      <c r="U541" s="15" t="s">
        <v>5234</v>
      </c>
      <c r="V541" s="15" t="s">
        <v>46</v>
      </c>
      <c r="W541" s="15" t="s">
        <v>35</v>
      </c>
      <c r="X541" s="15" t="s">
        <v>36</v>
      </c>
      <c r="Y541" s="15" t="s">
        <v>50</v>
      </c>
      <c r="Z541" s="15" t="s">
        <v>121</v>
      </c>
    </row>
    <row r="542" spans="1:26" x14ac:dyDescent="0.3">
      <c r="A542" s="15" t="s">
        <v>1345</v>
      </c>
      <c r="B542">
        <v>12602</v>
      </c>
      <c r="C542" s="1">
        <v>5902934839082</v>
      </c>
      <c r="D542">
        <v>1</v>
      </c>
      <c r="E542">
        <v>168</v>
      </c>
      <c r="F542" s="15" t="s">
        <v>1346</v>
      </c>
      <c r="G542" s="15" t="s">
        <v>3014</v>
      </c>
      <c r="H542" s="15" t="s">
        <v>5261</v>
      </c>
      <c r="I542" s="15" t="s">
        <v>1347</v>
      </c>
      <c r="J542" s="15" t="s">
        <v>5261</v>
      </c>
      <c r="K542" s="15" t="s">
        <v>1086</v>
      </c>
      <c r="L542" s="15" t="s">
        <v>1348</v>
      </c>
      <c r="M542" s="15" t="s">
        <v>1086</v>
      </c>
      <c r="N542" s="15" t="s">
        <v>1349</v>
      </c>
      <c r="O542" s="15" t="s">
        <v>1350</v>
      </c>
      <c r="P542">
        <v>85167970</v>
      </c>
      <c r="Q542" s="15" t="s">
        <v>6820</v>
      </c>
      <c r="R542">
        <v>5</v>
      </c>
      <c r="S542" s="15" t="s">
        <v>5234</v>
      </c>
      <c r="U542" s="15" t="s">
        <v>5234</v>
      </c>
      <c r="V542" s="15" t="s">
        <v>119</v>
      </c>
      <c r="W542" s="15" t="s">
        <v>589</v>
      </c>
      <c r="X542" s="15" t="s">
        <v>36</v>
      </c>
      <c r="Y542" s="15" t="s">
        <v>5234</v>
      </c>
      <c r="Z542" s="15" t="s">
        <v>3014</v>
      </c>
    </row>
    <row r="543" spans="1:26" x14ac:dyDescent="0.3">
      <c r="A543" s="15" t="s">
        <v>1351</v>
      </c>
      <c r="B543">
        <v>12613</v>
      </c>
      <c r="C543" s="1">
        <v>5902934839112</v>
      </c>
      <c r="D543">
        <v>6</v>
      </c>
      <c r="E543">
        <v>798</v>
      </c>
      <c r="F543" s="15" t="s">
        <v>1352</v>
      </c>
      <c r="G543" s="15" t="s">
        <v>4971</v>
      </c>
      <c r="H543" s="15" t="s">
        <v>155</v>
      </c>
      <c r="I543" s="15" t="s">
        <v>155</v>
      </c>
      <c r="J543" s="15" t="s">
        <v>5238</v>
      </c>
      <c r="K543" s="15" t="s">
        <v>5253</v>
      </c>
      <c r="L543" s="15" t="s">
        <v>5253</v>
      </c>
      <c r="M543" s="15" t="s">
        <v>5271</v>
      </c>
      <c r="N543" s="15" t="s">
        <v>1354</v>
      </c>
      <c r="O543" s="15" t="s">
        <v>5783</v>
      </c>
      <c r="P543">
        <v>82119400</v>
      </c>
      <c r="Q543" s="15" t="s">
        <v>6791</v>
      </c>
      <c r="R543">
        <v>0</v>
      </c>
      <c r="S543" s="15" t="s">
        <v>5234</v>
      </c>
      <c r="U543" s="15" t="s">
        <v>5234</v>
      </c>
      <c r="V543" s="15" t="s">
        <v>960</v>
      </c>
      <c r="W543" s="15" t="s">
        <v>1845</v>
      </c>
      <c r="X543" s="15" t="s">
        <v>36</v>
      </c>
      <c r="Y543" s="15" t="s">
        <v>50</v>
      </c>
      <c r="Z543" s="15" t="s">
        <v>133</v>
      </c>
    </row>
    <row r="544" spans="1:26" x14ac:dyDescent="0.3">
      <c r="A544" s="15" t="s">
        <v>1355</v>
      </c>
      <c r="B544">
        <v>12907</v>
      </c>
      <c r="C544" s="1">
        <v>5902934839723</v>
      </c>
      <c r="D544">
        <v>40</v>
      </c>
      <c r="E544">
        <v>1440</v>
      </c>
      <c r="F544" s="15" t="s">
        <v>1356</v>
      </c>
      <c r="G544" s="15" t="s">
        <v>5784</v>
      </c>
      <c r="H544" s="15" t="s">
        <v>547</v>
      </c>
      <c r="I544" s="15" t="s">
        <v>547</v>
      </c>
      <c r="J544" s="15" t="s">
        <v>185</v>
      </c>
      <c r="K544" s="15" t="s">
        <v>5344</v>
      </c>
      <c r="L544" s="15" t="s">
        <v>5270</v>
      </c>
      <c r="M544" s="15" t="s">
        <v>5301</v>
      </c>
      <c r="N544" s="15" t="s">
        <v>1358</v>
      </c>
      <c r="O544" s="15" t="s">
        <v>5785</v>
      </c>
      <c r="P544">
        <v>85098000</v>
      </c>
      <c r="Q544" s="15" t="s">
        <v>6820</v>
      </c>
      <c r="R544">
        <v>5</v>
      </c>
      <c r="S544" s="15" t="s">
        <v>5234</v>
      </c>
      <c r="U544" s="15" t="s">
        <v>5234</v>
      </c>
      <c r="V544" s="15" t="s">
        <v>112</v>
      </c>
      <c r="W544" s="15" t="s">
        <v>1359</v>
      </c>
      <c r="X544" s="15" t="s">
        <v>36</v>
      </c>
      <c r="Y544" s="15" t="s">
        <v>50</v>
      </c>
      <c r="Z544" s="15" t="s">
        <v>6860</v>
      </c>
    </row>
    <row r="545" spans="1:26" x14ac:dyDescent="0.3">
      <c r="A545" s="15" t="s">
        <v>4490</v>
      </c>
      <c r="B545">
        <v>11404</v>
      </c>
      <c r="C545" s="1">
        <v>5903887801034</v>
      </c>
      <c r="D545">
        <v>200</v>
      </c>
      <c r="E545">
        <v>2400</v>
      </c>
      <c r="F545" s="15" t="s">
        <v>1084</v>
      </c>
      <c r="G545" s="15" t="s">
        <v>3134</v>
      </c>
      <c r="H545" s="15" t="s">
        <v>5283</v>
      </c>
      <c r="I545" s="15" t="s">
        <v>888</v>
      </c>
      <c r="J545" s="15" t="s">
        <v>5264</v>
      </c>
      <c r="K545" s="15" t="s">
        <v>550</v>
      </c>
      <c r="L545" s="15" t="s">
        <v>44</v>
      </c>
      <c r="M545" s="15" t="s">
        <v>582</v>
      </c>
      <c r="N545" s="15" t="s">
        <v>1316</v>
      </c>
      <c r="O545" s="15" t="s">
        <v>5786</v>
      </c>
      <c r="P545">
        <v>85094000</v>
      </c>
      <c r="Q545" s="15" t="s">
        <v>6820</v>
      </c>
      <c r="R545">
        <v>5</v>
      </c>
      <c r="S545" s="15" t="s">
        <v>5234</v>
      </c>
      <c r="U545" s="15" t="s">
        <v>5234</v>
      </c>
      <c r="V545" s="15" t="s">
        <v>159</v>
      </c>
      <c r="W545" s="15" t="s">
        <v>544</v>
      </c>
      <c r="X545" s="15" t="s">
        <v>36</v>
      </c>
      <c r="Y545" s="15" t="s">
        <v>50</v>
      </c>
      <c r="Z545" s="15" t="s">
        <v>1815</v>
      </c>
    </row>
    <row r="546" spans="1:26" x14ac:dyDescent="0.3">
      <c r="A546" s="15" t="s">
        <v>5787</v>
      </c>
      <c r="B546">
        <v>11311</v>
      </c>
      <c r="C546" s="1">
        <v>5903887809726</v>
      </c>
      <c r="D546">
        <v>8</v>
      </c>
      <c r="E546">
        <v>256</v>
      </c>
      <c r="F546" s="15" t="s">
        <v>7100</v>
      </c>
      <c r="G546" s="15" t="s">
        <v>5129</v>
      </c>
      <c r="H546" s="15" t="s">
        <v>106</v>
      </c>
      <c r="I546" s="15" t="s">
        <v>611</v>
      </c>
      <c r="J546" s="15" t="s">
        <v>5243</v>
      </c>
      <c r="K546" s="15" t="s">
        <v>200</v>
      </c>
      <c r="L546" s="15" t="s">
        <v>224</v>
      </c>
      <c r="M546" s="15" t="s">
        <v>290</v>
      </c>
      <c r="N546" s="15" t="s">
        <v>7166</v>
      </c>
      <c r="O546" s="15" t="s">
        <v>5788</v>
      </c>
      <c r="P546">
        <v>85167970</v>
      </c>
      <c r="Q546" s="15" t="s">
        <v>6820</v>
      </c>
      <c r="R546">
        <v>5</v>
      </c>
      <c r="S546" s="15" t="s">
        <v>5234</v>
      </c>
      <c r="U546" s="15" t="s">
        <v>5234</v>
      </c>
      <c r="V546" s="15" t="s">
        <v>66</v>
      </c>
      <c r="W546" s="15" t="s">
        <v>1647</v>
      </c>
      <c r="X546" s="15" t="s">
        <v>36</v>
      </c>
      <c r="Y546" s="15" t="s">
        <v>36</v>
      </c>
      <c r="Z546" s="15" t="s">
        <v>7167</v>
      </c>
    </row>
    <row r="547" spans="1:26" x14ac:dyDescent="0.3">
      <c r="A547" s="15" t="s">
        <v>5789</v>
      </c>
      <c r="B547">
        <v>11312</v>
      </c>
      <c r="C547" s="1">
        <v>5903887809740</v>
      </c>
      <c r="D547">
        <v>8</v>
      </c>
      <c r="E547">
        <v>320</v>
      </c>
      <c r="F547" s="15" t="s">
        <v>1388</v>
      </c>
      <c r="G547" s="15" t="s">
        <v>7133</v>
      </c>
      <c r="H547" s="15" t="s">
        <v>63</v>
      </c>
      <c r="I547" s="15" t="s">
        <v>5254</v>
      </c>
      <c r="J547" s="15" t="s">
        <v>5243</v>
      </c>
      <c r="K547" s="15" t="s">
        <v>746</v>
      </c>
      <c r="L547" s="15" t="s">
        <v>5288</v>
      </c>
      <c r="M547" s="15" t="s">
        <v>290</v>
      </c>
      <c r="N547" s="15" t="s">
        <v>7166</v>
      </c>
      <c r="O547" s="15" t="s">
        <v>5790</v>
      </c>
      <c r="P547">
        <v>85167970</v>
      </c>
      <c r="Q547" s="15" t="s">
        <v>6861</v>
      </c>
      <c r="R547">
        <v>5</v>
      </c>
      <c r="S547" s="15" t="s">
        <v>5234</v>
      </c>
      <c r="U547" s="15" t="s">
        <v>5234</v>
      </c>
      <c r="V547" s="15" t="s">
        <v>119</v>
      </c>
      <c r="W547" s="15" t="s">
        <v>1591</v>
      </c>
      <c r="X547" s="15" t="s">
        <v>36</v>
      </c>
      <c r="Y547" s="15" t="s">
        <v>50</v>
      </c>
      <c r="Z547" s="15" t="s">
        <v>7168</v>
      </c>
    </row>
    <row r="548" spans="1:26" x14ac:dyDescent="0.3">
      <c r="A548" s="15" t="s">
        <v>4641</v>
      </c>
      <c r="B548">
        <v>12302</v>
      </c>
      <c r="C548" s="1">
        <v>5903887801843</v>
      </c>
      <c r="D548">
        <v>1</v>
      </c>
      <c r="E548">
        <v>6</v>
      </c>
      <c r="F548" s="15" t="s">
        <v>527</v>
      </c>
      <c r="G548" s="15" t="s">
        <v>5260</v>
      </c>
      <c r="H548" s="15" t="s">
        <v>5291</v>
      </c>
      <c r="I548" s="15" t="s">
        <v>5291</v>
      </c>
      <c r="J548" s="15" t="s">
        <v>5314</v>
      </c>
      <c r="K548" s="15" t="s">
        <v>5291</v>
      </c>
      <c r="L548" s="15" t="s">
        <v>5291</v>
      </c>
      <c r="M548" s="15" t="s">
        <v>5314</v>
      </c>
      <c r="N548" s="15" t="s">
        <v>4714</v>
      </c>
      <c r="O548" s="15" t="s">
        <v>4642</v>
      </c>
      <c r="P548">
        <v>85167970</v>
      </c>
      <c r="Q548" s="15" t="s">
        <v>6791</v>
      </c>
      <c r="R548">
        <v>5</v>
      </c>
      <c r="S548" s="15" t="s">
        <v>5234</v>
      </c>
      <c r="U548" s="15" t="s">
        <v>5234</v>
      </c>
      <c r="V548" s="15" t="s">
        <v>1056</v>
      </c>
      <c r="W548" s="15" t="s">
        <v>4715</v>
      </c>
      <c r="X548" s="15" t="s">
        <v>36</v>
      </c>
      <c r="Y548" s="15" t="s">
        <v>50</v>
      </c>
      <c r="Z548" s="15" t="s">
        <v>5022</v>
      </c>
    </row>
    <row r="549" spans="1:26" x14ac:dyDescent="0.3">
      <c r="A549" s="15" t="s">
        <v>4805</v>
      </c>
      <c r="B549">
        <v>11310</v>
      </c>
      <c r="C549" s="1">
        <v>5903887803625</v>
      </c>
      <c r="D549">
        <v>8</v>
      </c>
      <c r="E549">
        <v>384</v>
      </c>
      <c r="F549" s="15" t="s">
        <v>2073</v>
      </c>
      <c r="G549" s="15" t="s">
        <v>1418</v>
      </c>
      <c r="H549" s="15" t="s">
        <v>5112</v>
      </c>
      <c r="I549" s="15" t="s">
        <v>5112</v>
      </c>
      <c r="J549" s="15" t="s">
        <v>1094</v>
      </c>
      <c r="K549" s="15" t="s">
        <v>5113</v>
      </c>
      <c r="L549" s="15" t="s">
        <v>1189</v>
      </c>
      <c r="M549" s="15" t="s">
        <v>1644</v>
      </c>
      <c r="N549" s="15" t="s">
        <v>4806</v>
      </c>
      <c r="O549" s="15" t="s">
        <v>5791</v>
      </c>
      <c r="P549">
        <v>85094000</v>
      </c>
      <c r="Q549" s="15" t="s">
        <v>6791</v>
      </c>
      <c r="R549">
        <v>5</v>
      </c>
      <c r="S549" s="15" t="s">
        <v>5234</v>
      </c>
      <c r="U549" s="15" t="s">
        <v>5234</v>
      </c>
      <c r="V549" s="15" t="s">
        <v>406</v>
      </c>
      <c r="W549" s="15" t="s">
        <v>4590</v>
      </c>
      <c r="X549" s="15" t="s">
        <v>36</v>
      </c>
      <c r="Y549" s="15" t="s">
        <v>50</v>
      </c>
      <c r="Z549" s="15" t="s">
        <v>910</v>
      </c>
    </row>
    <row r="550" spans="1:26" x14ac:dyDescent="0.3">
      <c r="A550" s="15" t="s">
        <v>5114</v>
      </c>
      <c r="B550">
        <v>11401</v>
      </c>
      <c r="C550" s="1">
        <v>5903887806053</v>
      </c>
      <c r="D550">
        <v>36</v>
      </c>
      <c r="E550">
        <v>864</v>
      </c>
      <c r="F550" s="15" t="s">
        <v>5002</v>
      </c>
      <c r="G550" s="15" t="s">
        <v>5792</v>
      </c>
      <c r="H550" s="15" t="s">
        <v>5260</v>
      </c>
      <c r="I550" s="15" t="s">
        <v>5260</v>
      </c>
      <c r="J550" s="15" t="s">
        <v>5256</v>
      </c>
      <c r="K550" s="15" t="s">
        <v>5279</v>
      </c>
      <c r="L550" s="15" t="s">
        <v>5300</v>
      </c>
      <c r="M550" s="15" t="s">
        <v>5353</v>
      </c>
      <c r="N550" s="15" t="s">
        <v>5115</v>
      </c>
      <c r="O550" s="15" t="s">
        <v>5793</v>
      </c>
      <c r="P550">
        <v>85094000</v>
      </c>
      <c r="Q550" s="15" t="s">
        <v>6820</v>
      </c>
      <c r="R550">
        <v>5</v>
      </c>
      <c r="S550" s="15" t="s">
        <v>5234</v>
      </c>
      <c r="U550" s="15" t="s">
        <v>5234</v>
      </c>
      <c r="V550" s="15" t="s">
        <v>544</v>
      </c>
      <c r="W550" s="15" t="s">
        <v>159</v>
      </c>
      <c r="X550" s="15" t="s">
        <v>36</v>
      </c>
      <c r="Y550" s="15" t="s">
        <v>36</v>
      </c>
      <c r="Z550" s="15" t="s">
        <v>1544</v>
      </c>
    </row>
    <row r="551" spans="1:26" x14ac:dyDescent="0.3">
      <c r="A551" s="15" t="s">
        <v>1360</v>
      </c>
      <c r="B551">
        <v>99999</v>
      </c>
      <c r="C551" s="1">
        <v>1111110000343</v>
      </c>
      <c r="D551">
        <v>0</v>
      </c>
      <c r="E551">
        <v>0</v>
      </c>
      <c r="F551" s="15" t="s">
        <v>5234</v>
      </c>
      <c r="G551" s="15" t="s">
        <v>5234</v>
      </c>
      <c r="H551" s="15" t="s">
        <v>5233</v>
      </c>
      <c r="I551" s="15" t="s">
        <v>5233</v>
      </c>
      <c r="J551" s="15" t="s">
        <v>5233</v>
      </c>
      <c r="K551" s="15" t="s">
        <v>5233</v>
      </c>
      <c r="L551" s="15" t="s">
        <v>5233</v>
      </c>
      <c r="M551" s="15" t="s">
        <v>5233</v>
      </c>
      <c r="N551" s="15" t="s">
        <v>1265</v>
      </c>
      <c r="O551" s="15" t="s">
        <v>1361</v>
      </c>
      <c r="Q551" s="15" t="s">
        <v>5234</v>
      </c>
      <c r="S551" s="15" t="s">
        <v>5234</v>
      </c>
      <c r="U551" s="15" t="s">
        <v>5234</v>
      </c>
      <c r="V551" s="15" t="s">
        <v>5234</v>
      </c>
      <c r="W551" s="15" t="s">
        <v>5234</v>
      </c>
      <c r="X551" s="15" t="s">
        <v>50</v>
      </c>
      <c r="Y551" s="15" t="s">
        <v>5234</v>
      </c>
      <c r="Z551" s="15" t="s">
        <v>5234</v>
      </c>
    </row>
    <row r="552" spans="1:26" x14ac:dyDescent="0.3">
      <c r="A552" s="15" t="s">
        <v>1362</v>
      </c>
      <c r="B552">
        <v>99999</v>
      </c>
      <c r="C552" s="1">
        <v>5907468860458</v>
      </c>
      <c r="D552">
        <v>0</v>
      </c>
      <c r="E552">
        <v>0</v>
      </c>
      <c r="F552" s="15" t="s">
        <v>5234</v>
      </c>
      <c r="G552" s="15" t="s">
        <v>5234</v>
      </c>
      <c r="H552" s="15" t="s">
        <v>5233</v>
      </c>
      <c r="I552" s="15" t="s">
        <v>5233</v>
      </c>
      <c r="J552" s="15" t="s">
        <v>5233</v>
      </c>
      <c r="K552" s="15" t="s">
        <v>5233</v>
      </c>
      <c r="L552" s="15" t="s">
        <v>5233</v>
      </c>
      <c r="M552" s="15" t="s">
        <v>5233</v>
      </c>
      <c r="N552" s="15" t="s">
        <v>1173</v>
      </c>
      <c r="O552" s="15" t="s">
        <v>1363</v>
      </c>
      <c r="Q552" s="15" t="s">
        <v>5234</v>
      </c>
      <c r="S552" s="15" t="s">
        <v>5234</v>
      </c>
      <c r="U552" s="15" t="s">
        <v>5234</v>
      </c>
      <c r="V552" s="15" t="s">
        <v>5234</v>
      </c>
      <c r="W552" s="15" t="s">
        <v>5234</v>
      </c>
      <c r="X552" s="15" t="s">
        <v>50</v>
      </c>
      <c r="Y552" s="15" t="s">
        <v>5234</v>
      </c>
      <c r="Z552" s="15" t="s">
        <v>5234</v>
      </c>
    </row>
    <row r="553" spans="1:26" x14ac:dyDescent="0.3">
      <c r="A553" s="15" t="s">
        <v>5116</v>
      </c>
      <c r="B553">
        <v>11314</v>
      </c>
      <c r="C553" s="1">
        <v>5903887806077</v>
      </c>
      <c r="D553">
        <v>36</v>
      </c>
      <c r="E553">
        <v>864</v>
      </c>
      <c r="F553" s="15" t="s">
        <v>1909</v>
      </c>
      <c r="G553" s="15" t="s">
        <v>832</v>
      </c>
      <c r="H553" s="15" t="s">
        <v>5260</v>
      </c>
      <c r="I553" s="15" t="s">
        <v>5260</v>
      </c>
      <c r="J553" s="15" t="s">
        <v>5256</v>
      </c>
      <c r="K553" s="15" t="s">
        <v>5279</v>
      </c>
      <c r="L553" s="15" t="s">
        <v>5300</v>
      </c>
      <c r="M553" s="15" t="s">
        <v>64</v>
      </c>
      <c r="N553" s="15" t="s">
        <v>5115</v>
      </c>
      <c r="O553" s="15" t="s">
        <v>5794</v>
      </c>
      <c r="P553">
        <v>85094000</v>
      </c>
      <c r="Q553" s="15" t="s">
        <v>6791</v>
      </c>
      <c r="R553">
        <v>5</v>
      </c>
      <c r="S553" s="15" t="s">
        <v>5234</v>
      </c>
      <c r="U553" s="15" t="s">
        <v>5234</v>
      </c>
      <c r="V553" s="15" t="s">
        <v>544</v>
      </c>
      <c r="W553" s="15" t="s">
        <v>159</v>
      </c>
      <c r="X553" s="15" t="s">
        <v>36</v>
      </c>
      <c r="Y553" s="15" t="s">
        <v>36</v>
      </c>
      <c r="Z553" s="15" t="s">
        <v>4591</v>
      </c>
    </row>
    <row r="554" spans="1:26" x14ac:dyDescent="0.3">
      <c r="A554" s="15" t="s">
        <v>5117</v>
      </c>
      <c r="B554">
        <v>12910</v>
      </c>
      <c r="C554" s="1">
        <v>5903887808071</v>
      </c>
      <c r="D554">
        <v>4</v>
      </c>
      <c r="E554">
        <v>96</v>
      </c>
      <c r="F554" s="15" t="s">
        <v>5118</v>
      </c>
      <c r="G554" s="15" t="s">
        <v>5119</v>
      </c>
      <c r="H554" s="15" t="s">
        <v>3055</v>
      </c>
      <c r="I554" s="15" t="s">
        <v>1157</v>
      </c>
      <c r="J554" s="15" t="s">
        <v>1843</v>
      </c>
      <c r="K554" s="15" t="s">
        <v>2464</v>
      </c>
      <c r="L554" s="15" t="s">
        <v>289</v>
      </c>
      <c r="M554" s="15" t="s">
        <v>689</v>
      </c>
      <c r="N554" s="15" t="s">
        <v>1341</v>
      </c>
      <c r="O554" s="15" t="s">
        <v>5795</v>
      </c>
      <c r="P554">
        <v>84224000</v>
      </c>
      <c r="Q554" s="15" t="s">
        <v>6791</v>
      </c>
      <c r="S554" s="15" t="s">
        <v>5234</v>
      </c>
      <c r="U554" s="15" t="s">
        <v>5234</v>
      </c>
      <c r="V554" s="15" t="s">
        <v>830</v>
      </c>
      <c r="W554" s="15" t="s">
        <v>2899</v>
      </c>
      <c r="X554" s="15" t="s">
        <v>36</v>
      </c>
      <c r="Y554" s="15" t="s">
        <v>50</v>
      </c>
      <c r="Z554" s="15" t="s">
        <v>1181</v>
      </c>
    </row>
    <row r="555" spans="1:26" x14ac:dyDescent="0.3">
      <c r="A555" s="15" t="s">
        <v>7169</v>
      </c>
      <c r="B555">
        <v>14509</v>
      </c>
      <c r="C555" s="1">
        <v>5905575900395</v>
      </c>
      <c r="D555">
        <v>6</v>
      </c>
      <c r="E555">
        <v>432</v>
      </c>
      <c r="F555" s="15" t="s">
        <v>4005</v>
      </c>
      <c r="G555" s="15" t="s">
        <v>7252</v>
      </c>
      <c r="H555" s="15" t="s">
        <v>117</v>
      </c>
      <c r="I555" s="15" t="s">
        <v>5273</v>
      </c>
      <c r="J555" s="15" t="s">
        <v>5238</v>
      </c>
      <c r="K555" s="15" t="s">
        <v>200</v>
      </c>
      <c r="L555" s="15" t="s">
        <v>712</v>
      </c>
      <c r="M555" s="15" t="s">
        <v>5253</v>
      </c>
      <c r="N555" s="15" t="s">
        <v>7170</v>
      </c>
      <c r="O555" s="15" t="s">
        <v>7171</v>
      </c>
      <c r="P555">
        <v>85167970</v>
      </c>
      <c r="Q555" s="15" t="s">
        <v>5234</v>
      </c>
      <c r="R555">
        <v>5</v>
      </c>
      <c r="S555" s="15" t="s">
        <v>5234</v>
      </c>
      <c r="U555" s="15" t="s">
        <v>5234</v>
      </c>
      <c r="V555" s="15" t="s">
        <v>119</v>
      </c>
      <c r="W555" s="15" t="s">
        <v>4476</v>
      </c>
      <c r="X555" s="15" t="s">
        <v>36</v>
      </c>
      <c r="Y555" s="15" t="s">
        <v>36</v>
      </c>
      <c r="Z555" s="15" t="s">
        <v>205</v>
      </c>
    </row>
    <row r="556" spans="1:26" x14ac:dyDescent="0.3">
      <c r="A556" s="15" t="s">
        <v>7172</v>
      </c>
      <c r="B556">
        <v>14510</v>
      </c>
      <c r="C556" s="1">
        <v>5905575900371</v>
      </c>
      <c r="D556">
        <v>6</v>
      </c>
      <c r="E556">
        <v>432</v>
      </c>
      <c r="F556" s="15" t="s">
        <v>4005</v>
      </c>
      <c r="G556" s="15" t="s">
        <v>7252</v>
      </c>
      <c r="H556" s="15" t="s">
        <v>117</v>
      </c>
      <c r="I556" s="15" t="s">
        <v>5273</v>
      </c>
      <c r="J556" s="15" t="s">
        <v>5238</v>
      </c>
      <c r="K556" s="15" t="s">
        <v>200</v>
      </c>
      <c r="L556" s="15" t="s">
        <v>712</v>
      </c>
      <c r="M556" s="15" t="s">
        <v>5253</v>
      </c>
      <c r="N556" s="15" t="s">
        <v>7170</v>
      </c>
      <c r="O556" s="15" t="s">
        <v>7173</v>
      </c>
      <c r="P556">
        <v>85167970</v>
      </c>
      <c r="Q556" s="15" t="s">
        <v>5234</v>
      </c>
      <c r="R556">
        <v>5</v>
      </c>
      <c r="S556" s="15" t="s">
        <v>5234</v>
      </c>
      <c r="U556" s="15" t="s">
        <v>5234</v>
      </c>
      <c r="V556" s="15" t="s">
        <v>119</v>
      </c>
      <c r="W556" s="15" t="s">
        <v>4476</v>
      </c>
      <c r="X556" s="15" t="s">
        <v>36</v>
      </c>
      <c r="Y556" s="15" t="s">
        <v>36</v>
      </c>
      <c r="Z556" s="15" t="s">
        <v>205</v>
      </c>
    </row>
    <row r="557" spans="1:26" x14ac:dyDescent="0.3">
      <c r="A557" s="15" t="s">
        <v>7174</v>
      </c>
      <c r="B557">
        <v>14505</v>
      </c>
      <c r="C557" s="1">
        <v>5905575900791</v>
      </c>
      <c r="D557">
        <v>24</v>
      </c>
      <c r="E557">
        <v>1008</v>
      </c>
      <c r="F557" s="15" t="s">
        <v>2916</v>
      </c>
      <c r="G557" s="15" t="s">
        <v>453</v>
      </c>
      <c r="H557" s="15" t="s">
        <v>5260</v>
      </c>
      <c r="I557" s="15" t="s">
        <v>5260</v>
      </c>
      <c r="J557" s="15" t="s">
        <v>256</v>
      </c>
      <c r="K557" s="15" t="s">
        <v>5345</v>
      </c>
      <c r="L557" s="15" t="s">
        <v>5270</v>
      </c>
      <c r="M557" s="15" t="s">
        <v>5256</v>
      </c>
      <c r="N557" s="15" t="s">
        <v>7175</v>
      </c>
      <c r="O557" s="15" t="s">
        <v>7176</v>
      </c>
      <c r="P557">
        <v>96170000</v>
      </c>
      <c r="Q557" s="15" t="s">
        <v>5234</v>
      </c>
      <c r="R557">
        <v>5</v>
      </c>
      <c r="S557" s="15" t="s">
        <v>7321</v>
      </c>
      <c r="T557">
        <v>1</v>
      </c>
      <c r="U557" s="15" t="s">
        <v>112</v>
      </c>
      <c r="V557" s="15" t="s">
        <v>119</v>
      </c>
      <c r="W557" s="15" t="s">
        <v>46</v>
      </c>
      <c r="X557" s="15" t="s">
        <v>36</v>
      </c>
      <c r="Y557" s="15" t="s">
        <v>50</v>
      </c>
      <c r="Z557" s="15" t="s">
        <v>1704</v>
      </c>
    </row>
    <row r="558" spans="1:26" x14ac:dyDescent="0.3">
      <c r="A558" s="15" t="s">
        <v>7177</v>
      </c>
      <c r="B558">
        <v>14507</v>
      </c>
      <c r="C558" s="1">
        <v>5905575900838</v>
      </c>
      <c r="D558">
        <v>24</v>
      </c>
      <c r="E558">
        <v>1008</v>
      </c>
      <c r="F558" s="15" t="s">
        <v>2916</v>
      </c>
      <c r="G558" s="15" t="s">
        <v>453</v>
      </c>
      <c r="H558" s="15" t="s">
        <v>5260</v>
      </c>
      <c r="I558" s="15" t="s">
        <v>5260</v>
      </c>
      <c r="J558" s="15" t="s">
        <v>256</v>
      </c>
      <c r="K558" s="15" t="s">
        <v>5345</v>
      </c>
      <c r="L558" s="15" t="s">
        <v>5270</v>
      </c>
      <c r="M558" s="15" t="s">
        <v>5256</v>
      </c>
      <c r="N558" s="15" t="s">
        <v>7178</v>
      </c>
      <c r="O558" s="15" t="s">
        <v>7179</v>
      </c>
      <c r="P558">
        <v>96170000</v>
      </c>
      <c r="Q558" s="15" t="s">
        <v>5234</v>
      </c>
      <c r="R558">
        <v>5</v>
      </c>
      <c r="S558" s="15" t="s">
        <v>7321</v>
      </c>
      <c r="T558">
        <v>1</v>
      </c>
      <c r="U558" s="15" t="s">
        <v>112</v>
      </c>
      <c r="V558" s="15" t="s">
        <v>119</v>
      </c>
      <c r="W558" s="15" t="s">
        <v>46</v>
      </c>
      <c r="X558" s="15" t="s">
        <v>36</v>
      </c>
      <c r="Y558" s="15" t="s">
        <v>50</v>
      </c>
      <c r="Z558" s="15" t="s">
        <v>1704</v>
      </c>
    </row>
    <row r="559" spans="1:26" x14ac:dyDescent="0.3">
      <c r="A559" s="15" t="s">
        <v>7180</v>
      </c>
      <c r="B559">
        <v>14506</v>
      </c>
      <c r="C559" s="1">
        <v>5905575900814</v>
      </c>
      <c r="D559">
        <v>24</v>
      </c>
      <c r="E559">
        <v>1176</v>
      </c>
      <c r="F559" s="15" t="s">
        <v>2916</v>
      </c>
      <c r="G559" s="15" t="s">
        <v>453</v>
      </c>
      <c r="H559" s="15" t="s">
        <v>5260</v>
      </c>
      <c r="I559" s="15" t="s">
        <v>5260</v>
      </c>
      <c r="J559" s="15" t="s">
        <v>256</v>
      </c>
      <c r="K559" s="15" t="s">
        <v>5345</v>
      </c>
      <c r="L559" s="15" t="s">
        <v>5270</v>
      </c>
      <c r="M559" s="15" t="s">
        <v>5256</v>
      </c>
      <c r="N559" s="15" t="s">
        <v>7181</v>
      </c>
      <c r="O559" s="15" t="s">
        <v>7182</v>
      </c>
      <c r="P559">
        <v>96170000</v>
      </c>
      <c r="Q559" s="15" t="s">
        <v>5234</v>
      </c>
      <c r="R559">
        <v>5</v>
      </c>
      <c r="S559" s="15" t="s">
        <v>7321</v>
      </c>
      <c r="T559">
        <v>1</v>
      </c>
      <c r="U559" s="15" t="s">
        <v>112</v>
      </c>
      <c r="V559" s="15" t="s">
        <v>119</v>
      </c>
      <c r="W559" s="15" t="s">
        <v>46</v>
      </c>
      <c r="X559" s="15" t="s">
        <v>36</v>
      </c>
      <c r="Y559" s="15" t="s">
        <v>50</v>
      </c>
      <c r="Z559" s="15" t="s">
        <v>1704</v>
      </c>
    </row>
    <row r="560" spans="1:26" x14ac:dyDescent="0.3">
      <c r="A560" s="15" t="s">
        <v>7183</v>
      </c>
      <c r="B560">
        <v>14504</v>
      </c>
      <c r="C560" s="1">
        <v>5905575900777</v>
      </c>
      <c r="D560">
        <v>24</v>
      </c>
      <c r="E560">
        <v>1176</v>
      </c>
      <c r="F560" s="15" t="s">
        <v>2916</v>
      </c>
      <c r="G560" s="15" t="s">
        <v>453</v>
      </c>
      <c r="H560" s="15" t="s">
        <v>5260</v>
      </c>
      <c r="I560" s="15" t="s">
        <v>5260</v>
      </c>
      <c r="J560" s="15" t="s">
        <v>256</v>
      </c>
      <c r="K560" s="15" t="s">
        <v>5345</v>
      </c>
      <c r="L560" s="15" t="s">
        <v>5270</v>
      </c>
      <c r="M560" s="15" t="s">
        <v>5256</v>
      </c>
      <c r="N560" s="15" t="s">
        <v>7184</v>
      </c>
      <c r="O560" s="15" t="s">
        <v>7185</v>
      </c>
      <c r="P560">
        <v>96170000</v>
      </c>
      <c r="Q560" s="15" t="s">
        <v>5234</v>
      </c>
      <c r="R560">
        <v>5</v>
      </c>
      <c r="S560" s="15" t="s">
        <v>7321</v>
      </c>
      <c r="T560">
        <v>1</v>
      </c>
      <c r="U560" s="15" t="s">
        <v>112</v>
      </c>
      <c r="V560" s="15" t="s">
        <v>119</v>
      </c>
      <c r="W560" s="15" t="s">
        <v>46</v>
      </c>
      <c r="X560" s="15" t="s">
        <v>36</v>
      </c>
      <c r="Y560" s="15" t="s">
        <v>50</v>
      </c>
      <c r="Z560" s="15" t="s">
        <v>1704</v>
      </c>
    </row>
    <row r="561" spans="1:26" x14ac:dyDescent="0.3">
      <c r="A561" s="15" t="s">
        <v>1364</v>
      </c>
      <c r="B561">
        <v>99999</v>
      </c>
      <c r="C561" s="1">
        <v>5907468860465</v>
      </c>
      <c r="D561">
        <v>0</v>
      </c>
      <c r="E561">
        <v>0</v>
      </c>
      <c r="F561" s="15" t="s">
        <v>5234</v>
      </c>
      <c r="G561" s="15" t="s">
        <v>5234</v>
      </c>
      <c r="H561" s="15" t="s">
        <v>5233</v>
      </c>
      <c r="I561" s="15" t="s">
        <v>5233</v>
      </c>
      <c r="J561" s="15" t="s">
        <v>5233</v>
      </c>
      <c r="K561" s="15" t="s">
        <v>5233</v>
      </c>
      <c r="L561" s="15" t="s">
        <v>5233</v>
      </c>
      <c r="M561" s="15" t="s">
        <v>5233</v>
      </c>
      <c r="N561" s="15" t="s">
        <v>1365</v>
      </c>
      <c r="O561" s="15" t="s">
        <v>1366</v>
      </c>
      <c r="Q561" s="15" t="s">
        <v>5234</v>
      </c>
      <c r="S561" s="15" t="s">
        <v>5234</v>
      </c>
      <c r="U561" s="15" t="s">
        <v>5234</v>
      </c>
      <c r="V561" s="15" t="s">
        <v>5234</v>
      </c>
      <c r="W561" s="15" t="s">
        <v>5234</v>
      </c>
      <c r="X561" s="15" t="s">
        <v>50</v>
      </c>
      <c r="Y561" s="15" t="s">
        <v>5234</v>
      </c>
      <c r="Z561" s="15" t="s">
        <v>5234</v>
      </c>
    </row>
    <row r="562" spans="1:26" x14ac:dyDescent="0.3">
      <c r="A562" s="15" t="s">
        <v>1367</v>
      </c>
      <c r="B562">
        <v>99999</v>
      </c>
      <c r="C562" s="1">
        <v>5907633494457</v>
      </c>
      <c r="D562">
        <v>6</v>
      </c>
      <c r="E562">
        <v>252</v>
      </c>
      <c r="F562" s="15" t="s">
        <v>5234</v>
      </c>
      <c r="G562" s="15" t="s">
        <v>5234</v>
      </c>
      <c r="H562" s="15" t="s">
        <v>5253</v>
      </c>
      <c r="I562" s="15" t="s">
        <v>117</v>
      </c>
      <c r="J562" s="15" t="s">
        <v>185</v>
      </c>
      <c r="K562" s="15" t="s">
        <v>295</v>
      </c>
      <c r="L562" s="15" t="s">
        <v>5340</v>
      </c>
      <c r="M562" s="15" t="s">
        <v>5301</v>
      </c>
      <c r="N562" s="15" t="s">
        <v>1368</v>
      </c>
      <c r="O562" s="15" t="s">
        <v>1369</v>
      </c>
      <c r="P562">
        <v>85094000</v>
      </c>
      <c r="Q562" s="15" t="s">
        <v>5234</v>
      </c>
      <c r="S562" s="15" t="s">
        <v>5234</v>
      </c>
      <c r="U562" s="15" t="s">
        <v>5234</v>
      </c>
      <c r="V562" s="15" t="s">
        <v>284</v>
      </c>
      <c r="W562" s="15" t="s">
        <v>5234</v>
      </c>
      <c r="X562" s="15" t="s">
        <v>50</v>
      </c>
      <c r="Y562" s="15" t="s">
        <v>5234</v>
      </c>
      <c r="Z562" s="15" t="s">
        <v>5234</v>
      </c>
    </row>
    <row r="563" spans="1:26" x14ac:dyDescent="0.3">
      <c r="A563" s="15" t="s">
        <v>1370</v>
      </c>
      <c r="B563">
        <v>99999</v>
      </c>
      <c r="C563" s="1">
        <v>5907633494464</v>
      </c>
      <c r="D563">
        <v>12</v>
      </c>
      <c r="E563">
        <v>624</v>
      </c>
      <c r="F563" s="15" t="s">
        <v>1371</v>
      </c>
      <c r="G563" s="15" t="s">
        <v>5275</v>
      </c>
      <c r="H563" s="15" t="s">
        <v>155</v>
      </c>
      <c r="I563" s="15" t="s">
        <v>1372</v>
      </c>
      <c r="J563" s="15" t="s">
        <v>155</v>
      </c>
      <c r="K563" s="15" t="s">
        <v>5270</v>
      </c>
      <c r="L563" s="15" t="s">
        <v>5288</v>
      </c>
      <c r="M563" s="15" t="s">
        <v>515</v>
      </c>
      <c r="N563" s="15" t="s">
        <v>1373</v>
      </c>
      <c r="O563" s="15" t="s">
        <v>1374</v>
      </c>
      <c r="P563">
        <v>85094000</v>
      </c>
      <c r="Q563" s="15" t="s">
        <v>5234</v>
      </c>
      <c r="S563" s="15" t="s">
        <v>5234</v>
      </c>
      <c r="U563" s="15" t="s">
        <v>5234</v>
      </c>
      <c r="V563" s="15" t="s">
        <v>112</v>
      </c>
      <c r="W563" s="15" t="s">
        <v>5234</v>
      </c>
      <c r="X563" s="15" t="s">
        <v>50</v>
      </c>
      <c r="Y563" s="15" t="s">
        <v>5234</v>
      </c>
      <c r="Z563" s="15" t="s">
        <v>1150</v>
      </c>
    </row>
    <row r="564" spans="1:26" x14ac:dyDescent="0.3">
      <c r="A564" s="15" t="s">
        <v>1375</v>
      </c>
      <c r="B564">
        <v>99999</v>
      </c>
      <c r="C564" s="1">
        <v>5907633494556</v>
      </c>
      <c r="D564">
        <v>0</v>
      </c>
      <c r="E564">
        <v>0</v>
      </c>
      <c r="F564" s="15" t="s">
        <v>5234</v>
      </c>
      <c r="G564" s="15" t="s">
        <v>5234</v>
      </c>
      <c r="H564" s="15" t="s">
        <v>5233</v>
      </c>
      <c r="I564" s="15" t="s">
        <v>5233</v>
      </c>
      <c r="J564" s="15" t="s">
        <v>5233</v>
      </c>
      <c r="K564" s="15" t="s">
        <v>5233</v>
      </c>
      <c r="L564" s="15" t="s">
        <v>5233</v>
      </c>
      <c r="M564" s="15" t="s">
        <v>5233</v>
      </c>
      <c r="N564" s="15" t="s">
        <v>1368</v>
      </c>
      <c r="O564" s="15" t="s">
        <v>1376</v>
      </c>
      <c r="Q564" s="15" t="s">
        <v>5234</v>
      </c>
      <c r="S564" s="15" t="s">
        <v>5234</v>
      </c>
      <c r="U564" s="15" t="s">
        <v>5234</v>
      </c>
      <c r="V564" s="15" t="s">
        <v>5234</v>
      </c>
      <c r="W564" s="15" t="s">
        <v>5234</v>
      </c>
      <c r="X564" s="15" t="s">
        <v>50</v>
      </c>
      <c r="Y564" s="15" t="s">
        <v>5234</v>
      </c>
      <c r="Z564" s="15" t="s">
        <v>5234</v>
      </c>
    </row>
    <row r="565" spans="1:26" x14ac:dyDescent="0.3">
      <c r="A565" s="15" t="s">
        <v>1377</v>
      </c>
      <c r="B565">
        <v>99999</v>
      </c>
      <c r="C565" s="1">
        <v>5908256830738</v>
      </c>
      <c r="D565">
        <v>12</v>
      </c>
      <c r="E565">
        <v>624</v>
      </c>
      <c r="F565" s="15" t="s">
        <v>1378</v>
      </c>
      <c r="G565" s="15" t="s">
        <v>2054</v>
      </c>
      <c r="H565" s="15" t="s">
        <v>155</v>
      </c>
      <c r="I565" s="15" t="s">
        <v>1372</v>
      </c>
      <c r="J565" s="15" t="s">
        <v>155</v>
      </c>
      <c r="K565" s="15" t="s">
        <v>5270</v>
      </c>
      <c r="L565" s="15" t="s">
        <v>256</v>
      </c>
      <c r="M565" s="15" t="s">
        <v>515</v>
      </c>
      <c r="N565" s="15" t="s">
        <v>1373</v>
      </c>
      <c r="O565" s="15" t="s">
        <v>5796</v>
      </c>
      <c r="P565">
        <v>85094000</v>
      </c>
      <c r="Q565" s="15" t="s">
        <v>1101</v>
      </c>
      <c r="R565">
        <v>5</v>
      </c>
      <c r="S565" s="15" t="s">
        <v>5234</v>
      </c>
      <c r="U565" s="15" t="s">
        <v>5234</v>
      </c>
      <c r="V565" s="15" t="s">
        <v>112</v>
      </c>
      <c r="W565" s="15" t="s">
        <v>35</v>
      </c>
      <c r="X565" s="15" t="s">
        <v>50</v>
      </c>
      <c r="Y565" s="15" t="s">
        <v>5234</v>
      </c>
      <c r="Z565" s="15" t="s">
        <v>910</v>
      </c>
    </row>
    <row r="566" spans="1:26" x14ac:dyDescent="0.3">
      <c r="A566" s="15" t="s">
        <v>1379</v>
      </c>
      <c r="B566">
        <v>99999</v>
      </c>
      <c r="C566" s="1">
        <v>5908256830745</v>
      </c>
      <c r="D566">
        <v>8</v>
      </c>
      <c r="E566">
        <v>144</v>
      </c>
      <c r="F566" s="15" t="s">
        <v>1380</v>
      </c>
      <c r="G566" s="15" t="s">
        <v>663</v>
      </c>
      <c r="H566" s="15" t="s">
        <v>5288</v>
      </c>
      <c r="I566" s="15" t="s">
        <v>5303</v>
      </c>
      <c r="J566" s="15" t="s">
        <v>185</v>
      </c>
      <c r="K566" s="15" t="s">
        <v>5357</v>
      </c>
      <c r="L566" s="15" t="s">
        <v>5293</v>
      </c>
      <c r="M566" s="15" t="s">
        <v>5342</v>
      </c>
      <c r="N566" s="15" t="s">
        <v>1381</v>
      </c>
      <c r="O566" s="15" t="s">
        <v>5797</v>
      </c>
      <c r="P566">
        <v>85094000</v>
      </c>
      <c r="Q566" s="15" t="s">
        <v>6791</v>
      </c>
      <c r="R566">
        <v>5</v>
      </c>
      <c r="S566" s="15" t="s">
        <v>5234</v>
      </c>
      <c r="U566" s="15" t="s">
        <v>5234</v>
      </c>
      <c r="V566" s="15" t="s">
        <v>297</v>
      </c>
      <c r="W566" s="15" t="s">
        <v>35</v>
      </c>
      <c r="X566" s="15" t="s">
        <v>50</v>
      </c>
      <c r="Y566" s="15" t="s">
        <v>50</v>
      </c>
      <c r="Z566" s="15" t="s">
        <v>2533</v>
      </c>
    </row>
    <row r="567" spans="1:26" x14ac:dyDescent="0.3">
      <c r="A567" s="15" t="s">
        <v>1382</v>
      </c>
      <c r="B567">
        <v>99999</v>
      </c>
      <c r="C567" s="1">
        <v>5908256832091</v>
      </c>
      <c r="D567">
        <v>8</v>
      </c>
      <c r="E567">
        <v>112</v>
      </c>
      <c r="F567" s="15" t="s">
        <v>5798</v>
      </c>
      <c r="G567" s="15" t="s">
        <v>5799</v>
      </c>
      <c r="H567" s="15" t="s">
        <v>5301</v>
      </c>
      <c r="I567" s="15" t="s">
        <v>5281</v>
      </c>
      <c r="J567" s="15" t="s">
        <v>5256</v>
      </c>
      <c r="K567" s="15" t="s">
        <v>5431</v>
      </c>
      <c r="L567" s="15" t="s">
        <v>232</v>
      </c>
      <c r="M567" s="15" t="s">
        <v>309</v>
      </c>
      <c r="N567" s="15" t="s">
        <v>1381</v>
      </c>
      <c r="O567" s="15" t="s">
        <v>5800</v>
      </c>
      <c r="P567">
        <v>85094000</v>
      </c>
      <c r="Q567" s="15" t="s">
        <v>6862</v>
      </c>
      <c r="R567">
        <v>5</v>
      </c>
      <c r="S567" s="15" t="s">
        <v>5234</v>
      </c>
      <c r="U567" s="15" t="s">
        <v>5234</v>
      </c>
      <c r="V567" s="15" t="s">
        <v>261</v>
      </c>
      <c r="W567" s="15" t="s">
        <v>35</v>
      </c>
      <c r="X567" s="15" t="s">
        <v>50</v>
      </c>
      <c r="Y567" s="15" t="s">
        <v>50</v>
      </c>
      <c r="Z567" s="15" t="s">
        <v>3567</v>
      </c>
    </row>
    <row r="568" spans="1:26" x14ac:dyDescent="0.3">
      <c r="A568" s="15" t="s">
        <v>1383</v>
      </c>
      <c r="B568">
        <v>99999</v>
      </c>
      <c r="C568" s="1">
        <v>5908256832589</v>
      </c>
      <c r="D568">
        <v>12</v>
      </c>
      <c r="E568">
        <v>672</v>
      </c>
      <c r="F568" s="15" t="s">
        <v>5234</v>
      </c>
      <c r="G568" s="15" t="s">
        <v>1384</v>
      </c>
      <c r="H568" s="15" t="s">
        <v>5233</v>
      </c>
      <c r="I568" s="15" t="s">
        <v>5233</v>
      </c>
      <c r="J568" s="15" t="s">
        <v>5233</v>
      </c>
      <c r="K568" s="15" t="s">
        <v>750</v>
      </c>
      <c r="L568" s="15" t="s">
        <v>5238</v>
      </c>
      <c r="M568" s="15" t="s">
        <v>43</v>
      </c>
      <c r="N568" s="15" t="s">
        <v>1385</v>
      </c>
      <c r="O568" s="15" t="s">
        <v>1386</v>
      </c>
      <c r="P568">
        <v>85094000</v>
      </c>
      <c r="Q568" s="15" t="s">
        <v>5234</v>
      </c>
      <c r="S568" s="15" t="s">
        <v>5234</v>
      </c>
      <c r="U568" s="15" t="s">
        <v>5234</v>
      </c>
      <c r="V568" s="15" t="s">
        <v>5234</v>
      </c>
      <c r="W568" s="15" t="s">
        <v>5234</v>
      </c>
      <c r="X568" s="15" t="s">
        <v>50</v>
      </c>
      <c r="Y568" s="15" t="s">
        <v>5234</v>
      </c>
      <c r="Z568" s="15" t="s">
        <v>7103</v>
      </c>
    </row>
    <row r="569" spans="1:26" x14ac:dyDescent="0.3">
      <c r="A569" s="15" t="s">
        <v>1387</v>
      </c>
      <c r="B569">
        <v>99999</v>
      </c>
      <c r="C569" s="1">
        <v>5908256833340</v>
      </c>
      <c r="D569">
        <v>12</v>
      </c>
      <c r="E569">
        <v>576</v>
      </c>
      <c r="F569" s="15" t="s">
        <v>1388</v>
      </c>
      <c r="G569" s="15" t="s">
        <v>944</v>
      </c>
      <c r="H569" s="15" t="s">
        <v>1389</v>
      </c>
      <c r="I569" s="15" t="s">
        <v>920</v>
      </c>
      <c r="J569" s="15" t="s">
        <v>414</v>
      </c>
      <c r="K569" s="15" t="s">
        <v>1390</v>
      </c>
      <c r="L569" s="15" t="s">
        <v>787</v>
      </c>
      <c r="M569" s="15" t="s">
        <v>1391</v>
      </c>
      <c r="N569" s="15" t="s">
        <v>1373</v>
      </c>
      <c r="O569" s="15" t="s">
        <v>1392</v>
      </c>
      <c r="P569">
        <v>85094000</v>
      </c>
      <c r="Q569" s="15" t="s">
        <v>1101</v>
      </c>
      <c r="R569">
        <v>5</v>
      </c>
      <c r="S569" s="15" t="s">
        <v>5234</v>
      </c>
      <c r="U569" s="15" t="s">
        <v>5234</v>
      </c>
      <c r="V569" s="15" t="s">
        <v>112</v>
      </c>
      <c r="W569" s="15" t="s">
        <v>35</v>
      </c>
      <c r="X569" s="15" t="s">
        <v>50</v>
      </c>
      <c r="Y569" s="15" t="s">
        <v>5234</v>
      </c>
      <c r="Z569" s="15" t="s">
        <v>6749</v>
      </c>
    </row>
    <row r="570" spans="1:26" x14ac:dyDescent="0.3">
      <c r="A570" s="15" t="s">
        <v>1393</v>
      </c>
      <c r="B570">
        <v>99999</v>
      </c>
      <c r="C570" s="1">
        <v>5901436590040</v>
      </c>
      <c r="D570">
        <v>0</v>
      </c>
      <c r="E570">
        <v>0</v>
      </c>
      <c r="F570" s="15" t="s">
        <v>5234</v>
      </c>
      <c r="G570" s="15" t="s">
        <v>5234</v>
      </c>
      <c r="H570" s="15" t="s">
        <v>5233</v>
      </c>
      <c r="I570" s="15" t="s">
        <v>5233</v>
      </c>
      <c r="J570" s="15" t="s">
        <v>5233</v>
      </c>
      <c r="K570" s="15" t="s">
        <v>5233</v>
      </c>
      <c r="L570" s="15" t="s">
        <v>5233</v>
      </c>
      <c r="M570" s="15" t="s">
        <v>5233</v>
      </c>
      <c r="N570" s="15" t="s">
        <v>1365</v>
      </c>
      <c r="O570" s="15" t="s">
        <v>1394</v>
      </c>
      <c r="Q570" s="15" t="s">
        <v>5234</v>
      </c>
      <c r="S570" s="15" t="s">
        <v>5234</v>
      </c>
      <c r="U570" s="15" t="s">
        <v>5234</v>
      </c>
      <c r="V570" s="15" t="s">
        <v>5234</v>
      </c>
      <c r="W570" s="15" t="s">
        <v>5234</v>
      </c>
      <c r="X570" s="15" t="s">
        <v>50</v>
      </c>
      <c r="Y570" s="15" t="s">
        <v>5234</v>
      </c>
      <c r="Z570" s="15" t="s">
        <v>5234</v>
      </c>
    </row>
    <row r="571" spans="1:26" x14ac:dyDescent="0.3">
      <c r="A571" s="15" t="s">
        <v>1395</v>
      </c>
      <c r="B571">
        <v>99999</v>
      </c>
      <c r="C571" s="1">
        <v>5908256838543</v>
      </c>
      <c r="D571">
        <v>8</v>
      </c>
      <c r="E571">
        <v>560</v>
      </c>
      <c r="F571" s="15" t="s">
        <v>1396</v>
      </c>
      <c r="G571" s="15" t="s">
        <v>5801</v>
      </c>
      <c r="H571" s="15" t="s">
        <v>611</v>
      </c>
      <c r="I571" s="15" t="s">
        <v>155</v>
      </c>
      <c r="J571" s="15" t="s">
        <v>31</v>
      </c>
      <c r="K571" s="15" t="s">
        <v>5462</v>
      </c>
      <c r="L571" s="15" t="s">
        <v>5300</v>
      </c>
      <c r="M571" s="15" t="s">
        <v>5288</v>
      </c>
      <c r="N571" s="15" t="s">
        <v>1373</v>
      </c>
      <c r="O571" s="15" t="s">
        <v>1397</v>
      </c>
      <c r="P571">
        <v>85094000</v>
      </c>
      <c r="Q571" s="15" t="s">
        <v>5234</v>
      </c>
      <c r="R571">
        <v>5</v>
      </c>
      <c r="S571" s="15" t="s">
        <v>5234</v>
      </c>
      <c r="U571" s="15" t="s">
        <v>5234</v>
      </c>
      <c r="V571" s="15" t="s">
        <v>112</v>
      </c>
      <c r="W571" s="15" t="s">
        <v>5234</v>
      </c>
      <c r="X571" s="15" t="s">
        <v>50</v>
      </c>
      <c r="Y571" s="15" t="s">
        <v>5234</v>
      </c>
      <c r="Z571" s="15" t="s">
        <v>6863</v>
      </c>
    </row>
    <row r="572" spans="1:26" x14ac:dyDescent="0.3">
      <c r="A572" s="15" t="s">
        <v>1398</v>
      </c>
      <c r="B572">
        <v>99999</v>
      </c>
      <c r="C572" s="1">
        <v>5908256833333</v>
      </c>
      <c r="D572">
        <v>8</v>
      </c>
      <c r="E572">
        <v>560</v>
      </c>
      <c r="F572" s="15" t="s">
        <v>1396</v>
      </c>
      <c r="G572" s="15" t="s">
        <v>5801</v>
      </c>
      <c r="H572" s="15" t="s">
        <v>611</v>
      </c>
      <c r="I572" s="15" t="s">
        <v>155</v>
      </c>
      <c r="J572" s="15" t="s">
        <v>31</v>
      </c>
      <c r="K572" s="15" t="s">
        <v>5268</v>
      </c>
      <c r="L572" s="15" t="s">
        <v>5255</v>
      </c>
      <c r="M572" s="15" t="s">
        <v>5253</v>
      </c>
      <c r="N572" s="15" t="s">
        <v>1373</v>
      </c>
      <c r="O572" s="15" t="s">
        <v>1399</v>
      </c>
      <c r="P572">
        <v>85094000</v>
      </c>
      <c r="Q572" s="15" t="s">
        <v>5234</v>
      </c>
      <c r="R572">
        <v>5</v>
      </c>
      <c r="S572" s="15" t="s">
        <v>5234</v>
      </c>
      <c r="U572" s="15" t="s">
        <v>5234</v>
      </c>
      <c r="V572" s="15" t="s">
        <v>112</v>
      </c>
      <c r="W572" s="15" t="s">
        <v>5234</v>
      </c>
      <c r="X572" s="15" t="s">
        <v>50</v>
      </c>
      <c r="Y572" s="15" t="s">
        <v>5234</v>
      </c>
      <c r="Z572" s="15" t="s">
        <v>6863</v>
      </c>
    </row>
    <row r="573" spans="1:26" x14ac:dyDescent="0.3">
      <c r="A573" s="15" t="s">
        <v>1400</v>
      </c>
      <c r="B573">
        <v>99999</v>
      </c>
      <c r="C573" s="1">
        <v>5908256833326</v>
      </c>
      <c r="D573">
        <v>8</v>
      </c>
      <c r="E573">
        <v>640</v>
      </c>
      <c r="F573" s="15" t="s">
        <v>1401</v>
      </c>
      <c r="G573" s="15" t="s">
        <v>5801</v>
      </c>
      <c r="H573" s="15" t="s">
        <v>611</v>
      </c>
      <c r="I573" s="15" t="s">
        <v>155</v>
      </c>
      <c r="J573" s="15" t="s">
        <v>31</v>
      </c>
      <c r="K573" s="15" t="s">
        <v>232</v>
      </c>
      <c r="L573" s="15" t="s">
        <v>224</v>
      </c>
      <c r="M573" s="15" t="s">
        <v>256</v>
      </c>
      <c r="N573" s="15" t="s">
        <v>1373</v>
      </c>
      <c r="O573" s="15" t="s">
        <v>1402</v>
      </c>
      <c r="P573">
        <v>85094000</v>
      </c>
      <c r="Q573" s="15" t="s">
        <v>5234</v>
      </c>
      <c r="R573">
        <v>5</v>
      </c>
      <c r="S573" s="15" t="s">
        <v>5234</v>
      </c>
      <c r="U573" s="15" t="s">
        <v>5234</v>
      </c>
      <c r="V573" s="15" t="s">
        <v>112</v>
      </c>
      <c r="W573" s="15" t="s">
        <v>5234</v>
      </c>
      <c r="X573" s="15" t="s">
        <v>50</v>
      </c>
      <c r="Y573" s="15" t="s">
        <v>5234</v>
      </c>
      <c r="Z573" s="15" t="s">
        <v>6863</v>
      </c>
    </row>
    <row r="574" spans="1:26" x14ac:dyDescent="0.3">
      <c r="A574" s="15" t="s">
        <v>1403</v>
      </c>
      <c r="B574">
        <v>11912</v>
      </c>
      <c r="C574" s="1">
        <v>5902934831291</v>
      </c>
      <c r="D574">
        <v>12</v>
      </c>
      <c r="E574">
        <v>576</v>
      </c>
      <c r="F574" s="15" t="s">
        <v>1404</v>
      </c>
      <c r="G574" s="15" t="s">
        <v>5802</v>
      </c>
      <c r="H574" s="15" t="s">
        <v>5263</v>
      </c>
      <c r="I574" s="15" t="s">
        <v>5260</v>
      </c>
      <c r="J574" s="15" t="s">
        <v>5386</v>
      </c>
      <c r="K574" s="15" t="s">
        <v>5462</v>
      </c>
      <c r="L574" s="15" t="s">
        <v>5253</v>
      </c>
      <c r="M574" s="15" t="s">
        <v>5244</v>
      </c>
      <c r="N574" s="15" t="s">
        <v>1405</v>
      </c>
      <c r="O574" s="15" t="s">
        <v>5803</v>
      </c>
      <c r="P574">
        <v>85094000</v>
      </c>
      <c r="Q574" s="15" t="s">
        <v>6791</v>
      </c>
      <c r="R574">
        <v>5</v>
      </c>
      <c r="S574" s="15" t="s">
        <v>5234</v>
      </c>
      <c r="U574" s="15" t="s">
        <v>5234</v>
      </c>
      <c r="V574" s="15" t="s">
        <v>112</v>
      </c>
      <c r="W574" s="15" t="s">
        <v>35</v>
      </c>
      <c r="X574" s="15" t="s">
        <v>36</v>
      </c>
      <c r="Y574" s="15" t="s">
        <v>50</v>
      </c>
      <c r="Z574" s="15" t="s">
        <v>6754</v>
      </c>
    </row>
    <row r="575" spans="1:26" x14ac:dyDescent="0.3">
      <c r="A575" s="15" t="s">
        <v>1406</v>
      </c>
      <c r="B575">
        <v>12003</v>
      </c>
      <c r="C575" s="1">
        <v>5908256839816</v>
      </c>
      <c r="D575">
        <v>8</v>
      </c>
      <c r="E575">
        <v>480</v>
      </c>
      <c r="F575" s="15" t="s">
        <v>1404</v>
      </c>
      <c r="G575" s="15" t="s">
        <v>5278</v>
      </c>
      <c r="H575" s="15" t="s">
        <v>5260</v>
      </c>
      <c r="I575" s="15" t="s">
        <v>5260</v>
      </c>
      <c r="J575" s="15" t="s">
        <v>5268</v>
      </c>
      <c r="K575" s="15" t="s">
        <v>232</v>
      </c>
      <c r="L575" s="15" t="s">
        <v>5261</v>
      </c>
      <c r="M575" s="15" t="s">
        <v>290</v>
      </c>
      <c r="N575" s="15" t="s">
        <v>1412</v>
      </c>
      <c r="O575" s="15" t="s">
        <v>5804</v>
      </c>
      <c r="P575">
        <v>85094000</v>
      </c>
      <c r="Q575" s="15" t="s">
        <v>6791</v>
      </c>
      <c r="R575">
        <v>5</v>
      </c>
      <c r="S575" s="15" t="s">
        <v>5234</v>
      </c>
      <c r="U575" s="15" t="s">
        <v>5234</v>
      </c>
      <c r="V575" s="15" t="s">
        <v>297</v>
      </c>
      <c r="W575" s="15" t="s">
        <v>35</v>
      </c>
      <c r="X575" s="15" t="s">
        <v>36</v>
      </c>
      <c r="Y575" s="15" t="s">
        <v>50</v>
      </c>
      <c r="Z575" s="15" t="s">
        <v>1150</v>
      </c>
    </row>
    <row r="576" spans="1:26" x14ac:dyDescent="0.3">
      <c r="A576" s="15" t="s">
        <v>1407</v>
      </c>
      <c r="B576">
        <v>12002</v>
      </c>
      <c r="C576" s="1">
        <v>5902934830713</v>
      </c>
      <c r="D576">
        <v>8</v>
      </c>
      <c r="E576">
        <v>448</v>
      </c>
      <c r="F576" s="15" t="s">
        <v>1404</v>
      </c>
      <c r="G576" s="15" t="s">
        <v>5278</v>
      </c>
      <c r="H576" s="15" t="s">
        <v>5260</v>
      </c>
      <c r="I576" s="15" t="s">
        <v>5260</v>
      </c>
      <c r="J576" s="15" t="s">
        <v>5386</v>
      </c>
      <c r="K576" s="15" t="s">
        <v>232</v>
      </c>
      <c r="L576" s="15" t="s">
        <v>5261</v>
      </c>
      <c r="M576" s="15" t="s">
        <v>290</v>
      </c>
      <c r="N576" s="15" t="s">
        <v>1373</v>
      </c>
      <c r="O576" s="15" t="s">
        <v>5805</v>
      </c>
      <c r="P576">
        <v>85094000</v>
      </c>
      <c r="Q576" s="15" t="s">
        <v>6791</v>
      </c>
      <c r="R576">
        <v>5</v>
      </c>
      <c r="S576" s="15" t="s">
        <v>5234</v>
      </c>
      <c r="U576" s="15" t="s">
        <v>5234</v>
      </c>
      <c r="V576" s="15" t="s">
        <v>112</v>
      </c>
      <c r="W576" s="15" t="s">
        <v>35</v>
      </c>
      <c r="X576" s="15" t="s">
        <v>36</v>
      </c>
      <c r="Y576" s="15" t="s">
        <v>50</v>
      </c>
      <c r="Z576" s="15" t="s">
        <v>1150</v>
      </c>
    </row>
    <row r="577" spans="1:26" x14ac:dyDescent="0.3">
      <c r="A577" s="15" t="s">
        <v>4643</v>
      </c>
      <c r="B577">
        <v>12001</v>
      </c>
      <c r="C577" s="1">
        <v>5903887801898</v>
      </c>
      <c r="D577">
        <v>8</v>
      </c>
      <c r="E577">
        <v>480</v>
      </c>
      <c r="F577" s="15" t="s">
        <v>1404</v>
      </c>
      <c r="G577" s="15" t="s">
        <v>5278</v>
      </c>
      <c r="H577" s="15" t="s">
        <v>5260</v>
      </c>
      <c r="I577" s="15" t="s">
        <v>5260</v>
      </c>
      <c r="J577" s="15" t="s">
        <v>5268</v>
      </c>
      <c r="K577" s="15" t="s">
        <v>232</v>
      </c>
      <c r="L577" s="15" t="s">
        <v>171</v>
      </c>
      <c r="M577" s="15" t="s">
        <v>290</v>
      </c>
      <c r="N577" s="15" t="s">
        <v>1412</v>
      </c>
      <c r="O577" s="15" t="s">
        <v>5806</v>
      </c>
      <c r="P577">
        <v>85094000</v>
      </c>
      <c r="Q577" s="15" t="s">
        <v>6791</v>
      </c>
      <c r="R577">
        <v>5</v>
      </c>
      <c r="S577" s="15" t="s">
        <v>5234</v>
      </c>
      <c r="U577" s="15" t="s">
        <v>5234</v>
      </c>
      <c r="V577" s="15" t="s">
        <v>297</v>
      </c>
      <c r="W577" s="15" t="s">
        <v>35</v>
      </c>
      <c r="X577" s="15" t="s">
        <v>36</v>
      </c>
      <c r="Y577" s="15" t="s">
        <v>50</v>
      </c>
      <c r="Z577" s="15" t="s">
        <v>1150</v>
      </c>
    </row>
    <row r="578" spans="1:26" x14ac:dyDescent="0.3">
      <c r="A578" s="15" t="s">
        <v>1408</v>
      </c>
      <c r="B578">
        <v>11910</v>
      </c>
      <c r="C578" s="1">
        <v>5903887800051</v>
      </c>
      <c r="D578">
        <v>8</v>
      </c>
      <c r="E578">
        <v>192</v>
      </c>
      <c r="F578" s="15" t="s">
        <v>1080</v>
      </c>
      <c r="G578" s="15" t="s">
        <v>5807</v>
      </c>
      <c r="H578" s="15" t="s">
        <v>5241</v>
      </c>
      <c r="I578" s="15" t="s">
        <v>28</v>
      </c>
      <c r="J578" s="15" t="s">
        <v>5288</v>
      </c>
      <c r="K578" s="15" t="s">
        <v>5345</v>
      </c>
      <c r="L578" s="15" t="s">
        <v>5256</v>
      </c>
      <c r="M578" s="15" t="s">
        <v>5314</v>
      </c>
      <c r="N578" s="15" t="s">
        <v>1409</v>
      </c>
      <c r="O578" s="15" t="s">
        <v>5808</v>
      </c>
      <c r="P578">
        <v>85094000</v>
      </c>
      <c r="Q578" s="15" t="s">
        <v>6791</v>
      </c>
      <c r="R578">
        <v>5</v>
      </c>
      <c r="S578" s="15" t="s">
        <v>5234</v>
      </c>
      <c r="U578" s="15" t="s">
        <v>5234</v>
      </c>
      <c r="V578" s="15" t="s">
        <v>279</v>
      </c>
      <c r="W578" s="15" t="s">
        <v>3367</v>
      </c>
      <c r="X578" s="15" t="s">
        <v>36</v>
      </c>
      <c r="Y578" s="15" t="s">
        <v>50</v>
      </c>
      <c r="Z578" s="15" t="s">
        <v>6864</v>
      </c>
    </row>
    <row r="579" spans="1:26" x14ac:dyDescent="0.3">
      <c r="A579" s="15" t="s">
        <v>1410</v>
      </c>
      <c r="B579">
        <v>12005</v>
      </c>
      <c r="C579" s="1">
        <v>5902934833448</v>
      </c>
      <c r="D579">
        <v>12</v>
      </c>
      <c r="E579">
        <v>720</v>
      </c>
      <c r="F579" s="15" t="s">
        <v>110</v>
      </c>
      <c r="G579" s="15" t="s">
        <v>5809</v>
      </c>
      <c r="H579" s="15" t="s">
        <v>5263</v>
      </c>
      <c r="I579" s="15" t="s">
        <v>430</v>
      </c>
      <c r="J579" s="15" t="s">
        <v>161</v>
      </c>
      <c r="K579" s="15" t="s">
        <v>5293</v>
      </c>
      <c r="L579" s="15" t="s">
        <v>5301</v>
      </c>
      <c r="M579" s="15" t="s">
        <v>65</v>
      </c>
      <c r="N579" s="15" t="s">
        <v>1373</v>
      </c>
      <c r="O579" s="15" t="s">
        <v>5810</v>
      </c>
      <c r="P579">
        <v>85094000</v>
      </c>
      <c r="Q579" s="15" t="s">
        <v>6791</v>
      </c>
      <c r="R579">
        <v>5</v>
      </c>
      <c r="S579" s="15" t="s">
        <v>5234</v>
      </c>
      <c r="U579" s="15" t="s">
        <v>5234</v>
      </c>
      <c r="V579" s="15" t="s">
        <v>1203</v>
      </c>
      <c r="W579" s="15" t="s">
        <v>35</v>
      </c>
      <c r="X579" s="15" t="s">
        <v>36</v>
      </c>
      <c r="Y579" s="15" t="s">
        <v>50</v>
      </c>
      <c r="Z579" s="15" t="s">
        <v>6865</v>
      </c>
    </row>
    <row r="580" spans="1:26" x14ac:dyDescent="0.3">
      <c r="A580" s="15" t="s">
        <v>1411</v>
      </c>
      <c r="B580">
        <v>11914</v>
      </c>
      <c r="C580" s="1">
        <v>5902934839013</v>
      </c>
      <c r="D580">
        <v>12</v>
      </c>
      <c r="E580">
        <v>576</v>
      </c>
      <c r="F580" s="15" t="s">
        <v>4644</v>
      </c>
      <c r="G580" s="15" t="s">
        <v>1571</v>
      </c>
      <c r="H580" s="15" t="s">
        <v>5303</v>
      </c>
      <c r="I580" s="15" t="s">
        <v>5260</v>
      </c>
      <c r="J580" s="15" t="s">
        <v>44</v>
      </c>
      <c r="K580" s="15" t="s">
        <v>515</v>
      </c>
      <c r="L580" s="15" t="s">
        <v>750</v>
      </c>
      <c r="M580" s="15" t="s">
        <v>185</v>
      </c>
      <c r="N580" s="15" t="s">
        <v>1412</v>
      </c>
      <c r="O580" s="15" t="s">
        <v>5811</v>
      </c>
      <c r="P580">
        <v>85094000</v>
      </c>
      <c r="Q580" s="15" t="s">
        <v>6791</v>
      </c>
      <c r="R580">
        <v>5</v>
      </c>
      <c r="S580" s="15" t="s">
        <v>5234</v>
      </c>
      <c r="U580" s="15" t="s">
        <v>5234</v>
      </c>
      <c r="V580" s="15" t="s">
        <v>544</v>
      </c>
      <c r="W580" s="15" t="s">
        <v>1049</v>
      </c>
      <c r="X580" s="15" t="s">
        <v>36</v>
      </c>
      <c r="Y580" s="15" t="s">
        <v>50</v>
      </c>
      <c r="Z580" s="15" t="s">
        <v>2747</v>
      </c>
    </row>
    <row r="581" spans="1:26" x14ac:dyDescent="0.3">
      <c r="A581" s="15" t="s">
        <v>1413</v>
      </c>
      <c r="B581">
        <v>11913</v>
      </c>
      <c r="C581" s="1">
        <v>5902934838993</v>
      </c>
      <c r="D581">
        <v>12</v>
      </c>
      <c r="E581">
        <v>576</v>
      </c>
      <c r="F581" s="15" t="s">
        <v>4644</v>
      </c>
      <c r="G581" s="15" t="s">
        <v>1571</v>
      </c>
      <c r="H581" s="15" t="s">
        <v>5303</v>
      </c>
      <c r="I581" s="15" t="s">
        <v>5260</v>
      </c>
      <c r="J581" s="15" t="s">
        <v>44</v>
      </c>
      <c r="K581" s="15" t="s">
        <v>515</v>
      </c>
      <c r="L581" s="15" t="s">
        <v>750</v>
      </c>
      <c r="M581" s="15" t="s">
        <v>185</v>
      </c>
      <c r="N581" s="15" t="s">
        <v>1412</v>
      </c>
      <c r="O581" s="15" t="s">
        <v>5812</v>
      </c>
      <c r="P581">
        <v>85094000</v>
      </c>
      <c r="Q581" s="15" t="s">
        <v>6791</v>
      </c>
      <c r="R581">
        <v>5</v>
      </c>
      <c r="S581" s="15" t="s">
        <v>5234</v>
      </c>
      <c r="U581" s="15" t="s">
        <v>5234</v>
      </c>
      <c r="V581" s="15" t="s">
        <v>544</v>
      </c>
      <c r="W581" s="15" t="s">
        <v>1222</v>
      </c>
      <c r="X581" s="15" t="s">
        <v>36</v>
      </c>
      <c r="Y581" s="15" t="s">
        <v>50</v>
      </c>
      <c r="Z581" s="15" t="s">
        <v>2747</v>
      </c>
    </row>
    <row r="582" spans="1:26" x14ac:dyDescent="0.3">
      <c r="A582" s="15" t="s">
        <v>7322</v>
      </c>
      <c r="B582">
        <v>1902</v>
      </c>
      <c r="C582" s="1">
        <v>5905575902047</v>
      </c>
      <c r="D582">
        <v>20</v>
      </c>
      <c r="E582">
        <v>640</v>
      </c>
      <c r="F582" s="15" t="s">
        <v>6989</v>
      </c>
      <c r="G582" s="15" t="s">
        <v>4028</v>
      </c>
      <c r="H582" s="15" t="s">
        <v>5260</v>
      </c>
      <c r="I582" s="15" t="s">
        <v>5260</v>
      </c>
      <c r="J582" s="15" t="s">
        <v>5269</v>
      </c>
      <c r="K582" s="15" t="s">
        <v>30</v>
      </c>
      <c r="L582" s="15" t="s">
        <v>170</v>
      </c>
      <c r="M582" s="15" t="s">
        <v>750</v>
      </c>
      <c r="N582" s="15" t="s">
        <v>1412</v>
      </c>
      <c r="O582" s="15" t="s">
        <v>7323</v>
      </c>
      <c r="Q582" s="15" t="s">
        <v>5234</v>
      </c>
      <c r="S582" s="15" t="s">
        <v>5234</v>
      </c>
      <c r="U582" s="15" t="s">
        <v>5234</v>
      </c>
      <c r="V582" s="15" t="s">
        <v>5234</v>
      </c>
      <c r="W582" s="15" t="s">
        <v>5234</v>
      </c>
      <c r="X582" s="15" t="s">
        <v>50</v>
      </c>
      <c r="Y582" s="15" t="s">
        <v>50</v>
      </c>
      <c r="Z582" s="15" t="s">
        <v>5234</v>
      </c>
    </row>
    <row r="583" spans="1:26" x14ac:dyDescent="0.3">
      <c r="A583" s="15" t="s">
        <v>1414</v>
      </c>
      <c r="B583">
        <v>99999</v>
      </c>
      <c r="C583" s="1">
        <v>5907468860472</v>
      </c>
      <c r="D583">
        <v>0</v>
      </c>
      <c r="E583">
        <v>0</v>
      </c>
      <c r="F583" s="15" t="s">
        <v>5234</v>
      </c>
      <c r="G583" s="15" t="s">
        <v>5234</v>
      </c>
      <c r="H583" s="15" t="s">
        <v>5233</v>
      </c>
      <c r="I583" s="15" t="s">
        <v>5233</v>
      </c>
      <c r="J583" s="15" t="s">
        <v>5233</v>
      </c>
      <c r="K583" s="15" t="s">
        <v>5233</v>
      </c>
      <c r="L583" s="15" t="s">
        <v>5233</v>
      </c>
      <c r="M583" s="15" t="s">
        <v>5233</v>
      </c>
      <c r="N583" s="15" t="s">
        <v>1415</v>
      </c>
      <c r="O583" s="15" t="s">
        <v>1416</v>
      </c>
      <c r="Q583" s="15" t="s">
        <v>5234</v>
      </c>
      <c r="S583" s="15" t="s">
        <v>5234</v>
      </c>
      <c r="U583" s="15" t="s">
        <v>5234</v>
      </c>
      <c r="V583" s="15" t="s">
        <v>5234</v>
      </c>
      <c r="W583" s="15" t="s">
        <v>5234</v>
      </c>
      <c r="X583" s="15" t="s">
        <v>50</v>
      </c>
      <c r="Y583" s="15" t="s">
        <v>5234</v>
      </c>
      <c r="Z583" s="15" t="s">
        <v>5234</v>
      </c>
    </row>
    <row r="584" spans="1:26" x14ac:dyDescent="0.3">
      <c r="A584" s="15" t="s">
        <v>1417</v>
      </c>
      <c r="B584">
        <v>99999</v>
      </c>
      <c r="C584" s="1">
        <v>5908256832633</v>
      </c>
      <c r="D584">
        <v>3</v>
      </c>
      <c r="E584">
        <v>144</v>
      </c>
      <c r="F584" s="15" t="s">
        <v>5813</v>
      </c>
      <c r="G584" s="15" t="s">
        <v>1418</v>
      </c>
      <c r="H584" s="15" t="s">
        <v>5264</v>
      </c>
      <c r="I584" s="15" t="s">
        <v>5269</v>
      </c>
      <c r="J584" s="15" t="s">
        <v>5253</v>
      </c>
      <c r="K584" s="15" t="s">
        <v>1419</v>
      </c>
      <c r="L584" s="15" t="s">
        <v>139</v>
      </c>
      <c r="M584" s="15" t="s">
        <v>185</v>
      </c>
      <c r="N584" s="15" t="s">
        <v>1420</v>
      </c>
      <c r="O584" s="15" t="s">
        <v>5814</v>
      </c>
      <c r="P584">
        <v>85098000</v>
      </c>
      <c r="Q584" s="15" t="s">
        <v>1101</v>
      </c>
      <c r="R584">
        <v>5</v>
      </c>
      <c r="S584" s="15" t="s">
        <v>5234</v>
      </c>
      <c r="U584" s="15" t="s">
        <v>5234</v>
      </c>
      <c r="V584" s="15" t="s">
        <v>131</v>
      </c>
      <c r="W584" s="15" t="s">
        <v>35</v>
      </c>
      <c r="X584" s="15" t="s">
        <v>50</v>
      </c>
      <c r="Y584" s="15" t="s">
        <v>5234</v>
      </c>
      <c r="Z584" s="15" t="s">
        <v>2547</v>
      </c>
    </row>
    <row r="585" spans="1:26" x14ac:dyDescent="0.3">
      <c r="A585" s="15" t="s">
        <v>4807</v>
      </c>
      <c r="B585">
        <v>12208</v>
      </c>
      <c r="C585" s="1">
        <v>5903887804561</v>
      </c>
      <c r="D585">
        <v>4</v>
      </c>
      <c r="E585">
        <v>140</v>
      </c>
      <c r="F585" s="15" t="s">
        <v>3134</v>
      </c>
      <c r="G585" s="15" t="s">
        <v>143</v>
      </c>
      <c r="H585" s="15" t="s">
        <v>577</v>
      </c>
      <c r="I585" s="15" t="s">
        <v>31</v>
      </c>
      <c r="J585" s="15" t="s">
        <v>5264</v>
      </c>
      <c r="K585" s="15" t="s">
        <v>3822</v>
      </c>
      <c r="L585" s="15" t="s">
        <v>256</v>
      </c>
      <c r="M585" s="15" t="s">
        <v>1146</v>
      </c>
      <c r="N585" s="15" t="s">
        <v>4808</v>
      </c>
      <c r="O585" s="15" t="s">
        <v>5815</v>
      </c>
      <c r="P585">
        <v>85098000</v>
      </c>
      <c r="Q585" s="15" t="s">
        <v>6791</v>
      </c>
      <c r="R585">
        <v>5</v>
      </c>
      <c r="S585" s="15" t="s">
        <v>5234</v>
      </c>
      <c r="U585" s="15" t="s">
        <v>5234</v>
      </c>
      <c r="V585" s="15" t="s">
        <v>197</v>
      </c>
      <c r="W585" s="15" t="s">
        <v>4597</v>
      </c>
      <c r="X585" s="15" t="s">
        <v>36</v>
      </c>
      <c r="Y585" s="15" t="s">
        <v>50</v>
      </c>
      <c r="Z585" s="15" t="s">
        <v>6866</v>
      </c>
    </row>
    <row r="586" spans="1:26" x14ac:dyDescent="0.3">
      <c r="A586" s="15" t="s">
        <v>1421</v>
      </c>
      <c r="B586">
        <v>99999</v>
      </c>
      <c r="C586" s="1">
        <v>5907468860489</v>
      </c>
      <c r="D586">
        <v>1</v>
      </c>
      <c r="E586">
        <v>101</v>
      </c>
      <c r="F586" s="15" t="s">
        <v>5284</v>
      </c>
      <c r="G586" s="15" t="s">
        <v>1422</v>
      </c>
      <c r="H586" s="15" t="s">
        <v>200</v>
      </c>
      <c r="I586" s="15" t="s">
        <v>186</v>
      </c>
      <c r="J586" s="15" t="s">
        <v>5253</v>
      </c>
      <c r="K586" s="15" t="s">
        <v>582</v>
      </c>
      <c r="L586" s="15" t="s">
        <v>5256</v>
      </c>
      <c r="M586" s="15" t="s">
        <v>209</v>
      </c>
      <c r="N586" s="15" t="s">
        <v>1423</v>
      </c>
      <c r="O586" s="15" t="s">
        <v>1424</v>
      </c>
      <c r="P586">
        <v>85098000</v>
      </c>
      <c r="Q586" s="15" t="s">
        <v>1101</v>
      </c>
      <c r="R586">
        <v>5</v>
      </c>
      <c r="S586" s="15" t="s">
        <v>5234</v>
      </c>
      <c r="U586" s="15" t="s">
        <v>5234</v>
      </c>
      <c r="V586" s="15" t="s">
        <v>212</v>
      </c>
      <c r="W586" s="15" t="s">
        <v>35</v>
      </c>
      <c r="X586" s="15" t="s">
        <v>50</v>
      </c>
      <c r="Y586" s="15" t="s">
        <v>5234</v>
      </c>
      <c r="Z586" s="15" t="s">
        <v>1422</v>
      </c>
    </row>
    <row r="587" spans="1:26" x14ac:dyDescent="0.3">
      <c r="A587" s="15" t="s">
        <v>1425</v>
      </c>
      <c r="B587">
        <v>99999</v>
      </c>
      <c r="C587" s="1">
        <v>5907633494891</v>
      </c>
      <c r="D587">
        <v>0</v>
      </c>
      <c r="E587">
        <v>0</v>
      </c>
      <c r="F587" s="15" t="s">
        <v>5234</v>
      </c>
      <c r="G587" s="15" t="s">
        <v>5234</v>
      </c>
      <c r="H587" s="15" t="s">
        <v>5233</v>
      </c>
      <c r="I587" s="15" t="s">
        <v>5233</v>
      </c>
      <c r="J587" s="15" t="s">
        <v>5233</v>
      </c>
      <c r="K587" s="15" t="s">
        <v>5233</v>
      </c>
      <c r="L587" s="15" t="s">
        <v>5233</v>
      </c>
      <c r="M587" s="15" t="s">
        <v>5233</v>
      </c>
      <c r="N587" s="15" t="s">
        <v>1423</v>
      </c>
      <c r="O587" s="15" t="s">
        <v>1426</v>
      </c>
      <c r="P587">
        <v>85098000</v>
      </c>
      <c r="Q587" s="15" t="s">
        <v>5234</v>
      </c>
      <c r="S587" s="15" t="s">
        <v>5234</v>
      </c>
      <c r="U587" s="15" t="s">
        <v>5234</v>
      </c>
      <c r="V587" s="15" t="s">
        <v>5234</v>
      </c>
      <c r="W587" s="15" t="s">
        <v>5234</v>
      </c>
      <c r="X587" s="15" t="s">
        <v>50</v>
      </c>
      <c r="Y587" s="15" t="s">
        <v>5234</v>
      </c>
      <c r="Z587" s="15" t="s">
        <v>5234</v>
      </c>
    </row>
    <row r="588" spans="1:26" x14ac:dyDescent="0.3">
      <c r="A588" s="15" t="s">
        <v>1427</v>
      </c>
      <c r="B588">
        <v>12114</v>
      </c>
      <c r="C588" s="1">
        <v>5908256832060</v>
      </c>
      <c r="D588">
        <v>1</v>
      </c>
      <c r="E588">
        <v>96</v>
      </c>
      <c r="F588" s="15" t="s">
        <v>5816</v>
      </c>
      <c r="G588" s="15" t="s">
        <v>5817</v>
      </c>
      <c r="H588" s="15" t="s">
        <v>5286</v>
      </c>
      <c r="I588" s="15" t="s">
        <v>186</v>
      </c>
      <c r="J588" s="15" t="s">
        <v>5256</v>
      </c>
      <c r="K588" s="15" t="s">
        <v>5286</v>
      </c>
      <c r="L588" s="15" t="s">
        <v>186</v>
      </c>
      <c r="M588" s="15" t="s">
        <v>5256</v>
      </c>
      <c r="N588" s="15" t="s">
        <v>1423</v>
      </c>
      <c r="O588" s="15" t="s">
        <v>1428</v>
      </c>
      <c r="P588">
        <v>85094000</v>
      </c>
      <c r="Q588" s="15" t="s">
        <v>6791</v>
      </c>
      <c r="R588">
        <v>5</v>
      </c>
      <c r="S588" s="15" t="s">
        <v>5234</v>
      </c>
      <c r="U588" s="15" t="s">
        <v>5234</v>
      </c>
      <c r="V588" s="15" t="s">
        <v>1148</v>
      </c>
      <c r="W588" s="15" t="s">
        <v>35</v>
      </c>
      <c r="X588" s="15" t="s">
        <v>36</v>
      </c>
      <c r="Y588" s="15" t="s">
        <v>50</v>
      </c>
      <c r="Z588" s="15" t="s">
        <v>5817</v>
      </c>
    </row>
    <row r="589" spans="1:26" x14ac:dyDescent="0.3">
      <c r="A589" s="15" t="s">
        <v>1429</v>
      </c>
      <c r="B589">
        <v>12204</v>
      </c>
      <c r="C589" s="1">
        <v>5902934830232</v>
      </c>
      <c r="D589">
        <v>3</v>
      </c>
      <c r="E589">
        <v>108</v>
      </c>
      <c r="F589" s="15" t="s">
        <v>892</v>
      </c>
      <c r="G589" s="15" t="s">
        <v>5818</v>
      </c>
      <c r="H589" s="15" t="s">
        <v>5261</v>
      </c>
      <c r="I589" s="15" t="s">
        <v>5265</v>
      </c>
      <c r="J589" s="15" t="s">
        <v>5286</v>
      </c>
      <c r="K589" s="15" t="s">
        <v>238</v>
      </c>
      <c r="L589" s="15" t="s">
        <v>5237</v>
      </c>
      <c r="M589" s="15" t="s">
        <v>1430</v>
      </c>
      <c r="N589" s="15" t="s">
        <v>1423</v>
      </c>
      <c r="O589" s="15" t="s">
        <v>5819</v>
      </c>
      <c r="P589">
        <v>85094000</v>
      </c>
      <c r="Q589" s="15" t="s">
        <v>6791</v>
      </c>
      <c r="R589">
        <v>5</v>
      </c>
      <c r="S589" s="15" t="s">
        <v>5234</v>
      </c>
      <c r="U589" s="15" t="s">
        <v>5234</v>
      </c>
      <c r="V589" s="15" t="s">
        <v>1431</v>
      </c>
      <c r="W589" s="15" t="s">
        <v>35</v>
      </c>
      <c r="X589" s="15" t="s">
        <v>36</v>
      </c>
      <c r="Y589" s="15" t="s">
        <v>50</v>
      </c>
      <c r="Z589" s="15" t="s">
        <v>6867</v>
      </c>
    </row>
    <row r="590" spans="1:26" x14ac:dyDescent="0.3">
      <c r="A590" s="15" t="s">
        <v>1432</v>
      </c>
      <c r="B590">
        <v>12111</v>
      </c>
      <c r="C590" s="1">
        <v>5902934838207</v>
      </c>
      <c r="D590">
        <v>1</v>
      </c>
      <c r="E590">
        <v>84</v>
      </c>
      <c r="F590" s="15" t="s">
        <v>206</v>
      </c>
      <c r="G590" s="15" t="s">
        <v>5276</v>
      </c>
      <c r="H590" s="15" t="s">
        <v>5259</v>
      </c>
      <c r="I590" s="15" t="s">
        <v>5255</v>
      </c>
      <c r="J590" s="15" t="s">
        <v>5256</v>
      </c>
      <c r="K590" s="15" t="s">
        <v>5259</v>
      </c>
      <c r="L590" s="15" t="s">
        <v>5255</v>
      </c>
      <c r="M590" s="15" t="s">
        <v>5256</v>
      </c>
      <c r="N590" s="15" t="s">
        <v>1423</v>
      </c>
      <c r="O590" s="15" t="s">
        <v>1433</v>
      </c>
      <c r="P590">
        <v>85094000</v>
      </c>
      <c r="Q590" s="15" t="s">
        <v>6791</v>
      </c>
      <c r="R590">
        <v>5</v>
      </c>
      <c r="S590" s="15" t="s">
        <v>5234</v>
      </c>
      <c r="U590" s="15" t="s">
        <v>5234</v>
      </c>
      <c r="V590" s="15" t="s">
        <v>964</v>
      </c>
      <c r="W590" s="15" t="s">
        <v>3286</v>
      </c>
      <c r="X590" s="15" t="s">
        <v>36</v>
      </c>
      <c r="Y590" s="15" t="s">
        <v>50</v>
      </c>
      <c r="Z590" s="15" t="s">
        <v>5820</v>
      </c>
    </row>
    <row r="591" spans="1:26" x14ac:dyDescent="0.3">
      <c r="A591" s="15" t="s">
        <v>4736</v>
      </c>
      <c r="B591">
        <v>12112</v>
      </c>
      <c r="C591" s="1">
        <v>5903887803991</v>
      </c>
      <c r="D591">
        <v>3</v>
      </c>
      <c r="E591">
        <v>54</v>
      </c>
      <c r="F591" s="15" t="s">
        <v>1274</v>
      </c>
      <c r="G591" s="15" t="s">
        <v>2838</v>
      </c>
      <c r="H591" s="15" t="s">
        <v>185</v>
      </c>
      <c r="I591" s="15" t="s">
        <v>5357</v>
      </c>
      <c r="J591" s="15" t="s">
        <v>5241</v>
      </c>
      <c r="K591" s="15" t="s">
        <v>689</v>
      </c>
      <c r="L591" s="15" t="s">
        <v>5347</v>
      </c>
      <c r="M591" s="15" t="s">
        <v>5821</v>
      </c>
      <c r="N591" s="15" t="s">
        <v>4737</v>
      </c>
      <c r="O591" s="15" t="s">
        <v>5822</v>
      </c>
      <c r="P591">
        <v>85094000</v>
      </c>
      <c r="Q591" s="15" t="s">
        <v>6791</v>
      </c>
      <c r="R591">
        <v>5</v>
      </c>
      <c r="S591" s="15" t="s">
        <v>5234</v>
      </c>
      <c r="U591" s="15" t="s">
        <v>5234</v>
      </c>
      <c r="V591" s="15" t="s">
        <v>1783</v>
      </c>
      <c r="W591" s="15" t="s">
        <v>4929</v>
      </c>
      <c r="X591" s="15" t="s">
        <v>36</v>
      </c>
      <c r="Y591" s="15" t="s">
        <v>50</v>
      </c>
      <c r="Z591" s="15" t="s">
        <v>6868</v>
      </c>
    </row>
    <row r="592" spans="1:26" x14ac:dyDescent="0.3">
      <c r="A592" s="15" t="s">
        <v>7186</v>
      </c>
      <c r="B592">
        <v>12206</v>
      </c>
      <c r="C592" s="1">
        <v>5905575900692</v>
      </c>
      <c r="D592">
        <v>6</v>
      </c>
      <c r="E592">
        <v>120</v>
      </c>
      <c r="F592" s="15" t="s">
        <v>958</v>
      </c>
      <c r="G592" s="15" t="s">
        <v>7253</v>
      </c>
      <c r="H592" s="15" t="s">
        <v>5301</v>
      </c>
      <c r="I592" s="15" t="s">
        <v>5238</v>
      </c>
      <c r="J592" s="15" t="s">
        <v>5271</v>
      </c>
      <c r="K592" s="15" t="s">
        <v>5737</v>
      </c>
      <c r="L592" s="15" t="s">
        <v>224</v>
      </c>
      <c r="M592" s="15" t="s">
        <v>30</v>
      </c>
      <c r="N592" s="15" t="s">
        <v>7187</v>
      </c>
      <c r="O592" s="15" t="s">
        <v>7188</v>
      </c>
      <c r="P592">
        <v>85094000</v>
      </c>
      <c r="Q592" s="15" t="s">
        <v>5234</v>
      </c>
      <c r="R592">
        <v>5</v>
      </c>
      <c r="S592" s="15" t="s">
        <v>5234</v>
      </c>
      <c r="U592" s="15" t="s">
        <v>5234</v>
      </c>
      <c r="V592" s="15" t="s">
        <v>960</v>
      </c>
      <c r="W592" s="15" t="s">
        <v>1838</v>
      </c>
      <c r="X592" s="15" t="s">
        <v>36</v>
      </c>
      <c r="Y592" s="15" t="s">
        <v>50</v>
      </c>
      <c r="Z592" s="15" t="s">
        <v>7222</v>
      </c>
    </row>
    <row r="593" spans="1:26" x14ac:dyDescent="0.3">
      <c r="A593" s="15" t="s">
        <v>1434</v>
      </c>
      <c r="B593">
        <v>99999</v>
      </c>
      <c r="C593" s="1">
        <v>1111110000365</v>
      </c>
      <c r="D593">
        <v>0</v>
      </c>
      <c r="E593">
        <v>0</v>
      </c>
      <c r="F593" s="15" t="s">
        <v>5233</v>
      </c>
      <c r="G593" s="15" t="s">
        <v>5234</v>
      </c>
      <c r="H593" s="15" t="s">
        <v>5233</v>
      </c>
      <c r="I593" s="15" t="s">
        <v>5233</v>
      </c>
      <c r="J593" s="15" t="s">
        <v>5233</v>
      </c>
      <c r="K593" s="15" t="s">
        <v>5233</v>
      </c>
      <c r="L593" s="15" t="s">
        <v>5233</v>
      </c>
      <c r="M593" s="15" t="s">
        <v>5233</v>
      </c>
      <c r="N593" s="15" t="s">
        <v>1423</v>
      </c>
      <c r="O593" s="15" t="s">
        <v>1435</v>
      </c>
      <c r="Q593" s="15" t="s">
        <v>5234</v>
      </c>
      <c r="S593" s="15" t="s">
        <v>5234</v>
      </c>
      <c r="U593" s="15" t="s">
        <v>5234</v>
      </c>
      <c r="V593" s="15" t="s">
        <v>5234</v>
      </c>
      <c r="W593" s="15" t="s">
        <v>5234</v>
      </c>
      <c r="X593" s="15" t="s">
        <v>50</v>
      </c>
      <c r="Y593" s="15" t="s">
        <v>5234</v>
      </c>
      <c r="Z593" s="15" t="s">
        <v>5234</v>
      </c>
    </row>
    <row r="594" spans="1:26" x14ac:dyDescent="0.3">
      <c r="A594" s="15" t="s">
        <v>1436</v>
      </c>
      <c r="B594">
        <v>99999</v>
      </c>
      <c r="C594" s="1">
        <v>5908256830301</v>
      </c>
      <c r="D594">
        <v>0</v>
      </c>
      <c r="E594">
        <v>0</v>
      </c>
      <c r="F594" s="15" t="s">
        <v>5234</v>
      </c>
      <c r="G594" s="15" t="s">
        <v>5234</v>
      </c>
      <c r="H594" s="15" t="s">
        <v>5233</v>
      </c>
      <c r="I594" s="15" t="s">
        <v>5233</v>
      </c>
      <c r="J594" s="15" t="s">
        <v>5233</v>
      </c>
      <c r="K594" s="15" t="s">
        <v>5233</v>
      </c>
      <c r="L594" s="15" t="s">
        <v>5233</v>
      </c>
      <c r="M594" s="15" t="s">
        <v>5233</v>
      </c>
      <c r="N594" s="15" t="s">
        <v>1437</v>
      </c>
      <c r="O594" s="15" t="s">
        <v>1438</v>
      </c>
      <c r="P594">
        <v>85167920</v>
      </c>
      <c r="Q594" s="15" t="s">
        <v>5234</v>
      </c>
      <c r="S594" s="15" t="s">
        <v>5234</v>
      </c>
      <c r="U594" s="15" t="s">
        <v>5234</v>
      </c>
      <c r="V594" s="15" t="s">
        <v>5234</v>
      </c>
      <c r="W594" s="15" t="s">
        <v>5234</v>
      </c>
      <c r="X594" s="15" t="s">
        <v>50</v>
      </c>
      <c r="Y594" s="15" t="s">
        <v>5234</v>
      </c>
      <c r="Z594" s="15" t="s">
        <v>5234</v>
      </c>
    </row>
    <row r="595" spans="1:26" x14ac:dyDescent="0.3">
      <c r="A595" s="15" t="s">
        <v>1439</v>
      </c>
      <c r="B595">
        <v>99999</v>
      </c>
      <c r="C595" s="1">
        <v>1111110000369</v>
      </c>
      <c r="D595">
        <v>0</v>
      </c>
      <c r="E595">
        <v>0</v>
      </c>
      <c r="F595" s="15" t="s">
        <v>5234</v>
      </c>
      <c r="G595" s="15" t="s">
        <v>5234</v>
      </c>
      <c r="H595" s="15" t="s">
        <v>5462</v>
      </c>
      <c r="I595" s="15" t="s">
        <v>5293</v>
      </c>
      <c r="J595" s="15" t="s">
        <v>31</v>
      </c>
      <c r="K595" s="15" t="s">
        <v>1127</v>
      </c>
      <c r="L595" s="15" t="s">
        <v>5295</v>
      </c>
      <c r="M595" s="15" t="s">
        <v>5353</v>
      </c>
      <c r="N595" s="15" t="s">
        <v>1440</v>
      </c>
      <c r="O595" s="15" t="s">
        <v>1441</v>
      </c>
      <c r="P595">
        <v>85167920</v>
      </c>
      <c r="Q595" s="15" t="s">
        <v>5234</v>
      </c>
      <c r="S595" s="15" t="s">
        <v>5234</v>
      </c>
      <c r="U595" s="15" t="s">
        <v>5234</v>
      </c>
      <c r="V595" s="15" t="s">
        <v>903</v>
      </c>
      <c r="W595" s="15" t="s">
        <v>5234</v>
      </c>
      <c r="X595" s="15" t="s">
        <v>50</v>
      </c>
      <c r="Y595" s="15" t="s">
        <v>5234</v>
      </c>
      <c r="Z595" s="15" t="s">
        <v>5234</v>
      </c>
    </row>
    <row r="596" spans="1:26" x14ac:dyDescent="0.3">
      <c r="A596" s="15" t="s">
        <v>1442</v>
      </c>
      <c r="B596">
        <v>99999</v>
      </c>
      <c r="C596" s="1">
        <v>5908256831605</v>
      </c>
      <c r="D596">
        <v>0</v>
      </c>
      <c r="E596">
        <v>0</v>
      </c>
      <c r="F596" s="15" t="s">
        <v>5234</v>
      </c>
      <c r="G596" s="15" t="s">
        <v>5234</v>
      </c>
      <c r="H596" s="15" t="s">
        <v>146</v>
      </c>
      <c r="I596" s="15" t="s">
        <v>31</v>
      </c>
      <c r="J596" s="15" t="s">
        <v>5243</v>
      </c>
      <c r="K596" s="15" t="s">
        <v>5821</v>
      </c>
      <c r="L596" s="15" t="s">
        <v>5342</v>
      </c>
      <c r="M596" s="15" t="s">
        <v>31</v>
      </c>
      <c r="N596" s="15" t="s">
        <v>1440</v>
      </c>
      <c r="O596" s="15" t="s">
        <v>1443</v>
      </c>
      <c r="P596">
        <v>85167920</v>
      </c>
      <c r="Q596" s="15" t="s">
        <v>5234</v>
      </c>
      <c r="S596" s="15" t="s">
        <v>5234</v>
      </c>
      <c r="U596" s="15" t="s">
        <v>5234</v>
      </c>
      <c r="V596" s="15" t="s">
        <v>131</v>
      </c>
      <c r="W596" s="15" t="s">
        <v>5234</v>
      </c>
      <c r="X596" s="15" t="s">
        <v>50</v>
      </c>
      <c r="Y596" s="15" t="s">
        <v>5234</v>
      </c>
      <c r="Z596" s="15" t="s">
        <v>5234</v>
      </c>
    </row>
    <row r="597" spans="1:26" x14ac:dyDescent="0.3">
      <c r="A597" s="15" t="s">
        <v>1444</v>
      </c>
      <c r="B597">
        <v>99999</v>
      </c>
      <c r="C597" s="1">
        <v>5908256833616</v>
      </c>
      <c r="D597">
        <v>4</v>
      </c>
      <c r="E597">
        <v>72</v>
      </c>
      <c r="F597" s="15" t="s">
        <v>1445</v>
      </c>
      <c r="G597" s="15" t="s">
        <v>5273</v>
      </c>
      <c r="H597" s="15" t="s">
        <v>1446</v>
      </c>
      <c r="I597" s="15" t="s">
        <v>1446</v>
      </c>
      <c r="J597" s="15" t="s">
        <v>1447</v>
      </c>
      <c r="K597" s="15" t="s">
        <v>1448</v>
      </c>
      <c r="L597" s="15" t="s">
        <v>704</v>
      </c>
      <c r="M597" s="15" t="s">
        <v>436</v>
      </c>
      <c r="N597" s="15" t="s">
        <v>1449</v>
      </c>
      <c r="O597" s="15" t="s">
        <v>1450</v>
      </c>
      <c r="P597">
        <v>85167920</v>
      </c>
      <c r="Q597" s="15" t="s">
        <v>5234</v>
      </c>
      <c r="S597" s="15" t="s">
        <v>5234</v>
      </c>
      <c r="U597" s="15" t="s">
        <v>5234</v>
      </c>
      <c r="V597" s="15" t="s">
        <v>613</v>
      </c>
      <c r="W597" s="15" t="s">
        <v>5234</v>
      </c>
      <c r="X597" s="15" t="s">
        <v>50</v>
      </c>
      <c r="Y597" s="15" t="s">
        <v>5234</v>
      </c>
      <c r="Z597" s="15" t="s">
        <v>861</v>
      </c>
    </row>
    <row r="598" spans="1:26" x14ac:dyDescent="0.3">
      <c r="A598" s="15" t="s">
        <v>1451</v>
      </c>
      <c r="B598">
        <v>99999</v>
      </c>
      <c r="C598" s="1">
        <v>5908256833623</v>
      </c>
      <c r="D598">
        <v>1</v>
      </c>
      <c r="E598">
        <v>36</v>
      </c>
      <c r="F598" s="15" t="s">
        <v>1452</v>
      </c>
      <c r="G598" s="15" t="s">
        <v>1453</v>
      </c>
      <c r="H598" s="15" t="s">
        <v>5268</v>
      </c>
      <c r="I598" s="15" t="s">
        <v>5286</v>
      </c>
      <c r="J598" s="15" t="s">
        <v>750</v>
      </c>
      <c r="K598" s="15" t="s">
        <v>290</v>
      </c>
      <c r="L598" s="15" t="s">
        <v>5257</v>
      </c>
      <c r="M598" s="15" t="s">
        <v>746</v>
      </c>
      <c r="N598" s="15" t="s">
        <v>1454</v>
      </c>
      <c r="O598" s="15" t="s">
        <v>1455</v>
      </c>
      <c r="P598">
        <v>85167920</v>
      </c>
      <c r="Q598" s="15" t="s">
        <v>5234</v>
      </c>
      <c r="R598">
        <v>5</v>
      </c>
      <c r="S598" s="15" t="s">
        <v>5234</v>
      </c>
      <c r="U598" s="15" t="s">
        <v>5234</v>
      </c>
      <c r="V598" s="15" t="s">
        <v>1214</v>
      </c>
      <c r="W598" s="15" t="s">
        <v>5234</v>
      </c>
      <c r="X598" s="15" t="s">
        <v>50</v>
      </c>
      <c r="Y598" s="15" t="s">
        <v>5234</v>
      </c>
      <c r="Z598" s="15" t="s">
        <v>1453</v>
      </c>
    </row>
    <row r="599" spans="1:26" x14ac:dyDescent="0.3">
      <c r="A599" s="15" t="s">
        <v>1456</v>
      </c>
      <c r="B599">
        <v>12211</v>
      </c>
      <c r="C599" s="1">
        <v>5902934830836</v>
      </c>
      <c r="D599">
        <v>4</v>
      </c>
      <c r="E599">
        <v>72</v>
      </c>
      <c r="F599" s="15" t="s">
        <v>5823</v>
      </c>
      <c r="G599" s="15" t="s">
        <v>5824</v>
      </c>
      <c r="H599" s="15" t="s">
        <v>1088</v>
      </c>
      <c r="I599" s="15" t="s">
        <v>697</v>
      </c>
      <c r="J599" s="15" t="s">
        <v>5256</v>
      </c>
      <c r="K599" s="15" t="s">
        <v>5314</v>
      </c>
      <c r="L599" s="15" t="s">
        <v>353</v>
      </c>
      <c r="M599" s="15" t="s">
        <v>986</v>
      </c>
      <c r="N599" s="15" t="s">
        <v>1449</v>
      </c>
      <c r="O599" s="15" t="s">
        <v>5825</v>
      </c>
      <c r="P599">
        <v>85167920</v>
      </c>
      <c r="Q599" s="15" t="s">
        <v>6791</v>
      </c>
      <c r="R599">
        <v>5</v>
      </c>
      <c r="S599" s="15" t="s">
        <v>5234</v>
      </c>
      <c r="U599" s="15" t="s">
        <v>5234</v>
      </c>
      <c r="V599" s="15" t="s">
        <v>212</v>
      </c>
      <c r="W599" s="15" t="s">
        <v>35</v>
      </c>
      <c r="X599" s="15" t="s">
        <v>50</v>
      </c>
      <c r="Y599" s="15" t="s">
        <v>50</v>
      </c>
      <c r="Z599" s="15" t="s">
        <v>6869</v>
      </c>
    </row>
    <row r="600" spans="1:26" x14ac:dyDescent="0.3">
      <c r="A600" s="15" t="s">
        <v>1457</v>
      </c>
      <c r="B600">
        <v>99999</v>
      </c>
      <c r="C600" s="1">
        <v>5907468860502</v>
      </c>
      <c r="D600">
        <v>0</v>
      </c>
      <c r="E600">
        <v>0</v>
      </c>
      <c r="F600" s="15" t="s">
        <v>5233</v>
      </c>
      <c r="G600" s="15" t="s">
        <v>5234</v>
      </c>
      <c r="H600" s="15" t="s">
        <v>5233</v>
      </c>
      <c r="I600" s="15" t="s">
        <v>5233</v>
      </c>
      <c r="J600" s="15" t="s">
        <v>5233</v>
      </c>
      <c r="K600" s="15" t="s">
        <v>5233</v>
      </c>
      <c r="L600" s="15" t="s">
        <v>5233</v>
      </c>
      <c r="M600" s="15" t="s">
        <v>5233</v>
      </c>
      <c r="N600" s="15" t="s">
        <v>1458</v>
      </c>
      <c r="O600" s="15" t="s">
        <v>1459</v>
      </c>
      <c r="P600">
        <v>85164000</v>
      </c>
      <c r="Q600" s="15" t="s">
        <v>5234</v>
      </c>
      <c r="S600" s="15" t="s">
        <v>5234</v>
      </c>
      <c r="U600" s="15" t="s">
        <v>5234</v>
      </c>
      <c r="V600" s="15" t="s">
        <v>5234</v>
      </c>
      <c r="W600" s="15" t="s">
        <v>5234</v>
      </c>
      <c r="X600" s="15" t="s">
        <v>50</v>
      </c>
      <c r="Y600" s="15" t="s">
        <v>5234</v>
      </c>
      <c r="Z600" s="15" t="s">
        <v>5234</v>
      </c>
    </row>
    <row r="601" spans="1:26" x14ac:dyDescent="0.3">
      <c r="A601" s="15" t="s">
        <v>1460</v>
      </c>
      <c r="B601">
        <v>99999</v>
      </c>
      <c r="C601" s="1">
        <v>5908256830271</v>
      </c>
      <c r="D601">
        <v>6</v>
      </c>
      <c r="E601">
        <v>180</v>
      </c>
      <c r="F601" s="15" t="s">
        <v>5826</v>
      </c>
      <c r="G601" s="15" t="s">
        <v>1461</v>
      </c>
      <c r="H601" s="15" t="s">
        <v>1462</v>
      </c>
      <c r="I601" s="15" t="s">
        <v>611</v>
      </c>
      <c r="J601" s="15" t="s">
        <v>1463</v>
      </c>
      <c r="K601" s="15" t="s">
        <v>5386</v>
      </c>
      <c r="L601" s="15" t="s">
        <v>255</v>
      </c>
      <c r="M601" s="15" t="s">
        <v>1190</v>
      </c>
      <c r="N601" s="15" t="s">
        <v>1464</v>
      </c>
      <c r="O601" s="15" t="s">
        <v>1465</v>
      </c>
      <c r="P601">
        <v>85164000</v>
      </c>
      <c r="Q601" s="15" t="s">
        <v>505</v>
      </c>
      <c r="R601">
        <v>5</v>
      </c>
      <c r="S601" s="15" t="s">
        <v>5234</v>
      </c>
      <c r="U601" s="15" t="s">
        <v>5234</v>
      </c>
      <c r="V601" s="15" t="s">
        <v>46</v>
      </c>
      <c r="W601" s="15" t="s">
        <v>35</v>
      </c>
      <c r="X601" s="15" t="s">
        <v>50</v>
      </c>
      <c r="Y601" s="15" t="s">
        <v>5234</v>
      </c>
      <c r="Z601" s="15" t="s">
        <v>3035</v>
      </c>
    </row>
    <row r="602" spans="1:26" x14ac:dyDescent="0.3">
      <c r="A602" s="15" t="s">
        <v>1466</v>
      </c>
      <c r="B602">
        <v>99999</v>
      </c>
      <c r="C602" s="1">
        <v>5908256830240</v>
      </c>
      <c r="D602">
        <v>1</v>
      </c>
      <c r="E602">
        <v>30</v>
      </c>
      <c r="F602" s="15" t="s">
        <v>5234</v>
      </c>
      <c r="G602" s="15" t="s">
        <v>5827</v>
      </c>
      <c r="H602" s="15" t="s">
        <v>5462</v>
      </c>
      <c r="I602" s="15" t="s">
        <v>900</v>
      </c>
      <c r="J602" s="15" t="s">
        <v>1467</v>
      </c>
      <c r="K602" s="15" t="s">
        <v>5295</v>
      </c>
      <c r="L602" s="15" t="s">
        <v>5345</v>
      </c>
      <c r="M602" s="15" t="s">
        <v>5257</v>
      </c>
      <c r="N602" s="15" t="s">
        <v>1468</v>
      </c>
      <c r="O602" s="15" t="s">
        <v>1469</v>
      </c>
      <c r="P602">
        <v>85164000</v>
      </c>
      <c r="Q602" s="15" t="s">
        <v>5234</v>
      </c>
      <c r="S602" s="15" t="s">
        <v>5234</v>
      </c>
      <c r="U602" s="15" t="s">
        <v>5234</v>
      </c>
      <c r="V602" s="15" t="s">
        <v>158</v>
      </c>
      <c r="W602" s="15" t="s">
        <v>5234</v>
      </c>
      <c r="X602" s="15" t="s">
        <v>50</v>
      </c>
      <c r="Y602" s="15" t="s">
        <v>5234</v>
      </c>
      <c r="Z602" s="15" t="s">
        <v>5827</v>
      </c>
    </row>
    <row r="603" spans="1:26" x14ac:dyDescent="0.3">
      <c r="A603" s="15" t="s">
        <v>1470</v>
      </c>
      <c r="B603">
        <v>99999</v>
      </c>
      <c r="C603" s="1">
        <v>5908256830257</v>
      </c>
      <c r="D603">
        <v>6</v>
      </c>
      <c r="E603">
        <v>180</v>
      </c>
      <c r="F603" s="15" t="s">
        <v>5828</v>
      </c>
      <c r="G603" s="15" t="s">
        <v>5829</v>
      </c>
      <c r="H603" s="15" t="s">
        <v>5462</v>
      </c>
      <c r="I603" s="15" t="s">
        <v>900</v>
      </c>
      <c r="J603" s="15" t="s">
        <v>1467</v>
      </c>
      <c r="K603" s="15" t="s">
        <v>1471</v>
      </c>
      <c r="L603" s="15" t="s">
        <v>232</v>
      </c>
      <c r="M603" s="15" t="s">
        <v>1472</v>
      </c>
      <c r="N603" s="15" t="s">
        <v>1473</v>
      </c>
      <c r="O603" s="15" t="s">
        <v>1474</v>
      </c>
      <c r="P603">
        <v>85164000</v>
      </c>
      <c r="Q603" s="15" t="s">
        <v>5234</v>
      </c>
      <c r="R603">
        <v>5</v>
      </c>
      <c r="S603" s="15" t="s">
        <v>5234</v>
      </c>
      <c r="U603" s="15" t="s">
        <v>5234</v>
      </c>
      <c r="V603" s="15" t="s">
        <v>158</v>
      </c>
      <c r="W603" s="15" t="s">
        <v>5234</v>
      </c>
      <c r="X603" s="15" t="s">
        <v>50</v>
      </c>
      <c r="Y603" s="15" t="s">
        <v>5234</v>
      </c>
      <c r="Z603" s="15" t="s">
        <v>6870</v>
      </c>
    </row>
    <row r="604" spans="1:26" x14ac:dyDescent="0.3">
      <c r="A604" s="15" t="s">
        <v>1475</v>
      </c>
      <c r="B604">
        <v>13113</v>
      </c>
      <c r="C604" s="1">
        <v>5908256832299</v>
      </c>
      <c r="D604">
        <v>8</v>
      </c>
      <c r="E604">
        <v>600</v>
      </c>
      <c r="F604" s="15" t="s">
        <v>114</v>
      </c>
      <c r="G604" s="15" t="s">
        <v>184</v>
      </c>
      <c r="H604" s="15" t="s">
        <v>1476</v>
      </c>
      <c r="I604" s="15" t="s">
        <v>1320</v>
      </c>
      <c r="J604" s="15" t="s">
        <v>117</v>
      </c>
      <c r="K604" s="15" t="s">
        <v>917</v>
      </c>
      <c r="L604" s="15" t="s">
        <v>1045</v>
      </c>
      <c r="M604" s="15" t="s">
        <v>712</v>
      </c>
      <c r="N604" s="15" t="s">
        <v>1477</v>
      </c>
      <c r="O604" s="15" t="s">
        <v>5830</v>
      </c>
      <c r="P604">
        <v>85164000</v>
      </c>
      <c r="Q604" s="15" t="s">
        <v>6791</v>
      </c>
      <c r="R604">
        <v>5</v>
      </c>
      <c r="S604" s="15" t="s">
        <v>5234</v>
      </c>
      <c r="U604" s="15" t="s">
        <v>5234</v>
      </c>
      <c r="V604" s="15" t="s">
        <v>112</v>
      </c>
      <c r="W604" s="15" t="s">
        <v>35</v>
      </c>
      <c r="X604" s="15" t="s">
        <v>36</v>
      </c>
      <c r="Y604" s="15" t="s">
        <v>50</v>
      </c>
      <c r="Z604" s="15" t="s">
        <v>2738</v>
      </c>
    </row>
    <row r="605" spans="1:26" x14ac:dyDescent="0.3">
      <c r="A605" s="15" t="s">
        <v>1478</v>
      </c>
      <c r="B605">
        <v>13111</v>
      </c>
      <c r="C605" s="1">
        <v>5908256833364</v>
      </c>
      <c r="D605">
        <v>8</v>
      </c>
      <c r="E605">
        <v>336</v>
      </c>
      <c r="F605" s="15" t="s">
        <v>38</v>
      </c>
      <c r="G605" s="15" t="s">
        <v>5831</v>
      </c>
      <c r="H605" s="15" t="s">
        <v>1447</v>
      </c>
      <c r="I605" s="15" t="s">
        <v>5254</v>
      </c>
      <c r="J605" s="15" t="s">
        <v>5303</v>
      </c>
      <c r="K605" s="15" t="s">
        <v>353</v>
      </c>
      <c r="L605" s="15" t="s">
        <v>5238</v>
      </c>
      <c r="M605" s="15" t="s">
        <v>5301</v>
      </c>
      <c r="N605" s="15" t="s">
        <v>1479</v>
      </c>
      <c r="O605" s="15" t="s">
        <v>5832</v>
      </c>
      <c r="P605">
        <v>85164000</v>
      </c>
      <c r="Q605" s="15" t="s">
        <v>6820</v>
      </c>
      <c r="R605">
        <v>5</v>
      </c>
      <c r="S605" s="15" t="s">
        <v>5234</v>
      </c>
      <c r="U605" s="15" t="s">
        <v>5234</v>
      </c>
      <c r="V605" s="15" t="s">
        <v>34</v>
      </c>
      <c r="W605" s="15" t="s">
        <v>35</v>
      </c>
      <c r="X605" s="15" t="s">
        <v>36</v>
      </c>
      <c r="Y605" s="15" t="s">
        <v>50</v>
      </c>
      <c r="Z605" s="15" t="s">
        <v>5189</v>
      </c>
    </row>
    <row r="606" spans="1:26" x14ac:dyDescent="0.3">
      <c r="A606" s="15" t="s">
        <v>1480</v>
      </c>
      <c r="B606">
        <v>13107</v>
      </c>
      <c r="C606" s="1">
        <v>5908256834293</v>
      </c>
      <c r="D606">
        <v>6</v>
      </c>
      <c r="E606">
        <v>180</v>
      </c>
      <c r="F606" s="15" t="s">
        <v>5429</v>
      </c>
      <c r="G606" s="15" t="s">
        <v>5833</v>
      </c>
      <c r="H606" s="15" t="s">
        <v>5303</v>
      </c>
      <c r="I606" s="15" t="s">
        <v>5386</v>
      </c>
      <c r="J606" s="15" t="s">
        <v>5261</v>
      </c>
      <c r="K606" s="15" t="s">
        <v>5270</v>
      </c>
      <c r="L606" s="15" t="s">
        <v>515</v>
      </c>
      <c r="M606" s="15" t="s">
        <v>5255</v>
      </c>
      <c r="N606" s="15" t="s">
        <v>1482</v>
      </c>
      <c r="O606" s="15" t="s">
        <v>5834</v>
      </c>
      <c r="P606">
        <v>85164000</v>
      </c>
      <c r="Q606" s="15" t="s">
        <v>6782</v>
      </c>
      <c r="R606">
        <v>5</v>
      </c>
      <c r="S606" s="15" t="s">
        <v>5234</v>
      </c>
      <c r="U606" s="15" t="s">
        <v>5234</v>
      </c>
      <c r="V606" s="15" t="s">
        <v>284</v>
      </c>
      <c r="W606" s="15" t="s">
        <v>35</v>
      </c>
      <c r="X606" s="15" t="s">
        <v>36</v>
      </c>
      <c r="Y606" s="15" t="s">
        <v>50</v>
      </c>
      <c r="Z606" s="15" t="s">
        <v>6774</v>
      </c>
    </row>
    <row r="607" spans="1:26" x14ac:dyDescent="0.3">
      <c r="A607" s="15" t="s">
        <v>1483</v>
      </c>
      <c r="B607">
        <v>13106</v>
      </c>
      <c r="C607" s="1">
        <v>5902934831048</v>
      </c>
      <c r="D607">
        <v>6</v>
      </c>
      <c r="E607">
        <v>216</v>
      </c>
      <c r="F607" s="15" t="s">
        <v>5835</v>
      </c>
      <c r="G607" s="15" t="s">
        <v>5836</v>
      </c>
      <c r="H607" s="15" t="s">
        <v>746</v>
      </c>
      <c r="I607" s="15" t="s">
        <v>28</v>
      </c>
      <c r="J607" s="15" t="s">
        <v>5281</v>
      </c>
      <c r="K607" s="15" t="s">
        <v>65</v>
      </c>
      <c r="L607" s="15" t="s">
        <v>5295</v>
      </c>
      <c r="M607" s="15" t="s">
        <v>232</v>
      </c>
      <c r="N607" s="15" t="s">
        <v>1485</v>
      </c>
      <c r="O607" s="15" t="s">
        <v>5837</v>
      </c>
      <c r="P607">
        <v>85164000</v>
      </c>
      <c r="Q607" s="15" t="s">
        <v>6782</v>
      </c>
      <c r="R607">
        <v>5</v>
      </c>
      <c r="S607" s="15" t="s">
        <v>5234</v>
      </c>
      <c r="U607" s="15" t="s">
        <v>5234</v>
      </c>
      <c r="V607" s="15" t="s">
        <v>46</v>
      </c>
      <c r="W607" s="15" t="s">
        <v>35</v>
      </c>
      <c r="X607" s="15" t="s">
        <v>36</v>
      </c>
      <c r="Y607" s="15" t="s">
        <v>50</v>
      </c>
      <c r="Z607" s="15" t="s">
        <v>6853</v>
      </c>
    </row>
    <row r="608" spans="1:26" x14ac:dyDescent="0.3">
      <c r="A608" s="15" t="s">
        <v>1486</v>
      </c>
      <c r="B608">
        <v>13102</v>
      </c>
      <c r="C608" s="1">
        <v>5902934833776</v>
      </c>
      <c r="D608">
        <v>8</v>
      </c>
      <c r="E608">
        <v>160</v>
      </c>
      <c r="F608" s="15" t="s">
        <v>5838</v>
      </c>
      <c r="G608" s="15" t="s">
        <v>5303</v>
      </c>
      <c r="H608" s="15" t="s">
        <v>63</v>
      </c>
      <c r="I608" s="15" t="s">
        <v>232</v>
      </c>
      <c r="J608" s="15" t="s">
        <v>293</v>
      </c>
      <c r="K608" s="15" t="s">
        <v>5255</v>
      </c>
      <c r="L608" s="15" t="s">
        <v>5767</v>
      </c>
      <c r="M608" s="15" t="s">
        <v>170</v>
      </c>
      <c r="N608" s="15" t="s">
        <v>1487</v>
      </c>
      <c r="O608" s="15" t="s">
        <v>5839</v>
      </c>
      <c r="P608">
        <v>85164000</v>
      </c>
      <c r="Q608" s="15" t="s">
        <v>6782</v>
      </c>
      <c r="R608">
        <v>5</v>
      </c>
      <c r="S608" s="15" t="s">
        <v>5234</v>
      </c>
      <c r="U608" s="15" t="s">
        <v>5234</v>
      </c>
      <c r="V608" s="15" t="s">
        <v>279</v>
      </c>
      <c r="W608" s="15" t="s">
        <v>35</v>
      </c>
      <c r="X608" s="15" t="s">
        <v>36</v>
      </c>
      <c r="Y608" s="15" t="s">
        <v>50</v>
      </c>
      <c r="Z608" s="15" t="s">
        <v>883</v>
      </c>
    </row>
    <row r="609" spans="1:26" x14ac:dyDescent="0.3">
      <c r="A609" s="15" t="s">
        <v>5840</v>
      </c>
      <c r="B609">
        <v>13102</v>
      </c>
      <c r="C609" s="1">
        <v>5903887808361</v>
      </c>
      <c r="D609">
        <v>10</v>
      </c>
      <c r="E609">
        <v>560</v>
      </c>
      <c r="F609" s="15" t="s">
        <v>5233</v>
      </c>
      <c r="G609" s="15" t="s">
        <v>763</v>
      </c>
      <c r="H609" s="15" t="s">
        <v>31</v>
      </c>
      <c r="I609" s="15" t="s">
        <v>5273</v>
      </c>
      <c r="J609" s="15" t="s">
        <v>143</v>
      </c>
      <c r="K609" s="15" t="s">
        <v>5342</v>
      </c>
      <c r="L609" s="15" t="s">
        <v>5288</v>
      </c>
      <c r="M609" s="15" t="s">
        <v>5288</v>
      </c>
      <c r="N609" s="15" t="s">
        <v>5841</v>
      </c>
      <c r="O609" s="15" t="s">
        <v>5842</v>
      </c>
      <c r="P609">
        <v>85164000</v>
      </c>
      <c r="Q609" s="15" t="s">
        <v>6782</v>
      </c>
      <c r="R609">
        <v>5</v>
      </c>
      <c r="S609" s="15" t="s">
        <v>5234</v>
      </c>
      <c r="U609" s="15" t="s">
        <v>5234</v>
      </c>
      <c r="V609" s="15" t="s">
        <v>5234</v>
      </c>
      <c r="W609" s="15" t="s">
        <v>5234</v>
      </c>
      <c r="X609" s="15" t="s">
        <v>36</v>
      </c>
      <c r="Y609" s="15" t="s">
        <v>36</v>
      </c>
      <c r="Z609" s="15" t="s">
        <v>281</v>
      </c>
    </row>
    <row r="610" spans="1:26" x14ac:dyDescent="0.3">
      <c r="A610" s="15" t="s">
        <v>5843</v>
      </c>
      <c r="B610">
        <v>13102</v>
      </c>
      <c r="C610" s="1">
        <v>5903887809825</v>
      </c>
      <c r="D610">
        <v>8</v>
      </c>
      <c r="E610">
        <v>160</v>
      </c>
      <c r="F610" s="15" t="s">
        <v>5233</v>
      </c>
      <c r="G610" s="15" t="s">
        <v>5233</v>
      </c>
      <c r="H610" s="15" t="s">
        <v>63</v>
      </c>
      <c r="I610" s="15" t="s">
        <v>232</v>
      </c>
      <c r="J610" s="15" t="s">
        <v>293</v>
      </c>
      <c r="K610" s="15" t="s">
        <v>5255</v>
      </c>
      <c r="L610" s="15" t="s">
        <v>5767</v>
      </c>
      <c r="M610" s="15" t="s">
        <v>170</v>
      </c>
      <c r="N610" s="15" t="s">
        <v>5844</v>
      </c>
      <c r="O610" s="15" t="s">
        <v>5845</v>
      </c>
      <c r="P610">
        <v>85164000</v>
      </c>
      <c r="Q610" s="15" t="s">
        <v>5234</v>
      </c>
      <c r="S610" s="15" t="s">
        <v>5234</v>
      </c>
      <c r="U610" s="15" t="s">
        <v>5234</v>
      </c>
      <c r="V610" s="15" t="s">
        <v>5234</v>
      </c>
      <c r="W610" s="15" t="s">
        <v>5234</v>
      </c>
      <c r="X610" s="15" t="s">
        <v>36</v>
      </c>
      <c r="Y610" s="15" t="s">
        <v>50</v>
      </c>
      <c r="Z610" s="15" t="s">
        <v>5234</v>
      </c>
    </row>
    <row r="611" spans="1:26" x14ac:dyDescent="0.3">
      <c r="A611" s="15" t="s">
        <v>1488</v>
      </c>
      <c r="B611">
        <v>99999</v>
      </c>
      <c r="C611" s="1">
        <v>5907468860519</v>
      </c>
      <c r="D611">
        <v>0</v>
      </c>
      <c r="E611">
        <v>0</v>
      </c>
      <c r="F611" s="15" t="s">
        <v>5234</v>
      </c>
      <c r="G611" s="15" t="s">
        <v>5234</v>
      </c>
      <c r="H611" s="15" t="s">
        <v>5233</v>
      </c>
      <c r="I611" s="15" t="s">
        <v>5233</v>
      </c>
      <c r="J611" s="15" t="s">
        <v>5233</v>
      </c>
      <c r="K611" s="15" t="s">
        <v>5233</v>
      </c>
      <c r="L611" s="15" t="s">
        <v>5233</v>
      </c>
      <c r="M611" s="15" t="s">
        <v>5233</v>
      </c>
      <c r="N611" s="15" t="s">
        <v>1489</v>
      </c>
      <c r="O611" s="15" t="s">
        <v>1490</v>
      </c>
      <c r="Q611" s="15" t="s">
        <v>5234</v>
      </c>
      <c r="S611" s="15" t="s">
        <v>5234</v>
      </c>
      <c r="U611" s="15" t="s">
        <v>5234</v>
      </c>
      <c r="V611" s="15" t="s">
        <v>5234</v>
      </c>
      <c r="W611" s="15" t="s">
        <v>5234</v>
      </c>
      <c r="X611" s="15" t="s">
        <v>50</v>
      </c>
      <c r="Y611" s="15" t="s">
        <v>5234</v>
      </c>
      <c r="Z611" s="15" t="s">
        <v>5234</v>
      </c>
    </row>
    <row r="612" spans="1:26" x14ac:dyDescent="0.3">
      <c r="A612" s="15" t="s">
        <v>1491</v>
      </c>
      <c r="B612">
        <v>99999</v>
      </c>
      <c r="C612" s="1">
        <v>5907468860540</v>
      </c>
      <c r="D612">
        <v>0</v>
      </c>
      <c r="E612">
        <v>0</v>
      </c>
      <c r="F612" s="15" t="s">
        <v>5234</v>
      </c>
      <c r="G612" s="15" t="s">
        <v>5234</v>
      </c>
      <c r="H612" s="15" t="s">
        <v>5233</v>
      </c>
      <c r="I612" s="15" t="s">
        <v>5233</v>
      </c>
      <c r="J612" s="15" t="s">
        <v>5233</v>
      </c>
      <c r="K612" s="15" t="s">
        <v>5233</v>
      </c>
      <c r="L612" s="15" t="s">
        <v>5233</v>
      </c>
      <c r="M612" s="15" t="s">
        <v>5233</v>
      </c>
      <c r="N612" s="15" t="s">
        <v>1492</v>
      </c>
      <c r="O612" s="15" t="s">
        <v>1493</v>
      </c>
      <c r="Q612" s="15" t="s">
        <v>5234</v>
      </c>
      <c r="S612" s="15" t="s">
        <v>5234</v>
      </c>
      <c r="U612" s="15" t="s">
        <v>5234</v>
      </c>
      <c r="V612" s="15" t="s">
        <v>5234</v>
      </c>
      <c r="W612" s="15" t="s">
        <v>5234</v>
      </c>
      <c r="X612" s="15" t="s">
        <v>50</v>
      </c>
      <c r="Y612" s="15" t="s">
        <v>5234</v>
      </c>
      <c r="Z612" s="15" t="s">
        <v>5234</v>
      </c>
    </row>
    <row r="613" spans="1:26" x14ac:dyDescent="0.3">
      <c r="A613" s="15" t="s">
        <v>1494</v>
      </c>
      <c r="B613">
        <v>99999</v>
      </c>
      <c r="C613" s="1">
        <v>5907468860557</v>
      </c>
      <c r="D613">
        <v>0</v>
      </c>
      <c r="E613">
        <v>0</v>
      </c>
      <c r="F613" s="15" t="s">
        <v>5234</v>
      </c>
      <c r="G613" s="15" t="s">
        <v>5234</v>
      </c>
      <c r="H613" s="15" t="s">
        <v>5233</v>
      </c>
      <c r="I613" s="15" t="s">
        <v>5233</v>
      </c>
      <c r="J613" s="15" t="s">
        <v>5233</v>
      </c>
      <c r="K613" s="15" t="s">
        <v>5233</v>
      </c>
      <c r="L613" s="15" t="s">
        <v>5233</v>
      </c>
      <c r="M613" s="15" t="s">
        <v>5233</v>
      </c>
      <c r="N613" s="15" t="s">
        <v>1495</v>
      </c>
      <c r="O613" s="15" t="s">
        <v>1496</v>
      </c>
      <c r="Q613" s="15" t="s">
        <v>5234</v>
      </c>
      <c r="S613" s="15" t="s">
        <v>5234</v>
      </c>
      <c r="U613" s="15" t="s">
        <v>5234</v>
      </c>
      <c r="V613" s="15" t="s">
        <v>5234</v>
      </c>
      <c r="W613" s="15" t="s">
        <v>5234</v>
      </c>
      <c r="X613" s="15" t="s">
        <v>50</v>
      </c>
      <c r="Y613" s="15" t="s">
        <v>5234</v>
      </c>
      <c r="Z613" s="15" t="s">
        <v>5234</v>
      </c>
    </row>
    <row r="614" spans="1:26" x14ac:dyDescent="0.3">
      <c r="A614" s="15" t="s">
        <v>1497</v>
      </c>
      <c r="B614">
        <v>99999</v>
      </c>
      <c r="C614" s="1">
        <v>5907468860526</v>
      </c>
      <c r="D614">
        <v>0</v>
      </c>
      <c r="E614">
        <v>0</v>
      </c>
      <c r="F614" s="15" t="s">
        <v>5234</v>
      </c>
      <c r="G614" s="15" t="s">
        <v>5234</v>
      </c>
      <c r="H614" s="15" t="s">
        <v>5233</v>
      </c>
      <c r="I614" s="15" t="s">
        <v>5233</v>
      </c>
      <c r="J614" s="15" t="s">
        <v>5233</v>
      </c>
      <c r="K614" s="15" t="s">
        <v>5233</v>
      </c>
      <c r="L614" s="15" t="s">
        <v>5233</v>
      </c>
      <c r="M614" s="15" t="s">
        <v>5233</v>
      </c>
      <c r="N614" s="15" t="s">
        <v>1498</v>
      </c>
      <c r="O614" s="15" t="s">
        <v>1499</v>
      </c>
      <c r="Q614" s="15" t="s">
        <v>5234</v>
      </c>
      <c r="S614" s="15" t="s">
        <v>5234</v>
      </c>
      <c r="U614" s="15" t="s">
        <v>5234</v>
      </c>
      <c r="V614" s="15" t="s">
        <v>5234</v>
      </c>
      <c r="W614" s="15" t="s">
        <v>5234</v>
      </c>
      <c r="X614" s="15" t="s">
        <v>50</v>
      </c>
      <c r="Y614" s="15" t="s">
        <v>5234</v>
      </c>
      <c r="Z614" s="15" t="s">
        <v>5234</v>
      </c>
    </row>
    <row r="615" spans="1:26" x14ac:dyDescent="0.3">
      <c r="A615" s="15" t="s">
        <v>1500</v>
      </c>
      <c r="B615">
        <v>99999</v>
      </c>
      <c r="C615" s="1">
        <v>5907468860533</v>
      </c>
      <c r="D615">
        <v>0</v>
      </c>
      <c r="E615">
        <v>0</v>
      </c>
      <c r="F615" s="15" t="s">
        <v>5234</v>
      </c>
      <c r="G615" s="15" t="s">
        <v>5234</v>
      </c>
      <c r="H615" s="15" t="s">
        <v>5233</v>
      </c>
      <c r="I615" s="15" t="s">
        <v>5233</v>
      </c>
      <c r="J615" s="15" t="s">
        <v>5233</v>
      </c>
      <c r="K615" s="15" t="s">
        <v>5233</v>
      </c>
      <c r="L615" s="15" t="s">
        <v>5233</v>
      </c>
      <c r="M615" s="15" t="s">
        <v>5233</v>
      </c>
      <c r="N615" s="15" t="s">
        <v>1501</v>
      </c>
      <c r="O615" s="15" t="s">
        <v>1502</v>
      </c>
      <c r="P615">
        <v>85164000</v>
      </c>
      <c r="Q615" s="15" t="s">
        <v>5234</v>
      </c>
      <c r="S615" s="15" t="s">
        <v>5234</v>
      </c>
      <c r="U615" s="15" t="s">
        <v>5234</v>
      </c>
      <c r="V615" s="15" t="s">
        <v>5234</v>
      </c>
      <c r="W615" s="15" t="s">
        <v>5234</v>
      </c>
      <c r="X615" s="15" t="s">
        <v>50</v>
      </c>
      <c r="Y615" s="15" t="s">
        <v>5234</v>
      </c>
      <c r="Z615" s="15" t="s">
        <v>5234</v>
      </c>
    </row>
    <row r="616" spans="1:26" x14ac:dyDescent="0.3">
      <c r="A616" s="15" t="s">
        <v>1503</v>
      </c>
      <c r="B616">
        <v>99999</v>
      </c>
      <c r="C616" s="1">
        <v>5901436590637</v>
      </c>
      <c r="D616">
        <v>0</v>
      </c>
      <c r="E616">
        <v>0</v>
      </c>
      <c r="F616" s="15" t="s">
        <v>5234</v>
      </c>
      <c r="G616" s="15" t="s">
        <v>5234</v>
      </c>
      <c r="H616" s="15" t="s">
        <v>5233</v>
      </c>
      <c r="I616" s="15" t="s">
        <v>5233</v>
      </c>
      <c r="J616" s="15" t="s">
        <v>5233</v>
      </c>
      <c r="K616" s="15" t="s">
        <v>5233</v>
      </c>
      <c r="L616" s="15" t="s">
        <v>5233</v>
      </c>
      <c r="M616" s="15" t="s">
        <v>5233</v>
      </c>
      <c r="N616" s="15" t="s">
        <v>1468</v>
      </c>
      <c r="O616" s="15" t="s">
        <v>1504</v>
      </c>
      <c r="Q616" s="15" t="s">
        <v>5234</v>
      </c>
      <c r="S616" s="15" t="s">
        <v>5234</v>
      </c>
      <c r="U616" s="15" t="s">
        <v>5234</v>
      </c>
      <c r="V616" s="15" t="s">
        <v>5234</v>
      </c>
      <c r="W616" s="15" t="s">
        <v>5234</v>
      </c>
      <c r="X616" s="15" t="s">
        <v>50</v>
      </c>
      <c r="Y616" s="15" t="s">
        <v>5234</v>
      </c>
      <c r="Z616" s="15" t="s">
        <v>5234</v>
      </c>
    </row>
    <row r="617" spans="1:26" x14ac:dyDescent="0.3">
      <c r="A617" s="15" t="s">
        <v>1505</v>
      </c>
      <c r="B617">
        <v>99999</v>
      </c>
      <c r="C617" s="1">
        <v>5901436590897</v>
      </c>
      <c r="D617">
        <v>4</v>
      </c>
      <c r="E617">
        <v>192</v>
      </c>
      <c r="F617" s="15" t="s">
        <v>5234</v>
      </c>
      <c r="G617" s="15" t="s">
        <v>5234</v>
      </c>
      <c r="H617" s="15" t="s">
        <v>5233</v>
      </c>
      <c r="I617" s="15" t="s">
        <v>5233</v>
      </c>
      <c r="J617" s="15" t="s">
        <v>5233</v>
      </c>
      <c r="K617" s="15" t="s">
        <v>5462</v>
      </c>
      <c r="L617" s="15" t="s">
        <v>5257</v>
      </c>
      <c r="M617" s="15" t="s">
        <v>712</v>
      </c>
      <c r="N617" s="15" t="s">
        <v>1506</v>
      </c>
      <c r="O617" s="15" t="s">
        <v>1507</v>
      </c>
      <c r="P617">
        <v>85164000</v>
      </c>
      <c r="Q617" s="15" t="s">
        <v>5234</v>
      </c>
      <c r="S617" s="15" t="s">
        <v>5234</v>
      </c>
      <c r="U617" s="15" t="s">
        <v>5234</v>
      </c>
      <c r="V617" s="15" t="s">
        <v>5234</v>
      </c>
      <c r="W617" s="15" t="s">
        <v>5234</v>
      </c>
      <c r="X617" s="15" t="s">
        <v>50</v>
      </c>
      <c r="Y617" s="15" t="s">
        <v>5234</v>
      </c>
      <c r="Z617" s="15" t="s">
        <v>5234</v>
      </c>
    </row>
    <row r="618" spans="1:26" x14ac:dyDescent="0.3">
      <c r="A618" s="15" t="s">
        <v>1508</v>
      </c>
      <c r="B618">
        <v>99999</v>
      </c>
      <c r="C618" s="1">
        <v>1111110000387</v>
      </c>
      <c r="D618">
        <v>0</v>
      </c>
      <c r="E618">
        <v>0</v>
      </c>
      <c r="F618" s="15" t="s">
        <v>5234</v>
      </c>
      <c r="G618" s="15" t="s">
        <v>5234</v>
      </c>
      <c r="H618" s="15" t="s">
        <v>5233</v>
      </c>
      <c r="I618" s="15" t="s">
        <v>5233</v>
      </c>
      <c r="J618" s="15" t="s">
        <v>5233</v>
      </c>
      <c r="K618" s="15" t="s">
        <v>5233</v>
      </c>
      <c r="L618" s="15" t="s">
        <v>5233</v>
      </c>
      <c r="M618" s="15" t="s">
        <v>5233</v>
      </c>
      <c r="N618" s="15" t="s">
        <v>1509</v>
      </c>
      <c r="O618" s="15" t="s">
        <v>1510</v>
      </c>
      <c r="Q618" s="15" t="s">
        <v>5234</v>
      </c>
      <c r="S618" s="15" t="s">
        <v>5234</v>
      </c>
      <c r="U618" s="15" t="s">
        <v>5234</v>
      </c>
      <c r="V618" s="15" t="s">
        <v>5234</v>
      </c>
      <c r="W618" s="15" t="s">
        <v>5234</v>
      </c>
      <c r="X618" s="15" t="s">
        <v>50</v>
      </c>
      <c r="Y618" s="15" t="s">
        <v>5234</v>
      </c>
      <c r="Z618" s="15" t="s">
        <v>5234</v>
      </c>
    </row>
    <row r="619" spans="1:26" x14ac:dyDescent="0.3">
      <c r="A619" s="15" t="s">
        <v>4645</v>
      </c>
      <c r="B619">
        <v>99999</v>
      </c>
      <c r="C619" s="1">
        <v>1110000000538</v>
      </c>
      <c r="D619">
        <v>1</v>
      </c>
      <c r="F619" s="15" t="s">
        <v>5233</v>
      </c>
      <c r="G619" s="15" t="s">
        <v>5234</v>
      </c>
      <c r="H619" s="15" t="s">
        <v>5233</v>
      </c>
      <c r="I619" s="15" t="s">
        <v>5233</v>
      </c>
      <c r="J619" s="15" t="s">
        <v>5233</v>
      </c>
      <c r="K619" s="15" t="s">
        <v>5233</v>
      </c>
      <c r="L619" s="15" t="s">
        <v>5233</v>
      </c>
      <c r="M619" s="15" t="s">
        <v>5233</v>
      </c>
      <c r="N619" s="15" t="s">
        <v>5234</v>
      </c>
      <c r="O619" s="15" t="s">
        <v>4466</v>
      </c>
      <c r="Q619" s="15" t="s">
        <v>5234</v>
      </c>
      <c r="S619" s="15" t="s">
        <v>5234</v>
      </c>
      <c r="U619" s="15" t="s">
        <v>5234</v>
      </c>
      <c r="V619" s="15" t="s">
        <v>5234</v>
      </c>
      <c r="W619" s="15" t="s">
        <v>5234</v>
      </c>
      <c r="X619" s="15" t="s">
        <v>50</v>
      </c>
      <c r="Y619" s="15" t="s">
        <v>5234</v>
      </c>
      <c r="Z619" s="15" t="s">
        <v>5234</v>
      </c>
    </row>
    <row r="620" spans="1:26" x14ac:dyDescent="0.3">
      <c r="A620" s="15" t="s">
        <v>1511</v>
      </c>
      <c r="B620">
        <v>99999</v>
      </c>
      <c r="C620" s="1">
        <v>5907468860601</v>
      </c>
      <c r="D620">
        <v>0</v>
      </c>
      <c r="E620">
        <v>0</v>
      </c>
      <c r="F620" s="15" t="s">
        <v>5234</v>
      </c>
      <c r="G620" s="15" t="s">
        <v>5234</v>
      </c>
      <c r="H620" s="15" t="s">
        <v>5233</v>
      </c>
      <c r="I620" s="15" t="s">
        <v>5233</v>
      </c>
      <c r="J620" s="15" t="s">
        <v>5233</v>
      </c>
      <c r="K620" s="15" t="s">
        <v>5233</v>
      </c>
      <c r="L620" s="15" t="s">
        <v>5233</v>
      </c>
      <c r="M620" s="15" t="s">
        <v>5233</v>
      </c>
      <c r="N620" s="15" t="s">
        <v>1512</v>
      </c>
      <c r="O620" s="15" t="s">
        <v>1513</v>
      </c>
      <c r="Q620" s="15" t="s">
        <v>5234</v>
      </c>
      <c r="S620" s="15" t="s">
        <v>5234</v>
      </c>
      <c r="U620" s="15" t="s">
        <v>5234</v>
      </c>
      <c r="V620" s="15" t="s">
        <v>5234</v>
      </c>
      <c r="W620" s="15" t="s">
        <v>5234</v>
      </c>
      <c r="X620" s="15" t="s">
        <v>50</v>
      </c>
      <c r="Y620" s="15" t="s">
        <v>5234</v>
      </c>
      <c r="Z620" s="15" t="s">
        <v>5234</v>
      </c>
    </row>
    <row r="621" spans="1:26" x14ac:dyDescent="0.3">
      <c r="A621" s="15" t="s">
        <v>1514</v>
      </c>
      <c r="B621">
        <v>12404</v>
      </c>
      <c r="C621" s="1">
        <v>5901436590774</v>
      </c>
      <c r="D621">
        <v>1</v>
      </c>
      <c r="E621">
        <v>16</v>
      </c>
      <c r="F621" s="15" t="s">
        <v>5846</v>
      </c>
      <c r="G621" s="15" t="s">
        <v>5254</v>
      </c>
      <c r="H621" s="15" t="s">
        <v>43</v>
      </c>
      <c r="I621" s="15" t="s">
        <v>5294</v>
      </c>
      <c r="J621" s="15" t="s">
        <v>5237</v>
      </c>
      <c r="K621" s="15" t="s">
        <v>5345</v>
      </c>
      <c r="L621" s="15" t="s">
        <v>5274</v>
      </c>
      <c r="M621" s="15" t="s">
        <v>5269</v>
      </c>
      <c r="N621" s="15" t="s">
        <v>1516</v>
      </c>
      <c r="O621" s="15" t="s">
        <v>1517</v>
      </c>
      <c r="P621">
        <v>85166090</v>
      </c>
      <c r="Q621" s="15" t="s">
        <v>6782</v>
      </c>
      <c r="R621">
        <v>4</v>
      </c>
      <c r="S621" s="15" t="s">
        <v>5234</v>
      </c>
      <c r="U621" s="15" t="s">
        <v>5234</v>
      </c>
      <c r="V621" s="15" t="s">
        <v>1518</v>
      </c>
      <c r="W621" s="15" t="s">
        <v>35</v>
      </c>
      <c r="X621" s="15" t="s">
        <v>36</v>
      </c>
      <c r="Y621" s="15" t="s">
        <v>50</v>
      </c>
      <c r="Z621" s="15" t="s">
        <v>5254</v>
      </c>
    </row>
    <row r="622" spans="1:26" x14ac:dyDescent="0.3">
      <c r="A622" s="15" t="s">
        <v>1519</v>
      </c>
      <c r="B622">
        <v>99999</v>
      </c>
      <c r="C622" s="1">
        <v>5907633494303</v>
      </c>
      <c r="D622">
        <v>0</v>
      </c>
      <c r="E622">
        <v>0</v>
      </c>
      <c r="F622" s="15" t="s">
        <v>5234</v>
      </c>
      <c r="G622" s="15" t="s">
        <v>5234</v>
      </c>
      <c r="H622" s="15" t="s">
        <v>5233</v>
      </c>
      <c r="I622" s="15" t="s">
        <v>5233</v>
      </c>
      <c r="J622" s="15" t="s">
        <v>5233</v>
      </c>
      <c r="K622" s="15" t="s">
        <v>5233</v>
      </c>
      <c r="L622" s="15" t="s">
        <v>5233</v>
      </c>
      <c r="M622" s="15" t="s">
        <v>5233</v>
      </c>
      <c r="N622" s="15" t="s">
        <v>1520</v>
      </c>
      <c r="O622" s="15" t="s">
        <v>1521</v>
      </c>
      <c r="Q622" s="15" t="s">
        <v>5234</v>
      </c>
      <c r="S622" s="15" t="s">
        <v>5234</v>
      </c>
      <c r="U622" s="15" t="s">
        <v>5234</v>
      </c>
      <c r="V622" s="15" t="s">
        <v>5234</v>
      </c>
      <c r="W622" s="15" t="s">
        <v>5234</v>
      </c>
      <c r="X622" s="15" t="s">
        <v>50</v>
      </c>
      <c r="Y622" s="15" t="s">
        <v>5234</v>
      </c>
      <c r="Z622" s="15" t="s">
        <v>5234</v>
      </c>
    </row>
    <row r="623" spans="1:26" x14ac:dyDescent="0.3">
      <c r="A623" s="15" t="s">
        <v>1522</v>
      </c>
      <c r="B623">
        <v>99999</v>
      </c>
      <c r="C623" s="1">
        <v>5907633494860</v>
      </c>
      <c r="D623">
        <v>1</v>
      </c>
      <c r="E623">
        <v>24</v>
      </c>
      <c r="F623" s="15" t="s">
        <v>1523</v>
      </c>
      <c r="G623" s="15" t="s">
        <v>1216</v>
      </c>
      <c r="H623" s="15" t="s">
        <v>515</v>
      </c>
      <c r="I623" s="15" t="s">
        <v>5301</v>
      </c>
      <c r="J623" s="15" t="s">
        <v>200</v>
      </c>
      <c r="K623" s="15" t="s">
        <v>1524</v>
      </c>
      <c r="L623" s="15" t="s">
        <v>1525</v>
      </c>
      <c r="M623" s="15" t="s">
        <v>5357</v>
      </c>
      <c r="N623" s="15" t="s">
        <v>1526</v>
      </c>
      <c r="O623" s="15" t="s">
        <v>1527</v>
      </c>
      <c r="P623">
        <v>85166090</v>
      </c>
      <c r="Q623" s="15" t="s">
        <v>5234</v>
      </c>
      <c r="R623">
        <v>5</v>
      </c>
      <c r="S623" s="15" t="s">
        <v>5234</v>
      </c>
      <c r="U623" s="15" t="s">
        <v>5234</v>
      </c>
      <c r="V623" s="15" t="s">
        <v>1528</v>
      </c>
      <c r="W623" s="15" t="s">
        <v>5234</v>
      </c>
      <c r="X623" s="15" t="s">
        <v>50</v>
      </c>
      <c r="Y623" s="15" t="s">
        <v>5234</v>
      </c>
      <c r="Z623" s="15" t="s">
        <v>1216</v>
      </c>
    </row>
    <row r="624" spans="1:26" x14ac:dyDescent="0.3">
      <c r="A624" s="15" t="s">
        <v>1529</v>
      </c>
      <c r="B624">
        <v>99999</v>
      </c>
      <c r="C624" s="1">
        <v>5908256831629</v>
      </c>
      <c r="D624">
        <v>1</v>
      </c>
      <c r="E624">
        <v>20</v>
      </c>
      <c r="F624" s="15" t="s">
        <v>5234</v>
      </c>
      <c r="G624" s="15" t="s">
        <v>5234</v>
      </c>
      <c r="H624" s="15" t="s">
        <v>5347</v>
      </c>
      <c r="I624" s="15" t="s">
        <v>209</v>
      </c>
      <c r="J624" s="15" t="s">
        <v>68</v>
      </c>
      <c r="K624" s="15" t="s">
        <v>5347</v>
      </c>
      <c r="L624" s="15" t="s">
        <v>209</v>
      </c>
      <c r="M624" s="15" t="s">
        <v>68</v>
      </c>
      <c r="N624" s="15" t="s">
        <v>1530</v>
      </c>
      <c r="O624" s="15" t="s">
        <v>1531</v>
      </c>
      <c r="P624">
        <v>85166090</v>
      </c>
      <c r="Q624" s="15" t="s">
        <v>5234</v>
      </c>
      <c r="S624" s="15" t="s">
        <v>5234</v>
      </c>
      <c r="U624" s="15" t="s">
        <v>5234</v>
      </c>
      <c r="V624" s="15" t="s">
        <v>1532</v>
      </c>
      <c r="W624" s="15" t="s">
        <v>5234</v>
      </c>
      <c r="X624" s="15" t="s">
        <v>50</v>
      </c>
      <c r="Y624" s="15" t="s">
        <v>5234</v>
      </c>
      <c r="Z624" s="15" t="s">
        <v>5234</v>
      </c>
    </row>
    <row r="625" spans="1:26" x14ac:dyDescent="0.3">
      <c r="A625" s="15" t="s">
        <v>1533</v>
      </c>
      <c r="B625">
        <v>99999</v>
      </c>
      <c r="C625" s="1">
        <v>5908256831636</v>
      </c>
      <c r="D625">
        <v>1</v>
      </c>
      <c r="E625">
        <v>8</v>
      </c>
      <c r="F625" s="15" t="s">
        <v>5234</v>
      </c>
      <c r="G625" s="15" t="s">
        <v>5234</v>
      </c>
      <c r="H625" s="15" t="s">
        <v>5233</v>
      </c>
      <c r="I625" s="15" t="s">
        <v>5233</v>
      </c>
      <c r="J625" s="15" t="s">
        <v>5233</v>
      </c>
      <c r="K625" s="15" t="s">
        <v>5767</v>
      </c>
      <c r="L625" s="15" t="s">
        <v>5291</v>
      </c>
      <c r="M625" s="15" t="s">
        <v>231</v>
      </c>
      <c r="N625" s="15" t="s">
        <v>1530</v>
      </c>
      <c r="O625" s="15" t="s">
        <v>1534</v>
      </c>
      <c r="P625">
        <v>85166090</v>
      </c>
      <c r="Q625" s="15" t="s">
        <v>5234</v>
      </c>
      <c r="S625" s="15" t="s">
        <v>5234</v>
      </c>
      <c r="U625" s="15" t="s">
        <v>5234</v>
      </c>
      <c r="V625" s="15" t="s">
        <v>5234</v>
      </c>
      <c r="W625" s="15" t="s">
        <v>5234</v>
      </c>
      <c r="X625" s="15" t="s">
        <v>50</v>
      </c>
      <c r="Y625" s="15" t="s">
        <v>5234</v>
      </c>
      <c r="Z625" s="15" t="s">
        <v>5234</v>
      </c>
    </row>
    <row r="626" spans="1:26" x14ac:dyDescent="0.3">
      <c r="A626" s="15" t="s">
        <v>1535</v>
      </c>
      <c r="B626">
        <v>99999</v>
      </c>
      <c r="C626" s="1">
        <v>5908256831698</v>
      </c>
      <c r="D626">
        <v>1</v>
      </c>
      <c r="E626">
        <v>20</v>
      </c>
      <c r="F626" s="15" t="s">
        <v>5234</v>
      </c>
      <c r="G626" s="15" t="s">
        <v>5273</v>
      </c>
      <c r="H626" s="15" t="s">
        <v>289</v>
      </c>
      <c r="I626" s="15" t="s">
        <v>550</v>
      </c>
      <c r="J626" s="15" t="s">
        <v>5268</v>
      </c>
      <c r="K626" s="15" t="s">
        <v>1536</v>
      </c>
      <c r="L626" s="15" t="s">
        <v>1537</v>
      </c>
      <c r="M626" s="15" t="s">
        <v>523</v>
      </c>
      <c r="N626" s="15" t="s">
        <v>1538</v>
      </c>
      <c r="O626" s="15" t="s">
        <v>1539</v>
      </c>
      <c r="P626">
        <v>85166090</v>
      </c>
      <c r="Q626" s="15" t="s">
        <v>5234</v>
      </c>
      <c r="S626" s="15" t="s">
        <v>5234</v>
      </c>
      <c r="U626" s="15" t="s">
        <v>5234</v>
      </c>
      <c r="V626" s="15" t="s">
        <v>1540</v>
      </c>
      <c r="W626" s="15" t="s">
        <v>5234</v>
      </c>
      <c r="X626" s="15" t="s">
        <v>50</v>
      </c>
      <c r="Y626" s="15" t="s">
        <v>5234</v>
      </c>
      <c r="Z626" s="15" t="s">
        <v>5273</v>
      </c>
    </row>
    <row r="627" spans="1:26" x14ac:dyDescent="0.3">
      <c r="A627" s="15" t="s">
        <v>1541</v>
      </c>
      <c r="B627">
        <v>12402</v>
      </c>
      <c r="C627" s="1">
        <v>5908256832404</v>
      </c>
      <c r="D627">
        <v>1</v>
      </c>
      <c r="E627">
        <v>8</v>
      </c>
      <c r="F627" s="15" t="s">
        <v>5847</v>
      </c>
      <c r="G627" s="15" t="s">
        <v>5848</v>
      </c>
      <c r="H627" s="15" t="s">
        <v>5356</v>
      </c>
      <c r="I627" s="15" t="s">
        <v>43</v>
      </c>
      <c r="J627" s="15" t="s">
        <v>5386</v>
      </c>
      <c r="K627" s="15" t="s">
        <v>5408</v>
      </c>
      <c r="L627" s="15" t="s">
        <v>5353</v>
      </c>
      <c r="M627" s="15" t="s">
        <v>515</v>
      </c>
      <c r="N627" s="15" t="s">
        <v>1542</v>
      </c>
      <c r="O627" s="15" t="s">
        <v>1543</v>
      </c>
      <c r="P627">
        <v>85166090</v>
      </c>
      <c r="Q627" s="15" t="s">
        <v>6782</v>
      </c>
      <c r="R627">
        <v>4</v>
      </c>
      <c r="S627" s="15" t="s">
        <v>5234</v>
      </c>
      <c r="U627" s="15" t="s">
        <v>5234</v>
      </c>
      <c r="V627" s="15" t="s">
        <v>1544</v>
      </c>
      <c r="W627" s="15" t="s">
        <v>35</v>
      </c>
      <c r="X627" s="15" t="s">
        <v>36</v>
      </c>
      <c r="Y627" s="15" t="s">
        <v>50</v>
      </c>
      <c r="Z627" s="15" t="s">
        <v>5848</v>
      </c>
    </row>
    <row r="628" spans="1:26" x14ac:dyDescent="0.3">
      <c r="A628" s="15" t="s">
        <v>1545</v>
      </c>
      <c r="B628">
        <v>99999</v>
      </c>
      <c r="C628" s="1">
        <v>5908256832596</v>
      </c>
      <c r="D628">
        <v>1</v>
      </c>
      <c r="E628">
        <v>8</v>
      </c>
      <c r="F628" s="15" t="s">
        <v>28</v>
      </c>
      <c r="G628" s="15" t="s">
        <v>5849</v>
      </c>
      <c r="H628" s="15" t="s">
        <v>5233</v>
      </c>
      <c r="I628" s="15" t="s">
        <v>5233</v>
      </c>
      <c r="J628" s="15" t="s">
        <v>5233</v>
      </c>
      <c r="K628" s="15" t="s">
        <v>1546</v>
      </c>
      <c r="L628" s="15" t="s">
        <v>1547</v>
      </c>
      <c r="M628" s="15" t="s">
        <v>290</v>
      </c>
      <c r="N628" s="15" t="s">
        <v>1520</v>
      </c>
      <c r="O628" s="15" t="s">
        <v>1548</v>
      </c>
      <c r="P628">
        <v>85166090</v>
      </c>
      <c r="Q628" s="15" t="s">
        <v>5234</v>
      </c>
      <c r="S628" s="15" t="s">
        <v>5234</v>
      </c>
      <c r="U628" s="15" t="s">
        <v>5234</v>
      </c>
      <c r="V628" s="15" t="s">
        <v>5234</v>
      </c>
      <c r="W628" s="15" t="s">
        <v>5234</v>
      </c>
      <c r="X628" s="15" t="s">
        <v>50</v>
      </c>
      <c r="Y628" s="15" t="s">
        <v>5234</v>
      </c>
      <c r="Z628" s="15" t="s">
        <v>5849</v>
      </c>
    </row>
    <row r="629" spans="1:26" x14ac:dyDescent="0.3">
      <c r="A629" s="15" t="s">
        <v>1549</v>
      </c>
      <c r="B629">
        <v>99999</v>
      </c>
      <c r="C629" s="1">
        <v>5907468860847</v>
      </c>
      <c r="D629">
        <v>1</v>
      </c>
      <c r="E629">
        <v>8</v>
      </c>
      <c r="F629" s="15" t="s">
        <v>5233</v>
      </c>
      <c r="G629" s="15" t="s">
        <v>5234</v>
      </c>
      <c r="H629" s="15" t="s">
        <v>5233</v>
      </c>
      <c r="I629" s="15" t="s">
        <v>5233</v>
      </c>
      <c r="J629" s="15" t="s">
        <v>5233</v>
      </c>
      <c r="K629" s="15" t="s">
        <v>1546</v>
      </c>
      <c r="L629" s="15" t="s">
        <v>1547</v>
      </c>
      <c r="M629" s="15" t="s">
        <v>290</v>
      </c>
      <c r="N629" s="15" t="s">
        <v>1550</v>
      </c>
      <c r="O629" s="15" t="s">
        <v>1551</v>
      </c>
      <c r="Q629" s="15" t="s">
        <v>5234</v>
      </c>
      <c r="R629">
        <v>4</v>
      </c>
      <c r="S629" s="15" t="s">
        <v>5234</v>
      </c>
      <c r="U629" s="15" t="s">
        <v>5234</v>
      </c>
      <c r="V629" s="15" t="s">
        <v>5234</v>
      </c>
      <c r="W629" s="15" t="s">
        <v>5234</v>
      </c>
      <c r="X629" s="15" t="s">
        <v>50</v>
      </c>
      <c r="Y629" s="15" t="s">
        <v>50</v>
      </c>
      <c r="Z629" s="15" t="s">
        <v>5234</v>
      </c>
    </row>
    <row r="630" spans="1:26" x14ac:dyDescent="0.3">
      <c r="A630" s="15" t="s">
        <v>1552</v>
      </c>
      <c r="B630">
        <v>12509</v>
      </c>
      <c r="C630" s="1">
        <v>5908256839755</v>
      </c>
      <c r="D630">
        <v>1</v>
      </c>
      <c r="E630">
        <v>30</v>
      </c>
      <c r="F630" s="15" t="s">
        <v>504</v>
      </c>
      <c r="G630" s="15" t="s">
        <v>2067</v>
      </c>
      <c r="H630" s="15" t="s">
        <v>64</v>
      </c>
      <c r="I630" s="15" t="s">
        <v>5270</v>
      </c>
      <c r="J630" s="15" t="s">
        <v>5257</v>
      </c>
      <c r="K630" s="15" t="s">
        <v>64</v>
      </c>
      <c r="L630" s="15" t="s">
        <v>5270</v>
      </c>
      <c r="M630" s="15" t="s">
        <v>5257</v>
      </c>
      <c r="N630" s="15" t="s">
        <v>1554</v>
      </c>
      <c r="O630" s="15" t="s">
        <v>5850</v>
      </c>
      <c r="P630">
        <v>85166090</v>
      </c>
      <c r="Q630" s="15" t="s">
        <v>6828</v>
      </c>
      <c r="R630">
        <v>5</v>
      </c>
      <c r="S630" s="15" t="s">
        <v>5234</v>
      </c>
      <c r="U630" s="15" t="s">
        <v>5234</v>
      </c>
      <c r="V630" s="15" t="s">
        <v>1083</v>
      </c>
      <c r="W630" s="15" t="s">
        <v>35</v>
      </c>
      <c r="X630" s="15" t="s">
        <v>36</v>
      </c>
      <c r="Y630" s="15" t="s">
        <v>50</v>
      </c>
      <c r="Z630" s="15" t="s">
        <v>7254</v>
      </c>
    </row>
    <row r="631" spans="1:26" x14ac:dyDescent="0.3">
      <c r="A631" s="15" t="s">
        <v>1555</v>
      </c>
      <c r="B631">
        <v>12313</v>
      </c>
      <c r="C631" s="1">
        <v>5902934834742</v>
      </c>
      <c r="D631">
        <v>1</v>
      </c>
      <c r="E631">
        <v>10</v>
      </c>
      <c r="F631" s="15" t="s">
        <v>1556</v>
      </c>
      <c r="G631" s="15" t="s">
        <v>4972</v>
      </c>
      <c r="H631" s="15" t="s">
        <v>5401</v>
      </c>
      <c r="I631" s="15" t="s">
        <v>5269</v>
      </c>
      <c r="J631" s="15" t="s">
        <v>5340</v>
      </c>
      <c r="K631" s="15" t="s">
        <v>1127</v>
      </c>
      <c r="L631" s="15" t="s">
        <v>5386</v>
      </c>
      <c r="M631" s="15" t="s">
        <v>5345</v>
      </c>
      <c r="N631" s="15" t="s">
        <v>1557</v>
      </c>
      <c r="O631" s="15" t="s">
        <v>5851</v>
      </c>
      <c r="P631">
        <v>85166090</v>
      </c>
      <c r="Q631" s="15" t="s">
        <v>6828</v>
      </c>
      <c r="R631">
        <v>4</v>
      </c>
      <c r="S631" s="15" t="s">
        <v>5234</v>
      </c>
      <c r="U631" s="15" t="s">
        <v>5234</v>
      </c>
      <c r="V631" s="15" t="s">
        <v>1558</v>
      </c>
      <c r="W631" s="15" t="s">
        <v>35</v>
      </c>
      <c r="X631" s="15" t="s">
        <v>36</v>
      </c>
      <c r="Y631" s="15" t="s">
        <v>50</v>
      </c>
      <c r="Z631" s="15" t="s">
        <v>4972</v>
      </c>
    </row>
    <row r="632" spans="1:26" x14ac:dyDescent="0.3">
      <c r="A632" s="15" t="s">
        <v>7255</v>
      </c>
      <c r="B632">
        <v>12301</v>
      </c>
      <c r="C632" s="1">
        <v>5905575900722</v>
      </c>
      <c r="D632">
        <v>1</v>
      </c>
      <c r="E632">
        <v>20</v>
      </c>
      <c r="F632" s="15" t="s">
        <v>651</v>
      </c>
      <c r="G632" s="15" t="s">
        <v>5273</v>
      </c>
      <c r="H632" s="15" t="s">
        <v>5401</v>
      </c>
      <c r="I632" s="15" t="s">
        <v>5269</v>
      </c>
      <c r="J632" s="15" t="s">
        <v>5269</v>
      </c>
      <c r="K632" s="15" t="s">
        <v>5401</v>
      </c>
      <c r="L632" s="15" t="s">
        <v>5269</v>
      </c>
      <c r="M632" s="15" t="s">
        <v>5269</v>
      </c>
      <c r="N632" s="15" t="s">
        <v>7256</v>
      </c>
      <c r="O632" s="15" t="s">
        <v>7257</v>
      </c>
      <c r="P632">
        <v>85166090</v>
      </c>
      <c r="Q632" s="15" t="s">
        <v>5234</v>
      </c>
      <c r="R632">
        <v>4</v>
      </c>
      <c r="S632" s="15" t="s">
        <v>5234</v>
      </c>
      <c r="U632" s="15" t="s">
        <v>5234</v>
      </c>
      <c r="V632" s="15" t="s">
        <v>7258</v>
      </c>
      <c r="W632" s="15" t="s">
        <v>3484</v>
      </c>
      <c r="X632" s="15" t="s">
        <v>36</v>
      </c>
      <c r="Y632" s="15" t="s">
        <v>50</v>
      </c>
      <c r="Z632" s="15" t="s">
        <v>1816</v>
      </c>
    </row>
    <row r="633" spans="1:26" x14ac:dyDescent="0.3">
      <c r="A633" s="15" t="s">
        <v>1559</v>
      </c>
      <c r="B633">
        <v>99999</v>
      </c>
      <c r="C633" s="1">
        <v>5907468860618</v>
      </c>
      <c r="D633">
        <v>0</v>
      </c>
      <c r="E633">
        <v>0</v>
      </c>
      <c r="F633" s="15" t="s">
        <v>5234</v>
      </c>
      <c r="G633" s="15" t="s">
        <v>5234</v>
      </c>
      <c r="H633" s="15" t="s">
        <v>5233</v>
      </c>
      <c r="I633" s="15" t="s">
        <v>5233</v>
      </c>
      <c r="J633" s="15" t="s">
        <v>5233</v>
      </c>
      <c r="K633" s="15" t="s">
        <v>5233</v>
      </c>
      <c r="L633" s="15" t="s">
        <v>5233</v>
      </c>
      <c r="M633" s="15" t="s">
        <v>5233</v>
      </c>
      <c r="N633" s="15" t="s">
        <v>1560</v>
      </c>
      <c r="O633" s="15" t="s">
        <v>1561</v>
      </c>
      <c r="Q633" s="15" t="s">
        <v>5234</v>
      </c>
      <c r="S633" s="15" t="s">
        <v>5234</v>
      </c>
      <c r="U633" s="15" t="s">
        <v>5234</v>
      </c>
      <c r="V633" s="15" t="s">
        <v>5234</v>
      </c>
      <c r="W633" s="15" t="s">
        <v>5234</v>
      </c>
      <c r="X633" s="15" t="s">
        <v>50</v>
      </c>
      <c r="Y633" s="15" t="s">
        <v>5234</v>
      </c>
      <c r="Z633" s="15" t="s">
        <v>5234</v>
      </c>
    </row>
    <row r="634" spans="1:26" x14ac:dyDescent="0.3">
      <c r="A634" s="15" t="s">
        <v>1562</v>
      </c>
      <c r="B634">
        <v>99999</v>
      </c>
      <c r="C634" s="1">
        <v>5907468860625</v>
      </c>
      <c r="D634">
        <v>0</v>
      </c>
      <c r="E634">
        <v>0</v>
      </c>
      <c r="F634" s="15" t="s">
        <v>5234</v>
      </c>
      <c r="G634" s="15" t="s">
        <v>5234</v>
      </c>
      <c r="H634" s="15" t="s">
        <v>5233</v>
      </c>
      <c r="I634" s="15" t="s">
        <v>5233</v>
      </c>
      <c r="J634" s="15" t="s">
        <v>5233</v>
      </c>
      <c r="K634" s="15" t="s">
        <v>5233</v>
      </c>
      <c r="L634" s="15" t="s">
        <v>5233</v>
      </c>
      <c r="M634" s="15" t="s">
        <v>5233</v>
      </c>
      <c r="N634" s="15" t="s">
        <v>1563</v>
      </c>
      <c r="O634" s="15" t="s">
        <v>1564</v>
      </c>
      <c r="Q634" s="15" t="s">
        <v>5234</v>
      </c>
      <c r="S634" s="15" t="s">
        <v>5234</v>
      </c>
      <c r="U634" s="15" t="s">
        <v>5234</v>
      </c>
      <c r="V634" s="15" t="s">
        <v>5234</v>
      </c>
      <c r="W634" s="15" t="s">
        <v>5234</v>
      </c>
      <c r="X634" s="15" t="s">
        <v>50</v>
      </c>
      <c r="Y634" s="15" t="s">
        <v>5234</v>
      </c>
      <c r="Z634" s="15" t="s">
        <v>5234</v>
      </c>
    </row>
    <row r="635" spans="1:26" x14ac:dyDescent="0.3">
      <c r="A635" s="15" t="s">
        <v>1565</v>
      </c>
      <c r="B635">
        <v>99999</v>
      </c>
      <c r="C635" s="1">
        <v>5901436590958</v>
      </c>
      <c r="D635">
        <v>0</v>
      </c>
      <c r="E635">
        <v>0</v>
      </c>
      <c r="F635" s="15" t="s">
        <v>5234</v>
      </c>
      <c r="G635" s="15" t="s">
        <v>5234</v>
      </c>
      <c r="H635" s="15" t="s">
        <v>5233</v>
      </c>
      <c r="I635" s="15" t="s">
        <v>5233</v>
      </c>
      <c r="J635" s="15" t="s">
        <v>5233</v>
      </c>
      <c r="K635" s="15" t="s">
        <v>5233</v>
      </c>
      <c r="L635" s="15" t="s">
        <v>5233</v>
      </c>
      <c r="M635" s="15" t="s">
        <v>5233</v>
      </c>
      <c r="N635" s="15" t="s">
        <v>1566</v>
      </c>
      <c r="O635" s="15" t="s">
        <v>1567</v>
      </c>
      <c r="Q635" s="15" t="s">
        <v>5234</v>
      </c>
      <c r="S635" s="15" t="s">
        <v>5234</v>
      </c>
      <c r="U635" s="15" t="s">
        <v>5234</v>
      </c>
      <c r="V635" s="15" t="s">
        <v>5234</v>
      </c>
      <c r="W635" s="15" t="s">
        <v>5234</v>
      </c>
      <c r="X635" s="15" t="s">
        <v>50</v>
      </c>
      <c r="Y635" s="15" t="s">
        <v>5234</v>
      </c>
      <c r="Z635" s="15" t="s">
        <v>5234</v>
      </c>
    </row>
    <row r="636" spans="1:26" x14ac:dyDescent="0.3">
      <c r="A636" s="15" t="s">
        <v>1568</v>
      </c>
      <c r="B636">
        <v>99999</v>
      </c>
      <c r="C636" s="1">
        <v>5908256830172</v>
      </c>
      <c r="D636">
        <v>0</v>
      </c>
      <c r="E636">
        <v>0</v>
      </c>
      <c r="F636" s="15" t="s">
        <v>5234</v>
      </c>
      <c r="G636" s="15" t="s">
        <v>5234</v>
      </c>
      <c r="H636" s="15" t="s">
        <v>5233</v>
      </c>
      <c r="I636" s="15" t="s">
        <v>5233</v>
      </c>
      <c r="J636" s="15" t="s">
        <v>5233</v>
      </c>
      <c r="K636" s="15" t="s">
        <v>5233</v>
      </c>
      <c r="L636" s="15" t="s">
        <v>5233</v>
      </c>
      <c r="M636" s="15" t="s">
        <v>5233</v>
      </c>
      <c r="N636" s="15" t="s">
        <v>1566</v>
      </c>
      <c r="O636" s="15" t="s">
        <v>1569</v>
      </c>
      <c r="P636">
        <v>85165000</v>
      </c>
      <c r="Q636" s="15" t="s">
        <v>5234</v>
      </c>
      <c r="S636" s="15" t="s">
        <v>5234</v>
      </c>
      <c r="U636" s="15" t="s">
        <v>5234</v>
      </c>
      <c r="V636" s="15" t="s">
        <v>5234</v>
      </c>
      <c r="W636" s="15" t="s">
        <v>5234</v>
      </c>
      <c r="X636" s="15" t="s">
        <v>50</v>
      </c>
      <c r="Y636" s="15" t="s">
        <v>5234</v>
      </c>
      <c r="Z636" s="15" t="s">
        <v>5234</v>
      </c>
    </row>
    <row r="637" spans="1:26" x14ac:dyDescent="0.3">
      <c r="A637" s="15" t="s">
        <v>1570</v>
      </c>
      <c r="B637">
        <v>99999</v>
      </c>
      <c r="C637" s="1">
        <v>5908256831735</v>
      </c>
      <c r="D637">
        <v>1</v>
      </c>
      <c r="E637">
        <v>24</v>
      </c>
      <c r="F637" s="15" t="s">
        <v>1571</v>
      </c>
      <c r="G637" s="15" t="s">
        <v>1572</v>
      </c>
      <c r="H637" s="15" t="s">
        <v>419</v>
      </c>
      <c r="I637" s="15" t="s">
        <v>161</v>
      </c>
      <c r="J637" s="15" t="s">
        <v>712</v>
      </c>
      <c r="K637" s="15" t="s">
        <v>419</v>
      </c>
      <c r="L637" s="15" t="s">
        <v>161</v>
      </c>
      <c r="M637" s="15" t="s">
        <v>712</v>
      </c>
      <c r="N637" s="15" t="s">
        <v>1573</v>
      </c>
      <c r="O637" s="15" t="s">
        <v>1574</v>
      </c>
      <c r="P637">
        <v>85165000</v>
      </c>
      <c r="Q637" s="15" t="s">
        <v>1575</v>
      </c>
      <c r="R637">
        <v>5</v>
      </c>
      <c r="S637" s="15" t="s">
        <v>5234</v>
      </c>
      <c r="U637" s="15" t="s">
        <v>5234</v>
      </c>
      <c r="V637" s="15" t="s">
        <v>1576</v>
      </c>
      <c r="W637" s="15" t="s">
        <v>35</v>
      </c>
      <c r="X637" s="15" t="s">
        <v>50</v>
      </c>
      <c r="Y637" s="15" t="s">
        <v>5234</v>
      </c>
      <c r="Z637" s="15" t="s">
        <v>1572</v>
      </c>
    </row>
    <row r="638" spans="1:26" x14ac:dyDescent="0.3">
      <c r="A638" s="15" t="s">
        <v>1577</v>
      </c>
      <c r="B638">
        <v>99999</v>
      </c>
      <c r="C638" s="1">
        <v>5908256834248</v>
      </c>
      <c r="D638">
        <v>0</v>
      </c>
      <c r="E638">
        <v>0</v>
      </c>
      <c r="F638" s="15" t="s">
        <v>5234</v>
      </c>
      <c r="G638" s="15" t="s">
        <v>5234</v>
      </c>
      <c r="H638" s="15" t="s">
        <v>5233</v>
      </c>
      <c r="I638" s="15" t="s">
        <v>5233</v>
      </c>
      <c r="J638" s="15" t="s">
        <v>5233</v>
      </c>
      <c r="K638" s="15" t="s">
        <v>5233</v>
      </c>
      <c r="L638" s="15" t="s">
        <v>5233</v>
      </c>
      <c r="M638" s="15" t="s">
        <v>5233</v>
      </c>
      <c r="N638" s="15" t="s">
        <v>1578</v>
      </c>
      <c r="O638" s="15" t="s">
        <v>1579</v>
      </c>
      <c r="P638">
        <v>85165000</v>
      </c>
      <c r="Q638" s="15" t="s">
        <v>5234</v>
      </c>
      <c r="S638" s="15" t="s">
        <v>5234</v>
      </c>
      <c r="U638" s="15" t="s">
        <v>5234</v>
      </c>
      <c r="V638" s="15" t="s">
        <v>5234</v>
      </c>
      <c r="W638" s="15" t="s">
        <v>5234</v>
      </c>
      <c r="X638" s="15" t="s">
        <v>50</v>
      </c>
      <c r="Y638" s="15" t="s">
        <v>5234</v>
      </c>
      <c r="Z638" s="15" t="s">
        <v>5234</v>
      </c>
    </row>
    <row r="639" spans="1:26" x14ac:dyDescent="0.3">
      <c r="A639" s="15" t="s">
        <v>4646</v>
      </c>
      <c r="B639">
        <v>12310</v>
      </c>
      <c r="C639" s="1">
        <v>5903887801218</v>
      </c>
      <c r="D639">
        <v>1</v>
      </c>
      <c r="E639">
        <v>28</v>
      </c>
      <c r="F639" s="15" t="s">
        <v>1243</v>
      </c>
      <c r="G639" s="15" t="s">
        <v>4048</v>
      </c>
      <c r="H639" s="15" t="s">
        <v>5279</v>
      </c>
      <c r="I639" s="15" t="s">
        <v>5386</v>
      </c>
      <c r="J639" s="15" t="s">
        <v>689</v>
      </c>
      <c r="K639" s="15" t="s">
        <v>5279</v>
      </c>
      <c r="L639" s="15" t="s">
        <v>64</v>
      </c>
      <c r="M639" s="15" t="s">
        <v>689</v>
      </c>
      <c r="N639" s="15" t="s">
        <v>1573</v>
      </c>
      <c r="O639" s="15" t="s">
        <v>4647</v>
      </c>
      <c r="P639">
        <v>85165000</v>
      </c>
      <c r="Q639" s="15" t="s">
        <v>6828</v>
      </c>
      <c r="R639">
        <v>5</v>
      </c>
      <c r="S639" s="15" t="s">
        <v>5234</v>
      </c>
      <c r="U639" s="15" t="s">
        <v>5234</v>
      </c>
      <c r="V639" s="15" t="s">
        <v>3731</v>
      </c>
      <c r="W639" s="15" t="s">
        <v>4339</v>
      </c>
      <c r="X639" s="15" t="s">
        <v>36</v>
      </c>
      <c r="Y639" s="15" t="s">
        <v>50</v>
      </c>
      <c r="Z639" s="15" t="s">
        <v>4048</v>
      </c>
    </row>
    <row r="640" spans="1:26" x14ac:dyDescent="0.3">
      <c r="A640" s="15" t="s">
        <v>1580</v>
      </c>
      <c r="B640">
        <v>99999</v>
      </c>
      <c r="C640" s="1">
        <v>5907468860632</v>
      </c>
      <c r="D640">
        <v>0</v>
      </c>
      <c r="E640">
        <v>0</v>
      </c>
      <c r="F640" s="15" t="s">
        <v>5234</v>
      </c>
      <c r="G640" s="15" t="s">
        <v>5234</v>
      </c>
      <c r="H640" s="15" t="s">
        <v>5233</v>
      </c>
      <c r="I640" s="15" t="s">
        <v>5233</v>
      </c>
      <c r="J640" s="15" t="s">
        <v>5233</v>
      </c>
      <c r="K640" s="15" t="s">
        <v>5233</v>
      </c>
      <c r="L640" s="15" t="s">
        <v>5233</v>
      </c>
      <c r="M640" s="15" t="s">
        <v>5233</v>
      </c>
      <c r="N640" s="15" t="s">
        <v>1581</v>
      </c>
      <c r="O640" s="15" t="s">
        <v>1582</v>
      </c>
      <c r="Q640" s="15" t="s">
        <v>5234</v>
      </c>
      <c r="S640" s="15" t="s">
        <v>5234</v>
      </c>
      <c r="U640" s="15" t="s">
        <v>5234</v>
      </c>
      <c r="V640" s="15" t="s">
        <v>5234</v>
      </c>
      <c r="W640" s="15" t="s">
        <v>5234</v>
      </c>
      <c r="X640" s="15" t="s">
        <v>50</v>
      </c>
      <c r="Y640" s="15" t="s">
        <v>5234</v>
      </c>
      <c r="Z640" s="15" t="s">
        <v>5234</v>
      </c>
    </row>
    <row r="641" spans="1:26" x14ac:dyDescent="0.3">
      <c r="A641" s="15" t="s">
        <v>1583</v>
      </c>
      <c r="B641">
        <v>99999</v>
      </c>
      <c r="C641" s="1">
        <v>5908256830158</v>
      </c>
      <c r="D641">
        <v>0</v>
      </c>
      <c r="E641">
        <v>0</v>
      </c>
      <c r="F641" s="15" t="s">
        <v>5234</v>
      </c>
      <c r="G641" s="15" t="s">
        <v>5234</v>
      </c>
      <c r="H641" s="15" t="s">
        <v>5233</v>
      </c>
      <c r="I641" s="15" t="s">
        <v>5233</v>
      </c>
      <c r="J641" s="15" t="s">
        <v>5233</v>
      </c>
      <c r="K641" s="15" t="s">
        <v>5233</v>
      </c>
      <c r="L641" s="15" t="s">
        <v>5233</v>
      </c>
      <c r="M641" s="15" t="s">
        <v>5233</v>
      </c>
      <c r="N641" s="15" t="s">
        <v>1584</v>
      </c>
      <c r="O641" s="15" t="s">
        <v>1585</v>
      </c>
      <c r="P641">
        <v>85166090</v>
      </c>
      <c r="Q641" s="15" t="s">
        <v>5234</v>
      </c>
      <c r="S641" s="15" t="s">
        <v>5234</v>
      </c>
      <c r="U641" s="15" t="s">
        <v>5234</v>
      </c>
      <c r="V641" s="15" t="s">
        <v>5234</v>
      </c>
      <c r="W641" s="15" t="s">
        <v>5234</v>
      </c>
      <c r="X641" s="15" t="s">
        <v>50</v>
      </c>
      <c r="Y641" s="15" t="s">
        <v>5234</v>
      </c>
      <c r="Z641" s="15" t="s">
        <v>5234</v>
      </c>
    </row>
    <row r="642" spans="1:26" x14ac:dyDescent="0.3">
      <c r="A642" s="15" t="s">
        <v>1586</v>
      </c>
      <c r="B642">
        <v>99999</v>
      </c>
      <c r="C642" s="1">
        <v>5908256830264</v>
      </c>
      <c r="D642">
        <v>0</v>
      </c>
      <c r="E642">
        <v>0</v>
      </c>
      <c r="F642" s="15" t="s">
        <v>5234</v>
      </c>
      <c r="G642" s="15" t="s">
        <v>5234</v>
      </c>
      <c r="H642" s="15" t="s">
        <v>5233</v>
      </c>
      <c r="I642" s="15" t="s">
        <v>5233</v>
      </c>
      <c r="J642" s="15" t="s">
        <v>5233</v>
      </c>
      <c r="K642" s="15" t="s">
        <v>5233</v>
      </c>
      <c r="L642" s="15" t="s">
        <v>5233</v>
      </c>
      <c r="M642" s="15" t="s">
        <v>5233</v>
      </c>
      <c r="N642" s="15" t="s">
        <v>1584</v>
      </c>
      <c r="O642" s="15" t="s">
        <v>1587</v>
      </c>
      <c r="Q642" s="15" t="s">
        <v>5234</v>
      </c>
      <c r="S642" s="15" t="s">
        <v>5234</v>
      </c>
      <c r="U642" s="15" t="s">
        <v>5234</v>
      </c>
      <c r="V642" s="15" t="s">
        <v>5234</v>
      </c>
      <c r="W642" s="15" t="s">
        <v>5234</v>
      </c>
      <c r="X642" s="15" t="s">
        <v>50</v>
      </c>
      <c r="Y642" s="15" t="s">
        <v>5234</v>
      </c>
      <c r="Z642" s="15" t="s">
        <v>5234</v>
      </c>
    </row>
    <row r="643" spans="1:26" x14ac:dyDescent="0.3">
      <c r="A643" s="15" t="s">
        <v>1588</v>
      </c>
      <c r="B643">
        <v>12214</v>
      </c>
      <c r="C643" s="1">
        <v>5908256830899</v>
      </c>
      <c r="D643">
        <v>1</v>
      </c>
      <c r="E643">
        <v>42</v>
      </c>
      <c r="F643" s="15" t="s">
        <v>5852</v>
      </c>
      <c r="G643" s="15" t="s">
        <v>5853</v>
      </c>
      <c r="H643" s="15" t="s">
        <v>65</v>
      </c>
      <c r="I643" s="15" t="s">
        <v>65</v>
      </c>
      <c r="J643" s="15" t="s">
        <v>5256</v>
      </c>
      <c r="K643" s="15" t="s">
        <v>65</v>
      </c>
      <c r="L643" s="15" t="s">
        <v>65</v>
      </c>
      <c r="M643" s="15" t="s">
        <v>5256</v>
      </c>
      <c r="N643" s="15" t="s">
        <v>1589</v>
      </c>
      <c r="O643" s="15" t="s">
        <v>1590</v>
      </c>
      <c r="P643">
        <v>85166090</v>
      </c>
      <c r="Q643" s="15" t="s">
        <v>6828</v>
      </c>
      <c r="R643">
        <v>5</v>
      </c>
      <c r="S643" s="15" t="s">
        <v>5234</v>
      </c>
      <c r="U643" s="15" t="s">
        <v>5234</v>
      </c>
      <c r="V643" s="15" t="s">
        <v>1591</v>
      </c>
      <c r="W643" s="15" t="s">
        <v>35</v>
      </c>
      <c r="X643" s="15" t="s">
        <v>36</v>
      </c>
      <c r="Y643" s="15" t="s">
        <v>50</v>
      </c>
      <c r="Z643" s="15" t="s">
        <v>5853</v>
      </c>
    </row>
    <row r="644" spans="1:26" x14ac:dyDescent="0.3">
      <c r="A644" s="15" t="s">
        <v>1592</v>
      </c>
      <c r="B644">
        <v>99999</v>
      </c>
      <c r="C644" s="1">
        <v>5908256835771</v>
      </c>
      <c r="D644">
        <v>1</v>
      </c>
      <c r="E644">
        <v>30</v>
      </c>
      <c r="F644" s="15" t="s">
        <v>184</v>
      </c>
      <c r="G644" s="15" t="s">
        <v>504</v>
      </c>
      <c r="H644" s="15" t="s">
        <v>5257</v>
      </c>
      <c r="I644" s="15" t="s">
        <v>950</v>
      </c>
      <c r="J644" s="15" t="s">
        <v>209</v>
      </c>
      <c r="K644" s="15" t="s">
        <v>5257</v>
      </c>
      <c r="L644" s="15" t="s">
        <v>950</v>
      </c>
      <c r="M644" s="15" t="s">
        <v>209</v>
      </c>
      <c r="N644" s="15" t="s">
        <v>1593</v>
      </c>
      <c r="O644" s="15" t="s">
        <v>1594</v>
      </c>
      <c r="P644">
        <v>85167970</v>
      </c>
      <c r="Q644" s="15" t="s">
        <v>913</v>
      </c>
      <c r="R644">
        <v>5</v>
      </c>
      <c r="S644" s="15" t="s">
        <v>5234</v>
      </c>
      <c r="U644" s="15" t="s">
        <v>5234</v>
      </c>
      <c r="V644" s="15" t="s">
        <v>1595</v>
      </c>
      <c r="W644" s="15" t="s">
        <v>35</v>
      </c>
      <c r="X644" s="15" t="s">
        <v>50</v>
      </c>
      <c r="Y644" s="15" t="s">
        <v>5234</v>
      </c>
      <c r="Z644" s="15" t="s">
        <v>504</v>
      </c>
    </row>
    <row r="645" spans="1:26" x14ac:dyDescent="0.3">
      <c r="A645" s="15" t="s">
        <v>4648</v>
      </c>
      <c r="B645">
        <v>12309</v>
      </c>
      <c r="C645" s="1">
        <v>5903887803168</v>
      </c>
      <c r="D645">
        <v>1</v>
      </c>
      <c r="E645">
        <v>16</v>
      </c>
      <c r="F645" s="15" t="s">
        <v>1725</v>
      </c>
      <c r="G645" s="15" t="s">
        <v>1816</v>
      </c>
      <c r="H645" s="15" t="s">
        <v>290</v>
      </c>
      <c r="I645" s="15" t="s">
        <v>5386</v>
      </c>
      <c r="J645" s="15" t="s">
        <v>333</v>
      </c>
      <c r="K645" s="15" t="s">
        <v>231</v>
      </c>
      <c r="L645" s="15" t="s">
        <v>5268</v>
      </c>
      <c r="M645" s="15" t="s">
        <v>5279</v>
      </c>
      <c r="N645" s="15" t="s">
        <v>4930</v>
      </c>
      <c r="O645" s="15" t="s">
        <v>4649</v>
      </c>
      <c r="P645">
        <v>85166090</v>
      </c>
      <c r="Q645" s="15" t="s">
        <v>6871</v>
      </c>
      <c r="R645">
        <v>5</v>
      </c>
      <c r="S645" s="15" t="s">
        <v>5234</v>
      </c>
      <c r="U645" s="15" t="s">
        <v>5234</v>
      </c>
      <c r="V645" s="15" t="s">
        <v>4906</v>
      </c>
      <c r="W645" s="15" t="s">
        <v>2651</v>
      </c>
      <c r="X645" s="15" t="s">
        <v>36</v>
      </c>
      <c r="Y645" s="15" t="s">
        <v>50</v>
      </c>
      <c r="Z645" s="15" t="s">
        <v>1816</v>
      </c>
    </row>
    <row r="646" spans="1:26" x14ac:dyDescent="0.3">
      <c r="A646" s="15" t="s">
        <v>4650</v>
      </c>
      <c r="B646">
        <v>12212</v>
      </c>
      <c r="C646" s="1">
        <v>5903887803250</v>
      </c>
      <c r="D646">
        <v>1</v>
      </c>
      <c r="E646">
        <v>48</v>
      </c>
      <c r="F646" s="15" t="s">
        <v>888</v>
      </c>
      <c r="G646" s="15" t="s">
        <v>4331</v>
      </c>
      <c r="H646" s="15" t="s">
        <v>2590</v>
      </c>
      <c r="I646" s="15" t="s">
        <v>1681</v>
      </c>
      <c r="J646" s="15" t="s">
        <v>704</v>
      </c>
      <c r="K646" s="15" t="s">
        <v>1253</v>
      </c>
      <c r="L646" s="15" t="s">
        <v>1610</v>
      </c>
      <c r="M646" s="15" t="s">
        <v>4651</v>
      </c>
      <c r="N646" s="15" t="s">
        <v>4652</v>
      </c>
      <c r="O646" s="15" t="s">
        <v>4653</v>
      </c>
      <c r="P646">
        <v>85166090</v>
      </c>
      <c r="Q646" s="15" t="s">
        <v>6828</v>
      </c>
      <c r="R646">
        <v>5</v>
      </c>
      <c r="S646" s="15" t="s">
        <v>5234</v>
      </c>
      <c r="U646" s="15" t="s">
        <v>5234</v>
      </c>
      <c r="V646" s="15" t="s">
        <v>4809</v>
      </c>
      <c r="W646" s="15" t="s">
        <v>2315</v>
      </c>
      <c r="X646" s="15" t="s">
        <v>36</v>
      </c>
      <c r="Y646" s="15" t="s">
        <v>50</v>
      </c>
      <c r="Z646" s="15" t="s">
        <v>4331</v>
      </c>
    </row>
    <row r="647" spans="1:26" x14ac:dyDescent="0.3">
      <c r="A647" s="15" t="s">
        <v>1596</v>
      </c>
      <c r="B647">
        <v>12410</v>
      </c>
      <c r="C647" s="1">
        <v>5901436590316</v>
      </c>
      <c r="D647">
        <v>4</v>
      </c>
      <c r="E647">
        <v>56</v>
      </c>
      <c r="F647" s="15" t="s">
        <v>5854</v>
      </c>
      <c r="G647" s="15" t="s">
        <v>5855</v>
      </c>
      <c r="H647" s="15" t="s">
        <v>5300</v>
      </c>
      <c r="I647" s="15" t="s">
        <v>5300</v>
      </c>
      <c r="J647" s="15" t="s">
        <v>689</v>
      </c>
      <c r="K647" s="15" t="s">
        <v>1597</v>
      </c>
      <c r="L647" s="15" t="s">
        <v>1597</v>
      </c>
      <c r="M647" s="15" t="s">
        <v>1598</v>
      </c>
      <c r="N647" s="15" t="s">
        <v>1599</v>
      </c>
      <c r="O647" s="15" t="s">
        <v>5856</v>
      </c>
      <c r="P647">
        <v>85167970</v>
      </c>
      <c r="Q647" s="15" t="s">
        <v>6820</v>
      </c>
      <c r="R647">
        <v>5</v>
      </c>
      <c r="S647" s="15" t="s">
        <v>5234</v>
      </c>
      <c r="U647" s="15" t="s">
        <v>5234</v>
      </c>
      <c r="V647" s="15" t="s">
        <v>202</v>
      </c>
      <c r="W647" s="15" t="s">
        <v>35</v>
      </c>
      <c r="X647" s="15" t="s">
        <v>36</v>
      </c>
      <c r="Y647" s="15" t="s">
        <v>50</v>
      </c>
      <c r="Z647" s="15" t="s">
        <v>6198</v>
      </c>
    </row>
    <row r="648" spans="1:26" x14ac:dyDescent="0.3">
      <c r="A648" s="15" t="s">
        <v>1600</v>
      </c>
      <c r="B648">
        <v>99999</v>
      </c>
      <c r="C648" s="1">
        <v>5901436590705</v>
      </c>
      <c r="D648">
        <v>0</v>
      </c>
      <c r="E648">
        <v>0</v>
      </c>
      <c r="F648" s="15" t="s">
        <v>5234</v>
      </c>
      <c r="G648" s="15" t="s">
        <v>5234</v>
      </c>
      <c r="H648" s="15" t="s">
        <v>5305</v>
      </c>
      <c r="I648" s="15" t="s">
        <v>256</v>
      </c>
      <c r="J648" s="15" t="s">
        <v>5305</v>
      </c>
      <c r="K648" s="15" t="s">
        <v>5767</v>
      </c>
      <c r="L648" s="15" t="s">
        <v>5314</v>
      </c>
      <c r="M648" s="15" t="s">
        <v>5279</v>
      </c>
      <c r="N648" s="15" t="s">
        <v>1601</v>
      </c>
      <c r="O648" s="15" t="s">
        <v>1602</v>
      </c>
      <c r="P648">
        <v>85166090</v>
      </c>
      <c r="Q648" s="15" t="s">
        <v>5234</v>
      </c>
      <c r="S648" s="15" t="s">
        <v>5234</v>
      </c>
      <c r="U648" s="15" t="s">
        <v>5234</v>
      </c>
      <c r="V648" s="15" t="s">
        <v>1431</v>
      </c>
      <c r="W648" s="15" t="s">
        <v>5234</v>
      </c>
      <c r="X648" s="15" t="s">
        <v>50</v>
      </c>
      <c r="Y648" s="15" t="s">
        <v>5234</v>
      </c>
      <c r="Z648" s="15" t="s">
        <v>5234</v>
      </c>
    </row>
    <row r="649" spans="1:26" x14ac:dyDescent="0.3">
      <c r="A649" s="15" t="s">
        <v>1603</v>
      </c>
      <c r="B649">
        <v>99999</v>
      </c>
      <c r="C649" s="1">
        <v>5907468860649</v>
      </c>
      <c r="D649">
        <v>0</v>
      </c>
      <c r="E649">
        <v>0</v>
      </c>
      <c r="F649" s="15" t="s">
        <v>5234</v>
      </c>
      <c r="G649" s="15" t="s">
        <v>5234</v>
      </c>
      <c r="H649" s="15" t="s">
        <v>5233</v>
      </c>
      <c r="I649" s="15" t="s">
        <v>5233</v>
      </c>
      <c r="J649" s="15" t="s">
        <v>5233</v>
      </c>
      <c r="K649" s="15" t="s">
        <v>5233</v>
      </c>
      <c r="L649" s="15" t="s">
        <v>5233</v>
      </c>
      <c r="M649" s="15" t="s">
        <v>5233</v>
      </c>
      <c r="N649" s="15" t="s">
        <v>1604</v>
      </c>
      <c r="O649" s="15" t="s">
        <v>1605</v>
      </c>
      <c r="Q649" s="15" t="s">
        <v>5234</v>
      </c>
      <c r="S649" s="15" t="s">
        <v>5234</v>
      </c>
      <c r="U649" s="15" t="s">
        <v>5234</v>
      </c>
      <c r="V649" s="15" t="s">
        <v>5234</v>
      </c>
      <c r="W649" s="15" t="s">
        <v>5234</v>
      </c>
      <c r="X649" s="15" t="s">
        <v>50</v>
      </c>
      <c r="Y649" s="15" t="s">
        <v>5234</v>
      </c>
      <c r="Z649" s="15" t="s">
        <v>5234</v>
      </c>
    </row>
    <row r="650" spans="1:26" x14ac:dyDescent="0.3">
      <c r="A650" s="15" t="s">
        <v>1606</v>
      </c>
      <c r="B650">
        <v>99999</v>
      </c>
      <c r="C650" s="1">
        <v>5908256831599</v>
      </c>
      <c r="D650">
        <v>0</v>
      </c>
      <c r="E650">
        <v>0</v>
      </c>
      <c r="F650" s="15" t="s">
        <v>5233</v>
      </c>
      <c r="G650" s="15" t="s">
        <v>5234</v>
      </c>
      <c r="H650" s="15" t="s">
        <v>5233</v>
      </c>
      <c r="I650" s="15" t="s">
        <v>5233</v>
      </c>
      <c r="J650" s="15" t="s">
        <v>5233</v>
      </c>
      <c r="K650" s="15" t="s">
        <v>5233</v>
      </c>
      <c r="L650" s="15" t="s">
        <v>5233</v>
      </c>
      <c r="M650" s="15" t="s">
        <v>5233</v>
      </c>
      <c r="N650" s="15" t="s">
        <v>1599</v>
      </c>
      <c r="O650" s="15" t="s">
        <v>1607</v>
      </c>
      <c r="P650">
        <v>85166090</v>
      </c>
      <c r="Q650" s="15" t="s">
        <v>913</v>
      </c>
      <c r="R650">
        <v>5</v>
      </c>
      <c r="S650" s="15" t="s">
        <v>5234</v>
      </c>
      <c r="U650" s="15" t="s">
        <v>5234</v>
      </c>
      <c r="V650" s="15" t="s">
        <v>5234</v>
      </c>
      <c r="W650" s="15" t="s">
        <v>5234</v>
      </c>
      <c r="X650" s="15" t="s">
        <v>50</v>
      </c>
      <c r="Y650" s="15" t="s">
        <v>50</v>
      </c>
      <c r="Z650" s="15" t="s">
        <v>5234</v>
      </c>
    </row>
    <row r="651" spans="1:26" x14ac:dyDescent="0.3">
      <c r="A651" s="15" t="s">
        <v>1608</v>
      </c>
      <c r="B651">
        <v>12307</v>
      </c>
      <c r="C651" s="1">
        <v>5908256835696</v>
      </c>
      <c r="D651">
        <v>4</v>
      </c>
      <c r="E651">
        <v>72</v>
      </c>
      <c r="F651" s="15" t="s">
        <v>5124</v>
      </c>
      <c r="G651" s="15" t="s">
        <v>5858</v>
      </c>
      <c r="H651" s="15" t="s">
        <v>5301</v>
      </c>
      <c r="I651" s="15" t="s">
        <v>5301</v>
      </c>
      <c r="J651" s="15" t="s">
        <v>5301</v>
      </c>
      <c r="K651" s="15" t="s">
        <v>436</v>
      </c>
      <c r="L651" s="15" t="s">
        <v>5293</v>
      </c>
      <c r="M651" s="15" t="s">
        <v>5401</v>
      </c>
      <c r="N651" s="15" t="s">
        <v>1609</v>
      </c>
      <c r="O651" s="15" t="s">
        <v>5859</v>
      </c>
      <c r="P651">
        <v>85167970</v>
      </c>
      <c r="Q651" s="15" t="s">
        <v>6820</v>
      </c>
      <c r="R651">
        <v>5</v>
      </c>
      <c r="S651" s="15" t="s">
        <v>5234</v>
      </c>
      <c r="U651" s="15" t="s">
        <v>5234</v>
      </c>
      <c r="V651" s="15" t="s">
        <v>903</v>
      </c>
      <c r="W651" s="15" t="s">
        <v>35</v>
      </c>
      <c r="X651" s="15" t="s">
        <v>36</v>
      </c>
      <c r="Y651" s="15" t="s">
        <v>50</v>
      </c>
      <c r="Z651" s="15" t="s">
        <v>169</v>
      </c>
    </row>
    <row r="652" spans="1:26" x14ac:dyDescent="0.3">
      <c r="A652" s="15" t="s">
        <v>4654</v>
      </c>
      <c r="B652">
        <v>99999</v>
      </c>
      <c r="C652" s="1">
        <v>5903887803052</v>
      </c>
      <c r="D652">
        <v>1</v>
      </c>
      <c r="E652">
        <v>36</v>
      </c>
      <c r="F652" s="15" t="s">
        <v>4655</v>
      </c>
      <c r="G652" s="15" t="s">
        <v>527</v>
      </c>
      <c r="H652" s="15" t="s">
        <v>4656</v>
      </c>
      <c r="I652" s="15" t="s">
        <v>30</v>
      </c>
      <c r="J652" s="15" t="s">
        <v>5462</v>
      </c>
      <c r="K652" s="15" t="s">
        <v>4656</v>
      </c>
      <c r="L652" s="15" t="s">
        <v>30</v>
      </c>
      <c r="M652" s="15" t="s">
        <v>5462</v>
      </c>
      <c r="N652" s="15" t="s">
        <v>4657</v>
      </c>
      <c r="O652" s="15" t="s">
        <v>4658</v>
      </c>
      <c r="Q652" s="15" t="s">
        <v>6820</v>
      </c>
      <c r="R652">
        <v>5</v>
      </c>
      <c r="S652" s="15" t="s">
        <v>5234</v>
      </c>
      <c r="U652" s="15" t="s">
        <v>5234</v>
      </c>
      <c r="V652" s="15" t="s">
        <v>5234</v>
      </c>
      <c r="W652" s="15" t="s">
        <v>5234</v>
      </c>
      <c r="X652" s="15" t="s">
        <v>50</v>
      </c>
      <c r="Y652" s="15" t="s">
        <v>50</v>
      </c>
      <c r="Z652" s="15" t="s">
        <v>5283</v>
      </c>
    </row>
    <row r="653" spans="1:26" x14ac:dyDescent="0.3">
      <c r="A653" s="15" t="s">
        <v>5860</v>
      </c>
      <c r="B653">
        <v>12304</v>
      </c>
      <c r="C653" s="1">
        <v>5903887809528</v>
      </c>
      <c r="D653">
        <v>1</v>
      </c>
      <c r="E653">
        <v>30</v>
      </c>
      <c r="F653" s="15" t="s">
        <v>2012</v>
      </c>
      <c r="G653" s="15" t="s">
        <v>1911</v>
      </c>
      <c r="H653" s="15" t="s">
        <v>5237</v>
      </c>
      <c r="I653" s="15" t="s">
        <v>917</v>
      </c>
      <c r="J653" s="15" t="s">
        <v>917</v>
      </c>
      <c r="K653" s="15" t="s">
        <v>5861</v>
      </c>
      <c r="L653" s="15" t="s">
        <v>1472</v>
      </c>
      <c r="M653" s="15" t="s">
        <v>864</v>
      </c>
      <c r="N653" s="15" t="s">
        <v>5862</v>
      </c>
      <c r="O653" s="15" t="s">
        <v>5863</v>
      </c>
      <c r="P653">
        <v>85166090</v>
      </c>
      <c r="Q653" s="15" t="s">
        <v>5234</v>
      </c>
      <c r="S653" s="15" t="s">
        <v>5234</v>
      </c>
      <c r="U653" s="15" t="s">
        <v>5234</v>
      </c>
      <c r="V653" s="15" t="s">
        <v>860</v>
      </c>
      <c r="W653" s="15" t="s">
        <v>4670</v>
      </c>
      <c r="X653" s="15" t="s">
        <v>36</v>
      </c>
      <c r="Y653" s="15" t="s">
        <v>50</v>
      </c>
      <c r="Z653" s="15" t="s">
        <v>1220</v>
      </c>
    </row>
    <row r="654" spans="1:26" x14ac:dyDescent="0.3">
      <c r="A654" s="15" t="s">
        <v>7324</v>
      </c>
      <c r="B654">
        <v>1</v>
      </c>
      <c r="C654" s="1">
        <v>5905575901354</v>
      </c>
      <c r="D654">
        <v>1</v>
      </c>
      <c r="E654">
        <v>30</v>
      </c>
      <c r="F654" s="15" t="s">
        <v>2012</v>
      </c>
      <c r="G654" s="15" t="s">
        <v>1911</v>
      </c>
      <c r="H654" s="15" t="s">
        <v>5237</v>
      </c>
      <c r="I654" s="15" t="s">
        <v>917</v>
      </c>
      <c r="J654" s="15" t="s">
        <v>917</v>
      </c>
      <c r="K654" s="15" t="s">
        <v>5861</v>
      </c>
      <c r="L654" s="15" t="s">
        <v>1472</v>
      </c>
      <c r="M654" s="15" t="s">
        <v>864</v>
      </c>
      <c r="N654" s="15" t="s">
        <v>5862</v>
      </c>
      <c r="O654" s="15" t="s">
        <v>7325</v>
      </c>
      <c r="Q654" s="15" t="s">
        <v>5234</v>
      </c>
      <c r="R654">
        <v>6</v>
      </c>
      <c r="S654" s="15" t="s">
        <v>5234</v>
      </c>
      <c r="U654" s="15" t="s">
        <v>5234</v>
      </c>
      <c r="V654" s="15" t="s">
        <v>860</v>
      </c>
      <c r="W654" s="15" t="s">
        <v>4670</v>
      </c>
      <c r="X654" s="15" t="s">
        <v>36</v>
      </c>
      <c r="Y654" s="15" t="s">
        <v>36</v>
      </c>
      <c r="Z654" s="15" t="s">
        <v>7326</v>
      </c>
    </row>
    <row r="655" spans="1:26" x14ac:dyDescent="0.3">
      <c r="A655" s="15" t="s">
        <v>4738</v>
      </c>
      <c r="B655">
        <v>12306</v>
      </c>
      <c r="C655" s="1">
        <v>5903887804066</v>
      </c>
      <c r="D655">
        <v>8</v>
      </c>
      <c r="E655">
        <v>160</v>
      </c>
      <c r="F655" s="15" t="s">
        <v>910</v>
      </c>
      <c r="G655" s="15" t="s">
        <v>3079</v>
      </c>
      <c r="H655" s="15" t="s">
        <v>5261</v>
      </c>
      <c r="I655" s="15" t="s">
        <v>5273</v>
      </c>
      <c r="J655" s="15" t="s">
        <v>5291</v>
      </c>
      <c r="K655" s="15" t="s">
        <v>209</v>
      </c>
      <c r="L655" s="15" t="s">
        <v>64</v>
      </c>
      <c r="M655" s="15" t="s">
        <v>5340</v>
      </c>
      <c r="N655" s="15" t="s">
        <v>4739</v>
      </c>
      <c r="O655" s="15" t="s">
        <v>5864</v>
      </c>
      <c r="P655">
        <v>85167970</v>
      </c>
      <c r="Q655" s="15" t="s">
        <v>6820</v>
      </c>
      <c r="R655">
        <v>5</v>
      </c>
      <c r="S655" s="15" t="s">
        <v>5234</v>
      </c>
      <c r="U655" s="15" t="s">
        <v>5234</v>
      </c>
      <c r="V655" s="15" t="s">
        <v>4907</v>
      </c>
      <c r="W655" s="15" t="s">
        <v>3731</v>
      </c>
      <c r="X655" s="15" t="s">
        <v>36</v>
      </c>
      <c r="Y655" s="15" t="s">
        <v>50</v>
      </c>
      <c r="Z655" s="15" t="s">
        <v>5960</v>
      </c>
    </row>
    <row r="656" spans="1:26" x14ac:dyDescent="0.3">
      <c r="A656" s="15" t="s">
        <v>5865</v>
      </c>
      <c r="B656">
        <v>12305</v>
      </c>
      <c r="C656" s="1">
        <v>5903887809351</v>
      </c>
      <c r="D656">
        <v>6</v>
      </c>
      <c r="E656">
        <v>90</v>
      </c>
      <c r="F656" s="15" t="s">
        <v>5866</v>
      </c>
      <c r="G656" s="15" t="s">
        <v>1243</v>
      </c>
      <c r="H656" s="15" t="s">
        <v>185</v>
      </c>
      <c r="I656" s="15" t="s">
        <v>256</v>
      </c>
      <c r="J656" s="15" t="s">
        <v>5241</v>
      </c>
      <c r="K656" s="15" t="s">
        <v>5821</v>
      </c>
      <c r="L656" s="15" t="s">
        <v>321</v>
      </c>
      <c r="M656" s="15" t="s">
        <v>263</v>
      </c>
      <c r="N656" s="15" t="s">
        <v>5867</v>
      </c>
      <c r="O656" s="15" t="s">
        <v>5868</v>
      </c>
      <c r="P656">
        <v>85167970</v>
      </c>
      <c r="Q656" s="15" t="s">
        <v>6820</v>
      </c>
      <c r="R656">
        <v>5</v>
      </c>
      <c r="S656" s="15" t="s">
        <v>5234</v>
      </c>
      <c r="U656" s="15" t="s">
        <v>5234</v>
      </c>
      <c r="V656" s="15" t="s">
        <v>1359</v>
      </c>
      <c r="W656" s="15" t="s">
        <v>2388</v>
      </c>
      <c r="X656" s="15" t="s">
        <v>36</v>
      </c>
      <c r="Y656" s="15" t="s">
        <v>36</v>
      </c>
      <c r="Z656" s="15" t="s">
        <v>5869</v>
      </c>
    </row>
    <row r="657" spans="1:26" x14ac:dyDescent="0.3">
      <c r="A657" s="15" t="s">
        <v>1611</v>
      </c>
      <c r="B657">
        <v>99999</v>
      </c>
      <c r="C657" s="1">
        <v>5901436590651</v>
      </c>
      <c r="D657">
        <v>0</v>
      </c>
      <c r="E657">
        <v>0</v>
      </c>
      <c r="F657" s="15" t="s">
        <v>5234</v>
      </c>
      <c r="G657" s="15" t="s">
        <v>5234</v>
      </c>
      <c r="H657" s="15" t="s">
        <v>5233</v>
      </c>
      <c r="I657" s="15" t="s">
        <v>5233</v>
      </c>
      <c r="J657" s="15" t="s">
        <v>5233</v>
      </c>
      <c r="K657" s="15" t="s">
        <v>5233</v>
      </c>
      <c r="L657" s="15" t="s">
        <v>5233</v>
      </c>
      <c r="M657" s="15" t="s">
        <v>5233</v>
      </c>
      <c r="N657" s="15" t="s">
        <v>1612</v>
      </c>
      <c r="O657" s="15" t="s">
        <v>1613</v>
      </c>
      <c r="Q657" s="15" t="s">
        <v>5234</v>
      </c>
      <c r="S657" s="15" t="s">
        <v>5234</v>
      </c>
      <c r="U657" s="15" t="s">
        <v>5234</v>
      </c>
      <c r="V657" s="15" t="s">
        <v>5234</v>
      </c>
      <c r="W657" s="15" t="s">
        <v>5234</v>
      </c>
      <c r="X657" s="15" t="s">
        <v>50</v>
      </c>
      <c r="Y657" s="15" t="s">
        <v>5234</v>
      </c>
      <c r="Z657" s="15" t="s">
        <v>5234</v>
      </c>
    </row>
    <row r="658" spans="1:26" x14ac:dyDescent="0.3">
      <c r="A658" s="15" t="s">
        <v>1614</v>
      </c>
      <c r="B658">
        <v>99999</v>
      </c>
      <c r="C658" s="1">
        <v>5908256830943</v>
      </c>
      <c r="D658">
        <v>0</v>
      </c>
      <c r="E658">
        <v>0</v>
      </c>
      <c r="F658" s="15" t="s">
        <v>5234</v>
      </c>
      <c r="G658" s="15" t="s">
        <v>5234</v>
      </c>
      <c r="H658" s="15" t="s">
        <v>5462</v>
      </c>
      <c r="I658" s="15" t="s">
        <v>582</v>
      </c>
      <c r="J658" s="15" t="s">
        <v>321</v>
      </c>
      <c r="K658" s="15" t="s">
        <v>5291</v>
      </c>
      <c r="L658" s="15" t="s">
        <v>5295</v>
      </c>
      <c r="M658" s="15" t="s">
        <v>5301</v>
      </c>
      <c r="N658" s="15" t="s">
        <v>1615</v>
      </c>
      <c r="O658" s="15" t="s">
        <v>1616</v>
      </c>
      <c r="P658">
        <v>85166050</v>
      </c>
      <c r="Q658" s="15" t="s">
        <v>5234</v>
      </c>
      <c r="S658" s="15" t="s">
        <v>5234</v>
      </c>
      <c r="U658" s="15" t="s">
        <v>5234</v>
      </c>
      <c r="V658" s="15" t="s">
        <v>297</v>
      </c>
      <c r="W658" s="15" t="s">
        <v>5234</v>
      </c>
      <c r="X658" s="15" t="s">
        <v>50</v>
      </c>
      <c r="Y658" s="15" t="s">
        <v>5234</v>
      </c>
      <c r="Z658" s="15" t="s">
        <v>5234</v>
      </c>
    </row>
    <row r="659" spans="1:26" x14ac:dyDescent="0.3">
      <c r="A659" s="15" t="s">
        <v>1617</v>
      </c>
      <c r="B659">
        <v>99999</v>
      </c>
      <c r="C659" s="1">
        <v>5908256830950</v>
      </c>
      <c r="D659">
        <v>2</v>
      </c>
      <c r="E659">
        <v>0</v>
      </c>
      <c r="F659" s="15" t="s">
        <v>5234</v>
      </c>
      <c r="G659" s="15" t="s">
        <v>5234</v>
      </c>
      <c r="H659" s="15" t="s">
        <v>5233</v>
      </c>
      <c r="I659" s="15" t="s">
        <v>5233</v>
      </c>
      <c r="J659" s="15" t="s">
        <v>5233</v>
      </c>
      <c r="K659" s="15" t="s">
        <v>5233</v>
      </c>
      <c r="L659" s="15" t="s">
        <v>5233</v>
      </c>
      <c r="M659" s="15" t="s">
        <v>5233</v>
      </c>
      <c r="N659" s="15" t="s">
        <v>1618</v>
      </c>
      <c r="O659" s="15" t="s">
        <v>1619</v>
      </c>
      <c r="P659">
        <v>85166050</v>
      </c>
      <c r="Q659" s="15" t="s">
        <v>5234</v>
      </c>
      <c r="S659" s="15" t="s">
        <v>5234</v>
      </c>
      <c r="U659" s="15" t="s">
        <v>5234</v>
      </c>
      <c r="V659" s="15" t="s">
        <v>5234</v>
      </c>
      <c r="W659" s="15" t="s">
        <v>5234</v>
      </c>
      <c r="X659" s="15" t="s">
        <v>50</v>
      </c>
      <c r="Y659" s="15" t="s">
        <v>5234</v>
      </c>
      <c r="Z659" s="15" t="s">
        <v>5234</v>
      </c>
    </row>
    <row r="660" spans="1:26" x14ac:dyDescent="0.3">
      <c r="A660" s="15" t="s">
        <v>1620</v>
      </c>
      <c r="B660">
        <v>14405</v>
      </c>
      <c r="C660" s="1">
        <v>5908256834460</v>
      </c>
      <c r="D660">
        <v>3</v>
      </c>
      <c r="E660">
        <v>216</v>
      </c>
      <c r="F660" s="15" t="s">
        <v>5870</v>
      </c>
      <c r="G660" s="15" t="s">
        <v>282</v>
      </c>
      <c r="H660" s="15" t="s">
        <v>224</v>
      </c>
      <c r="I660" s="15" t="s">
        <v>5263</v>
      </c>
      <c r="J660" s="15" t="s">
        <v>5295</v>
      </c>
      <c r="K660" s="15" t="s">
        <v>321</v>
      </c>
      <c r="L660" s="15" t="s">
        <v>5305</v>
      </c>
      <c r="M660" s="15" t="s">
        <v>209</v>
      </c>
      <c r="N660" s="15" t="s">
        <v>1621</v>
      </c>
      <c r="O660" s="15" t="s">
        <v>5871</v>
      </c>
      <c r="P660">
        <v>85166050</v>
      </c>
      <c r="Q660" s="15" t="s">
        <v>6820</v>
      </c>
      <c r="R660">
        <v>5</v>
      </c>
      <c r="S660" s="15" t="s">
        <v>5234</v>
      </c>
      <c r="U660" s="15" t="s">
        <v>5234</v>
      </c>
      <c r="V660" s="15" t="s">
        <v>46</v>
      </c>
      <c r="W660" s="15" t="s">
        <v>35</v>
      </c>
      <c r="X660" s="15" t="s">
        <v>36</v>
      </c>
      <c r="Y660" s="15" t="s">
        <v>50</v>
      </c>
      <c r="Z660" s="15" t="s">
        <v>169</v>
      </c>
    </row>
    <row r="661" spans="1:26" x14ac:dyDescent="0.3">
      <c r="A661" s="15" t="s">
        <v>1622</v>
      </c>
      <c r="B661">
        <v>14406</v>
      </c>
      <c r="C661" s="1">
        <v>5908256834477</v>
      </c>
      <c r="D661">
        <v>3</v>
      </c>
      <c r="E661">
        <v>108</v>
      </c>
      <c r="F661" s="15" t="s">
        <v>1623</v>
      </c>
      <c r="G661" s="15" t="s">
        <v>2054</v>
      </c>
      <c r="H661" s="15" t="s">
        <v>5344</v>
      </c>
      <c r="I661" s="15" t="s">
        <v>345</v>
      </c>
      <c r="J661" s="15" t="s">
        <v>5270</v>
      </c>
      <c r="K661" s="15" t="s">
        <v>5256</v>
      </c>
      <c r="L661" s="15" t="s">
        <v>295</v>
      </c>
      <c r="M661" s="15" t="s">
        <v>5295</v>
      </c>
      <c r="N661" s="15" t="s">
        <v>1621</v>
      </c>
      <c r="O661" s="15" t="s">
        <v>5872</v>
      </c>
      <c r="P661">
        <v>85166050</v>
      </c>
      <c r="Q661" s="15" t="s">
        <v>6828</v>
      </c>
      <c r="R661">
        <v>5</v>
      </c>
      <c r="S661" s="15" t="s">
        <v>5234</v>
      </c>
      <c r="U661" s="15" t="s">
        <v>5234</v>
      </c>
      <c r="V661" s="15" t="s">
        <v>964</v>
      </c>
      <c r="W661" s="15" t="s">
        <v>35</v>
      </c>
      <c r="X661" s="15" t="s">
        <v>36</v>
      </c>
      <c r="Y661" s="15" t="s">
        <v>50</v>
      </c>
      <c r="Z661" s="15" t="s">
        <v>404</v>
      </c>
    </row>
    <row r="662" spans="1:26" x14ac:dyDescent="0.3">
      <c r="A662" s="15" t="s">
        <v>1624</v>
      </c>
      <c r="B662">
        <v>99999</v>
      </c>
      <c r="C662" s="1">
        <v>5908256837355</v>
      </c>
      <c r="D662">
        <v>3</v>
      </c>
      <c r="E662">
        <v>144</v>
      </c>
      <c r="F662" s="15" t="s">
        <v>5873</v>
      </c>
      <c r="G662" s="15" t="s">
        <v>155</v>
      </c>
      <c r="H662" s="15" t="s">
        <v>5233</v>
      </c>
      <c r="I662" s="15" t="s">
        <v>5233</v>
      </c>
      <c r="J662" s="15" t="s">
        <v>5233</v>
      </c>
      <c r="K662" s="15" t="s">
        <v>5305</v>
      </c>
      <c r="L662" s="15" t="s">
        <v>224</v>
      </c>
      <c r="M662" s="15" t="s">
        <v>746</v>
      </c>
      <c r="N662" s="15" t="s">
        <v>1615</v>
      </c>
      <c r="O662" s="15" t="s">
        <v>1625</v>
      </c>
      <c r="P662">
        <v>85166050</v>
      </c>
      <c r="Q662" s="15" t="s">
        <v>5234</v>
      </c>
      <c r="S662" s="15" t="s">
        <v>5234</v>
      </c>
      <c r="U662" s="15" t="s">
        <v>5234</v>
      </c>
      <c r="V662" s="15" t="s">
        <v>5234</v>
      </c>
      <c r="W662" s="15" t="s">
        <v>5234</v>
      </c>
      <c r="X662" s="15" t="s">
        <v>50</v>
      </c>
      <c r="Y662" s="15" t="s">
        <v>5234</v>
      </c>
      <c r="Z662" s="15" t="s">
        <v>861</v>
      </c>
    </row>
    <row r="663" spans="1:26" x14ac:dyDescent="0.3">
      <c r="A663" s="15" t="s">
        <v>1626</v>
      </c>
      <c r="B663">
        <v>99999</v>
      </c>
      <c r="C663" s="1">
        <v>5901436590675</v>
      </c>
      <c r="D663">
        <v>0</v>
      </c>
      <c r="E663">
        <v>0</v>
      </c>
      <c r="F663" s="15" t="s">
        <v>5234</v>
      </c>
      <c r="G663" s="15" t="s">
        <v>5234</v>
      </c>
      <c r="H663" s="15" t="s">
        <v>5233</v>
      </c>
      <c r="I663" s="15" t="s">
        <v>5233</v>
      </c>
      <c r="J663" s="15" t="s">
        <v>5233</v>
      </c>
      <c r="K663" s="15" t="s">
        <v>5233</v>
      </c>
      <c r="L663" s="15" t="s">
        <v>5233</v>
      </c>
      <c r="M663" s="15" t="s">
        <v>5233</v>
      </c>
      <c r="N663" s="15" t="s">
        <v>1627</v>
      </c>
      <c r="O663" s="15" t="s">
        <v>1628</v>
      </c>
      <c r="Q663" s="15" t="s">
        <v>5234</v>
      </c>
      <c r="S663" s="15" t="s">
        <v>5234</v>
      </c>
      <c r="U663" s="15" t="s">
        <v>5234</v>
      </c>
      <c r="V663" s="15" t="s">
        <v>5234</v>
      </c>
      <c r="W663" s="15" t="s">
        <v>5234</v>
      </c>
      <c r="X663" s="15" t="s">
        <v>50</v>
      </c>
      <c r="Y663" s="15" t="s">
        <v>5234</v>
      </c>
      <c r="Z663" s="15" t="s">
        <v>5234</v>
      </c>
    </row>
    <row r="664" spans="1:26" x14ac:dyDescent="0.3">
      <c r="A664" s="15" t="s">
        <v>1629</v>
      </c>
      <c r="B664">
        <v>14402</v>
      </c>
      <c r="C664" s="1">
        <v>5902934838856</v>
      </c>
      <c r="D664">
        <v>4</v>
      </c>
      <c r="E664">
        <v>96</v>
      </c>
      <c r="F664" s="15" t="s">
        <v>5874</v>
      </c>
      <c r="G664" s="15" t="s">
        <v>4949</v>
      </c>
      <c r="H664" s="15" t="s">
        <v>209</v>
      </c>
      <c r="I664" s="15" t="s">
        <v>231</v>
      </c>
      <c r="J664" s="15" t="s">
        <v>453</v>
      </c>
      <c r="K664" s="15" t="s">
        <v>5257</v>
      </c>
      <c r="L664" s="15" t="s">
        <v>333</v>
      </c>
      <c r="M664" s="15" t="s">
        <v>550</v>
      </c>
      <c r="N664" s="15" t="s">
        <v>1630</v>
      </c>
      <c r="O664" s="15" t="s">
        <v>5875</v>
      </c>
      <c r="P664">
        <v>85166050</v>
      </c>
      <c r="Q664" s="15" t="s">
        <v>6828</v>
      </c>
      <c r="R664">
        <v>5</v>
      </c>
      <c r="S664" s="15" t="s">
        <v>5234</v>
      </c>
      <c r="U664" s="15" t="s">
        <v>5234</v>
      </c>
      <c r="V664" s="15" t="s">
        <v>1168</v>
      </c>
      <c r="W664" s="15" t="s">
        <v>1631</v>
      </c>
      <c r="X664" s="15" t="s">
        <v>36</v>
      </c>
      <c r="Y664" s="15" t="s">
        <v>50</v>
      </c>
      <c r="Z664" s="15" t="s">
        <v>7104</v>
      </c>
    </row>
    <row r="665" spans="1:26" x14ac:dyDescent="0.3">
      <c r="A665" s="15" t="s">
        <v>1632</v>
      </c>
      <c r="B665">
        <v>99999</v>
      </c>
      <c r="C665" s="1">
        <v>5901436590668</v>
      </c>
      <c r="D665">
        <v>0</v>
      </c>
      <c r="E665">
        <v>0</v>
      </c>
      <c r="F665" s="15" t="s">
        <v>5234</v>
      </c>
      <c r="G665" s="15" t="s">
        <v>5234</v>
      </c>
      <c r="H665" s="15" t="s">
        <v>5233</v>
      </c>
      <c r="I665" s="15" t="s">
        <v>5233</v>
      </c>
      <c r="J665" s="15" t="s">
        <v>5233</v>
      </c>
      <c r="K665" s="15" t="s">
        <v>5233</v>
      </c>
      <c r="L665" s="15" t="s">
        <v>5233</v>
      </c>
      <c r="M665" s="15" t="s">
        <v>5233</v>
      </c>
      <c r="N665" s="15" t="s">
        <v>1633</v>
      </c>
      <c r="O665" s="15" t="s">
        <v>1634</v>
      </c>
      <c r="Q665" s="15" t="s">
        <v>5234</v>
      </c>
      <c r="S665" s="15" t="s">
        <v>5234</v>
      </c>
      <c r="U665" s="15" t="s">
        <v>5234</v>
      </c>
      <c r="V665" s="15" t="s">
        <v>5234</v>
      </c>
      <c r="W665" s="15" t="s">
        <v>5234</v>
      </c>
      <c r="X665" s="15" t="s">
        <v>50</v>
      </c>
      <c r="Y665" s="15" t="s">
        <v>5234</v>
      </c>
      <c r="Z665" s="15" t="s">
        <v>5234</v>
      </c>
    </row>
    <row r="666" spans="1:26" x14ac:dyDescent="0.3">
      <c r="A666" s="15" t="s">
        <v>1635</v>
      </c>
      <c r="B666">
        <v>99999</v>
      </c>
      <c r="C666" s="1">
        <v>5908256831667</v>
      </c>
      <c r="D666">
        <v>3</v>
      </c>
      <c r="E666">
        <v>90</v>
      </c>
      <c r="F666" s="15" t="s">
        <v>1636</v>
      </c>
      <c r="G666" s="15" t="s">
        <v>5876</v>
      </c>
      <c r="H666" s="15" t="s">
        <v>64</v>
      </c>
      <c r="I666" s="15" t="s">
        <v>5263</v>
      </c>
      <c r="J666" s="15" t="s">
        <v>5257</v>
      </c>
      <c r="K666" s="15" t="s">
        <v>5344</v>
      </c>
      <c r="L666" s="15" t="s">
        <v>224</v>
      </c>
      <c r="M666" s="15" t="s">
        <v>65</v>
      </c>
      <c r="N666" s="15" t="s">
        <v>1637</v>
      </c>
      <c r="O666" s="15" t="s">
        <v>1638</v>
      </c>
      <c r="P666">
        <v>85166070</v>
      </c>
      <c r="Q666" s="15" t="s">
        <v>5234</v>
      </c>
      <c r="S666" s="15" t="s">
        <v>5234</v>
      </c>
      <c r="U666" s="15" t="s">
        <v>5234</v>
      </c>
      <c r="V666" s="15" t="s">
        <v>964</v>
      </c>
      <c r="W666" s="15" t="s">
        <v>5234</v>
      </c>
      <c r="X666" s="15" t="s">
        <v>50</v>
      </c>
      <c r="Y666" s="15" t="s">
        <v>5234</v>
      </c>
      <c r="Z666" s="15" t="s">
        <v>6873</v>
      </c>
    </row>
    <row r="667" spans="1:26" x14ac:dyDescent="0.3">
      <c r="A667" s="15" t="s">
        <v>1639</v>
      </c>
      <c r="B667">
        <v>11611</v>
      </c>
      <c r="C667" s="1">
        <v>5908256831674</v>
      </c>
      <c r="D667">
        <v>3</v>
      </c>
      <c r="E667">
        <v>90</v>
      </c>
      <c r="F667" s="15" t="s">
        <v>1640</v>
      </c>
      <c r="G667" s="15" t="s">
        <v>5273</v>
      </c>
      <c r="H667" s="15" t="s">
        <v>5279</v>
      </c>
      <c r="I667" s="15" t="s">
        <v>5275</v>
      </c>
      <c r="J667" s="15" t="s">
        <v>5265</v>
      </c>
      <c r="K667" s="15" t="s">
        <v>5314</v>
      </c>
      <c r="L667" s="15" t="s">
        <v>5293</v>
      </c>
      <c r="M667" s="15" t="s">
        <v>5269</v>
      </c>
      <c r="N667" s="15" t="s">
        <v>1641</v>
      </c>
      <c r="O667" s="15" t="s">
        <v>5877</v>
      </c>
      <c r="P667">
        <v>85166070</v>
      </c>
      <c r="Q667" s="15" t="s">
        <v>6828</v>
      </c>
      <c r="R667">
        <v>5</v>
      </c>
      <c r="S667" s="15" t="s">
        <v>5234</v>
      </c>
      <c r="U667" s="15" t="s">
        <v>5234</v>
      </c>
      <c r="V667" s="15" t="s">
        <v>438</v>
      </c>
      <c r="W667" s="15" t="s">
        <v>35</v>
      </c>
      <c r="X667" s="15" t="s">
        <v>36</v>
      </c>
      <c r="Y667" s="15" t="s">
        <v>5234</v>
      </c>
      <c r="Z667" s="15" t="s">
        <v>6874</v>
      </c>
    </row>
    <row r="668" spans="1:26" x14ac:dyDescent="0.3">
      <c r="A668" s="15" t="s">
        <v>1642</v>
      </c>
      <c r="B668">
        <v>99999</v>
      </c>
      <c r="C668" s="1">
        <v>5908256839939</v>
      </c>
      <c r="D668">
        <v>1</v>
      </c>
      <c r="E668">
        <v>40</v>
      </c>
      <c r="F668" s="15" t="s">
        <v>1643</v>
      </c>
      <c r="G668" s="15" t="s">
        <v>543</v>
      </c>
      <c r="H668" s="15" t="s">
        <v>5401</v>
      </c>
      <c r="I668" s="15" t="s">
        <v>1644</v>
      </c>
      <c r="J668" s="15" t="s">
        <v>65</v>
      </c>
      <c r="K668" s="15" t="s">
        <v>5401</v>
      </c>
      <c r="L668" s="15" t="s">
        <v>1644</v>
      </c>
      <c r="M668" s="15" t="s">
        <v>65</v>
      </c>
      <c r="N668" s="15" t="s">
        <v>1645</v>
      </c>
      <c r="O668" s="15" t="s">
        <v>1646</v>
      </c>
      <c r="P668">
        <v>85166070</v>
      </c>
      <c r="Q668" s="15" t="s">
        <v>913</v>
      </c>
      <c r="R668">
        <v>4</v>
      </c>
      <c r="S668" s="15" t="s">
        <v>5234</v>
      </c>
      <c r="U668" s="15" t="s">
        <v>5234</v>
      </c>
      <c r="V668" s="15" t="s">
        <v>1647</v>
      </c>
      <c r="W668" s="15" t="s">
        <v>35</v>
      </c>
      <c r="X668" s="15" t="s">
        <v>50</v>
      </c>
      <c r="Y668" s="15" t="s">
        <v>5234</v>
      </c>
      <c r="Z668" s="15" t="s">
        <v>543</v>
      </c>
    </row>
    <row r="669" spans="1:26" x14ac:dyDescent="0.3">
      <c r="A669" s="15" t="s">
        <v>1648</v>
      </c>
      <c r="B669">
        <v>11614</v>
      </c>
      <c r="C669" s="1">
        <v>5902934836982</v>
      </c>
      <c r="D669">
        <v>1</v>
      </c>
      <c r="E669">
        <v>40</v>
      </c>
      <c r="F669" s="15" t="s">
        <v>1649</v>
      </c>
      <c r="G669" s="15" t="s">
        <v>547</v>
      </c>
      <c r="H669" s="15" t="s">
        <v>5274</v>
      </c>
      <c r="I669" s="15" t="s">
        <v>117</v>
      </c>
      <c r="J669" s="15" t="s">
        <v>68</v>
      </c>
      <c r="K669" s="15" t="s">
        <v>5767</v>
      </c>
      <c r="L669" s="15" t="s">
        <v>5281</v>
      </c>
      <c r="M669" s="15" t="s">
        <v>515</v>
      </c>
      <c r="N669" s="15" t="s">
        <v>1650</v>
      </c>
      <c r="O669" s="15" t="s">
        <v>1651</v>
      </c>
      <c r="P669">
        <v>85166070</v>
      </c>
      <c r="Q669" s="15" t="s">
        <v>6828</v>
      </c>
      <c r="R669">
        <v>5</v>
      </c>
      <c r="S669" s="15" t="s">
        <v>5234</v>
      </c>
      <c r="U669" s="15" t="s">
        <v>5234</v>
      </c>
      <c r="V669" s="15" t="s">
        <v>1652</v>
      </c>
      <c r="W669" s="15" t="s">
        <v>879</v>
      </c>
      <c r="X669" s="15" t="s">
        <v>36</v>
      </c>
      <c r="Y669" s="15" t="s">
        <v>50</v>
      </c>
      <c r="Z669" s="15" t="s">
        <v>547</v>
      </c>
    </row>
    <row r="670" spans="1:26" x14ac:dyDescent="0.3">
      <c r="A670" s="15" t="s">
        <v>5120</v>
      </c>
      <c r="B670">
        <v>11613</v>
      </c>
      <c r="C670" s="1">
        <v>5903887807623</v>
      </c>
      <c r="D670">
        <v>4</v>
      </c>
      <c r="E670">
        <v>48</v>
      </c>
      <c r="F670" s="15" t="s">
        <v>1834</v>
      </c>
      <c r="G670" s="15" t="s">
        <v>5121</v>
      </c>
      <c r="H670" s="15" t="s">
        <v>196</v>
      </c>
      <c r="I670" s="15" t="s">
        <v>5303</v>
      </c>
      <c r="J670" s="15" t="s">
        <v>30</v>
      </c>
      <c r="K670" s="15" t="s">
        <v>5431</v>
      </c>
      <c r="L670" s="15" t="s">
        <v>65</v>
      </c>
      <c r="M670" s="15" t="s">
        <v>5342</v>
      </c>
      <c r="N670" s="15" t="s">
        <v>5122</v>
      </c>
      <c r="O670" s="15" t="s">
        <v>5878</v>
      </c>
      <c r="P670">
        <v>85166070</v>
      </c>
      <c r="Q670" s="15" t="s">
        <v>6828</v>
      </c>
      <c r="S670" s="15" t="s">
        <v>5234</v>
      </c>
      <c r="U670" s="15" t="s">
        <v>5234</v>
      </c>
      <c r="V670" s="15" t="s">
        <v>1039</v>
      </c>
      <c r="W670" s="15" t="s">
        <v>2388</v>
      </c>
      <c r="X670" s="15" t="s">
        <v>36</v>
      </c>
      <c r="Y670" s="15" t="s">
        <v>50</v>
      </c>
      <c r="Z670" s="15" t="s">
        <v>586</v>
      </c>
    </row>
    <row r="671" spans="1:26" x14ac:dyDescent="0.3">
      <c r="A671" s="15" t="s">
        <v>5123</v>
      </c>
      <c r="B671">
        <v>11612</v>
      </c>
      <c r="C671" s="1">
        <v>5903887807647</v>
      </c>
      <c r="D671">
        <v>4</v>
      </c>
      <c r="E671">
        <v>48</v>
      </c>
      <c r="F671" s="15" t="s">
        <v>1834</v>
      </c>
      <c r="G671" s="15" t="s">
        <v>5121</v>
      </c>
      <c r="H671" s="15" t="s">
        <v>196</v>
      </c>
      <c r="I671" s="15" t="s">
        <v>5303</v>
      </c>
      <c r="J671" s="15" t="s">
        <v>30</v>
      </c>
      <c r="K671" s="15" t="s">
        <v>5431</v>
      </c>
      <c r="L671" s="15" t="s">
        <v>65</v>
      </c>
      <c r="M671" s="15" t="s">
        <v>5342</v>
      </c>
      <c r="N671" s="15" t="s">
        <v>5122</v>
      </c>
      <c r="O671" s="15" t="s">
        <v>5879</v>
      </c>
      <c r="P671">
        <v>85166070</v>
      </c>
      <c r="Q671" s="15" t="s">
        <v>6828</v>
      </c>
      <c r="S671" s="15" t="s">
        <v>5234</v>
      </c>
      <c r="U671" s="15" t="s">
        <v>5234</v>
      </c>
      <c r="V671" s="15" t="s">
        <v>1039</v>
      </c>
      <c r="W671" s="15" t="s">
        <v>2388</v>
      </c>
      <c r="X671" s="15" t="s">
        <v>36</v>
      </c>
      <c r="Y671" s="15" t="s">
        <v>50</v>
      </c>
      <c r="Z671" s="15" t="s">
        <v>586</v>
      </c>
    </row>
    <row r="672" spans="1:26" x14ac:dyDescent="0.3">
      <c r="A672" s="15" t="s">
        <v>5880</v>
      </c>
      <c r="B672">
        <v>11702</v>
      </c>
      <c r="C672" s="1">
        <v>5903887809962</v>
      </c>
      <c r="D672">
        <v>3</v>
      </c>
      <c r="E672">
        <v>30</v>
      </c>
      <c r="F672" s="15" t="s">
        <v>5881</v>
      </c>
      <c r="G672" s="15" t="s">
        <v>1048</v>
      </c>
      <c r="H672" s="15" t="s">
        <v>658</v>
      </c>
      <c r="I672" s="15" t="s">
        <v>5241</v>
      </c>
      <c r="J672" s="15" t="s">
        <v>746</v>
      </c>
      <c r="K672" s="15" t="s">
        <v>5423</v>
      </c>
      <c r="L672" s="15" t="s">
        <v>196</v>
      </c>
      <c r="M672" s="15" t="s">
        <v>5295</v>
      </c>
      <c r="N672" s="15" t="s">
        <v>5882</v>
      </c>
      <c r="O672" s="15" t="s">
        <v>5883</v>
      </c>
      <c r="P672">
        <v>85166070</v>
      </c>
      <c r="Q672" s="15" t="s">
        <v>5234</v>
      </c>
      <c r="R672">
        <v>5</v>
      </c>
      <c r="S672" s="15" t="s">
        <v>5234</v>
      </c>
      <c r="U672" s="15" t="s">
        <v>5234</v>
      </c>
      <c r="V672" s="15" t="s">
        <v>1809</v>
      </c>
      <c r="W672" s="15" t="s">
        <v>2743</v>
      </c>
      <c r="X672" s="15" t="s">
        <v>36</v>
      </c>
      <c r="Y672" s="15" t="s">
        <v>50</v>
      </c>
      <c r="Z672" s="15" t="s">
        <v>206</v>
      </c>
    </row>
    <row r="673" spans="1:26" x14ac:dyDescent="0.3">
      <c r="A673" s="15" t="s">
        <v>1653</v>
      </c>
      <c r="B673">
        <v>99999</v>
      </c>
      <c r="C673" s="1">
        <v>5908256832107</v>
      </c>
      <c r="D673">
        <v>1</v>
      </c>
      <c r="E673">
        <v>36</v>
      </c>
      <c r="F673" s="15" t="s">
        <v>5234</v>
      </c>
      <c r="G673" s="15" t="s">
        <v>871</v>
      </c>
      <c r="H673" s="15" t="s">
        <v>5233</v>
      </c>
      <c r="I673" s="15" t="s">
        <v>5233</v>
      </c>
      <c r="J673" s="15" t="s">
        <v>5233</v>
      </c>
      <c r="K673" s="15" t="s">
        <v>232</v>
      </c>
      <c r="L673" s="15" t="s">
        <v>232</v>
      </c>
      <c r="M673" s="15" t="s">
        <v>200</v>
      </c>
      <c r="N673" s="15" t="s">
        <v>1654</v>
      </c>
      <c r="O673" s="15" t="s">
        <v>1655</v>
      </c>
      <c r="P673">
        <v>85167970</v>
      </c>
      <c r="Q673" s="15" t="s">
        <v>5234</v>
      </c>
      <c r="S673" s="15" t="s">
        <v>5234</v>
      </c>
      <c r="U673" s="15" t="s">
        <v>5234</v>
      </c>
      <c r="V673" s="15" t="s">
        <v>5234</v>
      </c>
      <c r="W673" s="15" t="s">
        <v>5234</v>
      </c>
      <c r="X673" s="15" t="s">
        <v>50</v>
      </c>
      <c r="Y673" s="15" t="s">
        <v>5234</v>
      </c>
      <c r="Z673" s="15" t="s">
        <v>871</v>
      </c>
    </row>
    <row r="674" spans="1:26" x14ac:dyDescent="0.3">
      <c r="A674" s="15" t="s">
        <v>1656</v>
      </c>
      <c r="B674">
        <v>99999</v>
      </c>
      <c r="C674" s="1">
        <v>5908256832114</v>
      </c>
      <c r="D674">
        <v>0</v>
      </c>
      <c r="E674">
        <v>0</v>
      </c>
      <c r="F674" s="15" t="s">
        <v>5234</v>
      </c>
      <c r="G674" s="15" t="s">
        <v>5234</v>
      </c>
      <c r="H674" s="15" t="s">
        <v>5233</v>
      </c>
      <c r="I674" s="15" t="s">
        <v>5233</v>
      </c>
      <c r="J674" s="15" t="s">
        <v>5233</v>
      </c>
      <c r="K674" s="15" t="s">
        <v>5233</v>
      </c>
      <c r="L674" s="15" t="s">
        <v>5233</v>
      </c>
      <c r="M674" s="15" t="s">
        <v>5233</v>
      </c>
      <c r="N674" s="15" t="s">
        <v>1654</v>
      </c>
      <c r="O674" s="15" t="s">
        <v>1657</v>
      </c>
      <c r="P674">
        <v>85167970</v>
      </c>
      <c r="Q674" s="15" t="s">
        <v>5234</v>
      </c>
      <c r="S674" s="15" t="s">
        <v>5234</v>
      </c>
      <c r="U674" s="15" t="s">
        <v>5234</v>
      </c>
      <c r="V674" s="15" t="s">
        <v>5234</v>
      </c>
      <c r="W674" s="15" t="s">
        <v>5234</v>
      </c>
      <c r="X674" s="15" t="s">
        <v>50</v>
      </c>
      <c r="Y674" s="15" t="s">
        <v>5234</v>
      </c>
      <c r="Z674" s="15" t="s">
        <v>5234</v>
      </c>
    </row>
    <row r="675" spans="1:26" x14ac:dyDescent="0.3">
      <c r="A675" s="15" t="s">
        <v>1658</v>
      </c>
      <c r="B675">
        <v>99999</v>
      </c>
      <c r="C675" s="1">
        <v>5908256835801</v>
      </c>
      <c r="D675">
        <v>1</v>
      </c>
      <c r="E675">
        <v>50</v>
      </c>
      <c r="F675" s="15" t="s">
        <v>861</v>
      </c>
      <c r="G675" s="15" t="s">
        <v>5284</v>
      </c>
      <c r="H675" s="15" t="s">
        <v>5286</v>
      </c>
      <c r="I675" s="15" t="s">
        <v>5286</v>
      </c>
      <c r="J675" s="15" t="s">
        <v>5253</v>
      </c>
      <c r="K675" s="15" t="s">
        <v>5286</v>
      </c>
      <c r="L675" s="15" t="s">
        <v>5286</v>
      </c>
      <c r="M675" s="15" t="s">
        <v>5253</v>
      </c>
      <c r="N675" s="15" t="s">
        <v>1659</v>
      </c>
      <c r="O675" s="15" t="s">
        <v>1660</v>
      </c>
      <c r="P675">
        <v>85167970</v>
      </c>
      <c r="Q675" s="15" t="s">
        <v>913</v>
      </c>
      <c r="R675">
        <v>5</v>
      </c>
      <c r="S675" s="15" t="s">
        <v>5234</v>
      </c>
      <c r="U675" s="15" t="s">
        <v>5234</v>
      </c>
      <c r="V675" s="15" t="s">
        <v>1661</v>
      </c>
      <c r="W675" s="15" t="s">
        <v>35</v>
      </c>
      <c r="X675" s="15" t="s">
        <v>50</v>
      </c>
      <c r="Y675" s="15" t="s">
        <v>5234</v>
      </c>
      <c r="Z675" s="15" t="s">
        <v>5284</v>
      </c>
    </row>
    <row r="676" spans="1:26" x14ac:dyDescent="0.3">
      <c r="A676" s="15" t="s">
        <v>1662</v>
      </c>
      <c r="B676">
        <v>99999</v>
      </c>
      <c r="C676" s="1">
        <v>5902934830690</v>
      </c>
      <c r="D676">
        <v>1</v>
      </c>
      <c r="E676">
        <v>1</v>
      </c>
      <c r="F676" s="15" t="s">
        <v>1663</v>
      </c>
      <c r="G676" s="15" t="s">
        <v>1664</v>
      </c>
      <c r="H676" s="15" t="s">
        <v>5233</v>
      </c>
      <c r="I676" s="15" t="s">
        <v>5233</v>
      </c>
      <c r="J676" s="15" t="s">
        <v>5233</v>
      </c>
      <c r="K676" s="15" t="s">
        <v>5233</v>
      </c>
      <c r="L676" s="15" t="s">
        <v>5233</v>
      </c>
      <c r="M676" s="15" t="s">
        <v>5233</v>
      </c>
      <c r="N676" s="15" t="s">
        <v>1665</v>
      </c>
      <c r="O676" s="15" t="s">
        <v>1666</v>
      </c>
      <c r="P676">
        <v>85169000</v>
      </c>
      <c r="Q676" s="15" t="s">
        <v>913</v>
      </c>
      <c r="R676">
        <v>0</v>
      </c>
      <c r="S676" s="15" t="s">
        <v>5234</v>
      </c>
      <c r="U676" s="15" t="s">
        <v>5234</v>
      </c>
      <c r="V676" s="15" t="s">
        <v>5234</v>
      </c>
      <c r="W676" s="15" t="s">
        <v>35</v>
      </c>
      <c r="X676" s="15" t="s">
        <v>50</v>
      </c>
      <c r="Y676" s="15" t="s">
        <v>5234</v>
      </c>
      <c r="Z676" s="15" t="s">
        <v>1664</v>
      </c>
    </row>
    <row r="677" spans="1:26" x14ac:dyDescent="0.3">
      <c r="A677" s="15" t="s">
        <v>1667</v>
      </c>
      <c r="B677">
        <v>99999</v>
      </c>
      <c r="C677" s="1">
        <v>5908256835962</v>
      </c>
      <c r="D677">
        <v>4</v>
      </c>
      <c r="E677">
        <v>36</v>
      </c>
      <c r="F677" s="15" t="s">
        <v>5234</v>
      </c>
      <c r="G677" s="15" t="s">
        <v>1668</v>
      </c>
      <c r="H677" s="15" t="s">
        <v>5233</v>
      </c>
      <c r="I677" s="15" t="s">
        <v>5233</v>
      </c>
      <c r="J677" s="15" t="s">
        <v>5233</v>
      </c>
      <c r="K677" s="15" t="s">
        <v>1669</v>
      </c>
      <c r="L677" s="15" t="s">
        <v>5269</v>
      </c>
      <c r="M677" s="15" t="s">
        <v>5408</v>
      </c>
      <c r="N677" s="15" t="s">
        <v>1659</v>
      </c>
      <c r="O677" s="15" t="s">
        <v>1670</v>
      </c>
      <c r="P677">
        <v>85167970</v>
      </c>
      <c r="Q677" s="15" t="s">
        <v>5234</v>
      </c>
      <c r="S677" s="15" t="s">
        <v>5234</v>
      </c>
      <c r="U677" s="15" t="s">
        <v>5234</v>
      </c>
      <c r="V677" s="15" t="s">
        <v>5234</v>
      </c>
      <c r="W677" s="15" t="s">
        <v>5234</v>
      </c>
      <c r="X677" s="15" t="s">
        <v>50</v>
      </c>
      <c r="Y677" s="15" t="s">
        <v>5234</v>
      </c>
      <c r="Z677" s="15" t="s">
        <v>817</v>
      </c>
    </row>
    <row r="678" spans="1:26" x14ac:dyDescent="0.3">
      <c r="A678" s="15" t="s">
        <v>4810</v>
      </c>
      <c r="B678">
        <v>12912</v>
      </c>
      <c r="C678" s="1">
        <v>5903887805582</v>
      </c>
      <c r="D678">
        <v>4</v>
      </c>
      <c r="E678">
        <v>72</v>
      </c>
      <c r="F678" s="15" t="s">
        <v>5124</v>
      </c>
      <c r="G678" s="15" t="s">
        <v>5884</v>
      </c>
      <c r="H678" s="15" t="s">
        <v>689</v>
      </c>
      <c r="I678" s="15" t="s">
        <v>5300</v>
      </c>
      <c r="J678" s="15" t="s">
        <v>5238</v>
      </c>
      <c r="K678" s="15" t="s">
        <v>5401</v>
      </c>
      <c r="L678" s="15" t="s">
        <v>5293</v>
      </c>
      <c r="M678" s="15" t="s">
        <v>5279</v>
      </c>
      <c r="N678" s="15" t="s">
        <v>4811</v>
      </c>
      <c r="O678" s="15" t="s">
        <v>5885</v>
      </c>
      <c r="P678">
        <v>85167970</v>
      </c>
      <c r="Q678" s="15" t="s">
        <v>6828</v>
      </c>
      <c r="R678">
        <v>5</v>
      </c>
      <c r="S678" s="15" t="s">
        <v>5234</v>
      </c>
      <c r="U678" s="15" t="s">
        <v>5234</v>
      </c>
      <c r="V678" s="15" t="s">
        <v>158</v>
      </c>
      <c r="W678" s="15" t="s">
        <v>1921</v>
      </c>
      <c r="X678" s="15" t="s">
        <v>36</v>
      </c>
      <c r="Y678" s="15" t="s">
        <v>50</v>
      </c>
      <c r="Z678" s="15" t="s">
        <v>6875</v>
      </c>
    </row>
    <row r="679" spans="1:26" x14ac:dyDescent="0.3">
      <c r="A679" s="15" t="s">
        <v>1671</v>
      </c>
      <c r="B679">
        <v>99999</v>
      </c>
      <c r="C679" s="1">
        <v>5908256832824</v>
      </c>
      <c r="D679">
        <v>50</v>
      </c>
      <c r="E679">
        <v>0</v>
      </c>
      <c r="F679" s="15" t="s">
        <v>5234</v>
      </c>
      <c r="G679" s="15" t="s">
        <v>546</v>
      </c>
      <c r="H679" s="15" t="s">
        <v>5263</v>
      </c>
      <c r="I679" s="15" t="s">
        <v>5277</v>
      </c>
      <c r="J679" s="15" t="s">
        <v>5256</v>
      </c>
      <c r="K679" s="15" t="s">
        <v>689</v>
      </c>
      <c r="L679" s="15" t="s">
        <v>5242</v>
      </c>
      <c r="M679" s="15" t="s">
        <v>231</v>
      </c>
      <c r="N679" s="15" t="s">
        <v>1672</v>
      </c>
      <c r="O679" s="15" t="s">
        <v>1673</v>
      </c>
      <c r="P679">
        <v>69120089</v>
      </c>
      <c r="Q679" s="15" t="s">
        <v>5234</v>
      </c>
      <c r="S679" s="15" t="s">
        <v>5234</v>
      </c>
      <c r="U679" s="15" t="s">
        <v>5234</v>
      </c>
      <c r="V679" s="15" t="s">
        <v>159</v>
      </c>
      <c r="W679" s="15" t="s">
        <v>5234</v>
      </c>
      <c r="X679" s="15" t="s">
        <v>50</v>
      </c>
      <c r="Y679" s="15" t="s">
        <v>5234</v>
      </c>
      <c r="Z679" s="15" t="s">
        <v>406</v>
      </c>
    </row>
    <row r="680" spans="1:26" x14ac:dyDescent="0.3">
      <c r="A680" s="15" t="s">
        <v>1674</v>
      </c>
      <c r="B680">
        <v>99999</v>
      </c>
      <c r="C680" s="1">
        <v>5908256832763</v>
      </c>
      <c r="D680">
        <v>20</v>
      </c>
      <c r="E680">
        <v>1000</v>
      </c>
      <c r="F680" s="15" t="s">
        <v>5234</v>
      </c>
      <c r="G680" s="15" t="s">
        <v>1180</v>
      </c>
      <c r="H680" s="15" t="s">
        <v>5260</v>
      </c>
      <c r="I680" s="15" t="s">
        <v>321</v>
      </c>
      <c r="J680" s="15" t="s">
        <v>1598</v>
      </c>
      <c r="K680" s="15" t="s">
        <v>5462</v>
      </c>
      <c r="L680" s="15" t="s">
        <v>171</v>
      </c>
      <c r="M680" s="15" t="s">
        <v>689</v>
      </c>
      <c r="N680" s="15" t="s">
        <v>1675</v>
      </c>
      <c r="O680" s="15" t="s">
        <v>1676</v>
      </c>
      <c r="P680">
        <v>69120089</v>
      </c>
      <c r="Q680" s="15" t="s">
        <v>5234</v>
      </c>
      <c r="S680" s="15" t="s">
        <v>5234</v>
      </c>
      <c r="U680" s="15" t="s">
        <v>5234</v>
      </c>
      <c r="V680" s="15" t="s">
        <v>66</v>
      </c>
      <c r="W680" s="15" t="s">
        <v>5234</v>
      </c>
      <c r="X680" s="15" t="s">
        <v>50</v>
      </c>
      <c r="Y680" s="15" t="s">
        <v>5234</v>
      </c>
      <c r="Z680" s="15" t="s">
        <v>4424</v>
      </c>
    </row>
    <row r="681" spans="1:26" x14ac:dyDescent="0.3">
      <c r="A681" s="15" t="s">
        <v>1677</v>
      </c>
      <c r="B681">
        <v>99999</v>
      </c>
      <c r="C681" s="1">
        <v>5908256832770</v>
      </c>
      <c r="D681">
        <v>20</v>
      </c>
      <c r="E681">
        <v>0</v>
      </c>
      <c r="F681" s="15" t="s">
        <v>5234</v>
      </c>
      <c r="G681" s="15" t="s">
        <v>5234</v>
      </c>
      <c r="H681" s="15" t="s">
        <v>1287</v>
      </c>
      <c r="I681" s="15" t="s">
        <v>321</v>
      </c>
      <c r="J681" s="15" t="s">
        <v>1598</v>
      </c>
      <c r="K681" s="15" t="s">
        <v>5462</v>
      </c>
      <c r="L681" s="15" t="s">
        <v>171</v>
      </c>
      <c r="M681" s="15" t="s">
        <v>689</v>
      </c>
      <c r="N681" s="15" t="s">
        <v>1678</v>
      </c>
      <c r="O681" s="15" t="s">
        <v>1679</v>
      </c>
      <c r="P681">
        <v>69120089</v>
      </c>
      <c r="Q681" s="15" t="s">
        <v>5234</v>
      </c>
      <c r="S681" s="15" t="s">
        <v>5234</v>
      </c>
      <c r="U681" s="15" t="s">
        <v>5234</v>
      </c>
      <c r="V681" s="15" t="s">
        <v>46</v>
      </c>
      <c r="W681" s="15" t="s">
        <v>5234</v>
      </c>
      <c r="X681" s="15" t="s">
        <v>50</v>
      </c>
      <c r="Y681" s="15" t="s">
        <v>5234</v>
      </c>
      <c r="Z681" s="15" t="s">
        <v>5234</v>
      </c>
    </row>
    <row r="682" spans="1:26" x14ac:dyDescent="0.3">
      <c r="A682" s="15" t="s">
        <v>1680</v>
      </c>
      <c r="B682">
        <v>99999</v>
      </c>
      <c r="C682" s="1">
        <v>5908256832787</v>
      </c>
      <c r="D682">
        <v>20</v>
      </c>
      <c r="E682">
        <v>1000</v>
      </c>
      <c r="F682" s="15" t="s">
        <v>5234</v>
      </c>
      <c r="G682" s="15" t="s">
        <v>586</v>
      </c>
      <c r="H682" s="15" t="s">
        <v>1287</v>
      </c>
      <c r="I682" s="15" t="s">
        <v>169</v>
      </c>
      <c r="J682" s="15" t="s">
        <v>1681</v>
      </c>
      <c r="K682" s="15" t="s">
        <v>5265</v>
      </c>
      <c r="L682" s="15" t="s">
        <v>171</v>
      </c>
      <c r="M682" s="15" t="s">
        <v>689</v>
      </c>
      <c r="N682" s="15" t="s">
        <v>1682</v>
      </c>
      <c r="O682" s="15" t="s">
        <v>1683</v>
      </c>
      <c r="P682">
        <v>69120089</v>
      </c>
      <c r="Q682" s="15" t="s">
        <v>5234</v>
      </c>
      <c r="S682" s="15" t="s">
        <v>5234</v>
      </c>
      <c r="U682" s="15" t="s">
        <v>5234</v>
      </c>
      <c r="V682" s="15" t="s">
        <v>159</v>
      </c>
      <c r="W682" s="15" t="s">
        <v>5234</v>
      </c>
      <c r="X682" s="15" t="s">
        <v>50</v>
      </c>
      <c r="Y682" s="15" t="s">
        <v>5234</v>
      </c>
      <c r="Z682" s="15" t="s">
        <v>1039</v>
      </c>
    </row>
    <row r="683" spans="1:26" x14ac:dyDescent="0.3">
      <c r="A683" s="15" t="s">
        <v>1684</v>
      </c>
      <c r="B683">
        <v>99999</v>
      </c>
      <c r="C683" s="1">
        <v>5908256832794</v>
      </c>
      <c r="D683">
        <v>20</v>
      </c>
      <c r="E683">
        <v>0</v>
      </c>
      <c r="F683" s="15" t="s">
        <v>5234</v>
      </c>
      <c r="G683" s="15" t="s">
        <v>206</v>
      </c>
      <c r="H683" s="15" t="s">
        <v>1287</v>
      </c>
      <c r="I683" s="15" t="s">
        <v>169</v>
      </c>
      <c r="J683" s="15" t="s">
        <v>1681</v>
      </c>
      <c r="K683" s="15" t="s">
        <v>5265</v>
      </c>
      <c r="L683" s="15" t="s">
        <v>171</v>
      </c>
      <c r="M683" s="15" t="s">
        <v>689</v>
      </c>
      <c r="N683" s="15" t="s">
        <v>1685</v>
      </c>
      <c r="O683" s="15" t="s">
        <v>1686</v>
      </c>
      <c r="P683">
        <v>69120089</v>
      </c>
      <c r="Q683" s="15" t="s">
        <v>5234</v>
      </c>
      <c r="S683" s="15" t="s">
        <v>5234</v>
      </c>
      <c r="U683" s="15" t="s">
        <v>5234</v>
      </c>
      <c r="V683" s="15" t="s">
        <v>159</v>
      </c>
      <c r="W683" s="15" t="s">
        <v>5234</v>
      </c>
      <c r="X683" s="15" t="s">
        <v>50</v>
      </c>
      <c r="Y683" s="15" t="s">
        <v>5234</v>
      </c>
      <c r="Z683" s="15" t="s">
        <v>3731</v>
      </c>
    </row>
    <row r="684" spans="1:26" x14ac:dyDescent="0.3">
      <c r="A684" s="15" t="s">
        <v>1687</v>
      </c>
      <c r="B684">
        <v>99999</v>
      </c>
      <c r="C684" s="1">
        <v>5908256832800</v>
      </c>
      <c r="D684">
        <v>20</v>
      </c>
      <c r="E684">
        <v>1000</v>
      </c>
      <c r="F684" s="15" t="s">
        <v>821</v>
      </c>
      <c r="G684" s="15" t="s">
        <v>26</v>
      </c>
      <c r="H684" s="15" t="s">
        <v>1287</v>
      </c>
      <c r="I684" s="15" t="s">
        <v>169</v>
      </c>
      <c r="J684" s="15" t="s">
        <v>5268</v>
      </c>
      <c r="K684" s="15" t="s">
        <v>5291</v>
      </c>
      <c r="L684" s="15" t="s">
        <v>171</v>
      </c>
      <c r="M684" s="15" t="s">
        <v>689</v>
      </c>
      <c r="N684" s="15" t="s">
        <v>1688</v>
      </c>
      <c r="O684" s="15" t="s">
        <v>1689</v>
      </c>
      <c r="P684">
        <v>69120089</v>
      </c>
      <c r="Q684" s="15" t="s">
        <v>5234</v>
      </c>
      <c r="R684">
        <v>0</v>
      </c>
      <c r="S684" s="15" t="s">
        <v>5234</v>
      </c>
      <c r="U684" s="15" t="s">
        <v>5234</v>
      </c>
      <c r="V684" s="15" t="s">
        <v>159</v>
      </c>
      <c r="W684" s="15" t="s">
        <v>5234</v>
      </c>
      <c r="X684" s="15" t="s">
        <v>50</v>
      </c>
      <c r="Y684" s="15" t="s">
        <v>5234</v>
      </c>
      <c r="Z684" s="15" t="s">
        <v>1691</v>
      </c>
    </row>
    <row r="685" spans="1:26" x14ac:dyDescent="0.3">
      <c r="A685" s="15" t="s">
        <v>1690</v>
      </c>
      <c r="B685">
        <v>99999</v>
      </c>
      <c r="C685" s="1">
        <v>5908256832817</v>
      </c>
      <c r="D685">
        <v>20</v>
      </c>
      <c r="E685">
        <v>1000</v>
      </c>
      <c r="F685" s="15" t="s">
        <v>1691</v>
      </c>
      <c r="G685" s="15" t="s">
        <v>1692</v>
      </c>
      <c r="H685" s="15" t="s">
        <v>1287</v>
      </c>
      <c r="I685" s="15" t="s">
        <v>169</v>
      </c>
      <c r="J685" s="15" t="s">
        <v>5268</v>
      </c>
      <c r="K685" s="15" t="s">
        <v>5291</v>
      </c>
      <c r="L685" s="15" t="s">
        <v>171</v>
      </c>
      <c r="M685" s="15" t="s">
        <v>689</v>
      </c>
      <c r="N685" s="15" t="s">
        <v>1693</v>
      </c>
      <c r="O685" s="15" t="s">
        <v>1694</v>
      </c>
      <c r="P685">
        <v>69120089</v>
      </c>
      <c r="Q685" s="15" t="s">
        <v>5234</v>
      </c>
      <c r="R685">
        <v>0</v>
      </c>
      <c r="S685" s="15" t="s">
        <v>5234</v>
      </c>
      <c r="U685" s="15" t="s">
        <v>5234</v>
      </c>
      <c r="V685" s="15" t="s">
        <v>159</v>
      </c>
      <c r="W685" s="15" t="s">
        <v>5234</v>
      </c>
      <c r="X685" s="15" t="s">
        <v>50</v>
      </c>
      <c r="Y685" s="15" t="s">
        <v>5234</v>
      </c>
      <c r="Z685" s="15" t="s">
        <v>4906</v>
      </c>
    </row>
    <row r="686" spans="1:26" x14ac:dyDescent="0.3">
      <c r="A686" s="15" t="s">
        <v>1695</v>
      </c>
      <c r="B686">
        <v>99999</v>
      </c>
      <c r="C686" s="1">
        <v>5908256833906</v>
      </c>
      <c r="D686">
        <v>20</v>
      </c>
      <c r="E686">
        <v>1000</v>
      </c>
      <c r="F686" s="15" t="s">
        <v>5234</v>
      </c>
      <c r="G686" s="15" t="s">
        <v>5277</v>
      </c>
      <c r="H686" s="15" t="s">
        <v>5233</v>
      </c>
      <c r="I686" s="15" t="s">
        <v>5233</v>
      </c>
      <c r="J686" s="15" t="s">
        <v>5233</v>
      </c>
      <c r="K686" s="15" t="s">
        <v>5233</v>
      </c>
      <c r="L686" s="15" t="s">
        <v>5233</v>
      </c>
      <c r="M686" s="15" t="s">
        <v>5233</v>
      </c>
      <c r="N686" s="15" t="s">
        <v>1678</v>
      </c>
      <c r="O686" s="15" t="s">
        <v>1696</v>
      </c>
      <c r="P686">
        <v>69120089</v>
      </c>
      <c r="Q686" s="15" t="s">
        <v>5234</v>
      </c>
      <c r="S686" s="15" t="s">
        <v>5234</v>
      </c>
      <c r="U686" s="15" t="s">
        <v>5234</v>
      </c>
      <c r="V686" s="15" t="s">
        <v>5234</v>
      </c>
      <c r="W686" s="15" t="s">
        <v>5234</v>
      </c>
      <c r="X686" s="15" t="s">
        <v>50</v>
      </c>
      <c r="Y686" s="15" t="s">
        <v>5234</v>
      </c>
      <c r="Z686" s="15" t="s">
        <v>1838</v>
      </c>
    </row>
    <row r="687" spans="1:26" x14ac:dyDescent="0.3">
      <c r="A687" s="15" t="s">
        <v>1697</v>
      </c>
      <c r="B687">
        <v>99999</v>
      </c>
      <c r="C687" s="1">
        <v>5908256833913</v>
      </c>
      <c r="D687">
        <v>20</v>
      </c>
      <c r="E687">
        <v>1000</v>
      </c>
      <c r="F687" s="15" t="s">
        <v>1698</v>
      </c>
      <c r="G687" s="15" t="s">
        <v>1021</v>
      </c>
      <c r="H687" s="15" t="s">
        <v>5283</v>
      </c>
      <c r="I687" s="15" t="s">
        <v>5284</v>
      </c>
      <c r="J687" s="15" t="s">
        <v>5281</v>
      </c>
      <c r="K687" s="15" t="s">
        <v>5301</v>
      </c>
      <c r="L687" s="15" t="s">
        <v>5261</v>
      </c>
      <c r="M687" s="15" t="s">
        <v>5261</v>
      </c>
      <c r="N687" s="15" t="s">
        <v>1682</v>
      </c>
      <c r="O687" s="15" t="s">
        <v>1699</v>
      </c>
      <c r="P687">
        <v>69120089</v>
      </c>
      <c r="Q687" s="15" t="s">
        <v>5234</v>
      </c>
      <c r="R687">
        <v>0</v>
      </c>
      <c r="S687" s="15" t="s">
        <v>5234</v>
      </c>
      <c r="U687" s="15" t="s">
        <v>5234</v>
      </c>
      <c r="V687" s="15" t="s">
        <v>159</v>
      </c>
      <c r="W687" s="15" t="s">
        <v>5234</v>
      </c>
      <c r="X687" s="15" t="s">
        <v>50</v>
      </c>
      <c r="Y687" s="15" t="s">
        <v>5234</v>
      </c>
      <c r="Z687" s="15" t="s">
        <v>7105</v>
      </c>
    </row>
    <row r="688" spans="1:26" x14ac:dyDescent="0.3">
      <c r="A688" s="15" t="s">
        <v>1700</v>
      </c>
      <c r="B688">
        <v>99999</v>
      </c>
      <c r="C688" s="1">
        <v>5908256833920</v>
      </c>
      <c r="D688">
        <v>0</v>
      </c>
      <c r="E688">
        <v>0</v>
      </c>
      <c r="F688" s="15" t="s">
        <v>5234</v>
      </c>
      <c r="G688" s="15" t="s">
        <v>5234</v>
      </c>
      <c r="H688" s="15" t="s">
        <v>5233</v>
      </c>
      <c r="I688" s="15" t="s">
        <v>5233</v>
      </c>
      <c r="J688" s="15" t="s">
        <v>5233</v>
      </c>
      <c r="K688" s="15" t="s">
        <v>5233</v>
      </c>
      <c r="L688" s="15" t="s">
        <v>5233</v>
      </c>
      <c r="M688" s="15" t="s">
        <v>5233</v>
      </c>
      <c r="N688" s="15" t="s">
        <v>1701</v>
      </c>
      <c r="O688" s="15" t="s">
        <v>1702</v>
      </c>
      <c r="P688">
        <v>69120089</v>
      </c>
      <c r="Q688" s="15" t="s">
        <v>5234</v>
      </c>
      <c r="S688" s="15" t="s">
        <v>5234</v>
      </c>
      <c r="U688" s="15" t="s">
        <v>5234</v>
      </c>
      <c r="V688" s="15" t="s">
        <v>5234</v>
      </c>
      <c r="W688" s="15" t="s">
        <v>5234</v>
      </c>
      <c r="X688" s="15" t="s">
        <v>50</v>
      </c>
      <c r="Y688" s="15" t="s">
        <v>5234</v>
      </c>
      <c r="Z688" s="15" t="s">
        <v>5234</v>
      </c>
    </row>
    <row r="689" spans="1:26" x14ac:dyDescent="0.3">
      <c r="A689" s="15" t="s">
        <v>1703</v>
      </c>
      <c r="B689">
        <v>99999</v>
      </c>
      <c r="C689" s="1">
        <v>5908256838727</v>
      </c>
      <c r="D689">
        <v>24</v>
      </c>
      <c r="E689">
        <v>720</v>
      </c>
      <c r="F689" s="15" t="s">
        <v>1704</v>
      </c>
      <c r="G689" s="15" t="s">
        <v>5886</v>
      </c>
      <c r="H689" s="15" t="s">
        <v>1705</v>
      </c>
      <c r="I689" s="15" t="s">
        <v>5276</v>
      </c>
      <c r="J689" s="15" t="s">
        <v>106</v>
      </c>
      <c r="K689" s="15" t="s">
        <v>5279</v>
      </c>
      <c r="L689" s="15" t="s">
        <v>5301</v>
      </c>
      <c r="M689" s="15" t="s">
        <v>5255</v>
      </c>
      <c r="N689" s="15" t="s">
        <v>1706</v>
      </c>
      <c r="O689" s="15" t="s">
        <v>1707</v>
      </c>
      <c r="P689">
        <v>39249000</v>
      </c>
      <c r="Q689" s="15" t="s">
        <v>5234</v>
      </c>
      <c r="S689" s="15" t="s">
        <v>5234</v>
      </c>
      <c r="U689" s="15" t="s">
        <v>5234</v>
      </c>
      <c r="V689" s="15" t="s">
        <v>544</v>
      </c>
      <c r="W689" s="15" t="s">
        <v>5234</v>
      </c>
      <c r="X689" s="15" t="s">
        <v>50</v>
      </c>
      <c r="Y689" s="15" t="s">
        <v>5234</v>
      </c>
      <c r="Z689" s="15" t="s">
        <v>6876</v>
      </c>
    </row>
    <row r="690" spans="1:26" x14ac:dyDescent="0.3">
      <c r="A690" s="15" t="s">
        <v>1708</v>
      </c>
      <c r="B690">
        <v>99999</v>
      </c>
      <c r="C690" s="1">
        <v>5908256838826</v>
      </c>
      <c r="D690">
        <v>24</v>
      </c>
      <c r="E690">
        <v>480</v>
      </c>
      <c r="F690" s="15" t="s">
        <v>786</v>
      </c>
      <c r="G690" s="15" t="s">
        <v>5887</v>
      </c>
      <c r="H690" s="15" t="s">
        <v>5233</v>
      </c>
      <c r="I690" s="15" t="s">
        <v>5233</v>
      </c>
      <c r="J690" s="15" t="s">
        <v>5233</v>
      </c>
      <c r="K690" s="15" t="s">
        <v>309</v>
      </c>
      <c r="L690" s="15" t="s">
        <v>5270</v>
      </c>
      <c r="M690" s="15" t="s">
        <v>68</v>
      </c>
      <c r="N690" s="15" t="s">
        <v>1709</v>
      </c>
      <c r="O690" s="15" t="s">
        <v>1710</v>
      </c>
      <c r="P690">
        <v>39249000</v>
      </c>
      <c r="Q690" s="15" t="s">
        <v>5234</v>
      </c>
      <c r="R690">
        <v>0</v>
      </c>
      <c r="S690" s="15" t="s">
        <v>5234</v>
      </c>
      <c r="U690" s="15" t="s">
        <v>5234</v>
      </c>
      <c r="V690" s="15" t="s">
        <v>5234</v>
      </c>
      <c r="W690" s="15" t="s">
        <v>5234</v>
      </c>
      <c r="X690" s="15" t="s">
        <v>50</v>
      </c>
      <c r="Y690" s="15" t="s">
        <v>5234</v>
      </c>
      <c r="Z690" s="15" t="s">
        <v>6877</v>
      </c>
    </row>
    <row r="691" spans="1:26" x14ac:dyDescent="0.3">
      <c r="A691" s="15" t="s">
        <v>1711</v>
      </c>
      <c r="B691">
        <v>99999</v>
      </c>
      <c r="C691" s="1">
        <v>5908256834415</v>
      </c>
      <c r="D691">
        <v>32</v>
      </c>
      <c r="E691">
        <v>960</v>
      </c>
      <c r="F691" s="15" t="s">
        <v>1712</v>
      </c>
      <c r="G691" s="15" t="s">
        <v>166</v>
      </c>
      <c r="H691" s="15" t="s">
        <v>5238</v>
      </c>
      <c r="I691" s="15" t="s">
        <v>5278</v>
      </c>
      <c r="J691" s="15" t="s">
        <v>5263</v>
      </c>
      <c r="K691" s="15" t="s">
        <v>5279</v>
      </c>
      <c r="L691" s="15" t="s">
        <v>185</v>
      </c>
      <c r="M691" s="15" t="s">
        <v>5237</v>
      </c>
      <c r="N691" s="15" t="s">
        <v>1713</v>
      </c>
      <c r="O691" s="15" t="s">
        <v>1714</v>
      </c>
      <c r="P691">
        <v>82055100</v>
      </c>
      <c r="Q691" s="15" t="s">
        <v>1715</v>
      </c>
      <c r="R691">
        <v>0</v>
      </c>
      <c r="S691" s="15" t="s">
        <v>5234</v>
      </c>
      <c r="U691" s="15" t="s">
        <v>5234</v>
      </c>
      <c r="V691" s="15" t="s">
        <v>544</v>
      </c>
      <c r="W691" s="15" t="s">
        <v>35</v>
      </c>
      <c r="X691" s="15" t="s">
        <v>50</v>
      </c>
      <c r="Y691" s="15" t="s">
        <v>50</v>
      </c>
      <c r="Z691" s="15" t="s">
        <v>2307</v>
      </c>
    </row>
    <row r="692" spans="1:26" x14ac:dyDescent="0.3">
      <c r="A692" s="15" t="s">
        <v>1716</v>
      </c>
      <c r="B692">
        <v>99999</v>
      </c>
      <c r="C692" s="1">
        <v>5908256834422</v>
      </c>
      <c r="D692">
        <v>32</v>
      </c>
      <c r="E692">
        <v>960</v>
      </c>
      <c r="F692" s="15" t="s">
        <v>1712</v>
      </c>
      <c r="G692" s="15" t="s">
        <v>1717</v>
      </c>
      <c r="H692" s="15" t="s">
        <v>5233</v>
      </c>
      <c r="I692" s="15" t="s">
        <v>5233</v>
      </c>
      <c r="J692" s="15" t="s">
        <v>5233</v>
      </c>
      <c r="K692" s="15" t="s">
        <v>5279</v>
      </c>
      <c r="L692" s="15" t="s">
        <v>256</v>
      </c>
      <c r="M692" s="15" t="s">
        <v>68</v>
      </c>
      <c r="N692" s="15" t="s">
        <v>1713</v>
      </c>
      <c r="O692" s="15" t="s">
        <v>1718</v>
      </c>
      <c r="P692">
        <v>82055100</v>
      </c>
      <c r="Q692" s="15" t="s">
        <v>5234</v>
      </c>
      <c r="S692" s="15" t="s">
        <v>5234</v>
      </c>
      <c r="U692" s="15" t="s">
        <v>5234</v>
      </c>
      <c r="V692" s="15" t="s">
        <v>5234</v>
      </c>
      <c r="W692" s="15" t="s">
        <v>5234</v>
      </c>
      <c r="X692" s="15" t="s">
        <v>50</v>
      </c>
      <c r="Y692" s="15" t="s">
        <v>5234</v>
      </c>
      <c r="Z692" s="15" t="s">
        <v>4103</v>
      </c>
    </row>
    <row r="693" spans="1:26" x14ac:dyDescent="0.3">
      <c r="A693" s="15" t="s">
        <v>1719</v>
      </c>
      <c r="B693">
        <v>99999</v>
      </c>
      <c r="C693" s="1">
        <v>5908256836822</v>
      </c>
      <c r="D693">
        <v>1</v>
      </c>
      <c r="E693">
        <v>42</v>
      </c>
      <c r="F693" s="15" t="s">
        <v>1720</v>
      </c>
      <c r="G693" s="15" t="s">
        <v>1721</v>
      </c>
      <c r="H693" s="15" t="s">
        <v>5233</v>
      </c>
      <c r="I693" s="15" t="s">
        <v>5233</v>
      </c>
      <c r="J693" s="15" t="s">
        <v>5233</v>
      </c>
      <c r="K693" s="15" t="s">
        <v>5340</v>
      </c>
      <c r="L693" s="15" t="s">
        <v>5293</v>
      </c>
      <c r="M693" s="15" t="s">
        <v>5256</v>
      </c>
      <c r="N693" s="15" t="s">
        <v>1722</v>
      </c>
      <c r="O693" s="15" t="s">
        <v>1723</v>
      </c>
      <c r="P693">
        <v>85167970</v>
      </c>
      <c r="Q693" s="15" t="s">
        <v>913</v>
      </c>
      <c r="R693">
        <v>0</v>
      </c>
      <c r="S693" s="15" t="s">
        <v>5234</v>
      </c>
      <c r="U693" s="15" t="s">
        <v>5234</v>
      </c>
      <c r="V693" s="15" t="s">
        <v>5234</v>
      </c>
      <c r="W693" s="15" t="s">
        <v>35</v>
      </c>
      <c r="X693" s="15" t="s">
        <v>50</v>
      </c>
      <c r="Y693" s="15" t="s">
        <v>5234</v>
      </c>
      <c r="Z693" s="15" t="s">
        <v>1721</v>
      </c>
    </row>
    <row r="694" spans="1:26" x14ac:dyDescent="0.3">
      <c r="A694" s="15" t="s">
        <v>7327</v>
      </c>
      <c r="B694">
        <v>6727</v>
      </c>
      <c r="C694" s="1">
        <v>5905575902146</v>
      </c>
      <c r="D694">
        <v>12</v>
      </c>
      <c r="E694">
        <v>360</v>
      </c>
      <c r="F694" s="15" t="s">
        <v>5233</v>
      </c>
      <c r="G694" s="15" t="s">
        <v>5234</v>
      </c>
      <c r="H694" s="15" t="s">
        <v>5895</v>
      </c>
      <c r="I694" s="15" t="s">
        <v>208</v>
      </c>
      <c r="J694" s="15" t="s">
        <v>5314</v>
      </c>
      <c r="K694" s="15" t="s">
        <v>224</v>
      </c>
      <c r="L694" s="15" t="s">
        <v>232</v>
      </c>
      <c r="M694" s="15" t="s">
        <v>196</v>
      </c>
      <c r="N694" s="15" t="s">
        <v>7328</v>
      </c>
      <c r="O694" s="15" t="s">
        <v>7329</v>
      </c>
      <c r="Q694" s="15" t="s">
        <v>5234</v>
      </c>
      <c r="S694" s="15" t="s">
        <v>5234</v>
      </c>
      <c r="U694" s="15" t="s">
        <v>5234</v>
      </c>
      <c r="V694" s="15" t="s">
        <v>5234</v>
      </c>
      <c r="W694" s="15" t="s">
        <v>5234</v>
      </c>
      <c r="X694" s="15" t="s">
        <v>50</v>
      </c>
      <c r="Y694" s="15" t="s">
        <v>50</v>
      </c>
      <c r="Z694" s="15" t="s">
        <v>5234</v>
      </c>
    </row>
    <row r="695" spans="1:26" x14ac:dyDescent="0.3">
      <c r="A695" s="15" t="s">
        <v>7330</v>
      </c>
      <c r="B695">
        <v>11706</v>
      </c>
      <c r="C695" s="1">
        <v>5905575902160</v>
      </c>
      <c r="D695">
        <v>12</v>
      </c>
      <c r="E695">
        <v>540</v>
      </c>
      <c r="F695" s="15" t="s">
        <v>7331</v>
      </c>
      <c r="G695" s="15" t="s">
        <v>5278</v>
      </c>
      <c r="H695" s="15" t="s">
        <v>5265</v>
      </c>
      <c r="I695" s="15" t="s">
        <v>430</v>
      </c>
      <c r="J695" s="15" t="s">
        <v>5263</v>
      </c>
      <c r="K695" s="15" t="s">
        <v>65</v>
      </c>
      <c r="L695" s="15" t="s">
        <v>224</v>
      </c>
      <c r="M695" s="15" t="s">
        <v>321</v>
      </c>
      <c r="N695" s="15" t="s">
        <v>7328</v>
      </c>
      <c r="O695" s="15" t="s">
        <v>7332</v>
      </c>
      <c r="Q695" s="15" t="s">
        <v>5234</v>
      </c>
      <c r="S695" s="15" t="s">
        <v>5234</v>
      </c>
      <c r="U695" s="15" t="s">
        <v>5234</v>
      </c>
      <c r="V695" s="15" t="s">
        <v>5234</v>
      </c>
      <c r="W695" s="15" t="s">
        <v>5234</v>
      </c>
      <c r="X695" s="15" t="s">
        <v>50</v>
      </c>
      <c r="Y695" s="15" t="s">
        <v>50</v>
      </c>
      <c r="Z695" s="15" t="s">
        <v>5234</v>
      </c>
    </row>
    <row r="696" spans="1:26" x14ac:dyDescent="0.3">
      <c r="A696" s="15" t="s">
        <v>7333</v>
      </c>
      <c r="B696">
        <v>11704</v>
      </c>
      <c r="C696" s="1">
        <v>5905575902184</v>
      </c>
      <c r="D696">
        <v>10</v>
      </c>
      <c r="E696">
        <v>210</v>
      </c>
      <c r="F696" s="15" t="s">
        <v>7334</v>
      </c>
      <c r="G696" s="15" t="s">
        <v>143</v>
      </c>
      <c r="H696" s="15" t="s">
        <v>5264</v>
      </c>
      <c r="I696" s="15" t="s">
        <v>5263</v>
      </c>
      <c r="J696" s="15" t="s">
        <v>5237</v>
      </c>
      <c r="K696" s="15" t="s">
        <v>185</v>
      </c>
      <c r="L696" s="15" t="s">
        <v>290</v>
      </c>
      <c r="M696" s="15" t="s">
        <v>68</v>
      </c>
      <c r="N696" s="15" t="s">
        <v>7328</v>
      </c>
      <c r="O696" s="15" t="s">
        <v>7335</v>
      </c>
      <c r="Q696" s="15" t="s">
        <v>5234</v>
      </c>
      <c r="S696" s="15" t="s">
        <v>5234</v>
      </c>
      <c r="U696" s="15" t="s">
        <v>5234</v>
      </c>
      <c r="V696" s="15" t="s">
        <v>5234</v>
      </c>
      <c r="W696" s="15" t="s">
        <v>5234</v>
      </c>
      <c r="X696" s="15" t="s">
        <v>50</v>
      </c>
      <c r="Y696" s="15" t="s">
        <v>50</v>
      </c>
      <c r="Z696" s="15" t="s">
        <v>5234</v>
      </c>
    </row>
    <row r="697" spans="1:26" x14ac:dyDescent="0.3">
      <c r="A697" s="15" t="s">
        <v>7336</v>
      </c>
      <c r="B697">
        <v>11705</v>
      </c>
      <c r="C697" s="1">
        <v>5905575902207</v>
      </c>
      <c r="D697">
        <v>12</v>
      </c>
      <c r="E697">
        <v>420</v>
      </c>
      <c r="F697" s="15" t="s">
        <v>5233</v>
      </c>
      <c r="G697" s="15" t="s">
        <v>5233</v>
      </c>
      <c r="H697" s="15" t="s">
        <v>5283</v>
      </c>
      <c r="I697" s="15" t="s">
        <v>1962</v>
      </c>
      <c r="J697" s="15" t="s">
        <v>515</v>
      </c>
      <c r="K697" s="15" t="s">
        <v>5291</v>
      </c>
      <c r="L697" s="15" t="s">
        <v>232</v>
      </c>
      <c r="M697" s="15" t="s">
        <v>321</v>
      </c>
      <c r="N697" s="15" t="s">
        <v>7328</v>
      </c>
      <c r="O697" s="15" t="s">
        <v>7337</v>
      </c>
      <c r="Q697" s="15" t="s">
        <v>5234</v>
      </c>
      <c r="S697" s="15" t="s">
        <v>5234</v>
      </c>
      <c r="U697" s="15" t="s">
        <v>5234</v>
      </c>
      <c r="V697" s="15" t="s">
        <v>5234</v>
      </c>
      <c r="W697" s="15" t="s">
        <v>5234</v>
      </c>
      <c r="X697" s="15" t="s">
        <v>50</v>
      </c>
      <c r="Y697" s="15" t="s">
        <v>50</v>
      </c>
      <c r="Z697" s="15" t="s">
        <v>5234</v>
      </c>
    </row>
    <row r="698" spans="1:26" x14ac:dyDescent="0.3">
      <c r="A698" s="15" t="s">
        <v>1724</v>
      </c>
      <c r="B698">
        <v>99999</v>
      </c>
      <c r="C698" s="1">
        <v>5908256837577</v>
      </c>
      <c r="D698">
        <v>1</v>
      </c>
      <c r="E698">
        <v>27</v>
      </c>
      <c r="F698" s="15" t="s">
        <v>1725</v>
      </c>
      <c r="G698" s="15" t="s">
        <v>1726</v>
      </c>
      <c r="H698" s="15" t="s">
        <v>5233</v>
      </c>
      <c r="I698" s="15" t="s">
        <v>5233</v>
      </c>
      <c r="J698" s="15" t="s">
        <v>5233</v>
      </c>
      <c r="K698" s="15" t="s">
        <v>1053</v>
      </c>
      <c r="L698" s="15" t="s">
        <v>1727</v>
      </c>
      <c r="M698" s="15" t="s">
        <v>5401</v>
      </c>
      <c r="N698" s="15" t="s">
        <v>1728</v>
      </c>
      <c r="O698" s="15" t="s">
        <v>1729</v>
      </c>
      <c r="P698">
        <v>73211900</v>
      </c>
      <c r="Q698" s="15" t="s">
        <v>5234</v>
      </c>
      <c r="S698" s="15" t="s">
        <v>5234</v>
      </c>
      <c r="U698" s="15" t="s">
        <v>5234</v>
      </c>
      <c r="V698" s="15" t="s">
        <v>5234</v>
      </c>
      <c r="W698" s="15" t="s">
        <v>5234</v>
      </c>
      <c r="X698" s="15" t="s">
        <v>50</v>
      </c>
      <c r="Y698" s="15" t="s">
        <v>5234</v>
      </c>
      <c r="Z698" s="15" t="s">
        <v>1726</v>
      </c>
    </row>
    <row r="699" spans="1:26" x14ac:dyDescent="0.3">
      <c r="A699" s="15" t="s">
        <v>4973</v>
      </c>
      <c r="B699">
        <v>14614</v>
      </c>
      <c r="C699" s="1">
        <v>5903887807524</v>
      </c>
      <c r="D699">
        <v>6</v>
      </c>
      <c r="E699">
        <v>96</v>
      </c>
      <c r="F699" s="15" t="s">
        <v>5233</v>
      </c>
      <c r="G699" s="15" t="s">
        <v>5264</v>
      </c>
      <c r="H699" s="15" t="s">
        <v>27</v>
      </c>
      <c r="I699" s="15" t="s">
        <v>27</v>
      </c>
      <c r="J699" s="15" t="s">
        <v>515</v>
      </c>
      <c r="K699" s="15" t="s">
        <v>5274</v>
      </c>
      <c r="L699" s="15" t="s">
        <v>5269</v>
      </c>
      <c r="M699" s="15" t="s">
        <v>5291</v>
      </c>
      <c r="N699" s="15" t="s">
        <v>4974</v>
      </c>
      <c r="O699" s="15" t="s">
        <v>5888</v>
      </c>
      <c r="P699">
        <v>82019000</v>
      </c>
      <c r="Q699" s="15" t="s">
        <v>6878</v>
      </c>
      <c r="S699" s="15" t="s">
        <v>5234</v>
      </c>
      <c r="U699" s="15" t="s">
        <v>5234</v>
      </c>
      <c r="V699" s="15" t="s">
        <v>5234</v>
      </c>
      <c r="W699" s="15" t="s">
        <v>5234</v>
      </c>
      <c r="X699" s="15" t="s">
        <v>50</v>
      </c>
      <c r="Y699" s="15" t="s">
        <v>50</v>
      </c>
      <c r="Z699" s="15" t="s">
        <v>5277</v>
      </c>
    </row>
    <row r="700" spans="1:26" x14ac:dyDescent="0.3">
      <c r="A700" s="15" t="s">
        <v>1730</v>
      </c>
      <c r="B700">
        <v>99999</v>
      </c>
      <c r="C700" s="1">
        <v>5907468860700</v>
      </c>
      <c r="D700">
        <v>0</v>
      </c>
      <c r="E700">
        <v>0</v>
      </c>
      <c r="F700" s="15" t="s">
        <v>5234</v>
      </c>
      <c r="G700" s="15" t="s">
        <v>5234</v>
      </c>
      <c r="H700" s="15" t="s">
        <v>5233</v>
      </c>
      <c r="I700" s="15" t="s">
        <v>5233</v>
      </c>
      <c r="J700" s="15" t="s">
        <v>5233</v>
      </c>
      <c r="K700" s="15" t="s">
        <v>5233</v>
      </c>
      <c r="L700" s="15" t="s">
        <v>5233</v>
      </c>
      <c r="M700" s="15" t="s">
        <v>5233</v>
      </c>
      <c r="N700" s="15" t="s">
        <v>1731</v>
      </c>
      <c r="O700" s="15" t="s">
        <v>1732</v>
      </c>
      <c r="Q700" s="15" t="s">
        <v>5234</v>
      </c>
      <c r="S700" s="15" t="s">
        <v>5234</v>
      </c>
      <c r="U700" s="15" t="s">
        <v>5234</v>
      </c>
      <c r="V700" s="15" t="s">
        <v>5234</v>
      </c>
      <c r="W700" s="15" t="s">
        <v>5234</v>
      </c>
      <c r="X700" s="15" t="s">
        <v>50</v>
      </c>
      <c r="Y700" s="15" t="s">
        <v>5234</v>
      </c>
      <c r="Z700" s="15" t="s">
        <v>5234</v>
      </c>
    </row>
    <row r="701" spans="1:26" x14ac:dyDescent="0.3">
      <c r="A701" s="15" t="s">
        <v>1733</v>
      </c>
      <c r="B701">
        <v>99999</v>
      </c>
      <c r="C701" s="1">
        <v>5908256830066</v>
      </c>
      <c r="D701">
        <v>1</v>
      </c>
      <c r="E701">
        <v>300</v>
      </c>
      <c r="F701" s="15" t="s">
        <v>5234</v>
      </c>
      <c r="G701" s="15" t="s">
        <v>5234</v>
      </c>
      <c r="H701" s="15" t="s">
        <v>5233</v>
      </c>
      <c r="I701" s="15" t="s">
        <v>5233</v>
      </c>
      <c r="J701" s="15" t="s">
        <v>5233</v>
      </c>
      <c r="K701" s="15" t="s">
        <v>5233</v>
      </c>
      <c r="L701" s="15" t="s">
        <v>5233</v>
      </c>
      <c r="M701" s="15" t="s">
        <v>5233</v>
      </c>
      <c r="N701" s="15" t="s">
        <v>1734</v>
      </c>
      <c r="O701" s="15" t="s">
        <v>1735</v>
      </c>
      <c r="P701">
        <v>85081100</v>
      </c>
      <c r="Q701" s="15" t="s">
        <v>5234</v>
      </c>
      <c r="S701" s="15" t="s">
        <v>5234</v>
      </c>
      <c r="U701" s="15" t="s">
        <v>5234</v>
      </c>
      <c r="V701" s="15" t="s">
        <v>5234</v>
      </c>
      <c r="W701" s="15" t="s">
        <v>5234</v>
      </c>
      <c r="X701" s="15" t="s">
        <v>50</v>
      </c>
      <c r="Y701" s="15" t="s">
        <v>5234</v>
      </c>
      <c r="Z701" s="15" t="s">
        <v>5234</v>
      </c>
    </row>
    <row r="702" spans="1:26" x14ac:dyDescent="0.3">
      <c r="A702" s="15" t="s">
        <v>1736</v>
      </c>
      <c r="B702">
        <v>99999</v>
      </c>
      <c r="C702" s="1">
        <v>1111110000450</v>
      </c>
      <c r="D702">
        <v>0</v>
      </c>
      <c r="E702">
        <v>0</v>
      </c>
      <c r="F702" s="15" t="s">
        <v>5234</v>
      </c>
      <c r="G702" s="15" t="s">
        <v>5234</v>
      </c>
      <c r="H702" s="15" t="s">
        <v>5233</v>
      </c>
      <c r="I702" s="15" t="s">
        <v>5233</v>
      </c>
      <c r="J702" s="15" t="s">
        <v>5233</v>
      </c>
      <c r="K702" s="15" t="s">
        <v>5233</v>
      </c>
      <c r="L702" s="15" t="s">
        <v>5233</v>
      </c>
      <c r="M702" s="15" t="s">
        <v>5233</v>
      </c>
      <c r="N702" s="15" t="s">
        <v>1737</v>
      </c>
      <c r="O702" s="15" t="s">
        <v>1738</v>
      </c>
      <c r="P702">
        <v>85081100</v>
      </c>
      <c r="Q702" s="15" t="s">
        <v>5234</v>
      </c>
      <c r="S702" s="15" t="s">
        <v>5234</v>
      </c>
      <c r="U702" s="15" t="s">
        <v>5234</v>
      </c>
      <c r="V702" s="15" t="s">
        <v>5234</v>
      </c>
      <c r="W702" s="15" t="s">
        <v>5234</v>
      </c>
      <c r="X702" s="15" t="s">
        <v>50</v>
      </c>
      <c r="Y702" s="15" t="s">
        <v>5234</v>
      </c>
      <c r="Z702" s="15" t="s">
        <v>5234</v>
      </c>
    </row>
    <row r="703" spans="1:26" x14ac:dyDescent="0.3">
      <c r="A703" s="15" t="s">
        <v>1739</v>
      </c>
      <c r="B703">
        <v>99999</v>
      </c>
      <c r="C703" s="1">
        <v>5908256830813</v>
      </c>
      <c r="D703">
        <v>1</v>
      </c>
      <c r="E703">
        <v>45</v>
      </c>
      <c r="F703" s="15" t="s">
        <v>5234</v>
      </c>
      <c r="G703" s="15" t="s">
        <v>5234</v>
      </c>
      <c r="H703" s="15" t="s">
        <v>5233</v>
      </c>
      <c r="I703" s="15" t="s">
        <v>5233</v>
      </c>
      <c r="J703" s="15" t="s">
        <v>5233</v>
      </c>
      <c r="K703" s="15" t="s">
        <v>1740</v>
      </c>
      <c r="L703" s="15" t="s">
        <v>210</v>
      </c>
      <c r="M703" s="15" t="s">
        <v>5241</v>
      </c>
      <c r="N703" s="15" t="s">
        <v>1741</v>
      </c>
      <c r="O703" s="15" t="s">
        <v>1742</v>
      </c>
      <c r="P703">
        <v>85167970</v>
      </c>
      <c r="Q703" s="15" t="s">
        <v>5234</v>
      </c>
      <c r="S703" s="15" t="s">
        <v>5234</v>
      </c>
      <c r="U703" s="15" t="s">
        <v>5234</v>
      </c>
      <c r="V703" s="15" t="s">
        <v>5234</v>
      </c>
      <c r="W703" s="15" t="s">
        <v>5234</v>
      </c>
      <c r="X703" s="15" t="s">
        <v>50</v>
      </c>
      <c r="Y703" s="15" t="s">
        <v>5234</v>
      </c>
      <c r="Z703" s="15" t="s">
        <v>5234</v>
      </c>
    </row>
    <row r="704" spans="1:26" x14ac:dyDescent="0.3">
      <c r="A704" s="15" t="s">
        <v>1743</v>
      </c>
      <c r="B704">
        <v>99999</v>
      </c>
      <c r="C704" s="1">
        <v>5908256831360</v>
      </c>
      <c r="D704">
        <v>0</v>
      </c>
      <c r="E704">
        <v>0</v>
      </c>
      <c r="F704" s="15" t="s">
        <v>5234</v>
      </c>
      <c r="G704" s="15" t="s">
        <v>5234</v>
      </c>
      <c r="H704" s="15" t="s">
        <v>5340</v>
      </c>
      <c r="I704" s="15" t="s">
        <v>5256</v>
      </c>
      <c r="J704" s="15" t="s">
        <v>5301</v>
      </c>
      <c r="K704" s="15" t="s">
        <v>43</v>
      </c>
      <c r="L704" s="15" t="s">
        <v>223</v>
      </c>
      <c r="M704" s="15" t="s">
        <v>5293</v>
      </c>
      <c r="N704" s="15" t="s">
        <v>1744</v>
      </c>
      <c r="O704" s="15" t="s">
        <v>1745</v>
      </c>
      <c r="P704">
        <v>85081100</v>
      </c>
      <c r="Q704" s="15" t="s">
        <v>5234</v>
      </c>
      <c r="S704" s="15" t="s">
        <v>5234</v>
      </c>
      <c r="U704" s="15" t="s">
        <v>5234</v>
      </c>
      <c r="V704" s="15" t="s">
        <v>1746</v>
      </c>
      <c r="W704" s="15" t="s">
        <v>5234</v>
      </c>
      <c r="X704" s="15" t="s">
        <v>50</v>
      </c>
      <c r="Y704" s="15" t="s">
        <v>5234</v>
      </c>
      <c r="Z704" s="15" t="s">
        <v>5234</v>
      </c>
    </row>
    <row r="705" spans="1:26" x14ac:dyDescent="0.3">
      <c r="A705" s="15" t="s">
        <v>1747</v>
      </c>
      <c r="B705">
        <v>13305</v>
      </c>
      <c r="C705" s="1">
        <v>5908256832190</v>
      </c>
      <c r="D705">
        <v>1</v>
      </c>
      <c r="E705">
        <v>30</v>
      </c>
      <c r="F705" s="15" t="s">
        <v>1748</v>
      </c>
      <c r="G705" s="15" t="s">
        <v>1749</v>
      </c>
      <c r="H705" s="15" t="s">
        <v>1390</v>
      </c>
      <c r="I705" s="15" t="s">
        <v>712</v>
      </c>
      <c r="J705" s="15" t="s">
        <v>5462</v>
      </c>
      <c r="K705" s="15" t="s">
        <v>1750</v>
      </c>
      <c r="L705" s="15" t="s">
        <v>1462</v>
      </c>
      <c r="M705" s="15" t="s">
        <v>1200</v>
      </c>
      <c r="N705" s="15" t="s">
        <v>1751</v>
      </c>
      <c r="O705" s="15" t="s">
        <v>1752</v>
      </c>
      <c r="P705">
        <v>85081100</v>
      </c>
      <c r="Q705" s="15" t="s">
        <v>6879</v>
      </c>
      <c r="R705">
        <v>5</v>
      </c>
      <c r="S705" s="15" t="s">
        <v>5234</v>
      </c>
      <c r="U705" s="15" t="s">
        <v>5234</v>
      </c>
      <c r="V705" s="15" t="s">
        <v>1591</v>
      </c>
      <c r="W705" s="15" t="s">
        <v>35</v>
      </c>
      <c r="X705" s="15" t="s">
        <v>36</v>
      </c>
      <c r="Y705" s="15" t="s">
        <v>50</v>
      </c>
      <c r="Z705" s="15" t="s">
        <v>1749</v>
      </c>
    </row>
    <row r="706" spans="1:26" x14ac:dyDescent="0.3">
      <c r="A706" s="15" t="s">
        <v>1753</v>
      </c>
      <c r="B706">
        <v>99999</v>
      </c>
      <c r="C706" s="1">
        <v>5908256832183</v>
      </c>
      <c r="D706">
        <v>0</v>
      </c>
      <c r="E706">
        <v>0</v>
      </c>
      <c r="F706" s="15" t="s">
        <v>1754</v>
      </c>
      <c r="G706" s="15" t="s">
        <v>5234</v>
      </c>
      <c r="H706" s="15" t="s">
        <v>5233</v>
      </c>
      <c r="I706" s="15" t="s">
        <v>5233</v>
      </c>
      <c r="J706" s="15" t="s">
        <v>5233</v>
      </c>
      <c r="K706" s="15" t="s">
        <v>5233</v>
      </c>
      <c r="L706" s="15" t="s">
        <v>5233</v>
      </c>
      <c r="M706" s="15" t="s">
        <v>5233</v>
      </c>
      <c r="N706" s="15" t="s">
        <v>1755</v>
      </c>
      <c r="O706" s="15" t="s">
        <v>1756</v>
      </c>
      <c r="Q706" s="15" t="s">
        <v>5234</v>
      </c>
      <c r="R706">
        <v>0</v>
      </c>
      <c r="S706" s="15" t="s">
        <v>5234</v>
      </c>
      <c r="U706" s="15" t="s">
        <v>5234</v>
      </c>
      <c r="V706" s="15" t="s">
        <v>5234</v>
      </c>
      <c r="W706" s="15" t="s">
        <v>5234</v>
      </c>
      <c r="X706" s="15" t="s">
        <v>50</v>
      </c>
      <c r="Y706" s="15" t="s">
        <v>5234</v>
      </c>
      <c r="Z706" s="15" t="s">
        <v>5234</v>
      </c>
    </row>
    <row r="707" spans="1:26" x14ac:dyDescent="0.3">
      <c r="A707" s="15" t="s">
        <v>1757</v>
      </c>
      <c r="B707">
        <v>99999</v>
      </c>
      <c r="C707" s="1">
        <v>1111110000455</v>
      </c>
      <c r="D707">
        <v>5</v>
      </c>
      <c r="E707">
        <v>1</v>
      </c>
      <c r="F707" s="15" t="s">
        <v>5233</v>
      </c>
      <c r="G707" s="15" t="s">
        <v>5234</v>
      </c>
      <c r="H707" s="15" t="s">
        <v>5300</v>
      </c>
      <c r="I707" s="15" t="s">
        <v>5253</v>
      </c>
      <c r="J707" s="15" t="s">
        <v>5277</v>
      </c>
      <c r="K707" s="15" t="s">
        <v>5300</v>
      </c>
      <c r="L707" s="15" t="s">
        <v>5253</v>
      </c>
      <c r="M707" s="15" t="s">
        <v>5277</v>
      </c>
      <c r="N707" s="15" t="s">
        <v>1758</v>
      </c>
      <c r="O707" s="15" t="s">
        <v>1759</v>
      </c>
      <c r="Q707" s="15" t="s">
        <v>5234</v>
      </c>
      <c r="R707">
        <v>0</v>
      </c>
      <c r="S707" s="15" t="s">
        <v>5234</v>
      </c>
      <c r="U707" s="15" t="s">
        <v>5234</v>
      </c>
      <c r="V707" s="15" t="s">
        <v>5234</v>
      </c>
      <c r="W707" s="15" t="s">
        <v>5234</v>
      </c>
      <c r="X707" s="15" t="s">
        <v>50</v>
      </c>
      <c r="Y707" s="15" t="s">
        <v>50</v>
      </c>
      <c r="Z707" s="15" t="s">
        <v>5234</v>
      </c>
    </row>
    <row r="708" spans="1:26" x14ac:dyDescent="0.3">
      <c r="A708" s="15" t="s">
        <v>1760</v>
      </c>
      <c r="B708">
        <v>99999</v>
      </c>
      <c r="C708" s="1">
        <v>5908256832565</v>
      </c>
      <c r="D708">
        <v>1</v>
      </c>
      <c r="E708">
        <v>36</v>
      </c>
      <c r="F708" s="15" t="s">
        <v>5234</v>
      </c>
      <c r="G708" s="15" t="s">
        <v>5234</v>
      </c>
      <c r="H708" s="15" t="s">
        <v>5233</v>
      </c>
      <c r="I708" s="15" t="s">
        <v>5233</v>
      </c>
      <c r="J708" s="15" t="s">
        <v>5233</v>
      </c>
      <c r="K708" s="15" t="s">
        <v>658</v>
      </c>
      <c r="L708" s="15" t="s">
        <v>5270</v>
      </c>
      <c r="M708" s="15" t="s">
        <v>232</v>
      </c>
      <c r="N708" s="15" t="s">
        <v>1751</v>
      </c>
      <c r="O708" s="15" t="s">
        <v>1761</v>
      </c>
      <c r="P708">
        <v>85081100</v>
      </c>
      <c r="Q708" s="15" t="s">
        <v>5234</v>
      </c>
      <c r="S708" s="15" t="s">
        <v>5234</v>
      </c>
      <c r="U708" s="15" t="s">
        <v>5234</v>
      </c>
      <c r="V708" s="15" t="s">
        <v>5234</v>
      </c>
      <c r="W708" s="15" t="s">
        <v>5234</v>
      </c>
      <c r="X708" s="15" t="s">
        <v>50</v>
      </c>
      <c r="Y708" s="15" t="s">
        <v>5234</v>
      </c>
      <c r="Z708" s="15" t="s">
        <v>5234</v>
      </c>
    </row>
    <row r="709" spans="1:26" x14ac:dyDescent="0.3">
      <c r="A709" s="15" t="s">
        <v>1762</v>
      </c>
      <c r="B709">
        <v>13305</v>
      </c>
      <c r="C709" s="1">
        <v>5908256833470</v>
      </c>
      <c r="D709">
        <v>50</v>
      </c>
      <c r="E709">
        <v>36</v>
      </c>
      <c r="F709" s="15" t="s">
        <v>5233</v>
      </c>
      <c r="G709" s="15" t="s">
        <v>5278</v>
      </c>
      <c r="H709" s="15" t="s">
        <v>5233</v>
      </c>
      <c r="I709" s="15" t="s">
        <v>5233</v>
      </c>
      <c r="J709" s="15" t="s">
        <v>5233</v>
      </c>
      <c r="K709" s="15" t="s">
        <v>658</v>
      </c>
      <c r="L709" s="15" t="s">
        <v>5270</v>
      </c>
      <c r="M709" s="15" t="s">
        <v>232</v>
      </c>
      <c r="N709" s="15" t="s">
        <v>1763</v>
      </c>
      <c r="O709" s="15" t="s">
        <v>1764</v>
      </c>
      <c r="P709">
        <v>85109000</v>
      </c>
      <c r="Q709" s="15" t="s">
        <v>6791</v>
      </c>
      <c r="R709">
        <v>0</v>
      </c>
      <c r="S709" s="15" t="s">
        <v>5234</v>
      </c>
      <c r="U709" s="15" t="s">
        <v>5234</v>
      </c>
      <c r="V709" s="15" t="s">
        <v>5234</v>
      </c>
      <c r="W709" s="15" t="s">
        <v>5234</v>
      </c>
      <c r="X709" s="15" t="s">
        <v>36</v>
      </c>
      <c r="Y709" s="15" t="s">
        <v>50</v>
      </c>
      <c r="Z709" s="15" t="s">
        <v>1698</v>
      </c>
    </row>
    <row r="710" spans="1:26" x14ac:dyDescent="0.3">
      <c r="A710" s="15" t="s">
        <v>1765</v>
      </c>
      <c r="B710">
        <v>99999</v>
      </c>
      <c r="C710" s="1">
        <v>5908256832572</v>
      </c>
      <c r="D710">
        <v>1</v>
      </c>
      <c r="E710">
        <v>18</v>
      </c>
      <c r="F710" s="15" t="s">
        <v>5278</v>
      </c>
      <c r="G710" s="15" t="s">
        <v>155</v>
      </c>
      <c r="H710" s="15" t="s">
        <v>5233</v>
      </c>
      <c r="I710" s="15" t="s">
        <v>5233</v>
      </c>
      <c r="J710" s="15" t="s">
        <v>5233</v>
      </c>
      <c r="K710" s="15" t="s">
        <v>231</v>
      </c>
      <c r="L710" s="15" t="s">
        <v>231</v>
      </c>
      <c r="M710" s="15" t="s">
        <v>5357</v>
      </c>
      <c r="N710" s="15" t="s">
        <v>1766</v>
      </c>
      <c r="O710" s="15" t="s">
        <v>1767</v>
      </c>
      <c r="P710">
        <v>85081100</v>
      </c>
      <c r="Q710" s="15" t="s">
        <v>5234</v>
      </c>
      <c r="S710" s="15" t="s">
        <v>5234</v>
      </c>
      <c r="U710" s="15" t="s">
        <v>5234</v>
      </c>
      <c r="V710" s="15" t="s">
        <v>5234</v>
      </c>
      <c r="W710" s="15" t="s">
        <v>5234</v>
      </c>
      <c r="X710" s="15" t="s">
        <v>50</v>
      </c>
      <c r="Y710" s="15" t="s">
        <v>5234</v>
      </c>
      <c r="Z710" s="15" t="s">
        <v>155</v>
      </c>
    </row>
    <row r="711" spans="1:26" x14ac:dyDescent="0.3">
      <c r="A711" s="15" t="s">
        <v>1768</v>
      </c>
      <c r="B711">
        <v>13301</v>
      </c>
      <c r="C711" s="1">
        <v>5908256833487</v>
      </c>
      <c r="D711">
        <v>30</v>
      </c>
      <c r="E711">
        <v>720</v>
      </c>
      <c r="F711" s="15" t="s">
        <v>1838</v>
      </c>
      <c r="G711" s="15" t="s">
        <v>5278</v>
      </c>
      <c r="H711" s="15" t="s">
        <v>5233</v>
      </c>
      <c r="I711" s="15" t="s">
        <v>5233</v>
      </c>
      <c r="J711" s="15" t="s">
        <v>5233</v>
      </c>
      <c r="K711" s="15" t="s">
        <v>231</v>
      </c>
      <c r="L711" s="15" t="s">
        <v>231</v>
      </c>
      <c r="M711" s="15" t="s">
        <v>5357</v>
      </c>
      <c r="N711" s="15" t="s">
        <v>1770</v>
      </c>
      <c r="O711" s="15" t="s">
        <v>1771</v>
      </c>
      <c r="P711">
        <v>85109000</v>
      </c>
      <c r="Q711" s="15" t="s">
        <v>6787</v>
      </c>
      <c r="R711">
        <v>0</v>
      </c>
      <c r="S711" s="15" t="s">
        <v>5234</v>
      </c>
      <c r="U711" s="15" t="s">
        <v>5234</v>
      </c>
      <c r="V711" s="15" t="s">
        <v>5234</v>
      </c>
      <c r="W711" s="15" t="s">
        <v>5234</v>
      </c>
      <c r="X711" s="15" t="s">
        <v>36</v>
      </c>
      <c r="Y711" s="15" t="s">
        <v>50</v>
      </c>
      <c r="Z711" s="15" t="s">
        <v>4125</v>
      </c>
    </row>
    <row r="712" spans="1:26" x14ac:dyDescent="0.3">
      <c r="A712" s="15" t="s">
        <v>1772</v>
      </c>
      <c r="B712">
        <v>99999</v>
      </c>
      <c r="C712" s="1">
        <v>5908256833494</v>
      </c>
      <c r="D712">
        <v>1</v>
      </c>
      <c r="E712">
        <v>18</v>
      </c>
      <c r="F712" s="15" t="s">
        <v>5234</v>
      </c>
      <c r="G712" s="15" t="s">
        <v>5234</v>
      </c>
      <c r="H712" s="15" t="s">
        <v>5233</v>
      </c>
      <c r="I712" s="15" t="s">
        <v>5233</v>
      </c>
      <c r="J712" s="15" t="s">
        <v>5233</v>
      </c>
      <c r="K712" s="15" t="s">
        <v>231</v>
      </c>
      <c r="L712" s="15" t="s">
        <v>231</v>
      </c>
      <c r="M712" s="15" t="s">
        <v>5357</v>
      </c>
      <c r="N712" s="15" t="s">
        <v>1773</v>
      </c>
      <c r="O712" s="15" t="s">
        <v>1774</v>
      </c>
      <c r="P712">
        <v>85109000</v>
      </c>
      <c r="Q712" s="15" t="s">
        <v>5234</v>
      </c>
      <c r="S712" s="15" t="s">
        <v>5234</v>
      </c>
      <c r="U712" s="15" t="s">
        <v>5234</v>
      </c>
      <c r="V712" s="15" t="s">
        <v>5234</v>
      </c>
      <c r="W712" s="15" t="s">
        <v>5234</v>
      </c>
      <c r="X712" s="15" t="s">
        <v>50</v>
      </c>
      <c r="Y712" s="15" t="s">
        <v>5234</v>
      </c>
      <c r="Z712" s="15" t="s">
        <v>5234</v>
      </c>
    </row>
    <row r="713" spans="1:26" x14ac:dyDescent="0.3">
      <c r="A713" s="15" t="s">
        <v>1775</v>
      </c>
      <c r="B713">
        <v>99999</v>
      </c>
      <c r="C713" s="1">
        <v>5908256838185</v>
      </c>
      <c r="D713">
        <v>1</v>
      </c>
      <c r="E713">
        <v>30</v>
      </c>
      <c r="F713" s="15" t="s">
        <v>1776</v>
      </c>
      <c r="G713" s="15" t="s">
        <v>1287</v>
      </c>
      <c r="H713" s="15" t="s">
        <v>5233</v>
      </c>
      <c r="I713" s="15" t="s">
        <v>5233</v>
      </c>
      <c r="J713" s="15" t="s">
        <v>5233</v>
      </c>
      <c r="K713" s="15" t="s">
        <v>5279</v>
      </c>
      <c r="L713" s="15" t="s">
        <v>5270</v>
      </c>
      <c r="M713" s="15" t="s">
        <v>5286</v>
      </c>
      <c r="N713" s="15" t="s">
        <v>1777</v>
      </c>
      <c r="O713" s="15" t="s">
        <v>1778</v>
      </c>
      <c r="P713">
        <v>85081100</v>
      </c>
      <c r="Q713" s="15" t="s">
        <v>5234</v>
      </c>
      <c r="S713" s="15" t="s">
        <v>5234</v>
      </c>
      <c r="U713" s="15" t="s">
        <v>5234</v>
      </c>
      <c r="V713" s="15" t="s">
        <v>5234</v>
      </c>
      <c r="W713" s="15" t="s">
        <v>5234</v>
      </c>
      <c r="X713" s="15" t="s">
        <v>50</v>
      </c>
      <c r="Y713" s="15" t="s">
        <v>5234</v>
      </c>
      <c r="Z713" s="15" t="s">
        <v>1287</v>
      </c>
    </row>
    <row r="714" spans="1:26" x14ac:dyDescent="0.3">
      <c r="A714" s="15" t="s">
        <v>1779</v>
      </c>
      <c r="B714">
        <v>99999</v>
      </c>
      <c r="C714" s="1">
        <v>5908256834446</v>
      </c>
      <c r="D714">
        <v>1</v>
      </c>
      <c r="E714">
        <v>0</v>
      </c>
      <c r="F714" s="15" t="s">
        <v>5233</v>
      </c>
      <c r="G714" s="15" t="s">
        <v>888</v>
      </c>
      <c r="H714" s="15" t="s">
        <v>5314</v>
      </c>
      <c r="I714" s="15" t="s">
        <v>5462</v>
      </c>
      <c r="J714" s="15" t="s">
        <v>5293</v>
      </c>
      <c r="K714" s="15" t="s">
        <v>5350</v>
      </c>
      <c r="L714" s="15" t="s">
        <v>200</v>
      </c>
      <c r="M714" s="15" t="s">
        <v>746</v>
      </c>
      <c r="N714" s="15" t="s">
        <v>1780</v>
      </c>
      <c r="O714" s="15" t="s">
        <v>1781</v>
      </c>
      <c r="P714">
        <v>96039099</v>
      </c>
      <c r="Q714" s="15" t="s">
        <v>5234</v>
      </c>
      <c r="R714">
        <v>0</v>
      </c>
      <c r="S714" s="15" t="s">
        <v>5234</v>
      </c>
      <c r="U714" s="15" t="s">
        <v>5234</v>
      </c>
      <c r="V714" s="15" t="s">
        <v>1049</v>
      </c>
      <c r="W714" s="15" t="s">
        <v>5234</v>
      </c>
      <c r="X714" s="15" t="s">
        <v>50</v>
      </c>
      <c r="Y714" s="15" t="s">
        <v>5234</v>
      </c>
      <c r="Z714" s="15" t="s">
        <v>888</v>
      </c>
    </row>
    <row r="715" spans="1:26" x14ac:dyDescent="0.3">
      <c r="A715" s="15" t="s">
        <v>1782</v>
      </c>
      <c r="B715">
        <v>13305</v>
      </c>
      <c r="C715" s="1">
        <v>5902934830560</v>
      </c>
      <c r="D715">
        <v>100</v>
      </c>
      <c r="E715">
        <v>1000</v>
      </c>
      <c r="F715" s="15" t="s">
        <v>4285</v>
      </c>
      <c r="G715" s="15" t="s">
        <v>5259</v>
      </c>
      <c r="H715" s="15" t="s">
        <v>5314</v>
      </c>
      <c r="I715" s="15" t="s">
        <v>5462</v>
      </c>
      <c r="J715" s="15" t="s">
        <v>5293</v>
      </c>
      <c r="K715" s="15" t="s">
        <v>5274</v>
      </c>
      <c r="L715" s="15" t="s">
        <v>5889</v>
      </c>
      <c r="M715" s="15" t="s">
        <v>5269</v>
      </c>
      <c r="N715" s="15" t="s">
        <v>1785</v>
      </c>
      <c r="O715" s="15" t="s">
        <v>1786</v>
      </c>
      <c r="P715">
        <v>96039099</v>
      </c>
      <c r="Q715" s="15" t="s">
        <v>6787</v>
      </c>
      <c r="R715">
        <v>0</v>
      </c>
      <c r="S715" s="15" t="s">
        <v>5234</v>
      </c>
      <c r="U715" s="15" t="s">
        <v>5234</v>
      </c>
      <c r="V715" s="15" t="s">
        <v>5234</v>
      </c>
      <c r="W715" s="15" t="s">
        <v>5234</v>
      </c>
      <c r="X715" s="15" t="s">
        <v>36</v>
      </c>
      <c r="Y715" s="15" t="s">
        <v>50</v>
      </c>
      <c r="Z715" s="15" t="s">
        <v>1784</v>
      </c>
    </row>
    <row r="716" spans="1:26" x14ac:dyDescent="0.3">
      <c r="A716" s="15" t="s">
        <v>1787</v>
      </c>
      <c r="B716">
        <v>99999</v>
      </c>
      <c r="C716" s="1">
        <v>5908256832954</v>
      </c>
      <c r="D716">
        <v>1</v>
      </c>
      <c r="E716">
        <v>24</v>
      </c>
      <c r="F716" s="15" t="s">
        <v>1788</v>
      </c>
      <c r="G716" s="15" t="s">
        <v>5260</v>
      </c>
      <c r="H716" s="15" t="s">
        <v>200</v>
      </c>
      <c r="I716" s="15" t="s">
        <v>5295</v>
      </c>
      <c r="J716" s="15" t="s">
        <v>1789</v>
      </c>
      <c r="K716" s="15" t="s">
        <v>1190</v>
      </c>
      <c r="L716" s="15" t="s">
        <v>5286</v>
      </c>
      <c r="M716" s="15" t="s">
        <v>1790</v>
      </c>
      <c r="N716" s="15" t="s">
        <v>1791</v>
      </c>
      <c r="O716" s="15" t="s">
        <v>1792</v>
      </c>
      <c r="P716">
        <v>85081100</v>
      </c>
      <c r="Q716" s="15" t="s">
        <v>1101</v>
      </c>
      <c r="R716">
        <v>5</v>
      </c>
      <c r="S716" s="15" t="s">
        <v>5234</v>
      </c>
      <c r="U716" s="15" t="s">
        <v>5234</v>
      </c>
      <c r="V716" s="15" t="s">
        <v>1130</v>
      </c>
      <c r="W716" s="15" t="s">
        <v>35</v>
      </c>
      <c r="X716" s="15" t="s">
        <v>50</v>
      </c>
      <c r="Y716" s="15" t="s">
        <v>5234</v>
      </c>
      <c r="Z716" s="15" t="s">
        <v>5260</v>
      </c>
    </row>
    <row r="717" spans="1:26" x14ac:dyDescent="0.3">
      <c r="A717" s="15" t="s">
        <v>1793</v>
      </c>
      <c r="B717">
        <v>99999</v>
      </c>
      <c r="C717" s="1">
        <v>5901362006868</v>
      </c>
      <c r="D717">
        <v>1</v>
      </c>
      <c r="E717">
        <v>24</v>
      </c>
      <c r="F717" s="15" t="s">
        <v>1794</v>
      </c>
      <c r="G717" s="15" t="s">
        <v>1795</v>
      </c>
      <c r="H717" s="15" t="s">
        <v>5233</v>
      </c>
      <c r="I717" s="15" t="s">
        <v>5233</v>
      </c>
      <c r="J717" s="15" t="s">
        <v>5233</v>
      </c>
      <c r="K717" s="15" t="s">
        <v>5255</v>
      </c>
      <c r="L717" s="15" t="s">
        <v>5255</v>
      </c>
      <c r="M717" s="15" t="s">
        <v>5345</v>
      </c>
      <c r="N717" s="15" t="s">
        <v>1796</v>
      </c>
      <c r="O717" s="15" t="s">
        <v>1797</v>
      </c>
      <c r="P717">
        <v>85109000</v>
      </c>
      <c r="Q717" s="15" t="s">
        <v>6881</v>
      </c>
      <c r="R717">
        <v>0</v>
      </c>
      <c r="S717" s="15" t="s">
        <v>5234</v>
      </c>
      <c r="U717" s="15" t="s">
        <v>5234</v>
      </c>
      <c r="V717" s="15" t="s">
        <v>5234</v>
      </c>
      <c r="W717" s="15" t="s">
        <v>35</v>
      </c>
      <c r="X717" s="15" t="s">
        <v>50</v>
      </c>
      <c r="Y717" s="15" t="s">
        <v>50</v>
      </c>
      <c r="Z717" s="15" t="s">
        <v>1795</v>
      </c>
    </row>
    <row r="718" spans="1:26" x14ac:dyDescent="0.3">
      <c r="A718" s="15" t="s">
        <v>1798</v>
      </c>
      <c r="B718">
        <v>99999</v>
      </c>
      <c r="C718" s="1">
        <v>5908256838796</v>
      </c>
      <c r="D718">
        <v>3</v>
      </c>
      <c r="E718">
        <v>90</v>
      </c>
      <c r="F718" s="15" t="s">
        <v>861</v>
      </c>
      <c r="G718" s="15" t="s">
        <v>5890</v>
      </c>
      <c r="H718" s="15" t="s">
        <v>5268</v>
      </c>
      <c r="I718" s="15" t="s">
        <v>5254</v>
      </c>
      <c r="J718" s="15" t="s">
        <v>5286</v>
      </c>
      <c r="K718" s="15" t="s">
        <v>5244</v>
      </c>
      <c r="L718" s="15" t="s">
        <v>550</v>
      </c>
      <c r="M718" s="15" t="s">
        <v>5237</v>
      </c>
      <c r="N718" s="15" t="s">
        <v>1799</v>
      </c>
      <c r="O718" s="15" t="s">
        <v>1800</v>
      </c>
      <c r="P718">
        <v>85086000</v>
      </c>
      <c r="Q718" s="15" t="s">
        <v>5234</v>
      </c>
      <c r="S718" s="15" t="s">
        <v>5234</v>
      </c>
      <c r="U718" s="15" t="s">
        <v>5234</v>
      </c>
      <c r="V718" s="15" t="s">
        <v>830</v>
      </c>
      <c r="W718" s="15" t="s">
        <v>5234</v>
      </c>
      <c r="X718" s="15" t="s">
        <v>50</v>
      </c>
      <c r="Y718" s="15" t="s">
        <v>5234</v>
      </c>
      <c r="Z718" s="15" t="s">
        <v>6880</v>
      </c>
    </row>
    <row r="719" spans="1:26" x14ac:dyDescent="0.3">
      <c r="A719" s="15" t="s">
        <v>1801</v>
      </c>
      <c r="B719">
        <v>99999</v>
      </c>
      <c r="C719" s="1">
        <v>1111110000467</v>
      </c>
      <c r="D719">
        <v>6</v>
      </c>
      <c r="E719">
        <v>168</v>
      </c>
      <c r="F719" s="15" t="s">
        <v>5233</v>
      </c>
      <c r="G719" s="15" t="s">
        <v>5234</v>
      </c>
      <c r="H719" s="15" t="s">
        <v>5233</v>
      </c>
      <c r="I719" s="15" t="s">
        <v>5233</v>
      </c>
      <c r="J719" s="15" t="s">
        <v>5233</v>
      </c>
      <c r="K719" s="15" t="s">
        <v>64</v>
      </c>
      <c r="L719" s="15" t="s">
        <v>68</v>
      </c>
      <c r="M719" s="15" t="s">
        <v>5300</v>
      </c>
      <c r="N719" s="15" t="s">
        <v>5234</v>
      </c>
      <c r="O719" s="15" t="s">
        <v>1802</v>
      </c>
      <c r="Q719" s="15" t="s">
        <v>5234</v>
      </c>
      <c r="R719">
        <v>5</v>
      </c>
      <c r="S719" s="15" t="s">
        <v>5234</v>
      </c>
      <c r="U719" s="15" t="s">
        <v>5234</v>
      </c>
      <c r="V719" s="15" t="s">
        <v>5234</v>
      </c>
      <c r="W719" s="15" t="s">
        <v>5234</v>
      </c>
      <c r="X719" s="15" t="s">
        <v>50</v>
      </c>
      <c r="Y719" s="15" t="s">
        <v>50</v>
      </c>
      <c r="Z719" s="15" t="s">
        <v>5234</v>
      </c>
    </row>
    <row r="720" spans="1:26" x14ac:dyDescent="0.3">
      <c r="A720" s="15" t="s">
        <v>1803</v>
      </c>
      <c r="B720">
        <v>99999</v>
      </c>
      <c r="C720" s="1">
        <v>1111110000468</v>
      </c>
      <c r="D720">
        <v>6</v>
      </c>
      <c r="E720">
        <v>168</v>
      </c>
      <c r="F720" s="15" t="s">
        <v>5233</v>
      </c>
      <c r="G720" s="15" t="s">
        <v>5234</v>
      </c>
      <c r="H720" s="15" t="s">
        <v>5233</v>
      </c>
      <c r="I720" s="15" t="s">
        <v>5233</v>
      </c>
      <c r="J720" s="15" t="s">
        <v>5233</v>
      </c>
      <c r="K720" s="15" t="s">
        <v>64</v>
      </c>
      <c r="L720" s="15" t="s">
        <v>68</v>
      </c>
      <c r="M720" s="15" t="s">
        <v>5300</v>
      </c>
      <c r="N720" s="15" t="s">
        <v>5234</v>
      </c>
      <c r="O720" s="15" t="s">
        <v>1804</v>
      </c>
      <c r="Q720" s="15" t="s">
        <v>5234</v>
      </c>
      <c r="S720" s="15" t="s">
        <v>5234</v>
      </c>
      <c r="U720" s="15" t="s">
        <v>5234</v>
      </c>
      <c r="V720" s="15" t="s">
        <v>5234</v>
      </c>
      <c r="W720" s="15" t="s">
        <v>5234</v>
      </c>
      <c r="X720" s="15" t="s">
        <v>50</v>
      </c>
      <c r="Y720" s="15" t="s">
        <v>50</v>
      </c>
      <c r="Z720" s="15" t="s">
        <v>5234</v>
      </c>
    </row>
    <row r="721" spans="1:26" x14ac:dyDescent="0.3">
      <c r="A721" s="15" t="s">
        <v>1805</v>
      </c>
      <c r="B721">
        <v>99999</v>
      </c>
      <c r="C721" s="1">
        <v>5902934830102</v>
      </c>
      <c r="D721">
        <v>1</v>
      </c>
      <c r="E721">
        <v>42</v>
      </c>
      <c r="F721" s="15" t="s">
        <v>5891</v>
      </c>
      <c r="G721" s="15" t="s">
        <v>5283</v>
      </c>
      <c r="H721" s="15" t="s">
        <v>5293</v>
      </c>
      <c r="I721" s="15" t="s">
        <v>5293</v>
      </c>
      <c r="J721" s="15" t="s">
        <v>5340</v>
      </c>
      <c r="K721" s="15" t="s">
        <v>5293</v>
      </c>
      <c r="L721" s="15" t="s">
        <v>5293</v>
      </c>
      <c r="M721" s="15" t="s">
        <v>5340</v>
      </c>
      <c r="N721" s="15" t="s">
        <v>1806</v>
      </c>
      <c r="O721" s="15" t="s">
        <v>1807</v>
      </c>
      <c r="P721">
        <v>85081100</v>
      </c>
      <c r="Q721" s="15" t="s">
        <v>1101</v>
      </c>
      <c r="R721">
        <v>5</v>
      </c>
      <c r="S721" s="15" t="s">
        <v>5234</v>
      </c>
      <c r="U721" s="15" t="s">
        <v>5234</v>
      </c>
      <c r="V721" s="15" t="s">
        <v>1187</v>
      </c>
      <c r="W721" s="15" t="s">
        <v>35</v>
      </c>
      <c r="X721" s="15" t="s">
        <v>50</v>
      </c>
      <c r="Y721" s="15" t="s">
        <v>5234</v>
      </c>
      <c r="Z721" s="15" t="s">
        <v>5283</v>
      </c>
    </row>
    <row r="722" spans="1:26" x14ac:dyDescent="0.3">
      <c r="A722" s="15" t="s">
        <v>1808</v>
      </c>
      <c r="B722">
        <v>99999</v>
      </c>
      <c r="C722" s="1">
        <v>5902934830607</v>
      </c>
      <c r="D722">
        <v>55</v>
      </c>
      <c r="E722">
        <v>48</v>
      </c>
      <c r="F722" s="15" t="s">
        <v>1809</v>
      </c>
      <c r="G722" s="15" t="s">
        <v>1484</v>
      </c>
      <c r="H722" s="15" t="s">
        <v>5233</v>
      </c>
      <c r="I722" s="15" t="s">
        <v>5233</v>
      </c>
      <c r="J722" s="15" t="s">
        <v>5233</v>
      </c>
      <c r="K722" s="15" t="s">
        <v>750</v>
      </c>
      <c r="L722" s="15" t="s">
        <v>5269</v>
      </c>
      <c r="M722" s="15" t="s">
        <v>750</v>
      </c>
      <c r="N722" s="15" t="s">
        <v>1810</v>
      </c>
      <c r="O722" s="15" t="s">
        <v>1811</v>
      </c>
      <c r="P722">
        <v>84213925</v>
      </c>
      <c r="Q722" s="15" t="s">
        <v>843</v>
      </c>
      <c r="R722">
        <v>0</v>
      </c>
      <c r="S722" s="15" t="s">
        <v>5234</v>
      </c>
      <c r="U722" s="15" t="s">
        <v>5234</v>
      </c>
      <c r="V722" s="15" t="s">
        <v>5234</v>
      </c>
      <c r="W722" s="15" t="s">
        <v>35</v>
      </c>
      <c r="X722" s="15" t="s">
        <v>50</v>
      </c>
      <c r="Y722" s="15" t="s">
        <v>5234</v>
      </c>
      <c r="Z722" s="15" t="s">
        <v>7105</v>
      </c>
    </row>
    <row r="723" spans="1:26" x14ac:dyDescent="0.3">
      <c r="A723" s="15" t="s">
        <v>1812</v>
      </c>
      <c r="B723">
        <v>13401</v>
      </c>
      <c r="C723" s="1">
        <v>5902934831178</v>
      </c>
      <c r="D723">
        <v>4</v>
      </c>
      <c r="E723">
        <v>80</v>
      </c>
      <c r="F723" s="15" t="s">
        <v>5892</v>
      </c>
      <c r="G723" s="15" t="s">
        <v>7259</v>
      </c>
      <c r="H723" s="15" t="s">
        <v>5340</v>
      </c>
      <c r="I723" s="15" t="s">
        <v>27</v>
      </c>
      <c r="J723" s="15" t="s">
        <v>44</v>
      </c>
      <c r="K723" s="15" t="s">
        <v>5345</v>
      </c>
      <c r="L723" s="15" t="s">
        <v>5257</v>
      </c>
      <c r="M723" s="15" t="s">
        <v>328</v>
      </c>
      <c r="N723" s="15" t="s">
        <v>1813</v>
      </c>
      <c r="O723" s="15" t="s">
        <v>5893</v>
      </c>
      <c r="P723">
        <v>85081100</v>
      </c>
      <c r="Q723" s="15" t="s">
        <v>6787</v>
      </c>
      <c r="R723">
        <v>5</v>
      </c>
      <c r="S723" s="15" t="s">
        <v>5234</v>
      </c>
      <c r="U723" s="15" t="s">
        <v>5234</v>
      </c>
      <c r="V723" s="15" t="s">
        <v>1148</v>
      </c>
      <c r="W723" s="15" t="s">
        <v>35</v>
      </c>
      <c r="X723" s="15" t="s">
        <v>36</v>
      </c>
      <c r="Y723" s="15" t="s">
        <v>36</v>
      </c>
      <c r="Z723" s="15" t="s">
        <v>869</v>
      </c>
    </row>
    <row r="724" spans="1:26" x14ac:dyDescent="0.3">
      <c r="A724" s="15" t="s">
        <v>1814</v>
      </c>
      <c r="B724">
        <v>13402</v>
      </c>
      <c r="C724" s="1">
        <v>5902934831420</v>
      </c>
      <c r="D724">
        <v>80</v>
      </c>
      <c r="E724">
        <v>2560</v>
      </c>
      <c r="F724" s="15" t="s">
        <v>1815</v>
      </c>
      <c r="G724" s="15" t="s">
        <v>5263</v>
      </c>
      <c r="H724" s="15" t="s">
        <v>1816</v>
      </c>
      <c r="I724" s="15" t="s">
        <v>5260</v>
      </c>
      <c r="J724" s="15" t="s">
        <v>1816</v>
      </c>
      <c r="K724" s="15" t="s">
        <v>5268</v>
      </c>
      <c r="L724" s="15" t="s">
        <v>5268</v>
      </c>
      <c r="M724" s="15" t="s">
        <v>5268</v>
      </c>
      <c r="N724" s="15" t="s">
        <v>1817</v>
      </c>
      <c r="O724" s="15" t="s">
        <v>5894</v>
      </c>
      <c r="P724">
        <v>85087000</v>
      </c>
      <c r="Q724" s="15" t="s">
        <v>6791</v>
      </c>
      <c r="R724">
        <v>0</v>
      </c>
      <c r="S724" s="15" t="s">
        <v>5234</v>
      </c>
      <c r="U724" s="15" t="s">
        <v>5234</v>
      </c>
      <c r="V724" s="15" t="s">
        <v>159</v>
      </c>
      <c r="W724" s="15" t="s">
        <v>5234</v>
      </c>
      <c r="X724" s="15" t="s">
        <v>36</v>
      </c>
      <c r="Y724" s="15" t="s">
        <v>50</v>
      </c>
      <c r="Z724" s="15" t="s">
        <v>4717</v>
      </c>
    </row>
    <row r="725" spans="1:26" x14ac:dyDescent="0.3">
      <c r="A725" s="15" t="s">
        <v>4716</v>
      </c>
      <c r="B725">
        <v>13209</v>
      </c>
      <c r="C725" s="1">
        <v>5903887803588</v>
      </c>
      <c r="D725">
        <v>4</v>
      </c>
      <c r="E725">
        <v>100</v>
      </c>
      <c r="F725" s="15" t="s">
        <v>4812</v>
      </c>
      <c r="G725" s="15" t="s">
        <v>5895</v>
      </c>
      <c r="H725" s="15" t="s">
        <v>290</v>
      </c>
      <c r="I725" s="15" t="s">
        <v>293</v>
      </c>
      <c r="J725" s="15" t="s">
        <v>712</v>
      </c>
      <c r="K725" s="15" t="s">
        <v>231</v>
      </c>
      <c r="L725" s="15" t="s">
        <v>5269</v>
      </c>
      <c r="M725" s="15" t="s">
        <v>5767</v>
      </c>
      <c r="N725" s="15" t="s">
        <v>4813</v>
      </c>
      <c r="O725" s="15" t="s">
        <v>5896</v>
      </c>
      <c r="P725">
        <v>84243008</v>
      </c>
      <c r="Q725" s="15" t="s">
        <v>6787</v>
      </c>
      <c r="R725">
        <v>5</v>
      </c>
      <c r="S725" s="15" t="s">
        <v>5234</v>
      </c>
      <c r="U725" s="15" t="s">
        <v>5234</v>
      </c>
      <c r="V725" s="15" t="s">
        <v>2899</v>
      </c>
      <c r="W725" s="15" t="s">
        <v>3484</v>
      </c>
      <c r="X725" s="15" t="s">
        <v>36</v>
      </c>
      <c r="Y725" s="15" t="s">
        <v>50</v>
      </c>
      <c r="Z725" s="15" t="s">
        <v>5897</v>
      </c>
    </row>
    <row r="726" spans="1:26" x14ac:dyDescent="0.3">
      <c r="A726" s="15" t="s">
        <v>4814</v>
      </c>
      <c r="B726">
        <v>13209</v>
      </c>
      <c r="C726" s="1">
        <v>5903887803847</v>
      </c>
      <c r="D726">
        <v>50</v>
      </c>
      <c r="E726">
        <v>5600</v>
      </c>
      <c r="F726" s="15" t="s">
        <v>1815</v>
      </c>
      <c r="G726" s="15" t="s">
        <v>5283</v>
      </c>
      <c r="H726" s="15" t="s">
        <v>5263</v>
      </c>
      <c r="I726" s="15" t="s">
        <v>5284</v>
      </c>
      <c r="J726" s="15" t="s">
        <v>5263</v>
      </c>
      <c r="K726" s="15" t="s">
        <v>5293</v>
      </c>
      <c r="L726" s="15" t="s">
        <v>5243</v>
      </c>
      <c r="M726" s="15" t="s">
        <v>185</v>
      </c>
      <c r="N726" s="15" t="s">
        <v>4815</v>
      </c>
      <c r="O726" s="15" t="s">
        <v>5898</v>
      </c>
      <c r="P726">
        <v>63071090</v>
      </c>
      <c r="Q726" s="15" t="s">
        <v>6882</v>
      </c>
      <c r="S726" s="15" t="s">
        <v>5234</v>
      </c>
      <c r="U726" s="15" t="s">
        <v>5234</v>
      </c>
      <c r="V726" s="15" t="s">
        <v>5234</v>
      </c>
      <c r="W726" s="15" t="s">
        <v>5234</v>
      </c>
      <c r="X726" s="15" t="s">
        <v>36</v>
      </c>
      <c r="Y726" s="15" t="s">
        <v>50</v>
      </c>
      <c r="Z726" s="15" t="s">
        <v>1838</v>
      </c>
    </row>
    <row r="727" spans="1:26" x14ac:dyDescent="0.3">
      <c r="A727" s="15" t="s">
        <v>1818</v>
      </c>
      <c r="B727">
        <v>99999</v>
      </c>
      <c r="C727" s="1">
        <v>5902934832113</v>
      </c>
      <c r="D727">
        <v>1</v>
      </c>
      <c r="E727">
        <v>36</v>
      </c>
      <c r="F727" s="15" t="s">
        <v>5284</v>
      </c>
      <c r="G727" s="15" t="s">
        <v>4975</v>
      </c>
      <c r="H727" s="15" t="s">
        <v>750</v>
      </c>
      <c r="I727" s="15" t="s">
        <v>750</v>
      </c>
      <c r="J727" s="15" t="s">
        <v>5353</v>
      </c>
      <c r="K727" s="15" t="s">
        <v>750</v>
      </c>
      <c r="L727" s="15" t="s">
        <v>750</v>
      </c>
      <c r="M727" s="15" t="s">
        <v>5353</v>
      </c>
      <c r="N727" s="15" t="s">
        <v>1806</v>
      </c>
      <c r="O727" s="15" t="s">
        <v>1819</v>
      </c>
      <c r="P727">
        <v>85081100</v>
      </c>
      <c r="Q727" s="15" t="s">
        <v>1101</v>
      </c>
      <c r="R727">
        <v>5</v>
      </c>
      <c r="S727" s="15" t="s">
        <v>5234</v>
      </c>
      <c r="U727" s="15" t="s">
        <v>5234</v>
      </c>
      <c r="V727" s="15" t="s">
        <v>1084</v>
      </c>
      <c r="W727" s="15" t="s">
        <v>35</v>
      </c>
      <c r="X727" s="15" t="s">
        <v>50</v>
      </c>
      <c r="Y727" s="15" t="s">
        <v>5234</v>
      </c>
      <c r="Z727" s="15" t="s">
        <v>4975</v>
      </c>
    </row>
    <row r="728" spans="1:26" x14ac:dyDescent="0.3">
      <c r="A728" s="15" t="s">
        <v>1820</v>
      </c>
      <c r="B728">
        <v>13306</v>
      </c>
      <c r="C728" s="1">
        <v>5902934836791</v>
      </c>
      <c r="D728">
        <v>27</v>
      </c>
      <c r="E728">
        <v>648</v>
      </c>
      <c r="F728" s="15" t="s">
        <v>1821</v>
      </c>
      <c r="G728" s="15" t="s">
        <v>817</v>
      </c>
      <c r="H728" s="15" t="s">
        <v>582</v>
      </c>
      <c r="I728" s="15" t="s">
        <v>582</v>
      </c>
      <c r="J728" s="15" t="s">
        <v>447</v>
      </c>
      <c r="K728" s="15" t="s">
        <v>750</v>
      </c>
      <c r="L728" s="15" t="s">
        <v>750</v>
      </c>
      <c r="M728" s="15" t="s">
        <v>5269</v>
      </c>
      <c r="N728" s="15" t="s">
        <v>1823</v>
      </c>
      <c r="O728" s="15" t="s">
        <v>1824</v>
      </c>
      <c r="P728">
        <v>85087000</v>
      </c>
      <c r="Q728" s="15" t="s">
        <v>6883</v>
      </c>
      <c r="R728">
        <v>0</v>
      </c>
      <c r="S728" s="15" t="s">
        <v>5234</v>
      </c>
      <c r="U728" s="15" t="s">
        <v>5234</v>
      </c>
      <c r="V728" s="15" t="s">
        <v>544</v>
      </c>
      <c r="W728" s="15" t="s">
        <v>5233</v>
      </c>
      <c r="X728" s="15" t="s">
        <v>36</v>
      </c>
      <c r="Y728" s="15" t="s">
        <v>50</v>
      </c>
      <c r="Z728" s="15" t="s">
        <v>2899</v>
      </c>
    </row>
    <row r="729" spans="1:26" x14ac:dyDescent="0.3">
      <c r="A729" s="15" t="s">
        <v>1825</v>
      </c>
      <c r="B729">
        <v>13306</v>
      </c>
      <c r="C729" s="1">
        <v>5902934835282</v>
      </c>
      <c r="D729">
        <v>1</v>
      </c>
      <c r="E729">
        <v>20</v>
      </c>
      <c r="F729" s="15" t="s">
        <v>1826</v>
      </c>
      <c r="G729" s="15" t="s">
        <v>3746</v>
      </c>
      <c r="H729" s="15" t="s">
        <v>5285</v>
      </c>
      <c r="I729" s="15" t="s">
        <v>5265</v>
      </c>
      <c r="J729" s="15" t="s">
        <v>5295</v>
      </c>
      <c r="K729" s="15" t="s">
        <v>42</v>
      </c>
      <c r="L729" s="15" t="s">
        <v>5269</v>
      </c>
      <c r="M729" s="15" t="s">
        <v>5286</v>
      </c>
      <c r="N729" s="15" t="s">
        <v>1827</v>
      </c>
      <c r="O729" s="15" t="s">
        <v>1828</v>
      </c>
      <c r="P729">
        <v>85081100</v>
      </c>
      <c r="Q729" s="15" t="s">
        <v>6787</v>
      </c>
      <c r="R729">
        <v>4</v>
      </c>
      <c r="S729" s="15" t="s">
        <v>5234</v>
      </c>
      <c r="U729" s="15" t="s">
        <v>5234</v>
      </c>
      <c r="V729" s="15" t="s">
        <v>203</v>
      </c>
      <c r="W729" s="15" t="s">
        <v>1829</v>
      </c>
      <c r="X729" s="15" t="s">
        <v>36</v>
      </c>
      <c r="Y729" s="15" t="s">
        <v>50</v>
      </c>
      <c r="Z729" s="15" t="s">
        <v>3746</v>
      </c>
    </row>
    <row r="730" spans="1:26" x14ac:dyDescent="0.3">
      <c r="A730" s="15" t="s">
        <v>1830</v>
      </c>
      <c r="B730">
        <v>13307</v>
      </c>
      <c r="C730" s="1">
        <v>5902934835305</v>
      </c>
      <c r="D730">
        <v>6</v>
      </c>
      <c r="E730">
        <v>504</v>
      </c>
      <c r="F730" s="15" t="s">
        <v>1821</v>
      </c>
      <c r="G730" s="15" t="s">
        <v>910</v>
      </c>
      <c r="H730" s="15" t="s">
        <v>5233</v>
      </c>
      <c r="I730" s="15" t="s">
        <v>5233</v>
      </c>
      <c r="J730" s="15" t="s">
        <v>5233</v>
      </c>
      <c r="K730" s="15" t="s">
        <v>27</v>
      </c>
      <c r="L730" s="15" t="s">
        <v>5257</v>
      </c>
      <c r="M730" s="15" t="s">
        <v>5256</v>
      </c>
      <c r="N730" s="15" t="s">
        <v>4931</v>
      </c>
      <c r="O730" s="15" t="s">
        <v>5899</v>
      </c>
      <c r="Q730" s="15" t="s">
        <v>6791</v>
      </c>
      <c r="R730">
        <v>0</v>
      </c>
      <c r="S730" s="15" t="s">
        <v>5234</v>
      </c>
      <c r="U730" s="15" t="s">
        <v>5234</v>
      </c>
      <c r="V730" s="15" t="s">
        <v>544</v>
      </c>
      <c r="W730" s="15" t="s">
        <v>5233</v>
      </c>
      <c r="X730" s="15" t="s">
        <v>50</v>
      </c>
      <c r="Y730" s="15" t="s">
        <v>50</v>
      </c>
      <c r="Z730" s="15" t="s">
        <v>2899</v>
      </c>
    </row>
    <row r="731" spans="1:26" x14ac:dyDescent="0.3">
      <c r="A731" s="15" t="s">
        <v>1831</v>
      </c>
      <c r="B731">
        <v>13308</v>
      </c>
      <c r="C731" s="1">
        <v>5902934836159</v>
      </c>
      <c r="D731">
        <v>6</v>
      </c>
      <c r="E731">
        <v>504</v>
      </c>
      <c r="F731" s="15" t="s">
        <v>5233</v>
      </c>
      <c r="G731" s="15" t="s">
        <v>5234</v>
      </c>
      <c r="H731" s="15" t="s">
        <v>5261</v>
      </c>
      <c r="I731" s="15" t="s">
        <v>5283</v>
      </c>
      <c r="J731" s="15" t="s">
        <v>5253</v>
      </c>
      <c r="K731" s="15" t="s">
        <v>27</v>
      </c>
      <c r="L731" s="15" t="s">
        <v>5257</v>
      </c>
      <c r="M731" s="15" t="s">
        <v>5256</v>
      </c>
      <c r="N731" s="15" t="s">
        <v>1832</v>
      </c>
      <c r="O731" s="15" t="s">
        <v>5900</v>
      </c>
      <c r="P731">
        <v>85109000</v>
      </c>
      <c r="Q731" s="15" t="s">
        <v>6787</v>
      </c>
      <c r="R731">
        <v>0</v>
      </c>
      <c r="S731" s="15" t="s">
        <v>5234</v>
      </c>
      <c r="U731" s="15" t="s">
        <v>5234</v>
      </c>
      <c r="V731" s="15" t="s">
        <v>5234</v>
      </c>
      <c r="W731" s="15" t="s">
        <v>35</v>
      </c>
      <c r="X731" s="15" t="s">
        <v>36</v>
      </c>
      <c r="Y731" s="15" t="s">
        <v>50</v>
      </c>
      <c r="Z731" s="15" t="s">
        <v>5234</v>
      </c>
    </row>
    <row r="732" spans="1:26" x14ac:dyDescent="0.3">
      <c r="A732" s="15" t="s">
        <v>1833</v>
      </c>
      <c r="B732">
        <v>13309</v>
      </c>
      <c r="C732" s="1">
        <v>5902934837071</v>
      </c>
      <c r="D732">
        <v>1</v>
      </c>
      <c r="E732">
        <v>80</v>
      </c>
      <c r="F732" s="15" t="s">
        <v>1834</v>
      </c>
      <c r="G732" s="15" t="s">
        <v>5901</v>
      </c>
      <c r="H732" s="15" t="s">
        <v>425</v>
      </c>
      <c r="I732" s="15" t="s">
        <v>5301</v>
      </c>
      <c r="J732" s="15" t="s">
        <v>611</v>
      </c>
      <c r="K732" s="15" t="s">
        <v>425</v>
      </c>
      <c r="L732" s="15" t="s">
        <v>5301</v>
      </c>
      <c r="M732" s="15" t="s">
        <v>611</v>
      </c>
      <c r="N732" s="15" t="s">
        <v>1836</v>
      </c>
      <c r="O732" s="15" t="s">
        <v>1837</v>
      </c>
      <c r="P732">
        <v>85081100</v>
      </c>
      <c r="Q732" s="15" t="s">
        <v>6787</v>
      </c>
      <c r="R732">
        <v>5</v>
      </c>
      <c r="S732" s="15" t="s">
        <v>234</v>
      </c>
      <c r="T732">
        <v>6</v>
      </c>
      <c r="U732" s="15" t="s">
        <v>1528</v>
      </c>
      <c r="V732" s="15" t="s">
        <v>830</v>
      </c>
      <c r="W732" s="15" t="s">
        <v>1838</v>
      </c>
      <c r="X732" s="15" t="s">
        <v>36</v>
      </c>
      <c r="Y732" s="15" t="s">
        <v>50</v>
      </c>
      <c r="Z732" s="15" t="s">
        <v>5901</v>
      </c>
    </row>
    <row r="733" spans="1:26" x14ac:dyDescent="0.3">
      <c r="A733" s="15" t="s">
        <v>1839</v>
      </c>
      <c r="B733">
        <v>13310</v>
      </c>
      <c r="C733" s="1">
        <v>5902934837552</v>
      </c>
      <c r="D733">
        <v>128</v>
      </c>
      <c r="E733">
        <v>3840</v>
      </c>
      <c r="F733" s="15" t="s">
        <v>5233</v>
      </c>
      <c r="G733" s="15" t="s">
        <v>5233</v>
      </c>
      <c r="H733" s="15" t="s">
        <v>5273</v>
      </c>
      <c r="I733" s="15" t="s">
        <v>5283</v>
      </c>
      <c r="J733" s="15" t="s">
        <v>5273</v>
      </c>
      <c r="K733" s="15" t="s">
        <v>5268</v>
      </c>
      <c r="L733" s="15" t="s">
        <v>5268</v>
      </c>
      <c r="M733" s="15" t="s">
        <v>5268</v>
      </c>
      <c r="N733" s="15" t="s">
        <v>4659</v>
      </c>
      <c r="O733" s="15" t="s">
        <v>1840</v>
      </c>
      <c r="P733">
        <v>84213925</v>
      </c>
      <c r="Q733" s="15" t="s">
        <v>6791</v>
      </c>
      <c r="R733">
        <v>0</v>
      </c>
      <c r="S733" s="15" t="s">
        <v>5234</v>
      </c>
      <c r="U733" s="15" t="s">
        <v>5234</v>
      </c>
      <c r="V733" s="15" t="s">
        <v>5234</v>
      </c>
      <c r="W733" s="15" t="s">
        <v>5234</v>
      </c>
      <c r="X733" s="15" t="s">
        <v>36</v>
      </c>
      <c r="Y733" s="15" t="s">
        <v>50</v>
      </c>
      <c r="Z733" s="15" t="s">
        <v>5234</v>
      </c>
    </row>
    <row r="734" spans="1:26" x14ac:dyDescent="0.3">
      <c r="A734" s="15" t="s">
        <v>1841</v>
      </c>
      <c r="B734">
        <v>13313</v>
      </c>
      <c r="C734" s="1">
        <v>5902934837088</v>
      </c>
      <c r="D734">
        <v>2</v>
      </c>
      <c r="E734">
        <v>56</v>
      </c>
      <c r="F734" s="15" t="s">
        <v>1842</v>
      </c>
      <c r="G734" s="15" t="s">
        <v>5902</v>
      </c>
      <c r="H734" s="15" t="s">
        <v>712</v>
      </c>
      <c r="I734" s="15" t="s">
        <v>1843</v>
      </c>
      <c r="J734" s="15" t="s">
        <v>5737</v>
      </c>
      <c r="K734" s="15" t="s">
        <v>1844</v>
      </c>
      <c r="L734" s="15" t="s">
        <v>5305</v>
      </c>
      <c r="M734" s="15" t="s">
        <v>5300</v>
      </c>
      <c r="N734" s="15" t="s">
        <v>1836</v>
      </c>
      <c r="O734" s="15" t="s">
        <v>5903</v>
      </c>
      <c r="P734">
        <v>85081100</v>
      </c>
      <c r="Q734" s="15" t="s">
        <v>6885</v>
      </c>
      <c r="R734">
        <v>5</v>
      </c>
      <c r="S734" s="15" t="s">
        <v>234</v>
      </c>
      <c r="T734">
        <v>8</v>
      </c>
      <c r="U734" s="15" t="s">
        <v>1214</v>
      </c>
      <c r="V734" s="15" t="s">
        <v>1845</v>
      </c>
      <c r="W734" s="15" t="s">
        <v>1838</v>
      </c>
      <c r="X734" s="15" t="s">
        <v>36</v>
      </c>
      <c r="Y734" s="15" t="s">
        <v>50</v>
      </c>
      <c r="Z734" s="15" t="s">
        <v>6884</v>
      </c>
    </row>
    <row r="735" spans="1:26" x14ac:dyDescent="0.3">
      <c r="A735" s="15" t="s">
        <v>1846</v>
      </c>
      <c r="B735">
        <v>13314</v>
      </c>
      <c r="C735" s="1">
        <v>5902934838191</v>
      </c>
      <c r="D735">
        <v>6</v>
      </c>
      <c r="E735">
        <v>504</v>
      </c>
      <c r="F735" s="15" t="s">
        <v>5233</v>
      </c>
      <c r="G735" s="15" t="s">
        <v>5233</v>
      </c>
      <c r="H735" s="15" t="s">
        <v>5261</v>
      </c>
      <c r="I735" s="15" t="s">
        <v>5283</v>
      </c>
      <c r="J735" s="15" t="s">
        <v>5253</v>
      </c>
      <c r="K735" s="15" t="s">
        <v>27</v>
      </c>
      <c r="L735" s="15" t="s">
        <v>5257</v>
      </c>
      <c r="M735" s="15" t="s">
        <v>5256</v>
      </c>
      <c r="N735" s="15" t="s">
        <v>5904</v>
      </c>
      <c r="O735" s="15" t="s">
        <v>1847</v>
      </c>
      <c r="P735">
        <v>85087000</v>
      </c>
      <c r="Q735" s="15" t="s">
        <v>6791</v>
      </c>
      <c r="S735" s="15" t="s">
        <v>5234</v>
      </c>
      <c r="U735" s="15" t="s">
        <v>5234</v>
      </c>
      <c r="V735" s="15" t="s">
        <v>5234</v>
      </c>
      <c r="W735" s="15" t="s">
        <v>5234</v>
      </c>
      <c r="X735" s="15" t="s">
        <v>36</v>
      </c>
      <c r="Y735" s="15" t="s">
        <v>50</v>
      </c>
      <c r="Z735" s="15" t="s">
        <v>5234</v>
      </c>
    </row>
    <row r="736" spans="1:26" x14ac:dyDescent="0.3">
      <c r="A736" s="15" t="s">
        <v>1848</v>
      </c>
      <c r="B736">
        <v>13314</v>
      </c>
      <c r="C736" s="1">
        <v>5903887800198</v>
      </c>
      <c r="D736">
        <v>24</v>
      </c>
      <c r="E736">
        <v>1728</v>
      </c>
      <c r="F736" s="15" t="s">
        <v>158</v>
      </c>
      <c r="G736" s="15" t="s">
        <v>5233</v>
      </c>
      <c r="H736" s="15" t="s">
        <v>453</v>
      </c>
      <c r="I736" s="15" t="s">
        <v>5303</v>
      </c>
      <c r="J736" s="15" t="s">
        <v>547</v>
      </c>
      <c r="K736" s="15" t="s">
        <v>5257</v>
      </c>
      <c r="L736" s="15" t="s">
        <v>5257</v>
      </c>
      <c r="M736" s="15" t="s">
        <v>5385</v>
      </c>
      <c r="N736" s="15" t="s">
        <v>4491</v>
      </c>
      <c r="O736" s="15" t="s">
        <v>1849</v>
      </c>
      <c r="P736">
        <v>85076000</v>
      </c>
      <c r="Q736" s="15" t="s">
        <v>6787</v>
      </c>
      <c r="S736" s="15" t="s">
        <v>5234</v>
      </c>
      <c r="U736" s="15" t="s">
        <v>5234</v>
      </c>
      <c r="V736" s="15" t="s">
        <v>159</v>
      </c>
      <c r="W736" s="15" t="s">
        <v>5234</v>
      </c>
      <c r="X736" s="15" t="s">
        <v>36</v>
      </c>
      <c r="Y736" s="15" t="s">
        <v>36</v>
      </c>
      <c r="Z736" s="15" t="s">
        <v>284</v>
      </c>
    </row>
    <row r="737" spans="1:26" x14ac:dyDescent="0.3">
      <c r="A737" s="15" t="s">
        <v>5905</v>
      </c>
      <c r="B737">
        <v>13311</v>
      </c>
      <c r="C737" s="1">
        <v>5903887809580</v>
      </c>
      <c r="D737">
        <v>2</v>
      </c>
      <c r="E737">
        <v>56</v>
      </c>
      <c r="F737" s="15" t="s">
        <v>4345</v>
      </c>
      <c r="G737" s="15" t="s">
        <v>1287</v>
      </c>
      <c r="H737" s="15" t="s">
        <v>5305</v>
      </c>
      <c r="I737" s="15" t="s">
        <v>5906</v>
      </c>
      <c r="J737" s="15" t="s">
        <v>5303</v>
      </c>
      <c r="K737" s="15" t="s">
        <v>5270</v>
      </c>
      <c r="L737" s="15" t="s">
        <v>1844</v>
      </c>
      <c r="M737" s="15" t="s">
        <v>5300</v>
      </c>
      <c r="N737" s="15" t="s">
        <v>5907</v>
      </c>
      <c r="O737" s="15" t="s">
        <v>5908</v>
      </c>
      <c r="P737">
        <v>85081100</v>
      </c>
      <c r="Q737" s="15" t="s">
        <v>6888</v>
      </c>
      <c r="R737">
        <v>5</v>
      </c>
      <c r="S737" s="15" t="s">
        <v>5234</v>
      </c>
      <c r="U737" s="15" t="s">
        <v>5234</v>
      </c>
      <c r="V737" s="15" t="s">
        <v>1148</v>
      </c>
      <c r="W737" s="15" t="s">
        <v>1652</v>
      </c>
      <c r="X737" s="15" t="s">
        <v>36</v>
      </c>
      <c r="Y737" s="15" t="s">
        <v>36</v>
      </c>
      <c r="Z737" s="15" t="s">
        <v>891</v>
      </c>
    </row>
    <row r="738" spans="1:26" x14ac:dyDescent="0.3">
      <c r="A738" s="15" t="s">
        <v>5909</v>
      </c>
      <c r="B738">
        <v>13312</v>
      </c>
      <c r="C738" s="1">
        <v>5903887809603</v>
      </c>
      <c r="D738">
        <v>20</v>
      </c>
      <c r="E738">
        <v>2400</v>
      </c>
      <c r="F738" s="15" t="s">
        <v>3121</v>
      </c>
      <c r="G738" s="15" t="s">
        <v>5273</v>
      </c>
      <c r="H738" s="15" t="s">
        <v>5281</v>
      </c>
      <c r="I738" s="15" t="s">
        <v>5263</v>
      </c>
      <c r="J738" s="15" t="s">
        <v>5243</v>
      </c>
      <c r="K738" s="15" t="s">
        <v>5288</v>
      </c>
      <c r="L738" s="15" t="s">
        <v>5270</v>
      </c>
      <c r="M738" s="15" t="s">
        <v>5288</v>
      </c>
      <c r="N738" s="15" t="s">
        <v>4491</v>
      </c>
      <c r="O738" s="15" t="s">
        <v>5910</v>
      </c>
      <c r="P738">
        <v>85076000</v>
      </c>
      <c r="Q738" s="15" t="s">
        <v>5234</v>
      </c>
      <c r="S738" s="15" t="s">
        <v>5234</v>
      </c>
      <c r="U738" s="15" t="s">
        <v>5234</v>
      </c>
      <c r="V738" s="15" t="s">
        <v>5234</v>
      </c>
      <c r="W738" s="15" t="s">
        <v>5234</v>
      </c>
      <c r="X738" s="15" t="s">
        <v>36</v>
      </c>
      <c r="Y738" s="15" t="s">
        <v>36</v>
      </c>
      <c r="Z738" s="15" t="s">
        <v>572</v>
      </c>
    </row>
    <row r="739" spans="1:26" x14ac:dyDescent="0.3">
      <c r="A739" s="15" t="s">
        <v>5911</v>
      </c>
      <c r="B739">
        <v>13403</v>
      </c>
      <c r="C739" s="1">
        <v>5903887809924</v>
      </c>
      <c r="D739">
        <v>4</v>
      </c>
      <c r="E739">
        <v>96</v>
      </c>
      <c r="F739" s="15" t="s">
        <v>7189</v>
      </c>
      <c r="G739" s="15" t="s">
        <v>7190</v>
      </c>
      <c r="H739" s="15" t="s">
        <v>5294</v>
      </c>
      <c r="I739" s="15" t="s">
        <v>5281</v>
      </c>
      <c r="J739" s="15" t="s">
        <v>5281</v>
      </c>
      <c r="K739" s="15" t="s">
        <v>377</v>
      </c>
      <c r="L739" s="15" t="s">
        <v>5295</v>
      </c>
      <c r="M739" s="15" t="s">
        <v>746</v>
      </c>
      <c r="N739" s="15" t="s">
        <v>5912</v>
      </c>
      <c r="O739" s="15" t="s">
        <v>5913</v>
      </c>
      <c r="P739">
        <v>85081100</v>
      </c>
      <c r="Q739" s="15" t="s">
        <v>5234</v>
      </c>
      <c r="R739">
        <v>5</v>
      </c>
      <c r="S739" s="15" t="s">
        <v>5234</v>
      </c>
      <c r="U739" s="15" t="s">
        <v>5234</v>
      </c>
      <c r="V739" s="15" t="s">
        <v>261</v>
      </c>
      <c r="W739" s="15" t="s">
        <v>2388</v>
      </c>
      <c r="X739" s="15" t="s">
        <v>36</v>
      </c>
      <c r="Y739" s="15" t="s">
        <v>50</v>
      </c>
      <c r="Z739" s="15" t="s">
        <v>7191</v>
      </c>
    </row>
    <row r="740" spans="1:26" x14ac:dyDescent="0.3">
      <c r="A740" s="15" t="s">
        <v>5914</v>
      </c>
      <c r="B740">
        <v>13404</v>
      </c>
      <c r="C740" s="1">
        <v>5903887809948</v>
      </c>
      <c r="D740">
        <v>20</v>
      </c>
      <c r="E740">
        <v>20000</v>
      </c>
      <c r="F740" s="15" t="s">
        <v>7167</v>
      </c>
      <c r="G740" s="15" t="s">
        <v>6764</v>
      </c>
      <c r="H740" s="15" t="s">
        <v>5273</v>
      </c>
      <c r="I740" s="15" t="s">
        <v>5273</v>
      </c>
      <c r="J740" s="15" t="s">
        <v>5273</v>
      </c>
      <c r="K740" s="15" t="s">
        <v>689</v>
      </c>
      <c r="L740" s="15" t="s">
        <v>611</v>
      </c>
      <c r="M740" s="15" t="s">
        <v>689</v>
      </c>
      <c r="N740" s="15" t="s">
        <v>5915</v>
      </c>
      <c r="O740" s="15" t="s">
        <v>5916</v>
      </c>
      <c r="P740">
        <v>84213925</v>
      </c>
      <c r="Q740" s="15" t="s">
        <v>5234</v>
      </c>
      <c r="S740" s="15" t="s">
        <v>5234</v>
      </c>
      <c r="U740" s="15" t="s">
        <v>5234</v>
      </c>
      <c r="V740" s="15" t="s">
        <v>297</v>
      </c>
      <c r="W740" s="15" t="s">
        <v>5234</v>
      </c>
      <c r="X740" s="15" t="s">
        <v>36</v>
      </c>
      <c r="Y740" s="15" t="s">
        <v>50</v>
      </c>
      <c r="Z740" s="15" t="s">
        <v>4873</v>
      </c>
    </row>
    <row r="741" spans="1:26" x14ac:dyDescent="0.3">
      <c r="A741" s="15" t="s">
        <v>7090</v>
      </c>
      <c r="B741">
        <v>13211</v>
      </c>
      <c r="C741" s="1">
        <v>5905575900241</v>
      </c>
      <c r="D741">
        <v>12</v>
      </c>
      <c r="E741">
        <v>360</v>
      </c>
      <c r="F741" s="15" t="s">
        <v>7118</v>
      </c>
      <c r="G741" s="15" t="s">
        <v>7260</v>
      </c>
      <c r="H741" s="15" t="s">
        <v>5238</v>
      </c>
      <c r="I741" s="15" t="s">
        <v>3018</v>
      </c>
      <c r="J741" s="15" t="s">
        <v>63</v>
      </c>
      <c r="K741" s="15" t="s">
        <v>5279</v>
      </c>
      <c r="L741" s="15" t="s">
        <v>3018</v>
      </c>
      <c r="M741" s="15" t="s">
        <v>2487</v>
      </c>
      <c r="N741" s="15" t="s">
        <v>4813</v>
      </c>
      <c r="O741" s="15" t="s">
        <v>7091</v>
      </c>
      <c r="P741">
        <v>84243090</v>
      </c>
      <c r="Q741" s="15" t="s">
        <v>5234</v>
      </c>
      <c r="S741" s="15" t="s">
        <v>5234</v>
      </c>
      <c r="U741" s="15" t="s">
        <v>5234</v>
      </c>
      <c r="V741" s="15" t="s">
        <v>449</v>
      </c>
      <c r="W741" s="15" t="s">
        <v>7261</v>
      </c>
      <c r="X741" s="15" t="s">
        <v>36</v>
      </c>
      <c r="Y741" s="15" t="s">
        <v>50</v>
      </c>
      <c r="Z741" s="15" t="s">
        <v>4629</v>
      </c>
    </row>
    <row r="742" spans="1:26" x14ac:dyDescent="0.3">
      <c r="A742" s="15" t="s">
        <v>7192</v>
      </c>
      <c r="B742">
        <v>13212</v>
      </c>
      <c r="C742" s="1">
        <v>5905575900265</v>
      </c>
      <c r="D742">
        <v>50</v>
      </c>
      <c r="E742">
        <v>2400</v>
      </c>
      <c r="F742" s="15" t="s">
        <v>5233</v>
      </c>
      <c r="G742" s="15" t="s">
        <v>5233</v>
      </c>
      <c r="H742" s="15" t="s">
        <v>5270</v>
      </c>
      <c r="I742" s="15" t="s">
        <v>5270</v>
      </c>
      <c r="J742" s="15" t="s">
        <v>5270</v>
      </c>
      <c r="K742" s="15" t="s">
        <v>5233</v>
      </c>
      <c r="L742" s="15" t="s">
        <v>5233</v>
      </c>
      <c r="M742" s="15" t="s">
        <v>5233</v>
      </c>
      <c r="N742" s="15" t="s">
        <v>7193</v>
      </c>
      <c r="O742" s="15" t="s">
        <v>7194</v>
      </c>
      <c r="P742">
        <v>63071090</v>
      </c>
      <c r="Q742" s="15" t="s">
        <v>5234</v>
      </c>
      <c r="S742" s="15" t="s">
        <v>5234</v>
      </c>
      <c r="U742" s="15" t="s">
        <v>5234</v>
      </c>
      <c r="V742" s="15" t="s">
        <v>5234</v>
      </c>
      <c r="W742" s="15" t="s">
        <v>5234</v>
      </c>
      <c r="X742" s="15" t="s">
        <v>36</v>
      </c>
      <c r="Y742" s="15" t="s">
        <v>50</v>
      </c>
      <c r="Z742" s="15" t="s">
        <v>5234</v>
      </c>
    </row>
    <row r="743" spans="1:26" x14ac:dyDescent="0.3">
      <c r="A743" s="15" t="s">
        <v>1850</v>
      </c>
      <c r="B743">
        <v>99999</v>
      </c>
      <c r="C743" s="1">
        <v>5907468860717</v>
      </c>
      <c r="D743">
        <v>5</v>
      </c>
      <c r="E743">
        <v>0</v>
      </c>
      <c r="F743" s="15" t="s">
        <v>5234</v>
      </c>
      <c r="G743" s="15" t="s">
        <v>5234</v>
      </c>
      <c r="H743" s="15" t="s">
        <v>5233</v>
      </c>
      <c r="I743" s="15" t="s">
        <v>5233</v>
      </c>
      <c r="J743" s="15" t="s">
        <v>5233</v>
      </c>
      <c r="K743" s="15" t="s">
        <v>5233</v>
      </c>
      <c r="L743" s="15" t="s">
        <v>5233</v>
      </c>
      <c r="M743" s="15" t="s">
        <v>5233</v>
      </c>
      <c r="N743" s="15" t="s">
        <v>1851</v>
      </c>
      <c r="O743" s="15" t="s">
        <v>1852</v>
      </c>
      <c r="P743">
        <v>85081100</v>
      </c>
      <c r="Q743" s="15" t="s">
        <v>5234</v>
      </c>
      <c r="S743" s="15" t="s">
        <v>5234</v>
      </c>
      <c r="U743" s="15" t="s">
        <v>5234</v>
      </c>
      <c r="V743" s="15" t="s">
        <v>5234</v>
      </c>
      <c r="W743" s="15" t="s">
        <v>5234</v>
      </c>
      <c r="X743" s="15" t="s">
        <v>50</v>
      </c>
      <c r="Y743" s="15" t="s">
        <v>5234</v>
      </c>
      <c r="Z743" s="15" t="s">
        <v>5234</v>
      </c>
    </row>
    <row r="744" spans="1:26" x14ac:dyDescent="0.3">
      <c r="A744" s="15" t="s">
        <v>1853</v>
      </c>
      <c r="B744">
        <v>99999</v>
      </c>
      <c r="C744" s="1">
        <v>1111110000472</v>
      </c>
      <c r="D744">
        <v>0</v>
      </c>
      <c r="E744">
        <v>0</v>
      </c>
      <c r="F744" s="15" t="s">
        <v>5234</v>
      </c>
      <c r="G744" s="15" t="s">
        <v>5234</v>
      </c>
      <c r="H744" s="15" t="s">
        <v>5233</v>
      </c>
      <c r="I744" s="15" t="s">
        <v>5233</v>
      </c>
      <c r="J744" s="15" t="s">
        <v>5233</v>
      </c>
      <c r="K744" s="15" t="s">
        <v>5233</v>
      </c>
      <c r="L744" s="15" t="s">
        <v>5233</v>
      </c>
      <c r="M744" s="15" t="s">
        <v>5233</v>
      </c>
      <c r="N744" s="15" t="s">
        <v>1854</v>
      </c>
      <c r="O744" s="15" t="s">
        <v>1855</v>
      </c>
      <c r="Q744" s="15" t="s">
        <v>5234</v>
      </c>
      <c r="S744" s="15" t="s">
        <v>5234</v>
      </c>
      <c r="U744" s="15" t="s">
        <v>5234</v>
      </c>
      <c r="V744" s="15" t="s">
        <v>5234</v>
      </c>
      <c r="W744" s="15" t="s">
        <v>5234</v>
      </c>
      <c r="X744" s="15" t="s">
        <v>50</v>
      </c>
      <c r="Y744" s="15" t="s">
        <v>5234</v>
      </c>
      <c r="Z744" s="15" t="s">
        <v>5234</v>
      </c>
    </row>
    <row r="745" spans="1:26" x14ac:dyDescent="0.3">
      <c r="A745" s="15" t="s">
        <v>1856</v>
      </c>
      <c r="B745">
        <v>99999</v>
      </c>
      <c r="C745" s="1">
        <v>1111110000473</v>
      </c>
      <c r="D745">
        <v>0</v>
      </c>
      <c r="E745">
        <v>0</v>
      </c>
      <c r="F745" s="15" t="s">
        <v>5234</v>
      </c>
      <c r="G745" s="15" t="s">
        <v>5234</v>
      </c>
      <c r="H745" s="15" t="s">
        <v>5233</v>
      </c>
      <c r="I745" s="15" t="s">
        <v>5233</v>
      </c>
      <c r="J745" s="15" t="s">
        <v>5233</v>
      </c>
      <c r="K745" s="15" t="s">
        <v>5233</v>
      </c>
      <c r="L745" s="15" t="s">
        <v>5233</v>
      </c>
      <c r="M745" s="15" t="s">
        <v>5233</v>
      </c>
      <c r="N745" s="15" t="s">
        <v>1854</v>
      </c>
      <c r="O745" s="15" t="s">
        <v>1857</v>
      </c>
      <c r="Q745" s="15" t="s">
        <v>5234</v>
      </c>
      <c r="S745" s="15" t="s">
        <v>5234</v>
      </c>
      <c r="U745" s="15" t="s">
        <v>5234</v>
      </c>
      <c r="V745" s="15" t="s">
        <v>5234</v>
      </c>
      <c r="W745" s="15" t="s">
        <v>5234</v>
      </c>
      <c r="X745" s="15" t="s">
        <v>50</v>
      </c>
      <c r="Y745" s="15" t="s">
        <v>5234</v>
      </c>
      <c r="Z745" s="15" t="s">
        <v>5234</v>
      </c>
    </row>
    <row r="746" spans="1:26" x14ac:dyDescent="0.3">
      <c r="A746" s="15" t="s">
        <v>1858</v>
      </c>
      <c r="B746">
        <v>99999</v>
      </c>
      <c r="C746" s="1">
        <v>5907468860724</v>
      </c>
      <c r="D746">
        <v>0</v>
      </c>
      <c r="E746">
        <v>0</v>
      </c>
      <c r="F746" s="15" t="s">
        <v>5234</v>
      </c>
      <c r="G746" s="15" t="s">
        <v>5234</v>
      </c>
      <c r="H746" s="15" t="s">
        <v>5233</v>
      </c>
      <c r="I746" s="15" t="s">
        <v>5233</v>
      </c>
      <c r="J746" s="15" t="s">
        <v>5233</v>
      </c>
      <c r="K746" s="15" t="s">
        <v>5233</v>
      </c>
      <c r="L746" s="15" t="s">
        <v>5233</v>
      </c>
      <c r="M746" s="15" t="s">
        <v>5233</v>
      </c>
      <c r="N746" s="15" t="s">
        <v>1854</v>
      </c>
      <c r="O746" s="15" t="s">
        <v>1859</v>
      </c>
      <c r="Q746" s="15" t="s">
        <v>5234</v>
      </c>
      <c r="S746" s="15" t="s">
        <v>5234</v>
      </c>
      <c r="U746" s="15" t="s">
        <v>5234</v>
      </c>
      <c r="V746" s="15" t="s">
        <v>5234</v>
      </c>
      <c r="W746" s="15" t="s">
        <v>5234</v>
      </c>
      <c r="X746" s="15" t="s">
        <v>50</v>
      </c>
      <c r="Y746" s="15" t="s">
        <v>5234</v>
      </c>
      <c r="Z746" s="15" t="s">
        <v>5234</v>
      </c>
    </row>
    <row r="747" spans="1:26" x14ac:dyDescent="0.3">
      <c r="A747" s="15" t="s">
        <v>1860</v>
      </c>
      <c r="B747">
        <v>99999</v>
      </c>
      <c r="C747" s="1">
        <v>5907468860731</v>
      </c>
      <c r="D747">
        <v>0</v>
      </c>
      <c r="E747">
        <v>0</v>
      </c>
      <c r="F747" s="15" t="s">
        <v>5234</v>
      </c>
      <c r="G747" s="15" t="s">
        <v>5234</v>
      </c>
      <c r="H747" s="15" t="s">
        <v>5233</v>
      </c>
      <c r="I747" s="15" t="s">
        <v>5233</v>
      </c>
      <c r="J747" s="15" t="s">
        <v>5233</v>
      </c>
      <c r="K747" s="15" t="s">
        <v>5233</v>
      </c>
      <c r="L747" s="15" t="s">
        <v>5233</v>
      </c>
      <c r="M747" s="15" t="s">
        <v>5233</v>
      </c>
      <c r="N747" s="15" t="s">
        <v>1861</v>
      </c>
      <c r="O747" s="15" t="s">
        <v>1862</v>
      </c>
      <c r="Q747" s="15" t="s">
        <v>5234</v>
      </c>
      <c r="S747" s="15" t="s">
        <v>5234</v>
      </c>
      <c r="U747" s="15" t="s">
        <v>5234</v>
      </c>
      <c r="V747" s="15" t="s">
        <v>5234</v>
      </c>
      <c r="W747" s="15" t="s">
        <v>5234</v>
      </c>
      <c r="X747" s="15" t="s">
        <v>50</v>
      </c>
      <c r="Y747" s="15" t="s">
        <v>5234</v>
      </c>
      <c r="Z747" s="15" t="s">
        <v>5234</v>
      </c>
    </row>
    <row r="748" spans="1:26" x14ac:dyDescent="0.3">
      <c r="A748" s="15" t="s">
        <v>1863</v>
      </c>
      <c r="B748">
        <v>13711</v>
      </c>
      <c r="C748" s="1">
        <v>5901436590866</v>
      </c>
      <c r="D748">
        <v>6</v>
      </c>
      <c r="E748">
        <v>168</v>
      </c>
      <c r="F748" s="15" t="s">
        <v>1864</v>
      </c>
      <c r="G748" s="15" t="s">
        <v>5917</v>
      </c>
      <c r="H748" s="15" t="s">
        <v>5243</v>
      </c>
      <c r="I748" s="15" t="s">
        <v>5238</v>
      </c>
      <c r="J748" s="15" t="s">
        <v>44</v>
      </c>
      <c r="K748" s="15" t="s">
        <v>5238</v>
      </c>
      <c r="L748" s="15" t="s">
        <v>5353</v>
      </c>
      <c r="M748" s="15" t="s">
        <v>5344</v>
      </c>
      <c r="N748" s="15" t="s">
        <v>1866</v>
      </c>
      <c r="O748" s="15" t="s">
        <v>5918</v>
      </c>
      <c r="P748">
        <v>84145100</v>
      </c>
      <c r="Q748" s="15" t="s">
        <v>6889</v>
      </c>
      <c r="R748">
        <v>5</v>
      </c>
      <c r="S748" s="15" t="s">
        <v>5234</v>
      </c>
      <c r="U748" s="15" t="s">
        <v>5234</v>
      </c>
      <c r="V748" s="15" t="s">
        <v>279</v>
      </c>
      <c r="W748" s="15" t="s">
        <v>1647</v>
      </c>
      <c r="X748" s="15" t="s">
        <v>36</v>
      </c>
      <c r="Y748" s="15" t="s">
        <v>50</v>
      </c>
      <c r="Z748" s="15" t="s">
        <v>6886</v>
      </c>
    </row>
    <row r="749" spans="1:26" x14ac:dyDescent="0.3">
      <c r="A749" s="15" t="s">
        <v>1868</v>
      </c>
      <c r="B749">
        <v>13708</v>
      </c>
      <c r="C749" s="1">
        <v>5908256830769</v>
      </c>
      <c r="D749">
        <v>4</v>
      </c>
      <c r="E749">
        <v>96</v>
      </c>
      <c r="F749" s="15" t="s">
        <v>5919</v>
      </c>
      <c r="G749" s="15" t="s">
        <v>5920</v>
      </c>
      <c r="H749" s="15" t="s">
        <v>5259</v>
      </c>
      <c r="I749" s="15" t="s">
        <v>5293</v>
      </c>
      <c r="J749" s="15" t="s">
        <v>5300</v>
      </c>
      <c r="K749" s="15" t="s">
        <v>170</v>
      </c>
      <c r="L749" s="15" t="s">
        <v>5274</v>
      </c>
      <c r="M749" s="15" t="s">
        <v>712</v>
      </c>
      <c r="N749" s="15" t="s">
        <v>1869</v>
      </c>
      <c r="O749" s="15" t="s">
        <v>5921</v>
      </c>
      <c r="P749">
        <v>84145100</v>
      </c>
      <c r="Q749" s="15" t="s">
        <v>6889</v>
      </c>
      <c r="R749">
        <v>5</v>
      </c>
      <c r="S749" s="15" t="s">
        <v>5234</v>
      </c>
      <c r="U749" s="15" t="s">
        <v>5234</v>
      </c>
      <c r="V749" s="15" t="s">
        <v>279</v>
      </c>
      <c r="W749" s="15" t="s">
        <v>1647</v>
      </c>
      <c r="X749" s="15" t="s">
        <v>36</v>
      </c>
      <c r="Y749" s="15" t="s">
        <v>50</v>
      </c>
      <c r="Z749" s="15" t="s">
        <v>6887</v>
      </c>
    </row>
    <row r="750" spans="1:26" x14ac:dyDescent="0.3">
      <c r="A750" s="15" t="s">
        <v>1870</v>
      </c>
      <c r="B750">
        <v>13706</v>
      </c>
      <c r="C750" s="1">
        <v>5908256830776</v>
      </c>
      <c r="D750">
        <v>4</v>
      </c>
      <c r="E750">
        <v>60</v>
      </c>
      <c r="F750" s="15" t="s">
        <v>1871</v>
      </c>
      <c r="G750" s="15" t="s">
        <v>345</v>
      </c>
      <c r="H750" s="15" t="s">
        <v>5242</v>
      </c>
      <c r="I750" s="15" t="s">
        <v>5265</v>
      </c>
      <c r="J750" s="15" t="s">
        <v>5286</v>
      </c>
      <c r="K750" s="15" t="s">
        <v>5386</v>
      </c>
      <c r="L750" s="15" t="s">
        <v>5922</v>
      </c>
      <c r="M750" s="15" t="s">
        <v>5257</v>
      </c>
      <c r="N750" s="15" t="s">
        <v>1872</v>
      </c>
      <c r="O750" s="15" t="s">
        <v>5923</v>
      </c>
      <c r="P750">
        <v>84145100</v>
      </c>
      <c r="Q750" s="15" t="s">
        <v>6889</v>
      </c>
      <c r="R750">
        <v>5</v>
      </c>
      <c r="S750" s="15" t="s">
        <v>5234</v>
      </c>
      <c r="U750" s="15" t="s">
        <v>5234</v>
      </c>
      <c r="V750" s="15" t="s">
        <v>273</v>
      </c>
      <c r="W750" s="15" t="s">
        <v>1647</v>
      </c>
      <c r="X750" s="15" t="s">
        <v>36</v>
      </c>
      <c r="Y750" s="15" t="s">
        <v>50</v>
      </c>
      <c r="Z750" s="15" t="s">
        <v>892</v>
      </c>
    </row>
    <row r="751" spans="1:26" x14ac:dyDescent="0.3">
      <c r="A751" s="15" t="s">
        <v>1873</v>
      </c>
      <c r="B751">
        <v>13704</v>
      </c>
      <c r="C751" s="1">
        <v>5908256830783</v>
      </c>
      <c r="D751">
        <v>4</v>
      </c>
      <c r="E751">
        <v>32</v>
      </c>
      <c r="F751" s="15" t="s">
        <v>5924</v>
      </c>
      <c r="G751" s="15" t="s">
        <v>4222</v>
      </c>
      <c r="H751" s="15" t="s">
        <v>27</v>
      </c>
      <c r="I751" s="15" t="s">
        <v>5345</v>
      </c>
      <c r="J751" s="15" t="s">
        <v>5345</v>
      </c>
      <c r="K751" s="15" t="s">
        <v>5353</v>
      </c>
      <c r="L751" s="15" t="s">
        <v>5373</v>
      </c>
      <c r="M751" s="15" t="s">
        <v>5344</v>
      </c>
      <c r="N751" s="15" t="s">
        <v>1874</v>
      </c>
      <c r="O751" s="15" t="s">
        <v>5925</v>
      </c>
      <c r="P751">
        <v>84145100</v>
      </c>
      <c r="Q751" s="15" t="s">
        <v>6889</v>
      </c>
      <c r="R751">
        <v>5</v>
      </c>
      <c r="S751" s="15" t="s">
        <v>5234</v>
      </c>
      <c r="U751" s="15" t="s">
        <v>5234</v>
      </c>
      <c r="V751" s="15" t="s">
        <v>964</v>
      </c>
      <c r="W751" s="15" t="s">
        <v>1647</v>
      </c>
      <c r="X751" s="15" t="s">
        <v>36</v>
      </c>
      <c r="Y751" s="15" t="s">
        <v>50</v>
      </c>
      <c r="Z751" s="15" t="s">
        <v>4812</v>
      </c>
    </row>
    <row r="752" spans="1:26" x14ac:dyDescent="0.3">
      <c r="A752" s="15" t="s">
        <v>1875</v>
      </c>
      <c r="B752">
        <v>13612</v>
      </c>
      <c r="C752" s="1">
        <v>5908256830790</v>
      </c>
      <c r="D752">
        <v>3</v>
      </c>
      <c r="E752">
        <v>36</v>
      </c>
      <c r="F752" s="15" t="s">
        <v>5926</v>
      </c>
      <c r="G752" s="15" t="s">
        <v>5927</v>
      </c>
      <c r="H752" s="15" t="s">
        <v>582</v>
      </c>
      <c r="I752" s="15" t="s">
        <v>295</v>
      </c>
      <c r="J752" s="15" t="s">
        <v>5347</v>
      </c>
      <c r="K752" s="15" t="s">
        <v>5350</v>
      </c>
      <c r="L752" s="15" t="s">
        <v>5286</v>
      </c>
      <c r="M752" s="15" t="s">
        <v>309</v>
      </c>
      <c r="N752" s="15" t="s">
        <v>1876</v>
      </c>
      <c r="O752" s="15" t="s">
        <v>5928</v>
      </c>
      <c r="P752">
        <v>84145100</v>
      </c>
      <c r="Q752" s="15" t="s">
        <v>6889</v>
      </c>
      <c r="R752">
        <v>4</v>
      </c>
      <c r="S752" s="15" t="s">
        <v>5234</v>
      </c>
      <c r="U752" s="15" t="s">
        <v>5234</v>
      </c>
      <c r="V752" s="15" t="s">
        <v>158</v>
      </c>
      <c r="W752" s="15" t="s">
        <v>1647</v>
      </c>
      <c r="X752" s="15" t="s">
        <v>36</v>
      </c>
      <c r="Y752" s="15" t="s">
        <v>50</v>
      </c>
      <c r="Z752" s="15" t="s">
        <v>6890</v>
      </c>
    </row>
    <row r="753" spans="1:26" x14ac:dyDescent="0.3">
      <c r="A753" s="15" t="s">
        <v>1877</v>
      </c>
      <c r="B753">
        <v>99999</v>
      </c>
      <c r="C753" s="1">
        <v>5901436590149</v>
      </c>
      <c r="D753">
        <v>0</v>
      </c>
      <c r="E753">
        <v>0</v>
      </c>
      <c r="F753" s="15" t="s">
        <v>5234</v>
      </c>
      <c r="G753" s="15" t="s">
        <v>5234</v>
      </c>
      <c r="H753" s="15" t="s">
        <v>5233</v>
      </c>
      <c r="I753" s="15" t="s">
        <v>5233</v>
      </c>
      <c r="J753" s="15" t="s">
        <v>5233</v>
      </c>
      <c r="K753" s="15" t="s">
        <v>5233</v>
      </c>
      <c r="L753" s="15" t="s">
        <v>5233</v>
      </c>
      <c r="M753" s="15" t="s">
        <v>5233</v>
      </c>
      <c r="N753" s="15" t="s">
        <v>1878</v>
      </c>
      <c r="O753" s="15" t="s">
        <v>1879</v>
      </c>
      <c r="Q753" s="15" t="s">
        <v>5234</v>
      </c>
      <c r="S753" s="15" t="s">
        <v>5234</v>
      </c>
      <c r="U753" s="15" t="s">
        <v>5234</v>
      </c>
      <c r="V753" s="15" t="s">
        <v>5234</v>
      </c>
      <c r="W753" s="15" t="s">
        <v>5234</v>
      </c>
      <c r="X753" s="15" t="s">
        <v>50</v>
      </c>
      <c r="Y753" s="15" t="s">
        <v>5234</v>
      </c>
      <c r="Z753" s="15" t="s">
        <v>5234</v>
      </c>
    </row>
    <row r="754" spans="1:26" x14ac:dyDescent="0.3">
      <c r="A754" s="15" t="s">
        <v>1880</v>
      </c>
      <c r="B754">
        <v>13710</v>
      </c>
      <c r="C754" s="1">
        <v>5902934830270</v>
      </c>
      <c r="D754">
        <v>6</v>
      </c>
      <c r="E754">
        <v>168</v>
      </c>
      <c r="F754" s="15" t="s">
        <v>1881</v>
      </c>
      <c r="G754" s="15" t="s">
        <v>5929</v>
      </c>
      <c r="H754" s="15" t="s">
        <v>41</v>
      </c>
      <c r="I754" s="15" t="s">
        <v>1067</v>
      </c>
      <c r="J754" s="15" t="s">
        <v>1882</v>
      </c>
      <c r="K754" s="15" t="s">
        <v>1883</v>
      </c>
      <c r="L754" s="15" t="s">
        <v>231</v>
      </c>
      <c r="M754" s="15" t="s">
        <v>186</v>
      </c>
      <c r="N754" s="15" t="s">
        <v>1884</v>
      </c>
      <c r="O754" s="15" t="s">
        <v>5930</v>
      </c>
      <c r="P754">
        <v>84145100</v>
      </c>
      <c r="Q754" s="15" t="s">
        <v>6889</v>
      </c>
      <c r="R754">
        <v>5</v>
      </c>
      <c r="S754" s="15" t="s">
        <v>5234</v>
      </c>
      <c r="U754" s="15" t="s">
        <v>5234</v>
      </c>
      <c r="V754" s="15" t="s">
        <v>46</v>
      </c>
      <c r="W754" s="15" t="s">
        <v>1647</v>
      </c>
      <c r="X754" s="15" t="s">
        <v>36</v>
      </c>
      <c r="Y754" s="15" t="s">
        <v>50</v>
      </c>
      <c r="Z754" s="15" t="s">
        <v>1378</v>
      </c>
    </row>
    <row r="755" spans="1:26" x14ac:dyDescent="0.3">
      <c r="A755" s="15" t="s">
        <v>1885</v>
      </c>
      <c r="B755">
        <v>13803</v>
      </c>
      <c r="C755" s="1">
        <v>5902934835329</v>
      </c>
      <c r="D755">
        <v>4</v>
      </c>
      <c r="E755">
        <v>80</v>
      </c>
      <c r="F755" s="15" t="s">
        <v>169</v>
      </c>
      <c r="G755" s="15" t="s">
        <v>5931</v>
      </c>
      <c r="H755" s="15" t="s">
        <v>5242</v>
      </c>
      <c r="I755" s="15" t="s">
        <v>63</v>
      </c>
      <c r="J755" s="15" t="s">
        <v>5481</v>
      </c>
      <c r="K755" s="15" t="s">
        <v>5237</v>
      </c>
      <c r="L755" s="15" t="s">
        <v>5270</v>
      </c>
      <c r="M755" s="15" t="s">
        <v>1886</v>
      </c>
      <c r="N755" s="15" t="s">
        <v>1887</v>
      </c>
      <c r="O755" s="15" t="s">
        <v>5932</v>
      </c>
      <c r="P755">
        <v>84145100</v>
      </c>
      <c r="Q755" s="15" t="s">
        <v>1867</v>
      </c>
      <c r="R755">
        <v>4</v>
      </c>
      <c r="S755" s="15" t="s">
        <v>4726</v>
      </c>
      <c r="T755">
        <v>2</v>
      </c>
      <c r="U755" s="15" t="s">
        <v>297</v>
      </c>
      <c r="V755" s="15" t="s">
        <v>830</v>
      </c>
      <c r="W755" s="15" t="s">
        <v>1049</v>
      </c>
      <c r="X755" s="15" t="s">
        <v>50</v>
      </c>
      <c r="Y755" s="15" t="s">
        <v>5234</v>
      </c>
      <c r="Z755" s="15" t="s">
        <v>6891</v>
      </c>
    </row>
    <row r="756" spans="1:26" x14ac:dyDescent="0.3">
      <c r="A756" s="15" t="s">
        <v>1888</v>
      </c>
      <c r="B756">
        <v>13611</v>
      </c>
      <c r="C756" s="1">
        <v>5902934839570</v>
      </c>
      <c r="D756">
        <v>3</v>
      </c>
      <c r="E756">
        <v>48</v>
      </c>
      <c r="F756" s="15" t="s">
        <v>1274</v>
      </c>
      <c r="G756" s="15" t="s">
        <v>5933</v>
      </c>
      <c r="H756" s="15" t="s">
        <v>5342</v>
      </c>
      <c r="I756" s="15" t="s">
        <v>5303</v>
      </c>
      <c r="J756" s="15" t="s">
        <v>43</v>
      </c>
      <c r="K756" s="15" t="s">
        <v>5304</v>
      </c>
      <c r="L756" s="15" t="s">
        <v>5244</v>
      </c>
      <c r="M756" s="15" t="s">
        <v>5353</v>
      </c>
      <c r="N756" s="15" t="s">
        <v>1876</v>
      </c>
      <c r="O756" s="15" t="s">
        <v>5934</v>
      </c>
      <c r="P756">
        <v>84145100</v>
      </c>
      <c r="Q756" s="15" t="s">
        <v>6889</v>
      </c>
      <c r="R756">
        <v>4</v>
      </c>
      <c r="S756" s="15" t="s">
        <v>5234</v>
      </c>
      <c r="U756" s="15" t="s">
        <v>5234</v>
      </c>
      <c r="V756" s="15" t="s">
        <v>1845</v>
      </c>
      <c r="W756" s="15" t="s">
        <v>2634</v>
      </c>
      <c r="X756" s="15" t="s">
        <v>36</v>
      </c>
      <c r="Y756" s="15" t="s">
        <v>50</v>
      </c>
      <c r="Z756" s="15" t="s">
        <v>871</v>
      </c>
    </row>
    <row r="757" spans="1:26" x14ac:dyDescent="0.3">
      <c r="A757" s="15" t="s">
        <v>1889</v>
      </c>
      <c r="B757">
        <v>13610</v>
      </c>
      <c r="C757" s="1">
        <v>5902934839556</v>
      </c>
      <c r="D757">
        <v>3</v>
      </c>
      <c r="E757">
        <v>48</v>
      </c>
      <c r="F757" s="15" t="s">
        <v>1274</v>
      </c>
      <c r="G757" s="15" t="s">
        <v>5933</v>
      </c>
      <c r="H757" s="15" t="s">
        <v>5342</v>
      </c>
      <c r="I757" s="15" t="s">
        <v>5303</v>
      </c>
      <c r="J757" s="15" t="s">
        <v>43</v>
      </c>
      <c r="K757" s="15" t="s">
        <v>5304</v>
      </c>
      <c r="L757" s="15" t="s">
        <v>5244</v>
      </c>
      <c r="M757" s="15" t="s">
        <v>5353</v>
      </c>
      <c r="N757" s="15" t="s">
        <v>1876</v>
      </c>
      <c r="O757" s="15" t="s">
        <v>5935</v>
      </c>
      <c r="P757">
        <v>84145100</v>
      </c>
      <c r="Q757" s="15" t="s">
        <v>6889</v>
      </c>
      <c r="R757">
        <v>4</v>
      </c>
      <c r="S757" s="15" t="s">
        <v>5234</v>
      </c>
      <c r="T757">
        <v>0</v>
      </c>
      <c r="U757" s="15" t="s">
        <v>5234</v>
      </c>
      <c r="V757" s="15" t="s">
        <v>1845</v>
      </c>
      <c r="W757" s="15" t="s">
        <v>2634</v>
      </c>
      <c r="X757" s="15" t="s">
        <v>36</v>
      </c>
      <c r="Y757" s="15" t="s">
        <v>50</v>
      </c>
      <c r="Z757" s="15" t="s">
        <v>871</v>
      </c>
    </row>
    <row r="758" spans="1:26" x14ac:dyDescent="0.3">
      <c r="A758" s="15" t="s">
        <v>4740</v>
      </c>
      <c r="B758">
        <v>13702</v>
      </c>
      <c r="C758" s="1">
        <v>5903887803960</v>
      </c>
      <c r="D758">
        <v>6</v>
      </c>
      <c r="E758">
        <v>108</v>
      </c>
      <c r="F758" s="15" t="s">
        <v>1913</v>
      </c>
      <c r="G758" s="15" t="s">
        <v>5125</v>
      </c>
      <c r="H758" s="15" t="s">
        <v>65</v>
      </c>
      <c r="I758" s="15" t="s">
        <v>5385</v>
      </c>
      <c r="J758" s="15" t="s">
        <v>200</v>
      </c>
      <c r="K758" s="15" t="s">
        <v>5126</v>
      </c>
      <c r="L758" s="15" t="s">
        <v>43</v>
      </c>
      <c r="M758" s="15" t="s">
        <v>1472</v>
      </c>
      <c r="N758" s="15" t="s">
        <v>4976</v>
      </c>
      <c r="O758" s="15" t="s">
        <v>5936</v>
      </c>
      <c r="P758">
        <v>84145100</v>
      </c>
      <c r="Q758" s="15" t="s">
        <v>6889</v>
      </c>
      <c r="S758" s="15" t="s">
        <v>5234</v>
      </c>
      <c r="U758" s="15" t="s">
        <v>5234</v>
      </c>
      <c r="V758" s="15" t="s">
        <v>279</v>
      </c>
      <c r="W758" s="15" t="s">
        <v>1595</v>
      </c>
      <c r="X758" s="15" t="s">
        <v>36</v>
      </c>
      <c r="Y758" s="15" t="s">
        <v>50</v>
      </c>
      <c r="Z758" s="15" t="s">
        <v>6892</v>
      </c>
    </row>
    <row r="759" spans="1:26" x14ac:dyDescent="0.3">
      <c r="A759" s="15" t="s">
        <v>4741</v>
      </c>
      <c r="B759">
        <v>13703</v>
      </c>
      <c r="C759" s="1">
        <v>5903887804134</v>
      </c>
      <c r="D759">
        <v>4</v>
      </c>
      <c r="E759">
        <v>168</v>
      </c>
      <c r="F759" s="15" t="s">
        <v>3145</v>
      </c>
      <c r="G759" s="15" t="s">
        <v>1725</v>
      </c>
      <c r="H759" s="15" t="s">
        <v>224</v>
      </c>
      <c r="I759" s="15" t="s">
        <v>5303</v>
      </c>
      <c r="J759" s="15" t="s">
        <v>321</v>
      </c>
      <c r="K759" s="15" t="s">
        <v>5401</v>
      </c>
      <c r="L759" s="15" t="s">
        <v>5293</v>
      </c>
      <c r="M759" s="15" t="s">
        <v>5300</v>
      </c>
      <c r="N759" s="15" t="s">
        <v>4742</v>
      </c>
      <c r="O759" s="15" t="s">
        <v>5937</v>
      </c>
      <c r="P759">
        <v>84145100</v>
      </c>
      <c r="Q759" s="15" t="s">
        <v>6889</v>
      </c>
      <c r="R759">
        <v>5</v>
      </c>
      <c r="S759" s="15" t="s">
        <v>5234</v>
      </c>
      <c r="U759" s="15" t="s">
        <v>5234</v>
      </c>
      <c r="V759" s="15" t="s">
        <v>112</v>
      </c>
      <c r="W759" s="15" t="s">
        <v>589</v>
      </c>
      <c r="X759" s="15" t="s">
        <v>36</v>
      </c>
      <c r="Y759" s="15" t="s">
        <v>50</v>
      </c>
      <c r="Z759" s="15" t="s">
        <v>6893</v>
      </c>
    </row>
    <row r="760" spans="1:26" x14ac:dyDescent="0.3">
      <c r="A760" s="15" t="s">
        <v>4743</v>
      </c>
      <c r="B760">
        <v>13606</v>
      </c>
      <c r="C760" s="1">
        <v>5903887804158</v>
      </c>
      <c r="D760">
        <v>1</v>
      </c>
      <c r="E760">
        <v>27</v>
      </c>
      <c r="F760" s="15" t="s">
        <v>430</v>
      </c>
      <c r="G760" s="15" t="s">
        <v>1287</v>
      </c>
      <c r="H760" s="15" t="s">
        <v>5431</v>
      </c>
      <c r="I760" s="15" t="s">
        <v>117</v>
      </c>
      <c r="J760" s="15" t="s">
        <v>5767</v>
      </c>
      <c r="K760" s="15" t="s">
        <v>5285</v>
      </c>
      <c r="L760" s="15" t="s">
        <v>106</v>
      </c>
      <c r="M760" s="15" t="s">
        <v>1883</v>
      </c>
      <c r="N760" s="15" t="s">
        <v>4744</v>
      </c>
      <c r="O760" s="15" t="s">
        <v>4745</v>
      </c>
      <c r="P760">
        <v>84145100</v>
      </c>
      <c r="Q760" s="15" t="s">
        <v>6889</v>
      </c>
      <c r="R760">
        <v>4</v>
      </c>
      <c r="S760" s="15" t="s">
        <v>5234</v>
      </c>
      <c r="U760" s="15" t="s">
        <v>5234</v>
      </c>
      <c r="V760" s="15" t="s">
        <v>830</v>
      </c>
      <c r="W760" s="15" t="s">
        <v>4977</v>
      </c>
      <c r="X760" s="15" t="s">
        <v>36</v>
      </c>
      <c r="Y760" s="15" t="s">
        <v>50</v>
      </c>
      <c r="Z760" s="15" t="s">
        <v>1287</v>
      </c>
    </row>
    <row r="761" spans="1:26" x14ac:dyDescent="0.3">
      <c r="A761" s="15" t="s">
        <v>4816</v>
      </c>
      <c r="B761">
        <v>13713</v>
      </c>
      <c r="C761" s="1">
        <v>5903887804103</v>
      </c>
      <c r="D761">
        <v>25</v>
      </c>
      <c r="E761">
        <v>875</v>
      </c>
      <c r="F761" s="15" t="s">
        <v>1795</v>
      </c>
      <c r="G761" s="15" t="s">
        <v>806</v>
      </c>
      <c r="H761" s="15" t="s">
        <v>1962</v>
      </c>
      <c r="I761" s="15" t="s">
        <v>1692</v>
      </c>
      <c r="J761" s="15" t="s">
        <v>5238</v>
      </c>
      <c r="K761" s="15" t="s">
        <v>1127</v>
      </c>
      <c r="L761" s="15" t="s">
        <v>44</v>
      </c>
      <c r="M761" s="15" t="s">
        <v>5288</v>
      </c>
      <c r="N761" s="15" t="s">
        <v>5938</v>
      </c>
      <c r="O761" s="15" t="s">
        <v>5939</v>
      </c>
      <c r="P761">
        <v>84145100</v>
      </c>
      <c r="Q761" s="15" t="s">
        <v>6889</v>
      </c>
      <c r="R761">
        <v>5</v>
      </c>
      <c r="S761" s="15" t="s">
        <v>234</v>
      </c>
      <c r="T761">
        <v>1</v>
      </c>
      <c r="U761" s="15" t="s">
        <v>1256</v>
      </c>
      <c r="V761" s="15" t="s">
        <v>284</v>
      </c>
      <c r="W761" s="15" t="s">
        <v>1359</v>
      </c>
      <c r="X761" s="15" t="s">
        <v>36</v>
      </c>
      <c r="Y761" s="15" t="s">
        <v>50</v>
      </c>
      <c r="Z761" s="15" t="s">
        <v>3573</v>
      </c>
    </row>
    <row r="762" spans="1:26" x14ac:dyDescent="0.3">
      <c r="A762" s="15" t="s">
        <v>4817</v>
      </c>
      <c r="B762">
        <v>13712</v>
      </c>
      <c r="C762" s="1">
        <v>5903887804080</v>
      </c>
      <c r="D762">
        <v>25</v>
      </c>
      <c r="E762">
        <v>875</v>
      </c>
      <c r="F762" s="15" t="s">
        <v>1795</v>
      </c>
      <c r="G762" s="15" t="s">
        <v>806</v>
      </c>
      <c r="H762" s="15" t="s">
        <v>1962</v>
      </c>
      <c r="I762" s="15" t="s">
        <v>1692</v>
      </c>
      <c r="J762" s="15" t="s">
        <v>5238</v>
      </c>
      <c r="K762" s="15" t="s">
        <v>1127</v>
      </c>
      <c r="L762" s="15" t="s">
        <v>44</v>
      </c>
      <c r="M762" s="15" t="s">
        <v>5288</v>
      </c>
      <c r="N762" s="15" t="s">
        <v>5938</v>
      </c>
      <c r="O762" s="15" t="s">
        <v>5940</v>
      </c>
      <c r="P762">
        <v>84145100</v>
      </c>
      <c r="Q762" s="15" t="s">
        <v>6889</v>
      </c>
      <c r="R762">
        <v>5</v>
      </c>
      <c r="S762" s="15" t="s">
        <v>234</v>
      </c>
      <c r="T762">
        <v>1</v>
      </c>
      <c r="U762" s="15" t="s">
        <v>1256</v>
      </c>
      <c r="V762" s="15" t="s">
        <v>284</v>
      </c>
      <c r="W762" s="15" t="s">
        <v>1359</v>
      </c>
      <c r="X762" s="15" t="s">
        <v>36</v>
      </c>
      <c r="Y762" s="15" t="s">
        <v>50</v>
      </c>
      <c r="Z762" s="15" t="s">
        <v>3573</v>
      </c>
    </row>
    <row r="763" spans="1:26" x14ac:dyDescent="0.3">
      <c r="A763" s="15" t="s">
        <v>4818</v>
      </c>
      <c r="B763">
        <v>13801</v>
      </c>
      <c r="C763" s="1">
        <v>5903887805230</v>
      </c>
      <c r="D763">
        <v>1</v>
      </c>
      <c r="E763">
        <v>27</v>
      </c>
      <c r="F763" s="15" t="s">
        <v>5127</v>
      </c>
      <c r="G763" s="15" t="s">
        <v>542</v>
      </c>
      <c r="H763" s="15" t="s">
        <v>5941</v>
      </c>
      <c r="I763" s="15" t="s">
        <v>256</v>
      </c>
      <c r="J763" s="15" t="s">
        <v>5243</v>
      </c>
      <c r="K763" s="15" t="s">
        <v>5941</v>
      </c>
      <c r="L763" s="15" t="s">
        <v>256</v>
      </c>
      <c r="M763" s="15" t="s">
        <v>5243</v>
      </c>
      <c r="N763" s="15" t="s">
        <v>5942</v>
      </c>
      <c r="O763" s="15" t="s">
        <v>4819</v>
      </c>
      <c r="P763">
        <v>84796000</v>
      </c>
      <c r="Q763" s="15" t="s">
        <v>6895</v>
      </c>
      <c r="R763">
        <v>4</v>
      </c>
      <c r="S763" s="15" t="s">
        <v>234</v>
      </c>
      <c r="T763">
        <v>1</v>
      </c>
      <c r="U763" s="15" t="s">
        <v>112</v>
      </c>
      <c r="V763" s="15" t="s">
        <v>5128</v>
      </c>
      <c r="W763" s="15" t="s">
        <v>3367</v>
      </c>
      <c r="X763" s="15" t="s">
        <v>36</v>
      </c>
      <c r="Y763" s="15" t="s">
        <v>50</v>
      </c>
      <c r="Z763" s="15" t="s">
        <v>542</v>
      </c>
    </row>
    <row r="764" spans="1:26" x14ac:dyDescent="0.3">
      <c r="A764" s="15" t="s">
        <v>7262</v>
      </c>
      <c r="B764">
        <v>13614</v>
      </c>
      <c r="C764" s="1">
        <v>5905575901392</v>
      </c>
      <c r="D764">
        <v>1</v>
      </c>
      <c r="E764">
        <v>21</v>
      </c>
      <c r="F764" s="15" t="s">
        <v>5283</v>
      </c>
      <c r="G764" s="15" t="s">
        <v>5278</v>
      </c>
      <c r="H764" s="15" t="s">
        <v>5431</v>
      </c>
      <c r="I764" s="15" t="s">
        <v>5241</v>
      </c>
      <c r="J764" s="15" t="s">
        <v>5401</v>
      </c>
      <c r="K764" s="15" t="s">
        <v>377</v>
      </c>
      <c r="L764" s="15" t="s">
        <v>5241</v>
      </c>
      <c r="M764" s="15" t="s">
        <v>5401</v>
      </c>
      <c r="N764" s="15" t="s">
        <v>3618</v>
      </c>
      <c r="O764" s="15" t="s">
        <v>7263</v>
      </c>
      <c r="Q764" s="15" t="s">
        <v>5234</v>
      </c>
      <c r="S764" s="15" t="s">
        <v>5234</v>
      </c>
      <c r="U764" s="15" t="s">
        <v>5234</v>
      </c>
      <c r="V764" s="15" t="s">
        <v>5234</v>
      </c>
      <c r="W764" s="15" t="s">
        <v>5234</v>
      </c>
      <c r="X764" s="15" t="s">
        <v>50</v>
      </c>
      <c r="Y764" s="15" t="s">
        <v>50</v>
      </c>
      <c r="Z764" s="15" t="s">
        <v>5234</v>
      </c>
    </row>
    <row r="765" spans="1:26" x14ac:dyDescent="0.3">
      <c r="A765" s="15" t="s">
        <v>1890</v>
      </c>
      <c r="B765">
        <v>99999</v>
      </c>
      <c r="C765" s="1">
        <v>5907468860748</v>
      </c>
      <c r="D765">
        <v>0</v>
      </c>
      <c r="E765">
        <v>0</v>
      </c>
      <c r="F765" s="15" t="s">
        <v>5234</v>
      </c>
      <c r="G765" s="15" t="s">
        <v>5234</v>
      </c>
      <c r="H765" s="15" t="s">
        <v>5233</v>
      </c>
      <c r="I765" s="15" t="s">
        <v>5233</v>
      </c>
      <c r="J765" s="15" t="s">
        <v>5233</v>
      </c>
      <c r="K765" s="15" t="s">
        <v>5233</v>
      </c>
      <c r="L765" s="15" t="s">
        <v>5233</v>
      </c>
      <c r="M765" s="15" t="s">
        <v>5233</v>
      </c>
      <c r="N765" s="15" t="s">
        <v>1861</v>
      </c>
      <c r="O765" s="15" t="s">
        <v>1891</v>
      </c>
      <c r="Q765" s="15" t="s">
        <v>5234</v>
      </c>
      <c r="S765" s="15" t="s">
        <v>5234</v>
      </c>
      <c r="U765" s="15" t="s">
        <v>5234</v>
      </c>
      <c r="V765" s="15" t="s">
        <v>5234</v>
      </c>
      <c r="W765" s="15" t="s">
        <v>5234</v>
      </c>
      <c r="X765" s="15" t="s">
        <v>50</v>
      </c>
      <c r="Y765" s="15" t="s">
        <v>5234</v>
      </c>
      <c r="Z765" s="15" t="s">
        <v>5234</v>
      </c>
    </row>
    <row r="766" spans="1:26" x14ac:dyDescent="0.3">
      <c r="A766" s="15" t="s">
        <v>1892</v>
      </c>
      <c r="B766">
        <v>99999</v>
      </c>
      <c r="C766" s="1">
        <v>5907633494075</v>
      </c>
      <c r="D766">
        <v>0</v>
      </c>
      <c r="E766">
        <v>0</v>
      </c>
      <c r="F766" s="15" t="s">
        <v>5234</v>
      </c>
      <c r="G766" s="15" t="s">
        <v>5234</v>
      </c>
      <c r="H766" s="15" t="s">
        <v>5233</v>
      </c>
      <c r="I766" s="15" t="s">
        <v>5233</v>
      </c>
      <c r="J766" s="15" t="s">
        <v>5233</v>
      </c>
      <c r="K766" s="15" t="s">
        <v>5233</v>
      </c>
      <c r="L766" s="15" t="s">
        <v>5233</v>
      </c>
      <c r="M766" s="15" t="s">
        <v>5233</v>
      </c>
      <c r="N766" s="15" t="s">
        <v>1893</v>
      </c>
      <c r="O766" s="15" t="s">
        <v>1894</v>
      </c>
      <c r="Q766" s="15" t="s">
        <v>5234</v>
      </c>
      <c r="S766" s="15" t="s">
        <v>5234</v>
      </c>
      <c r="U766" s="15" t="s">
        <v>5234</v>
      </c>
      <c r="V766" s="15" t="s">
        <v>5234</v>
      </c>
      <c r="W766" s="15" t="s">
        <v>5234</v>
      </c>
      <c r="X766" s="15" t="s">
        <v>50</v>
      </c>
      <c r="Y766" s="15" t="s">
        <v>5234</v>
      </c>
      <c r="Z766" s="15" t="s">
        <v>5234</v>
      </c>
    </row>
    <row r="767" spans="1:26" x14ac:dyDescent="0.3">
      <c r="A767" s="15" t="s">
        <v>1895</v>
      </c>
      <c r="B767">
        <v>99999</v>
      </c>
      <c r="C767" s="1">
        <v>5907633494082</v>
      </c>
      <c r="D767">
        <v>0</v>
      </c>
      <c r="E767">
        <v>0</v>
      </c>
      <c r="F767" s="15" t="s">
        <v>5234</v>
      </c>
      <c r="G767" s="15" t="s">
        <v>5234</v>
      </c>
      <c r="H767" s="15" t="s">
        <v>5233</v>
      </c>
      <c r="I767" s="15" t="s">
        <v>5233</v>
      </c>
      <c r="J767" s="15" t="s">
        <v>5233</v>
      </c>
      <c r="K767" s="15" t="s">
        <v>5233</v>
      </c>
      <c r="L767" s="15" t="s">
        <v>5233</v>
      </c>
      <c r="M767" s="15" t="s">
        <v>5233</v>
      </c>
      <c r="N767" s="15" t="s">
        <v>1893</v>
      </c>
      <c r="O767" s="15" t="s">
        <v>1896</v>
      </c>
      <c r="Q767" s="15" t="s">
        <v>5234</v>
      </c>
      <c r="S767" s="15" t="s">
        <v>5234</v>
      </c>
      <c r="U767" s="15" t="s">
        <v>5234</v>
      </c>
      <c r="V767" s="15" t="s">
        <v>5234</v>
      </c>
      <c r="W767" s="15" t="s">
        <v>5234</v>
      </c>
      <c r="X767" s="15" t="s">
        <v>50</v>
      </c>
      <c r="Y767" s="15" t="s">
        <v>5234</v>
      </c>
      <c r="Z767" s="15" t="s">
        <v>5234</v>
      </c>
    </row>
    <row r="768" spans="1:26" x14ac:dyDescent="0.3">
      <c r="A768" s="15" t="s">
        <v>1897</v>
      </c>
      <c r="B768">
        <v>14903</v>
      </c>
      <c r="C768" s="1">
        <v>5907633494792</v>
      </c>
      <c r="D768">
        <v>6</v>
      </c>
      <c r="E768">
        <v>144</v>
      </c>
      <c r="F768" s="15" t="s">
        <v>562</v>
      </c>
      <c r="G768" s="15" t="s">
        <v>430</v>
      </c>
      <c r="H768" s="15" t="s">
        <v>5278</v>
      </c>
      <c r="I768" s="15" t="s">
        <v>65</v>
      </c>
      <c r="J768" s="15" t="s">
        <v>5237</v>
      </c>
      <c r="K768" s="15" t="s">
        <v>170</v>
      </c>
      <c r="L768" s="15" t="s">
        <v>5268</v>
      </c>
      <c r="M768" s="15" t="s">
        <v>5268</v>
      </c>
      <c r="N768" s="15" t="s">
        <v>1898</v>
      </c>
      <c r="O768" s="15" t="s">
        <v>5943</v>
      </c>
      <c r="P768">
        <v>63011000</v>
      </c>
      <c r="Q768" s="15" t="s">
        <v>6896</v>
      </c>
      <c r="R768">
        <v>5</v>
      </c>
      <c r="S768" s="15" t="s">
        <v>5234</v>
      </c>
      <c r="U768" s="15" t="s">
        <v>5234</v>
      </c>
      <c r="V768" s="15" t="s">
        <v>279</v>
      </c>
      <c r="W768" s="15" t="s">
        <v>35</v>
      </c>
      <c r="X768" s="15" t="s">
        <v>36</v>
      </c>
      <c r="Y768" s="15" t="s">
        <v>50</v>
      </c>
      <c r="Z768" s="15" t="s">
        <v>6894</v>
      </c>
    </row>
    <row r="769" spans="1:26" x14ac:dyDescent="0.3">
      <c r="A769" s="15" t="s">
        <v>1900</v>
      </c>
      <c r="B769">
        <v>99999</v>
      </c>
      <c r="C769" s="1">
        <v>5907633494808</v>
      </c>
      <c r="D769">
        <v>6</v>
      </c>
      <c r="E769">
        <v>90</v>
      </c>
      <c r="F769" s="15" t="s">
        <v>446</v>
      </c>
      <c r="G769" s="15" t="s">
        <v>453</v>
      </c>
      <c r="H769" s="15" t="s">
        <v>5237</v>
      </c>
      <c r="I769" s="15" t="s">
        <v>5254</v>
      </c>
      <c r="J769" s="15" t="s">
        <v>30</v>
      </c>
      <c r="K769" s="15" t="s">
        <v>5889</v>
      </c>
      <c r="L769" s="15" t="s">
        <v>5269</v>
      </c>
      <c r="M769" s="15" t="s">
        <v>68</v>
      </c>
      <c r="N769" s="15" t="s">
        <v>1901</v>
      </c>
      <c r="O769" s="15" t="s">
        <v>5944</v>
      </c>
      <c r="P769">
        <v>63011000</v>
      </c>
      <c r="Q769" s="15" t="s">
        <v>1899</v>
      </c>
      <c r="R769">
        <v>5</v>
      </c>
      <c r="S769" s="15" t="s">
        <v>5234</v>
      </c>
      <c r="U769" s="15" t="s">
        <v>5234</v>
      </c>
      <c r="V769" s="15" t="s">
        <v>964</v>
      </c>
      <c r="W769" s="15" t="s">
        <v>35</v>
      </c>
      <c r="X769" s="15" t="s">
        <v>50</v>
      </c>
      <c r="Y769" s="15" t="s">
        <v>50</v>
      </c>
      <c r="Z769" s="15" t="s">
        <v>6840</v>
      </c>
    </row>
    <row r="770" spans="1:26" x14ac:dyDescent="0.3">
      <c r="A770" s="15" t="s">
        <v>1902</v>
      </c>
      <c r="B770">
        <v>99999</v>
      </c>
      <c r="C770" s="1">
        <v>5908256834194</v>
      </c>
      <c r="D770">
        <v>1</v>
      </c>
      <c r="E770">
        <v>80</v>
      </c>
      <c r="F770" s="15" t="s">
        <v>5429</v>
      </c>
      <c r="G770" s="15" t="s">
        <v>1903</v>
      </c>
      <c r="H770" s="15" t="s">
        <v>5244</v>
      </c>
      <c r="I770" s="15" t="s">
        <v>5273</v>
      </c>
      <c r="J770" s="15" t="s">
        <v>689</v>
      </c>
      <c r="K770" s="15" t="s">
        <v>5291</v>
      </c>
      <c r="L770" s="15" t="s">
        <v>28</v>
      </c>
      <c r="M770" s="15" t="s">
        <v>224</v>
      </c>
      <c r="N770" s="15" t="s">
        <v>1904</v>
      </c>
      <c r="O770" s="15" t="s">
        <v>1905</v>
      </c>
      <c r="P770">
        <v>63011000</v>
      </c>
      <c r="Q770" s="15" t="s">
        <v>1899</v>
      </c>
      <c r="R770">
        <v>5</v>
      </c>
      <c r="S770" s="15" t="s">
        <v>5234</v>
      </c>
      <c r="U770" s="15" t="s">
        <v>5234</v>
      </c>
      <c r="V770" s="15" t="s">
        <v>131</v>
      </c>
      <c r="W770" s="15" t="s">
        <v>5234</v>
      </c>
      <c r="X770" s="15" t="s">
        <v>50</v>
      </c>
      <c r="Y770" s="15" t="s">
        <v>5234</v>
      </c>
      <c r="Z770" s="15" t="s">
        <v>1903</v>
      </c>
    </row>
    <row r="771" spans="1:26" x14ac:dyDescent="0.3">
      <c r="A771" s="15" t="s">
        <v>1906</v>
      </c>
      <c r="B771">
        <v>99999</v>
      </c>
      <c r="C771" s="1">
        <v>5908256834200</v>
      </c>
      <c r="D771">
        <v>1</v>
      </c>
      <c r="E771">
        <v>80</v>
      </c>
      <c r="F771" s="15" t="s">
        <v>1636</v>
      </c>
      <c r="G771" s="15" t="s">
        <v>1907</v>
      </c>
      <c r="H771" s="15" t="s">
        <v>5345</v>
      </c>
      <c r="I771" s="15" t="s">
        <v>5342</v>
      </c>
      <c r="J771" s="15" t="s">
        <v>170</v>
      </c>
      <c r="K771" s="15" t="s">
        <v>5345</v>
      </c>
      <c r="L771" s="15" t="s">
        <v>5264</v>
      </c>
      <c r="M771" s="15" t="s">
        <v>5386</v>
      </c>
      <c r="N771" s="15" t="s">
        <v>1904</v>
      </c>
      <c r="O771" s="15" t="s">
        <v>1908</v>
      </c>
      <c r="P771">
        <v>63011000</v>
      </c>
      <c r="Q771" s="15" t="s">
        <v>1899</v>
      </c>
      <c r="R771">
        <v>4</v>
      </c>
      <c r="S771" s="15" t="s">
        <v>5234</v>
      </c>
      <c r="U771" s="15" t="s">
        <v>5234</v>
      </c>
      <c r="V771" s="15" t="s">
        <v>1909</v>
      </c>
      <c r="W771" s="15" t="s">
        <v>5234</v>
      </c>
      <c r="X771" s="15" t="s">
        <v>50</v>
      </c>
      <c r="Y771" s="15" t="s">
        <v>5234</v>
      </c>
      <c r="Z771" s="15" t="s">
        <v>1907</v>
      </c>
    </row>
    <row r="772" spans="1:26" x14ac:dyDescent="0.3">
      <c r="A772" s="15" t="s">
        <v>4577</v>
      </c>
      <c r="B772">
        <v>14902</v>
      </c>
      <c r="C772" s="1">
        <v>5903887801782</v>
      </c>
      <c r="D772">
        <v>5</v>
      </c>
      <c r="E772">
        <v>40</v>
      </c>
      <c r="F772" s="15" t="s">
        <v>281</v>
      </c>
      <c r="G772" s="15" t="s">
        <v>899</v>
      </c>
      <c r="H772" s="15" t="s">
        <v>3074</v>
      </c>
      <c r="I772" s="15" t="s">
        <v>3074</v>
      </c>
      <c r="J772" s="15" t="s">
        <v>230</v>
      </c>
      <c r="K772" s="15" t="s">
        <v>7264</v>
      </c>
      <c r="L772" s="15" t="s">
        <v>3333</v>
      </c>
      <c r="M772" s="15" t="s">
        <v>3010</v>
      </c>
      <c r="N772" s="15" t="s">
        <v>1901</v>
      </c>
      <c r="O772" s="15" t="s">
        <v>5945</v>
      </c>
      <c r="P772">
        <v>63011000</v>
      </c>
      <c r="Q772" s="15" t="s">
        <v>6896</v>
      </c>
      <c r="R772">
        <v>5</v>
      </c>
      <c r="S772" s="15" t="s">
        <v>5234</v>
      </c>
      <c r="U772" s="15" t="s">
        <v>5234</v>
      </c>
      <c r="V772" s="15" t="s">
        <v>261</v>
      </c>
      <c r="W772" s="15" t="s">
        <v>2005</v>
      </c>
      <c r="X772" s="15" t="s">
        <v>36</v>
      </c>
      <c r="Y772" s="15" t="s">
        <v>50</v>
      </c>
      <c r="Z772" s="15" t="s">
        <v>7130</v>
      </c>
    </row>
    <row r="773" spans="1:26" x14ac:dyDescent="0.3">
      <c r="A773" s="15" t="s">
        <v>1910</v>
      </c>
      <c r="B773">
        <v>14901</v>
      </c>
      <c r="C773" s="1">
        <v>5902934830706</v>
      </c>
      <c r="D773">
        <v>6</v>
      </c>
      <c r="E773">
        <v>252</v>
      </c>
      <c r="F773" s="15" t="s">
        <v>4131</v>
      </c>
      <c r="G773" s="15" t="s">
        <v>184</v>
      </c>
      <c r="H773" s="15" t="s">
        <v>746</v>
      </c>
      <c r="I773" s="15" t="s">
        <v>430</v>
      </c>
      <c r="J773" s="15" t="s">
        <v>5241</v>
      </c>
      <c r="K773" s="15" t="s">
        <v>5268</v>
      </c>
      <c r="L773" s="15" t="s">
        <v>209</v>
      </c>
      <c r="M773" s="15" t="s">
        <v>256</v>
      </c>
      <c r="N773" s="15" t="s">
        <v>1901</v>
      </c>
      <c r="O773" s="15" t="s">
        <v>5946</v>
      </c>
      <c r="P773">
        <v>63011000</v>
      </c>
      <c r="Q773" s="15" t="s">
        <v>6897</v>
      </c>
      <c r="R773">
        <v>5</v>
      </c>
      <c r="S773" s="15" t="s">
        <v>5234</v>
      </c>
      <c r="U773" s="15" t="s">
        <v>5234</v>
      </c>
      <c r="V773" s="15" t="s">
        <v>119</v>
      </c>
      <c r="W773" s="15" t="s">
        <v>35</v>
      </c>
      <c r="X773" s="15" t="s">
        <v>36</v>
      </c>
      <c r="Y773" s="15" t="s">
        <v>50</v>
      </c>
      <c r="Z773" s="15" t="s">
        <v>104</v>
      </c>
    </row>
    <row r="774" spans="1:26" x14ac:dyDescent="0.3">
      <c r="A774" s="15" t="s">
        <v>1912</v>
      </c>
      <c r="B774">
        <v>14811</v>
      </c>
      <c r="C774" s="1">
        <v>5902934832816</v>
      </c>
      <c r="D774">
        <v>4</v>
      </c>
      <c r="E774">
        <v>96</v>
      </c>
      <c r="F774" s="15" t="s">
        <v>3246</v>
      </c>
      <c r="G774" s="15" t="s">
        <v>7265</v>
      </c>
      <c r="H774" s="15" t="s">
        <v>5244</v>
      </c>
      <c r="I774" s="15" t="s">
        <v>143</v>
      </c>
      <c r="J774" s="15" t="s">
        <v>2487</v>
      </c>
      <c r="K774" s="15" t="s">
        <v>2464</v>
      </c>
      <c r="L774" s="15" t="s">
        <v>5268</v>
      </c>
      <c r="M774" s="15" t="s">
        <v>5286</v>
      </c>
      <c r="N774" s="15" t="s">
        <v>1914</v>
      </c>
      <c r="O774" s="15" t="s">
        <v>5947</v>
      </c>
      <c r="P774">
        <v>63011000</v>
      </c>
      <c r="Q774" s="15" t="s">
        <v>6897</v>
      </c>
      <c r="R774">
        <v>4</v>
      </c>
      <c r="S774" s="15" t="s">
        <v>5234</v>
      </c>
      <c r="U774" s="15" t="s">
        <v>5234</v>
      </c>
      <c r="V774" s="15" t="s">
        <v>449</v>
      </c>
      <c r="W774" s="15" t="s">
        <v>35</v>
      </c>
      <c r="X774" s="15" t="s">
        <v>36</v>
      </c>
      <c r="Y774" s="15" t="s">
        <v>50</v>
      </c>
      <c r="Z774" s="15" t="s">
        <v>435</v>
      </c>
    </row>
    <row r="775" spans="1:26" x14ac:dyDescent="0.3">
      <c r="A775" s="15" t="s">
        <v>1915</v>
      </c>
      <c r="B775">
        <v>14812</v>
      </c>
      <c r="C775" s="1">
        <v>5902934832540</v>
      </c>
      <c r="D775">
        <v>5</v>
      </c>
      <c r="E775">
        <v>40</v>
      </c>
      <c r="F775" s="15" t="s">
        <v>4144</v>
      </c>
      <c r="G775" s="15" t="s">
        <v>1166</v>
      </c>
      <c r="H775" s="15" t="s">
        <v>3655</v>
      </c>
      <c r="I775" s="15" t="s">
        <v>117</v>
      </c>
      <c r="J775" s="15" t="s">
        <v>5340</v>
      </c>
      <c r="K775" s="15" t="s">
        <v>5279</v>
      </c>
      <c r="L775" s="15" t="s">
        <v>1844</v>
      </c>
      <c r="M775" s="15" t="s">
        <v>328</v>
      </c>
      <c r="N775" s="15" t="s">
        <v>1916</v>
      </c>
      <c r="O775" s="15" t="s">
        <v>5948</v>
      </c>
      <c r="P775">
        <v>63011000</v>
      </c>
      <c r="Q775" s="15" t="s">
        <v>6897</v>
      </c>
      <c r="R775">
        <v>4</v>
      </c>
      <c r="S775" s="15" t="s">
        <v>5234</v>
      </c>
      <c r="U775" s="15" t="s">
        <v>5234</v>
      </c>
      <c r="V775" s="15" t="s">
        <v>1203</v>
      </c>
      <c r="W775" s="15" t="s">
        <v>35</v>
      </c>
      <c r="X775" s="15" t="s">
        <v>36</v>
      </c>
      <c r="Y775" s="15" t="s">
        <v>50</v>
      </c>
      <c r="Z775" s="15" t="s">
        <v>4150</v>
      </c>
    </row>
    <row r="776" spans="1:26" x14ac:dyDescent="0.3">
      <c r="A776" s="15" t="s">
        <v>1917</v>
      </c>
      <c r="B776">
        <v>14905</v>
      </c>
      <c r="C776" s="1">
        <v>5902934833967</v>
      </c>
      <c r="D776">
        <v>8</v>
      </c>
      <c r="E776">
        <v>360</v>
      </c>
      <c r="F776" s="15" t="s">
        <v>5949</v>
      </c>
      <c r="G776" s="15" t="s">
        <v>81</v>
      </c>
      <c r="H776" s="15" t="s">
        <v>5256</v>
      </c>
      <c r="I776" s="15" t="s">
        <v>453</v>
      </c>
      <c r="J776" s="15" t="s">
        <v>1463</v>
      </c>
      <c r="K776" s="15" t="s">
        <v>689</v>
      </c>
      <c r="L776" s="15" t="s">
        <v>5265</v>
      </c>
      <c r="M776" s="15" t="s">
        <v>550</v>
      </c>
      <c r="N776" s="15" t="s">
        <v>1918</v>
      </c>
      <c r="O776" s="15" t="s">
        <v>5950</v>
      </c>
      <c r="P776">
        <v>85167970</v>
      </c>
      <c r="Q776" s="15" t="s">
        <v>6737</v>
      </c>
      <c r="R776">
        <v>5</v>
      </c>
      <c r="S776" s="15" t="s">
        <v>5234</v>
      </c>
      <c r="U776" s="15" t="s">
        <v>5234</v>
      </c>
      <c r="V776" s="15" t="s">
        <v>406</v>
      </c>
      <c r="W776" s="15" t="s">
        <v>35</v>
      </c>
      <c r="X776" s="15" t="s">
        <v>36</v>
      </c>
      <c r="Y776" s="15" t="s">
        <v>50</v>
      </c>
      <c r="Z776" s="15" t="s">
        <v>3097</v>
      </c>
    </row>
    <row r="777" spans="1:26" x14ac:dyDescent="0.3">
      <c r="A777" s="15" t="s">
        <v>1919</v>
      </c>
      <c r="B777">
        <v>14908</v>
      </c>
      <c r="C777" s="1">
        <v>5902934837293</v>
      </c>
      <c r="D777">
        <v>6</v>
      </c>
      <c r="E777">
        <v>90</v>
      </c>
      <c r="F777" s="15" t="s">
        <v>4032</v>
      </c>
      <c r="G777" s="15" t="s">
        <v>1816</v>
      </c>
      <c r="H777" s="15" t="s">
        <v>950</v>
      </c>
      <c r="I777" s="15" t="s">
        <v>611</v>
      </c>
      <c r="J777" s="15" t="s">
        <v>139</v>
      </c>
      <c r="K777" s="15" t="s">
        <v>5373</v>
      </c>
      <c r="L777" s="15" t="s">
        <v>5268</v>
      </c>
      <c r="M777" s="15" t="s">
        <v>5257</v>
      </c>
      <c r="N777" s="15" t="s">
        <v>1920</v>
      </c>
      <c r="O777" s="15" t="s">
        <v>5951</v>
      </c>
      <c r="P777">
        <v>63011000</v>
      </c>
      <c r="Q777" s="15" t="s">
        <v>6896</v>
      </c>
      <c r="R777">
        <v>5</v>
      </c>
      <c r="S777" s="15" t="s">
        <v>5234</v>
      </c>
      <c r="U777" s="15" t="s">
        <v>5234</v>
      </c>
      <c r="V777" s="15" t="s">
        <v>261</v>
      </c>
      <c r="W777" s="15" t="s">
        <v>1972</v>
      </c>
      <c r="X777" s="15" t="s">
        <v>36</v>
      </c>
      <c r="Y777" s="15" t="s">
        <v>50</v>
      </c>
      <c r="Z777" s="15" t="s">
        <v>446</v>
      </c>
    </row>
    <row r="778" spans="1:26" x14ac:dyDescent="0.3">
      <c r="A778" s="15" t="s">
        <v>4578</v>
      </c>
      <c r="B778">
        <v>14812</v>
      </c>
      <c r="C778" s="1">
        <v>5903887801805</v>
      </c>
      <c r="D778">
        <v>8</v>
      </c>
      <c r="E778">
        <v>224</v>
      </c>
      <c r="F778" s="15" t="s">
        <v>5233</v>
      </c>
      <c r="G778" s="15" t="s">
        <v>5952</v>
      </c>
      <c r="H778" s="15" t="s">
        <v>5295</v>
      </c>
      <c r="I778" s="15" t="s">
        <v>5288</v>
      </c>
      <c r="J778" s="15" t="s">
        <v>39</v>
      </c>
      <c r="K778" s="15" t="s">
        <v>5285</v>
      </c>
      <c r="L778" s="15" t="s">
        <v>5256</v>
      </c>
      <c r="M778" s="15" t="s">
        <v>5257</v>
      </c>
      <c r="N778" s="15" t="s">
        <v>1901</v>
      </c>
      <c r="O778" s="15" t="s">
        <v>5953</v>
      </c>
      <c r="P778">
        <v>94049090</v>
      </c>
      <c r="Q778" s="15" t="s">
        <v>6896</v>
      </c>
      <c r="R778">
        <v>5</v>
      </c>
      <c r="S778" s="15" t="s">
        <v>5234</v>
      </c>
      <c r="U778" s="15" t="s">
        <v>5234</v>
      </c>
      <c r="V778" s="15" t="s">
        <v>297</v>
      </c>
      <c r="W778" s="15" t="s">
        <v>4424</v>
      </c>
      <c r="X778" s="15" t="s">
        <v>36</v>
      </c>
      <c r="Y778" s="15" t="s">
        <v>50</v>
      </c>
      <c r="Z778" s="15" t="s">
        <v>6898</v>
      </c>
    </row>
    <row r="779" spans="1:26" x14ac:dyDescent="0.3">
      <c r="A779" s="15" t="s">
        <v>5954</v>
      </c>
      <c r="B779">
        <v>14907</v>
      </c>
      <c r="C779" s="1">
        <v>5905575900227</v>
      </c>
      <c r="D779">
        <v>16</v>
      </c>
      <c r="E779">
        <v>192</v>
      </c>
      <c r="F779" s="15" t="s">
        <v>758</v>
      </c>
      <c r="G779" s="15" t="s">
        <v>2048</v>
      </c>
      <c r="H779" s="15" t="s">
        <v>232</v>
      </c>
      <c r="I779" s="15" t="s">
        <v>5243</v>
      </c>
      <c r="J779" s="15" t="s">
        <v>5263</v>
      </c>
      <c r="K779" s="15" t="s">
        <v>5400</v>
      </c>
      <c r="L779" s="15" t="s">
        <v>5340</v>
      </c>
      <c r="M779" s="15" t="s">
        <v>5286</v>
      </c>
      <c r="N779" s="15" t="s">
        <v>5955</v>
      </c>
      <c r="O779" s="15" t="s">
        <v>5956</v>
      </c>
      <c r="P779">
        <v>63011000</v>
      </c>
      <c r="Q779" s="15" t="s">
        <v>5234</v>
      </c>
      <c r="S779" s="15" t="s">
        <v>5234</v>
      </c>
      <c r="U779" s="15" t="s">
        <v>5234</v>
      </c>
      <c r="V779" s="15" t="s">
        <v>261</v>
      </c>
      <c r="W779" s="15" t="s">
        <v>2743</v>
      </c>
      <c r="X779" s="15" t="s">
        <v>36</v>
      </c>
      <c r="Y779" s="15" t="s">
        <v>50</v>
      </c>
      <c r="Z779" s="15" t="s">
        <v>277</v>
      </c>
    </row>
    <row r="780" spans="1:26" x14ac:dyDescent="0.3">
      <c r="A780" s="15" t="s">
        <v>7266</v>
      </c>
      <c r="B780">
        <v>14905</v>
      </c>
      <c r="C780" s="1">
        <v>5905575901095</v>
      </c>
      <c r="D780">
        <v>8</v>
      </c>
      <c r="E780">
        <v>240</v>
      </c>
      <c r="F780" s="15" t="s">
        <v>5118</v>
      </c>
      <c r="G780" s="15" t="s">
        <v>7121</v>
      </c>
      <c r="H780" s="15" t="s">
        <v>5257</v>
      </c>
      <c r="I780" s="15" t="s">
        <v>1668</v>
      </c>
      <c r="J780" s="15" t="s">
        <v>453</v>
      </c>
      <c r="K780" s="15" t="s">
        <v>1321</v>
      </c>
      <c r="L780" s="15" t="s">
        <v>2260</v>
      </c>
      <c r="M780" s="15" t="s">
        <v>2070</v>
      </c>
      <c r="N780" s="15" t="s">
        <v>7338</v>
      </c>
      <c r="O780" s="15" t="s">
        <v>7268</v>
      </c>
      <c r="Q780" s="15" t="s">
        <v>5234</v>
      </c>
      <c r="S780" s="15" t="s">
        <v>5234</v>
      </c>
      <c r="U780" s="15" t="s">
        <v>5234</v>
      </c>
      <c r="V780" s="15" t="s">
        <v>46</v>
      </c>
      <c r="W780" s="15" t="s">
        <v>1921</v>
      </c>
      <c r="X780" s="15" t="s">
        <v>36</v>
      </c>
      <c r="Y780" s="15" t="s">
        <v>50</v>
      </c>
      <c r="Z780" s="15" t="s">
        <v>7121</v>
      </c>
    </row>
    <row r="781" spans="1:26" x14ac:dyDescent="0.3">
      <c r="A781" s="15" t="s">
        <v>1922</v>
      </c>
      <c r="B781">
        <v>99999</v>
      </c>
      <c r="C781" s="1">
        <v>5907468860755</v>
      </c>
      <c r="D781">
        <v>0</v>
      </c>
      <c r="E781">
        <v>0</v>
      </c>
      <c r="F781" s="15" t="s">
        <v>5234</v>
      </c>
      <c r="G781" s="15" t="s">
        <v>5234</v>
      </c>
      <c r="H781" s="15" t="s">
        <v>5233</v>
      </c>
      <c r="I781" s="15" t="s">
        <v>5233</v>
      </c>
      <c r="J781" s="15" t="s">
        <v>5233</v>
      </c>
      <c r="K781" s="15" t="s">
        <v>5233</v>
      </c>
      <c r="L781" s="15" t="s">
        <v>5233</v>
      </c>
      <c r="M781" s="15" t="s">
        <v>5233</v>
      </c>
      <c r="N781" s="15" t="s">
        <v>1923</v>
      </c>
      <c r="O781" s="15" t="s">
        <v>1924</v>
      </c>
      <c r="Q781" s="15" t="s">
        <v>5234</v>
      </c>
      <c r="S781" s="15" t="s">
        <v>5234</v>
      </c>
      <c r="U781" s="15" t="s">
        <v>5234</v>
      </c>
      <c r="V781" s="15" t="s">
        <v>5234</v>
      </c>
      <c r="W781" s="15" t="s">
        <v>5234</v>
      </c>
      <c r="X781" s="15" t="s">
        <v>50</v>
      </c>
      <c r="Y781" s="15" t="s">
        <v>5234</v>
      </c>
      <c r="Z781" s="15" t="s">
        <v>5234</v>
      </c>
    </row>
    <row r="782" spans="1:26" x14ac:dyDescent="0.3">
      <c r="A782" s="15" t="s">
        <v>1925</v>
      </c>
      <c r="B782">
        <v>99999</v>
      </c>
      <c r="C782" s="1">
        <v>5908256830417</v>
      </c>
      <c r="D782">
        <v>0</v>
      </c>
      <c r="E782">
        <v>0</v>
      </c>
      <c r="F782" s="15" t="s">
        <v>5234</v>
      </c>
      <c r="G782" s="15" t="s">
        <v>5234</v>
      </c>
      <c r="H782" s="15" t="s">
        <v>5233</v>
      </c>
      <c r="I782" s="15" t="s">
        <v>5233</v>
      </c>
      <c r="J782" s="15" t="s">
        <v>5233</v>
      </c>
      <c r="K782" s="15" t="s">
        <v>5233</v>
      </c>
      <c r="L782" s="15" t="s">
        <v>5233</v>
      </c>
      <c r="M782" s="15" t="s">
        <v>5233</v>
      </c>
      <c r="N782" s="15" t="s">
        <v>1926</v>
      </c>
      <c r="O782" s="15" t="s">
        <v>1927</v>
      </c>
      <c r="P782">
        <v>85162950</v>
      </c>
      <c r="Q782" s="15" t="s">
        <v>5234</v>
      </c>
      <c r="S782" s="15" t="s">
        <v>5234</v>
      </c>
      <c r="U782" s="15" t="s">
        <v>5234</v>
      </c>
      <c r="V782" s="15" t="s">
        <v>5234</v>
      </c>
      <c r="W782" s="15" t="s">
        <v>5234</v>
      </c>
      <c r="X782" s="15" t="s">
        <v>50</v>
      </c>
      <c r="Y782" s="15" t="s">
        <v>5234</v>
      </c>
      <c r="Z782" s="15" t="s">
        <v>5234</v>
      </c>
    </row>
    <row r="783" spans="1:26" x14ac:dyDescent="0.3">
      <c r="A783" s="15" t="s">
        <v>1928</v>
      </c>
      <c r="B783">
        <v>99999</v>
      </c>
      <c r="C783" s="1">
        <v>5901436590514</v>
      </c>
      <c r="D783">
        <v>0</v>
      </c>
      <c r="E783">
        <v>0</v>
      </c>
      <c r="F783" s="15" t="s">
        <v>5234</v>
      </c>
      <c r="G783" s="15" t="s">
        <v>5234</v>
      </c>
      <c r="H783" s="15" t="s">
        <v>5233</v>
      </c>
      <c r="I783" s="15" t="s">
        <v>5233</v>
      </c>
      <c r="J783" s="15" t="s">
        <v>5233</v>
      </c>
      <c r="K783" s="15" t="s">
        <v>5233</v>
      </c>
      <c r="L783" s="15" t="s">
        <v>5233</v>
      </c>
      <c r="M783" s="15" t="s">
        <v>5233</v>
      </c>
      <c r="N783" s="15" t="s">
        <v>1929</v>
      </c>
      <c r="O783" s="15" t="s">
        <v>1930</v>
      </c>
      <c r="P783">
        <v>85162950</v>
      </c>
      <c r="Q783" s="15" t="s">
        <v>5234</v>
      </c>
      <c r="S783" s="15" t="s">
        <v>5234</v>
      </c>
      <c r="U783" s="15" t="s">
        <v>5234</v>
      </c>
      <c r="V783" s="15" t="s">
        <v>5234</v>
      </c>
      <c r="W783" s="15" t="s">
        <v>5234</v>
      </c>
      <c r="X783" s="15" t="s">
        <v>50</v>
      </c>
      <c r="Y783" s="15" t="s">
        <v>5234</v>
      </c>
      <c r="Z783" s="15" t="s">
        <v>5234</v>
      </c>
    </row>
    <row r="784" spans="1:26" x14ac:dyDescent="0.3">
      <c r="A784" s="15" t="s">
        <v>1931</v>
      </c>
      <c r="B784">
        <v>99999</v>
      </c>
      <c r="C784" s="1">
        <v>5907468860762</v>
      </c>
      <c r="D784">
        <v>0</v>
      </c>
      <c r="E784">
        <v>0</v>
      </c>
      <c r="F784" s="15" t="s">
        <v>5234</v>
      </c>
      <c r="G784" s="15" t="s">
        <v>5234</v>
      </c>
      <c r="H784" s="15" t="s">
        <v>5233</v>
      </c>
      <c r="I784" s="15" t="s">
        <v>5233</v>
      </c>
      <c r="J784" s="15" t="s">
        <v>5233</v>
      </c>
      <c r="K784" s="15" t="s">
        <v>5233</v>
      </c>
      <c r="L784" s="15" t="s">
        <v>5233</v>
      </c>
      <c r="M784" s="15" t="s">
        <v>5233</v>
      </c>
      <c r="N784" s="15" t="s">
        <v>1932</v>
      </c>
      <c r="O784" s="15" t="s">
        <v>1933</v>
      </c>
      <c r="Q784" s="15" t="s">
        <v>5234</v>
      </c>
      <c r="S784" s="15" t="s">
        <v>5234</v>
      </c>
      <c r="U784" s="15" t="s">
        <v>5234</v>
      </c>
      <c r="V784" s="15" t="s">
        <v>5234</v>
      </c>
      <c r="W784" s="15" t="s">
        <v>5234</v>
      </c>
      <c r="X784" s="15" t="s">
        <v>50</v>
      </c>
      <c r="Y784" s="15" t="s">
        <v>5234</v>
      </c>
      <c r="Z784" s="15" t="s">
        <v>5234</v>
      </c>
    </row>
    <row r="785" spans="1:26" x14ac:dyDescent="0.3">
      <c r="A785" s="15" t="s">
        <v>1934</v>
      </c>
      <c r="B785">
        <v>99999</v>
      </c>
      <c r="C785" s="1">
        <v>5901436590521</v>
      </c>
      <c r="D785">
        <v>0</v>
      </c>
      <c r="E785">
        <v>0</v>
      </c>
      <c r="F785" s="15" t="s">
        <v>5234</v>
      </c>
      <c r="G785" s="15" t="s">
        <v>5234</v>
      </c>
      <c r="H785" s="15" t="s">
        <v>5233</v>
      </c>
      <c r="I785" s="15" t="s">
        <v>5233</v>
      </c>
      <c r="J785" s="15" t="s">
        <v>5233</v>
      </c>
      <c r="K785" s="15" t="s">
        <v>5233</v>
      </c>
      <c r="L785" s="15" t="s">
        <v>5233</v>
      </c>
      <c r="M785" s="15" t="s">
        <v>5233</v>
      </c>
      <c r="N785" s="15" t="s">
        <v>1935</v>
      </c>
      <c r="O785" s="15" t="s">
        <v>1936</v>
      </c>
      <c r="Q785" s="15" t="s">
        <v>5234</v>
      </c>
      <c r="S785" s="15" t="s">
        <v>5234</v>
      </c>
      <c r="U785" s="15" t="s">
        <v>5234</v>
      </c>
      <c r="V785" s="15" t="s">
        <v>5234</v>
      </c>
      <c r="W785" s="15" t="s">
        <v>5234</v>
      </c>
      <c r="X785" s="15" t="s">
        <v>50</v>
      </c>
      <c r="Y785" s="15" t="s">
        <v>5234</v>
      </c>
      <c r="Z785" s="15" t="s">
        <v>5234</v>
      </c>
    </row>
    <row r="786" spans="1:26" x14ac:dyDescent="0.3">
      <c r="A786" s="15" t="s">
        <v>1937</v>
      </c>
      <c r="B786">
        <v>99999</v>
      </c>
      <c r="C786" s="1">
        <v>5908256831582</v>
      </c>
      <c r="D786">
        <v>6</v>
      </c>
      <c r="E786">
        <v>144</v>
      </c>
      <c r="F786" s="15" t="s">
        <v>221</v>
      </c>
      <c r="G786" s="15" t="s">
        <v>5957</v>
      </c>
      <c r="H786" s="15" t="s">
        <v>321</v>
      </c>
      <c r="I786" s="15" t="s">
        <v>611</v>
      </c>
      <c r="J786" s="15" t="s">
        <v>5301</v>
      </c>
      <c r="K786" s="15" t="s">
        <v>5386</v>
      </c>
      <c r="L786" s="15" t="s">
        <v>5300</v>
      </c>
      <c r="M786" s="15" t="s">
        <v>436</v>
      </c>
      <c r="N786" s="15" t="s">
        <v>1939</v>
      </c>
      <c r="O786" s="15" t="s">
        <v>5958</v>
      </c>
      <c r="P786">
        <v>85162991</v>
      </c>
      <c r="Q786" s="15" t="s">
        <v>1940</v>
      </c>
      <c r="R786">
        <v>5</v>
      </c>
      <c r="S786" s="15" t="s">
        <v>5234</v>
      </c>
      <c r="U786" s="15" t="s">
        <v>5234</v>
      </c>
      <c r="V786" s="15" t="s">
        <v>279</v>
      </c>
      <c r="W786" s="15" t="s">
        <v>1794</v>
      </c>
      <c r="X786" s="15" t="s">
        <v>50</v>
      </c>
      <c r="Y786" s="15" t="s">
        <v>5234</v>
      </c>
      <c r="Z786" s="15" t="s">
        <v>6899</v>
      </c>
    </row>
    <row r="787" spans="1:26" x14ac:dyDescent="0.3">
      <c r="A787" s="15" t="s">
        <v>1941</v>
      </c>
      <c r="B787">
        <v>99999</v>
      </c>
      <c r="C787" s="1">
        <v>5907633494006</v>
      </c>
      <c r="D787">
        <v>0</v>
      </c>
      <c r="E787">
        <v>0</v>
      </c>
      <c r="F787" s="15" t="s">
        <v>5234</v>
      </c>
      <c r="G787" s="15" t="s">
        <v>5234</v>
      </c>
      <c r="H787" s="15" t="s">
        <v>5233</v>
      </c>
      <c r="I787" s="15" t="s">
        <v>5233</v>
      </c>
      <c r="J787" s="15" t="s">
        <v>5233</v>
      </c>
      <c r="K787" s="15" t="s">
        <v>5233</v>
      </c>
      <c r="L787" s="15" t="s">
        <v>5233</v>
      </c>
      <c r="M787" s="15" t="s">
        <v>5233</v>
      </c>
      <c r="N787" s="15" t="s">
        <v>1942</v>
      </c>
      <c r="O787" s="15" t="s">
        <v>1943</v>
      </c>
      <c r="Q787" s="15" t="s">
        <v>5234</v>
      </c>
      <c r="S787" s="15" t="s">
        <v>5234</v>
      </c>
      <c r="U787" s="15" t="s">
        <v>5234</v>
      </c>
      <c r="V787" s="15" t="s">
        <v>5234</v>
      </c>
      <c r="W787" s="15" t="s">
        <v>5234</v>
      </c>
      <c r="X787" s="15" t="s">
        <v>50</v>
      </c>
      <c r="Y787" s="15" t="s">
        <v>5234</v>
      </c>
      <c r="Z787" s="15" t="s">
        <v>5234</v>
      </c>
    </row>
    <row r="788" spans="1:26" x14ac:dyDescent="0.3">
      <c r="A788" s="15" t="s">
        <v>1944</v>
      </c>
      <c r="B788">
        <v>14104</v>
      </c>
      <c r="C788" s="1">
        <v>5908256831827</v>
      </c>
      <c r="D788">
        <v>6</v>
      </c>
      <c r="E788">
        <v>168</v>
      </c>
      <c r="F788" s="15" t="s">
        <v>1945</v>
      </c>
      <c r="G788" s="15" t="s">
        <v>5957</v>
      </c>
      <c r="H788" s="15" t="s">
        <v>5385</v>
      </c>
      <c r="I788" s="15" t="s">
        <v>5259</v>
      </c>
      <c r="J788" s="15" t="s">
        <v>5253</v>
      </c>
      <c r="K788" s="15" t="s">
        <v>5243</v>
      </c>
      <c r="L788" s="15" t="s">
        <v>5345</v>
      </c>
      <c r="M788" s="15" t="s">
        <v>5357</v>
      </c>
      <c r="N788" s="15" t="s">
        <v>1946</v>
      </c>
      <c r="O788" s="15" t="s">
        <v>5959</v>
      </c>
      <c r="P788">
        <v>85162991</v>
      </c>
      <c r="Q788" s="15" t="s">
        <v>6901</v>
      </c>
      <c r="R788">
        <v>5</v>
      </c>
      <c r="S788" s="15" t="s">
        <v>5234</v>
      </c>
      <c r="U788" s="15" t="s">
        <v>5234</v>
      </c>
      <c r="V788" s="15" t="s">
        <v>34</v>
      </c>
      <c r="W788" s="15" t="s">
        <v>1359</v>
      </c>
      <c r="X788" s="15" t="s">
        <v>36</v>
      </c>
      <c r="Y788" s="15" t="s">
        <v>50</v>
      </c>
      <c r="Z788" s="15" t="s">
        <v>5960</v>
      </c>
    </row>
    <row r="789" spans="1:26" x14ac:dyDescent="0.3">
      <c r="A789" s="15" t="s">
        <v>1947</v>
      </c>
      <c r="B789">
        <v>99999</v>
      </c>
      <c r="C789" s="1">
        <v>5908256831834</v>
      </c>
      <c r="D789">
        <v>8</v>
      </c>
      <c r="E789">
        <v>126</v>
      </c>
      <c r="F789" s="15" t="s">
        <v>5961</v>
      </c>
      <c r="G789" s="15" t="s">
        <v>5962</v>
      </c>
      <c r="H789" s="15" t="s">
        <v>5241</v>
      </c>
      <c r="I789" s="15" t="s">
        <v>27</v>
      </c>
      <c r="J789" s="15" t="s">
        <v>746</v>
      </c>
      <c r="K789" s="15" t="s">
        <v>5625</v>
      </c>
      <c r="L789" s="15" t="s">
        <v>232</v>
      </c>
      <c r="M789" s="15" t="s">
        <v>43</v>
      </c>
      <c r="N789" s="15" t="s">
        <v>1946</v>
      </c>
      <c r="O789" s="15" t="s">
        <v>1948</v>
      </c>
      <c r="P789">
        <v>85162991</v>
      </c>
      <c r="Q789" s="15" t="s">
        <v>5234</v>
      </c>
      <c r="R789">
        <v>5</v>
      </c>
      <c r="S789" s="15" t="s">
        <v>5234</v>
      </c>
      <c r="U789" s="15" t="s">
        <v>5234</v>
      </c>
      <c r="V789" s="15" t="s">
        <v>131</v>
      </c>
      <c r="W789" s="15" t="s">
        <v>5234</v>
      </c>
      <c r="X789" s="15" t="s">
        <v>50</v>
      </c>
      <c r="Y789" s="15" t="s">
        <v>5234</v>
      </c>
      <c r="Z789" s="15" t="s">
        <v>6775</v>
      </c>
    </row>
    <row r="790" spans="1:26" x14ac:dyDescent="0.3">
      <c r="A790" s="15" t="s">
        <v>1949</v>
      </c>
      <c r="B790">
        <v>99999</v>
      </c>
      <c r="C790" s="1">
        <v>5908256834545</v>
      </c>
      <c r="D790">
        <v>1</v>
      </c>
      <c r="E790">
        <v>32</v>
      </c>
      <c r="F790" s="15" t="s">
        <v>1950</v>
      </c>
      <c r="G790" s="15" t="s">
        <v>5963</v>
      </c>
      <c r="H790" s="15" t="s">
        <v>5922</v>
      </c>
      <c r="I790" s="15" t="s">
        <v>5281</v>
      </c>
      <c r="J790" s="15" t="s">
        <v>5344</v>
      </c>
      <c r="K790" s="15" t="s">
        <v>4660</v>
      </c>
      <c r="L790" s="15" t="s">
        <v>5385</v>
      </c>
      <c r="M790" s="15" t="s">
        <v>5344</v>
      </c>
      <c r="N790" s="15" t="s">
        <v>1951</v>
      </c>
      <c r="O790" s="15" t="s">
        <v>1952</v>
      </c>
      <c r="P790">
        <v>85162950</v>
      </c>
      <c r="Q790" s="15" t="s">
        <v>1940</v>
      </c>
      <c r="R790">
        <v>4</v>
      </c>
      <c r="S790" s="15" t="s">
        <v>5234</v>
      </c>
      <c r="U790" s="15" t="s">
        <v>5234</v>
      </c>
      <c r="V790" s="15" t="s">
        <v>1168</v>
      </c>
      <c r="W790" s="15" t="s">
        <v>35</v>
      </c>
      <c r="X790" s="15" t="s">
        <v>50</v>
      </c>
      <c r="Y790" s="15" t="s">
        <v>50</v>
      </c>
      <c r="Z790" s="15" t="s">
        <v>5963</v>
      </c>
    </row>
    <row r="791" spans="1:26" x14ac:dyDescent="0.3">
      <c r="A791" s="15" t="s">
        <v>1953</v>
      </c>
      <c r="B791">
        <v>99999</v>
      </c>
      <c r="C791" s="1">
        <v>5908256836334</v>
      </c>
      <c r="D791">
        <v>6</v>
      </c>
      <c r="E791">
        <v>144</v>
      </c>
      <c r="F791" s="15" t="s">
        <v>883</v>
      </c>
      <c r="G791" s="15" t="s">
        <v>5275</v>
      </c>
      <c r="H791" s="15" t="s">
        <v>5233</v>
      </c>
      <c r="I791" s="15" t="s">
        <v>5233</v>
      </c>
      <c r="J791" s="15" t="s">
        <v>5233</v>
      </c>
      <c r="K791" s="15" t="s">
        <v>170</v>
      </c>
      <c r="L791" s="15" t="s">
        <v>689</v>
      </c>
      <c r="M791" s="15" t="s">
        <v>5285</v>
      </c>
      <c r="N791" s="15" t="s">
        <v>1954</v>
      </c>
      <c r="O791" s="15" t="s">
        <v>1955</v>
      </c>
      <c r="P791">
        <v>85162991</v>
      </c>
      <c r="Q791" s="15" t="s">
        <v>1940</v>
      </c>
      <c r="R791">
        <v>0</v>
      </c>
      <c r="S791" s="15" t="s">
        <v>5234</v>
      </c>
      <c r="U791" s="15" t="s">
        <v>5234</v>
      </c>
      <c r="V791" s="15" t="s">
        <v>5234</v>
      </c>
      <c r="W791" s="15" t="s">
        <v>5234</v>
      </c>
      <c r="X791" s="15" t="s">
        <v>50</v>
      </c>
      <c r="Y791" s="15" t="s">
        <v>5234</v>
      </c>
      <c r="Z791" s="15" t="s">
        <v>883</v>
      </c>
    </row>
    <row r="792" spans="1:26" x14ac:dyDescent="0.3">
      <c r="A792" s="15" t="s">
        <v>1956</v>
      </c>
      <c r="B792">
        <v>14109</v>
      </c>
      <c r="C792" s="1">
        <v>5908256839861</v>
      </c>
      <c r="D792">
        <v>6</v>
      </c>
      <c r="E792">
        <v>144</v>
      </c>
      <c r="F792" s="15" t="s">
        <v>281</v>
      </c>
      <c r="G792" s="15" t="s">
        <v>7072</v>
      </c>
      <c r="H792" s="15" t="s">
        <v>5281</v>
      </c>
      <c r="I792" s="15" t="s">
        <v>5270</v>
      </c>
      <c r="J792" s="15" t="s">
        <v>5345</v>
      </c>
      <c r="K792" s="15" t="s">
        <v>5462</v>
      </c>
      <c r="L792" s="15" t="s">
        <v>5356</v>
      </c>
      <c r="M792" s="15" t="s">
        <v>170</v>
      </c>
      <c r="N792" s="15" t="s">
        <v>1957</v>
      </c>
      <c r="O792" s="15" t="s">
        <v>5965</v>
      </c>
      <c r="P792">
        <v>85162999</v>
      </c>
      <c r="Q792" s="15" t="s">
        <v>6901</v>
      </c>
      <c r="R792">
        <v>5</v>
      </c>
      <c r="S792" s="15" t="s">
        <v>5234</v>
      </c>
      <c r="U792" s="15" t="s">
        <v>5234</v>
      </c>
      <c r="V792" s="15" t="s">
        <v>131</v>
      </c>
      <c r="W792" s="15" t="s">
        <v>35</v>
      </c>
      <c r="X792" s="15" t="s">
        <v>36</v>
      </c>
      <c r="Y792" s="15" t="s">
        <v>50</v>
      </c>
      <c r="Z792" s="15" t="s">
        <v>1974</v>
      </c>
    </row>
    <row r="793" spans="1:26" x14ac:dyDescent="0.3">
      <c r="A793" s="15" t="s">
        <v>1958</v>
      </c>
      <c r="B793">
        <v>99999</v>
      </c>
      <c r="C793" s="1">
        <v>5902934830034</v>
      </c>
      <c r="D793">
        <v>4</v>
      </c>
      <c r="E793">
        <v>48</v>
      </c>
      <c r="F793" s="15" t="s">
        <v>1640</v>
      </c>
      <c r="G793" s="15" t="s">
        <v>5966</v>
      </c>
      <c r="H793" s="15" t="s">
        <v>5233</v>
      </c>
      <c r="I793" s="15" t="s">
        <v>5233</v>
      </c>
      <c r="J793" s="15" t="s">
        <v>5233</v>
      </c>
      <c r="K793" s="15" t="s">
        <v>5233</v>
      </c>
      <c r="L793" s="15" t="s">
        <v>5233</v>
      </c>
      <c r="M793" s="15" t="s">
        <v>5233</v>
      </c>
      <c r="N793" s="15" t="s">
        <v>1959</v>
      </c>
      <c r="O793" s="15" t="s">
        <v>1960</v>
      </c>
      <c r="P793">
        <v>84145935</v>
      </c>
      <c r="Q793" s="15" t="s">
        <v>5234</v>
      </c>
      <c r="S793" s="15" t="s">
        <v>5234</v>
      </c>
      <c r="U793" s="15" t="s">
        <v>5234</v>
      </c>
      <c r="V793" s="15" t="s">
        <v>5234</v>
      </c>
      <c r="W793" s="15" t="s">
        <v>5234</v>
      </c>
      <c r="X793" s="15" t="s">
        <v>50</v>
      </c>
      <c r="Y793" s="15" t="s">
        <v>5234</v>
      </c>
      <c r="Z793" s="15" t="s">
        <v>6900</v>
      </c>
    </row>
    <row r="794" spans="1:26" x14ac:dyDescent="0.3">
      <c r="A794" s="15" t="s">
        <v>1961</v>
      </c>
      <c r="B794">
        <v>13913</v>
      </c>
      <c r="C794" s="1">
        <v>5902934831727</v>
      </c>
      <c r="D794">
        <v>4</v>
      </c>
      <c r="E794">
        <v>48</v>
      </c>
      <c r="F794" s="15" t="s">
        <v>5967</v>
      </c>
      <c r="G794" s="15" t="s">
        <v>7069</v>
      </c>
      <c r="H794" s="15" t="s">
        <v>5294</v>
      </c>
      <c r="I794" s="15" t="s">
        <v>5301</v>
      </c>
      <c r="J794" s="15" t="s">
        <v>5271</v>
      </c>
      <c r="K794" s="15" t="s">
        <v>1963</v>
      </c>
      <c r="L794" s="15" t="s">
        <v>5431</v>
      </c>
      <c r="M794" s="15" t="s">
        <v>161</v>
      </c>
      <c r="N794" s="15" t="s">
        <v>1959</v>
      </c>
      <c r="O794" s="15" t="s">
        <v>5968</v>
      </c>
      <c r="P794">
        <v>85162991</v>
      </c>
      <c r="Q794" s="15" t="s">
        <v>6901</v>
      </c>
      <c r="R794">
        <v>4</v>
      </c>
      <c r="S794" s="15" t="s">
        <v>4764</v>
      </c>
      <c r="T794">
        <v>1</v>
      </c>
      <c r="U794" s="15" t="s">
        <v>112</v>
      </c>
      <c r="V794" s="15" t="s">
        <v>1964</v>
      </c>
      <c r="W794" s="15" t="s">
        <v>35</v>
      </c>
      <c r="X794" s="15" t="s">
        <v>36</v>
      </c>
      <c r="Y794" s="15" t="s">
        <v>50</v>
      </c>
      <c r="Z794" s="15" t="s">
        <v>1640</v>
      </c>
    </row>
    <row r="795" spans="1:26" x14ac:dyDescent="0.3">
      <c r="A795" s="15" t="s">
        <v>1965</v>
      </c>
      <c r="B795">
        <v>99999</v>
      </c>
      <c r="C795" s="1">
        <v>5902934831536</v>
      </c>
      <c r="D795">
        <v>6</v>
      </c>
      <c r="E795">
        <v>264</v>
      </c>
      <c r="F795" s="15" t="s">
        <v>386</v>
      </c>
      <c r="G795" s="15" t="s">
        <v>282</v>
      </c>
      <c r="H795" s="15" t="s">
        <v>293</v>
      </c>
      <c r="I795" s="15" t="s">
        <v>5385</v>
      </c>
      <c r="J795" s="15" t="s">
        <v>256</v>
      </c>
      <c r="K795" s="15" t="s">
        <v>5291</v>
      </c>
      <c r="L795" s="15" t="s">
        <v>5243</v>
      </c>
      <c r="M795" s="15" t="s">
        <v>5350</v>
      </c>
      <c r="N795" s="15" t="s">
        <v>1939</v>
      </c>
      <c r="O795" s="15" t="s">
        <v>5969</v>
      </c>
      <c r="P795">
        <v>85162991</v>
      </c>
      <c r="Q795" s="15" t="s">
        <v>1940</v>
      </c>
      <c r="R795">
        <v>5</v>
      </c>
      <c r="S795" s="15" t="s">
        <v>5234</v>
      </c>
      <c r="U795" s="15" t="s">
        <v>5234</v>
      </c>
      <c r="V795" s="15" t="s">
        <v>279</v>
      </c>
      <c r="W795" s="15" t="s">
        <v>35</v>
      </c>
      <c r="X795" s="15" t="s">
        <v>50</v>
      </c>
      <c r="Y795" s="15" t="s">
        <v>50</v>
      </c>
      <c r="Z795" s="15" t="s">
        <v>446</v>
      </c>
    </row>
    <row r="796" spans="1:26" x14ac:dyDescent="0.3">
      <c r="A796" s="15" t="s">
        <v>1966</v>
      </c>
      <c r="B796">
        <v>99999</v>
      </c>
      <c r="C796" s="1">
        <v>5902934831543</v>
      </c>
      <c r="D796">
        <v>6</v>
      </c>
      <c r="E796">
        <v>168</v>
      </c>
      <c r="F796" s="15" t="s">
        <v>1967</v>
      </c>
      <c r="G796" s="15" t="s">
        <v>1968</v>
      </c>
      <c r="H796" s="15" t="s">
        <v>5259</v>
      </c>
      <c r="I796" s="15" t="s">
        <v>117</v>
      </c>
      <c r="J796" s="15" t="s">
        <v>5253</v>
      </c>
      <c r="K796" s="15" t="s">
        <v>5291</v>
      </c>
      <c r="L796" s="15" t="s">
        <v>29</v>
      </c>
      <c r="M796" s="15" t="s">
        <v>1430</v>
      </c>
      <c r="N796" s="15" t="s">
        <v>1939</v>
      </c>
      <c r="O796" s="15" t="s">
        <v>5970</v>
      </c>
      <c r="P796">
        <v>85162991</v>
      </c>
      <c r="Q796" s="15" t="s">
        <v>1940</v>
      </c>
      <c r="R796">
        <v>5</v>
      </c>
      <c r="S796" s="15" t="s">
        <v>5234</v>
      </c>
      <c r="U796" s="15" t="s">
        <v>5234</v>
      </c>
      <c r="V796" s="15" t="s">
        <v>279</v>
      </c>
      <c r="W796" s="15" t="s">
        <v>35</v>
      </c>
      <c r="X796" s="15" t="s">
        <v>50</v>
      </c>
      <c r="Y796" s="15" t="s">
        <v>50</v>
      </c>
      <c r="Z796" s="15" t="s">
        <v>6902</v>
      </c>
    </row>
    <row r="797" spans="1:26" x14ac:dyDescent="0.3">
      <c r="A797" s="15" t="s">
        <v>1969</v>
      </c>
      <c r="B797">
        <v>99999</v>
      </c>
      <c r="C797" s="1">
        <v>5902934837156</v>
      </c>
      <c r="D797">
        <v>4</v>
      </c>
      <c r="E797">
        <v>96</v>
      </c>
      <c r="F797" s="15" t="s">
        <v>169</v>
      </c>
      <c r="G797" s="15" t="s">
        <v>2669</v>
      </c>
      <c r="H797" s="15" t="s">
        <v>5241</v>
      </c>
      <c r="I797" s="15" t="s">
        <v>171</v>
      </c>
      <c r="J797" s="15" t="s">
        <v>333</v>
      </c>
      <c r="K797" s="15" t="s">
        <v>5340</v>
      </c>
      <c r="L797" s="15" t="s">
        <v>5286</v>
      </c>
      <c r="M797" s="15" t="s">
        <v>5344</v>
      </c>
      <c r="N797" s="15" t="s">
        <v>1970</v>
      </c>
      <c r="O797" s="15" t="s">
        <v>5971</v>
      </c>
      <c r="P797">
        <v>85162991</v>
      </c>
      <c r="Q797" s="15" t="s">
        <v>6901</v>
      </c>
      <c r="R797">
        <v>4</v>
      </c>
      <c r="S797" s="15" t="s">
        <v>4764</v>
      </c>
      <c r="T797">
        <v>1</v>
      </c>
      <c r="U797" s="15" t="s">
        <v>544</v>
      </c>
      <c r="V797" s="15" t="s">
        <v>1971</v>
      </c>
      <c r="W797" s="15" t="s">
        <v>1972</v>
      </c>
      <c r="X797" s="15" t="s">
        <v>50</v>
      </c>
      <c r="Y797" s="15" t="s">
        <v>50</v>
      </c>
      <c r="Z797" s="15" t="s">
        <v>2630</v>
      </c>
    </row>
    <row r="798" spans="1:26" x14ac:dyDescent="0.3">
      <c r="A798" s="15" t="s">
        <v>4492</v>
      </c>
      <c r="B798">
        <v>14005</v>
      </c>
      <c r="C798" s="1">
        <v>5903887801324</v>
      </c>
      <c r="D798">
        <v>6</v>
      </c>
      <c r="E798">
        <v>162</v>
      </c>
      <c r="F798" s="15" t="s">
        <v>4661</v>
      </c>
      <c r="G798" s="15" t="s">
        <v>1725</v>
      </c>
      <c r="H798" s="15" t="s">
        <v>5288</v>
      </c>
      <c r="I798" s="15" t="s">
        <v>689</v>
      </c>
      <c r="J798" s="15" t="s">
        <v>611</v>
      </c>
      <c r="K798" s="15" t="s">
        <v>170</v>
      </c>
      <c r="L798" s="15" t="s">
        <v>5256</v>
      </c>
      <c r="M798" s="15" t="s">
        <v>5285</v>
      </c>
      <c r="N798" s="15" t="s">
        <v>1939</v>
      </c>
      <c r="O798" s="15" t="s">
        <v>5972</v>
      </c>
      <c r="P798">
        <v>85162991</v>
      </c>
      <c r="Q798" s="15" t="s">
        <v>6901</v>
      </c>
      <c r="R798">
        <v>5</v>
      </c>
      <c r="S798" s="15" t="s">
        <v>5234</v>
      </c>
      <c r="U798" s="15" t="s">
        <v>5234</v>
      </c>
      <c r="V798" s="15" t="s">
        <v>449</v>
      </c>
      <c r="W798" s="15" t="s">
        <v>1083</v>
      </c>
      <c r="X798" s="15" t="s">
        <v>36</v>
      </c>
      <c r="Y798" s="15" t="s">
        <v>50</v>
      </c>
      <c r="Z798" s="15" t="s">
        <v>6903</v>
      </c>
    </row>
    <row r="799" spans="1:26" x14ac:dyDescent="0.3">
      <c r="A799" s="15" t="s">
        <v>4493</v>
      </c>
      <c r="B799">
        <v>14004</v>
      </c>
      <c r="C799" s="1">
        <v>5903887801300</v>
      </c>
      <c r="D799">
        <v>6</v>
      </c>
      <c r="E799">
        <v>162</v>
      </c>
      <c r="F799" s="15" t="s">
        <v>4661</v>
      </c>
      <c r="G799" s="15" t="s">
        <v>1725</v>
      </c>
      <c r="H799" s="15" t="s">
        <v>5288</v>
      </c>
      <c r="I799" s="15" t="s">
        <v>689</v>
      </c>
      <c r="J799" s="15" t="s">
        <v>611</v>
      </c>
      <c r="K799" s="15" t="s">
        <v>170</v>
      </c>
      <c r="L799" s="15" t="s">
        <v>5256</v>
      </c>
      <c r="M799" s="15" t="s">
        <v>5285</v>
      </c>
      <c r="N799" s="15" t="s">
        <v>1939</v>
      </c>
      <c r="O799" s="15" t="s">
        <v>5973</v>
      </c>
      <c r="P799">
        <v>85162991</v>
      </c>
      <c r="Q799" s="15" t="s">
        <v>6901</v>
      </c>
      <c r="R799">
        <v>5</v>
      </c>
      <c r="S799" s="15" t="s">
        <v>5234</v>
      </c>
      <c r="U799" s="15" t="s">
        <v>5234</v>
      </c>
      <c r="V799" s="15" t="s">
        <v>449</v>
      </c>
      <c r="W799" s="15" t="s">
        <v>1083</v>
      </c>
      <c r="X799" s="15" t="s">
        <v>36</v>
      </c>
      <c r="Y799" s="15" t="s">
        <v>50</v>
      </c>
      <c r="Z799" s="15" t="s">
        <v>6903</v>
      </c>
    </row>
    <row r="800" spans="1:26" x14ac:dyDescent="0.3">
      <c r="A800" s="15" t="s">
        <v>4932</v>
      </c>
      <c r="B800">
        <v>14112</v>
      </c>
      <c r="C800" s="1">
        <v>5903887805889</v>
      </c>
      <c r="D800">
        <v>20</v>
      </c>
      <c r="E800">
        <v>600</v>
      </c>
      <c r="F800" s="15" t="s">
        <v>5131</v>
      </c>
      <c r="G800" s="15" t="s">
        <v>5264</v>
      </c>
      <c r="H800" s="15" t="s">
        <v>611</v>
      </c>
      <c r="I800" s="15" t="s">
        <v>5273</v>
      </c>
      <c r="J800" s="15" t="s">
        <v>5271</v>
      </c>
      <c r="K800" s="15" t="s">
        <v>5350</v>
      </c>
      <c r="L800" s="15" t="s">
        <v>689</v>
      </c>
      <c r="M800" s="15" t="s">
        <v>30</v>
      </c>
      <c r="N800" s="15" t="s">
        <v>4933</v>
      </c>
      <c r="O800" s="15" t="s">
        <v>5974</v>
      </c>
      <c r="P800">
        <v>85162991</v>
      </c>
      <c r="Q800" s="15" t="s">
        <v>6901</v>
      </c>
      <c r="R800">
        <v>5</v>
      </c>
      <c r="S800" s="15" t="s">
        <v>5234</v>
      </c>
      <c r="U800" s="15" t="s">
        <v>5234</v>
      </c>
      <c r="V800" s="15" t="s">
        <v>66</v>
      </c>
      <c r="W800" s="15" t="s">
        <v>219</v>
      </c>
      <c r="X800" s="15" t="s">
        <v>36</v>
      </c>
      <c r="Y800" s="15" t="s">
        <v>50</v>
      </c>
      <c r="Z800" s="15" t="s">
        <v>7059</v>
      </c>
    </row>
    <row r="801" spans="1:26" x14ac:dyDescent="0.3">
      <c r="A801" s="15" t="s">
        <v>4908</v>
      </c>
      <c r="B801">
        <v>14103</v>
      </c>
      <c r="C801" s="1">
        <v>5903887805865</v>
      </c>
      <c r="D801">
        <v>6</v>
      </c>
      <c r="E801">
        <v>144</v>
      </c>
      <c r="F801" s="15" t="s">
        <v>5975</v>
      </c>
      <c r="G801" s="15" t="s">
        <v>1054</v>
      </c>
      <c r="H801" s="15" t="s">
        <v>5243</v>
      </c>
      <c r="I801" s="15" t="s">
        <v>106</v>
      </c>
      <c r="J801" s="15" t="s">
        <v>750</v>
      </c>
      <c r="K801" s="15" t="s">
        <v>5356</v>
      </c>
      <c r="L801" s="15" t="s">
        <v>5462</v>
      </c>
      <c r="M801" s="15" t="s">
        <v>200</v>
      </c>
      <c r="N801" s="15" t="s">
        <v>4757</v>
      </c>
      <c r="O801" s="15" t="s">
        <v>5976</v>
      </c>
      <c r="P801">
        <v>85162991</v>
      </c>
      <c r="Q801" s="15" t="s">
        <v>6901</v>
      </c>
      <c r="R801">
        <v>5</v>
      </c>
      <c r="S801" s="15" t="s">
        <v>5234</v>
      </c>
      <c r="U801" s="15" t="s">
        <v>5234</v>
      </c>
      <c r="V801" s="15" t="s">
        <v>34</v>
      </c>
      <c r="W801" s="15" t="s">
        <v>2016</v>
      </c>
      <c r="X801" s="15" t="s">
        <v>36</v>
      </c>
      <c r="Y801" s="15" t="s">
        <v>50</v>
      </c>
      <c r="Z801" s="15" t="s">
        <v>5977</v>
      </c>
    </row>
    <row r="802" spans="1:26" x14ac:dyDescent="0.3">
      <c r="A802" s="15" t="s">
        <v>4494</v>
      </c>
      <c r="B802">
        <v>14006</v>
      </c>
      <c r="C802" s="1">
        <v>5903887801461</v>
      </c>
      <c r="D802">
        <v>6</v>
      </c>
      <c r="E802">
        <v>84</v>
      </c>
      <c r="F802" s="15" t="s">
        <v>5133</v>
      </c>
      <c r="G802" s="15" t="s">
        <v>5194</v>
      </c>
      <c r="H802" s="15" t="s">
        <v>5288</v>
      </c>
      <c r="I802" s="15" t="s">
        <v>117</v>
      </c>
      <c r="J802" s="15" t="s">
        <v>818</v>
      </c>
      <c r="K802" s="15" t="s">
        <v>5291</v>
      </c>
      <c r="L802" s="15" t="s">
        <v>5285</v>
      </c>
      <c r="M802" s="15" t="s">
        <v>5253</v>
      </c>
      <c r="N802" s="15" t="s">
        <v>4934</v>
      </c>
      <c r="O802" s="15" t="s">
        <v>5978</v>
      </c>
      <c r="P802">
        <v>85162991</v>
      </c>
      <c r="Q802" s="15" t="s">
        <v>6901</v>
      </c>
      <c r="R802">
        <v>5</v>
      </c>
      <c r="S802" s="15" t="s">
        <v>5234</v>
      </c>
      <c r="U802" s="15" t="s">
        <v>5234</v>
      </c>
      <c r="V802" s="15" t="s">
        <v>119</v>
      </c>
      <c r="W802" s="15" t="s">
        <v>4717</v>
      </c>
      <c r="X802" s="15" t="s">
        <v>36</v>
      </c>
      <c r="Y802" s="15" t="s">
        <v>50</v>
      </c>
      <c r="Z802" s="15" t="s">
        <v>221</v>
      </c>
    </row>
    <row r="803" spans="1:26" x14ac:dyDescent="0.3">
      <c r="A803" s="15" t="s">
        <v>4935</v>
      </c>
      <c r="B803">
        <v>14008</v>
      </c>
      <c r="C803" s="1">
        <v>5903887806183</v>
      </c>
      <c r="D803">
        <v>1</v>
      </c>
      <c r="E803">
        <v>36</v>
      </c>
      <c r="F803" s="15" t="s">
        <v>5979</v>
      </c>
      <c r="G803" s="15" t="s">
        <v>5980</v>
      </c>
      <c r="H803" s="15" t="s">
        <v>5301</v>
      </c>
      <c r="I803" s="15" t="s">
        <v>186</v>
      </c>
      <c r="J803" s="15" t="s">
        <v>3716</v>
      </c>
      <c r="K803" s="15" t="s">
        <v>5301</v>
      </c>
      <c r="L803" s="15" t="s">
        <v>186</v>
      </c>
      <c r="M803" s="15" t="s">
        <v>3716</v>
      </c>
      <c r="N803" s="15" t="s">
        <v>5134</v>
      </c>
      <c r="O803" s="15" t="s">
        <v>4936</v>
      </c>
      <c r="P803">
        <v>85162991</v>
      </c>
      <c r="Q803" s="15" t="s">
        <v>6901</v>
      </c>
      <c r="R803">
        <v>4</v>
      </c>
      <c r="S803" s="15" t="s">
        <v>4764</v>
      </c>
      <c r="T803">
        <v>1</v>
      </c>
      <c r="U803" s="15" t="s">
        <v>112</v>
      </c>
      <c r="V803" s="15" t="s">
        <v>2742</v>
      </c>
      <c r="W803" s="15" t="s">
        <v>1664</v>
      </c>
      <c r="X803" s="15" t="s">
        <v>36</v>
      </c>
      <c r="Y803" s="15" t="s">
        <v>50</v>
      </c>
      <c r="Z803" s="15" t="s">
        <v>5980</v>
      </c>
    </row>
    <row r="804" spans="1:26" x14ac:dyDescent="0.3">
      <c r="A804" s="15" t="s">
        <v>4495</v>
      </c>
      <c r="B804">
        <v>14010</v>
      </c>
      <c r="C804" s="1">
        <v>5903887801423</v>
      </c>
      <c r="D804">
        <v>1</v>
      </c>
      <c r="E804">
        <v>24</v>
      </c>
      <c r="F804" s="15" t="s">
        <v>7195</v>
      </c>
      <c r="G804" s="15" t="s">
        <v>5981</v>
      </c>
      <c r="H804" s="15" t="s">
        <v>5256</v>
      </c>
      <c r="I804" s="15" t="s">
        <v>5256</v>
      </c>
      <c r="J804" s="15" t="s">
        <v>4145</v>
      </c>
      <c r="K804" s="15" t="s">
        <v>5256</v>
      </c>
      <c r="L804" s="15" t="s">
        <v>5256</v>
      </c>
      <c r="M804" s="15" t="s">
        <v>5906</v>
      </c>
      <c r="N804" s="15" t="s">
        <v>4496</v>
      </c>
      <c r="O804" s="15" t="s">
        <v>4497</v>
      </c>
      <c r="P804">
        <v>85162991</v>
      </c>
      <c r="Q804" s="15" t="s">
        <v>6901</v>
      </c>
      <c r="R804">
        <v>4</v>
      </c>
      <c r="S804" s="15" t="s">
        <v>4764</v>
      </c>
      <c r="T804">
        <v>1</v>
      </c>
      <c r="U804" s="15" t="s">
        <v>544</v>
      </c>
      <c r="V804" s="15" t="s">
        <v>213</v>
      </c>
      <c r="W804" s="15" t="s">
        <v>1909</v>
      </c>
      <c r="X804" s="15" t="s">
        <v>36</v>
      </c>
      <c r="Y804" s="15" t="s">
        <v>50</v>
      </c>
      <c r="Z804" s="15" t="s">
        <v>888</v>
      </c>
    </row>
    <row r="805" spans="1:26" x14ac:dyDescent="0.3">
      <c r="A805" s="15" t="s">
        <v>4978</v>
      </c>
      <c r="B805">
        <v>14013</v>
      </c>
      <c r="C805" s="1">
        <v>5903887807340</v>
      </c>
      <c r="D805">
        <v>4</v>
      </c>
      <c r="E805">
        <v>128</v>
      </c>
      <c r="F805" s="15" t="s">
        <v>5135</v>
      </c>
      <c r="G805" s="15" t="s">
        <v>453</v>
      </c>
      <c r="H805" s="15" t="s">
        <v>5242</v>
      </c>
      <c r="I805" s="15" t="s">
        <v>5242</v>
      </c>
      <c r="J805" s="15" t="s">
        <v>333</v>
      </c>
      <c r="K805" s="15" t="s">
        <v>5269</v>
      </c>
      <c r="L805" s="15" t="s">
        <v>5269</v>
      </c>
      <c r="M805" s="15" t="s">
        <v>5344</v>
      </c>
      <c r="N805" s="15" t="s">
        <v>4979</v>
      </c>
      <c r="O805" s="15" t="s">
        <v>5982</v>
      </c>
      <c r="P805">
        <v>85162991</v>
      </c>
      <c r="Q805" s="15" t="s">
        <v>6901</v>
      </c>
      <c r="R805">
        <v>4</v>
      </c>
      <c r="S805" s="15" t="s">
        <v>5234</v>
      </c>
      <c r="T805">
        <v>0</v>
      </c>
      <c r="U805" s="15" t="s">
        <v>5234</v>
      </c>
      <c r="V805" s="15" t="s">
        <v>1256</v>
      </c>
      <c r="W805" s="15" t="s">
        <v>5983</v>
      </c>
      <c r="X805" s="15" t="s">
        <v>36</v>
      </c>
      <c r="Y805" s="15" t="s">
        <v>50</v>
      </c>
      <c r="Z805" s="15" t="s">
        <v>4971</v>
      </c>
    </row>
    <row r="806" spans="1:26" x14ac:dyDescent="0.3">
      <c r="A806" s="15" t="s">
        <v>4980</v>
      </c>
      <c r="B806">
        <v>14107</v>
      </c>
      <c r="C806" s="1">
        <v>5903887806961</v>
      </c>
      <c r="D806">
        <v>1</v>
      </c>
      <c r="E806">
        <v>36</v>
      </c>
      <c r="F806" s="15" t="s">
        <v>5984</v>
      </c>
      <c r="G806" s="15" t="s">
        <v>150</v>
      </c>
      <c r="H806" s="15" t="s">
        <v>5293</v>
      </c>
      <c r="I806" s="15" t="s">
        <v>5293</v>
      </c>
      <c r="J806" s="15" t="s">
        <v>224</v>
      </c>
      <c r="K806" s="15" t="s">
        <v>750</v>
      </c>
      <c r="L806" s="15" t="s">
        <v>750</v>
      </c>
      <c r="M806" s="15" t="s">
        <v>712</v>
      </c>
      <c r="N806" s="15" t="s">
        <v>5136</v>
      </c>
      <c r="O806" s="15" t="s">
        <v>4981</v>
      </c>
      <c r="P806">
        <v>85162999</v>
      </c>
      <c r="Q806" s="15" t="s">
        <v>6901</v>
      </c>
      <c r="R806">
        <v>5</v>
      </c>
      <c r="S806" s="15" t="s">
        <v>5234</v>
      </c>
      <c r="U806" s="15" t="s">
        <v>5234</v>
      </c>
      <c r="V806" s="15" t="s">
        <v>190</v>
      </c>
      <c r="W806" s="15" t="s">
        <v>1921</v>
      </c>
      <c r="X806" s="15" t="s">
        <v>36</v>
      </c>
      <c r="Y806" s="15" t="s">
        <v>50</v>
      </c>
      <c r="Z806" s="15" t="s">
        <v>5979</v>
      </c>
    </row>
    <row r="807" spans="1:26" x14ac:dyDescent="0.3">
      <c r="A807" s="15" t="s">
        <v>4982</v>
      </c>
      <c r="B807">
        <v>14105</v>
      </c>
      <c r="C807" s="1">
        <v>5903887806831</v>
      </c>
      <c r="D807">
        <v>4</v>
      </c>
      <c r="E807">
        <v>120</v>
      </c>
      <c r="F807" s="15" t="s">
        <v>5985</v>
      </c>
      <c r="G807" s="15" t="s">
        <v>2683</v>
      </c>
      <c r="H807" s="15" t="s">
        <v>5253</v>
      </c>
      <c r="I807" s="15" t="s">
        <v>171</v>
      </c>
      <c r="J807" s="15" t="s">
        <v>689</v>
      </c>
      <c r="K807" s="15" t="s">
        <v>550</v>
      </c>
      <c r="L807" s="15" t="s">
        <v>5293</v>
      </c>
      <c r="M807" s="15" t="s">
        <v>5350</v>
      </c>
      <c r="N807" s="15" t="s">
        <v>5137</v>
      </c>
      <c r="O807" s="15" t="s">
        <v>5986</v>
      </c>
      <c r="P807">
        <v>85162991</v>
      </c>
      <c r="Q807" s="15" t="s">
        <v>6901</v>
      </c>
      <c r="S807" s="15" t="s">
        <v>5234</v>
      </c>
      <c r="U807" s="15" t="s">
        <v>5234</v>
      </c>
      <c r="V807" s="15" t="s">
        <v>2634</v>
      </c>
      <c r="W807" s="15" t="s">
        <v>450</v>
      </c>
      <c r="X807" s="15" t="s">
        <v>36</v>
      </c>
      <c r="Y807" s="15" t="s">
        <v>50</v>
      </c>
      <c r="Z807" s="15" t="s">
        <v>5987</v>
      </c>
    </row>
    <row r="808" spans="1:26" x14ac:dyDescent="0.3">
      <c r="A808" s="15" t="s">
        <v>4983</v>
      </c>
      <c r="B808">
        <v>99999</v>
      </c>
      <c r="C808" s="1">
        <v>5903887807586</v>
      </c>
      <c r="D808">
        <v>8</v>
      </c>
      <c r="E808">
        <v>144</v>
      </c>
      <c r="F808" s="15" t="s">
        <v>5213</v>
      </c>
      <c r="G808" s="15" t="s">
        <v>5988</v>
      </c>
      <c r="H808" s="15" t="s">
        <v>5238</v>
      </c>
      <c r="I808" s="15" t="s">
        <v>117</v>
      </c>
      <c r="J808" s="15" t="s">
        <v>689</v>
      </c>
      <c r="K808" s="15" t="s">
        <v>5353</v>
      </c>
      <c r="L808" s="15" t="s">
        <v>5293</v>
      </c>
      <c r="M808" s="15" t="s">
        <v>5285</v>
      </c>
      <c r="N808" s="15" t="s">
        <v>1939</v>
      </c>
      <c r="O808" s="15" t="s">
        <v>5989</v>
      </c>
      <c r="P808">
        <v>85162991</v>
      </c>
      <c r="Q808" s="15" t="s">
        <v>6901</v>
      </c>
      <c r="R808">
        <v>5</v>
      </c>
      <c r="S808" s="15" t="s">
        <v>5234</v>
      </c>
      <c r="U808" s="15" t="s">
        <v>5234</v>
      </c>
      <c r="V808" s="15" t="s">
        <v>284</v>
      </c>
      <c r="W808" s="15" t="s">
        <v>35</v>
      </c>
      <c r="X808" s="15" t="s">
        <v>50</v>
      </c>
      <c r="Y808" s="15" t="s">
        <v>50</v>
      </c>
      <c r="Z808" s="15" t="s">
        <v>5429</v>
      </c>
    </row>
    <row r="809" spans="1:26" x14ac:dyDescent="0.3">
      <c r="A809" s="15" t="s">
        <v>5990</v>
      </c>
      <c r="B809">
        <v>14014</v>
      </c>
      <c r="C809" s="1">
        <v>5905575900029</v>
      </c>
      <c r="D809">
        <v>6</v>
      </c>
      <c r="E809">
        <v>144</v>
      </c>
      <c r="F809" s="15" t="s">
        <v>910</v>
      </c>
      <c r="G809" s="15" t="s">
        <v>1287</v>
      </c>
      <c r="H809" s="15" t="s">
        <v>224</v>
      </c>
      <c r="I809" s="15" t="s">
        <v>5281</v>
      </c>
      <c r="J809" s="15" t="s">
        <v>63</v>
      </c>
      <c r="K809" s="15" t="s">
        <v>7269</v>
      </c>
      <c r="L809" s="15" t="s">
        <v>5353</v>
      </c>
      <c r="M809" s="15" t="s">
        <v>5257</v>
      </c>
      <c r="N809" s="15" t="s">
        <v>1942</v>
      </c>
      <c r="O809" s="15" t="s">
        <v>5991</v>
      </c>
      <c r="P809">
        <v>85162991</v>
      </c>
      <c r="Q809" s="15" t="s">
        <v>6901</v>
      </c>
      <c r="S809" s="15" t="s">
        <v>5234</v>
      </c>
      <c r="U809" s="15" t="s">
        <v>5234</v>
      </c>
      <c r="V809" s="15" t="s">
        <v>960</v>
      </c>
      <c r="W809" s="15" t="s">
        <v>1652</v>
      </c>
      <c r="X809" s="15" t="s">
        <v>36</v>
      </c>
      <c r="Y809" s="15" t="s">
        <v>36</v>
      </c>
      <c r="Z809" s="15" t="s">
        <v>7270</v>
      </c>
    </row>
    <row r="810" spans="1:26" x14ac:dyDescent="0.3">
      <c r="A810" s="15" t="s">
        <v>5992</v>
      </c>
      <c r="B810">
        <v>14014</v>
      </c>
      <c r="C810" s="1">
        <v>5905575900067</v>
      </c>
      <c r="D810">
        <v>6</v>
      </c>
      <c r="E810">
        <v>162</v>
      </c>
      <c r="F810" s="15" t="s">
        <v>4661</v>
      </c>
      <c r="G810" s="15" t="s">
        <v>1043</v>
      </c>
      <c r="H810" s="15" t="s">
        <v>5303</v>
      </c>
      <c r="I810" s="15" t="s">
        <v>5288</v>
      </c>
      <c r="J810" s="15" t="s">
        <v>5301</v>
      </c>
      <c r="K810" s="15" t="s">
        <v>185</v>
      </c>
      <c r="L810" s="15" t="s">
        <v>170</v>
      </c>
      <c r="M810" s="15" t="s">
        <v>5285</v>
      </c>
      <c r="N810" s="15" t="s">
        <v>1939</v>
      </c>
      <c r="O810" s="15" t="s">
        <v>5993</v>
      </c>
      <c r="P810">
        <v>85162991</v>
      </c>
      <c r="Q810" s="15" t="s">
        <v>6901</v>
      </c>
      <c r="R810">
        <v>5</v>
      </c>
      <c r="S810" s="15" t="s">
        <v>5234</v>
      </c>
      <c r="U810" s="15" t="s">
        <v>5234</v>
      </c>
      <c r="V810" s="15" t="s">
        <v>449</v>
      </c>
      <c r="W810" s="15" t="s">
        <v>1083</v>
      </c>
      <c r="X810" s="15" t="s">
        <v>36</v>
      </c>
      <c r="Y810" s="15" t="s">
        <v>36</v>
      </c>
      <c r="Z810" s="15" t="s">
        <v>6903</v>
      </c>
    </row>
    <row r="811" spans="1:26" x14ac:dyDescent="0.3">
      <c r="A811" s="15" t="s">
        <v>5994</v>
      </c>
      <c r="B811">
        <v>14014</v>
      </c>
      <c r="C811" s="1">
        <v>5905575900005</v>
      </c>
      <c r="D811">
        <v>20</v>
      </c>
      <c r="E811">
        <v>720</v>
      </c>
      <c r="F811" s="15" t="s">
        <v>5131</v>
      </c>
      <c r="G811" s="15" t="s">
        <v>5264</v>
      </c>
      <c r="H811" s="15" t="s">
        <v>5264</v>
      </c>
      <c r="I811" s="15" t="s">
        <v>5273</v>
      </c>
      <c r="J811" s="15" t="s">
        <v>5271</v>
      </c>
      <c r="K811" s="15" t="s">
        <v>5350</v>
      </c>
      <c r="L811" s="15" t="s">
        <v>689</v>
      </c>
      <c r="M811" s="15" t="s">
        <v>5237</v>
      </c>
      <c r="N811" s="15" t="s">
        <v>4933</v>
      </c>
      <c r="O811" s="15" t="s">
        <v>5995</v>
      </c>
      <c r="P811">
        <v>84158300</v>
      </c>
      <c r="Q811" s="15" t="s">
        <v>6901</v>
      </c>
      <c r="R811">
        <v>5</v>
      </c>
      <c r="S811" s="15" t="s">
        <v>5234</v>
      </c>
      <c r="U811" s="15" t="s">
        <v>5234</v>
      </c>
      <c r="V811" s="15" t="s">
        <v>66</v>
      </c>
      <c r="W811" s="15" t="s">
        <v>4383</v>
      </c>
      <c r="X811" s="15" t="s">
        <v>36</v>
      </c>
      <c r="Y811" s="15" t="s">
        <v>50</v>
      </c>
      <c r="Z811" s="15" t="s">
        <v>25</v>
      </c>
    </row>
    <row r="812" spans="1:26" x14ac:dyDescent="0.3">
      <c r="A812" s="15" t="s">
        <v>7107</v>
      </c>
      <c r="B812">
        <v>14001</v>
      </c>
      <c r="C812" s="1">
        <v>5905575900418</v>
      </c>
      <c r="D812">
        <v>1</v>
      </c>
      <c r="E812">
        <v>26</v>
      </c>
      <c r="F812" s="15" t="s">
        <v>4950</v>
      </c>
      <c r="G812" s="15" t="s">
        <v>543</v>
      </c>
      <c r="H812" s="15" t="s">
        <v>2855</v>
      </c>
      <c r="I812" s="15" t="s">
        <v>63</v>
      </c>
      <c r="J812" s="15" t="s">
        <v>5285</v>
      </c>
      <c r="K812" s="15" t="s">
        <v>2855</v>
      </c>
      <c r="L812" s="15" t="s">
        <v>63</v>
      </c>
      <c r="M812" s="15" t="s">
        <v>5285</v>
      </c>
      <c r="N812" s="15" t="s">
        <v>7108</v>
      </c>
      <c r="O812" s="15" t="s">
        <v>7109</v>
      </c>
      <c r="P812">
        <v>85162950</v>
      </c>
      <c r="Q812" s="15" t="s">
        <v>5234</v>
      </c>
      <c r="S812" s="15" t="s">
        <v>5234</v>
      </c>
      <c r="U812" s="15" t="s">
        <v>5234</v>
      </c>
      <c r="V812" s="15" t="s">
        <v>2743</v>
      </c>
      <c r="W812" s="15" t="s">
        <v>1909</v>
      </c>
      <c r="X812" s="15" t="s">
        <v>36</v>
      </c>
      <c r="Y812" s="15" t="s">
        <v>50</v>
      </c>
      <c r="Z812" s="15" t="s">
        <v>7271</v>
      </c>
    </row>
    <row r="813" spans="1:26" x14ac:dyDescent="0.3">
      <c r="A813" s="15" t="s">
        <v>1973</v>
      </c>
      <c r="B813">
        <v>99999</v>
      </c>
      <c r="C813" s="1">
        <v>5902934831284</v>
      </c>
      <c r="D813">
        <v>8</v>
      </c>
      <c r="E813">
        <v>144</v>
      </c>
      <c r="F813" s="15" t="s">
        <v>1974</v>
      </c>
      <c r="G813" s="15" t="s">
        <v>1975</v>
      </c>
      <c r="H813" s="15" t="s">
        <v>5303</v>
      </c>
      <c r="I813" s="15" t="s">
        <v>5253</v>
      </c>
      <c r="J813" s="15" t="s">
        <v>5301</v>
      </c>
      <c r="K813" s="15" t="s">
        <v>5301</v>
      </c>
      <c r="L813" s="15" t="s">
        <v>42</v>
      </c>
      <c r="M813" s="15" t="s">
        <v>309</v>
      </c>
      <c r="N813" s="15" t="s">
        <v>1939</v>
      </c>
      <c r="O813" s="15" t="s">
        <v>5996</v>
      </c>
      <c r="P813">
        <v>85162991</v>
      </c>
      <c r="Q813" s="15" t="s">
        <v>1940</v>
      </c>
      <c r="R813">
        <v>5</v>
      </c>
      <c r="S813" s="15" t="s">
        <v>5234</v>
      </c>
      <c r="U813" s="15" t="s">
        <v>5234</v>
      </c>
      <c r="V813" s="15" t="s">
        <v>284</v>
      </c>
      <c r="W813" s="15" t="s">
        <v>35</v>
      </c>
      <c r="X813" s="15" t="s">
        <v>50</v>
      </c>
      <c r="Y813" s="15" t="s">
        <v>5234</v>
      </c>
      <c r="Z813" s="15" t="s">
        <v>6904</v>
      </c>
    </row>
    <row r="814" spans="1:26" x14ac:dyDescent="0.3">
      <c r="A814" s="15" t="s">
        <v>1976</v>
      </c>
      <c r="B814">
        <v>99999</v>
      </c>
      <c r="C814" s="1">
        <v>5908256831209</v>
      </c>
      <c r="D814">
        <v>1</v>
      </c>
      <c r="E814">
        <v>26</v>
      </c>
      <c r="F814" s="15" t="s">
        <v>1977</v>
      </c>
      <c r="G814" s="15" t="s">
        <v>1978</v>
      </c>
      <c r="H814" s="15" t="s">
        <v>5386</v>
      </c>
      <c r="I814" s="15" t="s">
        <v>5261</v>
      </c>
      <c r="J814" s="15" t="s">
        <v>5889</v>
      </c>
      <c r="K814" s="15" t="s">
        <v>5386</v>
      </c>
      <c r="L814" s="15" t="s">
        <v>5261</v>
      </c>
      <c r="M814" s="15" t="s">
        <v>5889</v>
      </c>
      <c r="N814" s="15" t="s">
        <v>1979</v>
      </c>
      <c r="O814" s="15" t="s">
        <v>1980</v>
      </c>
      <c r="P814">
        <v>85162910</v>
      </c>
      <c r="Q814" s="15" t="s">
        <v>5234</v>
      </c>
      <c r="R814">
        <v>1</v>
      </c>
      <c r="S814" s="15" t="s">
        <v>5234</v>
      </c>
      <c r="U814" s="15" t="s">
        <v>5234</v>
      </c>
      <c r="V814" s="15" t="s">
        <v>1049</v>
      </c>
      <c r="W814" s="15" t="s">
        <v>5234</v>
      </c>
      <c r="X814" s="15" t="s">
        <v>50</v>
      </c>
      <c r="Y814" s="15" t="s">
        <v>5234</v>
      </c>
      <c r="Z814" s="15" t="s">
        <v>1978</v>
      </c>
    </row>
    <row r="815" spans="1:26" x14ac:dyDescent="0.3">
      <c r="A815" s="15" t="s">
        <v>1981</v>
      </c>
      <c r="B815">
        <v>99999</v>
      </c>
      <c r="C815" s="1">
        <v>5908256831193</v>
      </c>
      <c r="D815">
        <v>1</v>
      </c>
      <c r="E815">
        <v>22</v>
      </c>
      <c r="F815" s="15" t="s">
        <v>1725</v>
      </c>
      <c r="G815" s="15" t="s">
        <v>166</v>
      </c>
      <c r="H815" s="15" t="s">
        <v>515</v>
      </c>
      <c r="I815" s="15" t="s">
        <v>5261</v>
      </c>
      <c r="J815" s="15" t="s">
        <v>5889</v>
      </c>
      <c r="K815" s="15" t="s">
        <v>515</v>
      </c>
      <c r="L815" s="15" t="s">
        <v>5261</v>
      </c>
      <c r="M815" s="15" t="s">
        <v>5889</v>
      </c>
      <c r="N815" s="15" t="s">
        <v>1982</v>
      </c>
      <c r="O815" s="15" t="s">
        <v>1983</v>
      </c>
      <c r="P815">
        <v>85162910</v>
      </c>
      <c r="Q815" s="15" t="s">
        <v>1940</v>
      </c>
      <c r="R815">
        <v>1</v>
      </c>
      <c r="S815" s="15" t="s">
        <v>5234</v>
      </c>
      <c r="U815" s="15" t="s">
        <v>5234</v>
      </c>
      <c r="V815" s="15" t="s">
        <v>1130</v>
      </c>
      <c r="W815" s="15" t="s">
        <v>35</v>
      </c>
      <c r="X815" s="15" t="s">
        <v>50</v>
      </c>
      <c r="Y815" s="15" t="s">
        <v>5234</v>
      </c>
      <c r="Z815" s="15" t="s">
        <v>166</v>
      </c>
    </row>
    <row r="816" spans="1:26" x14ac:dyDescent="0.3">
      <c r="A816" s="15" t="s">
        <v>1984</v>
      </c>
      <c r="B816">
        <v>99999</v>
      </c>
      <c r="C816" s="1">
        <v>5908256831186</v>
      </c>
      <c r="D816">
        <v>1</v>
      </c>
      <c r="E816">
        <v>18</v>
      </c>
      <c r="F816" s="15" t="s">
        <v>5997</v>
      </c>
      <c r="G816" s="15" t="s">
        <v>1985</v>
      </c>
      <c r="H816" s="15" t="s">
        <v>5350</v>
      </c>
      <c r="I816" s="15" t="s">
        <v>5261</v>
      </c>
      <c r="J816" s="15" t="s">
        <v>5889</v>
      </c>
      <c r="K816" s="15" t="s">
        <v>5350</v>
      </c>
      <c r="L816" s="15" t="s">
        <v>5261</v>
      </c>
      <c r="M816" s="15" t="s">
        <v>5889</v>
      </c>
      <c r="N816" s="15" t="s">
        <v>1979</v>
      </c>
      <c r="O816" s="15" t="s">
        <v>1986</v>
      </c>
      <c r="P816">
        <v>85162910</v>
      </c>
      <c r="Q816" s="15" t="s">
        <v>5234</v>
      </c>
      <c r="R816">
        <v>1</v>
      </c>
      <c r="S816" s="15" t="s">
        <v>5234</v>
      </c>
      <c r="U816" s="15" t="s">
        <v>5234</v>
      </c>
      <c r="V816" s="15" t="s">
        <v>219</v>
      </c>
      <c r="W816" s="15" t="s">
        <v>5234</v>
      </c>
      <c r="X816" s="15" t="s">
        <v>50</v>
      </c>
      <c r="Y816" s="15" t="s">
        <v>5234</v>
      </c>
      <c r="Z816" s="15" t="s">
        <v>1985</v>
      </c>
    </row>
    <row r="817" spans="1:26" x14ac:dyDescent="0.3">
      <c r="A817" s="15" t="s">
        <v>1987</v>
      </c>
      <c r="B817">
        <v>99999</v>
      </c>
      <c r="C817" s="1">
        <v>5902934830799</v>
      </c>
      <c r="D817">
        <v>1</v>
      </c>
      <c r="E817">
        <v>51</v>
      </c>
      <c r="F817" s="15" t="s">
        <v>208</v>
      </c>
      <c r="G817" s="15" t="s">
        <v>1988</v>
      </c>
      <c r="H817" s="15" t="s">
        <v>5269</v>
      </c>
      <c r="I817" s="15" t="s">
        <v>117</v>
      </c>
      <c r="J817" s="15" t="s">
        <v>5274</v>
      </c>
      <c r="K817" s="15" t="s">
        <v>522</v>
      </c>
      <c r="L817" s="15" t="s">
        <v>955</v>
      </c>
      <c r="M817" s="15" t="s">
        <v>4662</v>
      </c>
      <c r="N817" s="15" t="s">
        <v>1979</v>
      </c>
      <c r="O817" s="15" t="s">
        <v>1989</v>
      </c>
      <c r="P817">
        <v>85162910</v>
      </c>
      <c r="Q817" s="15" t="s">
        <v>1940</v>
      </c>
      <c r="R817">
        <v>101</v>
      </c>
      <c r="S817" s="15" t="s">
        <v>5234</v>
      </c>
      <c r="U817" s="15" t="s">
        <v>5234</v>
      </c>
      <c r="V817" s="15" t="s">
        <v>1661</v>
      </c>
      <c r="W817" s="15" t="s">
        <v>35</v>
      </c>
      <c r="X817" s="15" t="s">
        <v>50</v>
      </c>
      <c r="Y817" s="15" t="s">
        <v>50</v>
      </c>
      <c r="Z817" s="15" t="s">
        <v>1988</v>
      </c>
    </row>
    <row r="818" spans="1:26" x14ac:dyDescent="0.3">
      <c r="A818" s="15" t="s">
        <v>1990</v>
      </c>
      <c r="B818">
        <v>99999</v>
      </c>
      <c r="C818" s="1">
        <v>5902934830805</v>
      </c>
      <c r="D818">
        <v>1</v>
      </c>
      <c r="E818">
        <v>36</v>
      </c>
      <c r="F818" s="15" t="s">
        <v>1991</v>
      </c>
      <c r="G818" s="15" t="s">
        <v>5260</v>
      </c>
      <c r="H818" s="15" t="s">
        <v>43</v>
      </c>
      <c r="I818" s="15" t="s">
        <v>5385</v>
      </c>
      <c r="J818" s="15" t="s">
        <v>5274</v>
      </c>
      <c r="K818" s="15" t="s">
        <v>4663</v>
      </c>
      <c r="L818" s="15" t="s">
        <v>117</v>
      </c>
      <c r="M818" s="15" t="s">
        <v>5274</v>
      </c>
      <c r="N818" s="15" t="s">
        <v>1982</v>
      </c>
      <c r="O818" s="15" t="s">
        <v>1992</v>
      </c>
      <c r="P818">
        <v>85162910</v>
      </c>
      <c r="Q818" s="15" t="s">
        <v>1940</v>
      </c>
      <c r="R818">
        <v>101</v>
      </c>
      <c r="S818" s="15" t="s">
        <v>5234</v>
      </c>
      <c r="U818" s="15" t="s">
        <v>5234</v>
      </c>
      <c r="V818" s="15" t="s">
        <v>1256</v>
      </c>
      <c r="W818" s="15" t="s">
        <v>35</v>
      </c>
      <c r="X818" s="15" t="s">
        <v>50</v>
      </c>
      <c r="Y818" s="15" t="s">
        <v>50</v>
      </c>
      <c r="Z818" s="15" t="s">
        <v>5260</v>
      </c>
    </row>
    <row r="819" spans="1:26" x14ac:dyDescent="0.3">
      <c r="A819" s="15" t="s">
        <v>1993</v>
      </c>
      <c r="B819">
        <v>99999</v>
      </c>
      <c r="C819" s="1">
        <v>5902934830812</v>
      </c>
      <c r="D819">
        <v>1</v>
      </c>
      <c r="E819">
        <v>36</v>
      </c>
      <c r="F819" s="15" t="s">
        <v>1287</v>
      </c>
      <c r="G819" s="15" t="s">
        <v>651</v>
      </c>
      <c r="H819" s="15" t="s">
        <v>5303</v>
      </c>
      <c r="I819" s="15" t="s">
        <v>5347</v>
      </c>
      <c r="J819" s="15" t="s">
        <v>5274</v>
      </c>
      <c r="K819" s="15" t="s">
        <v>955</v>
      </c>
      <c r="L819" s="15" t="s">
        <v>4664</v>
      </c>
      <c r="M819" s="15" t="s">
        <v>4665</v>
      </c>
      <c r="N819" s="15" t="s">
        <v>1994</v>
      </c>
      <c r="O819" s="15" t="s">
        <v>1995</v>
      </c>
      <c r="P819">
        <v>85162910</v>
      </c>
      <c r="Q819" s="15" t="s">
        <v>6901</v>
      </c>
      <c r="R819">
        <v>101</v>
      </c>
      <c r="S819" s="15" t="s">
        <v>5234</v>
      </c>
      <c r="U819" s="15" t="s">
        <v>5234</v>
      </c>
      <c r="V819" s="15" t="s">
        <v>190</v>
      </c>
      <c r="W819" s="15" t="s">
        <v>35</v>
      </c>
      <c r="X819" s="15" t="s">
        <v>50</v>
      </c>
      <c r="Y819" s="15" t="s">
        <v>50</v>
      </c>
      <c r="Z819" s="15" t="s">
        <v>651</v>
      </c>
    </row>
    <row r="820" spans="1:26" x14ac:dyDescent="0.3">
      <c r="A820" s="15" t="s">
        <v>4498</v>
      </c>
      <c r="B820">
        <v>99999</v>
      </c>
      <c r="C820" s="1">
        <v>5903887801263</v>
      </c>
      <c r="D820">
        <v>1</v>
      </c>
      <c r="E820">
        <v>30</v>
      </c>
      <c r="F820" s="15" t="s">
        <v>453</v>
      </c>
      <c r="G820" s="15" t="s">
        <v>1816</v>
      </c>
      <c r="H820" s="15" t="s">
        <v>5767</v>
      </c>
      <c r="I820" s="15" t="s">
        <v>117</v>
      </c>
      <c r="J820" s="15" t="s">
        <v>377</v>
      </c>
      <c r="K820" s="15" t="s">
        <v>5767</v>
      </c>
      <c r="L820" s="15" t="s">
        <v>117</v>
      </c>
      <c r="M820" s="15" t="s">
        <v>377</v>
      </c>
      <c r="N820" s="15" t="s">
        <v>4499</v>
      </c>
      <c r="O820" s="15" t="s">
        <v>4500</v>
      </c>
      <c r="P820">
        <v>85162910</v>
      </c>
      <c r="Q820" s="15" t="s">
        <v>6901</v>
      </c>
      <c r="R820">
        <v>101</v>
      </c>
      <c r="S820" s="15" t="s">
        <v>5234</v>
      </c>
      <c r="U820" s="15" t="s">
        <v>5234</v>
      </c>
      <c r="V820" s="15" t="s">
        <v>5234</v>
      </c>
      <c r="W820" s="15" t="s">
        <v>5234</v>
      </c>
      <c r="X820" s="15" t="s">
        <v>50</v>
      </c>
      <c r="Y820" s="15" t="s">
        <v>50</v>
      </c>
      <c r="Z820" s="15" t="s">
        <v>1816</v>
      </c>
    </row>
    <row r="821" spans="1:26" x14ac:dyDescent="0.3">
      <c r="A821" s="15" t="s">
        <v>4909</v>
      </c>
      <c r="B821">
        <v>14207</v>
      </c>
      <c r="C821" s="1">
        <v>5903887805902</v>
      </c>
      <c r="D821">
        <v>1</v>
      </c>
      <c r="E821">
        <v>54</v>
      </c>
      <c r="F821" s="15" t="s">
        <v>5138</v>
      </c>
      <c r="G821" s="15" t="s">
        <v>5139</v>
      </c>
      <c r="H821" s="15" t="s">
        <v>117</v>
      </c>
      <c r="I821" s="15" t="s">
        <v>65</v>
      </c>
      <c r="J821" s="15" t="s">
        <v>1963</v>
      </c>
      <c r="K821" s="15" t="s">
        <v>117</v>
      </c>
      <c r="L821" s="15" t="s">
        <v>65</v>
      </c>
      <c r="M821" s="15" t="s">
        <v>1963</v>
      </c>
      <c r="N821" s="15" t="s">
        <v>4396</v>
      </c>
      <c r="O821" s="15" t="s">
        <v>4910</v>
      </c>
      <c r="P821">
        <v>85162910</v>
      </c>
      <c r="Q821" s="15" t="s">
        <v>6901</v>
      </c>
      <c r="S821" s="15" t="s">
        <v>5234</v>
      </c>
      <c r="U821" s="15" t="s">
        <v>5234</v>
      </c>
      <c r="V821" s="15" t="s">
        <v>226</v>
      </c>
      <c r="W821" s="15" t="s">
        <v>1083</v>
      </c>
      <c r="X821" s="15" t="s">
        <v>36</v>
      </c>
      <c r="Y821" s="15" t="s">
        <v>36</v>
      </c>
      <c r="Z821" s="15" t="s">
        <v>5210</v>
      </c>
    </row>
    <row r="822" spans="1:26" x14ac:dyDescent="0.3">
      <c r="A822" s="15" t="s">
        <v>4911</v>
      </c>
      <c r="B822">
        <v>14208</v>
      </c>
      <c r="C822" s="1">
        <v>5903887805919</v>
      </c>
      <c r="D822">
        <v>1</v>
      </c>
      <c r="E822">
        <v>36</v>
      </c>
      <c r="F822" s="15" t="s">
        <v>759</v>
      </c>
      <c r="G822" s="15" t="s">
        <v>5260</v>
      </c>
      <c r="H822" s="15" t="s">
        <v>117</v>
      </c>
      <c r="I822" s="15" t="s">
        <v>5353</v>
      </c>
      <c r="J822" s="15" t="s">
        <v>1963</v>
      </c>
      <c r="K822" s="15" t="s">
        <v>117</v>
      </c>
      <c r="L822" s="15" t="s">
        <v>5353</v>
      </c>
      <c r="M822" s="15" t="s">
        <v>1963</v>
      </c>
      <c r="N822" s="15" t="s">
        <v>1982</v>
      </c>
      <c r="O822" s="15" t="s">
        <v>4912</v>
      </c>
      <c r="P822">
        <v>85162910</v>
      </c>
      <c r="Q822" s="15" t="s">
        <v>6901</v>
      </c>
      <c r="R822">
        <v>4</v>
      </c>
      <c r="S822" s="15" t="s">
        <v>5234</v>
      </c>
      <c r="U822" s="15" t="s">
        <v>5234</v>
      </c>
      <c r="V822" s="15" t="s">
        <v>226</v>
      </c>
      <c r="W822" s="15" t="s">
        <v>1083</v>
      </c>
      <c r="X822" s="15" t="s">
        <v>36</v>
      </c>
      <c r="Y822" s="15" t="s">
        <v>36</v>
      </c>
      <c r="Z822" s="15" t="s">
        <v>5022</v>
      </c>
    </row>
    <row r="823" spans="1:26" x14ac:dyDescent="0.3">
      <c r="A823" s="15" t="s">
        <v>4913</v>
      </c>
      <c r="B823">
        <v>14209</v>
      </c>
      <c r="C823" s="1">
        <v>5903887805926</v>
      </c>
      <c r="D823">
        <v>1</v>
      </c>
      <c r="E823">
        <v>36</v>
      </c>
      <c r="F823" s="15" t="s">
        <v>2755</v>
      </c>
      <c r="G823" s="15" t="s">
        <v>5140</v>
      </c>
      <c r="H823" s="15" t="s">
        <v>117</v>
      </c>
      <c r="I823" s="15" t="s">
        <v>263</v>
      </c>
      <c r="J823" s="15" t="s">
        <v>5274</v>
      </c>
      <c r="K823" s="15" t="s">
        <v>106</v>
      </c>
      <c r="L823" s="15" t="s">
        <v>5285</v>
      </c>
      <c r="M823" s="15" t="s">
        <v>2002</v>
      </c>
      <c r="N823" s="15" t="s">
        <v>1994</v>
      </c>
      <c r="O823" s="15" t="s">
        <v>4914</v>
      </c>
      <c r="P823">
        <v>85162910</v>
      </c>
      <c r="Q823" s="15" t="s">
        <v>6901</v>
      </c>
      <c r="S823" s="15" t="s">
        <v>5234</v>
      </c>
      <c r="U823" s="15" t="s">
        <v>5234</v>
      </c>
      <c r="V823" s="15" t="s">
        <v>226</v>
      </c>
      <c r="W823" s="15" t="s">
        <v>1083</v>
      </c>
      <c r="X823" s="15" t="s">
        <v>36</v>
      </c>
      <c r="Y823" s="15" t="s">
        <v>50</v>
      </c>
      <c r="Z823" s="15" t="s">
        <v>5140</v>
      </c>
    </row>
    <row r="824" spans="1:26" x14ac:dyDescent="0.3">
      <c r="A824" s="15" t="s">
        <v>4915</v>
      </c>
      <c r="B824">
        <v>14210</v>
      </c>
      <c r="C824" s="1">
        <v>5903887805988</v>
      </c>
      <c r="D824">
        <v>1</v>
      </c>
      <c r="E824">
        <v>27</v>
      </c>
      <c r="F824" s="15" t="s">
        <v>345</v>
      </c>
      <c r="G824" s="15" t="s">
        <v>5273</v>
      </c>
      <c r="H824" s="15" t="s">
        <v>117</v>
      </c>
      <c r="I824" s="15" t="s">
        <v>377</v>
      </c>
      <c r="J824" s="15" t="s">
        <v>5274</v>
      </c>
      <c r="K824" s="15" t="s">
        <v>106</v>
      </c>
      <c r="L824" s="15" t="s">
        <v>1883</v>
      </c>
      <c r="M824" s="15" t="s">
        <v>5466</v>
      </c>
      <c r="N824" s="15" t="s">
        <v>4499</v>
      </c>
      <c r="O824" s="15" t="s">
        <v>4916</v>
      </c>
      <c r="P824">
        <v>85162910</v>
      </c>
      <c r="Q824" s="15" t="s">
        <v>6901</v>
      </c>
      <c r="S824" s="15" t="s">
        <v>5234</v>
      </c>
      <c r="U824" s="15" t="s">
        <v>5234</v>
      </c>
      <c r="V824" s="15" t="s">
        <v>226</v>
      </c>
      <c r="W824" s="15" t="s">
        <v>1083</v>
      </c>
      <c r="X824" s="15" t="s">
        <v>36</v>
      </c>
      <c r="Y824" s="15" t="s">
        <v>50</v>
      </c>
      <c r="Z824" s="15" t="s">
        <v>5141</v>
      </c>
    </row>
    <row r="825" spans="1:26" x14ac:dyDescent="0.3">
      <c r="A825" s="15" t="s">
        <v>4917</v>
      </c>
      <c r="B825">
        <v>14211</v>
      </c>
      <c r="C825" s="1">
        <v>5903887805933</v>
      </c>
      <c r="D825">
        <v>1</v>
      </c>
      <c r="E825">
        <v>24</v>
      </c>
      <c r="F825" s="15" t="s">
        <v>1337</v>
      </c>
      <c r="G825" s="15" t="s">
        <v>2309</v>
      </c>
      <c r="H825" s="15" t="s">
        <v>5281</v>
      </c>
      <c r="I825" s="15" t="s">
        <v>5906</v>
      </c>
      <c r="J825" s="15" t="s">
        <v>5767</v>
      </c>
      <c r="K825" s="15" t="s">
        <v>106</v>
      </c>
      <c r="L825" s="15" t="s">
        <v>425</v>
      </c>
      <c r="M825" s="15" t="s">
        <v>1883</v>
      </c>
      <c r="N825" s="15" t="s">
        <v>4918</v>
      </c>
      <c r="O825" s="15" t="s">
        <v>4919</v>
      </c>
      <c r="P825">
        <v>85162910</v>
      </c>
      <c r="Q825" s="15" t="s">
        <v>6901</v>
      </c>
      <c r="R825">
        <v>4</v>
      </c>
      <c r="S825" s="15" t="s">
        <v>5234</v>
      </c>
      <c r="U825" s="15" t="s">
        <v>5234</v>
      </c>
      <c r="V825" s="15" t="s">
        <v>226</v>
      </c>
      <c r="W825" s="15" t="s">
        <v>1083</v>
      </c>
      <c r="X825" s="15" t="s">
        <v>36</v>
      </c>
      <c r="Y825" s="15" t="s">
        <v>50</v>
      </c>
      <c r="Z825" s="15" t="s">
        <v>5143</v>
      </c>
    </row>
    <row r="826" spans="1:26" x14ac:dyDescent="0.3">
      <c r="A826" s="15" t="s">
        <v>5998</v>
      </c>
      <c r="B826">
        <v>14613</v>
      </c>
      <c r="C826" s="1">
        <v>5903887809641</v>
      </c>
      <c r="D826">
        <v>5</v>
      </c>
      <c r="E826">
        <v>30</v>
      </c>
      <c r="F826" s="15" t="s">
        <v>7077</v>
      </c>
      <c r="G826" s="15" t="s">
        <v>210</v>
      </c>
      <c r="H826" s="15" t="s">
        <v>5304</v>
      </c>
      <c r="I826" s="15" t="s">
        <v>5260</v>
      </c>
      <c r="J826" s="15" t="s">
        <v>7110</v>
      </c>
      <c r="K826" s="15" t="s">
        <v>436</v>
      </c>
      <c r="L826" s="15" t="s">
        <v>5265</v>
      </c>
      <c r="M826" s="15" t="s">
        <v>5941</v>
      </c>
      <c r="N826" s="15" t="s">
        <v>7078</v>
      </c>
      <c r="O826" s="15" t="s">
        <v>5999</v>
      </c>
      <c r="P826">
        <v>85167970</v>
      </c>
      <c r="Q826" s="15" t="s">
        <v>6901</v>
      </c>
      <c r="R826">
        <v>5</v>
      </c>
      <c r="S826" s="15" t="s">
        <v>5234</v>
      </c>
      <c r="U826" s="15" t="s">
        <v>5234</v>
      </c>
      <c r="V826" s="15" t="s">
        <v>5234</v>
      </c>
      <c r="W826" s="15" t="s">
        <v>5234</v>
      </c>
      <c r="X826" s="15" t="s">
        <v>36</v>
      </c>
      <c r="Y826" s="15" t="s">
        <v>36</v>
      </c>
      <c r="Z826" s="15" t="s">
        <v>514</v>
      </c>
    </row>
    <row r="827" spans="1:26" x14ac:dyDescent="0.3">
      <c r="A827" s="15" t="s">
        <v>4746</v>
      </c>
      <c r="B827">
        <v>13412</v>
      </c>
      <c r="C827" s="1">
        <v>5903887803977</v>
      </c>
      <c r="D827">
        <v>1</v>
      </c>
      <c r="E827">
        <v>12</v>
      </c>
      <c r="F827" s="15" t="s">
        <v>186</v>
      </c>
      <c r="G827" s="15" t="s">
        <v>5288</v>
      </c>
      <c r="H827" s="15" t="s">
        <v>523</v>
      </c>
      <c r="I827" s="15" t="s">
        <v>523</v>
      </c>
      <c r="J827" s="15" t="s">
        <v>6000</v>
      </c>
      <c r="K827" s="15" t="s">
        <v>523</v>
      </c>
      <c r="L827" s="15" t="s">
        <v>523</v>
      </c>
      <c r="M827" s="15" t="s">
        <v>6000</v>
      </c>
      <c r="N827" s="15" t="s">
        <v>4747</v>
      </c>
      <c r="O827" s="15" t="s">
        <v>4748</v>
      </c>
      <c r="P827">
        <v>84158200</v>
      </c>
      <c r="Q827" s="15" t="s">
        <v>6905</v>
      </c>
      <c r="R827">
        <v>101</v>
      </c>
      <c r="S827" s="15" t="s">
        <v>4764</v>
      </c>
      <c r="T827">
        <v>1</v>
      </c>
      <c r="U827" s="15" t="s">
        <v>112</v>
      </c>
      <c r="V827" s="15" t="s">
        <v>2882</v>
      </c>
      <c r="W827" s="15" t="s">
        <v>4984</v>
      </c>
      <c r="X827" s="15" t="s">
        <v>36</v>
      </c>
      <c r="Y827" s="15" t="s">
        <v>50</v>
      </c>
      <c r="Z827" s="15" t="s">
        <v>5288</v>
      </c>
    </row>
    <row r="828" spans="1:26" x14ac:dyDescent="0.3">
      <c r="A828" s="15" t="s">
        <v>4820</v>
      </c>
      <c r="B828">
        <v>13603</v>
      </c>
      <c r="C828" s="1">
        <v>5903887804585</v>
      </c>
      <c r="D828">
        <v>1</v>
      </c>
      <c r="E828">
        <v>27</v>
      </c>
      <c r="F828" s="15" t="s">
        <v>1315</v>
      </c>
      <c r="G828" s="15" t="s">
        <v>2720</v>
      </c>
      <c r="H828" s="15" t="s">
        <v>185</v>
      </c>
      <c r="I828" s="15" t="s">
        <v>5238</v>
      </c>
      <c r="J828" s="15" t="s">
        <v>6001</v>
      </c>
      <c r="K828" s="15" t="s">
        <v>185</v>
      </c>
      <c r="L828" s="15" t="s">
        <v>5238</v>
      </c>
      <c r="M828" s="15" t="s">
        <v>6001</v>
      </c>
      <c r="N828" s="15" t="s">
        <v>3976</v>
      </c>
      <c r="O828" s="15" t="s">
        <v>4821</v>
      </c>
      <c r="P828">
        <v>84158300</v>
      </c>
      <c r="Q828" s="15" t="s">
        <v>6905</v>
      </c>
      <c r="S828" s="15" t="s">
        <v>5234</v>
      </c>
      <c r="U828" s="15" t="s">
        <v>5234</v>
      </c>
      <c r="V828" s="15" t="s">
        <v>4591</v>
      </c>
      <c r="W828" s="15" t="s">
        <v>4579</v>
      </c>
      <c r="X828" s="15" t="s">
        <v>36</v>
      </c>
      <c r="Y828" s="15" t="s">
        <v>50</v>
      </c>
      <c r="Z828" s="15" t="s">
        <v>2720</v>
      </c>
    </row>
    <row r="829" spans="1:26" x14ac:dyDescent="0.3">
      <c r="A829" s="15" t="s">
        <v>4749</v>
      </c>
      <c r="B829">
        <v>13802</v>
      </c>
      <c r="C829" s="1">
        <v>5903887804172</v>
      </c>
      <c r="D829">
        <v>1</v>
      </c>
      <c r="E829">
        <v>48</v>
      </c>
      <c r="F829" s="15" t="s">
        <v>5144</v>
      </c>
      <c r="G829" s="15" t="s">
        <v>871</v>
      </c>
      <c r="H829" s="15" t="s">
        <v>5259</v>
      </c>
      <c r="I829" s="15" t="s">
        <v>293</v>
      </c>
      <c r="J829" s="15" t="s">
        <v>6002</v>
      </c>
      <c r="K829" s="15" t="s">
        <v>186</v>
      </c>
      <c r="L829" s="15" t="s">
        <v>210</v>
      </c>
      <c r="M829" s="15" t="s">
        <v>6003</v>
      </c>
      <c r="N829" s="15" t="s">
        <v>4750</v>
      </c>
      <c r="O829" s="15" t="s">
        <v>4751</v>
      </c>
      <c r="P829">
        <v>84145100</v>
      </c>
      <c r="Q829" s="15" t="s">
        <v>6889</v>
      </c>
      <c r="R829">
        <v>4</v>
      </c>
      <c r="S829" s="15" t="s">
        <v>234</v>
      </c>
      <c r="T829">
        <v>1</v>
      </c>
      <c r="U829" s="15" t="s">
        <v>112</v>
      </c>
      <c r="V829" s="15" t="s">
        <v>2401</v>
      </c>
      <c r="W829" s="15" t="s">
        <v>3136</v>
      </c>
      <c r="X829" s="15" t="s">
        <v>36</v>
      </c>
      <c r="Y829" s="15" t="s">
        <v>50</v>
      </c>
      <c r="Z829" s="15" t="s">
        <v>871</v>
      </c>
    </row>
    <row r="830" spans="1:26" x14ac:dyDescent="0.3">
      <c r="A830" s="15" t="s">
        <v>4822</v>
      </c>
      <c r="B830">
        <v>13605</v>
      </c>
      <c r="C830" s="1">
        <v>5903887805223</v>
      </c>
      <c r="D830">
        <v>1</v>
      </c>
      <c r="E830">
        <v>16</v>
      </c>
      <c r="F830" s="15" t="s">
        <v>5145</v>
      </c>
      <c r="G830" s="15" t="s">
        <v>504</v>
      </c>
      <c r="H830" s="15" t="s">
        <v>5255</v>
      </c>
      <c r="I830" s="15" t="s">
        <v>5300</v>
      </c>
      <c r="J830" s="15" t="s">
        <v>6004</v>
      </c>
      <c r="K830" s="15" t="s">
        <v>209</v>
      </c>
      <c r="L830" s="15" t="s">
        <v>224</v>
      </c>
      <c r="M830" s="15" t="s">
        <v>6005</v>
      </c>
      <c r="N830" s="15" t="s">
        <v>4823</v>
      </c>
      <c r="O830" s="15" t="s">
        <v>4824</v>
      </c>
      <c r="P830">
        <v>84158300</v>
      </c>
      <c r="Q830" s="15" t="s">
        <v>6905</v>
      </c>
      <c r="S830" s="15" t="s">
        <v>234</v>
      </c>
      <c r="T830">
        <v>1</v>
      </c>
      <c r="U830" s="15" t="s">
        <v>112</v>
      </c>
      <c r="V830" s="15" t="s">
        <v>5146</v>
      </c>
      <c r="W830" s="15" t="s">
        <v>4715</v>
      </c>
      <c r="X830" s="15" t="s">
        <v>36</v>
      </c>
      <c r="Y830" s="15" t="s">
        <v>50</v>
      </c>
      <c r="Z830" s="15" t="s">
        <v>504</v>
      </c>
    </row>
    <row r="831" spans="1:26" x14ac:dyDescent="0.3">
      <c r="A831" s="15" t="s">
        <v>6006</v>
      </c>
      <c r="B831">
        <v>13605</v>
      </c>
      <c r="C831" s="1">
        <v>5903887808507</v>
      </c>
      <c r="D831">
        <v>6</v>
      </c>
      <c r="E831">
        <v>96</v>
      </c>
      <c r="F831" s="15" t="s">
        <v>6007</v>
      </c>
      <c r="G831" s="15" t="s">
        <v>900</v>
      </c>
      <c r="H831" s="15" t="s">
        <v>5256</v>
      </c>
      <c r="I831" s="15" t="s">
        <v>5281</v>
      </c>
      <c r="J831" s="15" t="s">
        <v>550</v>
      </c>
      <c r="K831" s="15" t="s">
        <v>5347</v>
      </c>
      <c r="L831" s="15" t="s">
        <v>5344</v>
      </c>
      <c r="M831" s="15" t="s">
        <v>5237</v>
      </c>
      <c r="N831" s="15" t="s">
        <v>6008</v>
      </c>
      <c r="O831" s="15" t="s">
        <v>6009</v>
      </c>
      <c r="P831">
        <v>85098000</v>
      </c>
      <c r="Q831" s="15" t="s">
        <v>6905</v>
      </c>
      <c r="R831">
        <v>5</v>
      </c>
      <c r="S831" s="15" t="s">
        <v>5234</v>
      </c>
      <c r="U831" s="15" t="s">
        <v>5234</v>
      </c>
      <c r="V831" s="15" t="s">
        <v>236</v>
      </c>
      <c r="W831" s="15" t="s">
        <v>6010</v>
      </c>
      <c r="X831" s="15" t="s">
        <v>36</v>
      </c>
      <c r="Y831" s="15" t="s">
        <v>50</v>
      </c>
      <c r="Z831" s="15" t="s">
        <v>5130</v>
      </c>
    </row>
    <row r="832" spans="1:26" x14ac:dyDescent="0.3">
      <c r="A832" s="15" t="s">
        <v>6011</v>
      </c>
      <c r="B832">
        <v>13805</v>
      </c>
      <c r="C832" s="1">
        <v>5903887809498</v>
      </c>
      <c r="D832">
        <v>1</v>
      </c>
      <c r="E832">
        <v>36</v>
      </c>
      <c r="F832" s="15" t="s">
        <v>143</v>
      </c>
      <c r="G832" s="15" t="s">
        <v>5042</v>
      </c>
      <c r="H832" s="15" t="s">
        <v>5293</v>
      </c>
      <c r="I832" s="15" t="s">
        <v>293</v>
      </c>
      <c r="J832" s="15" t="s">
        <v>5314</v>
      </c>
      <c r="K832" s="15" t="s">
        <v>5293</v>
      </c>
      <c r="L832" s="15" t="s">
        <v>293</v>
      </c>
      <c r="M832" s="15" t="s">
        <v>5314</v>
      </c>
      <c r="N832" s="15" t="s">
        <v>6012</v>
      </c>
      <c r="O832" s="15" t="s">
        <v>6013</v>
      </c>
      <c r="P832">
        <v>85098000</v>
      </c>
      <c r="Q832" s="15" t="s">
        <v>6905</v>
      </c>
      <c r="R832">
        <v>4</v>
      </c>
      <c r="S832" s="15" t="s">
        <v>5234</v>
      </c>
      <c r="U832" s="15" t="s">
        <v>5234</v>
      </c>
      <c r="V832" s="15" t="s">
        <v>1039</v>
      </c>
      <c r="W832" s="15" t="s">
        <v>6010</v>
      </c>
      <c r="X832" s="15" t="s">
        <v>36</v>
      </c>
      <c r="Y832" s="15" t="s">
        <v>50</v>
      </c>
      <c r="Z832" s="15" t="s">
        <v>5042</v>
      </c>
    </row>
    <row r="833" spans="1:26" x14ac:dyDescent="0.3">
      <c r="A833" s="15" t="s">
        <v>6014</v>
      </c>
      <c r="B833">
        <v>13805</v>
      </c>
      <c r="C833" s="1">
        <v>5903887809504</v>
      </c>
      <c r="D833">
        <v>100</v>
      </c>
      <c r="E833">
        <v>2400</v>
      </c>
      <c r="F833" s="15" t="s">
        <v>964</v>
      </c>
      <c r="G833" s="15" t="s">
        <v>206</v>
      </c>
      <c r="H833" s="15" t="s">
        <v>210</v>
      </c>
      <c r="I833" s="15" t="s">
        <v>2924</v>
      </c>
      <c r="J833" s="15" t="s">
        <v>531</v>
      </c>
      <c r="K833" s="15" t="s">
        <v>5357</v>
      </c>
      <c r="L833" s="15" t="s">
        <v>5293</v>
      </c>
      <c r="M833" s="15" t="s">
        <v>5268</v>
      </c>
      <c r="N833" s="15" t="s">
        <v>6015</v>
      </c>
      <c r="O833" s="15" t="s">
        <v>6016</v>
      </c>
      <c r="Q833" s="15" t="s">
        <v>6905</v>
      </c>
      <c r="S833" s="15" t="s">
        <v>5234</v>
      </c>
      <c r="U833" s="15" t="s">
        <v>5234</v>
      </c>
      <c r="V833" s="15" t="s">
        <v>5234</v>
      </c>
      <c r="W833" s="15" t="s">
        <v>5233</v>
      </c>
      <c r="X833" s="15" t="s">
        <v>36</v>
      </c>
      <c r="Y833" s="15" t="s">
        <v>50</v>
      </c>
      <c r="Z833" s="15" t="s">
        <v>2444</v>
      </c>
    </row>
    <row r="834" spans="1:26" x14ac:dyDescent="0.3">
      <c r="A834" s="15" t="s">
        <v>1996</v>
      </c>
      <c r="B834">
        <v>99999</v>
      </c>
      <c r="C834" s="1">
        <v>5908256835269</v>
      </c>
      <c r="D834">
        <v>0</v>
      </c>
      <c r="E834">
        <v>0</v>
      </c>
      <c r="F834" s="15" t="s">
        <v>5234</v>
      </c>
      <c r="G834" s="15" t="s">
        <v>5234</v>
      </c>
      <c r="H834" s="15" t="s">
        <v>5233</v>
      </c>
      <c r="I834" s="15" t="s">
        <v>5233</v>
      </c>
      <c r="J834" s="15" t="s">
        <v>5233</v>
      </c>
      <c r="K834" s="15" t="s">
        <v>5233</v>
      </c>
      <c r="L834" s="15" t="s">
        <v>5233</v>
      </c>
      <c r="M834" s="15" t="s">
        <v>5233</v>
      </c>
      <c r="N834" s="15" t="s">
        <v>1997</v>
      </c>
      <c r="O834" s="15" t="s">
        <v>1998</v>
      </c>
      <c r="P834">
        <v>84158300</v>
      </c>
      <c r="Q834" s="15" t="s">
        <v>5234</v>
      </c>
      <c r="S834" s="15" t="s">
        <v>5234</v>
      </c>
      <c r="U834" s="15" t="s">
        <v>5234</v>
      </c>
      <c r="V834" s="15" t="s">
        <v>5234</v>
      </c>
      <c r="W834" s="15" t="s">
        <v>5234</v>
      </c>
      <c r="X834" s="15" t="s">
        <v>50</v>
      </c>
      <c r="Y834" s="15" t="s">
        <v>5234</v>
      </c>
      <c r="Z834" s="15" t="s">
        <v>5234</v>
      </c>
    </row>
    <row r="835" spans="1:26" x14ac:dyDescent="0.3">
      <c r="A835" s="15" t="s">
        <v>1999</v>
      </c>
      <c r="B835">
        <v>99999</v>
      </c>
      <c r="C835" s="1">
        <v>5908256837324</v>
      </c>
      <c r="D835">
        <v>1</v>
      </c>
      <c r="E835">
        <v>18</v>
      </c>
      <c r="F835" s="15" t="s">
        <v>2000</v>
      </c>
      <c r="G835" s="15" t="s">
        <v>2001</v>
      </c>
      <c r="H835" s="15" t="s">
        <v>523</v>
      </c>
      <c r="I835" s="15" t="s">
        <v>1208</v>
      </c>
      <c r="J835" s="15" t="s">
        <v>2002</v>
      </c>
      <c r="K835" s="15" t="s">
        <v>523</v>
      </c>
      <c r="L835" s="15" t="s">
        <v>1208</v>
      </c>
      <c r="M835" s="15" t="s">
        <v>2002</v>
      </c>
      <c r="N835" s="15" t="s">
        <v>2003</v>
      </c>
      <c r="O835" s="15" t="s">
        <v>2004</v>
      </c>
      <c r="P835">
        <v>84158300</v>
      </c>
      <c r="Q835" s="15" t="s">
        <v>5234</v>
      </c>
      <c r="R835">
        <v>4</v>
      </c>
      <c r="S835" s="15" t="s">
        <v>5234</v>
      </c>
      <c r="U835" s="15" t="s">
        <v>5234</v>
      </c>
      <c r="V835" s="15" t="s">
        <v>2005</v>
      </c>
      <c r="W835" s="15" t="s">
        <v>5234</v>
      </c>
      <c r="X835" s="15" t="s">
        <v>50</v>
      </c>
      <c r="Y835" s="15" t="s">
        <v>5234</v>
      </c>
      <c r="Z835" s="15" t="s">
        <v>2001</v>
      </c>
    </row>
    <row r="836" spans="1:26" x14ac:dyDescent="0.3">
      <c r="A836" s="15" t="s">
        <v>2006</v>
      </c>
      <c r="B836">
        <v>13502</v>
      </c>
      <c r="C836" s="1">
        <v>5902934831192</v>
      </c>
      <c r="D836">
        <v>1</v>
      </c>
      <c r="E836">
        <v>12</v>
      </c>
      <c r="F836" s="15" t="s">
        <v>2007</v>
      </c>
      <c r="G836" s="15" t="s">
        <v>5288</v>
      </c>
      <c r="H836" s="15" t="s">
        <v>5237</v>
      </c>
      <c r="I836" s="15" t="s">
        <v>5286</v>
      </c>
      <c r="J836" s="15" t="s">
        <v>6017</v>
      </c>
      <c r="K836" s="15" t="s">
        <v>5237</v>
      </c>
      <c r="L836" s="15" t="s">
        <v>5286</v>
      </c>
      <c r="M836" s="15" t="s">
        <v>6017</v>
      </c>
      <c r="N836" s="15" t="s">
        <v>2008</v>
      </c>
      <c r="O836" s="15" t="s">
        <v>2009</v>
      </c>
      <c r="P836">
        <v>84158200</v>
      </c>
      <c r="Q836" s="15" t="s">
        <v>6905</v>
      </c>
      <c r="R836">
        <v>101</v>
      </c>
      <c r="S836" s="15" t="s">
        <v>4726</v>
      </c>
      <c r="T836">
        <v>2</v>
      </c>
      <c r="U836" s="15" t="s">
        <v>112</v>
      </c>
      <c r="V836" s="15" t="s">
        <v>662</v>
      </c>
      <c r="W836" s="15" t="s">
        <v>2010</v>
      </c>
      <c r="X836" s="15" t="s">
        <v>50</v>
      </c>
      <c r="Y836" s="15" t="s">
        <v>50</v>
      </c>
      <c r="Z836" s="15" t="s">
        <v>5288</v>
      </c>
    </row>
    <row r="837" spans="1:26" x14ac:dyDescent="0.3">
      <c r="A837" s="15" t="s">
        <v>2011</v>
      </c>
      <c r="B837">
        <v>13513</v>
      </c>
      <c r="C837" s="1">
        <v>5902934835022</v>
      </c>
      <c r="D837">
        <v>1</v>
      </c>
      <c r="E837">
        <v>12</v>
      </c>
      <c r="F837" s="15" t="s">
        <v>2012</v>
      </c>
      <c r="G837" s="15" t="s">
        <v>6018</v>
      </c>
      <c r="H837" s="15" t="s">
        <v>161</v>
      </c>
      <c r="I837" s="15" t="s">
        <v>161</v>
      </c>
      <c r="J837" s="15" t="s">
        <v>5481</v>
      </c>
      <c r="K837" s="15" t="s">
        <v>161</v>
      </c>
      <c r="L837" s="15" t="s">
        <v>161</v>
      </c>
      <c r="M837" s="15" t="s">
        <v>5481</v>
      </c>
      <c r="N837" s="15" t="s">
        <v>2013</v>
      </c>
      <c r="O837" s="15" t="s">
        <v>2014</v>
      </c>
      <c r="P837">
        <v>84158300</v>
      </c>
      <c r="Q837" s="15" t="s">
        <v>6905</v>
      </c>
      <c r="R837">
        <v>4</v>
      </c>
      <c r="S837" s="15" t="s">
        <v>5234</v>
      </c>
      <c r="U837" s="15" t="s">
        <v>5234</v>
      </c>
      <c r="V837" s="15" t="s">
        <v>2015</v>
      </c>
      <c r="W837" s="15" t="s">
        <v>2016</v>
      </c>
      <c r="X837" s="15" t="s">
        <v>36</v>
      </c>
      <c r="Y837" s="15" t="s">
        <v>50</v>
      </c>
      <c r="Z837" s="15" t="s">
        <v>6018</v>
      </c>
    </row>
    <row r="838" spans="1:26" x14ac:dyDescent="0.3">
      <c r="A838" s="15" t="s">
        <v>2017</v>
      </c>
      <c r="B838">
        <v>13514</v>
      </c>
      <c r="C838" s="1">
        <v>5902934835046</v>
      </c>
      <c r="D838">
        <v>1</v>
      </c>
      <c r="E838">
        <v>12</v>
      </c>
      <c r="F838" s="15" t="s">
        <v>6019</v>
      </c>
      <c r="G838" s="15" t="s">
        <v>6020</v>
      </c>
      <c r="H838" s="15" t="s">
        <v>5286</v>
      </c>
      <c r="I838" s="15" t="s">
        <v>5286</v>
      </c>
      <c r="J838" s="15" t="s">
        <v>5379</v>
      </c>
      <c r="K838" s="15" t="s">
        <v>209</v>
      </c>
      <c r="L838" s="15" t="s">
        <v>5922</v>
      </c>
      <c r="M838" s="15" t="s">
        <v>550</v>
      </c>
      <c r="N838" s="15" t="s">
        <v>2018</v>
      </c>
      <c r="O838" s="15" t="s">
        <v>2019</v>
      </c>
      <c r="P838">
        <v>84158300</v>
      </c>
      <c r="Q838" s="15" t="s">
        <v>6905</v>
      </c>
      <c r="R838">
        <v>4</v>
      </c>
      <c r="S838" s="15" t="s">
        <v>4764</v>
      </c>
      <c r="T838">
        <v>1</v>
      </c>
      <c r="U838" s="15" t="s">
        <v>112</v>
      </c>
      <c r="V838" s="15" t="s">
        <v>1783</v>
      </c>
      <c r="W838" s="15" t="s">
        <v>1921</v>
      </c>
      <c r="X838" s="15" t="s">
        <v>36</v>
      </c>
      <c r="Y838" s="15" t="s">
        <v>50</v>
      </c>
      <c r="Z838" s="15" t="s">
        <v>6020</v>
      </c>
    </row>
    <row r="839" spans="1:26" x14ac:dyDescent="0.3">
      <c r="A839" s="15" t="s">
        <v>2020</v>
      </c>
      <c r="B839">
        <v>13504</v>
      </c>
      <c r="C839" s="1">
        <v>5902934835497</v>
      </c>
      <c r="D839">
        <v>1</v>
      </c>
      <c r="E839">
        <v>12</v>
      </c>
      <c r="F839" s="15" t="s">
        <v>503</v>
      </c>
      <c r="G839" s="15" t="s">
        <v>704</v>
      </c>
      <c r="H839" s="15" t="s">
        <v>5244</v>
      </c>
      <c r="I839" s="15" t="s">
        <v>5244</v>
      </c>
      <c r="J839" s="15" t="s">
        <v>6004</v>
      </c>
      <c r="K839" s="15" t="s">
        <v>5244</v>
      </c>
      <c r="L839" s="15" t="s">
        <v>5244</v>
      </c>
      <c r="M839" s="15" t="s">
        <v>6004</v>
      </c>
      <c r="N839" s="15" t="s">
        <v>2021</v>
      </c>
      <c r="O839" s="15" t="s">
        <v>2022</v>
      </c>
      <c r="P839">
        <v>84158200</v>
      </c>
      <c r="Q839" s="15" t="s">
        <v>505</v>
      </c>
      <c r="R839">
        <v>101</v>
      </c>
      <c r="S839" s="15" t="s">
        <v>4764</v>
      </c>
      <c r="T839">
        <v>1</v>
      </c>
      <c r="U839" s="15" t="s">
        <v>112</v>
      </c>
      <c r="V839" s="15" t="s">
        <v>2023</v>
      </c>
      <c r="W839" s="15" t="s">
        <v>902</v>
      </c>
      <c r="X839" s="15" t="s">
        <v>50</v>
      </c>
      <c r="Y839" s="15" t="s">
        <v>50</v>
      </c>
      <c r="Z839" s="15" t="s">
        <v>704</v>
      </c>
    </row>
    <row r="840" spans="1:26" x14ac:dyDescent="0.3">
      <c r="A840" s="15" t="s">
        <v>2024</v>
      </c>
      <c r="B840">
        <v>13807</v>
      </c>
      <c r="C840" s="1">
        <v>5902934838665</v>
      </c>
      <c r="D840">
        <v>1</v>
      </c>
      <c r="E840">
        <v>28</v>
      </c>
      <c r="F840" s="15" t="s">
        <v>345</v>
      </c>
      <c r="G840" s="15" t="s">
        <v>6021</v>
      </c>
      <c r="H840" s="15" t="s">
        <v>232</v>
      </c>
      <c r="I840" s="15" t="s">
        <v>1207</v>
      </c>
      <c r="J840" s="15" t="s">
        <v>2025</v>
      </c>
      <c r="K840" s="15" t="s">
        <v>232</v>
      </c>
      <c r="L840" s="15" t="s">
        <v>1207</v>
      </c>
      <c r="M840" s="15" t="s">
        <v>2025</v>
      </c>
      <c r="N840" s="15" t="s">
        <v>2026</v>
      </c>
      <c r="O840" s="15" t="s">
        <v>2027</v>
      </c>
      <c r="P840">
        <v>85098000</v>
      </c>
      <c r="Q840" s="15" t="s">
        <v>6791</v>
      </c>
      <c r="R840">
        <v>5</v>
      </c>
      <c r="S840" s="15" t="s">
        <v>5234</v>
      </c>
      <c r="U840" s="15" t="s">
        <v>5234</v>
      </c>
      <c r="V840" s="15" t="s">
        <v>2028</v>
      </c>
      <c r="W840" s="15" t="s">
        <v>1039</v>
      </c>
      <c r="X840" s="15" t="s">
        <v>36</v>
      </c>
      <c r="Y840" s="15" t="s">
        <v>50</v>
      </c>
      <c r="Z840" s="15" t="s">
        <v>6021</v>
      </c>
    </row>
    <row r="841" spans="1:26" x14ac:dyDescent="0.3">
      <c r="A841" s="15" t="s">
        <v>2029</v>
      </c>
      <c r="B841">
        <v>13511</v>
      </c>
      <c r="C841" s="1">
        <v>5902934839358</v>
      </c>
      <c r="D841">
        <v>16</v>
      </c>
      <c r="E841">
        <v>192</v>
      </c>
      <c r="F841" s="15" t="s">
        <v>598</v>
      </c>
      <c r="G841" s="15" t="s">
        <v>5261</v>
      </c>
      <c r="H841" s="15" t="s">
        <v>5259</v>
      </c>
      <c r="I841" s="15" t="s">
        <v>5281</v>
      </c>
      <c r="J841" s="15" t="s">
        <v>5241</v>
      </c>
      <c r="K841" s="15" t="s">
        <v>5466</v>
      </c>
      <c r="L841" s="15" t="s">
        <v>5268</v>
      </c>
      <c r="M841" s="15" t="s">
        <v>5353</v>
      </c>
      <c r="N841" s="15" t="s">
        <v>2030</v>
      </c>
      <c r="O841" s="15" t="s">
        <v>6022</v>
      </c>
      <c r="P841">
        <v>84158300</v>
      </c>
      <c r="Q841" s="15" t="s">
        <v>6905</v>
      </c>
      <c r="R841">
        <v>5</v>
      </c>
      <c r="S841" s="15" t="s">
        <v>5234</v>
      </c>
      <c r="U841" s="15" t="s">
        <v>5234</v>
      </c>
      <c r="V841" s="15" t="s">
        <v>112</v>
      </c>
      <c r="W841" s="15" t="s">
        <v>3217</v>
      </c>
      <c r="X841" s="15" t="s">
        <v>36</v>
      </c>
      <c r="Y841" s="15" t="s">
        <v>50</v>
      </c>
      <c r="Z841" s="15" t="s">
        <v>5429</v>
      </c>
    </row>
    <row r="842" spans="1:26" x14ac:dyDescent="0.3">
      <c r="A842" s="15" t="s">
        <v>2031</v>
      </c>
      <c r="B842">
        <v>13508</v>
      </c>
      <c r="C842" s="1">
        <v>5902934839334</v>
      </c>
      <c r="D842">
        <v>1</v>
      </c>
      <c r="E842">
        <v>15</v>
      </c>
      <c r="F842" s="15" t="s">
        <v>206</v>
      </c>
      <c r="G842" s="15" t="s">
        <v>6023</v>
      </c>
      <c r="H842" s="15" t="s">
        <v>5270</v>
      </c>
      <c r="I842" s="15" t="s">
        <v>5270</v>
      </c>
      <c r="J842" s="15" t="s">
        <v>2002</v>
      </c>
      <c r="K842" s="15" t="s">
        <v>232</v>
      </c>
      <c r="L842" s="15" t="s">
        <v>232</v>
      </c>
      <c r="M842" s="15" t="s">
        <v>5466</v>
      </c>
      <c r="N842" s="15" t="s">
        <v>2003</v>
      </c>
      <c r="O842" s="15" t="s">
        <v>2032</v>
      </c>
      <c r="P842">
        <v>84158300</v>
      </c>
      <c r="Q842" s="15" t="s">
        <v>6905</v>
      </c>
      <c r="R842">
        <v>4</v>
      </c>
      <c r="S842" s="15" t="s">
        <v>5234</v>
      </c>
      <c r="U842" s="15" t="s">
        <v>5234</v>
      </c>
      <c r="V842" s="15" t="s">
        <v>1838</v>
      </c>
      <c r="W842" s="15" t="s">
        <v>4579</v>
      </c>
      <c r="X842" s="15" t="s">
        <v>36</v>
      </c>
      <c r="Y842" s="15" t="s">
        <v>50</v>
      </c>
      <c r="Z842" s="15" t="s">
        <v>6023</v>
      </c>
    </row>
    <row r="843" spans="1:26" x14ac:dyDescent="0.3">
      <c r="A843" s="15" t="s">
        <v>2033</v>
      </c>
      <c r="B843">
        <v>13509</v>
      </c>
      <c r="C843" s="1">
        <v>5902934839396</v>
      </c>
      <c r="D843">
        <v>1</v>
      </c>
      <c r="E843">
        <v>12</v>
      </c>
      <c r="F843" s="15" t="s">
        <v>504</v>
      </c>
      <c r="G843" s="15" t="s">
        <v>6024</v>
      </c>
      <c r="H843" s="15" t="s">
        <v>5265</v>
      </c>
      <c r="I843" s="15" t="s">
        <v>5265</v>
      </c>
      <c r="J843" s="15" t="s">
        <v>5481</v>
      </c>
      <c r="K843" s="15" t="s">
        <v>5265</v>
      </c>
      <c r="L843" s="15" t="s">
        <v>5265</v>
      </c>
      <c r="M843" s="15" t="s">
        <v>5481</v>
      </c>
      <c r="N843" s="15" t="s">
        <v>2003</v>
      </c>
      <c r="O843" s="15" t="s">
        <v>2034</v>
      </c>
      <c r="P843">
        <v>84158300</v>
      </c>
      <c r="Q843" s="15" t="s">
        <v>6905</v>
      </c>
      <c r="R843">
        <v>4</v>
      </c>
      <c r="S843" s="15" t="s">
        <v>4764</v>
      </c>
      <c r="T843">
        <v>1</v>
      </c>
      <c r="U843" s="15" t="s">
        <v>112</v>
      </c>
      <c r="V843" s="15" t="s">
        <v>3278</v>
      </c>
      <c r="W843" s="15" t="s">
        <v>4501</v>
      </c>
      <c r="X843" s="15" t="s">
        <v>36</v>
      </c>
      <c r="Y843" s="15" t="s">
        <v>50</v>
      </c>
      <c r="Z843" s="15" t="s">
        <v>6024</v>
      </c>
    </row>
    <row r="844" spans="1:26" x14ac:dyDescent="0.3">
      <c r="A844" s="15" t="s">
        <v>2035</v>
      </c>
      <c r="B844">
        <v>13505</v>
      </c>
      <c r="C844" s="1">
        <v>5902934839389</v>
      </c>
      <c r="D844">
        <v>1</v>
      </c>
      <c r="E844">
        <v>12</v>
      </c>
      <c r="F844" s="15" t="s">
        <v>5242</v>
      </c>
      <c r="G844" s="15" t="s">
        <v>41</v>
      </c>
      <c r="H844" s="15" t="s">
        <v>5244</v>
      </c>
      <c r="I844" s="15" t="s">
        <v>5244</v>
      </c>
      <c r="J844" s="15" t="s">
        <v>6004</v>
      </c>
      <c r="K844" s="15" t="s">
        <v>5244</v>
      </c>
      <c r="L844" s="15" t="s">
        <v>5244</v>
      </c>
      <c r="M844" s="15" t="s">
        <v>6004</v>
      </c>
      <c r="N844" s="15" t="s">
        <v>2036</v>
      </c>
      <c r="O844" s="15" t="s">
        <v>2037</v>
      </c>
      <c r="P844">
        <v>84158200</v>
      </c>
      <c r="Q844" s="15" t="s">
        <v>6905</v>
      </c>
      <c r="R844">
        <v>101</v>
      </c>
      <c r="S844" s="15" t="s">
        <v>4764</v>
      </c>
      <c r="T844">
        <v>1</v>
      </c>
      <c r="U844" s="15" t="s">
        <v>112</v>
      </c>
      <c r="V844" s="15" t="s">
        <v>4502</v>
      </c>
      <c r="W844" s="15" t="s">
        <v>4503</v>
      </c>
      <c r="X844" s="15" t="s">
        <v>36</v>
      </c>
      <c r="Y844" s="15" t="s">
        <v>50</v>
      </c>
      <c r="Z844" s="15" t="s">
        <v>41</v>
      </c>
    </row>
    <row r="845" spans="1:26" x14ac:dyDescent="0.3">
      <c r="A845" s="15" t="s">
        <v>2038</v>
      </c>
      <c r="B845">
        <v>13408</v>
      </c>
      <c r="C845" s="1">
        <v>5902934839488</v>
      </c>
      <c r="D845">
        <v>1</v>
      </c>
      <c r="E845">
        <v>4</v>
      </c>
      <c r="F845" s="15" t="s">
        <v>5293</v>
      </c>
      <c r="G845" s="15" t="s">
        <v>6025</v>
      </c>
      <c r="H845" s="15" t="s">
        <v>5340</v>
      </c>
      <c r="I845" s="15" t="s">
        <v>5279</v>
      </c>
      <c r="J845" s="15" t="s">
        <v>6026</v>
      </c>
      <c r="K845" s="15" t="s">
        <v>5340</v>
      </c>
      <c r="L845" s="15" t="s">
        <v>5279</v>
      </c>
      <c r="M845" s="15" t="s">
        <v>6026</v>
      </c>
      <c r="N845" s="15" t="s">
        <v>2039</v>
      </c>
      <c r="O845" s="15" t="s">
        <v>2040</v>
      </c>
      <c r="P845">
        <v>84158200</v>
      </c>
      <c r="Q845" s="15" t="s">
        <v>6905</v>
      </c>
      <c r="R845">
        <v>101</v>
      </c>
      <c r="S845" s="15" t="s">
        <v>4764</v>
      </c>
      <c r="T845">
        <v>1</v>
      </c>
      <c r="U845" s="15" t="s">
        <v>112</v>
      </c>
      <c r="V845" s="15" t="s">
        <v>4504</v>
      </c>
      <c r="W845" s="15" t="s">
        <v>4505</v>
      </c>
      <c r="X845" s="15" t="s">
        <v>36</v>
      </c>
      <c r="Y845" s="15" t="s">
        <v>50</v>
      </c>
      <c r="Z845" s="15" t="s">
        <v>6025</v>
      </c>
    </row>
    <row r="846" spans="1:26" x14ac:dyDescent="0.3">
      <c r="A846" s="15" t="s">
        <v>2041</v>
      </c>
      <c r="B846">
        <v>99999</v>
      </c>
      <c r="C846" s="1">
        <v>5908256837652</v>
      </c>
      <c r="D846">
        <v>3</v>
      </c>
      <c r="E846">
        <v>144</v>
      </c>
      <c r="F846" s="15" t="s">
        <v>2042</v>
      </c>
      <c r="G846" s="15" t="s">
        <v>2043</v>
      </c>
      <c r="H846" s="15" t="s">
        <v>5233</v>
      </c>
      <c r="I846" s="15" t="s">
        <v>5233</v>
      </c>
      <c r="J846" s="15" t="s">
        <v>5233</v>
      </c>
      <c r="K846" s="15" t="s">
        <v>5259</v>
      </c>
      <c r="L846" s="15" t="s">
        <v>5431</v>
      </c>
      <c r="M846" s="15" t="s">
        <v>5293</v>
      </c>
      <c r="N846" s="15" t="s">
        <v>2044</v>
      </c>
      <c r="O846" s="15" t="s">
        <v>2045</v>
      </c>
      <c r="P846">
        <v>85437090</v>
      </c>
      <c r="Q846" s="15" t="s">
        <v>5234</v>
      </c>
      <c r="R846">
        <v>5</v>
      </c>
      <c r="S846" s="15" t="s">
        <v>5234</v>
      </c>
      <c r="U846" s="15" t="s">
        <v>5234</v>
      </c>
      <c r="V846" s="15" t="s">
        <v>5234</v>
      </c>
      <c r="W846" s="15" t="s">
        <v>5234</v>
      </c>
      <c r="X846" s="15" t="s">
        <v>50</v>
      </c>
      <c r="Y846" s="15" t="s">
        <v>5234</v>
      </c>
      <c r="Z846" s="15" t="s">
        <v>2042</v>
      </c>
    </row>
    <row r="847" spans="1:26" x14ac:dyDescent="0.3">
      <c r="A847" s="15" t="s">
        <v>2046</v>
      </c>
      <c r="B847">
        <v>14606</v>
      </c>
      <c r="C847" s="1">
        <v>5902934835831</v>
      </c>
      <c r="D847">
        <v>6</v>
      </c>
      <c r="E847">
        <v>144</v>
      </c>
      <c r="F847" s="15" t="s">
        <v>2047</v>
      </c>
      <c r="G847" s="15" t="s">
        <v>6027</v>
      </c>
      <c r="H847" s="15" t="s">
        <v>5265</v>
      </c>
      <c r="I847" s="15" t="s">
        <v>5273</v>
      </c>
      <c r="J847" s="15" t="s">
        <v>5305</v>
      </c>
      <c r="K847" s="15" t="s">
        <v>5356</v>
      </c>
      <c r="L847" s="15" t="s">
        <v>5269</v>
      </c>
      <c r="M847" s="15" t="s">
        <v>5462</v>
      </c>
      <c r="N847" s="15" t="s">
        <v>2049</v>
      </c>
      <c r="O847" s="15" t="s">
        <v>6028</v>
      </c>
      <c r="P847">
        <v>85437090</v>
      </c>
      <c r="Q847" s="15" t="s">
        <v>6908</v>
      </c>
      <c r="R847">
        <v>4</v>
      </c>
      <c r="S847" s="15" t="s">
        <v>5234</v>
      </c>
      <c r="U847" s="15" t="s">
        <v>5234</v>
      </c>
      <c r="V847" s="15" t="s">
        <v>406</v>
      </c>
      <c r="W847" s="15" t="s">
        <v>1187</v>
      </c>
      <c r="X847" s="15" t="s">
        <v>36</v>
      </c>
      <c r="Y847" s="15" t="s">
        <v>50</v>
      </c>
      <c r="Z847" s="15" t="s">
        <v>6906</v>
      </c>
    </row>
    <row r="848" spans="1:26" x14ac:dyDescent="0.3">
      <c r="A848" s="15" t="s">
        <v>2050</v>
      </c>
      <c r="B848">
        <v>14610</v>
      </c>
      <c r="C848" s="1">
        <v>5903887800129</v>
      </c>
      <c r="D848">
        <v>6</v>
      </c>
      <c r="E848">
        <v>168</v>
      </c>
      <c r="F848" s="15" t="s">
        <v>576</v>
      </c>
      <c r="G848" s="15" t="s">
        <v>2755</v>
      </c>
      <c r="H848" s="15" t="s">
        <v>712</v>
      </c>
      <c r="I848" s="15" t="s">
        <v>5264</v>
      </c>
      <c r="J848" s="15" t="s">
        <v>5253</v>
      </c>
      <c r="K848" s="15" t="s">
        <v>145</v>
      </c>
      <c r="L848" s="15" t="s">
        <v>5265</v>
      </c>
      <c r="M848" s="15" t="s">
        <v>5300</v>
      </c>
      <c r="N848" s="15" t="s">
        <v>2051</v>
      </c>
      <c r="O848" s="15" t="s">
        <v>6029</v>
      </c>
      <c r="P848">
        <v>85437090</v>
      </c>
      <c r="Q848" s="15" t="s">
        <v>6908</v>
      </c>
      <c r="R848">
        <v>5</v>
      </c>
      <c r="S848" s="15" t="s">
        <v>5234</v>
      </c>
      <c r="U848" s="15" t="s">
        <v>5234</v>
      </c>
      <c r="V848" s="15" t="s">
        <v>46</v>
      </c>
      <c r="W848" s="15" t="s">
        <v>589</v>
      </c>
      <c r="X848" s="15" t="s">
        <v>50</v>
      </c>
      <c r="Y848" s="15" t="s">
        <v>50</v>
      </c>
      <c r="Z848" s="15" t="s">
        <v>7084</v>
      </c>
    </row>
    <row r="849" spans="1:26" x14ac:dyDescent="0.3">
      <c r="A849" s="15" t="s">
        <v>4985</v>
      </c>
      <c r="B849">
        <v>14611</v>
      </c>
      <c r="C849" s="1">
        <v>5903887806909</v>
      </c>
      <c r="D849">
        <v>6</v>
      </c>
      <c r="E849">
        <v>180</v>
      </c>
      <c r="F849" s="15" t="s">
        <v>5233</v>
      </c>
      <c r="G849" s="15" t="s">
        <v>5147</v>
      </c>
      <c r="H849" s="15" t="s">
        <v>5255</v>
      </c>
      <c r="I849" s="15" t="s">
        <v>750</v>
      </c>
      <c r="J849" s="15" t="s">
        <v>430</v>
      </c>
      <c r="K849" s="15" t="s">
        <v>5244</v>
      </c>
      <c r="L849" s="15" t="s">
        <v>5462</v>
      </c>
      <c r="M849" s="15" t="s">
        <v>550</v>
      </c>
      <c r="N849" s="15" t="s">
        <v>2049</v>
      </c>
      <c r="O849" s="15" t="s">
        <v>6030</v>
      </c>
      <c r="P849">
        <v>85437090</v>
      </c>
      <c r="Q849" s="15" t="s">
        <v>6908</v>
      </c>
      <c r="S849" s="15" t="s">
        <v>5234</v>
      </c>
      <c r="U849" s="15" t="s">
        <v>5234</v>
      </c>
      <c r="V849" s="15" t="s">
        <v>297</v>
      </c>
      <c r="W849" s="15" t="s">
        <v>1540</v>
      </c>
      <c r="X849" s="15" t="s">
        <v>36</v>
      </c>
      <c r="Y849" s="15" t="s">
        <v>50</v>
      </c>
      <c r="Z849" s="15" t="s">
        <v>6907</v>
      </c>
    </row>
    <row r="850" spans="1:26" x14ac:dyDescent="0.3">
      <c r="A850" s="15" t="s">
        <v>4986</v>
      </c>
      <c r="B850">
        <v>14612</v>
      </c>
      <c r="C850" s="1">
        <v>5903887806923</v>
      </c>
      <c r="D850">
        <v>200</v>
      </c>
      <c r="E850">
        <v>26400</v>
      </c>
      <c r="F850" s="15" t="s">
        <v>449</v>
      </c>
      <c r="G850" s="15" t="s">
        <v>5276</v>
      </c>
      <c r="H850" s="15" t="s">
        <v>5429</v>
      </c>
      <c r="I850" s="15" t="s">
        <v>5429</v>
      </c>
      <c r="J850" s="15" t="s">
        <v>5429</v>
      </c>
      <c r="K850" s="15" t="s">
        <v>68</v>
      </c>
      <c r="L850" s="15" t="s">
        <v>186</v>
      </c>
      <c r="M850" s="15" t="s">
        <v>171</v>
      </c>
      <c r="N850" s="15" t="s">
        <v>4987</v>
      </c>
      <c r="O850" s="15" t="s">
        <v>6031</v>
      </c>
      <c r="P850">
        <v>85437090</v>
      </c>
      <c r="Q850" s="15" t="s">
        <v>6908</v>
      </c>
      <c r="S850" s="15" t="s">
        <v>5234</v>
      </c>
      <c r="U850" s="15" t="s">
        <v>5234</v>
      </c>
      <c r="V850" s="15" t="s">
        <v>159</v>
      </c>
      <c r="W850" s="15" t="s">
        <v>5233</v>
      </c>
      <c r="X850" s="15" t="s">
        <v>36</v>
      </c>
      <c r="Y850" s="15" t="s">
        <v>50</v>
      </c>
      <c r="Z850" s="15" t="s">
        <v>964</v>
      </c>
    </row>
    <row r="851" spans="1:26" x14ac:dyDescent="0.3">
      <c r="A851" s="15" t="s">
        <v>2052</v>
      </c>
      <c r="B851">
        <v>99999</v>
      </c>
      <c r="C851" s="1">
        <v>5908256831254</v>
      </c>
      <c r="D851">
        <v>6</v>
      </c>
      <c r="E851">
        <v>180</v>
      </c>
      <c r="F851" s="15" t="s">
        <v>2053</v>
      </c>
      <c r="G851" s="15" t="s">
        <v>2054</v>
      </c>
      <c r="H851" s="15" t="s">
        <v>5303</v>
      </c>
      <c r="I851" s="15" t="s">
        <v>5303</v>
      </c>
      <c r="J851" s="15" t="s">
        <v>5295</v>
      </c>
      <c r="K851" s="15" t="s">
        <v>5244</v>
      </c>
      <c r="L851" s="15" t="s">
        <v>5293</v>
      </c>
      <c r="M851" s="15" t="s">
        <v>209</v>
      </c>
      <c r="N851" s="15" t="s">
        <v>2055</v>
      </c>
      <c r="O851" s="15" t="s">
        <v>2056</v>
      </c>
      <c r="P851">
        <v>85098000</v>
      </c>
      <c r="Q851" s="15" t="s">
        <v>5234</v>
      </c>
      <c r="R851">
        <v>5</v>
      </c>
      <c r="S851" s="15" t="s">
        <v>5234</v>
      </c>
      <c r="U851" s="15" t="s">
        <v>5234</v>
      </c>
      <c r="V851" s="15" t="s">
        <v>46</v>
      </c>
      <c r="W851" s="15" t="s">
        <v>5234</v>
      </c>
      <c r="X851" s="15" t="s">
        <v>50</v>
      </c>
      <c r="Y851" s="15" t="s">
        <v>5234</v>
      </c>
      <c r="Z851" s="15" t="s">
        <v>1636</v>
      </c>
    </row>
    <row r="852" spans="1:26" x14ac:dyDescent="0.3">
      <c r="A852" s="15" t="s">
        <v>2057</v>
      </c>
      <c r="B852">
        <v>99999</v>
      </c>
      <c r="C852" s="1">
        <v>5908256832053</v>
      </c>
      <c r="D852">
        <v>4</v>
      </c>
      <c r="E852">
        <v>80</v>
      </c>
      <c r="F852" s="15" t="s">
        <v>5234</v>
      </c>
      <c r="G852" s="15" t="s">
        <v>5234</v>
      </c>
      <c r="H852" s="15" t="s">
        <v>5233</v>
      </c>
      <c r="I852" s="15" t="s">
        <v>5233</v>
      </c>
      <c r="J852" s="15" t="s">
        <v>5233</v>
      </c>
      <c r="K852" s="15" t="s">
        <v>2058</v>
      </c>
      <c r="L852" s="15" t="s">
        <v>223</v>
      </c>
      <c r="M852" s="15" t="s">
        <v>5269</v>
      </c>
      <c r="N852" s="15" t="s">
        <v>2055</v>
      </c>
      <c r="O852" s="15" t="s">
        <v>2059</v>
      </c>
      <c r="P852">
        <v>85098000</v>
      </c>
      <c r="Q852" s="15" t="s">
        <v>5234</v>
      </c>
      <c r="S852" s="15" t="s">
        <v>5234</v>
      </c>
      <c r="U852" s="15" t="s">
        <v>5234</v>
      </c>
      <c r="V852" s="15" t="s">
        <v>5234</v>
      </c>
      <c r="W852" s="15" t="s">
        <v>5234</v>
      </c>
      <c r="X852" s="15" t="s">
        <v>50</v>
      </c>
      <c r="Y852" s="15" t="s">
        <v>5234</v>
      </c>
      <c r="Z852" s="15" t="s">
        <v>5234</v>
      </c>
    </row>
    <row r="853" spans="1:26" x14ac:dyDescent="0.3">
      <c r="A853" s="15" t="s">
        <v>2060</v>
      </c>
      <c r="B853">
        <v>13906</v>
      </c>
      <c r="C853" s="1">
        <v>5908256834156</v>
      </c>
      <c r="D853">
        <v>6</v>
      </c>
      <c r="E853">
        <v>180</v>
      </c>
      <c r="F853" s="15" t="s">
        <v>2061</v>
      </c>
      <c r="G853" s="15" t="s">
        <v>6032</v>
      </c>
      <c r="H853" s="15" t="s">
        <v>5385</v>
      </c>
      <c r="I853" s="15" t="s">
        <v>955</v>
      </c>
      <c r="J853" s="15" t="s">
        <v>232</v>
      </c>
      <c r="K853" s="15" t="s">
        <v>2063</v>
      </c>
      <c r="L853" s="15" t="s">
        <v>750</v>
      </c>
      <c r="M853" s="15" t="s">
        <v>2064</v>
      </c>
      <c r="N853" s="15" t="s">
        <v>2055</v>
      </c>
      <c r="O853" s="15" t="s">
        <v>6033</v>
      </c>
      <c r="P853">
        <v>85098000</v>
      </c>
      <c r="Q853" s="15" t="s">
        <v>6791</v>
      </c>
      <c r="R853">
        <v>5</v>
      </c>
      <c r="S853" s="15" t="s">
        <v>5234</v>
      </c>
      <c r="U853" s="15" t="s">
        <v>5234</v>
      </c>
      <c r="V853" s="15" t="s">
        <v>66</v>
      </c>
      <c r="W853" s="15" t="s">
        <v>1845</v>
      </c>
      <c r="X853" s="15" t="s">
        <v>36</v>
      </c>
      <c r="Y853" s="15" t="s">
        <v>50</v>
      </c>
      <c r="Z853" s="15" t="s">
        <v>6909</v>
      </c>
    </row>
    <row r="854" spans="1:26" x14ac:dyDescent="0.3">
      <c r="A854" s="15" t="s">
        <v>2065</v>
      </c>
      <c r="B854">
        <v>13906</v>
      </c>
      <c r="C854" s="1">
        <v>5902934830898</v>
      </c>
      <c r="D854">
        <v>6</v>
      </c>
      <c r="E854">
        <v>96</v>
      </c>
      <c r="F854" s="15" t="s">
        <v>2066</v>
      </c>
      <c r="G854" s="15" t="s">
        <v>6034</v>
      </c>
      <c r="H854" s="15" t="s">
        <v>5242</v>
      </c>
      <c r="I854" s="15" t="s">
        <v>27</v>
      </c>
      <c r="J854" s="15" t="s">
        <v>5237</v>
      </c>
      <c r="K854" s="15" t="s">
        <v>5285</v>
      </c>
      <c r="L854" s="15" t="s">
        <v>5259</v>
      </c>
      <c r="M854" s="15" t="s">
        <v>5711</v>
      </c>
      <c r="N854" s="15" t="s">
        <v>2055</v>
      </c>
      <c r="O854" s="15" t="s">
        <v>6035</v>
      </c>
      <c r="P854">
        <v>85098000</v>
      </c>
      <c r="Q854" s="15" t="s">
        <v>6791</v>
      </c>
      <c r="R854">
        <v>5</v>
      </c>
      <c r="S854" s="15" t="s">
        <v>5234</v>
      </c>
      <c r="U854" s="15" t="s">
        <v>5234</v>
      </c>
      <c r="V854" s="15" t="s">
        <v>119</v>
      </c>
      <c r="W854" s="15" t="s">
        <v>5234</v>
      </c>
      <c r="X854" s="15" t="s">
        <v>36</v>
      </c>
      <c r="Y854" s="15" t="s">
        <v>5234</v>
      </c>
      <c r="Z854" s="15" t="s">
        <v>6910</v>
      </c>
    </row>
    <row r="855" spans="1:26" x14ac:dyDescent="0.3">
      <c r="A855" s="15" t="s">
        <v>2068</v>
      </c>
      <c r="B855">
        <v>99999</v>
      </c>
      <c r="C855" s="1">
        <v>5908256836341</v>
      </c>
      <c r="D855">
        <v>6</v>
      </c>
      <c r="E855">
        <v>120</v>
      </c>
      <c r="F855" s="15" t="s">
        <v>6036</v>
      </c>
      <c r="G855" s="15" t="s">
        <v>5595</v>
      </c>
      <c r="H855" s="15" t="s">
        <v>5233</v>
      </c>
      <c r="I855" s="15" t="s">
        <v>5233</v>
      </c>
      <c r="J855" s="15" t="s">
        <v>5233</v>
      </c>
      <c r="K855" s="15" t="s">
        <v>2069</v>
      </c>
      <c r="L855" s="15" t="s">
        <v>5386</v>
      </c>
      <c r="M855" s="15" t="s">
        <v>2070</v>
      </c>
      <c r="N855" s="15" t="s">
        <v>2055</v>
      </c>
      <c r="O855" s="15" t="s">
        <v>2071</v>
      </c>
      <c r="P855">
        <v>85098000</v>
      </c>
      <c r="Q855" s="15" t="s">
        <v>5234</v>
      </c>
      <c r="R855">
        <v>5</v>
      </c>
      <c r="S855" s="15" t="s">
        <v>5234</v>
      </c>
      <c r="U855" s="15" t="s">
        <v>5234</v>
      </c>
      <c r="V855" s="15" t="s">
        <v>5234</v>
      </c>
      <c r="W855" s="15" t="s">
        <v>5234</v>
      </c>
      <c r="X855" s="15" t="s">
        <v>50</v>
      </c>
      <c r="Y855" s="15" t="s">
        <v>5234</v>
      </c>
      <c r="Z855" s="15" t="s">
        <v>6109</v>
      </c>
    </row>
    <row r="856" spans="1:26" x14ac:dyDescent="0.3">
      <c r="A856" s="15" t="s">
        <v>2072</v>
      </c>
      <c r="B856">
        <v>99999</v>
      </c>
      <c r="C856" s="1">
        <v>5908256836358</v>
      </c>
      <c r="D856">
        <v>12</v>
      </c>
      <c r="E856">
        <v>120</v>
      </c>
      <c r="F856" s="15" t="s">
        <v>2073</v>
      </c>
      <c r="G856" s="15" t="s">
        <v>1467</v>
      </c>
      <c r="H856" s="15" t="s">
        <v>5233</v>
      </c>
      <c r="I856" s="15" t="s">
        <v>5233</v>
      </c>
      <c r="J856" s="15" t="s">
        <v>5233</v>
      </c>
      <c r="K856" s="15" t="s">
        <v>2069</v>
      </c>
      <c r="L856" s="15" t="s">
        <v>5386</v>
      </c>
      <c r="M856" s="15" t="s">
        <v>2070</v>
      </c>
      <c r="N856" s="15" t="s">
        <v>2055</v>
      </c>
      <c r="O856" s="15" t="s">
        <v>2074</v>
      </c>
      <c r="P856">
        <v>85098000</v>
      </c>
      <c r="Q856" s="15" t="s">
        <v>505</v>
      </c>
      <c r="R856">
        <v>5</v>
      </c>
      <c r="S856" s="15" t="s">
        <v>5234</v>
      </c>
      <c r="U856" s="15" t="s">
        <v>5234</v>
      </c>
      <c r="V856" s="15" t="s">
        <v>5234</v>
      </c>
      <c r="W856" s="15" t="s">
        <v>5234</v>
      </c>
      <c r="X856" s="15" t="s">
        <v>50</v>
      </c>
      <c r="Y856" s="15" t="s">
        <v>5234</v>
      </c>
      <c r="Z856" s="15" t="s">
        <v>2753</v>
      </c>
    </row>
    <row r="857" spans="1:26" x14ac:dyDescent="0.3">
      <c r="A857" s="15" t="s">
        <v>2075</v>
      </c>
      <c r="B857">
        <v>99999</v>
      </c>
      <c r="C857" s="1">
        <v>5908256836396</v>
      </c>
      <c r="D857">
        <v>6</v>
      </c>
      <c r="E857">
        <v>108</v>
      </c>
      <c r="F857" s="15" t="s">
        <v>5234</v>
      </c>
      <c r="G857" s="15" t="s">
        <v>2076</v>
      </c>
      <c r="H857" s="15" t="s">
        <v>5233</v>
      </c>
      <c r="I857" s="15" t="s">
        <v>5233</v>
      </c>
      <c r="J857" s="15" t="s">
        <v>5233</v>
      </c>
      <c r="K857" s="15" t="s">
        <v>5711</v>
      </c>
      <c r="L857" s="15" t="s">
        <v>5255</v>
      </c>
      <c r="M857" s="15" t="s">
        <v>5821</v>
      </c>
      <c r="N857" s="15" t="s">
        <v>2055</v>
      </c>
      <c r="O857" s="15" t="s">
        <v>2077</v>
      </c>
      <c r="P857">
        <v>85098000</v>
      </c>
      <c r="Q857" s="15" t="s">
        <v>5234</v>
      </c>
      <c r="S857" s="15" t="s">
        <v>5234</v>
      </c>
      <c r="U857" s="15" t="s">
        <v>5234</v>
      </c>
      <c r="V857" s="15" t="s">
        <v>5234</v>
      </c>
      <c r="W857" s="15" t="s">
        <v>5234</v>
      </c>
      <c r="X857" s="15" t="s">
        <v>50</v>
      </c>
      <c r="Y857" s="15" t="s">
        <v>5234</v>
      </c>
      <c r="Z857" s="15" t="s">
        <v>7111</v>
      </c>
    </row>
    <row r="858" spans="1:26" x14ac:dyDescent="0.3">
      <c r="A858" s="15" t="s">
        <v>2078</v>
      </c>
      <c r="B858">
        <v>99999</v>
      </c>
      <c r="C858" s="1">
        <v>5902934830089</v>
      </c>
      <c r="D858">
        <v>1</v>
      </c>
      <c r="E858">
        <v>50</v>
      </c>
      <c r="F858" s="15" t="s">
        <v>888</v>
      </c>
      <c r="G858" s="15" t="s">
        <v>2079</v>
      </c>
      <c r="H858" s="15" t="s">
        <v>5286</v>
      </c>
      <c r="I858" s="15" t="s">
        <v>5253</v>
      </c>
      <c r="J858" s="15" t="s">
        <v>30</v>
      </c>
      <c r="K858" s="15" t="s">
        <v>5286</v>
      </c>
      <c r="L858" s="15" t="s">
        <v>5253</v>
      </c>
      <c r="M858" s="15" t="s">
        <v>30</v>
      </c>
      <c r="N858" s="15" t="s">
        <v>2080</v>
      </c>
      <c r="O858" s="15" t="s">
        <v>2081</v>
      </c>
      <c r="P858">
        <v>84213925</v>
      </c>
      <c r="Q858" s="15" t="s">
        <v>505</v>
      </c>
      <c r="R858">
        <v>5</v>
      </c>
      <c r="S858" s="15" t="s">
        <v>5234</v>
      </c>
      <c r="U858" s="15" t="s">
        <v>5234</v>
      </c>
      <c r="V858" s="15" t="s">
        <v>197</v>
      </c>
      <c r="W858" s="15" t="s">
        <v>35</v>
      </c>
      <c r="X858" s="15" t="s">
        <v>50</v>
      </c>
      <c r="Y858" s="15" t="s">
        <v>5234</v>
      </c>
      <c r="Z858" s="15" t="s">
        <v>2079</v>
      </c>
    </row>
    <row r="859" spans="1:26" x14ac:dyDescent="0.3">
      <c r="A859" s="15" t="s">
        <v>2082</v>
      </c>
      <c r="B859">
        <v>13806</v>
      </c>
      <c r="C859" s="1">
        <v>5902934830621</v>
      </c>
      <c r="D859">
        <v>24</v>
      </c>
      <c r="E859">
        <v>960</v>
      </c>
      <c r="F859" s="15" t="s">
        <v>2083</v>
      </c>
      <c r="G859" s="15" t="s">
        <v>543</v>
      </c>
      <c r="H859" s="15" t="s">
        <v>5270</v>
      </c>
      <c r="I859" s="15" t="s">
        <v>5429</v>
      </c>
      <c r="J859" s="15" t="s">
        <v>5270</v>
      </c>
      <c r="K859" s="15" t="s">
        <v>5286</v>
      </c>
      <c r="L859" s="15" t="s">
        <v>5253</v>
      </c>
      <c r="M859" s="15" t="s">
        <v>30</v>
      </c>
      <c r="N859" s="15" t="s">
        <v>2084</v>
      </c>
      <c r="O859" s="15" t="s">
        <v>2085</v>
      </c>
      <c r="P859">
        <v>84213925</v>
      </c>
      <c r="Q859" s="15" t="s">
        <v>6885</v>
      </c>
      <c r="R859">
        <v>0</v>
      </c>
      <c r="S859" s="15" t="s">
        <v>5234</v>
      </c>
      <c r="U859" s="15" t="s">
        <v>5234</v>
      </c>
      <c r="V859" s="15" t="s">
        <v>5234</v>
      </c>
      <c r="W859" s="15" t="s">
        <v>35</v>
      </c>
      <c r="X859" s="15" t="s">
        <v>36</v>
      </c>
      <c r="Y859" s="15" t="s">
        <v>50</v>
      </c>
      <c r="Z859" s="15" t="s">
        <v>6037</v>
      </c>
    </row>
    <row r="860" spans="1:26" x14ac:dyDescent="0.3">
      <c r="A860" s="15" t="s">
        <v>2086</v>
      </c>
      <c r="B860">
        <v>13907</v>
      </c>
      <c r="C860" s="1">
        <v>5902934835992</v>
      </c>
      <c r="D860">
        <v>12</v>
      </c>
      <c r="E860">
        <v>96</v>
      </c>
      <c r="F860" s="15" t="s">
        <v>2087</v>
      </c>
      <c r="G860" s="15" t="s">
        <v>6038</v>
      </c>
      <c r="H860" s="15" t="s">
        <v>5259</v>
      </c>
      <c r="I860" s="15" t="s">
        <v>5259</v>
      </c>
      <c r="J860" s="15" t="s">
        <v>550</v>
      </c>
      <c r="K860" s="15" t="s">
        <v>1963</v>
      </c>
      <c r="L860" s="15" t="s">
        <v>170</v>
      </c>
      <c r="M860" s="15" t="s">
        <v>1740</v>
      </c>
      <c r="N860" s="15" t="s">
        <v>4752</v>
      </c>
      <c r="O860" s="15" t="s">
        <v>6039</v>
      </c>
      <c r="P860">
        <v>85098000</v>
      </c>
      <c r="Q860" s="15" t="s">
        <v>6791</v>
      </c>
      <c r="R860">
        <v>5</v>
      </c>
      <c r="S860" s="15" t="s">
        <v>4764</v>
      </c>
      <c r="T860">
        <v>1</v>
      </c>
      <c r="U860" s="15" t="s">
        <v>544</v>
      </c>
      <c r="V860" s="15" t="s">
        <v>964</v>
      </c>
      <c r="W860" s="15" t="s">
        <v>35</v>
      </c>
      <c r="X860" s="15" t="s">
        <v>50</v>
      </c>
      <c r="Y860" s="15" t="s">
        <v>50</v>
      </c>
      <c r="Z860" s="15" t="s">
        <v>6911</v>
      </c>
    </row>
    <row r="861" spans="1:26" x14ac:dyDescent="0.3">
      <c r="A861" s="15" t="s">
        <v>2088</v>
      </c>
      <c r="B861">
        <v>13908</v>
      </c>
      <c r="C861" s="1">
        <v>5902934836012</v>
      </c>
      <c r="D861">
        <v>20</v>
      </c>
      <c r="E861">
        <v>480</v>
      </c>
      <c r="F861" s="15" t="s">
        <v>610</v>
      </c>
      <c r="G861" s="15" t="s">
        <v>26</v>
      </c>
      <c r="H861" s="15" t="s">
        <v>5277</v>
      </c>
      <c r="I861" s="15" t="s">
        <v>5259</v>
      </c>
      <c r="J861" s="15" t="s">
        <v>5277</v>
      </c>
      <c r="K861" s="15" t="s">
        <v>5347</v>
      </c>
      <c r="L861" s="15" t="s">
        <v>5259</v>
      </c>
      <c r="M861" s="15" t="s">
        <v>5295</v>
      </c>
      <c r="N861" s="15" t="s">
        <v>2089</v>
      </c>
      <c r="O861" s="15" t="s">
        <v>6040</v>
      </c>
      <c r="P861">
        <v>84213925</v>
      </c>
      <c r="Q861" s="15" t="s">
        <v>6885</v>
      </c>
      <c r="R861">
        <v>0</v>
      </c>
      <c r="S861" s="15" t="s">
        <v>5234</v>
      </c>
      <c r="U861" s="15" t="s">
        <v>5234</v>
      </c>
      <c r="V861" s="15" t="s">
        <v>406</v>
      </c>
      <c r="W861" s="15" t="s">
        <v>5233</v>
      </c>
      <c r="X861" s="15" t="s">
        <v>36</v>
      </c>
      <c r="Y861" s="15" t="s">
        <v>50</v>
      </c>
      <c r="Z861" s="15" t="s">
        <v>1691</v>
      </c>
    </row>
    <row r="862" spans="1:26" x14ac:dyDescent="0.3">
      <c r="A862" s="15" t="s">
        <v>4666</v>
      </c>
      <c r="B862">
        <v>13905</v>
      </c>
      <c r="C862" s="1">
        <v>5903887801850</v>
      </c>
      <c r="D862">
        <v>4</v>
      </c>
      <c r="E862">
        <v>64</v>
      </c>
      <c r="F862" s="15" t="s">
        <v>4667</v>
      </c>
      <c r="G862" s="15" t="s">
        <v>401</v>
      </c>
      <c r="H862" s="15" t="s">
        <v>256</v>
      </c>
      <c r="I862" s="15" t="s">
        <v>5286</v>
      </c>
      <c r="J862" s="15" t="s">
        <v>256</v>
      </c>
      <c r="K862" s="15" t="s">
        <v>295</v>
      </c>
      <c r="L862" s="15" t="s">
        <v>295</v>
      </c>
      <c r="M862" s="15" t="s">
        <v>5265</v>
      </c>
      <c r="N862" s="15" t="s">
        <v>4668</v>
      </c>
      <c r="O862" s="15" t="s">
        <v>6041</v>
      </c>
      <c r="P862">
        <v>85098000</v>
      </c>
      <c r="Q862" s="15" t="s">
        <v>6791</v>
      </c>
      <c r="R862">
        <v>5</v>
      </c>
      <c r="S862" s="15" t="s">
        <v>5234</v>
      </c>
      <c r="U862" s="15" t="s">
        <v>5234</v>
      </c>
      <c r="V862" s="15" t="s">
        <v>1203</v>
      </c>
      <c r="W862" s="15" t="s">
        <v>4825</v>
      </c>
      <c r="X862" s="15" t="s">
        <v>36</v>
      </c>
      <c r="Y862" s="15" t="s">
        <v>50</v>
      </c>
      <c r="Z862" s="15" t="s">
        <v>4144</v>
      </c>
    </row>
    <row r="863" spans="1:26" x14ac:dyDescent="0.3">
      <c r="A863" s="15" t="s">
        <v>6042</v>
      </c>
      <c r="B863">
        <v>13909</v>
      </c>
      <c r="C863" s="1">
        <v>5903887809290</v>
      </c>
      <c r="D863">
        <v>4</v>
      </c>
      <c r="E863">
        <v>192</v>
      </c>
      <c r="F863" s="15" t="s">
        <v>6043</v>
      </c>
      <c r="G863" s="15" t="s">
        <v>7272</v>
      </c>
      <c r="H863" s="15" t="s">
        <v>210</v>
      </c>
      <c r="I863" s="15" t="s">
        <v>5243</v>
      </c>
      <c r="J863" s="15" t="s">
        <v>63</v>
      </c>
      <c r="K863" s="15" t="s">
        <v>231</v>
      </c>
      <c r="L863" s="15" t="s">
        <v>5238</v>
      </c>
      <c r="M863" s="15" t="s">
        <v>5462</v>
      </c>
      <c r="N863" s="15" t="s">
        <v>6044</v>
      </c>
      <c r="O863" s="15" t="s">
        <v>6045</v>
      </c>
      <c r="P863">
        <v>84248970</v>
      </c>
      <c r="Q863" s="15" t="s">
        <v>5234</v>
      </c>
      <c r="R863">
        <v>5</v>
      </c>
      <c r="S863" s="15" t="s">
        <v>5234</v>
      </c>
      <c r="U863" s="15" t="s">
        <v>5234</v>
      </c>
      <c r="V863" s="15" t="s">
        <v>1192</v>
      </c>
      <c r="W863" s="15" t="s">
        <v>1698</v>
      </c>
      <c r="X863" s="15" t="s">
        <v>36</v>
      </c>
      <c r="Y863" s="15" t="s">
        <v>50</v>
      </c>
      <c r="Z863" s="15" t="s">
        <v>7101</v>
      </c>
    </row>
    <row r="864" spans="1:26" x14ac:dyDescent="0.3">
      <c r="A864" s="15" t="s">
        <v>6046</v>
      </c>
      <c r="B864">
        <v>13910</v>
      </c>
      <c r="C864" s="1">
        <v>5903887809337</v>
      </c>
      <c r="D864">
        <v>12</v>
      </c>
      <c r="E864">
        <v>480</v>
      </c>
      <c r="F864" s="15" t="s">
        <v>868</v>
      </c>
      <c r="G864" s="15" t="s">
        <v>7273</v>
      </c>
      <c r="H864" s="15" t="s">
        <v>611</v>
      </c>
      <c r="I864" s="15" t="s">
        <v>611</v>
      </c>
      <c r="J864" s="15" t="s">
        <v>171</v>
      </c>
      <c r="K864" s="15" t="s">
        <v>170</v>
      </c>
      <c r="L864" s="15" t="s">
        <v>161</v>
      </c>
      <c r="M864" s="15" t="s">
        <v>224</v>
      </c>
      <c r="N864" s="15" t="s">
        <v>6047</v>
      </c>
      <c r="O864" s="15" t="s">
        <v>6048</v>
      </c>
      <c r="P864">
        <v>84248970</v>
      </c>
      <c r="Q864" s="15" t="s">
        <v>5234</v>
      </c>
      <c r="S864" s="15" t="s">
        <v>5234</v>
      </c>
      <c r="U864" s="15" t="s">
        <v>5234</v>
      </c>
      <c r="V864" s="15" t="s">
        <v>261</v>
      </c>
      <c r="W864" s="15" t="s">
        <v>2436</v>
      </c>
      <c r="X864" s="15" t="s">
        <v>36</v>
      </c>
      <c r="Y864" s="15" t="s">
        <v>50</v>
      </c>
      <c r="Z864" s="15" t="s">
        <v>4695</v>
      </c>
    </row>
    <row r="865" spans="1:26" x14ac:dyDescent="0.3">
      <c r="A865" s="15" t="s">
        <v>6049</v>
      </c>
      <c r="B865">
        <v>13911</v>
      </c>
      <c r="C865" s="1">
        <v>5903887809313</v>
      </c>
      <c r="D865">
        <v>12</v>
      </c>
      <c r="E865">
        <v>576</v>
      </c>
      <c r="F865" s="15" t="s">
        <v>1783</v>
      </c>
      <c r="G865" s="15" t="s">
        <v>208</v>
      </c>
      <c r="H865" s="15" t="s">
        <v>5261</v>
      </c>
      <c r="I865" s="15" t="s">
        <v>117</v>
      </c>
      <c r="J865" s="15" t="s">
        <v>143</v>
      </c>
      <c r="K865" s="15" t="s">
        <v>209</v>
      </c>
      <c r="L865" s="15" t="s">
        <v>712</v>
      </c>
      <c r="M865" s="15" t="s">
        <v>746</v>
      </c>
      <c r="N865" s="15" t="s">
        <v>6047</v>
      </c>
      <c r="O865" s="15" t="s">
        <v>6050</v>
      </c>
      <c r="P865">
        <v>85098000</v>
      </c>
      <c r="Q865" s="15" t="s">
        <v>5234</v>
      </c>
      <c r="R865">
        <v>5</v>
      </c>
      <c r="S865" s="15" t="s">
        <v>5234</v>
      </c>
      <c r="U865" s="15" t="s">
        <v>5234</v>
      </c>
      <c r="V865" s="15" t="s">
        <v>119</v>
      </c>
      <c r="W865" s="15" t="s">
        <v>4383</v>
      </c>
      <c r="X865" s="15" t="s">
        <v>36</v>
      </c>
      <c r="Y865" s="15" t="s">
        <v>50</v>
      </c>
      <c r="Z865" s="15" t="s">
        <v>6912</v>
      </c>
    </row>
    <row r="866" spans="1:26" x14ac:dyDescent="0.3">
      <c r="A866" s="15" t="s">
        <v>7134</v>
      </c>
      <c r="B866">
        <v>13813</v>
      </c>
      <c r="C866" s="1">
        <v>5905575900593</v>
      </c>
      <c r="D866">
        <v>50</v>
      </c>
      <c r="E866">
        <v>2000</v>
      </c>
      <c r="F866" s="15" t="s">
        <v>4872</v>
      </c>
      <c r="G866" s="15" t="s">
        <v>5233</v>
      </c>
      <c r="H866" s="15" t="s">
        <v>117</v>
      </c>
      <c r="I866" s="15" t="s">
        <v>117</v>
      </c>
      <c r="J866" s="15" t="s">
        <v>2508</v>
      </c>
      <c r="K866" s="15" t="s">
        <v>5293</v>
      </c>
      <c r="L866" s="15" t="s">
        <v>4145</v>
      </c>
      <c r="M866" s="15" t="s">
        <v>5243</v>
      </c>
      <c r="N866" s="15" t="s">
        <v>7135</v>
      </c>
      <c r="O866" s="15" t="s">
        <v>7136</v>
      </c>
      <c r="P866">
        <v>84212100</v>
      </c>
      <c r="Q866" s="15" t="s">
        <v>5234</v>
      </c>
      <c r="S866" s="15" t="s">
        <v>5234</v>
      </c>
      <c r="U866" s="15" t="s">
        <v>5234</v>
      </c>
      <c r="V866" s="15" t="s">
        <v>5233</v>
      </c>
      <c r="W866" s="15" t="s">
        <v>5233</v>
      </c>
      <c r="X866" s="15" t="s">
        <v>36</v>
      </c>
      <c r="Y866" s="15" t="s">
        <v>36</v>
      </c>
      <c r="Z866" s="15" t="s">
        <v>7274</v>
      </c>
    </row>
    <row r="867" spans="1:26" x14ac:dyDescent="0.3">
      <c r="A867" s="15" t="s">
        <v>7137</v>
      </c>
      <c r="B867">
        <v>13812</v>
      </c>
      <c r="C867" s="1">
        <v>5905575900425</v>
      </c>
      <c r="D867">
        <v>6</v>
      </c>
      <c r="E867">
        <v>60</v>
      </c>
      <c r="F867" s="15" t="s">
        <v>4506</v>
      </c>
      <c r="G867" s="15" t="s">
        <v>5264</v>
      </c>
      <c r="H867" s="15" t="s">
        <v>5301</v>
      </c>
      <c r="I867" s="15" t="s">
        <v>5238</v>
      </c>
      <c r="J867" s="15" t="s">
        <v>5295</v>
      </c>
      <c r="K867" s="15" t="s">
        <v>5906</v>
      </c>
      <c r="L867" s="15" t="s">
        <v>5431</v>
      </c>
      <c r="M867" s="15" t="s">
        <v>5286</v>
      </c>
      <c r="N867" s="15" t="s">
        <v>7138</v>
      </c>
      <c r="O867" s="15" t="s">
        <v>7139</v>
      </c>
      <c r="P867">
        <v>85098000</v>
      </c>
      <c r="Q867" s="15" t="s">
        <v>5234</v>
      </c>
      <c r="S867" s="15" t="s">
        <v>5234</v>
      </c>
      <c r="U867" s="15" t="s">
        <v>5234</v>
      </c>
      <c r="V867" s="15" t="s">
        <v>4424</v>
      </c>
      <c r="W867" s="15" t="s">
        <v>4809</v>
      </c>
      <c r="X867" s="15" t="s">
        <v>36</v>
      </c>
      <c r="Y867" s="15" t="s">
        <v>50</v>
      </c>
      <c r="Z867" s="15" t="s">
        <v>5118</v>
      </c>
    </row>
    <row r="868" spans="1:26" x14ac:dyDescent="0.3">
      <c r="A868" s="15" t="s">
        <v>7140</v>
      </c>
      <c r="B868">
        <v>13811</v>
      </c>
      <c r="C868" s="1">
        <v>5905575900449</v>
      </c>
      <c r="D868">
        <v>6</v>
      </c>
      <c r="E868">
        <v>60</v>
      </c>
      <c r="F868" s="15" t="s">
        <v>4506</v>
      </c>
      <c r="G868" s="15" t="s">
        <v>5264</v>
      </c>
      <c r="H868" s="15" t="s">
        <v>5301</v>
      </c>
      <c r="I868" s="15" t="s">
        <v>5238</v>
      </c>
      <c r="J868" s="15" t="s">
        <v>5295</v>
      </c>
      <c r="K868" s="15" t="s">
        <v>5906</v>
      </c>
      <c r="L868" s="15" t="s">
        <v>5431</v>
      </c>
      <c r="M868" s="15" t="s">
        <v>5286</v>
      </c>
      <c r="N868" s="15" t="s">
        <v>7138</v>
      </c>
      <c r="O868" s="15" t="s">
        <v>7141</v>
      </c>
      <c r="P868">
        <v>85098000</v>
      </c>
      <c r="Q868" s="15" t="s">
        <v>5234</v>
      </c>
      <c r="S868" s="15" t="s">
        <v>5234</v>
      </c>
      <c r="U868" s="15" t="s">
        <v>5234</v>
      </c>
      <c r="V868" s="15" t="s">
        <v>4424</v>
      </c>
      <c r="W868" s="15" t="s">
        <v>4809</v>
      </c>
      <c r="X868" s="15" t="s">
        <v>36</v>
      </c>
      <c r="Y868" s="15" t="s">
        <v>50</v>
      </c>
      <c r="Z868" s="15" t="s">
        <v>5118</v>
      </c>
    </row>
    <row r="869" spans="1:26" x14ac:dyDescent="0.3">
      <c r="A869" s="15" t="s">
        <v>2090</v>
      </c>
      <c r="B869">
        <v>99999</v>
      </c>
      <c r="C869" s="1">
        <v>5901436590446</v>
      </c>
      <c r="D869">
        <v>0</v>
      </c>
      <c r="E869">
        <v>0</v>
      </c>
      <c r="F869" s="15" t="s">
        <v>5234</v>
      </c>
      <c r="G869" s="15" t="s">
        <v>5234</v>
      </c>
      <c r="H869" s="15" t="s">
        <v>5233</v>
      </c>
      <c r="I869" s="15" t="s">
        <v>5233</v>
      </c>
      <c r="J869" s="15" t="s">
        <v>5233</v>
      </c>
      <c r="K869" s="15" t="s">
        <v>5233</v>
      </c>
      <c r="L869" s="15" t="s">
        <v>5233</v>
      </c>
      <c r="M869" s="15" t="s">
        <v>5233</v>
      </c>
      <c r="N869" s="15" t="s">
        <v>2091</v>
      </c>
      <c r="O869" s="15" t="s">
        <v>2092</v>
      </c>
      <c r="Q869" s="15" t="s">
        <v>5234</v>
      </c>
      <c r="S869" s="15" t="s">
        <v>5234</v>
      </c>
      <c r="U869" s="15" t="s">
        <v>5234</v>
      </c>
      <c r="V869" s="15" t="s">
        <v>5234</v>
      </c>
      <c r="W869" s="15" t="s">
        <v>5234</v>
      </c>
      <c r="X869" s="15" t="s">
        <v>50</v>
      </c>
      <c r="Y869" s="15" t="s">
        <v>5234</v>
      </c>
      <c r="Z869" s="15" t="s">
        <v>5234</v>
      </c>
    </row>
    <row r="870" spans="1:26" x14ac:dyDescent="0.3">
      <c r="A870" s="15" t="s">
        <v>2093</v>
      </c>
      <c r="B870">
        <v>14602</v>
      </c>
      <c r="C870" s="1">
        <v>5908256835788</v>
      </c>
      <c r="D870">
        <v>1</v>
      </c>
      <c r="E870">
        <v>18</v>
      </c>
      <c r="F870" s="15" t="s">
        <v>5283</v>
      </c>
      <c r="G870" s="15" t="s">
        <v>6051</v>
      </c>
      <c r="H870" s="15" t="s">
        <v>5386</v>
      </c>
      <c r="I870" s="15" t="s">
        <v>65</v>
      </c>
      <c r="J870" s="15" t="s">
        <v>42</v>
      </c>
      <c r="K870" s="15" t="s">
        <v>5386</v>
      </c>
      <c r="L870" s="15" t="s">
        <v>65</v>
      </c>
      <c r="M870" s="15" t="s">
        <v>42</v>
      </c>
      <c r="N870" s="15" t="s">
        <v>2094</v>
      </c>
      <c r="O870" s="15" t="s">
        <v>2095</v>
      </c>
      <c r="P870">
        <v>84501900</v>
      </c>
      <c r="Q870" s="15" t="s">
        <v>6913</v>
      </c>
      <c r="R870">
        <v>4</v>
      </c>
      <c r="S870" s="15" t="s">
        <v>5234</v>
      </c>
      <c r="U870" s="15" t="s">
        <v>5234</v>
      </c>
      <c r="V870" s="15" t="s">
        <v>2401</v>
      </c>
      <c r="W870" s="15" t="s">
        <v>3136</v>
      </c>
      <c r="X870" s="15" t="s">
        <v>36</v>
      </c>
      <c r="Y870" s="15" t="s">
        <v>50</v>
      </c>
      <c r="Z870" s="15" t="s">
        <v>6051</v>
      </c>
    </row>
    <row r="871" spans="1:26" x14ac:dyDescent="0.3">
      <c r="A871" s="15" t="s">
        <v>2097</v>
      </c>
      <c r="B871">
        <v>14601</v>
      </c>
      <c r="C871" s="1">
        <v>5902934835749</v>
      </c>
      <c r="D871">
        <v>1</v>
      </c>
      <c r="E871">
        <v>18</v>
      </c>
      <c r="F871" s="15" t="s">
        <v>504</v>
      </c>
      <c r="G871" s="15" t="s">
        <v>4023</v>
      </c>
      <c r="H871" s="15" t="s">
        <v>5386</v>
      </c>
      <c r="I871" s="15" t="s">
        <v>5269</v>
      </c>
      <c r="J871" s="15" t="s">
        <v>5401</v>
      </c>
      <c r="K871" s="15" t="s">
        <v>5386</v>
      </c>
      <c r="L871" s="15" t="s">
        <v>5269</v>
      </c>
      <c r="M871" s="15" t="s">
        <v>5401</v>
      </c>
      <c r="N871" s="15" t="s">
        <v>2094</v>
      </c>
      <c r="O871" s="15" t="s">
        <v>2099</v>
      </c>
      <c r="P871">
        <v>84501900</v>
      </c>
      <c r="Q871" s="15" t="s">
        <v>6913</v>
      </c>
      <c r="R871">
        <v>5</v>
      </c>
      <c r="S871" s="15" t="s">
        <v>5234</v>
      </c>
      <c r="U871" s="15" t="s">
        <v>5234</v>
      </c>
      <c r="V871" s="15" t="s">
        <v>2100</v>
      </c>
      <c r="W871" s="15" t="s">
        <v>35</v>
      </c>
      <c r="X871" s="15" t="s">
        <v>36</v>
      </c>
      <c r="Y871" s="15" t="s">
        <v>50</v>
      </c>
      <c r="Z871" s="15" t="s">
        <v>4023</v>
      </c>
    </row>
    <row r="872" spans="1:26" x14ac:dyDescent="0.3">
      <c r="A872" s="15" t="s">
        <v>4669</v>
      </c>
      <c r="B872">
        <v>99999</v>
      </c>
      <c r="C872" s="1">
        <v>5901436590323</v>
      </c>
      <c r="D872">
        <v>0</v>
      </c>
      <c r="E872">
        <v>0</v>
      </c>
      <c r="F872" s="15" t="s">
        <v>5233</v>
      </c>
      <c r="G872" s="15" t="s">
        <v>5234</v>
      </c>
      <c r="H872" s="15" t="s">
        <v>5233</v>
      </c>
      <c r="I872" s="15" t="s">
        <v>5233</v>
      </c>
      <c r="J872" s="15" t="s">
        <v>5233</v>
      </c>
      <c r="K872" s="15" t="s">
        <v>5233</v>
      </c>
      <c r="L872" s="15" t="s">
        <v>5233</v>
      </c>
      <c r="M872" s="15" t="s">
        <v>5233</v>
      </c>
      <c r="N872" s="15" t="s">
        <v>2101</v>
      </c>
      <c r="O872" s="15" t="s">
        <v>2102</v>
      </c>
      <c r="P872">
        <v>84182900</v>
      </c>
      <c r="Q872" s="15" t="s">
        <v>505</v>
      </c>
      <c r="S872" s="15" t="s">
        <v>5234</v>
      </c>
      <c r="U872" s="15" t="s">
        <v>5234</v>
      </c>
      <c r="V872" s="15" t="s">
        <v>5234</v>
      </c>
      <c r="W872" s="15" t="s">
        <v>5234</v>
      </c>
      <c r="X872" s="15" t="s">
        <v>50</v>
      </c>
      <c r="Y872" s="15" t="s">
        <v>50</v>
      </c>
      <c r="Z872" s="15" t="s">
        <v>5234</v>
      </c>
    </row>
    <row r="873" spans="1:26" x14ac:dyDescent="0.3">
      <c r="A873" s="15" t="s">
        <v>2103</v>
      </c>
      <c r="B873">
        <v>99999</v>
      </c>
      <c r="C873" s="1">
        <v>5908256835597</v>
      </c>
      <c r="D873">
        <v>1</v>
      </c>
      <c r="E873">
        <v>18</v>
      </c>
      <c r="F873" s="15" t="s">
        <v>184</v>
      </c>
      <c r="G873" s="15" t="s">
        <v>5692</v>
      </c>
      <c r="H873" s="15" t="s">
        <v>5233</v>
      </c>
      <c r="I873" s="15" t="s">
        <v>5233</v>
      </c>
      <c r="J873" s="15" t="s">
        <v>5233</v>
      </c>
      <c r="K873" s="15" t="s">
        <v>5244</v>
      </c>
      <c r="L873" s="15" t="s">
        <v>5462</v>
      </c>
      <c r="M873" s="15" t="s">
        <v>5342</v>
      </c>
      <c r="N873" s="15" t="s">
        <v>2104</v>
      </c>
      <c r="O873" s="15" t="s">
        <v>2105</v>
      </c>
      <c r="P873">
        <v>84182900</v>
      </c>
      <c r="Q873" s="15" t="s">
        <v>505</v>
      </c>
      <c r="R873">
        <v>4</v>
      </c>
      <c r="S873" s="15" t="s">
        <v>5234</v>
      </c>
      <c r="U873" s="15" t="s">
        <v>5234</v>
      </c>
      <c r="V873" s="15" t="s">
        <v>5234</v>
      </c>
      <c r="W873" s="15" t="s">
        <v>35</v>
      </c>
      <c r="X873" s="15" t="s">
        <v>50</v>
      </c>
      <c r="Y873" s="15" t="s">
        <v>5234</v>
      </c>
      <c r="Z873" s="15" t="s">
        <v>5692</v>
      </c>
    </row>
    <row r="874" spans="1:26" x14ac:dyDescent="0.3">
      <c r="A874" s="15" t="s">
        <v>2106</v>
      </c>
      <c r="B874">
        <v>12609</v>
      </c>
      <c r="C874" s="1">
        <v>5902934835565</v>
      </c>
      <c r="D874">
        <v>1</v>
      </c>
      <c r="E874">
        <v>12</v>
      </c>
      <c r="F874" s="15" t="s">
        <v>2107</v>
      </c>
      <c r="G874" s="15" t="s">
        <v>4972</v>
      </c>
      <c r="H874" s="15" t="s">
        <v>5462</v>
      </c>
      <c r="I874" s="15" t="s">
        <v>5401</v>
      </c>
      <c r="J874" s="15" t="s">
        <v>5294</v>
      </c>
      <c r="K874" s="15" t="s">
        <v>5462</v>
      </c>
      <c r="L874" s="15" t="s">
        <v>5294</v>
      </c>
      <c r="M874" s="15" t="s">
        <v>5889</v>
      </c>
      <c r="N874" s="15" t="s">
        <v>2108</v>
      </c>
      <c r="O874" s="15" t="s">
        <v>2109</v>
      </c>
      <c r="P874">
        <v>84186900</v>
      </c>
      <c r="Q874" s="15" t="s">
        <v>6914</v>
      </c>
      <c r="R874">
        <v>4</v>
      </c>
      <c r="S874" s="15" t="s">
        <v>5234</v>
      </c>
      <c r="U874" s="15" t="s">
        <v>5234</v>
      </c>
      <c r="V874" s="15" t="s">
        <v>1652</v>
      </c>
      <c r="W874" s="15" t="s">
        <v>35</v>
      </c>
      <c r="X874" s="15" t="s">
        <v>36</v>
      </c>
      <c r="Y874" s="15" t="s">
        <v>50</v>
      </c>
      <c r="Z874" s="15" t="s">
        <v>4972</v>
      </c>
    </row>
    <row r="875" spans="1:26" x14ac:dyDescent="0.3">
      <c r="A875" s="15" t="s">
        <v>2110</v>
      </c>
      <c r="B875">
        <v>99999</v>
      </c>
      <c r="C875" s="1">
        <v>5902934839426</v>
      </c>
      <c r="D875">
        <v>1</v>
      </c>
      <c r="E875">
        <v>8</v>
      </c>
      <c r="F875" s="15" t="s">
        <v>230</v>
      </c>
      <c r="G875" s="15" t="s">
        <v>27</v>
      </c>
      <c r="H875" s="15" t="s">
        <v>5889</v>
      </c>
      <c r="I875" s="15" t="s">
        <v>5340</v>
      </c>
      <c r="J875" s="15" t="s">
        <v>5304</v>
      </c>
      <c r="K875" s="15" t="s">
        <v>5889</v>
      </c>
      <c r="L875" s="15" t="s">
        <v>5340</v>
      </c>
      <c r="M875" s="15" t="s">
        <v>5304</v>
      </c>
      <c r="N875" s="15" t="s">
        <v>2111</v>
      </c>
      <c r="O875" s="15" t="s">
        <v>2112</v>
      </c>
      <c r="P875">
        <v>84186900</v>
      </c>
      <c r="Q875" s="15" t="s">
        <v>6914</v>
      </c>
      <c r="R875">
        <v>1</v>
      </c>
      <c r="S875" s="15" t="s">
        <v>5234</v>
      </c>
      <c r="U875" s="15" t="s">
        <v>5234</v>
      </c>
      <c r="V875" s="15" t="s">
        <v>3403</v>
      </c>
      <c r="W875" s="15" t="s">
        <v>4670</v>
      </c>
      <c r="X875" s="15" t="s">
        <v>50</v>
      </c>
      <c r="Y875" s="15" t="s">
        <v>50</v>
      </c>
      <c r="Z875" s="15" t="s">
        <v>27</v>
      </c>
    </row>
    <row r="876" spans="1:26" x14ac:dyDescent="0.3">
      <c r="A876" s="15" t="s">
        <v>2113</v>
      </c>
      <c r="B876">
        <v>14413</v>
      </c>
      <c r="C876" s="1">
        <v>5902934839860</v>
      </c>
      <c r="D876">
        <v>1</v>
      </c>
      <c r="E876">
        <v>24</v>
      </c>
      <c r="F876" s="15" t="s">
        <v>26</v>
      </c>
      <c r="G876" s="15" t="s">
        <v>6052</v>
      </c>
      <c r="H876" s="15" t="s">
        <v>5291</v>
      </c>
      <c r="I876" s="15" t="s">
        <v>5462</v>
      </c>
      <c r="J876" s="15" t="s">
        <v>5353</v>
      </c>
      <c r="K876" s="15" t="s">
        <v>5291</v>
      </c>
      <c r="L876" s="15" t="s">
        <v>5462</v>
      </c>
      <c r="M876" s="15" t="s">
        <v>5353</v>
      </c>
      <c r="N876" s="15" t="s">
        <v>6053</v>
      </c>
      <c r="O876" s="15" t="s">
        <v>2114</v>
      </c>
      <c r="P876">
        <v>84186900</v>
      </c>
      <c r="Q876" s="15" t="s">
        <v>6914</v>
      </c>
      <c r="R876">
        <v>5</v>
      </c>
      <c r="S876" s="15" t="s">
        <v>5234</v>
      </c>
      <c r="U876" s="15" t="s">
        <v>5234</v>
      </c>
      <c r="V876" s="15" t="s">
        <v>261</v>
      </c>
      <c r="W876" s="15" t="s">
        <v>203</v>
      </c>
      <c r="X876" s="15" t="s">
        <v>36</v>
      </c>
      <c r="Y876" s="15" t="s">
        <v>50</v>
      </c>
      <c r="Z876" s="15" t="s">
        <v>6052</v>
      </c>
    </row>
    <row r="877" spans="1:26" x14ac:dyDescent="0.3">
      <c r="A877" s="15" t="s">
        <v>4826</v>
      </c>
      <c r="B877">
        <v>12611</v>
      </c>
      <c r="C877" s="1">
        <v>5903887804875</v>
      </c>
      <c r="D877">
        <v>1</v>
      </c>
      <c r="E877">
        <v>4</v>
      </c>
      <c r="F877" s="15" t="s">
        <v>5286</v>
      </c>
      <c r="G877" s="15" t="s">
        <v>7086</v>
      </c>
      <c r="H877" s="15" t="s">
        <v>5401</v>
      </c>
      <c r="I877" s="15" t="s">
        <v>4702</v>
      </c>
      <c r="J877" s="15" t="s">
        <v>5279</v>
      </c>
      <c r="K877" s="15" t="s">
        <v>5401</v>
      </c>
      <c r="L877" s="15" t="s">
        <v>4702</v>
      </c>
      <c r="M877" s="15" t="s">
        <v>5279</v>
      </c>
      <c r="N877" s="15" t="s">
        <v>3979</v>
      </c>
      <c r="O877" s="15" t="s">
        <v>4827</v>
      </c>
      <c r="P877">
        <v>84182900</v>
      </c>
      <c r="Q877" s="15" t="s">
        <v>6915</v>
      </c>
      <c r="S877" s="15" t="s">
        <v>5234</v>
      </c>
      <c r="U877" s="15" t="s">
        <v>5234</v>
      </c>
      <c r="V877" s="15" t="s">
        <v>1132</v>
      </c>
      <c r="W877" s="15" t="s">
        <v>1698</v>
      </c>
      <c r="X877" s="15" t="s">
        <v>36</v>
      </c>
      <c r="Y877" s="15" t="s">
        <v>50</v>
      </c>
      <c r="Z877" s="15" t="s">
        <v>7086</v>
      </c>
    </row>
    <row r="878" spans="1:26" x14ac:dyDescent="0.3">
      <c r="A878" s="15" t="s">
        <v>4828</v>
      </c>
      <c r="B878">
        <v>14409</v>
      </c>
      <c r="C878" s="1">
        <v>5903887805193</v>
      </c>
      <c r="D878">
        <v>1</v>
      </c>
      <c r="E878">
        <v>6</v>
      </c>
      <c r="F878" s="15" t="s">
        <v>230</v>
      </c>
      <c r="G878" s="15" t="s">
        <v>320</v>
      </c>
      <c r="H878" s="15" t="s">
        <v>5889</v>
      </c>
      <c r="I878" s="15" t="s">
        <v>5340</v>
      </c>
      <c r="J878" s="15" t="s">
        <v>5304</v>
      </c>
      <c r="K878" s="15" t="s">
        <v>5889</v>
      </c>
      <c r="L878" s="15" t="s">
        <v>5340</v>
      </c>
      <c r="M878" s="15" t="s">
        <v>5304</v>
      </c>
      <c r="N878" s="15" t="s">
        <v>2111</v>
      </c>
      <c r="O878" s="15" t="s">
        <v>4829</v>
      </c>
      <c r="P878">
        <v>84186900</v>
      </c>
      <c r="Q878" s="15" t="s">
        <v>6914</v>
      </c>
      <c r="R878">
        <v>1</v>
      </c>
      <c r="S878" s="15" t="s">
        <v>5234</v>
      </c>
      <c r="U878" s="15" t="s">
        <v>5234</v>
      </c>
      <c r="V878" s="15" t="s">
        <v>3403</v>
      </c>
      <c r="W878" s="15" t="s">
        <v>4670</v>
      </c>
      <c r="X878" s="15" t="s">
        <v>36</v>
      </c>
      <c r="Y878" s="15" t="s">
        <v>50</v>
      </c>
      <c r="Z878" s="15" t="s">
        <v>320</v>
      </c>
    </row>
    <row r="879" spans="1:26" x14ac:dyDescent="0.3">
      <c r="A879" s="15" t="s">
        <v>7196</v>
      </c>
      <c r="B879">
        <v>12610</v>
      </c>
      <c r="C879" s="1">
        <v>5905575900623</v>
      </c>
      <c r="D879">
        <v>1</v>
      </c>
      <c r="E879">
        <v>1</v>
      </c>
      <c r="F879" s="15" t="s">
        <v>5233</v>
      </c>
      <c r="G879" s="15" t="s">
        <v>5233</v>
      </c>
      <c r="H879" s="15" t="s">
        <v>5233</v>
      </c>
      <c r="I879" s="15" t="s">
        <v>5233</v>
      </c>
      <c r="J879" s="15" t="s">
        <v>5233</v>
      </c>
      <c r="K879" s="15" t="s">
        <v>5233</v>
      </c>
      <c r="L879" s="15" t="s">
        <v>5233</v>
      </c>
      <c r="M879" s="15" t="s">
        <v>5233</v>
      </c>
      <c r="N879" s="15" t="s">
        <v>7275</v>
      </c>
      <c r="O879" s="15" t="s">
        <v>7197</v>
      </c>
      <c r="Q879" s="15" t="s">
        <v>5234</v>
      </c>
      <c r="S879" s="15" t="s">
        <v>5234</v>
      </c>
      <c r="U879" s="15" t="s">
        <v>5234</v>
      </c>
      <c r="V879" s="15" t="s">
        <v>5234</v>
      </c>
      <c r="W879" s="15" t="s">
        <v>5234</v>
      </c>
      <c r="X879" s="15" t="s">
        <v>36</v>
      </c>
      <c r="Y879" s="15" t="s">
        <v>50</v>
      </c>
      <c r="Z879" s="15" t="s">
        <v>5234</v>
      </c>
    </row>
    <row r="880" spans="1:26" x14ac:dyDescent="0.3">
      <c r="A880" s="15" t="s">
        <v>6054</v>
      </c>
      <c r="B880">
        <v>14501</v>
      </c>
      <c r="C880" s="1">
        <v>5903887809092</v>
      </c>
      <c r="D880">
        <v>2</v>
      </c>
      <c r="E880">
        <v>60</v>
      </c>
      <c r="F880" s="15" t="s">
        <v>4218</v>
      </c>
      <c r="G880" s="15" t="s">
        <v>543</v>
      </c>
      <c r="H880" s="15" t="s">
        <v>5238</v>
      </c>
      <c r="I880" s="15" t="s">
        <v>224</v>
      </c>
      <c r="J880" s="15" t="s">
        <v>5270</v>
      </c>
      <c r="K880" s="15" t="s">
        <v>750</v>
      </c>
      <c r="L880" s="15" t="s">
        <v>64</v>
      </c>
      <c r="M880" s="15" t="s">
        <v>5295</v>
      </c>
      <c r="N880" s="15" t="s">
        <v>6055</v>
      </c>
      <c r="O880" s="15" t="s">
        <v>6056</v>
      </c>
      <c r="P880">
        <v>84186900</v>
      </c>
      <c r="Q880" s="15" t="s">
        <v>6914</v>
      </c>
      <c r="R880">
        <v>5</v>
      </c>
      <c r="S880" s="15" t="s">
        <v>5234</v>
      </c>
      <c r="U880" s="15" t="s">
        <v>5234</v>
      </c>
      <c r="V880" s="15" t="s">
        <v>1222</v>
      </c>
      <c r="W880" s="15" t="s">
        <v>1052</v>
      </c>
      <c r="X880" s="15" t="s">
        <v>36</v>
      </c>
      <c r="Y880" s="15" t="s">
        <v>36</v>
      </c>
      <c r="Z880" s="15" t="s">
        <v>892</v>
      </c>
    </row>
    <row r="881" spans="1:26" x14ac:dyDescent="0.3">
      <c r="A881" s="15" t="s">
        <v>7339</v>
      </c>
      <c r="B881">
        <v>14502</v>
      </c>
      <c r="C881" s="1">
        <v>5905575901231</v>
      </c>
      <c r="D881">
        <v>2</v>
      </c>
      <c r="E881">
        <v>60</v>
      </c>
      <c r="F881" s="15" t="s">
        <v>4218</v>
      </c>
      <c r="G881" s="15" t="s">
        <v>543</v>
      </c>
      <c r="H881" s="15" t="s">
        <v>5238</v>
      </c>
      <c r="I881" s="15" t="s">
        <v>224</v>
      </c>
      <c r="J881" s="15" t="s">
        <v>5270</v>
      </c>
      <c r="K881" s="15" t="s">
        <v>750</v>
      </c>
      <c r="L881" s="15" t="s">
        <v>64</v>
      </c>
      <c r="M881" s="15" t="s">
        <v>5295</v>
      </c>
      <c r="N881" s="15" t="s">
        <v>6055</v>
      </c>
      <c r="O881" s="15" t="s">
        <v>7340</v>
      </c>
      <c r="Q881" s="15" t="s">
        <v>5234</v>
      </c>
      <c r="S881" s="15" t="s">
        <v>5234</v>
      </c>
      <c r="U881" s="15" t="s">
        <v>5234</v>
      </c>
      <c r="V881" s="15" t="s">
        <v>5234</v>
      </c>
      <c r="W881" s="15" t="s">
        <v>5234</v>
      </c>
      <c r="X881" s="15" t="s">
        <v>36</v>
      </c>
      <c r="Y881" s="15" t="s">
        <v>36</v>
      </c>
      <c r="Z881" s="15" t="s">
        <v>5234</v>
      </c>
    </row>
    <row r="882" spans="1:26" x14ac:dyDescent="0.3">
      <c r="A882" s="15" t="s">
        <v>6057</v>
      </c>
      <c r="B882">
        <v>14502</v>
      </c>
      <c r="C882" s="1">
        <v>5903887809078</v>
      </c>
      <c r="D882">
        <v>2</v>
      </c>
      <c r="E882">
        <v>60</v>
      </c>
      <c r="F882" s="15" t="s">
        <v>1636</v>
      </c>
      <c r="G882" s="15" t="s">
        <v>547</v>
      </c>
      <c r="H882" s="15" t="s">
        <v>5238</v>
      </c>
      <c r="I882" s="15" t="s">
        <v>5293</v>
      </c>
      <c r="J882" s="15" t="s">
        <v>5270</v>
      </c>
      <c r="K882" s="15" t="s">
        <v>746</v>
      </c>
      <c r="L882" s="15" t="s">
        <v>5353</v>
      </c>
      <c r="M882" s="15" t="s">
        <v>5295</v>
      </c>
      <c r="N882" s="15" t="s">
        <v>6058</v>
      </c>
      <c r="O882" s="15" t="s">
        <v>6059</v>
      </c>
      <c r="P882">
        <v>84186900</v>
      </c>
      <c r="Q882" s="15" t="s">
        <v>6914</v>
      </c>
      <c r="R882">
        <v>5</v>
      </c>
      <c r="S882" s="15" t="s">
        <v>5234</v>
      </c>
      <c r="U882" s="15" t="s">
        <v>5234</v>
      </c>
      <c r="V882" s="15" t="s">
        <v>1222</v>
      </c>
      <c r="W882" s="15" t="s">
        <v>1052</v>
      </c>
      <c r="X882" s="15" t="s">
        <v>36</v>
      </c>
      <c r="Y882" s="15" t="s">
        <v>36</v>
      </c>
      <c r="Z882" s="15" t="s">
        <v>861</v>
      </c>
    </row>
    <row r="883" spans="1:26" x14ac:dyDescent="0.3">
      <c r="A883" s="15" t="s">
        <v>7198</v>
      </c>
      <c r="B883">
        <v>12606</v>
      </c>
      <c r="C883" s="1">
        <v>5905575900661</v>
      </c>
      <c r="D883">
        <v>1</v>
      </c>
      <c r="E883">
        <v>54</v>
      </c>
      <c r="F883" s="15" t="s">
        <v>7276</v>
      </c>
      <c r="G883" s="15" t="s">
        <v>7277</v>
      </c>
      <c r="H883" s="15" t="s">
        <v>5257</v>
      </c>
      <c r="I883" s="15" t="s">
        <v>689</v>
      </c>
      <c r="J883" s="15" t="s">
        <v>200</v>
      </c>
      <c r="K883" s="15" t="s">
        <v>5257</v>
      </c>
      <c r="L883" s="15" t="s">
        <v>689</v>
      </c>
      <c r="M883" s="15" t="s">
        <v>200</v>
      </c>
      <c r="N883" s="15" t="s">
        <v>7199</v>
      </c>
      <c r="O883" s="15" t="s">
        <v>7200</v>
      </c>
      <c r="P883">
        <v>84186900</v>
      </c>
      <c r="Q883" s="15" t="s">
        <v>5234</v>
      </c>
      <c r="R883">
        <v>4</v>
      </c>
      <c r="S883" s="15" t="s">
        <v>5234</v>
      </c>
      <c r="U883" s="15" t="s">
        <v>5234</v>
      </c>
      <c r="V883" s="15" t="s">
        <v>1821</v>
      </c>
      <c r="W883" s="15" t="s">
        <v>4708</v>
      </c>
      <c r="X883" s="15" t="s">
        <v>36</v>
      </c>
      <c r="Y883" s="15" t="s">
        <v>36</v>
      </c>
      <c r="Z883" s="15" t="s">
        <v>7277</v>
      </c>
    </row>
    <row r="884" spans="1:26" x14ac:dyDescent="0.3">
      <c r="A884" s="15" t="s">
        <v>7278</v>
      </c>
      <c r="B884">
        <v>14413</v>
      </c>
      <c r="C884" s="1">
        <v>5905575901446</v>
      </c>
      <c r="D884">
        <v>1</v>
      </c>
      <c r="E884">
        <v>16</v>
      </c>
      <c r="F884" s="15" t="s">
        <v>6476</v>
      </c>
      <c r="G884" s="15" t="s">
        <v>6477</v>
      </c>
      <c r="H884" s="15" t="s">
        <v>3818</v>
      </c>
      <c r="I884" s="15" t="s">
        <v>3819</v>
      </c>
      <c r="J884" s="15" t="s">
        <v>1790</v>
      </c>
      <c r="K884" s="15" t="s">
        <v>3818</v>
      </c>
      <c r="L884" s="15" t="s">
        <v>3819</v>
      </c>
      <c r="M884" s="15" t="s">
        <v>1790</v>
      </c>
      <c r="N884" s="15" t="s">
        <v>6478</v>
      </c>
      <c r="O884" s="15" t="s">
        <v>7279</v>
      </c>
      <c r="Q884" s="15" t="s">
        <v>5234</v>
      </c>
      <c r="S884" s="15" t="s">
        <v>5234</v>
      </c>
      <c r="U884" s="15" t="s">
        <v>5234</v>
      </c>
      <c r="V884" s="15" t="s">
        <v>3710</v>
      </c>
      <c r="W884" s="15" t="s">
        <v>35</v>
      </c>
      <c r="X884" s="15" t="s">
        <v>36</v>
      </c>
      <c r="Y884" s="15" t="s">
        <v>50</v>
      </c>
      <c r="Z884" s="15" t="s">
        <v>6477</v>
      </c>
    </row>
    <row r="885" spans="1:26" x14ac:dyDescent="0.3">
      <c r="A885" s="15" t="s">
        <v>2115</v>
      </c>
      <c r="B885">
        <v>99999</v>
      </c>
      <c r="C885" s="1">
        <v>1111110000525</v>
      </c>
      <c r="D885">
        <v>6</v>
      </c>
      <c r="E885">
        <v>252</v>
      </c>
      <c r="F885" s="15" t="s">
        <v>5233</v>
      </c>
      <c r="G885" s="15" t="s">
        <v>5234</v>
      </c>
      <c r="H885" s="15" t="s">
        <v>5255</v>
      </c>
      <c r="I885" s="15" t="s">
        <v>5283</v>
      </c>
      <c r="J885" s="15" t="s">
        <v>550</v>
      </c>
      <c r="K885" s="15" t="s">
        <v>975</v>
      </c>
      <c r="L885" s="15" t="s">
        <v>1072</v>
      </c>
      <c r="M885" s="15" t="s">
        <v>1088</v>
      </c>
      <c r="N885" s="15" t="s">
        <v>5234</v>
      </c>
      <c r="O885" s="15" t="s">
        <v>2116</v>
      </c>
      <c r="Q885" s="15" t="s">
        <v>5234</v>
      </c>
      <c r="R885">
        <v>5</v>
      </c>
      <c r="S885" s="15" t="s">
        <v>5234</v>
      </c>
      <c r="U885" s="15" t="s">
        <v>5234</v>
      </c>
      <c r="V885" s="15" t="s">
        <v>5234</v>
      </c>
      <c r="W885" s="15" t="s">
        <v>5234</v>
      </c>
      <c r="X885" s="15" t="s">
        <v>50</v>
      </c>
      <c r="Y885" s="15" t="s">
        <v>50</v>
      </c>
      <c r="Z885" s="15" t="s">
        <v>5234</v>
      </c>
    </row>
    <row r="886" spans="1:26" x14ac:dyDescent="0.3">
      <c r="A886" s="15" t="s">
        <v>2117</v>
      </c>
      <c r="B886">
        <v>99999</v>
      </c>
      <c r="C886" s="1">
        <v>1111110000526</v>
      </c>
      <c r="D886">
        <v>6</v>
      </c>
      <c r="E886">
        <v>252</v>
      </c>
      <c r="F886" s="15" t="s">
        <v>5234</v>
      </c>
      <c r="G886" s="15" t="s">
        <v>5234</v>
      </c>
      <c r="H886" s="15" t="s">
        <v>5255</v>
      </c>
      <c r="I886" s="15" t="s">
        <v>5283</v>
      </c>
      <c r="J886" s="15" t="s">
        <v>550</v>
      </c>
      <c r="K886" s="15" t="s">
        <v>975</v>
      </c>
      <c r="L886" s="15" t="s">
        <v>1072</v>
      </c>
      <c r="M886" s="15" t="s">
        <v>1088</v>
      </c>
      <c r="N886" s="15" t="s">
        <v>2118</v>
      </c>
      <c r="O886" s="15" t="s">
        <v>2119</v>
      </c>
      <c r="Q886" s="15" t="s">
        <v>5234</v>
      </c>
      <c r="S886" s="15" t="s">
        <v>5234</v>
      </c>
      <c r="U886" s="15" t="s">
        <v>5234</v>
      </c>
      <c r="V886" s="15" t="s">
        <v>46</v>
      </c>
      <c r="W886" s="15" t="s">
        <v>5234</v>
      </c>
      <c r="X886" s="15" t="s">
        <v>50</v>
      </c>
      <c r="Y886" s="15" t="s">
        <v>5234</v>
      </c>
      <c r="Z886" s="15" t="s">
        <v>5234</v>
      </c>
    </row>
    <row r="887" spans="1:26" x14ac:dyDescent="0.3">
      <c r="A887" s="15" t="s">
        <v>2120</v>
      </c>
      <c r="B887">
        <v>99999</v>
      </c>
      <c r="C887" s="1">
        <v>5901436590088</v>
      </c>
      <c r="D887">
        <v>6</v>
      </c>
      <c r="E887">
        <v>252</v>
      </c>
      <c r="F887" s="15" t="s">
        <v>6060</v>
      </c>
      <c r="G887" s="15" t="s">
        <v>2121</v>
      </c>
      <c r="H887" s="15" t="s">
        <v>5255</v>
      </c>
      <c r="I887" s="15" t="s">
        <v>5283</v>
      </c>
      <c r="J887" s="15" t="s">
        <v>550</v>
      </c>
      <c r="K887" s="15" t="s">
        <v>975</v>
      </c>
      <c r="L887" s="15" t="s">
        <v>1072</v>
      </c>
      <c r="M887" s="15" t="s">
        <v>1088</v>
      </c>
      <c r="N887" s="15" t="s">
        <v>2122</v>
      </c>
      <c r="O887" s="15" t="s">
        <v>2123</v>
      </c>
      <c r="P887">
        <v>84231010</v>
      </c>
      <c r="Q887" s="15" t="s">
        <v>5234</v>
      </c>
      <c r="S887" s="15" t="s">
        <v>5234</v>
      </c>
      <c r="U887" s="15" t="s">
        <v>5234</v>
      </c>
      <c r="V887" s="15" t="s">
        <v>46</v>
      </c>
      <c r="W887" s="15" t="s">
        <v>5234</v>
      </c>
      <c r="X887" s="15" t="s">
        <v>50</v>
      </c>
      <c r="Y887" s="15" t="s">
        <v>5234</v>
      </c>
      <c r="Z887" s="15" t="s">
        <v>7112</v>
      </c>
    </row>
    <row r="888" spans="1:26" x14ac:dyDescent="0.3">
      <c r="A888" s="15" t="s">
        <v>2124</v>
      </c>
      <c r="B888">
        <v>99999</v>
      </c>
      <c r="C888" s="1">
        <v>1111110000528</v>
      </c>
      <c r="D888">
        <v>0</v>
      </c>
      <c r="E888">
        <v>0</v>
      </c>
      <c r="F888" s="15" t="s">
        <v>5234</v>
      </c>
      <c r="G888" s="15" t="s">
        <v>5234</v>
      </c>
      <c r="H888" s="15" t="s">
        <v>5233</v>
      </c>
      <c r="I888" s="15" t="s">
        <v>5233</v>
      </c>
      <c r="J888" s="15" t="s">
        <v>5233</v>
      </c>
      <c r="K888" s="15" t="s">
        <v>5233</v>
      </c>
      <c r="L888" s="15" t="s">
        <v>5233</v>
      </c>
      <c r="M888" s="15" t="s">
        <v>5233</v>
      </c>
      <c r="N888" s="15" t="s">
        <v>1550</v>
      </c>
      <c r="O888" s="15" t="s">
        <v>2125</v>
      </c>
      <c r="Q888" s="15" t="s">
        <v>5234</v>
      </c>
      <c r="S888" s="15" t="s">
        <v>5234</v>
      </c>
      <c r="U888" s="15" t="s">
        <v>5234</v>
      </c>
      <c r="V888" s="15" t="s">
        <v>5234</v>
      </c>
      <c r="W888" s="15" t="s">
        <v>5234</v>
      </c>
      <c r="X888" s="15" t="s">
        <v>50</v>
      </c>
      <c r="Y888" s="15" t="s">
        <v>5234</v>
      </c>
      <c r="Z888" s="15" t="s">
        <v>5234</v>
      </c>
    </row>
    <row r="889" spans="1:26" x14ac:dyDescent="0.3">
      <c r="A889" s="15" t="s">
        <v>2126</v>
      </c>
      <c r="B889">
        <v>99999</v>
      </c>
      <c r="C889" s="1">
        <v>5901436590736</v>
      </c>
      <c r="D889">
        <v>0</v>
      </c>
      <c r="E889">
        <v>0</v>
      </c>
      <c r="F889" s="15" t="s">
        <v>5234</v>
      </c>
      <c r="G889" s="15" t="s">
        <v>5234</v>
      </c>
      <c r="H889" s="15" t="s">
        <v>5233</v>
      </c>
      <c r="I889" s="15" t="s">
        <v>5233</v>
      </c>
      <c r="J889" s="15" t="s">
        <v>5233</v>
      </c>
      <c r="K889" s="15" t="s">
        <v>5233</v>
      </c>
      <c r="L889" s="15" t="s">
        <v>5233</v>
      </c>
      <c r="M889" s="15" t="s">
        <v>5233</v>
      </c>
      <c r="N889" s="15" t="s">
        <v>1550</v>
      </c>
      <c r="O889" s="15" t="s">
        <v>2127</v>
      </c>
      <c r="Q889" s="15" t="s">
        <v>5234</v>
      </c>
      <c r="S889" s="15" t="s">
        <v>5234</v>
      </c>
      <c r="U889" s="15" t="s">
        <v>5234</v>
      </c>
      <c r="V889" s="15" t="s">
        <v>5234</v>
      </c>
      <c r="W889" s="15" t="s">
        <v>5234</v>
      </c>
      <c r="X889" s="15" t="s">
        <v>50</v>
      </c>
      <c r="Y889" s="15" t="s">
        <v>5234</v>
      </c>
      <c r="Z889" s="15" t="s">
        <v>5234</v>
      </c>
    </row>
    <row r="890" spans="1:26" x14ac:dyDescent="0.3">
      <c r="A890" s="15" t="s">
        <v>2128</v>
      </c>
      <c r="B890">
        <v>99999</v>
      </c>
      <c r="C890" s="1">
        <v>1111110000530</v>
      </c>
      <c r="D890">
        <v>0</v>
      </c>
      <c r="E890">
        <v>0</v>
      </c>
      <c r="F890" s="15" t="s">
        <v>5234</v>
      </c>
      <c r="G890" s="15" t="s">
        <v>5234</v>
      </c>
      <c r="H890" s="15" t="s">
        <v>5233</v>
      </c>
      <c r="I890" s="15" t="s">
        <v>5233</v>
      </c>
      <c r="J890" s="15" t="s">
        <v>5233</v>
      </c>
      <c r="K890" s="15" t="s">
        <v>5233</v>
      </c>
      <c r="L890" s="15" t="s">
        <v>5233</v>
      </c>
      <c r="M890" s="15" t="s">
        <v>5233</v>
      </c>
      <c r="N890" s="15" t="s">
        <v>1550</v>
      </c>
      <c r="O890" s="15" t="s">
        <v>2129</v>
      </c>
      <c r="Q890" s="15" t="s">
        <v>5234</v>
      </c>
      <c r="S890" s="15" t="s">
        <v>5234</v>
      </c>
      <c r="U890" s="15" t="s">
        <v>5234</v>
      </c>
      <c r="V890" s="15" t="s">
        <v>5234</v>
      </c>
      <c r="W890" s="15" t="s">
        <v>5234</v>
      </c>
      <c r="X890" s="15" t="s">
        <v>50</v>
      </c>
      <c r="Y890" s="15" t="s">
        <v>5234</v>
      </c>
      <c r="Z890" s="15" t="s">
        <v>5234</v>
      </c>
    </row>
    <row r="891" spans="1:26" x14ac:dyDescent="0.3">
      <c r="A891" s="15" t="s">
        <v>2130</v>
      </c>
      <c r="B891">
        <v>99999</v>
      </c>
      <c r="C891" s="1">
        <v>1111110000531</v>
      </c>
      <c r="D891">
        <v>0</v>
      </c>
      <c r="E891">
        <v>0</v>
      </c>
      <c r="F891" s="15" t="s">
        <v>5234</v>
      </c>
      <c r="G891" s="15" t="s">
        <v>5234</v>
      </c>
      <c r="H891" s="15" t="s">
        <v>5233</v>
      </c>
      <c r="I891" s="15" t="s">
        <v>5233</v>
      </c>
      <c r="J891" s="15" t="s">
        <v>5233</v>
      </c>
      <c r="K891" s="15" t="s">
        <v>5233</v>
      </c>
      <c r="L891" s="15" t="s">
        <v>5233</v>
      </c>
      <c r="M891" s="15" t="s">
        <v>5233</v>
      </c>
      <c r="N891" s="15" t="s">
        <v>2131</v>
      </c>
      <c r="O891" s="15" t="s">
        <v>2132</v>
      </c>
      <c r="Q891" s="15" t="s">
        <v>5234</v>
      </c>
      <c r="S891" s="15" t="s">
        <v>5234</v>
      </c>
      <c r="U891" s="15" t="s">
        <v>5234</v>
      </c>
      <c r="V891" s="15" t="s">
        <v>5234</v>
      </c>
      <c r="W891" s="15" t="s">
        <v>5234</v>
      </c>
      <c r="X891" s="15" t="s">
        <v>50</v>
      </c>
      <c r="Y891" s="15" t="s">
        <v>5234</v>
      </c>
      <c r="Z891" s="15" t="s">
        <v>5234</v>
      </c>
    </row>
    <row r="892" spans="1:26" x14ac:dyDescent="0.3">
      <c r="A892" s="15" t="s">
        <v>2133</v>
      </c>
      <c r="B892">
        <v>99999</v>
      </c>
      <c r="C892" s="1">
        <v>1111110000532</v>
      </c>
      <c r="D892">
        <v>0</v>
      </c>
      <c r="E892">
        <v>0</v>
      </c>
      <c r="F892" s="15" t="s">
        <v>5234</v>
      </c>
      <c r="G892" s="15" t="s">
        <v>5234</v>
      </c>
      <c r="H892" s="15" t="s">
        <v>5233</v>
      </c>
      <c r="I892" s="15" t="s">
        <v>5233</v>
      </c>
      <c r="J892" s="15" t="s">
        <v>5233</v>
      </c>
      <c r="K892" s="15" t="s">
        <v>5233</v>
      </c>
      <c r="L892" s="15" t="s">
        <v>5233</v>
      </c>
      <c r="M892" s="15" t="s">
        <v>5233</v>
      </c>
      <c r="N892" s="15" t="s">
        <v>2131</v>
      </c>
      <c r="O892" s="15" t="s">
        <v>2134</v>
      </c>
      <c r="Q892" s="15" t="s">
        <v>5234</v>
      </c>
      <c r="S892" s="15" t="s">
        <v>5234</v>
      </c>
      <c r="U892" s="15" t="s">
        <v>5234</v>
      </c>
      <c r="V892" s="15" t="s">
        <v>5234</v>
      </c>
      <c r="W892" s="15" t="s">
        <v>5234</v>
      </c>
      <c r="X892" s="15" t="s">
        <v>50</v>
      </c>
      <c r="Y892" s="15" t="s">
        <v>5234</v>
      </c>
      <c r="Z892" s="15" t="s">
        <v>5234</v>
      </c>
    </row>
    <row r="893" spans="1:26" x14ac:dyDescent="0.3">
      <c r="A893" s="15" t="s">
        <v>2135</v>
      </c>
      <c r="B893">
        <v>99999</v>
      </c>
      <c r="C893" s="1">
        <v>5901436590590</v>
      </c>
      <c r="D893">
        <v>0</v>
      </c>
      <c r="E893">
        <v>0</v>
      </c>
      <c r="F893" s="15" t="s">
        <v>5234</v>
      </c>
      <c r="G893" s="15" t="s">
        <v>5234</v>
      </c>
      <c r="H893" s="15" t="s">
        <v>5233</v>
      </c>
      <c r="I893" s="15" t="s">
        <v>5233</v>
      </c>
      <c r="J893" s="15" t="s">
        <v>5233</v>
      </c>
      <c r="K893" s="15" t="s">
        <v>5233</v>
      </c>
      <c r="L893" s="15" t="s">
        <v>5233</v>
      </c>
      <c r="M893" s="15" t="s">
        <v>5233</v>
      </c>
      <c r="N893" s="15" t="s">
        <v>2131</v>
      </c>
      <c r="O893" s="15" t="s">
        <v>2136</v>
      </c>
      <c r="Q893" s="15" t="s">
        <v>5234</v>
      </c>
      <c r="S893" s="15" t="s">
        <v>5234</v>
      </c>
      <c r="U893" s="15" t="s">
        <v>5234</v>
      </c>
      <c r="V893" s="15" t="s">
        <v>5234</v>
      </c>
      <c r="W893" s="15" t="s">
        <v>5234</v>
      </c>
      <c r="X893" s="15" t="s">
        <v>50</v>
      </c>
      <c r="Y893" s="15" t="s">
        <v>5234</v>
      </c>
      <c r="Z893" s="15" t="s">
        <v>5234</v>
      </c>
    </row>
    <row r="894" spans="1:26" x14ac:dyDescent="0.3">
      <c r="A894" s="15" t="s">
        <v>2137</v>
      </c>
      <c r="B894">
        <v>99999</v>
      </c>
      <c r="C894" s="1">
        <v>1111110000534</v>
      </c>
      <c r="D894">
        <v>0</v>
      </c>
      <c r="E894">
        <v>0</v>
      </c>
      <c r="F894" s="15" t="s">
        <v>5234</v>
      </c>
      <c r="G894" s="15" t="s">
        <v>5234</v>
      </c>
      <c r="H894" s="15" t="s">
        <v>5233</v>
      </c>
      <c r="I894" s="15" t="s">
        <v>5233</v>
      </c>
      <c r="J894" s="15" t="s">
        <v>5233</v>
      </c>
      <c r="K894" s="15" t="s">
        <v>5233</v>
      </c>
      <c r="L894" s="15" t="s">
        <v>5233</v>
      </c>
      <c r="M894" s="15" t="s">
        <v>5233</v>
      </c>
      <c r="N894" s="15" t="s">
        <v>2131</v>
      </c>
      <c r="O894" s="15" t="s">
        <v>2138</v>
      </c>
      <c r="Q894" s="15" t="s">
        <v>5234</v>
      </c>
      <c r="S894" s="15" t="s">
        <v>5234</v>
      </c>
      <c r="U894" s="15" t="s">
        <v>5234</v>
      </c>
      <c r="V894" s="15" t="s">
        <v>5234</v>
      </c>
      <c r="W894" s="15" t="s">
        <v>5234</v>
      </c>
      <c r="X894" s="15" t="s">
        <v>50</v>
      </c>
      <c r="Y894" s="15" t="s">
        <v>5234</v>
      </c>
      <c r="Z894" s="15" t="s">
        <v>5234</v>
      </c>
    </row>
    <row r="895" spans="1:26" x14ac:dyDescent="0.3">
      <c r="A895" s="15" t="s">
        <v>2139</v>
      </c>
      <c r="B895">
        <v>99999</v>
      </c>
      <c r="C895" s="1">
        <v>5901436590606</v>
      </c>
      <c r="D895">
        <v>0</v>
      </c>
      <c r="E895">
        <v>0</v>
      </c>
      <c r="F895" s="15" t="s">
        <v>5234</v>
      </c>
      <c r="G895" s="15" t="s">
        <v>5234</v>
      </c>
      <c r="H895" s="15" t="s">
        <v>5233</v>
      </c>
      <c r="I895" s="15" t="s">
        <v>5233</v>
      </c>
      <c r="J895" s="15" t="s">
        <v>5233</v>
      </c>
      <c r="K895" s="15" t="s">
        <v>5233</v>
      </c>
      <c r="L895" s="15" t="s">
        <v>5233</v>
      </c>
      <c r="M895" s="15" t="s">
        <v>5233</v>
      </c>
      <c r="N895" s="15" t="s">
        <v>2131</v>
      </c>
      <c r="O895" s="15" t="s">
        <v>2140</v>
      </c>
      <c r="Q895" s="15" t="s">
        <v>5234</v>
      </c>
      <c r="S895" s="15" t="s">
        <v>5234</v>
      </c>
      <c r="U895" s="15" t="s">
        <v>5234</v>
      </c>
      <c r="V895" s="15" t="s">
        <v>5234</v>
      </c>
      <c r="W895" s="15" t="s">
        <v>5234</v>
      </c>
      <c r="X895" s="15" t="s">
        <v>50</v>
      </c>
      <c r="Y895" s="15" t="s">
        <v>5234</v>
      </c>
      <c r="Z895" s="15" t="s">
        <v>5234</v>
      </c>
    </row>
    <row r="896" spans="1:26" x14ac:dyDescent="0.3">
      <c r="A896" s="15" t="s">
        <v>2141</v>
      </c>
      <c r="B896">
        <v>99999</v>
      </c>
      <c r="C896" s="1">
        <v>5901436490613</v>
      </c>
      <c r="D896">
        <v>0</v>
      </c>
      <c r="E896">
        <v>0</v>
      </c>
      <c r="F896" s="15" t="s">
        <v>5234</v>
      </c>
      <c r="G896" s="15" t="s">
        <v>5234</v>
      </c>
      <c r="H896" s="15" t="s">
        <v>5233</v>
      </c>
      <c r="I896" s="15" t="s">
        <v>5233</v>
      </c>
      <c r="J896" s="15" t="s">
        <v>5233</v>
      </c>
      <c r="K896" s="15" t="s">
        <v>5233</v>
      </c>
      <c r="L896" s="15" t="s">
        <v>5233</v>
      </c>
      <c r="M896" s="15" t="s">
        <v>5233</v>
      </c>
      <c r="N896" s="15" t="s">
        <v>2131</v>
      </c>
      <c r="O896" s="15" t="s">
        <v>2142</v>
      </c>
      <c r="Q896" s="15" t="s">
        <v>5234</v>
      </c>
      <c r="S896" s="15" t="s">
        <v>5234</v>
      </c>
      <c r="U896" s="15" t="s">
        <v>5234</v>
      </c>
      <c r="V896" s="15" t="s">
        <v>5234</v>
      </c>
      <c r="W896" s="15" t="s">
        <v>5234</v>
      </c>
      <c r="X896" s="15" t="s">
        <v>50</v>
      </c>
      <c r="Y896" s="15" t="s">
        <v>5234</v>
      </c>
      <c r="Z896" s="15" t="s">
        <v>5234</v>
      </c>
    </row>
    <row r="897" spans="1:26" x14ac:dyDescent="0.3">
      <c r="A897" s="15" t="s">
        <v>2143</v>
      </c>
      <c r="B897">
        <v>99999</v>
      </c>
      <c r="C897" s="1">
        <v>1111110008104</v>
      </c>
      <c r="D897">
        <v>0</v>
      </c>
      <c r="E897">
        <v>0</v>
      </c>
      <c r="F897" s="15" t="s">
        <v>5233</v>
      </c>
      <c r="G897" s="15" t="s">
        <v>5234</v>
      </c>
      <c r="H897" s="15" t="s">
        <v>5233</v>
      </c>
      <c r="I897" s="15" t="s">
        <v>5233</v>
      </c>
      <c r="J897" s="15" t="s">
        <v>5233</v>
      </c>
      <c r="K897" s="15" t="s">
        <v>5233</v>
      </c>
      <c r="L897" s="15" t="s">
        <v>5233</v>
      </c>
      <c r="M897" s="15" t="s">
        <v>5233</v>
      </c>
      <c r="N897" s="15" t="s">
        <v>2131</v>
      </c>
      <c r="O897" s="15" t="s">
        <v>2144</v>
      </c>
      <c r="Q897" s="15" t="s">
        <v>505</v>
      </c>
      <c r="R897">
        <v>5</v>
      </c>
      <c r="S897" s="15" t="s">
        <v>5234</v>
      </c>
      <c r="U897" s="15" t="s">
        <v>5234</v>
      </c>
      <c r="V897" s="15" t="s">
        <v>5234</v>
      </c>
      <c r="W897" s="15" t="s">
        <v>5234</v>
      </c>
      <c r="X897" s="15" t="s">
        <v>50</v>
      </c>
      <c r="Y897" s="15" t="s">
        <v>50</v>
      </c>
      <c r="Z897" s="15" t="s">
        <v>5234</v>
      </c>
    </row>
    <row r="898" spans="1:26" x14ac:dyDescent="0.3">
      <c r="A898" s="15" t="s">
        <v>2145</v>
      </c>
      <c r="B898">
        <v>99999</v>
      </c>
      <c r="C898" s="1">
        <v>1111110000538</v>
      </c>
      <c r="D898">
        <v>0</v>
      </c>
      <c r="E898">
        <v>0</v>
      </c>
      <c r="F898" s="15" t="s">
        <v>5234</v>
      </c>
      <c r="G898" s="15" t="s">
        <v>5234</v>
      </c>
      <c r="H898" s="15" t="s">
        <v>5233</v>
      </c>
      <c r="I898" s="15" t="s">
        <v>5233</v>
      </c>
      <c r="J898" s="15" t="s">
        <v>5233</v>
      </c>
      <c r="K898" s="15" t="s">
        <v>5233</v>
      </c>
      <c r="L898" s="15" t="s">
        <v>5233</v>
      </c>
      <c r="M898" s="15" t="s">
        <v>5233</v>
      </c>
      <c r="N898" s="15" t="s">
        <v>2131</v>
      </c>
      <c r="O898" s="15" t="s">
        <v>2146</v>
      </c>
      <c r="Q898" s="15" t="s">
        <v>5234</v>
      </c>
      <c r="S898" s="15" t="s">
        <v>5234</v>
      </c>
      <c r="U898" s="15" t="s">
        <v>5234</v>
      </c>
      <c r="V898" s="15" t="s">
        <v>5234</v>
      </c>
      <c r="W898" s="15" t="s">
        <v>5234</v>
      </c>
      <c r="X898" s="15" t="s">
        <v>50</v>
      </c>
      <c r="Y898" s="15" t="s">
        <v>5234</v>
      </c>
      <c r="Z898" s="15" t="s">
        <v>5234</v>
      </c>
    </row>
    <row r="899" spans="1:26" x14ac:dyDescent="0.3">
      <c r="A899" s="15" t="s">
        <v>2147</v>
      </c>
      <c r="B899">
        <v>99999</v>
      </c>
      <c r="C899" s="1">
        <v>5901436590620</v>
      </c>
      <c r="D899">
        <v>0</v>
      </c>
      <c r="E899">
        <v>0</v>
      </c>
      <c r="F899" s="15" t="s">
        <v>5234</v>
      </c>
      <c r="G899" s="15" t="s">
        <v>5234</v>
      </c>
      <c r="H899" s="15" t="s">
        <v>5233</v>
      </c>
      <c r="I899" s="15" t="s">
        <v>5233</v>
      </c>
      <c r="J899" s="15" t="s">
        <v>5233</v>
      </c>
      <c r="K899" s="15" t="s">
        <v>5233</v>
      </c>
      <c r="L899" s="15" t="s">
        <v>5233</v>
      </c>
      <c r="M899" s="15" t="s">
        <v>5233</v>
      </c>
      <c r="N899" s="15" t="s">
        <v>2131</v>
      </c>
      <c r="O899" s="15" t="s">
        <v>2148</v>
      </c>
      <c r="Q899" s="15" t="s">
        <v>5234</v>
      </c>
      <c r="S899" s="15" t="s">
        <v>5234</v>
      </c>
      <c r="U899" s="15" t="s">
        <v>5234</v>
      </c>
      <c r="V899" s="15" t="s">
        <v>5234</v>
      </c>
      <c r="W899" s="15" t="s">
        <v>5234</v>
      </c>
      <c r="X899" s="15" t="s">
        <v>50</v>
      </c>
      <c r="Y899" s="15" t="s">
        <v>5234</v>
      </c>
      <c r="Z899" s="15" t="s">
        <v>5234</v>
      </c>
    </row>
    <row r="900" spans="1:26" x14ac:dyDescent="0.3">
      <c r="A900" s="15" t="s">
        <v>2149</v>
      </c>
      <c r="B900">
        <v>99999</v>
      </c>
      <c r="C900" s="1">
        <v>5907633494211</v>
      </c>
      <c r="D900">
        <v>5</v>
      </c>
      <c r="E900">
        <v>0</v>
      </c>
      <c r="F900" s="15" t="s">
        <v>5234</v>
      </c>
      <c r="G900" s="15" t="s">
        <v>5234</v>
      </c>
      <c r="H900" s="15" t="s">
        <v>5233</v>
      </c>
      <c r="I900" s="15" t="s">
        <v>5233</v>
      </c>
      <c r="J900" s="15" t="s">
        <v>5233</v>
      </c>
      <c r="K900" s="15" t="s">
        <v>5233</v>
      </c>
      <c r="L900" s="15" t="s">
        <v>5233</v>
      </c>
      <c r="M900" s="15" t="s">
        <v>5233</v>
      </c>
      <c r="N900" s="15" t="s">
        <v>2150</v>
      </c>
      <c r="O900" s="15" t="s">
        <v>2151</v>
      </c>
      <c r="P900">
        <v>84231010</v>
      </c>
      <c r="Q900" s="15" t="s">
        <v>5234</v>
      </c>
      <c r="S900" s="15" t="s">
        <v>5234</v>
      </c>
      <c r="U900" s="15" t="s">
        <v>5234</v>
      </c>
      <c r="V900" s="15" t="s">
        <v>5234</v>
      </c>
      <c r="W900" s="15" t="s">
        <v>5234</v>
      </c>
      <c r="X900" s="15" t="s">
        <v>50</v>
      </c>
      <c r="Y900" s="15" t="s">
        <v>5234</v>
      </c>
      <c r="Z900" s="15" t="s">
        <v>5234</v>
      </c>
    </row>
    <row r="901" spans="1:26" x14ac:dyDescent="0.3">
      <c r="A901" s="15" t="s">
        <v>2152</v>
      </c>
      <c r="B901">
        <v>99999</v>
      </c>
      <c r="C901" s="1">
        <v>1111110000542</v>
      </c>
      <c r="D901">
        <v>0</v>
      </c>
      <c r="E901">
        <v>0</v>
      </c>
      <c r="F901" s="15" t="s">
        <v>5234</v>
      </c>
      <c r="G901" s="15" t="s">
        <v>5234</v>
      </c>
      <c r="H901" s="15" t="s">
        <v>5233</v>
      </c>
      <c r="I901" s="15" t="s">
        <v>5233</v>
      </c>
      <c r="J901" s="15" t="s">
        <v>5233</v>
      </c>
      <c r="K901" s="15" t="s">
        <v>5233</v>
      </c>
      <c r="L901" s="15" t="s">
        <v>5233</v>
      </c>
      <c r="M901" s="15" t="s">
        <v>5233</v>
      </c>
      <c r="N901" s="15" t="s">
        <v>2153</v>
      </c>
      <c r="O901" s="15" t="s">
        <v>2154</v>
      </c>
      <c r="Q901" s="15" t="s">
        <v>5234</v>
      </c>
      <c r="S901" s="15" t="s">
        <v>5234</v>
      </c>
      <c r="U901" s="15" t="s">
        <v>5234</v>
      </c>
      <c r="V901" s="15" t="s">
        <v>5234</v>
      </c>
      <c r="W901" s="15" t="s">
        <v>5234</v>
      </c>
      <c r="X901" s="15" t="s">
        <v>50</v>
      </c>
      <c r="Y901" s="15" t="s">
        <v>5234</v>
      </c>
      <c r="Z901" s="15" t="s">
        <v>5234</v>
      </c>
    </row>
    <row r="902" spans="1:26" x14ac:dyDescent="0.3">
      <c r="A902" s="15" t="s">
        <v>2155</v>
      </c>
      <c r="B902">
        <v>99999</v>
      </c>
      <c r="C902" s="1">
        <v>5907633494327</v>
      </c>
      <c r="D902">
        <v>0</v>
      </c>
      <c r="E902">
        <v>0</v>
      </c>
      <c r="F902" s="15" t="s">
        <v>5233</v>
      </c>
      <c r="G902" s="15" t="s">
        <v>5234</v>
      </c>
      <c r="H902" s="15" t="s">
        <v>5233</v>
      </c>
      <c r="I902" s="15" t="s">
        <v>5233</v>
      </c>
      <c r="J902" s="15" t="s">
        <v>5233</v>
      </c>
      <c r="K902" s="15" t="s">
        <v>5233</v>
      </c>
      <c r="L902" s="15" t="s">
        <v>5233</v>
      </c>
      <c r="M902" s="15" t="s">
        <v>5233</v>
      </c>
      <c r="N902" s="15" t="s">
        <v>2156</v>
      </c>
      <c r="O902" s="15" t="s">
        <v>2157</v>
      </c>
      <c r="Q902" s="15" t="s">
        <v>505</v>
      </c>
      <c r="R902">
        <v>5</v>
      </c>
      <c r="S902" s="15" t="s">
        <v>5234</v>
      </c>
      <c r="U902" s="15" t="s">
        <v>5234</v>
      </c>
      <c r="V902" s="15" t="s">
        <v>5234</v>
      </c>
      <c r="W902" s="15" t="s">
        <v>5234</v>
      </c>
      <c r="X902" s="15" t="s">
        <v>50</v>
      </c>
      <c r="Y902" s="15" t="s">
        <v>50</v>
      </c>
      <c r="Z902" s="15" t="s">
        <v>5234</v>
      </c>
    </row>
    <row r="903" spans="1:26" x14ac:dyDescent="0.3">
      <c r="A903" s="15" t="s">
        <v>2158</v>
      </c>
      <c r="B903">
        <v>99999</v>
      </c>
      <c r="C903" s="1">
        <v>1111110000544</v>
      </c>
      <c r="D903">
        <v>0</v>
      </c>
      <c r="E903">
        <v>0</v>
      </c>
      <c r="F903" s="15" t="s">
        <v>5234</v>
      </c>
      <c r="G903" s="15" t="s">
        <v>5234</v>
      </c>
      <c r="H903" s="15" t="s">
        <v>5233</v>
      </c>
      <c r="I903" s="15" t="s">
        <v>5233</v>
      </c>
      <c r="J903" s="15" t="s">
        <v>5233</v>
      </c>
      <c r="K903" s="15" t="s">
        <v>5233</v>
      </c>
      <c r="L903" s="15" t="s">
        <v>5233</v>
      </c>
      <c r="M903" s="15" t="s">
        <v>5233</v>
      </c>
      <c r="N903" s="15" t="s">
        <v>2159</v>
      </c>
      <c r="O903" s="15" t="s">
        <v>2160</v>
      </c>
      <c r="Q903" s="15" t="s">
        <v>5234</v>
      </c>
      <c r="S903" s="15" t="s">
        <v>5234</v>
      </c>
      <c r="U903" s="15" t="s">
        <v>5234</v>
      </c>
      <c r="V903" s="15" t="s">
        <v>5234</v>
      </c>
      <c r="W903" s="15" t="s">
        <v>5234</v>
      </c>
      <c r="X903" s="15" t="s">
        <v>50</v>
      </c>
      <c r="Y903" s="15" t="s">
        <v>5234</v>
      </c>
      <c r="Z903" s="15" t="s">
        <v>5234</v>
      </c>
    </row>
    <row r="904" spans="1:26" x14ac:dyDescent="0.3">
      <c r="A904" s="15" t="s">
        <v>2161</v>
      </c>
      <c r="B904">
        <v>99999</v>
      </c>
      <c r="C904" s="1">
        <v>5907633494334</v>
      </c>
      <c r="D904">
        <v>0</v>
      </c>
      <c r="E904">
        <v>0</v>
      </c>
      <c r="F904" s="15" t="s">
        <v>5234</v>
      </c>
      <c r="G904" s="15" t="s">
        <v>5234</v>
      </c>
      <c r="H904" s="15" t="s">
        <v>5233</v>
      </c>
      <c r="I904" s="15" t="s">
        <v>5233</v>
      </c>
      <c r="J904" s="15" t="s">
        <v>5233</v>
      </c>
      <c r="K904" s="15" t="s">
        <v>5233</v>
      </c>
      <c r="L904" s="15" t="s">
        <v>5233</v>
      </c>
      <c r="M904" s="15" t="s">
        <v>5233</v>
      </c>
      <c r="N904" s="15" t="s">
        <v>2156</v>
      </c>
      <c r="O904" s="15" t="s">
        <v>2162</v>
      </c>
      <c r="Q904" s="15" t="s">
        <v>5234</v>
      </c>
      <c r="S904" s="15" t="s">
        <v>5234</v>
      </c>
      <c r="U904" s="15" t="s">
        <v>5234</v>
      </c>
      <c r="V904" s="15" t="s">
        <v>5234</v>
      </c>
      <c r="W904" s="15" t="s">
        <v>5234</v>
      </c>
      <c r="X904" s="15" t="s">
        <v>50</v>
      </c>
      <c r="Y904" s="15" t="s">
        <v>5234</v>
      </c>
      <c r="Z904" s="15" t="s">
        <v>5234</v>
      </c>
    </row>
    <row r="905" spans="1:26" x14ac:dyDescent="0.3">
      <c r="A905" s="15" t="s">
        <v>2163</v>
      </c>
      <c r="B905">
        <v>99999</v>
      </c>
      <c r="C905" s="1">
        <v>5901436590095</v>
      </c>
      <c r="D905">
        <v>0</v>
      </c>
      <c r="E905">
        <v>0</v>
      </c>
      <c r="F905" s="15" t="s">
        <v>5234</v>
      </c>
      <c r="G905" s="15" t="s">
        <v>5234</v>
      </c>
      <c r="H905" s="15" t="s">
        <v>5233</v>
      </c>
      <c r="I905" s="15" t="s">
        <v>5233</v>
      </c>
      <c r="J905" s="15" t="s">
        <v>5233</v>
      </c>
      <c r="K905" s="15" t="s">
        <v>5233</v>
      </c>
      <c r="L905" s="15" t="s">
        <v>5233</v>
      </c>
      <c r="M905" s="15" t="s">
        <v>5233</v>
      </c>
      <c r="N905" s="15" t="s">
        <v>2118</v>
      </c>
      <c r="O905" s="15" t="s">
        <v>2164</v>
      </c>
      <c r="Q905" s="15" t="s">
        <v>5234</v>
      </c>
      <c r="S905" s="15" t="s">
        <v>5234</v>
      </c>
      <c r="U905" s="15" t="s">
        <v>5234</v>
      </c>
      <c r="V905" s="15" t="s">
        <v>5234</v>
      </c>
      <c r="W905" s="15" t="s">
        <v>5234</v>
      </c>
      <c r="X905" s="15" t="s">
        <v>50</v>
      </c>
      <c r="Y905" s="15" t="s">
        <v>5234</v>
      </c>
      <c r="Z905" s="15" t="s">
        <v>5234</v>
      </c>
    </row>
    <row r="906" spans="1:26" x14ac:dyDescent="0.3">
      <c r="A906" s="15" t="s">
        <v>2165</v>
      </c>
      <c r="B906">
        <v>99999</v>
      </c>
      <c r="C906" s="1">
        <v>1111110000547</v>
      </c>
      <c r="D906">
        <v>0</v>
      </c>
      <c r="E906">
        <v>0</v>
      </c>
      <c r="F906" s="15" t="s">
        <v>5234</v>
      </c>
      <c r="G906" s="15" t="s">
        <v>5234</v>
      </c>
      <c r="H906" s="15" t="s">
        <v>5286</v>
      </c>
      <c r="I906" s="15" t="s">
        <v>871</v>
      </c>
      <c r="J906" s="15" t="s">
        <v>209</v>
      </c>
      <c r="K906" s="15" t="s">
        <v>5265</v>
      </c>
      <c r="L906" s="15" t="s">
        <v>5257</v>
      </c>
      <c r="M906" s="15" t="s">
        <v>317</v>
      </c>
      <c r="N906" s="15" t="s">
        <v>2156</v>
      </c>
      <c r="O906" s="15" t="s">
        <v>2166</v>
      </c>
      <c r="Q906" s="15" t="s">
        <v>5234</v>
      </c>
      <c r="S906" s="15" t="s">
        <v>5234</v>
      </c>
      <c r="U906" s="15" t="s">
        <v>5234</v>
      </c>
      <c r="V906" s="15" t="s">
        <v>66</v>
      </c>
      <c r="W906" s="15" t="s">
        <v>5234</v>
      </c>
      <c r="X906" s="15" t="s">
        <v>50</v>
      </c>
      <c r="Y906" s="15" t="s">
        <v>5234</v>
      </c>
      <c r="Z906" s="15" t="s">
        <v>5234</v>
      </c>
    </row>
    <row r="907" spans="1:26" x14ac:dyDescent="0.3">
      <c r="A907" s="15" t="s">
        <v>2167</v>
      </c>
      <c r="B907">
        <v>99999</v>
      </c>
      <c r="C907" s="1">
        <v>5907633494341</v>
      </c>
      <c r="D907">
        <v>0</v>
      </c>
      <c r="E907">
        <v>0</v>
      </c>
      <c r="F907" s="15" t="s">
        <v>5234</v>
      </c>
      <c r="G907" s="15" t="s">
        <v>5234</v>
      </c>
      <c r="H907" s="15" t="s">
        <v>5286</v>
      </c>
      <c r="I907" s="15" t="s">
        <v>871</v>
      </c>
      <c r="J907" s="15" t="s">
        <v>209</v>
      </c>
      <c r="K907" s="15" t="s">
        <v>5265</v>
      </c>
      <c r="L907" s="15" t="s">
        <v>5257</v>
      </c>
      <c r="M907" s="15" t="s">
        <v>317</v>
      </c>
      <c r="N907" s="15" t="s">
        <v>2159</v>
      </c>
      <c r="O907" s="15" t="s">
        <v>2168</v>
      </c>
      <c r="P907">
        <v>84231010</v>
      </c>
      <c r="Q907" s="15" t="s">
        <v>5234</v>
      </c>
      <c r="S907" s="15" t="s">
        <v>5234</v>
      </c>
      <c r="U907" s="15" t="s">
        <v>5234</v>
      </c>
      <c r="V907" s="15" t="s">
        <v>66</v>
      </c>
      <c r="W907" s="15" t="s">
        <v>5234</v>
      </c>
      <c r="X907" s="15" t="s">
        <v>50</v>
      </c>
      <c r="Y907" s="15" t="s">
        <v>5234</v>
      </c>
      <c r="Z907" s="15" t="s">
        <v>5234</v>
      </c>
    </row>
    <row r="908" spans="1:26" x14ac:dyDescent="0.3">
      <c r="A908" s="15" t="s">
        <v>2169</v>
      </c>
      <c r="B908">
        <v>99999</v>
      </c>
      <c r="C908" s="1">
        <v>5907633494358</v>
      </c>
      <c r="D908">
        <v>0</v>
      </c>
      <c r="E908">
        <v>0</v>
      </c>
      <c r="F908" s="15" t="s">
        <v>5234</v>
      </c>
      <c r="G908" s="15" t="s">
        <v>5234</v>
      </c>
      <c r="H908" s="15" t="s">
        <v>5233</v>
      </c>
      <c r="I908" s="15" t="s">
        <v>5233</v>
      </c>
      <c r="J908" s="15" t="s">
        <v>5233</v>
      </c>
      <c r="K908" s="15" t="s">
        <v>5233</v>
      </c>
      <c r="L908" s="15" t="s">
        <v>5233</v>
      </c>
      <c r="M908" s="15" t="s">
        <v>5233</v>
      </c>
      <c r="N908" s="15" t="s">
        <v>2156</v>
      </c>
      <c r="O908" s="15" t="s">
        <v>2170</v>
      </c>
      <c r="Q908" s="15" t="s">
        <v>5234</v>
      </c>
      <c r="S908" s="15" t="s">
        <v>5234</v>
      </c>
      <c r="U908" s="15" t="s">
        <v>5234</v>
      </c>
      <c r="V908" s="15" t="s">
        <v>5234</v>
      </c>
      <c r="W908" s="15" t="s">
        <v>5234</v>
      </c>
      <c r="X908" s="15" t="s">
        <v>50</v>
      </c>
      <c r="Y908" s="15" t="s">
        <v>5234</v>
      </c>
      <c r="Z908" s="15" t="s">
        <v>5234</v>
      </c>
    </row>
    <row r="909" spans="1:26" x14ac:dyDescent="0.3">
      <c r="A909" s="15" t="s">
        <v>2171</v>
      </c>
      <c r="B909">
        <v>99999</v>
      </c>
      <c r="C909" s="1">
        <v>1111110000550</v>
      </c>
      <c r="D909">
        <v>0</v>
      </c>
      <c r="E909">
        <v>0</v>
      </c>
      <c r="F909" s="15" t="s">
        <v>5234</v>
      </c>
      <c r="G909" s="15" t="s">
        <v>5234</v>
      </c>
      <c r="H909" s="15" t="s">
        <v>5233</v>
      </c>
      <c r="I909" s="15" t="s">
        <v>5233</v>
      </c>
      <c r="J909" s="15" t="s">
        <v>5233</v>
      </c>
      <c r="K909" s="15" t="s">
        <v>5233</v>
      </c>
      <c r="L909" s="15" t="s">
        <v>5233</v>
      </c>
      <c r="M909" s="15" t="s">
        <v>5233</v>
      </c>
      <c r="N909" s="15" t="s">
        <v>2172</v>
      </c>
      <c r="O909" s="15" t="s">
        <v>2173</v>
      </c>
      <c r="Q909" s="15" t="s">
        <v>5234</v>
      </c>
      <c r="S909" s="15" t="s">
        <v>5234</v>
      </c>
      <c r="U909" s="15" t="s">
        <v>5234</v>
      </c>
      <c r="V909" s="15" t="s">
        <v>5234</v>
      </c>
      <c r="W909" s="15" t="s">
        <v>5234</v>
      </c>
      <c r="X909" s="15" t="s">
        <v>50</v>
      </c>
      <c r="Y909" s="15" t="s">
        <v>5234</v>
      </c>
      <c r="Z909" s="15" t="s">
        <v>5234</v>
      </c>
    </row>
    <row r="910" spans="1:26" x14ac:dyDescent="0.3">
      <c r="A910" s="15" t="s">
        <v>2174</v>
      </c>
      <c r="B910">
        <v>99999</v>
      </c>
      <c r="C910" s="1">
        <v>1111110000551</v>
      </c>
      <c r="D910">
        <v>5</v>
      </c>
      <c r="E910">
        <v>180</v>
      </c>
      <c r="F910" s="15" t="s">
        <v>5234</v>
      </c>
      <c r="G910" s="15" t="s">
        <v>5234</v>
      </c>
      <c r="H910" s="15" t="s">
        <v>30</v>
      </c>
      <c r="I910" s="15" t="s">
        <v>161</v>
      </c>
      <c r="J910" s="15" t="s">
        <v>5283</v>
      </c>
      <c r="K910" s="15" t="s">
        <v>5269</v>
      </c>
      <c r="L910" s="15" t="s">
        <v>65</v>
      </c>
      <c r="M910" s="15" t="s">
        <v>5293</v>
      </c>
      <c r="N910" s="15" t="s">
        <v>2175</v>
      </c>
      <c r="O910" s="15" t="s">
        <v>2176</v>
      </c>
      <c r="P910">
        <v>84231010</v>
      </c>
      <c r="Q910" s="15" t="s">
        <v>5234</v>
      </c>
      <c r="S910" s="15" t="s">
        <v>5234</v>
      </c>
      <c r="U910" s="15" t="s">
        <v>5234</v>
      </c>
      <c r="V910" s="15" t="s">
        <v>279</v>
      </c>
      <c r="W910" s="15" t="s">
        <v>5234</v>
      </c>
      <c r="X910" s="15" t="s">
        <v>50</v>
      </c>
      <c r="Y910" s="15" t="s">
        <v>5234</v>
      </c>
      <c r="Z910" s="15" t="s">
        <v>5234</v>
      </c>
    </row>
    <row r="911" spans="1:26" x14ac:dyDescent="0.3">
      <c r="A911" s="15" t="s">
        <v>2177</v>
      </c>
      <c r="B911">
        <v>99999</v>
      </c>
      <c r="C911" s="1">
        <v>5907633494570</v>
      </c>
      <c r="D911">
        <v>5</v>
      </c>
      <c r="E911">
        <v>180</v>
      </c>
      <c r="F911" s="15" t="s">
        <v>5234</v>
      </c>
      <c r="G911" s="15" t="s">
        <v>5234</v>
      </c>
      <c r="H911" s="15" t="s">
        <v>30</v>
      </c>
      <c r="I911" s="15" t="s">
        <v>161</v>
      </c>
      <c r="J911" s="15" t="s">
        <v>5283</v>
      </c>
      <c r="K911" s="15" t="s">
        <v>5269</v>
      </c>
      <c r="L911" s="15" t="s">
        <v>65</v>
      </c>
      <c r="M911" s="15" t="s">
        <v>5293</v>
      </c>
      <c r="N911" s="15" t="s">
        <v>2156</v>
      </c>
      <c r="O911" s="15" t="s">
        <v>2178</v>
      </c>
      <c r="P911">
        <v>84231010</v>
      </c>
      <c r="Q911" s="15" t="s">
        <v>5234</v>
      </c>
      <c r="S911" s="15" t="s">
        <v>5234</v>
      </c>
      <c r="U911" s="15" t="s">
        <v>5234</v>
      </c>
      <c r="V911" s="15" t="s">
        <v>279</v>
      </c>
      <c r="W911" s="15" t="s">
        <v>5234</v>
      </c>
      <c r="X911" s="15" t="s">
        <v>50</v>
      </c>
      <c r="Y911" s="15" t="s">
        <v>5234</v>
      </c>
      <c r="Z911" s="15" t="s">
        <v>5234</v>
      </c>
    </row>
    <row r="912" spans="1:26" x14ac:dyDescent="0.3">
      <c r="A912" s="15" t="s">
        <v>2179</v>
      </c>
      <c r="B912">
        <v>99999</v>
      </c>
      <c r="C912" s="1">
        <v>5908256830141</v>
      </c>
      <c r="D912">
        <v>6</v>
      </c>
      <c r="E912">
        <v>0</v>
      </c>
      <c r="F912" s="15" t="s">
        <v>5233</v>
      </c>
      <c r="G912" s="15" t="s">
        <v>5234</v>
      </c>
      <c r="H912" s="15" t="s">
        <v>5233</v>
      </c>
      <c r="I912" s="15" t="s">
        <v>5233</v>
      </c>
      <c r="J912" s="15" t="s">
        <v>5233</v>
      </c>
      <c r="K912" s="15" t="s">
        <v>5233</v>
      </c>
      <c r="L912" s="15" t="s">
        <v>5233</v>
      </c>
      <c r="M912" s="15" t="s">
        <v>5233</v>
      </c>
      <c r="N912" s="15" t="s">
        <v>1550</v>
      </c>
      <c r="O912" s="15" t="s">
        <v>2180</v>
      </c>
      <c r="P912">
        <v>84231010</v>
      </c>
      <c r="Q912" s="15" t="s">
        <v>5234</v>
      </c>
      <c r="S912" s="15" t="s">
        <v>5234</v>
      </c>
      <c r="U912" s="15" t="s">
        <v>5234</v>
      </c>
      <c r="V912" s="15" t="s">
        <v>5234</v>
      </c>
      <c r="W912" s="15" t="s">
        <v>5234</v>
      </c>
      <c r="X912" s="15" t="s">
        <v>50</v>
      </c>
      <c r="Y912" s="15" t="s">
        <v>5234</v>
      </c>
      <c r="Z912" s="15" t="s">
        <v>5234</v>
      </c>
    </row>
    <row r="913" spans="1:26" x14ac:dyDescent="0.3">
      <c r="A913" s="15" t="s">
        <v>2181</v>
      </c>
      <c r="B913">
        <v>99999</v>
      </c>
      <c r="C913" s="1">
        <v>1111110000554</v>
      </c>
      <c r="D913">
        <v>0</v>
      </c>
      <c r="E913">
        <v>0</v>
      </c>
      <c r="F913" s="15" t="s">
        <v>5234</v>
      </c>
      <c r="G913" s="15" t="s">
        <v>5234</v>
      </c>
      <c r="H913" s="15" t="s">
        <v>5233</v>
      </c>
      <c r="I913" s="15" t="s">
        <v>5233</v>
      </c>
      <c r="J913" s="15" t="s">
        <v>5233</v>
      </c>
      <c r="K913" s="15" t="s">
        <v>5233</v>
      </c>
      <c r="L913" s="15" t="s">
        <v>5233</v>
      </c>
      <c r="M913" s="15" t="s">
        <v>5233</v>
      </c>
      <c r="N913" s="15" t="s">
        <v>2182</v>
      </c>
      <c r="O913" s="15" t="s">
        <v>2183</v>
      </c>
      <c r="P913">
        <v>84231010</v>
      </c>
      <c r="Q913" s="15" t="s">
        <v>5234</v>
      </c>
      <c r="S913" s="15" t="s">
        <v>5234</v>
      </c>
      <c r="U913" s="15" t="s">
        <v>5234</v>
      </c>
      <c r="V913" s="15" t="s">
        <v>5234</v>
      </c>
      <c r="W913" s="15" t="s">
        <v>5234</v>
      </c>
      <c r="X913" s="15" t="s">
        <v>50</v>
      </c>
      <c r="Y913" s="15" t="s">
        <v>5234</v>
      </c>
      <c r="Z913" s="15" t="s">
        <v>5234</v>
      </c>
    </row>
    <row r="914" spans="1:26" x14ac:dyDescent="0.3">
      <c r="A914" s="15" t="s">
        <v>2184</v>
      </c>
      <c r="B914">
        <v>99999</v>
      </c>
      <c r="C914" s="1">
        <v>5908256830134</v>
      </c>
      <c r="D914">
        <v>0</v>
      </c>
      <c r="E914">
        <v>0</v>
      </c>
      <c r="F914" s="15" t="s">
        <v>5234</v>
      </c>
      <c r="G914" s="15" t="s">
        <v>5234</v>
      </c>
      <c r="H914" s="15" t="s">
        <v>5233</v>
      </c>
      <c r="I914" s="15" t="s">
        <v>5233</v>
      </c>
      <c r="J914" s="15" t="s">
        <v>5233</v>
      </c>
      <c r="K914" s="15" t="s">
        <v>5233</v>
      </c>
      <c r="L914" s="15" t="s">
        <v>5233</v>
      </c>
      <c r="M914" s="15" t="s">
        <v>5233</v>
      </c>
      <c r="N914" s="15" t="s">
        <v>2182</v>
      </c>
      <c r="O914" s="15" t="s">
        <v>2185</v>
      </c>
      <c r="P914">
        <v>84231010</v>
      </c>
      <c r="Q914" s="15" t="s">
        <v>5234</v>
      </c>
      <c r="S914" s="15" t="s">
        <v>5234</v>
      </c>
      <c r="U914" s="15" t="s">
        <v>5234</v>
      </c>
      <c r="V914" s="15" t="s">
        <v>5234</v>
      </c>
      <c r="W914" s="15" t="s">
        <v>5234</v>
      </c>
      <c r="X914" s="15" t="s">
        <v>50</v>
      </c>
      <c r="Y914" s="15" t="s">
        <v>5234</v>
      </c>
      <c r="Z914" s="15" t="s">
        <v>5234</v>
      </c>
    </row>
    <row r="915" spans="1:26" x14ac:dyDescent="0.3">
      <c r="A915" s="15" t="s">
        <v>2186</v>
      </c>
      <c r="B915">
        <v>99999</v>
      </c>
      <c r="C915" s="1">
        <v>5908256830196</v>
      </c>
      <c r="D915">
        <v>5</v>
      </c>
      <c r="E915">
        <v>120</v>
      </c>
      <c r="F915" s="15" t="s">
        <v>1907</v>
      </c>
      <c r="G915" s="15" t="s">
        <v>5281</v>
      </c>
      <c r="H915" s="15" t="s">
        <v>5353</v>
      </c>
      <c r="I915" s="15" t="s">
        <v>430</v>
      </c>
      <c r="J915" s="15" t="s">
        <v>161</v>
      </c>
      <c r="K915" s="15" t="s">
        <v>5237</v>
      </c>
      <c r="L915" s="15" t="s">
        <v>328</v>
      </c>
      <c r="M915" s="15" t="s">
        <v>2187</v>
      </c>
      <c r="N915" s="15" t="s">
        <v>2182</v>
      </c>
      <c r="O915" s="15" t="s">
        <v>2188</v>
      </c>
      <c r="P915">
        <v>84231010</v>
      </c>
      <c r="Q915" s="15" t="s">
        <v>5234</v>
      </c>
      <c r="S915" s="15" t="s">
        <v>5234</v>
      </c>
      <c r="U915" s="15" t="s">
        <v>5234</v>
      </c>
      <c r="V915" s="15" t="s">
        <v>273</v>
      </c>
      <c r="W915" s="15" t="s">
        <v>5234</v>
      </c>
      <c r="X915" s="15" t="s">
        <v>50</v>
      </c>
      <c r="Y915" s="15" t="s">
        <v>5234</v>
      </c>
      <c r="Z915" s="15" t="s">
        <v>5284</v>
      </c>
    </row>
    <row r="916" spans="1:26" x14ac:dyDescent="0.3">
      <c r="A916" s="15" t="s">
        <v>2189</v>
      </c>
      <c r="B916">
        <v>99999</v>
      </c>
      <c r="C916" s="1">
        <v>5908256830189</v>
      </c>
      <c r="D916">
        <v>5</v>
      </c>
      <c r="E916">
        <v>300</v>
      </c>
      <c r="F916" s="15" t="s">
        <v>958</v>
      </c>
      <c r="G916" s="15" t="s">
        <v>166</v>
      </c>
      <c r="H916" s="15" t="s">
        <v>1190</v>
      </c>
      <c r="I916" s="15" t="s">
        <v>5284</v>
      </c>
      <c r="J916" s="15" t="s">
        <v>787</v>
      </c>
      <c r="K916" s="15" t="s">
        <v>2190</v>
      </c>
      <c r="L916" s="15" t="s">
        <v>2191</v>
      </c>
      <c r="M916" s="15" t="s">
        <v>218</v>
      </c>
      <c r="N916" s="15" t="s">
        <v>2122</v>
      </c>
      <c r="O916" s="15" t="s">
        <v>2192</v>
      </c>
      <c r="P916">
        <v>84231010</v>
      </c>
      <c r="Q916" s="15" t="s">
        <v>5234</v>
      </c>
      <c r="S916" s="15" t="s">
        <v>5234</v>
      </c>
      <c r="U916" s="15" t="s">
        <v>5234</v>
      </c>
      <c r="V916" s="15" t="s">
        <v>406</v>
      </c>
      <c r="W916" s="15" t="s">
        <v>5234</v>
      </c>
      <c r="X916" s="15" t="s">
        <v>50</v>
      </c>
      <c r="Y916" s="15" t="s">
        <v>5234</v>
      </c>
      <c r="Z916" s="15" t="s">
        <v>7113</v>
      </c>
    </row>
    <row r="917" spans="1:26" x14ac:dyDescent="0.3">
      <c r="A917" s="15" t="s">
        <v>2193</v>
      </c>
      <c r="B917">
        <v>99999</v>
      </c>
      <c r="C917" s="1">
        <v>5908256830523</v>
      </c>
      <c r="D917">
        <v>6</v>
      </c>
      <c r="E917">
        <v>504</v>
      </c>
      <c r="F917" s="15" t="s">
        <v>2194</v>
      </c>
      <c r="G917" s="15" t="s">
        <v>5278</v>
      </c>
      <c r="H917" s="15" t="s">
        <v>255</v>
      </c>
      <c r="I917" s="15" t="s">
        <v>5238</v>
      </c>
      <c r="J917" s="15" t="s">
        <v>888</v>
      </c>
      <c r="K917" s="15" t="s">
        <v>200</v>
      </c>
      <c r="L917" s="15" t="s">
        <v>5241</v>
      </c>
      <c r="M917" s="15" t="s">
        <v>185</v>
      </c>
      <c r="N917" s="15" t="s">
        <v>2131</v>
      </c>
      <c r="O917" s="15" t="s">
        <v>2195</v>
      </c>
      <c r="P917">
        <v>84231010</v>
      </c>
      <c r="Q917" s="15" t="s">
        <v>5234</v>
      </c>
      <c r="R917">
        <v>5</v>
      </c>
      <c r="S917" s="15" t="s">
        <v>4764</v>
      </c>
      <c r="T917">
        <v>1</v>
      </c>
      <c r="U917" s="15" t="s">
        <v>112</v>
      </c>
      <c r="V917" s="15" t="s">
        <v>119</v>
      </c>
      <c r="W917" s="15" t="s">
        <v>5234</v>
      </c>
      <c r="X917" s="15" t="s">
        <v>50</v>
      </c>
      <c r="Y917" s="15" t="s">
        <v>5234</v>
      </c>
      <c r="Z917" s="15" t="s">
        <v>5429</v>
      </c>
    </row>
    <row r="918" spans="1:26" x14ac:dyDescent="0.3">
      <c r="A918" s="15" t="s">
        <v>2196</v>
      </c>
      <c r="B918">
        <v>99999</v>
      </c>
      <c r="C918" s="1">
        <v>5901436590101</v>
      </c>
      <c r="D918">
        <v>0</v>
      </c>
      <c r="E918">
        <v>0</v>
      </c>
      <c r="F918" s="15" t="s">
        <v>5234</v>
      </c>
      <c r="G918" s="15" t="s">
        <v>5234</v>
      </c>
      <c r="H918" s="15" t="s">
        <v>5233</v>
      </c>
      <c r="I918" s="15" t="s">
        <v>5233</v>
      </c>
      <c r="J918" s="15" t="s">
        <v>5233</v>
      </c>
      <c r="K918" s="15" t="s">
        <v>5233</v>
      </c>
      <c r="L918" s="15" t="s">
        <v>5233</v>
      </c>
      <c r="M918" s="15" t="s">
        <v>5233</v>
      </c>
      <c r="N918" s="15" t="s">
        <v>1550</v>
      </c>
      <c r="O918" s="15" t="s">
        <v>2197</v>
      </c>
      <c r="Q918" s="15" t="s">
        <v>5234</v>
      </c>
      <c r="S918" s="15" t="s">
        <v>5234</v>
      </c>
      <c r="U918" s="15" t="s">
        <v>5234</v>
      </c>
      <c r="V918" s="15" t="s">
        <v>5234</v>
      </c>
      <c r="W918" s="15" t="s">
        <v>5234</v>
      </c>
      <c r="X918" s="15" t="s">
        <v>50</v>
      </c>
      <c r="Y918" s="15" t="s">
        <v>5234</v>
      </c>
      <c r="Z918" s="15" t="s">
        <v>5234</v>
      </c>
    </row>
    <row r="919" spans="1:26" x14ac:dyDescent="0.3">
      <c r="A919" s="15" t="s">
        <v>2198</v>
      </c>
      <c r="B919">
        <v>99999</v>
      </c>
      <c r="C919" s="1">
        <v>1111110000560</v>
      </c>
      <c r="D919">
        <v>0</v>
      </c>
      <c r="E919">
        <v>0</v>
      </c>
      <c r="F919" s="15" t="s">
        <v>5234</v>
      </c>
      <c r="G919" s="15" t="s">
        <v>5234</v>
      </c>
      <c r="H919" s="15" t="s">
        <v>5233</v>
      </c>
      <c r="I919" s="15" t="s">
        <v>5233</v>
      </c>
      <c r="J919" s="15" t="s">
        <v>5233</v>
      </c>
      <c r="K919" s="15" t="s">
        <v>5233</v>
      </c>
      <c r="L919" s="15" t="s">
        <v>5233</v>
      </c>
      <c r="M919" s="15" t="s">
        <v>5233</v>
      </c>
      <c r="N919" s="15" t="s">
        <v>1550</v>
      </c>
      <c r="O919" s="15" t="s">
        <v>2199</v>
      </c>
      <c r="Q919" s="15" t="s">
        <v>5234</v>
      </c>
      <c r="S919" s="15" t="s">
        <v>5234</v>
      </c>
      <c r="U919" s="15" t="s">
        <v>5234</v>
      </c>
      <c r="V919" s="15" t="s">
        <v>5234</v>
      </c>
      <c r="W919" s="15" t="s">
        <v>5234</v>
      </c>
      <c r="X919" s="15" t="s">
        <v>50</v>
      </c>
      <c r="Y919" s="15" t="s">
        <v>5234</v>
      </c>
      <c r="Z919" s="15" t="s">
        <v>5234</v>
      </c>
    </row>
    <row r="920" spans="1:26" x14ac:dyDescent="0.3">
      <c r="A920" s="15" t="s">
        <v>2200</v>
      </c>
      <c r="B920">
        <v>99999</v>
      </c>
      <c r="C920" s="1">
        <v>1111110000561</v>
      </c>
      <c r="D920">
        <v>0</v>
      </c>
      <c r="E920">
        <v>0</v>
      </c>
      <c r="F920" s="15" t="s">
        <v>5234</v>
      </c>
      <c r="G920" s="15" t="s">
        <v>5234</v>
      </c>
      <c r="H920" s="15" t="s">
        <v>5233</v>
      </c>
      <c r="I920" s="15" t="s">
        <v>5233</v>
      </c>
      <c r="J920" s="15" t="s">
        <v>5233</v>
      </c>
      <c r="K920" s="15" t="s">
        <v>5233</v>
      </c>
      <c r="L920" s="15" t="s">
        <v>5233</v>
      </c>
      <c r="M920" s="15" t="s">
        <v>5233</v>
      </c>
      <c r="N920" s="15" t="s">
        <v>1550</v>
      </c>
      <c r="O920" s="15" t="s">
        <v>2201</v>
      </c>
      <c r="Q920" s="15" t="s">
        <v>5234</v>
      </c>
      <c r="S920" s="15" t="s">
        <v>5234</v>
      </c>
      <c r="U920" s="15" t="s">
        <v>5234</v>
      </c>
      <c r="V920" s="15" t="s">
        <v>5234</v>
      </c>
      <c r="W920" s="15" t="s">
        <v>5234</v>
      </c>
      <c r="X920" s="15" t="s">
        <v>50</v>
      </c>
      <c r="Y920" s="15" t="s">
        <v>5234</v>
      </c>
      <c r="Z920" s="15" t="s">
        <v>5234</v>
      </c>
    </row>
    <row r="921" spans="1:26" x14ac:dyDescent="0.3">
      <c r="A921" s="15" t="s">
        <v>2202</v>
      </c>
      <c r="B921">
        <v>15008</v>
      </c>
      <c r="C921" s="1">
        <v>5908256830509</v>
      </c>
      <c r="D921">
        <v>6</v>
      </c>
      <c r="E921">
        <v>360</v>
      </c>
      <c r="F921" s="15" t="s">
        <v>883</v>
      </c>
      <c r="G921" s="15" t="s">
        <v>1243</v>
      </c>
      <c r="H921" s="15" t="s">
        <v>232</v>
      </c>
      <c r="I921" s="15" t="s">
        <v>232</v>
      </c>
      <c r="J921" s="15" t="s">
        <v>5284</v>
      </c>
      <c r="K921" s="15" t="s">
        <v>200</v>
      </c>
      <c r="L921" s="15" t="s">
        <v>5241</v>
      </c>
      <c r="M921" s="15" t="s">
        <v>200</v>
      </c>
      <c r="N921" s="15" t="s">
        <v>2131</v>
      </c>
      <c r="O921" s="15" t="s">
        <v>6061</v>
      </c>
      <c r="P921">
        <v>84231010</v>
      </c>
      <c r="Q921" s="15" t="s">
        <v>6831</v>
      </c>
      <c r="R921">
        <v>5</v>
      </c>
      <c r="S921" s="15" t="s">
        <v>4764</v>
      </c>
      <c r="T921">
        <v>1</v>
      </c>
      <c r="U921" s="15" t="s">
        <v>112</v>
      </c>
      <c r="V921" s="15" t="s">
        <v>119</v>
      </c>
      <c r="W921" s="15" t="s">
        <v>35</v>
      </c>
      <c r="X921" s="15" t="s">
        <v>36</v>
      </c>
      <c r="Y921" s="15" t="s">
        <v>50</v>
      </c>
      <c r="Z921" s="15" t="s">
        <v>1913</v>
      </c>
    </row>
    <row r="922" spans="1:26" x14ac:dyDescent="0.3">
      <c r="A922" s="15" t="s">
        <v>2204</v>
      </c>
      <c r="B922">
        <v>15010</v>
      </c>
      <c r="C922" s="1">
        <v>5908256830516</v>
      </c>
      <c r="D922">
        <v>6</v>
      </c>
      <c r="E922">
        <v>432</v>
      </c>
      <c r="F922" s="15" t="s">
        <v>6062</v>
      </c>
      <c r="G922" s="15" t="s">
        <v>4947</v>
      </c>
      <c r="H922" s="15" t="s">
        <v>787</v>
      </c>
      <c r="I922" s="15" t="s">
        <v>2206</v>
      </c>
      <c r="J922" s="15" t="s">
        <v>787</v>
      </c>
      <c r="K922" s="15" t="s">
        <v>209</v>
      </c>
      <c r="L922" s="15" t="s">
        <v>5241</v>
      </c>
      <c r="M922" s="15" t="s">
        <v>5286</v>
      </c>
      <c r="N922" s="15" t="s">
        <v>2131</v>
      </c>
      <c r="O922" s="15" t="s">
        <v>6063</v>
      </c>
      <c r="P922">
        <v>84231010</v>
      </c>
      <c r="Q922" s="15" t="s">
        <v>6831</v>
      </c>
      <c r="R922">
        <v>5</v>
      </c>
      <c r="S922" s="15" t="s">
        <v>4764</v>
      </c>
      <c r="T922">
        <v>1</v>
      </c>
      <c r="U922" s="15" t="s">
        <v>112</v>
      </c>
      <c r="V922" s="15" t="s">
        <v>34</v>
      </c>
      <c r="W922" s="15" t="s">
        <v>35</v>
      </c>
      <c r="X922" s="15" t="s">
        <v>36</v>
      </c>
      <c r="Y922" s="15" t="s">
        <v>5234</v>
      </c>
      <c r="Z922" s="15" t="s">
        <v>7114</v>
      </c>
    </row>
    <row r="923" spans="1:26" x14ac:dyDescent="0.3">
      <c r="A923" s="15" t="s">
        <v>2207</v>
      </c>
      <c r="B923">
        <v>99999</v>
      </c>
      <c r="C923" s="1">
        <v>5908256830585</v>
      </c>
      <c r="D923">
        <v>0</v>
      </c>
      <c r="E923">
        <v>0</v>
      </c>
      <c r="F923" s="15" t="s">
        <v>5234</v>
      </c>
      <c r="G923" s="15" t="s">
        <v>5234</v>
      </c>
      <c r="H923" s="15" t="s">
        <v>5233</v>
      </c>
      <c r="I923" s="15" t="s">
        <v>5233</v>
      </c>
      <c r="J923" s="15" t="s">
        <v>5233</v>
      </c>
      <c r="K923" s="15" t="s">
        <v>5233</v>
      </c>
      <c r="L923" s="15" t="s">
        <v>5233</v>
      </c>
      <c r="M923" s="15" t="s">
        <v>5233</v>
      </c>
      <c r="N923" s="15" t="s">
        <v>1550</v>
      </c>
      <c r="O923" s="15" t="s">
        <v>2208</v>
      </c>
      <c r="P923">
        <v>84231010</v>
      </c>
      <c r="Q923" s="15" t="s">
        <v>5234</v>
      </c>
      <c r="S923" s="15" t="s">
        <v>5234</v>
      </c>
      <c r="U923" s="15" t="s">
        <v>5234</v>
      </c>
      <c r="V923" s="15" t="s">
        <v>5234</v>
      </c>
      <c r="W923" s="15" t="s">
        <v>5234</v>
      </c>
      <c r="X923" s="15" t="s">
        <v>50</v>
      </c>
      <c r="Y923" s="15" t="s">
        <v>5234</v>
      </c>
      <c r="Z923" s="15" t="s">
        <v>5234</v>
      </c>
    </row>
    <row r="924" spans="1:26" x14ac:dyDescent="0.3">
      <c r="A924" s="15" t="s">
        <v>2209</v>
      </c>
      <c r="B924">
        <v>15009</v>
      </c>
      <c r="C924" s="1">
        <v>5908256830578</v>
      </c>
      <c r="D924">
        <v>6</v>
      </c>
      <c r="E924">
        <v>432</v>
      </c>
      <c r="F924" s="15" t="s">
        <v>6064</v>
      </c>
      <c r="G924" s="15" t="s">
        <v>650</v>
      </c>
      <c r="H924" s="15" t="s">
        <v>232</v>
      </c>
      <c r="I924" s="15" t="s">
        <v>2206</v>
      </c>
      <c r="J924" s="15" t="s">
        <v>2210</v>
      </c>
      <c r="K924" s="15" t="s">
        <v>200</v>
      </c>
      <c r="L924" s="15" t="s">
        <v>5241</v>
      </c>
      <c r="M924" s="15" t="s">
        <v>5255</v>
      </c>
      <c r="N924" s="15" t="s">
        <v>2131</v>
      </c>
      <c r="O924" s="15" t="s">
        <v>6065</v>
      </c>
      <c r="P924">
        <v>84231010</v>
      </c>
      <c r="Q924" s="15" t="s">
        <v>6831</v>
      </c>
      <c r="R924">
        <v>5</v>
      </c>
      <c r="S924" s="15" t="s">
        <v>4764</v>
      </c>
      <c r="T924">
        <v>1</v>
      </c>
      <c r="U924" s="15" t="s">
        <v>112</v>
      </c>
      <c r="V924" s="15" t="s">
        <v>406</v>
      </c>
      <c r="W924" s="15" t="s">
        <v>35</v>
      </c>
      <c r="X924" s="15" t="s">
        <v>36</v>
      </c>
      <c r="Y924" s="15" t="s">
        <v>5234</v>
      </c>
      <c r="Z924" s="15" t="s">
        <v>2970</v>
      </c>
    </row>
    <row r="925" spans="1:26" x14ac:dyDescent="0.3">
      <c r="A925" s="15" t="s">
        <v>2211</v>
      </c>
      <c r="B925">
        <v>99999</v>
      </c>
      <c r="C925" s="1">
        <v>5908256831131</v>
      </c>
      <c r="D925">
        <v>24</v>
      </c>
      <c r="E925">
        <v>1920</v>
      </c>
      <c r="F925" s="15" t="s">
        <v>1822</v>
      </c>
      <c r="G925" s="15" t="s">
        <v>6066</v>
      </c>
      <c r="H925" s="15" t="s">
        <v>5385</v>
      </c>
      <c r="I925" s="15" t="s">
        <v>5263</v>
      </c>
      <c r="J925" s="15" t="s">
        <v>5283</v>
      </c>
      <c r="K925" s="15" t="s">
        <v>746</v>
      </c>
      <c r="L925" s="15" t="s">
        <v>321</v>
      </c>
      <c r="M925" s="15" t="s">
        <v>44</v>
      </c>
      <c r="N925" s="15" t="s">
        <v>2212</v>
      </c>
      <c r="O925" s="15" t="s">
        <v>2213</v>
      </c>
      <c r="P925">
        <v>84231010</v>
      </c>
      <c r="Q925" s="15" t="s">
        <v>5234</v>
      </c>
      <c r="S925" s="15" t="s">
        <v>5234</v>
      </c>
      <c r="U925" s="15" t="s">
        <v>5234</v>
      </c>
      <c r="V925" s="15" t="s">
        <v>159</v>
      </c>
      <c r="W925" s="15" t="s">
        <v>5234</v>
      </c>
      <c r="X925" s="15" t="s">
        <v>50</v>
      </c>
      <c r="Y925" s="15" t="s">
        <v>5234</v>
      </c>
      <c r="Z925" s="15" t="s">
        <v>1664</v>
      </c>
    </row>
    <row r="926" spans="1:26" x14ac:dyDescent="0.3">
      <c r="A926" s="15" t="s">
        <v>2214</v>
      </c>
      <c r="B926">
        <v>99999</v>
      </c>
      <c r="C926" s="1">
        <v>5908256831476</v>
      </c>
      <c r="D926">
        <v>0</v>
      </c>
      <c r="E926">
        <v>0</v>
      </c>
      <c r="F926" s="15" t="s">
        <v>5234</v>
      </c>
      <c r="G926" s="15" t="s">
        <v>5234</v>
      </c>
      <c r="H926" s="15" t="s">
        <v>5233</v>
      </c>
      <c r="I926" s="15" t="s">
        <v>5233</v>
      </c>
      <c r="J926" s="15" t="s">
        <v>5233</v>
      </c>
      <c r="K926" s="15" t="s">
        <v>5233</v>
      </c>
      <c r="L926" s="15" t="s">
        <v>5233</v>
      </c>
      <c r="M926" s="15" t="s">
        <v>5233</v>
      </c>
      <c r="N926" s="15" t="s">
        <v>2182</v>
      </c>
      <c r="O926" s="15" t="s">
        <v>2215</v>
      </c>
      <c r="P926">
        <v>84231010</v>
      </c>
      <c r="Q926" s="15" t="s">
        <v>5234</v>
      </c>
      <c r="S926" s="15" t="s">
        <v>5234</v>
      </c>
      <c r="U926" s="15" t="s">
        <v>5234</v>
      </c>
      <c r="V926" s="15" t="s">
        <v>5234</v>
      </c>
      <c r="W926" s="15" t="s">
        <v>5234</v>
      </c>
      <c r="X926" s="15" t="s">
        <v>50</v>
      </c>
      <c r="Y926" s="15" t="s">
        <v>5234</v>
      </c>
      <c r="Z926" s="15" t="s">
        <v>5234</v>
      </c>
    </row>
    <row r="927" spans="1:26" x14ac:dyDescent="0.3">
      <c r="A927" s="15" t="s">
        <v>2216</v>
      </c>
      <c r="B927">
        <v>99999</v>
      </c>
      <c r="C927" s="1">
        <v>5908256831766</v>
      </c>
      <c r="D927">
        <v>0</v>
      </c>
      <c r="E927">
        <v>0</v>
      </c>
      <c r="F927" s="15" t="s">
        <v>5234</v>
      </c>
      <c r="G927" s="15" t="s">
        <v>5234</v>
      </c>
      <c r="H927" s="15" t="s">
        <v>5233</v>
      </c>
      <c r="I927" s="15" t="s">
        <v>5233</v>
      </c>
      <c r="J927" s="15" t="s">
        <v>5233</v>
      </c>
      <c r="K927" s="15" t="s">
        <v>5233</v>
      </c>
      <c r="L927" s="15" t="s">
        <v>5233</v>
      </c>
      <c r="M927" s="15" t="s">
        <v>5233</v>
      </c>
      <c r="N927" s="15" t="s">
        <v>2182</v>
      </c>
      <c r="O927" s="15" t="s">
        <v>2217</v>
      </c>
      <c r="P927">
        <v>84231010</v>
      </c>
      <c r="Q927" s="15" t="s">
        <v>5234</v>
      </c>
      <c r="S927" s="15" t="s">
        <v>5234</v>
      </c>
      <c r="U927" s="15" t="s">
        <v>5234</v>
      </c>
      <c r="V927" s="15" t="s">
        <v>5234</v>
      </c>
      <c r="W927" s="15" t="s">
        <v>5234</v>
      </c>
      <c r="X927" s="15" t="s">
        <v>50</v>
      </c>
      <c r="Y927" s="15" t="s">
        <v>5234</v>
      </c>
      <c r="Z927" s="15" t="s">
        <v>5234</v>
      </c>
    </row>
    <row r="928" spans="1:26" x14ac:dyDescent="0.3">
      <c r="A928" s="15" t="s">
        <v>2218</v>
      </c>
      <c r="B928">
        <v>99999</v>
      </c>
      <c r="C928" s="1">
        <v>5908256831773</v>
      </c>
      <c r="D928">
        <v>5</v>
      </c>
      <c r="E928">
        <v>210</v>
      </c>
      <c r="F928" s="15" t="s">
        <v>6067</v>
      </c>
      <c r="G928" s="15" t="s">
        <v>155</v>
      </c>
      <c r="H928" s="15" t="s">
        <v>209</v>
      </c>
      <c r="I928" s="15" t="s">
        <v>712</v>
      </c>
      <c r="J928" s="15" t="s">
        <v>161</v>
      </c>
      <c r="K928" s="15" t="s">
        <v>5257</v>
      </c>
      <c r="L928" s="15" t="s">
        <v>5286</v>
      </c>
      <c r="M928" s="15" t="s">
        <v>5301</v>
      </c>
      <c r="N928" s="15" t="s">
        <v>2219</v>
      </c>
      <c r="O928" s="15" t="s">
        <v>2220</v>
      </c>
      <c r="P928">
        <v>84231010</v>
      </c>
      <c r="Q928" s="15" t="s">
        <v>5234</v>
      </c>
      <c r="S928" s="15" t="s">
        <v>5234</v>
      </c>
      <c r="U928" s="15" t="s">
        <v>5234</v>
      </c>
      <c r="V928" s="15" t="s">
        <v>1528</v>
      </c>
      <c r="W928" s="15" t="s">
        <v>5234</v>
      </c>
      <c r="X928" s="15" t="s">
        <v>50</v>
      </c>
      <c r="Y928" s="15" t="s">
        <v>5234</v>
      </c>
      <c r="Z928" s="15" t="s">
        <v>883</v>
      </c>
    </row>
    <row r="929" spans="1:26" x14ac:dyDescent="0.3">
      <c r="A929" s="15" t="s">
        <v>2221</v>
      </c>
      <c r="B929">
        <v>99999</v>
      </c>
      <c r="C929" s="1">
        <v>5908256831797</v>
      </c>
      <c r="D929">
        <v>5</v>
      </c>
      <c r="E929">
        <v>180</v>
      </c>
      <c r="F929" s="15" t="s">
        <v>5234</v>
      </c>
      <c r="G929" s="15" t="s">
        <v>5234</v>
      </c>
      <c r="H929" s="15" t="s">
        <v>5233</v>
      </c>
      <c r="I929" s="15" t="s">
        <v>5233</v>
      </c>
      <c r="J929" s="15" t="s">
        <v>5233</v>
      </c>
      <c r="K929" s="15" t="s">
        <v>672</v>
      </c>
      <c r="L929" s="15" t="s">
        <v>1321</v>
      </c>
      <c r="M929" s="15" t="s">
        <v>5293</v>
      </c>
      <c r="N929" s="15" t="s">
        <v>2156</v>
      </c>
      <c r="O929" s="15" t="s">
        <v>2222</v>
      </c>
      <c r="P929">
        <v>84231010</v>
      </c>
      <c r="Q929" s="15" t="s">
        <v>5234</v>
      </c>
      <c r="S929" s="15" t="s">
        <v>5234</v>
      </c>
      <c r="U929" s="15" t="s">
        <v>5234</v>
      </c>
      <c r="V929" s="15" t="s">
        <v>5234</v>
      </c>
      <c r="W929" s="15" t="s">
        <v>5234</v>
      </c>
      <c r="X929" s="15" t="s">
        <v>50</v>
      </c>
      <c r="Y929" s="15" t="s">
        <v>5234</v>
      </c>
      <c r="Z929" s="15" t="s">
        <v>5234</v>
      </c>
    </row>
    <row r="930" spans="1:26" x14ac:dyDescent="0.3">
      <c r="A930" s="15" t="s">
        <v>2223</v>
      </c>
      <c r="B930">
        <v>99999</v>
      </c>
      <c r="C930" s="1">
        <v>5908256831803</v>
      </c>
      <c r="D930">
        <v>5</v>
      </c>
      <c r="E930">
        <v>0</v>
      </c>
      <c r="F930" s="15" t="s">
        <v>5234</v>
      </c>
      <c r="G930" s="15" t="s">
        <v>5234</v>
      </c>
      <c r="H930" s="15" t="s">
        <v>200</v>
      </c>
      <c r="I930" s="15" t="s">
        <v>5286</v>
      </c>
      <c r="J930" s="15" t="s">
        <v>5283</v>
      </c>
      <c r="K930" s="15" t="s">
        <v>5265</v>
      </c>
      <c r="L930" s="15" t="s">
        <v>5286</v>
      </c>
      <c r="M930" s="15" t="s">
        <v>5300</v>
      </c>
      <c r="N930" s="15" t="s">
        <v>2131</v>
      </c>
      <c r="O930" s="15" t="s">
        <v>2224</v>
      </c>
      <c r="P930">
        <v>84231010</v>
      </c>
      <c r="Q930" s="15" t="s">
        <v>5234</v>
      </c>
      <c r="S930" s="15" t="s">
        <v>5234</v>
      </c>
      <c r="U930" s="15" t="s">
        <v>5234</v>
      </c>
      <c r="V930" s="15" t="s">
        <v>46</v>
      </c>
      <c r="W930" s="15" t="s">
        <v>5234</v>
      </c>
      <c r="X930" s="15" t="s">
        <v>50</v>
      </c>
      <c r="Y930" s="15" t="s">
        <v>5234</v>
      </c>
      <c r="Z930" s="15" t="s">
        <v>5234</v>
      </c>
    </row>
    <row r="931" spans="1:26" x14ac:dyDescent="0.3">
      <c r="A931" s="15" t="s">
        <v>2225</v>
      </c>
      <c r="B931">
        <v>99999</v>
      </c>
      <c r="C931" s="1">
        <v>5908256832411</v>
      </c>
      <c r="D931">
        <v>5</v>
      </c>
      <c r="E931">
        <v>210</v>
      </c>
      <c r="F931" s="15" t="s">
        <v>883</v>
      </c>
      <c r="G931" s="15" t="s">
        <v>2226</v>
      </c>
      <c r="H931" s="15" t="s">
        <v>209</v>
      </c>
      <c r="I931" s="15" t="s">
        <v>550</v>
      </c>
      <c r="J931" s="15" t="s">
        <v>543</v>
      </c>
      <c r="K931" s="15" t="s">
        <v>2227</v>
      </c>
      <c r="L931" s="15" t="s">
        <v>2227</v>
      </c>
      <c r="M931" s="15" t="s">
        <v>185</v>
      </c>
      <c r="N931" s="15" t="s">
        <v>2219</v>
      </c>
      <c r="O931" s="15" t="s">
        <v>2228</v>
      </c>
      <c r="P931">
        <v>84231010</v>
      </c>
      <c r="Q931" s="15" t="s">
        <v>5234</v>
      </c>
      <c r="S931" s="15" t="s">
        <v>5234</v>
      </c>
      <c r="U931" s="15" t="s">
        <v>5234</v>
      </c>
      <c r="V931" s="15" t="s">
        <v>66</v>
      </c>
      <c r="W931" s="15" t="s">
        <v>5234</v>
      </c>
      <c r="X931" s="15" t="s">
        <v>50</v>
      </c>
      <c r="Y931" s="15" t="s">
        <v>5234</v>
      </c>
      <c r="Z931" s="15" t="s">
        <v>5124</v>
      </c>
    </row>
    <row r="932" spans="1:26" x14ac:dyDescent="0.3">
      <c r="A932" s="15" t="s">
        <v>2229</v>
      </c>
      <c r="B932">
        <v>99999</v>
      </c>
      <c r="C932" s="1">
        <v>5908256832398</v>
      </c>
      <c r="D932">
        <v>6</v>
      </c>
      <c r="E932">
        <v>240</v>
      </c>
      <c r="F932" s="15" t="s">
        <v>5234</v>
      </c>
      <c r="G932" s="15" t="s">
        <v>5234</v>
      </c>
      <c r="H932" s="15" t="s">
        <v>5233</v>
      </c>
      <c r="I932" s="15" t="s">
        <v>5233</v>
      </c>
      <c r="J932" s="15" t="s">
        <v>5233</v>
      </c>
      <c r="K932" s="15" t="s">
        <v>2230</v>
      </c>
      <c r="L932" s="15" t="s">
        <v>1598</v>
      </c>
      <c r="M932" s="15" t="s">
        <v>161</v>
      </c>
      <c r="N932" s="15" t="s">
        <v>2182</v>
      </c>
      <c r="O932" s="15" t="s">
        <v>2231</v>
      </c>
      <c r="P932">
        <v>84231010</v>
      </c>
      <c r="Q932" s="15" t="s">
        <v>5234</v>
      </c>
      <c r="S932" s="15" t="s">
        <v>5234</v>
      </c>
      <c r="U932" s="15" t="s">
        <v>5234</v>
      </c>
      <c r="V932" s="15" t="s">
        <v>5234</v>
      </c>
      <c r="W932" s="15" t="s">
        <v>5234</v>
      </c>
      <c r="X932" s="15" t="s">
        <v>50</v>
      </c>
      <c r="Y932" s="15" t="s">
        <v>5234</v>
      </c>
      <c r="Z932" s="15" t="s">
        <v>5234</v>
      </c>
    </row>
    <row r="933" spans="1:26" x14ac:dyDescent="0.3">
      <c r="A933" s="15" t="s">
        <v>2232</v>
      </c>
      <c r="B933">
        <v>14910</v>
      </c>
      <c r="C933" s="1">
        <v>5908256838352</v>
      </c>
      <c r="D933">
        <v>5</v>
      </c>
      <c r="E933">
        <v>150</v>
      </c>
      <c r="F933" s="15" t="s">
        <v>6068</v>
      </c>
      <c r="G933" s="15" t="s">
        <v>5254</v>
      </c>
      <c r="H933" s="15" t="s">
        <v>2233</v>
      </c>
      <c r="I933" s="15" t="s">
        <v>543</v>
      </c>
      <c r="J933" s="15" t="s">
        <v>1190</v>
      </c>
      <c r="K933" s="15" t="s">
        <v>5294</v>
      </c>
      <c r="L933" s="15" t="s">
        <v>5253</v>
      </c>
      <c r="M933" s="15" t="s">
        <v>2234</v>
      </c>
      <c r="N933" s="15" t="s">
        <v>2235</v>
      </c>
      <c r="O933" s="15" t="s">
        <v>6069</v>
      </c>
      <c r="P933">
        <v>84231010</v>
      </c>
      <c r="Q933" s="15" t="s">
        <v>6831</v>
      </c>
      <c r="R933">
        <v>4</v>
      </c>
      <c r="S933" s="15" t="s">
        <v>4726</v>
      </c>
      <c r="T933">
        <v>2</v>
      </c>
      <c r="U933" s="15" t="s">
        <v>158</v>
      </c>
      <c r="V933" s="15" t="s">
        <v>297</v>
      </c>
      <c r="W933" s="15" t="s">
        <v>35</v>
      </c>
      <c r="X933" s="15" t="s">
        <v>36</v>
      </c>
      <c r="Y933" s="15" t="s">
        <v>50</v>
      </c>
      <c r="Z933" s="15" t="s">
        <v>169</v>
      </c>
    </row>
    <row r="934" spans="1:26" x14ac:dyDescent="0.3">
      <c r="A934" s="15" t="s">
        <v>2236</v>
      </c>
      <c r="B934">
        <v>99999</v>
      </c>
      <c r="C934" s="1">
        <v>5908256832862</v>
      </c>
      <c r="D934">
        <v>6</v>
      </c>
      <c r="E934">
        <v>390</v>
      </c>
      <c r="F934" s="15" t="s">
        <v>5233</v>
      </c>
      <c r="G934" s="15" t="s">
        <v>5234</v>
      </c>
      <c r="H934" s="15" t="s">
        <v>2187</v>
      </c>
      <c r="I934" s="15" t="s">
        <v>2187</v>
      </c>
      <c r="J934" s="15" t="s">
        <v>1126</v>
      </c>
      <c r="K934" s="15" t="s">
        <v>5255</v>
      </c>
      <c r="L934" s="15" t="s">
        <v>44</v>
      </c>
      <c r="M934" s="15" t="s">
        <v>209</v>
      </c>
      <c r="N934" s="15" t="s">
        <v>2182</v>
      </c>
      <c r="O934" s="15" t="s">
        <v>2237</v>
      </c>
      <c r="P934">
        <v>84231010</v>
      </c>
      <c r="Q934" s="15" t="s">
        <v>5234</v>
      </c>
      <c r="R934">
        <v>5</v>
      </c>
      <c r="S934" s="15" t="s">
        <v>5234</v>
      </c>
      <c r="U934" s="15" t="s">
        <v>5234</v>
      </c>
      <c r="V934" s="15" t="s">
        <v>406</v>
      </c>
      <c r="W934" s="15" t="s">
        <v>5234</v>
      </c>
      <c r="X934" s="15" t="s">
        <v>50</v>
      </c>
      <c r="Y934" s="15" t="s">
        <v>5234</v>
      </c>
      <c r="Z934" s="15" t="s">
        <v>5234</v>
      </c>
    </row>
    <row r="935" spans="1:26" x14ac:dyDescent="0.3">
      <c r="A935" s="15" t="s">
        <v>2238</v>
      </c>
      <c r="B935">
        <v>99999</v>
      </c>
      <c r="C935" s="1">
        <v>5908256833142</v>
      </c>
      <c r="D935">
        <v>5</v>
      </c>
      <c r="E935">
        <v>240</v>
      </c>
      <c r="F935" s="15" t="s">
        <v>5234</v>
      </c>
      <c r="G935" s="15" t="s">
        <v>5234</v>
      </c>
      <c r="H935" s="15" t="s">
        <v>5233</v>
      </c>
      <c r="I935" s="15" t="s">
        <v>5233</v>
      </c>
      <c r="J935" s="15" t="s">
        <v>5233</v>
      </c>
      <c r="K935" s="15" t="s">
        <v>161</v>
      </c>
      <c r="L935" s="15" t="s">
        <v>5286</v>
      </c>
      <c r="M935" s="15" t="s">
        <v>5238</v>
      </c>
      <c r="N935" s="15" t="s">
        <v>2239</v>
      </c>
      <c r="O935" s="15" t="s">
        <v>2240</v>
      </c>
      <c r="P935">
        <v>84231010</v>
      </c>
      <c r="Q935" s="15" t="s">
        <v>5234</v>
      </c>
      <c r="S935" s="15" t="s">
        <v>5234</v>
      </c>
      <c r="U935" s="15" t="s">
        <v>5234</v>
      </c>
      <c r="V935" s="15" t="s">
        <v>5234</v>
      </c>
      <c r="W935" s="15" t="s">
        <v>5234</v>
      </c>
      <c r="X935" s="15" t="s">
        <v>50</v>
      </c>
      <c r="Y935" s="15" t="s">
        <v>5234</v>
      </c>
      <c r="Z935" s="15" t="s">
        <v>5234</v>
      </c>
    </row>
    <row r="936" spans="1:26" x14ac:dyDescent="0.3">
      <c r="A936" s="15" t="s">
        <v>2241</v>
      </c>
      <c r="B936">
        <v>99999</v>
      </c>
      <c r="C936" s="1">
        <v>5908256833159</v>
      </c>
      <c r="D936">
        <v>24</v>
      </c>
      <c r="E936">
        <v>2880</v>
      </c>
      <c r="F936" s="15" t="s">
        <v>1838</v>
      </c>
      <c r="G936" s="15" t="s">
        <v>6070</v>
      </c>
      <c r="H936" s="15" t="s">
        <v>547</v>
      </c>
      <c r="I936" s="15" t="s">
        <v>5276</v>
      </c>
      <c r="J936" s="15" t="s">
        <v>1093</v>
      </c>
      <c r="K936" s="15" t="s">
        <v>746</v>
      </c>
      <c r="L936" s="15" t="s">
        <v>2242</v>
      </c>
      <c r="M936" s="15" t="s">
        <v>2242</v>
      </c>
      <c r="N936" s="15" t="s">
        <v>2243</v>
      </c>
      <c r="O936" s="15" t="s">
        <v>2244</v>
      </c>
      <c r="P936">
        <v>84231010</v>
      </c>
      <c r="Q936" s="15" t="s">
        <v>505</v>
      </c>
      <c r="R936">
        <v>5</v>
      </c>
      <c r="S936" s="15" t="s">
        <v>4764</v>
      </c>
      <c r="T936">
        <v>1</v>
      </c>
      <c r="U936" s="15" t="s">
        <v>112</v>
      </c>
      <c r="V936" s="15" t="s">
        <v>159</v>
      </c>
      <c r="W936" s="15" t="s">
        <v>438</v>
      </c>
      <c r="X936" s="15" t="s">
        <v>50</v>
      </c>
      <c r="Y936" s="15" t="s">
        <v>50</v>
      </c>
      <c r="Z936" s="15" t="s">
        <v>4809</v>
      </c>
    </row>
    <row r="937" spans="1:26" x14ac:dyDescent="0.3">
      <c r="A937" s="15" t="s">
        <v>2245</v>
      </c>
      <c r="B937">
        <v>99999</v>
      </c>
      <c r="C937" s="1">
        <v>1111110000578</v>
      </c>
      <c r="D937">
        <v>10</v>
      </c>
      <c r="E937">
        <v>420</v>
      </c>
      <c r="F937" s="15" t="s">
        <v>5234</v>
      </c>
      <c r="G937" s="15" t="s">
        <v>5234</v>
      </c>
      <c r="H937" s="15" t="s">
        <v>5233</v>
      </c>
      <c r="I937" s="15" t="s">
        <v>5233</v>
      </c>
      <c r="J937" s="15" t="s">
        <v>5233</v>
      </c>
      <c r="K937" s="15" t="s">
        <v>5344</v>
      </c>
      <c r="L937" s="15" t="s">
        <v>5270</v>
      </c>
      <c r="M937" s="15" t="s">
        <v>5300</v>
      </c>
      <c r="N937" s="15" t="s">
        <v>478</v>
      </c>
      <c r="O937" s="15" t="s">
        <v>2246</v>
      </c>
      <c r="P937">
        <v>84231010</v>
      </c>
      <c r="Q937" s="15" t="s">
        <v>5234</v>
      </c>
      <c r="S937" s="15" t="s">
        <v>5234</v>
      </c>
      <c r="U937" s="15" t="s">
        <v>5234</v>
      </c>
      <c r="V937" s="15" t="s">
        <v>5234</v>
      </c>
      <c r="W937" s="15" t="s">
        <v>5234</v>
      </c>
      <c r="X937" s="15" t="s">
        <v>50</v>
      </c>
      <c r="Y937" s="15" t="s">
        <v>5234</v>
      </c>
      <c r="Z937" s="15" t="s">
        <v>5234</v>
      </c>
    </row>
    <row r="938" spans="1:26" x14ac:dyDescent="0.3">
      <c r="A938" s="15" t="s">
        <v>2247</v>
      </c>
      <c r="B938">
        <v>99999</v>
      </c>
      <c r="C938" s="1">
        <v>5908256834224</v>
      </c>
      <c r="D938">
        <v>10</v>
      </c>
      <c r="E938">
        <v>420</v>
      </c>
      <c r="F938" s="15" t="s">
        <v>5234</v>
      </c>
      <c r="G938" s="15" t="s">
        <v>5234</v>
      </c>
      <c r="H938" s="15" t="s">
        <v>5233</v>
      </c>
      <c r="I938" s="15" t="s">
        <v>5233</v>
      </c>
      <c r="J938" s="15" t="s">
        <v>5233</v>
      </c>
      <c r="K938" s="15" t="s">
        <v>5344</v>
      </c>
      <c r="L938" s="15" t="s">
        <v>5270</v>
      </c>
      <c r="M938" s="15" t="s">
        <v>5300</v>
      </c>
      <c r="N938" s="15" t="s">
        <v>478</v>
      </c>
      <c r="O938" s="15" t="s">
        <v>2248</v>
      </c>
      <c r="P938">
        <v>84231010</v>
      </c>
      <c r="Q938" s="15" t="s">
        <v>5234</v>
      </c>
      <c r="S938" s="15" t="s">
        <v>5234</v>
      </c>
      <c r="U938" s="15" t="s">
        <v>5234</v>
      </c>
      <c r="V938" s="15" t="s">
        <v>5234</v>
      </c>
      <c r="W938" s="15" t="s">
        <v>5234</v>
      </c>
      <c r="X938" s="15" t="s">
        <v>50</v>
      </c>
      <c r="Y938" s="15" t="s">
        <v>5234</v>
      </c>
      <c r="Z938" s="15" t="s">
        <v>5234</v>
      </c>
    </row>
    <row r="939" spans="1:26" x14ac:dyDescent="0.3">
      <c r="A939" s="15" t="s">
        <v>2249</v>
      </c>
      <c r="B939">
        <v>15107</v>
      </c>
      <c r="C939" s="1">
        <v>5908256839069</v>
      </c>
      <c r="D939">
        <v>6</v>
      </c>
      <c r="E939">
        <v>288</v>
      </c>
      <c r="F939" s="15" t="s">
        <v>958</v>
      </c>
      <c r="G939" s="15" t="s">
        <v>2054</v>
      </c>
      <c r="H939" s="15" t="s">
        <v>224</v>
      </c>
      <c r="I939" s="15" t="s">
        <v>224</v>
      </c>
      <c r="J939" s="15" t="s">
        <v>5278</v>
      </c>
      <c r="K939" s="15" t="s">
        <v>1963</v>
      </c>
      <c r="L939" s="15" t="s">
        <v>2250</v>
      </c>
      <c r="M939" s="15" t="s">
        <v>186</v>
      </c>
      <c r="N939" s="15" t="s">
        <v>478</v>
      </c>
      <c r="O939" s="15" t="s">
        <v>6071</v>
      </c>
      <c r="P939">
        <v>84231010</v>
      </c>
      <c r="Q939" s="15" t="s">
        <v>6831</v>
      </c>
      <c r="R939">
        <v>5</v>
      </c>
      <c r="S939" s="15" t="s">
        <v>5234</v>
      </c>
      <c r="U939" s="15" t="s">
        <v>5234</v>
      </c>
      <c r="V939" s="15" t="s">
        <v>66</v>
      </c>
      <c r="W939" s="15" t="s">
        <v>35</v>
      </c>
      <c r="X939" s="15" t="s">
        <v>36</v>
      </c>
      <c r="Y939" s="15" t="s">
        <v>50</v>
      </c>
      <c r="Z939" s="15" t="s">
        <v>1636</v>
      </c>
    </row>
    <row r="940" spans="1:26" x14ac:dyDescent="0.3">
      <c r="A940" s="15" t="s">
        <v>2251</v>
      </c>
      <c r="B940">
        <v>99999</v>
      </c>
      <c r="C940" s="1">
        <v>5908256839052</v>
      </c>
      <c r="D940">
        <v>6</v>
      </c>
      <c r="E940">
        <v>288</v>
      </c>
      <c r="F940" s="15" t="s">
        <v>958</v>
      </c>
      <c r="G940" s="15" t="s">
        <v>2054</v>
      </c>
      <c r="H940" s="15" t="s">
        <v>224</v>
      </c>
      <c r="I940" s="15" t="s">
        <v>5300</v>
      </c>
      <c r="J940" s="15" t="s">
        <v>547</v>
      </c>
      <c r="K940" s="15" t="s">
        <v>1963</v>
      </c>
      <c r="L940" s="15" t="s">
        <v>5270</v>
      </c>
      <c r="M940" s="15" t="s">
        <v>186</v>
      </c>
      <c r="N940" s="15" t="s">
        <v>478</v>
      </c>
      <c r="O940" s="15" t="s">
        <v>6072</v>
      </c>
      <c r="P940">
        <v>84231090</v>
      </c>
      <c r="Q940" s="15" t="s">
        <v>6831</v>
      </c>
      <c r="R940">
        <v>5</v>
      </c>
      <c r="S940" s="15" t="s">
        <v>5234</v>
      </c>
      <c r="U940" s="15" t="s">
        <v>5234</v>
      </c>
      <c r="V940" s="15" t="s">
        <v>34</v>
      </c>
      <c r="W940" s="15" t="s">
        <v>35</v>
      </c>
      <c r="X940" s="15" t="s">
        <v>50</v>
      </c>
      <c r="Y940" s="15" t="s">
        <v>50</v>
      </c>
      <c r="Z940" s="15" t="s">
        <v>1636</v>
      </c>
    </row>
    <row r="941" spans="1:26" x14ac:dyDescent="0.3">
      <c r="A941" s="15" t="s">
        <v>2252</v>
      </c>
      <c r="B941">
        <v>15107</v>
      </c>
      <c r="C941" s="1">
        <v>5902934838641</v>
      </c>
      <c r="D941">
        <v>6</v>
      </c>
      <c r="E941">
        <v>288</v>
      </c>
      <c r="F941" s="15" t="s">
        <v>958</v>
      </c>
      <c r="G941" s="15" t="s">
        <v>6073</v>
      </c>
      <c r="H941" s="15" t="s">
        <v>224</v>
      </c>
      <c r="I941" s="15" t="s">
        <v>224</v>
      </c>
      <c r="J941" s="15" t="s">
        <v>5278</v>
      </c>
      <c r="K941" s="15" t="s">
        <v>1963</v>
      </c>
      <c r="L941" s="15" t="s">
        <v>2250</v>
      </c>
      <c r="M941" s="15" t="s">
        <v>186</v>
      </c>
      <c r="N941" s="15" t="s">
        <v>478</v>
      </c>
      <c r="O941" s="15" t="s">
        <v>6074</v>
      </c>
      <c r="P941">
        <v>84231010</v>
      </c>
      <c r="Q941" s="15" t="s">
        <v>6831</v>
      </c>
      <c r="R941">
        <v>5</v>
      </c>
      <c r="S941" s="15" t="s">
        <v>5234</v>
      </c>
      <c r="U941" s="15" t="s">
        <v>5234</v>
      </c>
      <c r="V941" s="15" t="s">
        <v>1083</v>
      </c>
      <c r="W941" s="15" t="s">
        <v>35</v>
      </c>
      <c r="X941" s="15" t="s">
        <v>36</v>
      </c>
      <c r="Y941" s="15" t="s">
        <v>50</v>
      </c>
      <c r="Z941" s="15" t="s">
        <v>6916</v>
      </c>
    </row>
    <row r="942" spans="1:26" x14ac:dyDescent="0.3">
      <c r="A942" s="15" t="s">
        <v>2253</v>
      </c>
      <c r="B942">
        <v>99999</v>
      </c>
      <c r="C942" s="1">
        <v>5902934830492</v>
      </c>
      <c r="D942">
        <v>4</v>
      </c>
      <c r="E942">
        <v>312</v>
      </c>
      <c r="F942" s="15" t="s">
        <v>4506</v>
      </c>
      <c r="G942" s="15" t="s">
        <v>1776</v>
      </c>
      <c r="H942" s="15" t="s">
        <v>5300</v>
      </c>
      <c r="I942" s="15" t="s">
        <v>547</v>
      </c>
      <c r="J942" s="15" t="s">
        <v>5300</v>
      </c>
      <c r="K942" s="15" t="s">
        <v>712</v>
      </c>
      <c r="L942" s="15" t="s">
        <v>5253</v>
      </c>
      <c r="M942" s="15" t="s">
        <v>5305</v>
      </c>
      <c r="N942" s="15" t="s">
        <v>478</v>
      </c>
      <c r="O942" s="15" t="s">
        <v>6075</v>
      </c>
      <c r="P942">
        <v>84231010</v>
      </c>
      <c r="Q942" s="15" t="s">
        <v>6831</v>
      </c>
      <c r="R942">
        <v>0</v>
      </c>
      <c r="S942" s="15" t="s">
        <v>5234</v>
      </c>
      <c r="U942" s="15" t="s">
        <v>5234</v>
      </c>
      <c r="V942" s="15" t="s">
        <v>34</v>
      </c>
      <c r="W942" s="15" t="s">
        <v>35</v>
      </c>
      <c r="X942" s="15" t="s">
        <v>50</v>
      </c>
      <c r="Y942" s="15" t="s">
        <v>50</v>
      </c>
      <c r="Z942" s="15" t="s">
        <v>4218</v>
      </c>
    </row>
    <row r="943" spans="1:26" x14ac:dyDescent="0.3">
      <c r="A943" s="15" t="s">
        <v>2254</v>
      </c>
      <c r="B943">
        <v>99999</v>
      </c>
      <c r="C943" s="1">
        <v>5902934830508</v>
      </c>
      <c r="D943">
        <v>2</v>
      </c>
      <c r="E943">
        <v>60</v>
      </c>
      <c r="F943" s="15" t="s">
        <v>2255</v>
      </c>
      <c r="G943" s="15" t="s">
        <v>594</v>
      </c>
      <c r="H943" s="15" t="s">
        <v>5286</v>
      </c>
      <c r="I943" s="15" t="s">
        <v>295</v>
      </c>
      <c r="J943" s="15" t="s">
        <v>5264</v>
      </c>
      <c r="K943" s="15" t="s">
        <v>5256</v>
      </c>
      <c r="L943" s="15" t="s">
        <v>5265</v>
      </c>
      <c r="M943" s="15" t="s">
        <v>5357</v>
      </c>
      <c r="N943" s="15" t="s">
        <v>478</v>
      </c>
      <c r="O943" s="15" t="s">
        <v>6076</v>
      </c>
      <c r="P943">
        <v>84231010</v>
      </c>
      <c r="Q943" s="15" t="s">
        <v>505</v>
      </c>
      <c r="R943">
        <v>0</v>
      </c>
      <c r="S943" s="15" t="s">
        <v>5234</v>
      </c>
      <c r="U943" s="15" t="s">
        <v>5234</v>
      </c>
      <c r="V943" s="15" t="s">
        <v>438</v>
      </c>
      <c r="W943" s="15" t="s">
        <v>5234</v>
      </c>
      <c r="X943" s="15" t="s">
        <v>50</v>
      </c>
      <c r="Y943" s="15" t="s">
        <v>50</v>
      </c>
      <c r="Z943" s="15" t="s">
        <v>817</v>
      </c>
    </row>
    <row r="944" spans="1:26" x14ac:dyDescent="0.3">
      <c r="A944" s="15" t="s">
        <v>2256</v>
      </c>
      <c r="B944">
        <v>14911</v>
      </c>
      <c r="C944" s="1">
        <v>5902934836135</v>
      </c>
      <c r="D944">
        <v>8</v>
      </c>
      <c r="E944">
        <v>624</v>
      </c>
      <c r="F944" s="15" t="s">
        <v>446</v>
      </c>
      <c r="G944" s="15" t="s">
        <v>2203</v>
      </c>
      <c r="H944" s="15" t="s">
        <v>712</v>
      </c>
      <c r="I944" s="15" t="s">
        <v>5305</v>
      </c>
      <c r="J944" s="15" t="s">
        <v>5284</v>
      </c>
      <c r="K944" s="15" t="s">
        <v>750</v>
      </c>
      <c r="L944" s="15" t="s">
        <v>44</v>
      </c>
      <c r="M944" s="15" t="s">
        <v>5462</v>
      </c>
      <c r="N944" s="15" t="s">
        <v>2257</v>
      </c>
      <c r="O944" s="15" t="s">
        <v>6077</v>
      </c>
      <c r="P944">
        <v>84231010</v>
      </c>
      <c r="Q944" s="15" t="s">
        <v>6831</v>
      </c>
      <c r="R944">
        <v>5</v>
      </c>
      <c r="S944" s="15" t="s">
        <v>4764</v>
      </c>
      <c r="T944">
        <v>1</v>
      </c>
      <c r="U944" s="15" t="s">
        <v>112</v>
      </c>
      <c r="V944" s="15" t="s">
        <v>112</v>
      </c>
      <c r="W944" s="15" t="s">
        <v>35</v>
      </c>
      <c r="X944" s="15" t="s">
        <v>36</v>
      </c>
      <c r="Y944" s="15" t="s">
        <v>50</v>
      </c>
      <c r="Z944" s="15" t="s">
        <v>6917</v>
      </c>
    </row>
    <row r="945" spans="1:26" x14ac:dyDescent="0.3">
      <c r="A945" s="15" t="s">
        <v>2258</v>
      </c>
      <c r="B945">
        <v>15102</v>
      </c>
      <c r="C945" s="1">
        <v>5908256838512</v>
      </c>
      <c r="D945">
        <v>6</v>
      </c>
      <c r="E945">
        <v>360</v>
      </c>
      <c r="F945" s="15" t="s">
        <v>883</v>
      </c>
      <c r="G945" s="15" t="s">
        <v>2203</v>
      </c>
      <c r="H945" s="15" t="s">
        <v>232</v>
      </c>
      <c r="I945" s="15" t="s">
        <v>232</v>
      </c>
      <c r="J945" s="15" t="s">
        <v>5284</v>
      </c>
      <c r="K945" s="15" t="s">
        <v>200</v>
      </c>
      <c r="L945" s="15" t="s">
        <v>5243</v>
      </c>
      <c r="M945" s="15" t="s">
        <v>200</v>
      </c>
      <c r="N945" s="15" t="s">
        <v>2131</v>
      </c>
      <c r="O945" s="15" t="s">
        <v>6078</v>
      </c>
      <c r="P945">
        <v>84231010</v>
      </c>
      <c r="Q945" s="15" t="s">
        <v>6831</v>
      </c>
      <c r="R945">
        <v>5</v>
      </c>
      <c r="S945" s="15" t="s">
        <v>4764</v>
      </c>
      <c r="T945">
        <v>1</v>
      </c>
      <c r="U945" s="15" t="s">
        <v>112</v>
      </c>
      <c r="V945" s="15" t="s">
        <v>119</v>
      </c>
      <c r="W945" s="15" t="s">
        <v>35</v>
      </c>
      <c r="X945" s="15" t="s">
        <v>36</v>
      </c>
      <c r="Y945" s="15" t="s">
        <v>50</v>
      </c>
      <c r="Z945" s="15" t="s">
        <v>3134</v>
      </c>
    </row>
    <row r="946" spans="1:26" x14ac:dyDescent="0.3">
      <c r="A946" s="15" t="s">
        <v>4507</v>
      </c>
      <c r="B946">
        <v>15101</v>
      </c>
      <c r="C946" s="1">
        <v>5902934839778</v>
      </c>
      <c r="D946">
        <v>6</v>
      </c>
      <c r="E946">
        <v>360</v>
      </c>
      <c r="F946" s="15" t="s">
        <v>883</v>
      </c>
      <c r="G946" s="15" t="s">
        <v>4988</v>
      </c>
      <c r="H946" s="15" t="s">
        <v>232</v>
      </c>
      <c r="I946" s="15" t="s">
        <v>232</v>
      </c>
      <c r="J946" s="15" t="s">
        <v>5284</v>
      </c>
      <c r="K946" s="15" t="s">
        <v>200</v>
      </c>
      <c r="L946" s="15" t="s">
        <v>5243</v>
      </c>
      <c r="M946" s="15" t="s">
        <v>200</v>
      </c>
      <c r="N946" s="15" t="s">
        <v>2131</v>
      </c>
      <c r="O946" s="15" t="s">
        <v>6079</v>
      </c>
      <c r="P946">
        <v>84231010</v>
      </c>
      <c r="Q946" s="15" t="s">
        <v>6831</v>
      </c>
      <c r="R946">
        <v>5</v>
      </c>
      <c r="S946" s="15" t="s">
        <v>4764</v>
      </c>
      <c r="T946">
        <v>1</v>
      </c>
      <c r="U946" s="15" t="s">
        <v>112</v>
      </c>
      <c r="V946" s="15" t="s">
        <v>119</v>
      </c>
      <c r="W946" s="15" t="s">
        <v>35</v>
      </c>
      <c r="X946" s="15" t="s">
        <v>36</v>
      </c>
      <c r="Y946" s="15" t="s">
        <v>50</v>
      </c>
      <c r="Z946" s="15" t="s">
        <v>3097</v>
      </c>
    </row>
    <row r="947" spans="1:26" x14ac:dyDescent="0.3">
      <c r="A947" s="15" t="s">
        <v>2259</v>
      </c>
      <c r="B947">
        <v>99999</v>
      </c>
      <c r="C947" s="1">
        <v>5908256839687</v>
      </c>
      <c r="D947">
        <v>6</v>
      </c>
      <c r="E947">
        <v>360</v>
      </c>
      <c r="F947" s="15" t="s">
        <v>1132</v>
      </c>
      <c r="G947" s="15" t="s">
        <v>6080</v>
      </c>
      <c r="H947" s="15" t="s">
        <v>5233</v>
      </c>
      <c r="I947" s="15" t="s">
        <v>5233</v>
      </c>
      <c r="J947" s="15" t="s">
        <v>5233</v>
      </c>
      <c r="K947" s="15" t="s">
        <v>1681</v>
      </c>
      <c r="L947" s="15" t="s">
        <v>1045</v>
      </c>
      <c r="M947" s="15" t="s">
        <v>2260</v>
      </c>
      <c r="N947" s="15" t="s">
        <v>2122</v>
      </c>
      <c r="O947" s="15" t="s">
        <v>2261</v>
      </c>
      <c r="P947">
        <v>84231010</v>
      </c>
      <c r="Q947" s="15" t="s">
        <v>5234</v>
      </c>
      <c r="S947" s="15" t="s">
        <v>5234</v>
      </c>
      <c r="U947" s="15" t="s">
        <v>5234</v>
      </c>
      <c r="V947" s="15" t="s">
        <v>5234</v>
      </c>
      <c r="W947" s="15" t="s">
        <v>5234</v>
      </c>
      <c r="X947" s="15" t="s">
        <v>50</v>
      </c>
      <c r="Y947" s="15" t="s">
        <v>5234</v>
      </c>
      <c r="Z947" s="15" t="s">
        <v>6596</v>
      </c>
    </row>
    <row r="948" spans="1:26" x14ac:dyDescent="0.3">
      <c r="A948" s="15" t="s">
        <v>2262</v>
      </c>
      <c r="B948">
        <v>15007</v>
      </c>
      <c r="C948" s="1">
        <v>5902934830850</v>
      </c>
      <c r="D948">
        <v>6</v>
      </c>
      <c r="E948">
        <v>360</v>
      </c>
      <c r="F948" s="15" t="s">
        <v>6081</v>
      </c>
      <c r="G948" s="15" t="s">
        <v>6082</v>
      </c>
      <c r="H948" s="15" t="s">
        <v>5255</v>
      </c>
      <c r="I948" s="15" t="s">
        <v>30</v>
      </c>
      <c r="J948" s="15" t="s">
        <v>5284</v>
      </c>
      <c r="K948" s="15" t="s">
        <v>5286</v>
      </c>
      <c r="L948" s="15" t="s">
        <v>186</v>
      </c>
      <c r="M948" s="15" t="s">
        <v>5269</v>
      </c>
      <c r="N948" s="15" t="s">
        <v>2239</v>
      </c>
      <c r="O948" s="15" t="s">
        <v>6083</v>
      </c>
      <c r="P948">
        <v>84231010</v>
      </c>
      <c r="Q948" s="15" t="s">
        <v>6831</v>
      </c>
      <c r="R948">
        <v>5</v>
      </c>
      <c r="S948" s="15" t="s">
        <v>4726</v>
      </c>
      <c r="T948">
        <v>2</v>
      </c>
      <c r="U948" s="15" t="s">
        <v>158</v>
      </c>
      <c r="V948" s="15" t="s">
        <v>406</v>
      </c>
      <c r="W948" s="15" t="s">
        <v>35</v>
      </c>
      <c r="X948" s="15" t="s">
        <v>36</v>
      </c>
      <c r="Y948" s="15" t="s">
        <v>5234</v>
      </c>
      <c r="Z948" s="15" t="s">
        <v>6918</v>
      </c>
    </row>
    <row r="949" spans="1:26" x14ac:dyDescent="0.3">
      <c r="A949" s="15" t="s">
        <v>2263</v>
      </c>
      <c r="B949">
        <v>99999</v>
      </c>
      <c r="C949" s="1">
        <v>1111110000586</v>
      </c>
      <c r="D949">
        <v>0</v>
      </c>
      <c r="E949">
        <v>0</v>
      </c>
      <c r="F949" s="15" t="s">
        <v>5233</v>
      </c>
      <c r="G949" s="15" t="s">
        <v>5234</v>
      </c>
      <c r="H949" s="15" t="s">
        <v>5233</v>
      </c>
      <c r="I949" s="15" t="s">
        <v>5233</v>
      </c>
      <c r="J949" s="15" t="s">
        <v>5233</v>
      </c>
      <c r="K949" s="15" t="s">
        <v>5233</v>
      </c>
      <c r="L949" s="15" t="s">
        <v>5233</v>
      </c>
      <c r="M949" s="15" t="s">
        <v>5233</v>
      </c>
      <c r="N949" s="15" t="s">
        <v>5234</v>
      </c>
      <c r="O949" s="15" t="s">
        <v>2264</v>
      </c>
      <c r="Q949" s="15" t="s">
        <v>5234</v>
      </c>
      <c r="S949" s="15" t="s">
        <v>5234</v>
      </c>
      <c r="U949" s="15" t="s">
        <v>5234</v>
      </c>
      <c r="V949" s="15" t="s">
        <v>5234</v>
      </c>
      <c r="W949" s="15" t="s">
        <v>5234</v>
      </c>
      <c r="X949" s="15" t="s">
        <v>50</v>
      </c>
      <c r="Y949" s="15" t="s">
        <v>50</v>
      </c>
      <c r="Z949" s="15" t="s">
        <v>5234</v>
      </c>
    </row>
    <row r="950" spans="1:26" x14ac:dyDescent="0.3">
      <c r="A950" s="15" t="s">
        <v>2265</v>
      </c>
      <c r="B950">
        <v>99999</v>
      </c>
      <c r="C950" s="1">
        <v>1111110000587</v>
      </c>
      <c r="D950">
        <v>0</v>
      </c>
      <c r="E950">
        <v>0</v>
      </c>
      <c r="F950" s="15" t="s">
        <v>5233</v>
      </c>
      <c r="G950" s="15" t="s">
        <v>5234</v>
      </c>
      <c r="H950" s="15" t="s">
        <v>5233</v>
      </c>
      <c r="I950" s="15" t="s">
        <v>5233</v>
      </c>
      <c r="J950" s="15" t="s">
        <v>5233</v>
      </c>
      <c r="K950" s="15" t="s">
        <v>5233</v>
      </c>
      <c r="L950" s="15" t="s">
        <v>5233</v>
      </c>
      <c r="M950" s="15" t="s">
        <v>5233</v>
      </c>
      <c r="N950" s="15" t="s">
        <v>5234</v>
      </c>
      <c r="O950" s="15" t="s">
        <v>2266</v>
      </c>
      <c r="Q950" s="15" t="s">
        <v>5234</v>
      </c>
      <c r="S950" s="15" t="s">
        <v>5234</v>
      </c>
      <c r="U950" s="15" t="s">
        <v>5234</v>
      </c>
      <c r="V950" s="15" t="s">
        <v>5234</v>
      </c>
      <c r="W950" s="15" t="s">
        <v>5234</v>
      </c>
      <c r="X950" s="15" t="s">
        <v>50</v>
      </c>
      <c r="Y950" s="15" t="s">
        <v>50</v>
      </c>
      <c r="Z950" s="15" t="s">
        <v>5234</v>
      </c>
    </row>
    <row r="951" spans="1:26" x14ac:dyDescent="0.3">
      <c r="A951" s="15" t="s">
        <v>2267</v>
      </c>
      <c r="B951">
        <v>14912</v>
      </c>
      <c r="C951" s="1">
        <v>5902934838702</v>
      </c>
      <c r="D951">
        <v>3</v>
      </c>
      <c r="E951">
        <v>270</v>
      </c>
      <c r="F951" s="15" t="s">
        <v>5277</v>
      </c>
      <c r="G951" s="15" t="s">
        <v>5263</v>
      </c>
      <c r="H951" s="15" t="s">
        <v>5276</v>
      </c>
      <c r="I951" s="15" t="s">
        <v>5255</v>
      </c>
      <c r="J951" s="15" t="s">
        <v>5295</v>
      </c>
      <c r="K951" s="15" t="s">
        <v>5385</v>
      </c>
      <c r="L951" s="15" t="s">
        <v>5286</v>
      </c>
      <c r="M951" s="15" t="s">
        <v>5257</v>
      </c>
      <c r="N951" s="15" t="s">
        <v>2268</v>
      </c>
      <c r="O951" s="15" t="s">
        <v>6084</v>
      </c>
      <c r="P951">
        <v>84231010</v>
      </c>
      <c r="Q951" s="15" t="s">
        <v>6831</v>
      </c>
      <c r="R951">
        <v>5</v>
      </c>
      <c r="S951" s="15" t="s">
        <v>4764</v>
      </c>
      <c r="T951">
        <v>3</v>
      </c>
      <c r="U951" s="15" t="s">
        <v>112</v>
      </c>
      <c r="V951" s="15" t="s">
        <v>1661</v>
      </c>
      <c r="W951" s="15" t="s">
        <v>35</v>
      </c>
      <c r="X951" s="15" t="s">
        <v>36</v>
      </c>
      <c r="Y951" s="15" t="s">
        <v>50</v>
      </c>
      <c r="Z951" s="15" t="s">
        <v>6822</v>
      </c>
    </row>
    <row r="952" spans="1:26" x14ac:dyDescent="0.3">
      <c r="A952" s="15" t="s">
        <v>4671</v>
      </c>
      <c r="B952">
        <v>14914</v>
      </c>
      <c r="C952" s="1">
        <v>5903887803298</v>
      </c>
      <c r="D952">
        <v>5</v>
      </c>
      <c r="E952">
        <v>300</v>
      </c>
      <c r="F952" s="15" t="s">
        <v>4672</v>
      </c>
      <c r="G952" s="15" t="s">
        <v>4673</v>
      </c>
      <c r="H952" s="15" t="s">
        <v>1200</v>
      </c>
      <c r="I952" s="15" t="s">
        <v>207</v>
      </c>
      <c r="J952" s="15" t="s">
        <v>206</v>
      </c>
      <c r="K952" s="15" t="s">
        <v>2996</v>
      </c>
      <c r="L952" s="15" t="s">
        <v>4674</v>
      </c>
      <c r="M952" s="15" t="s">
        <v>1310</v>
      </c>
      <c r="N952" s="15" t="s">
        <v>4989</v>
      </c>
      <c r="O952" s="15" t="s">
        <v>6085</v>
      </c>
      <c r="P952">
        <v>84231010</v>
      </c>
      <c r="Q952" s="15" t="s">
        <v>6831</v>
      </c>
      <c r="R952">
        <v>5</v>
      </c>
      <c r="S952" s="15" t="s">
        <v>4726</v>
      </c>
      <c r="T952">
        <v>3</v>
      </c>
      <c r="U952" s="15" t="s">
        <v>158</v>
      </c>
      <c r="V952" s="15" t="s">
        <v>66</v>
      </c>
      <c r="W952" s="15" t="s">
        <v>1518</v>
      </c>
      <c r="X952" s="15" t="s">
        <v>36</v>
      </c>
      <c r="Y952" s="15" t="s">
        <v>50</v>
      </c>
      <c r="Z952" s="15" t="s">
        <v>7106</v>
      </c>
    </row>
    <row r="953" spans="1:26" x14ac:dyDescent="0.3">
      <c r="A953" s="15" t="s">
        <v>4675</v>
      </c>
      <c r="B953">
        <v>15001</v>
      </c>
      <c r="C953" s="1">
        <v>5903887803311</v>
      </c>
      <c r="D953">
        <v>5</v>
      </c>
      <c r="E953">
        <v>300</v>
      </c>
      <c r="F953" s="15" t="s">
        <v>4672</v>
      </c>
      <c r="G953" s="15" t="s">
        <v>4673</v>
      </c>
      <c r="H953" s="15" t="s">
        <v>232</v>
      </c>
      <c r="I953" s="15" t="s">
        <v>888</v>
      </c>
      <c r="J953" s="15" t="s">
        <v>5255</v>
      </c>
      <c r="K953" s="15" t="s">
        <v>5286</v>
      </c>
      <c r="L953" s="15" t="s">
        <v>293</v>
      </c>
      <c r="M953" s="15" t="s">
        <v>209</v>
      </c>
      <c r="N953" s="15" t="s">
        <v>4990</v>
      </c>
      <c r="O953" s="15" t="s">
        <v>6086</v>
      </c>
      <c r="P953">
        <v>84231010</v>
      </c>
      <c r="Q953" s="15" t="s">
        <v>6831</v>
      </c>
      <c r="R953">
        <v>5</v>
      </c>
      <c r="S953" s="15" t="s">
        <v>4726</v>
      </c>
      <c r="T953">
        <v>3</v>
      </c>
      <c r="U953" s="15" t="s">
        <v>284</v>
      </c>
      <c r="V953" s="15" t="s">
        <v>66</v>
      </c>
      <c r="W953" s="15" t="s">
        <v>1518</v>
      </c>
      <c r="X953" s="15" t="s">
        <v>36</v>
      </c>
      <c r="Y953" s="15" t="s">
        <v>50</v>
      </c>
      <c r="Z953" s="15" t="s">
        <v>7106</v>
      </c>
    </row>
    <row r="954" spans="1:26" x14ac:dyDescent="0.3">
      <c r="A954" s="15" t="s">
        <v>4830</v>
      </c>
      <c r="B954">
        <v>15104</v>
      </c>
      <c r="C954" s="1">
        <v>5903887804189</v>
      </c>
      <c r="D954">
        <v>6</v>
      </c>
      <c r="E954">
        <v>180</v>
      </c>
      <c r="F954" s="15" t="s">
        <v>3035</v>
      </c>
      <c r="G954" s="15" t="s">
        <v>4991</v>
      </c>
      <c r="H954" s="15" t="s">
        <v>550</v>
      </c>
      <c r="I954" s="15" t="s">
        <v>5283</v>
      </c>
      <c r="J954" s="15" t="s">
        <v>5386</v>
      </c>
      <c r="K954" s="15" t="s">
        <v>5268</v>
      </c>
      <c r="L954" s="15" t="s">
        <v>5255</v>
      </c>
      <c r="M954" s="15" t="s">
        <v>30</v>
      </c>
      <c r="N954" s="15" t="s">
        <v>4831</v>
      </c>
      <c r="O954" s="15" t="s">
        <v>6087</v>
      </c>
      <c r="P954">
        <v>84231010</v>
      </c>
      <c r="Q954" s="15" t="s">
        <v>6831</v>
      </c>
      <c r="R954">
        <v>5</v>
      </c>
      <c r="S954" s="15" t="s">
        <v>4726</v>
      </c>
      <c r="T954">
        <v>4</v>
      </c>
      <c r="U954" s="15" t="s">
        <v>284</v>
      </c>
      <c r="V954" s="15" t="s">
        <v>1595</v>
      </c>
      <c r="W954" s="15" t="s">
        <v>4907</v>
      </c>
      <c r="X954" s="15" t="s">
        <v>36</v>
      </c>
      <c r="Y954" s="15" t="s">
        <v>50</v>
      </c>
      <c r="Z954" s="15" t="s">
        <v>6919</v>
      </c>
    </row>
    <row r="955" spans="1:26" x14ac:dyDescent="0.3">
      <c r="A955" s="15" t="s">
        <v>4832</v>
      </c>
      <c r="B955">
        <v>15103</v>
      </c>
      <c r="C955" s="1">
        <v>5903887804202</v>
      </c>
      <c r="D955">
        <v>6</v>
      </c>
      <c r="E955">
        <v>180</v>
      </c>
      <c r="F955" s="15" t="s">
        <v>3035</v>
      </c>
      <c r="G955" s="15" t="s">
        <v>4991</v>
      </c>
      <c r="H955" s="15" t="s">
        <v>550</v>
      </c>
      <c r="I955" s="15" t="s">
        <v>5283</v>
      </c>
      <c r="J955" s="15" t="s">
        <v>5386</v>
      </c>
      <c r="K955" s="15" t="s">
        <v>5268</v>
      </c>
      <c r="L955" s="15" t="s">
        <v>5255</v>
      </c>
      <c r="M955" s="15" t="s">
        <v>30</v>
      </c>
      <c r="N955" s="15" t="s">
        <v>4831</v>
      </c>
      <c r="O955" s="15" t="s">
        <v>6088</v>
      </c>
      <c r="P955">
        <v>84231010</v>
      </c>
      <c r="Q955" s="15" t="s">
        <v>6831</v>
      </c>
      <c r="R955">
        <v>5</v>
      </c>
      <c r="S955" s="15" t="s">
        <v>4726</v>
      </c>
      <c r="T955">
        <v>4</v>
      </c>
      <c r="U955" s="15" t="s">
        <v>284</v>
      </c>
      <c r="V955" s="15" t="s">
        <v>1595</v>
      </c>
      <c r="W955" s="15" t="s">
        <v>4907</v>
      </c>
      <c r="X955" s="15" t="s">
        <v>36</v>
      </c>
      <c r="Y955" s="15" t="s">
        <v>50</v>
      </c>
      <c r="Z955" s="15" t="s">
        <v>6919</v>
      </c>
    </row>
    <row r="956" spans="1:26" x14ac:dyDescent="0.3">
      <c r="A956" s="15" t="s">
        <v>4833</v>
      </c>
      <c r="B956">
        <v>15006</v>
      </c>
      <c r="C956" s="1">
        <v>5903887805155</v>
      </c>
      <c r="D956">
        <v>6</v>
      </c>
      <c r="E956">
        <v>360</v>
      </c>
      <c r="F956" s="15" t="s">
        <v>4661</v>
      </c>
      <c r="G956" s="15" t="s">
        <v>5260</v>
      </c>
      <c r="H956" s="15" t="s">
        <v>550</v>
      </c>
      <c r="I956" s="15" t="s">
        <v>746</v>
      </c>
      <c r="J956" s="15" t="s">
        <v>888</v>
      </c>
      <c r="K956" s="15" t="s">
        <v>5257</v>
      </c>
      <c r="L956" s="15" t="s">
        <v>5288</v>
      </c>
      <c r="M956" s="15" t="s">
        <v>5295</v>
      </c>
      <c r="N956" s="15" t="s">
        <v>4834</v>
      </c>
      <c r="O956" s="15" t="s">
        <v>6089</v>
      </c>
      <c r="P956">
        <v>84231010</v>
      </c>
      <c r="Q956" s="15" t="s">
        <v>6831</v>
      </c>
      <c r="R956">
        <v>5</v>
      </c>
      <c r="S956" s="15" t="s">
        <v>4764</v>
      </c>
      <c r="T956">
        <v>1</v>
      </c>
      <c r="U956" s="15" t="s">
        <v>112</v>
      </c>
      <c r="V956" s="15" t="s">
        <v>34</v>
      </c>
      <c r="W956" s="15" t="s">
        <v>1431</v>
      </c>
      <c r="X956" s="15" t="s">
        <v>36</v>
      </c>
      <c r="Y956" s="15" t="s">
        <v>50</v>
      </c>
      <c r="Z956" s="15" t="s">
        <v>6109</v>
      </c>
    </row>
    <row r="957" spans="1:26" x14ac:dyDescent="0.3">
      <c r="A957" s="15" t="s">
        <v>4835</v>
      </c>
      <c r="B957">
        <v>15003</v>
      </c>
      <c r="C957" s="1">
        <v>5903887804639</v>
      </c>
      <c r="D957">
        <v>8</v>
      </c>
      <c r="E957">
        <v>240</v>
      </c>
      <c r="F957" s="15" t="s">
        <v>883</v>
      </c>
      <c r="G957" s="15" t="s">
        <v>4731</v>
      </c>
      <c r="H957" s="15" t="s">
        <v>200</v>
      </c>
      <c r="I957" s="15" t="s">
        <v>543</v>
      </c>
      <c r="J957" s="15" t="s">
        <v>209</v>
      </c>
      <c r="K957" s="15" t="s">
        <v>290</v>
      </c>
      <c r="L957" s="15" t="s">
        <v>5286</v>
      </c>
      <c r="M957" s="15" t="s">
        <v>209</v>
      </c>
      <c r="N957" s="15" t="s">
        <v>4703</v>
      </c>
      <c r="O957" s="15" t="s">
        <v>6090</v>
      </c>
      <c r="P957">
        <v>84231010</v>
      </c>
      <c r="Q957" s="15" t="s">
        <v>6831</v>
      </c>
      <c r="R957">
        <v>5</v>
      </c>
      <c r="S957" s="15" t="s">
        <v>4726</v>
      </c>
      <c r="T957">
        <v>2</v>
      </c>
      <c r="U957" s="15" t="s">
        <v>284</v>
      </c>
      <c r="V957" s="15" t="s">
        <v>279</v>
      </c>
      <c r="W957" s="15" t="s">
        <v>1214</v>
      </c>
      <c r="X957" s="15" t="s">
        <v>36</v>
      </c>
      <c r="Y957" s="15" t="s">
        <v>50</v>
      </c>
      <c r="Z957" s="15" t="s">
        <v>6920</v>
      </c>
    </row>
    <row r="958" spans="1:26" x14ac:dyDescent="0.3">
      <c r="A958" s="15" t="s">
        <v>4836</v>
      </c>
      <c r="B958">
        <v>15004</v>
      </c>
      <c r="C958" s="1">
        <v>5903887804653</v>
      </c>
      <c r="D958">
        <v>8</v>
      </c>
      <c r="E958">
        <v>240</v>
      </c>
      <c r="F958" s="15" t="s">
        <v>883</v>
      </c>
      <c r="G958" s="15" t="s">
        <v>4732</v>
      </c>
      <c r="H958" s="15" t="s">
        <v>200</v>
      </c>
      <c r="I958" s="15" t="s">
        <v>543</v>
      </c>
      <c r="J958" s="15" t="s">
        <v>209</v>
      </c>
      <c r="K958" s="15" t="s">
        <v>290</v>
      </c>
      <c r="L958" s="15" t="s">
        <v>5286</v>
      </c>
      <c r="M958" s="15" t="s">
        <v>161</v>
      </c>
      <c r="N958" s="15" t="s">
        <v>4703</v>
      </c>
      <c r="O958" s="15" t="s">
        <v>6091</v>
      </c>
      <c r="P958">
        <v>84231010</v>
      </c>
      <c r="Q958" s="15" t="s">
        <v>6831</v>
      </c>
      <c r="R958">
        <v>5</v>
      </c>
      <c r="S958" s="15" t="s">
        <v>4726</v>
      </c>
      <c r="T958">
        <v>2</v>
      </c>
      <c r="U958" s="15" t="s">
        <v>284</v>
      </c>
      <c r="V958" s="15" t="s">
        <v>279</v>
      </c>
      <c r="W958" s="15" t="s">
        <v>1214</v>
      </c>
      <c r="X958" s="15" t="s">
        <v>36</v>
      </c>
      <c r="Y958" s="15" t="s">
        <v>50</v>
      </c>
      <c r="Z958" s="15" t="s">
        <v>6921</v>
      </c>
    </row>
    <row r="959" spans="1:26" x14ac:dyDescent="0.3">
      <c r="A959" s="15" t="s">
        <v>4837</v>
      </c>
      <c r="B959">
        <v>15005</v>
      </c>
      <c r="C959" s="1">
        <v>5903887804677</v>
      </c>
      <c r="D959">
        <v>8</v>
      </c>
      <c r="E959">
        <v>200</v>
      </c>
      <c r="F959" s="15" t="s">
        <v>435</v>
      </c>
      <c r="G959" s="15" t="s">
        <v>4733</v>
      </c>
      <c r="H959" s="15" t="s">
        <v>200</v>
      </c>
      <c r="I959" s="15" t="s">
        <v>543</v>
      </c>
      <c r="J959" s="15" t="s">
        <v>209</v>
      </c>
      <c r="K959" s="15" t="s">
        <v>290</v>
      </c>
      <c r="L959" s="15" t="s">
        <v>5286</v>
      </c>
      <c r="M959" s="15" t="s">
        <v>161</v>
      </c>
      <c r="N959" s="15" t="s">
        <v>4703</v>
      </c>
      <c r="O959" s="15" t="s">
        <v>6092</v>
      </c>
      <c r="P959">
        <v>84231010</v>
      </c>
      <c r="Q959" s="15" t="s">
        <v>6831</v>
      </c>
      <c r="R959">
        <v>5</v>
      </c>
      <c r="S959" s="15" t="s">
        <v>4726</v>
      </c>
      <c r="T959">
        <v>3</v>
      </c>
      <c r="U959" s="15" t="s">
        <v>284</v>
      </c>
      <c r="V959" s="15" t="s">
        <v>279</v>
      </c>
      <c r="W959" s="15" t="s">
        <v>197</v>
      </c>
      <c r="X959" s="15" t="s">
        <v>36</v>
      </c>
      <c r="Y959" s="15" t="s">
        <v>50</v>
      </c>
      <c r="Z959" s="15" t="s">
        <v>3337</v>
      </c>
    </row>
    <row r="960" spans="1:26" x14ac:dyDescent="0.3">
      <c r="A960" s="15" t="s">
        <v>4838</v>
      </c>
      <c r="B960">
        <v>15002</v>
      </c>
      <c r="C960" s="1">
        <v>5903887804691</v>
      </c>
      <c r="D960">
        <v>8</v>
      </c>
      <c r="E960">
        <v>240</v>
      </c>
      <c r="F960" s="15" t="s">
        <v>3262</v>
      </c>
      <c r="G960" s="15" t="s">
        <v>293</v>
      </c>
      <c r="H960" s="15" t="s">
        <v>5283</v>
      </c>
      <c r="I960" s="15" t="s">
        <v>5257</v>
      </c>
      <c r="J960" s="15" t="s">
        <v>5237</v>
      </c>
      <c r="K960" s="15" t="s">
        <v>5265</v>
      </c>
      <c r="L960" s="15" t="s">
        <v>5244</v>
      </c>
      <c r="M960" s="15" t="s">
        <v>5386</v>
      </c>
      <c r="N960" s="15" t="s">
        <v>4703</v>
      </c>
      <c r="O960" s="15" t="s">
        <v>6093</v>
      </c>
      <c r="P960">
        <v>84231010</v>
      </c>
      <c r="Q960" s="15" t="s">
        <v>6831</v>
      </c>
      <c r="R960">
        <v>5</v>
      </c>
      <c r="S960" s="15" t="s">
        <v>4726</v>
      </c>
      <c r="T960">
        <v>2</v>
      </c>
      <c r="U960" s="15" t="s">
        <v>284</v>
      </c>
      <c r="V960" s="15" t="s">
        <v>279</v>
      </c>
      <c r="W960" s="15" t="s">
        <v>190</v>
      </c>
      <c r="X960" s="15" t="s">
        <v>36</v>
      </c>
      <c r="Y960" s="15" t="s">
        <v>50</v>
      </c>
      <c r="Z960" s="15" t="s">
        <v>6922</v>
      </c>
    </row>
    <row r="961" spans="1:26" x14ac:dyDescent="0.3">
      <c r="A961" s="15" t="s">
        <v>5148</v>
      </c>
      <c r="B961">
        <v>15108</v>
      </c>
      <c r="C961" s="1">
        <v>5903887806886</v>
      </c>
      <c r="D961">
        <v>3</v>
      </c>
      <c r="E961">
        <v>90</v>
      </c>
      <c r="F961" s="15" t="s">
        <v>4620</v>
      </c>
      <c r="G961" s="15" t="s">
        <v>5149</v>
      </c>
      <c r="H961" s="15" t="s">
        <v>232</v>
      </c>
      <c r="I961" s="15" t="s">
        <v>5150</v>
      </c>
      <c r="J961" s="15" t="s">
        <v>328</v>
      </c>
      <c r="K961" s="15" t="s">
        <v>5151</v>
      </c>
      <c r="L961" s="15" t="s">
        <v>2590</v>
      </c>
      <c r="M961" s="15" t="s">
        <v>3883</v>
      </c>
      <c r="N961" s="15" t="s">
        <v>478</v>
      </c>
      <c r="O961" s="15" t="s">
        <v>6094</v>
      </c>
      <c r="P961">
        <v>84231090</v>
      </c>
      <c r="Q961" s="15" t="s">
        <v>6831</v>
      </c>
      <c r="R961">
        <v>5</v>
      </c>
      <c r="S961" s="15" t="s">
        <v>5234</v>
      </c>
      <c r="U961" s="15" t="s">
        <v>5234</v>
      </c>
      <c r="V961" s="15" t="s">
        <v>1838</v>
      </c>
      <c r="W961" s="15" t="s">
        <v>3136</v>
      </c>
      <c r="X961" s="15" t="s">
        <v>36</v>
      </c>
      <c r="Y961" s="15" t="s">
        <v>36</v>
      </c>
      <c r="Z961" s="15" t="s">
        <v>5152</v>
      </c>
    </row>
    <row r="962" spans="1:26" x14ac:dyDescent="0.3">
      <c r="A962" s="15" t="s">
        <v>5153</v>
      </c>
      <c r="B962">
        <v>15109</v>
      </c>
      <c r="C962" s="1">
        <v>5903887806862</v>
      </c>
      <c r="D962">
        <v>5</v>
      </c>
      <c r="E962">
        <v>360</v>
      </c>
      <c r="F962" s="15" t="s">
        <v>5154</v>
      </c>
      <c r="G962" s="15" t="s">
        <v>3737</v>
      </c>
      <c r="H962" s="15" t="s">
        <v>864</v>
      </c>
      <c r="I962" s="15" t="s">
        <v>547</v>
      </c>
      <c r="J962" s="15" t="s">
        <v>224</v>
      </c>
      <c r="K962" s="15" t="s">
        <v>5305</v>
      </c>
      <c r="L962" s="15" t="s">
        <v>2908</v>
      </c>
      <c r="M962" s="15" t="s">
        <v>712</v>
      </c>
      <c r="N962" s="15" t="s">
        <v>478</v>
      </c>
      <c r="O962" s="15" t="s">
        <v>6095</v>
      </c>
      <c r="P962">
        <v>84231090</v>
      </c>
      <c r="Q962" s="15" t="s">
        <v>6831</v>
      </c>
      <c r="R962">
        <v>0</v>
      </c>
      <c r="S962" s="15" t="s">
        <v>5234</v>
      </c>
      <c r="U962" s="15" t="s">
        <v>5234</v>
      </c>
      <c r="V962" s="15" t="s">
        <v>119</v>
      </c>
      <c r="W962" s="15" t="s">
        <v>236</v>
      </c>
      <c r="X962" s="15" t="s">
        <v>36</v>
      </c>
      <c r="Y962" s="15" t="s">
        <v>36</v>
      </c>
      <c r="Z962" s="15" t="s">
        <v>3047</v>
      </c>
    </row>
    <row r="963" spans="1:26" x14ac:dyDescent="0.3">
      <c r="A963" s="15" t="s">
        <v>5155</v>
      </c>
      <c r="B963">
        <v>15111</v>
      </c>
      <c r="C963" s="1">
        <v>5903887807548</v>
      </c>
      <c r="D963">
        <v>5</v>
      </c>
      <c r="E963">
        <v>200</v>
      </c>
      <c r="F963" s="15" t="s">
        <v>3362</v>
      </c>
      <c r="G963" s="15" t="s">
        <v>2309</v>
      </c>
      <c r="H963" s="15" t="s">
        <v>5270</v>
      </c>
      <c r="I963" s="15" t="s">
        <v>5270</v>
      </c>
      <c r="J963" s="15" t="s">
        <v>547</v>
      </c>
      <c r="K963" s="15" t="s">
        <v>5295</v>
      </c>
      <c r="L963" s="15" t="s">
        <v>5462</v>
      </c>
      <c r="M963" s="15" t="s">
        <v>5270</v>
      </c>
      <c r="N963" s="15" t="s">
        <v>478</v>
      </c>
      <c r="O963" s="15" t="s">
        <v>6096</v>
      </c>
      <c r="P963">
        <v>84231010</v>
      </c>
      <c r="Q963" s="15" t="s">
        <v>6831</v>
      </c>
      <c r="S963" s="15" t="s">
        <v>5234</v>
      </c>
      <c r="U963" s="15" t="s">
        <v>5234</v>
      </c>
      <c r="V963" s="15" t="s">
        <v>66</v>
      </c>
      <c r="W963" s="15" t="s">
        <v>3217</v>
      </c>
      <c r="X963" s="15" t="s">
        <v>36</v>
      </c>
      <c r="Y963" s="15" t="s">
        <v>36</v>
      </c>
      <c r="Z963" s="15" t="s">
        <v>169</v>
      </c>
    </row>
    <row r="964" spans="1:26" x14ac:dyDescent="0.3">
      <c r="A964" s="15" t="s">
        <v>7201</v>
      </c>
      <c r="B964">
        <v>15112</v>
      </c>
      <c r="C964" s="1">
        <v>5905575900579</v>
      </c>
      <c r="D964">
        <v>5</v>
      </c>
      <c r="E964">
        <v>200</v>
      </c>
      <c r="F964" s="15" t="s">
        <v>3362</v>
      </c>
      <c r="G964" s="15" t="s">
        <v>2309</v>
      </c>
      <c r="H964" s="15" t="s">
        <v>5270</v>
      </c>
      <c r="I964" s="15" t="s">
        <v>5270</v>
      </c>
      <c r="J964" s="15" t="s">
        <v>547</v>
      </c>
      <c r="K964" s="15" t="s">
        <v>5295</v>
      </c>
      <c r="L964" s="15" t="s">
        <v>5462</v>
      </c>
      <c r="M964" s="15" t="s">
        <v>5270</v>
      </c>
      <c r="N964" s="15" t="s">
        <v>478</v>
      </c>
      <c r="O964" s="15" t="s">
        <v>7202</v>
      </c>
      <c r="P964">
        <v>84231010</v>
      </c>
      <c r="Q964" s="15" t="s">
        <v>5234</v>
      </c>
      <c r="S964" s="15" t="s">
        <v>5234</v>
      </c>
      <c r="U964" s="15" t="s">
        <v>5234</v>
      </c>
      <c r="V964" s="15" t="s">
        <v>66</v>
      </c>
      <c r="W964" s="15" t="s">
        <v>3217</v>
      </c>
      <c r="X964" s="15" t="s">
        <v>36</v>
      </c>
      <c r="Y964" s="15" t="s">
        <v>36</v>
      </c>
      <c r="Z964" s="15" t="s">
        <v>169</v>
      </c>
    </row>
    <row r="965" spans="1:26" x14ac:dyDescent="0.3">
      <c r="A965" s="15" t="s">
        <v>5156</v>
      </c>
      <c r="B965">
        <v>15110</v>
      </c>
      <c r="C965" s="1">
        <v>5903887807562</v>
      </c>
      <c r="D965">
        <v>5</v>
      </c>
      <c r="E965">
        <v>150</v>
      </c>
      <c r="F965" s="15" t="s">
        <v>861</v>
      </c>
      <c r="G965" s="15" t="s">
        <v>167</v>
      </c>
      <c r="H965" s="15" t="s">
        <v>672</v>
      </c>
      <c r="I965" s="15" t="s">
        <v>832</v>
      </c>
      <c r="J965" s="15" t="s">
        <v>5462</v>
      </c>
      <c r="K965" s="15" t="s">
        <v>2591</v>
      </c>
      <c r="L965" s="15" t="s">
        <v>6097</v>
      </c>
      <c r="M965" s="15" t="s">
        <v>1321</v>
      </c>
      <c r="N965" s="15" t="s">
        <v>478</v>
      </c>
      <c r="O965" s="15" t="s">
        <v>6098</v>
      </c>
      <c r="P965">
        <v>84231010</v>
      </c>
      <c r="Q965" s="15" t="s">
        <v>6831</v>
      </c>
      <c r="S965" s="15" t="s">
        <v>5234</v>
      </c>
      <c r="U965" s="15" t="s">
        <v>5234</v>
      </c>
      <c r="V965" s="15" t="s">
        <v>158</v>
      </c>
      <c r="W965" s="15" t="s">
        <v>203</v>
      </c>
      <c r="X965" s="15" t="s">
        <v>36</v>
      </c>
      <c r="Y965" s="15" t="s">
        <v>50</v>
      </c>
      <c r="Z965" s="15" t="s">
        <v>954</v>
      </c>
    </row>
    <row r="966" spans="1:26" x14ac:dyDescent="0.3">
      <c r="A966" s="15" t="s">
        <v>2269</v>
      </c>
      <c r="B966">
        <v>99999</v>
      </c>
      <c r="C966" s="1">
        <v>5907633494396</v>
      </c>
      <c r="D966">
        <v>0</v>
      </c>
      <c r="E966">
        <v>0</v>
      </c>
      <c r="F966" s="15" t="s">
        <v>5234</v>
      </c>
      <c r="G966" s="15" t="s">
        <v>5234</v>
      </c>
      <c r="H966" s="15" t="s">
        <v>5233</v>
      </c>
      <c r="I966" s="15" t="s">
        <v>5233</v>
      </c>
      <c r="J966" s="15" t="s">
        <v>5233</v>
      </c>
      <c r="K966" s="15" t="s">
        <v>5233</v>
      </c>
      <c r="L966" s="15" t="s">
        <v>5233</v>
      </c>
      <c r="M966" s="15" t="s">
        <v>5233</v>
      </c>
      <c r="N966" s="15" t="s">
        <v>2270</v>
      </c>
      <c r="O966" s="15" t="s">
        <v>2271</v>
      </c>
      <c r="Q966" s="15" t="s">
        <v>5234</v>
      </c>
      <c r="S966" s="15" t="s">
        <v>5234</v>
      </c>
      <c r="U966" s="15" t="s">
        <v>5234</v>
      </c>
      <c r="V966" s="15" t="s">
        <v>5234</v>
      </c>
      <c r="W966" s="15" t="s">
        <v>5234</v>
      </c>
      <c r="X966" s="15" t="s">
        <v>50</v>
      </c>
      <c r="Y966" s="15" t="s">
        <v>5234</v>
      </c>
      <c r="Z966" s="15" t="s">
        <v>5234</v>
      </c>
    </row>
    <row r="967" spans="1:26" x14ac:dyDescent="0.3">
      <c r="A967" s="15" t="s">
        <v>2272</v>
      </c>
      <c r="B967">
        <v>99999</v>
      </c>
      <c r="C967" s="1">
        <v>5908256831308</v>
      </c>
      <c r="D967">
        <v>0</v>
      </c>
      <c r="E967">
        <v>0</v>
      </c>
      <c r="F967" s="15" t="s">
        <v>5234</v>
      </c>
      <c r="G967" s="15" t="s">
        <v>5234</v>
      </c>
      <c r="H967" s="15" t="s">
        <v>5233</v>
      </c>
      <c r="I967" s="15" t="s">
        <v>5233</v>
      </c>
      <c r="J967" s="15" t="s">
        <v>5233</v>
      </c>
      <c r="K967" s="15" t="s">
        <v>5233</v>
      </c>
      <c r="L967" s="15" t="s">
        <v>5233</v>
      </c>
      <c r="M967" s="15" t="s">
        <v>5233</v>
      </c>
      <c r="N967" s="15" t="s">
        <v>2273</v>
      </c>
      <c r="O967" s="15" t="s">
        <v>2274</v>
      </c>
      <c r="P967">
        <v>90191010</v>
      </c>
      <c r="Q967" s="15" t="s">
        <v>5234</v>
      </c>
      <c r="S967" s="15" t="s">
        <v>5234</v>
      </c>
      <c r="U967" s="15" t="s">
        <v>5234</v>
      </c>
      <c r="V967" s="15" t="s">
        <v>5234</v>
      </c>
      <c r="W967" s="15" t="s">
        <v>5234</v>
      </c>
      <c r="X967" s="15" t="s">
        <v>50</v>
      </c>
      <c r="Y967" s="15" t="s">
        <v>5234</v>
      </c>
      <c r="Z967" s="15" t="s">
        <v>5234</v>
      </c>
    </row>
    <row r="968" spans="1:26" x14ac:dyDescent="0.3">
      <c r="A968" s="15" t="s">
        <v>2275</v>
      </c>
      <c r="B968">
        <v>99999</v>
      </c>
      <c r="C968" s="1">
        <v>5908256833807</v>
      </c>
      <c r="D968">
        <v>40</v>
      </c>
      <c r="E968">
        <v>0</v>
      </c>
      <c r="F968" s="15" t="s">
        <v>5234</v>
      </c>
      <c r="G968" s="15" t="s">
        <v>5234</v>
      </c>
      <c r="H968" s="15" t="s">
        <v>63</v>
      </c>
      <c r="I968" s="15" t="s">
        <v>582</v>
      </c>
      <c r="J968" s="15" t="s">
        <v>5243</v>
      </c>
      <c r="K968" s="15" t="s">
        <v>5345</v>
      </c>
      <c r="L968" s="15" t="s">
        <v>5268</v>
      </c>
      <c r="M968" s="15" t="s">
        <v>5241</v>
      </c>
      <c r="N968" s="15" t="s">
        <v>2276</v>
      </c>
      <c r="O968" s="15" t="s">
        <v>2277</v>
      </c>
      <c r="P968">
        <v>90189010</v>
      </c>
      <c r="Q968" s="15" t="s">
        <v>5234</v>
      </c>
      <c r="S968" s="15" t="s">
        <v>5234</v>
      </c>
      <c r="U968" s="15" t="s">
        <v>5234</v>
      </c>
      <c r="V968" s="15" t="s">
        <v>406</v>
      </c>
      <c r="W968" s="15" t="s">
        <v>5234</v>
      </c>
      <c r="X968" s="15" t="s">
        <v>50</v>
      </c>
      <c r="Y968" s="15" t="s">
        <v>5234</v>
      </c>
      <c r="Z968" s="15" t="s">
        <v>5234</v>
      </c>
    </row>
    <row r="969" spans="1:26" x14ac:dyDescent="0.3">
      <c r="A969" s="15" t="s">
        <v>2278</v>
      </c>
      <c r="B969">
        <v>99999</v>
      </c>
      <c r="C969" s="1">
        <v>5908256833814</v>
      </c>
      <c r="D969">
        <v>18</v>
      </c>
      <c r="E969">
        <v>432</v>
      </c>
      <c r="F969" s="15" t="s">
        <v>5234</v>
      </c>
      <c r="G969" s="15" t="s">
        <v>5234</v>
      </c>
      <c r="H969" s="15" t="s">
        <v>63</v>
      </c>
      <c r="I969" s="15" t="s">
        <v>582</v>
      </c>
      <c r="J969" s="15" t="s">
        <v>5243</v>
      </c>
      <c r="K969" s="15" t="s">
        <v>5237</v>
      </c>
      <c r="L969" s="15" t="s">
        <v>5255</v>
      </c>
      <c r="M969" s="15" t="s">
        <v>5268</v>
      </c>
      <c r="N969" s="15" t="s">
        <v>2279</v>
      </c>
      <c r="O969" s="15" t="s">
        <v>2280</v>
      </c>
      <c r="P969">
        <v>90189010</v>
      </c>
      <c r="Q969" s="15" t="s">
        <v>5234</v>
      </c>
      <c r="S969" s="15" t="s">
        <v>5234</v>
      </c>
      <c r="U969" s="15" t="s">
        <v>5234</v>
      </c>
      <c r="V969" s="15" t="s">
        <v>406</v>
      </c>
      <c r="W969" s="15" t="s">
        <v>5234</v>
      </c>
      <c r="X969" s="15" t="s">
        <v>50</v>
      </c>
      <c r="Y969" s="15" t="s">
        <v>5234</v>
      </c>
      <c r="Z969" s="15" t="s">
        <v>5234</v>
      </c>
    </row>
    <row r="970" spans="1:26" x14ac:dyDescent="0.3">
      <c r="A970" s="15" t="s">
        <v>2281</v>
      </c>
      <c r="B970">
        <v>99999</v>
      </c>
      <c r="C970" s="1">
        <v>5907468860885</v>
      </c>
      <c r="D970">
        <v>0</v>
      </c>
      <c r="E970">
        <v>0</v>
      </c>
      <c r="F970" s="15" t="s">
        <v>5234</v>
      </c>
      <c r="G970" s="15" t="s">
        <v>5234</v>
      </c>
      <c r="H970" s="15" t="s">
        <v>5233</v>
      </c>
      <c r="I970" s="15" t="s">
        <v>5233</v>
      </c>
      <c r="J970" s="15" t="s">
        <v>5233</v>
      </c>
      <c r="K970" s="15" t="s">
        <v>5233</v>
      </c>
      <c r="L970" s="15" t="s">
        <v>5233</v>
      </c>
      <c r="M970" s="15" t="s">
        <v>5233</v>
      </c>
      <c r="N970" s="15" t="s">
        <v>2282</v>
      </c>
      <c r="O970" s="15" t="s">
        <v>2283</v>
      </c>
      <c r="Q970" s="15" t="s">
        <v>5234</v>
      </c>
      <c r="S970" s="15" t="s">
        <v>5234</v>
      </c>
      <c r="U970" s="15" t="s">
        <v>5234</v>
      </c>
      <c r="V970" s="15" t="s">
        <v>5234</v>
      </c>
      <c r="W970" s="15" t="s">
        <v>5234</v>
      </c>
      <c r="X970" s="15" t="s">
        <v>50</v>
      </c>
      <c r="Y970" s="15" t="s">
        <v>5234</v>
      </c>
      <c r="Z970" s="15" t="s">
        <v>5234</v>
      </c>
    </row>
    <row r="971" spans="1:26" x14ac:dyDescent="0.3">
      <c r="A971" s="15" t="s">
        <v>2284</v>
      </c>
      <c r="B971">
        <v>99999</v>
      </c>
      <c r="C971" s="1">
        <v>5907468860915</v>
      </c>
      <c r="D971">
        <v>0</v>
      </c>
      <c r="E971">
        <v>0</v>
      </c>
      <c r="F971" s="15" t="s">
        <v>5234</v>
      </c>
      <c r="G971" s="15" t="s">
        <v>5234</v>
      </c>
      <c r="H971" s="15" t="s">
        <v>5233</v>
      </c>
      <c r="I971" s="15" t="s">
        <v>5233</v>
      </c>
      <c r="J971" s="15" t="s">
        <v>5233</v>
      </c>
      <c r="K971" s="15" t="s">
        <v>5233</v>
      </c>
      <c r="L971" s="15" t="s">
        <v>5233</v>
      </c>
      <c r="M971" s="15" t="s">
        <v>5233</v>
      </c>
      <c r="N971" s="15" t="s">
        <v>848</v>
      </c>
      <c r="O971" s="15" t="s">
        <v>2285</v>
      </c>
      <c r="Q971" s="15" t="s">
        <v>5234</v>
      </c>
      <c r="S971" s="15" t="s">
        <v>5234</v>
      </c>
      <c r="U971" s="15" t="s">
        <v>5234</v>
      </c>
      <c r="V971" s="15" t="s">
        <v>5234</v>
      </c>
      <c r="W971" s="15" t="s">
        <v>5234</v>
      </c>
      <c r="X971" s="15" t="s">
        <v>50</v>
      </c>
      <c r="Y971" s="15" t="s">
        <v>5234</v>
      </c>
      <c r="Z971" s="15" t="s">
        <v>5234</v>
      </c>
    </row>
    <row r="972" spans="1:26" x14ac:dyDescent="0.3">
      <c r="A972" s="15" t="s">
        <v>2286</v>
      </c>
      <c r="B972">
        <v>99999</v>
      </c>
      <c r="C972" s="1">
        <v>5907468860809</v>
      </c>
      <c r="D972">
        <v>0</v>
      </c>
      <c r="E972">
        <v>0</v>
      </c>
      <c r="F972" s="15" t="s">
        <v>5234</v>
      </c>
      <c r="G972" s="15" t="s">
        <v>5234</v>
      </c>
      <c r="H972" s="15" t="s">
        <v>5233</v>
      </c>
      <c r="I972" s="15" t="s">
        <v>5233</v>
      </c>
      <c r="J972" s="15" t="s">
        <v>5233</v>
      </c>
      <c r="K972" s="15" t="s">
        <v>5233</v>
      </c>
      <c r="L972" s="15" t="s">
        <v>5233</v>
      </c>
      <c r="M972" s="15" t="s">
        <v>5233</v>
      </c>
      <c r="N972" s="15" t="s">
        <v>2282</v>
      </c>
      <c r="O972" s="15" t="s">
        <v>2287</v>
      </c>
      <c r="Q972" s="15" t="s">
        <v>5234</v>
      </c>
      <c r="S972" s="15" t="s">
        <v>5234</v>
      </c>
      <c r="U972" s="15" t="s">
        <v>5234</v>
      </c>
      <c r="V972" s="15" t="s">
        <v>5234</v>
      </c>
      <c r="W972" s="15" t="s">
        <v>5234</v>
      </c>
      <c r="X972" s="15" t="s">
        <v>50</v>
      </c>
      <c r="Y972" s="15" t="s">
        <v>5234</v>
      </c>
      <c r="Z972" s="15" t="s">
        <v>5234</v>
      </c>
    </row>
    <row r="973" spans="1:26" x14ac:dyDescent="0.3">
      <c r="A973" s="15" t="s">
        <v>2288</v>
      </c>
      <c r="B973">
        <v>16108</v>
      </c>
      <c r="C973" s="1">
        <v>5907468860939</v>
      </c>
      <c r="D973">
        <v>8</v>
      </c>
      <c r="E973">
        <v>896</v>
      </c>
      <c r="F973" s="15" t="s">
        <v>868</v>
      </c>
      <c r="G973" s="15" t="s">
        <v>4992</v>
      </c>
      <c r="H973" s="15" t="s">
        <v>5264</v>
      </c>
      <c r="I973" s="15" t="s">
        <v>5271</v>
      </c>
      <c r="J973" s="15" t="s">
        <v>5278</v>
      </c>
      <c r="K973" s="15" t="s">
        <v>5256</v>
      </c>
      <c r="L973" s="15" t="s">
        <v>5293</v>
      </c>
      <c r="M973" s="15" t="s">
        <v>5242</v>
      </c>
      <c r="N973" s="15" t="s">
        <v>857</v>
      </c>
      <c r="O973" s="15" t="s">
        <v>6099</v>
      </c>
      <c r="P973">
        <v>85101000</v>
      </c>
      <c r="Q973" s="15" t="s">
        <v>6811</v>
      </c>
      <c r="R973">
        <v>5</v>
      </c>
      <c r="S973" s="15" t="s">
        <v>4763</v>
      </c>
      <c r="T973">
        <v>2</v>
      </c>
      <c r="U973" s="15" t="s">
        <v>830</v>
      </c>
      <c r="V973" s="15" t="s">
        <v>112</v>
      </c>
      <c r="W973" s="15" t="s">
        <v>438</v>
      </c>
      <c r="X973" s="15" t="s">
        <v>36</v>
      </c>
      <c r="Y973" s="15" t="s">
        <v>5234</v>
      </c>
      <c r="Z973" s="15" t="s">
        <v>5570</v>
      </c>
    </row>
    <row r="974" spans="1:26" x14ac:dyDescent="0.3">
      <c r="A974" s="15" t="s">
        <v>2289</v>
      </c>
      <c r="B974">
        <v>99999</v>
      </c>
      <c r="C974" s="1">
        <v>1111110000596</v>
      </c>
      <c r="D974">
        <v>0</v>
      </c>
      <c r="E974">
        <v>0</v>
      </c>
      <c r="F974" s="15" t="s">
        <v>5233</v>
      </c>
      <c r="G974" s="15" t="s">
        <v>5234</v>
      </c>
      <c r="H974" s="15" t="s">
        <v>5233</v>
      </c>
      <c r="I974" s="15" t="s">
        <v>5233</v>
      </c>
      <c r="J974" s="15" t="s">
        <v>5233</v>
      </c>
      <c r="K974" s="15" t="s">
        <v>5233</v>
      </c>
      <c r="L974" s="15" t="s">
        <v>5233</v>
      </c>
      <c r="M974" s="15" t="s">
        <v>5233</v>
      </c>
      <c r="N974" s="15" t="s">
        <v>5234</v>
      </c>
      <c r="O974" s="15" t="s">
        <v>2290</v>
      </c>
      <c r="P974">
        <v>82089000</v>
      </c>
      <c r="Q974" s="15" t="s">
        <v>5234</v>
      </c>
      <c r="R974">
        <v>0</v>
      </c>
      <c r="S974" s="15" t="s">
        <v>5234</v>
      </c>
      <c r="U974" s="15" t="s">
        <v>5234</v>
      </c>
      <c r="V974" s="15" t="s">
        <v>5234</v>
      </c>
      <c r="W974" s="15" t="s">
        <v>5234</v>
      </c>
      <c r="X974" s="15" t="s">
        <v>50</v>
      </c>
      <c r="Y974" s="15" t="s">
        <v>50</v>
      </c>
      <c r="Z974" s="15" t="s">
        <v>5234</v>
      </c>
    </row>
    <row r="975" spans="1:26" x14ac:dyDescent="0.3">
      <c r="A975" s="15" t="s">
        <v>2291</v>
      </c>
      <c r="B975">
        <v>99999</v>
      </c>
      <c r="C975" s="1">
        <v>5907468860953</v>
      </c>
      <c r="D975">
        <v>0</v>
      </c>
      <c r="E975">
        <v>0</v>
      </c>
      <c r="F975" s="15" t="s">
        <v>5234</v>
      </c>
      <c r="G975" s="15" t="s">
        <v>5234</v>
      </c>
      <c r="H975" s="15" t="s">
        <v>5233</v>
      </c>
      <c r="I975" s="15" t="s">
        <v>5233</v>
      </c>
      <c r="J975" s="15" t="s">
        <v>5233</v>
      </c>
      <c r="K975" s="15" t="s">
        <v>5233</v>
      </c>
      <c r="L975" s="15" t="s">
        <v>5233</v>
      </c>
      <c r="M975" s="15" t="s">
        <v>5233</v>
      </c>
      <c r="N975" s="15" t="s">
        <v>2292</v>
      </c>
      <c r="O975" s="15" t="s">
        <v>2293</v>
      </c>
      <c r="Q975" s="15" t="s">
        <v>5234</v>
      </c>
      <c r="S975" s="15" t="s">
        <v>5234</v>
      </c>
      <c r="U975" s="15" t="s">
        <v>5234</v>
      </c>
      <c r="V975" s="15" t="s">
        <v>5234</v>
      </c>
      <c r="W975" s="15" t="s">
        <v>5234</v>
      </c>
      <c r="X975" s="15" t="s">
        <v>50</v>
      </c>
      <c r="Y975" s="15" t="s">
        <v>5234</v>
      </c>
      <c r="Z975" s="15" t="s">
        <v>5234</v>
      </c>
    </row>
    <row r="976" spans="1:26" x14ac:dyDescent="0.3">
      <c r="A976" s="15" t="s">
        <v>2294</v>
      </c>
      <c r="B976">
        <v>99999</v>
      </c>
      <c r="C976" s="1">
        <v>5907468860960</v>
      </c>
      <c r="D976">
        <v>0</v>
      </c>
      <c r="E976">
        <v>0</v>
      </c>
      <c r="F976" s="15" t="s">
        <v>5234</v>
      </c>
      <c r="G976" s="15" t="s">
        <v>5234</v>
      </c>
      <c r="H976" s="15" t="s">
        <v>5233</v>
      </c>
      <c r="I976" s="15" t="s">
        <v>5233</v>
      </c>
      <c r="J976" s="15" t="s">
        <v>5233</v>
      </c>
      <c r="K976" s="15" t="s">
        <v>5233</v>
      </c>
      <c r="L976" s="15" t="s">
        <v>5233</v>
      </c>
      <c r="M976" s="15" t="s">
        <v>5233</v>
      </c>
      <c r="N976" s="15" t="s">
        <v>2292</v>
      </c>
      <c r="O976" s="15" t="s">
        <v>2295</v>
      </c>
      <c r="Q976" s="15" t="s">
        <v>5234</v>
      </c>
      <c r="S976" s="15" t="s">
        <v>5234</v>
      </c>
      <c r="U976" s="15" t="s">
        <v>5234</v>
      </c>
      <c r="V976" s="15" t="s">
        <v>5234</v>
      </c>
      <c r="W976" s="15" t="s">
        <v>5234</v>
      </c>
      <c r="X976" s="15" t="s">
        <v>50</v>
      </c>
      <c r="Y976" s="15" t="s">
        <v>5234</v>
      </c>
      <c r="Z976" s="15" t="s">
        <v>5234</v>
      </c>
    </row>
    <row r="977" spans="1:26" x14ac:dyDescent="0.3">
      <c r="A977" s="15" t="s">
        <v>2296</v>
      </c>
      <c r="B977">
        <v>99999</v>
      </c>
      <c r="C977" s="1">
        <v>5907633494051</v>
      </c>
      <c r="D977">
        <v>6</v>
      </c>
      <c r="E977">
        <v>0</v>
      </c>
      <c r="F977" s="15" t="s">
        <v>5234</v>
      </c>
      <c r="G977" s="15" t="s">
        <v>5234</v>
      </c>
      <c r="H977" s="15" t="s">
        <v>5264</v>
      </c>
      <c r="I977" s="15" t="s">
        <v>155</v>
      </c>
      <c r="J977" s="15" t="s">
        <v>5259</v>
      </c>
      <c r="K977" s="15" t="s">
        <v>5301</v>
      </c>
      <c r="L977" s="15" t="s">
        <v>5288</v>
      </c>
      <c r="M977" s="15" t="s">
        <v>31</v>
      </c>
      <c r="N977" s="15" t="s">
        <v>2292</v>
      </c>
      <c r="O977" s="15" t="s">
        <v>2297</v>
      </c>
      <c r="P977">
        <v>85101000</v>
      </c>
      <c r="Q977" s="15" t="s">
        <v>5234</v>
      </c>
      <c r="S977" s="15" t="s">
        <v>5234</v>
      </c>
      <c r="U977" s="15" t="s">
        <v>5234</v>
      </c>
      <c r="V977" s="15" t="s">
        <v>112</v>
      </c>
      <c r="W977" s="15" t="s">
        <v>5234</v>
      </c>
      <c r="X977" s="15" t="s">
        <v>50</v>
      </c>
      <c r="Y977" s="15" t="s">
        <v>5234</v>
      </c>
      <c r="Z977" s="15" t="s">
        <v>5234</v>
      </c>
    </row>
    <row r="978" spans="1:26" x14ac:dyDescent="0.3">
      <c r="A978" s="15" t="s">
        <v>2298</v>
      </c>
      <c r="B978">
        <v>99999</v>
      </c>
      <c r="C978" s="1">
        <v>5907633494617</v>
      </c>
      <c r="D978">
        <v>0</v>
      </c>
      <c r="E978">
        <v>0</v>
      </c>
      <c r="F978" s="15" t="s">
        <v>5234</v>
      </c>
      <c r="G978" s="15" t="s">
        <v>5234</v>
      </c>
      <c r="H978" s="15" t="s">
        <v>5233</v>
      </c>
      <c r="I978" s="15" t="s">
        <v>5233</v>
      </c>
      <c r="J978" s="15" t="s">
        <v>5233</v>
      </c>
      <c r="K978" s="15" t="s">
        <v>5233</v>
      </c>
      <c r="L978" s="15" t="s">
        <v>5233</v>
      </c>
      <c r="M978" s="15" t="s">
        <v>5233</v>
      </c>
      <c r="N978" s="15" t="s">
        <v>2292</v>
      </c>
      <c r="O978" s="15" t="s">
        <v>2299</v>
      </c>
      <c r="P978">
        <v>85101000</v>
      </c>
      <c r="Q978" s="15" t="s">
        <v>5234</v>
      </c>
      <c r="S978" s="15" t="s">
        <v>5234</v>
      </c>
      <c r="U978" s="15" t="s">
        <v>5234</v>
      </c>
      <c r="V978" s="15" t="s">
        <v>5234</v>
      </c>
      <c r="W978" s="15" t="s">
        <v>5234</v>
      </c>
      <c r="X978" s="15" t="s">
        <v>50</v>
      </c>
      <c r="Y978" s="15" t="s">
        <v>5234</v>
      </c>
      <c r="Z978" s="15" t="s">
        <v>5234</v>
      </c>
    </row>
    <row r="979" spans="1:26" x14ac:dyDescent="0.3">
      <c r="A979" s="15" t="s">
        <v>2300</v>
      </c>
      <c r="B979">
        <v>99999</v>
      </c>
      <c r="C979" s="1">
        <v>5908256831339</v>
      </c>
      <c r="D979">
        <v>0</v>
      </c>
      <c r="E979">
        <v>0</v>
      </c>
      <c r="F979" s="15" t="s">
        <v>5233</v>
      </c>
      <c r="G979" s="15" t="s">
        <v>5234</v>
      </c>
      <c r="H979" s="15" t="s">
        <v>5233</v>
      </c>
      <c r="I979" s="15" t="s">
        <v>5233</v>
      </c>
      <c r="J979" s="15" t="s">
        <v>5233</v>
      </c>
      <c r="K979" s="15" t="s">
        <v>5233</v>
      </c>
      <c r="L979" s="15" t="s">
        <v>5233</v>
      </c>
      <c r="M979" s="15" t="s">
        <v>5233</v>
      </c>
      <c r="N979" s="15" t="s">
        <v>2292</v>
      </c>
      <c r="O979" s="15" t="s">
        <v>2301</v>
      </c>
      <c r="Q979" s="15" t="s">
        <v>5234</v>
      </c>
      <c r="S979" s="15" t="s">
        <v>5234</v>
      </c>
      <c r="U979" s="15" t="s">
        <v>5234</v>
      </c>
      <c r="V979" s="15" t="s">
        <v>5234</v>
      </c>
      <c r="W979" s="15" t="s">
        <v>5234</v>
      </c>
      <c r="X979" s="15" t="s">
        <v>50</v>
      </c>
      <c r="Y979" s="15" t="s">
        <v>5234</v>
      </c>
      <c r="Z979" s="15" t="s">
        <v>5234</v>
      </c>
    </row>
    <row r="980" spans="1:26" x14ac:dyDescent="0.3">
      <c r="A980" s="15" t="s">
        <v>2302</v>
      </c>
      <c r="B980">
        <v>99999</v>
      </c>
      <c r="C980" s="1">
        <v>5908256831407</v>
      </c>
      <c r="D980">
        <v>6</v>
      </c>
      <c r="E980">
        <v>0</v>
      </c>
      <c r="F980" s="15" t="s">
        <v>5234</v>
      </c>
      <c r="G980" s="15" t="s">
        <v>5234</v>
      </c>
      <c r="H980" s="15" t="s">
        <v>5233</v>
      </c>
      <c r="I980" s="15" t="s">
        <v>5233</v>
      </c>
      <c r="J980" s="15" t="s">
        <v>5233</v>
      </c>
      <c r="K980" s="15" t="s">
        <v>5233</v>
      </c>
      <c r="L980" s="15" t="s">
        <v>5233</v>
      </c>
      <c r="M980" s="15" t="s">
        <v>5233</v>
      </c>
      <c r="N980" s="15" t="s">
        <v>2292</v>
      </c>
      <c r="O980" s="15" t="s">
        <v>2303</v>
      </c>
      <c r="P980">
        <v>85101000</v>
      </c>
      <c r="Q980" s="15" t="s">
        <v>5234</v>
      </c>
      <c r="S980" s="15" t="s">
        <v>5234</v>
      </c>
      <c r="U980" s="15" t="s">
        <v>5234</v>
      </c>
      <c r="V980" s="15" t="s">
        <v>5234</v>
      </c>
      <c r="W980" s="15" t="s">
        <v>5234</v>
      </c>
      <c r="X980" s="15" t="s">
        <v>50</v>
      </c>
      <c r="Y980" s="15" t="s">
        <v>5234</v>
      </c>
      <c r="Z980" s="15" t="s">
        <v>5234</v>
      </c>
    </row>
    <row r="981" spans="1:26" x14ac:dyDescent="0.3">
      <c r="A981" s="15" t="s">
        <v>2304</v>
      </c>
      <c r="B981">
        <v>99999</v>
      </c>
      <c r="C981" s="1">
        <v>5908256832077</v>
      </c>
      <c r="D981">
        <v>20</v>
      </c>
      <c r="E981">
        <v>900</v>
      </c>
      <c r="F981" s="15" t="s">
        <v>2305</v>
      </c>
      <c r="G981" s="15" t="s">
        <v>5673</v>
      </c>
      <c r="H981" s="15" t="s">
        <v>293</v>
      </c>
      <c r="I981" s="15" t="s">
        <v>5264</v>
      </c>
      <c r="J981" s="15" t="s">
        <v>5260</v>
      </c>
      <c r="K981" s="15" t="s">
        <v>68</v>
      </c>
      <c r="L981" s="15" t="s">
        <v>321</v>
      </c>
      <c r="M981" s="15" t="s">
        <v>5268</v>
      </c>
      <c r="N981" s="15" t="s">
        <v>2292</v>
      </c>
      <c r="O981" s="15" t="s">
        <v>6100</v>
      </c>
      <c r="P981">
        <v>85098000</v>
      </c>
      <c r="Q981" s="15" t="s">
        <v>6791</v>
      </c>
      <c r="R981">
        <v>5</v>
      </c>
      <c r="S981" s="15" t="s">
        <v>4763</v>
      </c>
      <c r="T981">
        <v>2</v>
      </c>
      <c r="U981" s="15" t="s">
        <v>830</v>
      </c>
      <c r="V981" s="15" t="s">
        <v>112</v>
      </c>
      <c r="W981" s="15" t="s">
        <v>35</v>
      </c>
      <c r="X981" s="15" t="s">
        <v>50</v>
      </c>
      <c r="Y981" s="15" t="s">
        <v>50</v>
      </c>
      <c r="Z981" s="15" t="s">
        <v>655</v>
      </c>
    </row>
    <row r="982" spans="1:26" x14ac:dyDescent="0.3">
      <c r="A982" s="15" t="s">
        <v>2306</v>
      </c>
      <c r="B982">
        <v>99999</v>
      </c>
      <c r="C982" s="1">
        <v>5908256833111</v>
      </c>
      <c r="D982">
        <v>8</v>
      </c>
      <c r="E982">
        <v>864</v>
      </c>
      <c r="F982" s="15" t="s">
        <v>2307</v>
      </c>
      <c r="G982" s="15" t="s">
        <v>6101</v>
      </c>
      <c r="H982" s="15" t="s">
        <v>2308</v>
      </c>
      <c r="I982" s="15" t="s">
        <v>2309</v>
      </c>
      <c r="J982" s="15" t="s">
        <v>2098</v>
      </c>
      <c r="K982" s="15" t="s">
        <v>5293</v>
      </c>
      <c r="L982" s="15" t="s">
        <v>5256</v>
      </c>
      <c r="M982" s="15" t="s">
        <v>5243</v>
      </c>
      <c r="N982" s="15" t="s">
        <v>2292</v>
      </c>
      <c r="O982" s="15" t="s">
        <v>2310</v>
      </c>
      <c r="P982">
        <v>85101000</v>
      </c>
      <c r="Q982" s="15" t="s">
        <v>5234</v>
      </c>
      <c r="S982" s="15" t="s">
        <v>5234</v>
      </c>
      <c r="U982" s="15" t="s">
        <v>5234</v>
      </c>
      <c r="V982" s="15" t="s">
        <v>544</v>
      </c>
      <c r="W982" s="15" t="s">
        <v>5234</v>
      </c>
      <c r="X982" s="15" t="s">
        <v>50</v>
      </c>
      <c r="Y982" s="15" t="s">
        <v>5234</v>
      </c>
      <c r="Z982" s="15" t="s">
        <v>6755</v>
      </c>
    </row>
    <row r="983" spans="1:26" x14ac:dyDescent="0.3">
      <c r="A983" s="15" t="s">
        <v>2311</v>
      </c>
      <c r="B983">
        <v>99999</v>
      </c>
      <c r="C983" s="1">
        <v>5901436590026</v>
      </c>
      <c r="D983">
        <v>6</v>
      </c>
      <c r="E983">
        <v>1056</v>
      </c>
      <c r="F983" s="15" t="s">
        <v>5233</v>
      </c>
      <c r="G983" s="15" t="s">
        <v>5234</v>
      </c>
      <c r="H983" s="15" t="s">
        <v>5281</v>
      </c>
      <c r="I983" s="15" t="s">
        <v>453</v>
      </c>
      <c r="J983" s="15" t="s">
        <v>5275</v>
      </c>
      <c r="K983" s="15" t="s">
        <v>5300</v>
      </c>
      <c r="L983" s="15" t="s">
        <v>186</v>
      </c>
      <c r="M983" s="15" t="s">
        <v>171</v>
      </c>
      <c r="N983" s="15" t="s">
        <v>2292</v>
      </c>
      <c r="O983" s="15" t="s">
        <v>2312</v>
      </c>
      <c r="P983">
        <v>85101000</v>
      </c>
      <c r="Q983" s="15" t="s">
        <v>505</v>
      </c>
      <c r="R983">
        <v>5</v>
      </c>
      <c r="S983" s="15" t="s">
        <v>5234</v>
      </c>
      <c r="U983" s="15" t="s">
        <v>5234</v>
      </c>
      <c r="V983" s="15" t="s">
        <v>5234</v>
      </c>
      <c r="W983" s="15" t="s">
        <v>5234</v>
      </c>
      <c r="X983" s="15" t="s">
        <v>50</v>
      </c>
      <c r="Y983" s="15" t="s">
        <v>50</v>
      </c>
      <c r="Z983" s="15" t="s">
        <v>5234</v>
      </c>
    </row>
    <row r="984" spans="1:26" x14ac:dyDescent="0.3">
      <c r="A984" s="15" t="s">
        <v>2313</v>
      </c>
      <c r="B984">
        <v>13206</v>
      </c>
      <c r="C984" s="1">
        <v>5902934836296</v>
      </c>
      <c r="D984">
        <v>40</v>
      </c>
      <c r="E984">
        <v>1200</v>
      </c>
      <c r="F984" s="15" t="s">
        <v>1652</v>
      </c>
      <c r="G984" s="15" t="s">
        <v>6102</v>
      </c>
      <c r="H984" s="15" t="s">
        <v>453</v>
      </c>
      <c r="I984" s="15" t="s">
        <v>5263</v>
      </c>
      <c r="J984" s="15" t="s">
        <v>5281</v>
      </c>
      <c r="K984" s="15" t="s">
        <v>5286</v>
      </c>
      <c r="L984" s="15" t="s">
        <v>5345</v>
      </c>
      <c r="M984" s="15" t="s">
        <v>5462</v>
      </c>
      <c r="N984" s="15" t="s">
        <v>2292</v>
      </c>
      <c r="O984" s="15" t="s">
        <v>6103</v>
      </c>
      <c r="P984">
        <v>85098000</v>
      </c>
      <c r="Q984" s="15" t="s">
        <v>6791</v>
      </c>
      <c r="R984">
        <v>5</v>
      </c>
      <c r="S984" s="15" t="s">
        <v>5234</v>
      </c>
      <c r="U984" s="15" t="s">
        <v>5234</v>
      </c>
      <c r="V984" s="15" t="s">
        <v>960</v>
      </c>
      <c r="W984" s="15" t="s">
        <v>1845</v>
      </c>
      <c r="X984" s="15" t="s">
        <v>36</v>
      </c>
      <c r="Y984" s="15" t="s">
        <v>50</v>
      </c>
      <c r="Z984" s="15" t="s">
        <v>1663</v>
      </c>
    </row>
    <row r="985" spans="1:26" x14ac:dyDescent="0.3">
      <c r="A985" s="15" t="s">
        <v>2314</v>
      </c>
      <c r="B985">
        <v>13207</v>
      </c>
      <c r="C985" s="1">
        <v>5902934836319</v>
      </c>
      <c r="D985">
        <v>40</v>
      </c>
      <c r="E985">
        <v>1000</v>
      </c>
      <c r="F985" s="15" t="s">
        <v>2315</v>
      </c>
      <c r="G985" s="15" t="s">
        <v>1484</v>
      </c>
      <c r="H985" s="15" t="s">
        <v>453</v>
      </c>
      <c r="I985" s="15" t="s">
        <v>5263</v>
      </c>
      <c r="J985" s="15" t="s">
        <v>5281</v>
      </c>
      <c r="K985" s="15" t="s">
        <v>5257</v>
      </c>
      <c r="L985" s="15" t="s">
        <v>5268</v>
      </c>
      <c r="M985" s="15" t="s">
        <v>5237</v>
      </c>
      <c r="N985" s="15" t="s">
        <v>2292</v>
      </c>
      <c r="O985" s="15" t="s">
        <v>6104</v>
      </c>
      <c r="P985">
        <v>85101000</v>
      </c>
      <c r="Q985" s="15" t="s">
        <v>6811</v>
      </c>
      <c r="R985">
        <v>5</v>
      </c>
      <c r="S985" s="15" t="s">
        <v>5234</v>
      </c>
      <c r="U985" s="15" t="s">
        <v>5234</v>
      </c>
      <c r="V985" s="15" t="s">
        <v>960</v>
      </c>
      <c r="W985" s="15" t="s">
        <v>1845</v>
      </c>
      <c r="X985" s="15" t="s">
        <v>36</v>
      </c>
      <c r="Y985" s="15" t="s">
        <v>50</v>
      </c>
      <c r="Z985" s="15" t="s">
        <v>5128</v>
      </c>
    </row>
    <row r="986" spans="1:26" x14ac:dyDescent="0.3">
      <c r="A986" s="15" t="s">
        <v>7203</v>
      </c>
      <c r="B986">
        <v>13203</v>
      </c>
      <c r="C986" s="1">
        <v>5905575900333</v>
      </c>
      <c r="D986">
        <v>24</v>
      </c>
      <c r="E986">
        <v>336</v>
      </c>
      <c r="F986" s="15" t="s">
        <v>519</v>
      </c>
      <c r="G986" s="15" t="s">
        <v>7280</v>
      </c>
      <c r="H986" s="15" t="s">
        <v>5259</v>
      </c>
      <c r="I986" s="15" t="s">
        <v>453</v>
      </c>
      <c r="J986" s="15" t="s">
        <v>5264</v>
      </c>
      <c r="K986" s="15" t="s">
        <v>5431</v>
      </c>
      <c r="L986" s="15" t="s">
        <v>5301</v>
      </c>
      <c r="M986" s="15" t="s">
        <v>515</v>
      </c>
      <c r="N986" s="15" t="s">
        <v>7204</v>
      </c>
      <c r="O986" s="15" t="s">
        <v>7205</v>
      </c>
      <c r="P986">
        <v>85098000</v>
      </c>
      <c r="Q986" s="15" t="s">
        <v>5234</v>
      </c>
      <c r="R986">
        <v>5</v>
      </c>
      <c r="S986" s="15" t="s">
        <v>7281</v>
      </c>
      <c r="T986">
        <v>1</v>
      </c>
      <c r="U986" s="15" t="s">
        <v>235</v>
      </c>
      <c r="V986" s="15" t="s">
        <v>544</v>
      </c>
      <c r="W986" s="15" t="s">
        <v>1661</v>
      </c>
      <c r="X986" s="15" t="s">
        <v>36</v>
      </c>
      <c r="Y986" s="15" t="s">
        <v>36</v>
      </c>
      <c r="Z986" s="15" t="s">
        <v>403</v>
      </c>
    </row>
    <row r="987" spans="1:26" x14ac:dyDescent="0.3">
      <c r="A987" s="15" t="s">
        <v>2316</v>
      </c>
      <c r="B987">
        <v>99999</v>
      </c>
      <c r="C987" s="1">
        <v>5907468860892</v>
      </c>
      <c r="D987">
        <v>0</v>
      </c>
      <c r="E987">
        <v>0</v>
      </c>
      <c r="F987" s="15" t="s">
        <v>5234</v>
      </c>
      <c r="G987" s="15" t="s">
        <v>5234</v>
      </c>
      <c r="H987" s="15" t="s">
        <v>5233</v>
      </c>
      <c r="I987" s="15" t="s">
        <v>5233</v>
      </c>
      <c r="J987" s="15" t="s">
        <v>5233</v>
      </c>
      <c r="K987" s="15" t="s">
        <v>5233</v>
      </c>
      <c r="L987" s="15" t="s">
        <v>5233</v>
      </c>
      <c r="M987" s="15" t="s">
        <v>5233</v>
      </c>
      <c r="N987" s="15" t="s">
        <v>2282</v>
      </c>
      <c r="O987" s="15" t="s">
        <v>2317</v>
      </c>
      <c r="Q987" s="15" t="s">
        <v>5234</v>
      </c>
      <c r="S987" s="15" t="s">
        <v>5234</v>
      </c>
      <c r="U987" s="15" t="s">
        <v>5234</v>
      </c>
      <c r="V987" s="15" t="s">
        <v>5234</v>
      </c>
      <c r="W987" s="15" t="s">
        <v>5234</v>
      </c>
      <c r="X987" s="15" t="s">
        <v>50</v>
      </c>
      <c r="Y987" s="15" t="s">
        <v>5234</v>
      </c>
      <c r="Z987" s="15" t="s">
        <v>5234</v>
      </c>
    </row>
    <row r="988" spans="1:26" x14ac:dyDescent="0.3">
      <c r="A988" s="15" t="s">
        <v>4839</v>
      </c>
      <c r="B988">
        <v>99999</v>
      </c>
      <c r="C988" s="1">
        <v>6548975846987</v>
      </c>
      <c r="D988">
        <v>1</v>
      </c>
      <c r="E988">
        <v>1</v>
      </c>
      <c r="F988" s="15" t="s">
        <v>5233</v>
      </c>
      <c r="G988" s="15" t="s">
        <v>5233</v>
      </c>
      <c r="H988" s="15" t="s">
        <v>5233</v>
      </c>
      <c r="I988" s="15" t="s">
        <v>5233</v>
      </c>
      <c r="J988" s="15" t="s">
        <v>5233</v>
      </c>
      <c r="K988" s="15" t="s">
        <v>5233</v>
      </c>
      <c r="L988" s="15" t="s">
        <v>5233</v>
      </c>
      <c r="M988" s="15" t="s">
        <v>5233</v>
      </c>
      <c r="N988" s="15" t="s">
        <v>5234</v>
      </c>
      <c r="O988" s="15" t="s">
        <v>6105</v>
      </c>
      <c r="Q988" s="15" t="s">
        <v>5234</v>
      </c>
      <c r="S988" s="15" t="s">
        <v>5234</v>
      </c>
      <c r="U988" s="15" t="s">
        <v>5234</v>
      </c>
      <c r="V988" s="15" t="s">
        <v>5234</v>
      </c>
      <c r="W988" s="15" t="s">
        <v>5234</v>
      </c>
      <c r="X988" s="15" t="s">
        <v>50</v>
      </c>
      <c r="Y988" s="15" t="s">
        <v>5234</v>
      </c>
      <c r="Z988" s="15" t="s">
        <v>5234</v>
      </c>
    </row>
    <row r="989" spans="1:26" x14ac:dyDescent="0.3">
      <c r="A989" s="15" t="s">
        <v>2318</v>
      </c>
      <c r="B989">
        <v>99999</v>
      </c>
      <c r="C989" s="1">
        <v>5907468860823</v>
      </c>
      <c r="D989">
        <v>0</v>
      </c>
      <c r="E989">
        <v>0</v>
      </c>
      <c r="F989" s="15" t="s">
        <v>5234</v>
      </c>
      <c r="G989" s="15" t="s">
        <v>5234</v>
      </c>
      <c r="H989" s="15" t="s">
        <v>5233</v>
      </c>
      <c r="I989" s="15" t="s">
        <v>5233</v>
      </c>
      <c r="J989" s="15" t="s">
        <v>5233</v>
      </c>
      <c r="K989" s="15" t="s">
        <v>5233</v>
      </c>
      <c r="L989" s="15" t="s">
        <v>5233</v>
      </c>
      <c r="M989" s="15" t="s">
        <v>5233</v>
      </c>
      <c r="N989" s="15" t="s">
        <v>2319</v>
      </c>
      <c r="O989" s="15" t="s">
        <v>2320</v>
      </c>
      <c r="Q989" s="15" t="s">
        <v>5234</v>
      </c>
      <c r="S989" s="15" t="s">
        <v>5234</v>
      </c>
      <c r="U989" s="15" t="s">
        <v>5234</v>
      </c>
      <c r="V989" s="15" t="s">
        <v>5234</v>
      </c>
      <c r="W989" s="15" t="s">
        <v>5234</v>
      </c>
      <c r="X989" s="15" t="s">
        <v>50</v>
      </c>
      <c r="Y989" s="15" t="s">
        <v>5234</v>
      </c>
      <c r="Z989" s="15" t="s">
        <v>5234</v>
      </c>
    </row>
    <row r="990" spans="1:26" x14ac:dyDescent="0.3">
      <c r="A990" s="15" t="s">
        <v>6106</v>
      </c>
      <c r="B990">
        <v>99999</v>
      </c>
      <c r="C990" s="1">
        <v>1111110001100</v>
      </c>
      <c r="D990">
        <v>1</v>
      </c>
      <c r="E990">
        <v>1</v>
      </c>
      <c r="F990" s="15" t="s">
        <v>5233</v>
      </c>
      <c r="G990" s="15" t="s">
        <v>5234</v>
      </c>
      <c r="H990" s="15" t="s">
        <v>158</v>
      </c>
      <c r="I990" s="15" t="s">
        <v>158</v>
      </c>
      <c r="J990" s="15" t="s">
        <v>158</v>
      </c>
      <c r="K990" s="15" t="s">
        <v>5233</v>
      </c>
      <c r="L990" s="15" t="s">
        <v>5233</v>
      </c>
      <c r="M990" s="15" t="s">
        <v>5233</v>
      </c>
      <c r="N990" s="15" t="s">
        <v>6107</v>
      </c>
      <c r="O990" s="15" t="s">
        <v>6108</v>
      </c>
      <c r="P990">
        <v>0</v>
      </c>
      <c r="Q990" s="15" t="s">
        <v>5233</v>
      </c>
      <c r="S990" s="15" t="s">
        <v>5234</v>
      </c>
      <c r="U990" s="15" t="s">
        <v>5234</v>
      </c>
      <c r="V990" s="15" t="s">
        <v>5234</v>
      </c>
      <c r="W990" s="15" t="s">
        <v>5233</v>
      </c>
      <c r="X990" s="15" t="s">
        <v>36</v>
      </c>
      <c r="Y990" s="15" t="s">
        <v>36</v>
      </c>
      <c r="Z990" s="15" t="s">
        <v>5234</v>
      </c>
    </row>
    <row r="991" spans="1:26" x14ac:dyDescent="0.3">
      <c r="A991" s="15" t="s">
        <v>7206</v>
      </c>
      <c r="B991">
        <v>99999</v>
      </c>
      <c r="C991" s="1">
        <v>1111110000771</v>
      </c>
      <c r="D991">
        <v>1</v>
      </c>
      <c r="E991">
        <v>1</v>
      </c>
      <c r="F991" s="15" t="s">
        <v>5233</v>
      </c>
      <c r="G991" s="15" t="s">
        <v>5234</v>
      </c>
      <c r="H991" s="15" t="s">
        <v>5233</v>
      </c>
      <c r="I991" s="15" t="s">
        <v>5233</v>
      </c>
      <c r="J991" s="15" t="s">
        <v>5233</v>
      </c>
      <c r="K991" s="15" t="s">
        <v>5233</v>
      </c>
      <c r="L991" s="15" t="s">
        <v>5233</v>
      </c>
      <c r="M991" s="15" t="s">
        <v>5233</v>
      </c>
      <c r="N991" s="15" t="s">
        <v>5234</v>
      </c>
      <c r="O991" s="15" t="s">
        <v>2826</v>
      </c>
      <c r="Q991" s="15" t="s">
        <v>5234</v>
      </c>
      <c r="R991">
        <v>0</v>
      </c>
      <c r="S991" s="15" t="s">
        <v>5234</v>
      </c>
      <c r="U991" s="15" t="s">
        <v>5234</v>
      </c>
      <c r="V991" s="15" t="s">
        <v>5234</v>
      </c>
      <c r="W991" s="15" t="s">
        <v>5234</v>
      </c>
      <c r="X991" s="15" t="s">
        <v>36</v>
      </c>
      <c r="Y991" s="15" t="s">
        <v>36</v>
      </c>
      <c r="Z991" s="15" t="s">
        <v>5234</v>
      </c>
    </row>
    <row r="992" spans="1:26" x14ac:dyDescent="0.3">
      <c r="A992" s="15" t="s">
        <v>3570</v>
      </c>
      <c r="B992">
        <v>99999</v>
      </c>
      <c r="C992" s="1">
        <v>1111110001099</v>
      </c>
      <c r="D992">
        <v>6</v>
      </c>
      <c r="E992">
        <v>120</v>
      </c>
      <c r="F992" s="15" t="s">
        <v>5233</v>
      </c>
      <c r="G992" s="15" t="s">
        <v>5234</v>
      </c>
      <c r="H992" s="15" t="s">
        <v>5233</v>
      </c>
      <c r="I992" s="15" t="s">
        <v>5233</v>
      </c>
      <c r="J992" s="15" t="s">
        <v>5233</v>
      </c>
      <c r="K992" s="15" t="s">
        <v>5299</v>
      </c>
      <c r="L992" s="15" t="s">
        <v>5269</v>
      </c>
      <c r="M992" s="15" t="s">
        <v>5255</v>
      </c>
      <c r="N992" s="15" t="s">
        <v>5234</v>
      </c>
      <c r="O992" s="15" t="s">
        <v>3571</v>
      </c>
      <c r="Q992" s="15" t="s">
        <v>5234</v>
      </c>
      <c r="R992">
        <v>0</v>
      </c>
      <c r="S992" s="15" t="s">
        <v>5234</v>
      </c>
      <c r="U992" s="15" t="s">
        <v>5234</v>
      </c>
      <c r="V992" s="15" t="s">
        <v>5234</v>
      </c>
      <c r="W992" s="15" t="s">
        <v>5234</v>
      </c>
      <c r="X992" s="15" t="s">
        <v>50</v>
      </c>
      <c r="Y992" s="15" t="s">
        <v>50</v>
      </c>
      <c r="Z992" s="15" t="s">
        <v>5234</v>
      </c>
    </row>
    <row r="993" spans="1:26" x14ac:dyDescent="0.3">
      <c r="A993" s="15" t="s">
        <v>2321</v>
      </c>
      <c r="B993">
        <v>99999</v>
      </c>
      <c r="C993" s="1">
        <v>5907633494105</v>
      </c>
      <c r="D993">
        <v>0</v>
      </c>
      <c r="E993">
        <v>0</v>
      </c>
      <c r="F993" s="15" t="s">
        <v>5234</v>
      </c>
      <c r="G993" s="15" t="s">
        <v>5234</v>
      </c>
      <c r="H993" s="15" t="s">
        <v>5233</v>
      </c>
      <c r="I993" s="15" t="s">
        <v>5233</v>
      </c>
      <c r="J993" s="15" t="s">
        <v>5233</v>
      </c>
      <c r="K993" s="15" t="s">
        <v>5233</v>
      </c>
      <c r="L993" s="15" t="s">
        <v>5233</v>
      </c>
      <c r="M993" s="15" t="s">
        <v>5233</v>
      </c>
      <c r="N993" s="15" t="s">
        <v>2322</v>
      </c>
      <c r="O993" s="15" t="s">
        <v>2323</v>
      </c>
      <c r="P993">
        <v>85163100</v>
      </c>
      <c r="Q993" s="15" t="s">
        <v>5234</v>
      </c>
      <c r="S993" s="15" t="s">
        <v>5234</v>
      </c>
      <c r="U993" s="15" t="s">
        <v>5234</v>
      </c>
      <c r="V993" s="15" t="s">
        <v>5234</v>
      </c>
      <c r="W993" s="15" t="s">
        <v>5234</v>
      </c>
      <c r="X993" s="15" t="s">
        <v>50</v>
      </c>
      <c r="Y993" s="15" t="s">
        <v>5234</v>
      </c>
      <c r="Z993" s="15" t="s">
        <v>5234</v>
      </c>
    </row>
    <row r="994" spans="1:26" x14ac:dyDescent="0.3">
      <c r="A994" s="15" t="s">
        <v>2324</v>
      </c>
      <c r="B994">
        <v>99999</v>
      </c>
      <c r="C994" s="1">
        <v>5907633494983</v>
      </c>
      <c r="D994">
        <v>6</v>
      </c>
      <c r="E994">
        <v>0</v>
      </c>
      <c r="F994" s="15" t="s">
        <v>5234</v>
      </c>
      <c r="G994" s="15" t="s">
        <v>5234</v>
      </c>
      <c r="H994" s="15" t="s">
        <v>5233</v>
      </c>
      <c r="I994" s="15" t="s">
        <v>5233</v>
      </c>
      <c r="J994" s="15" t="s">
        <v>5233</v>
      </c>
      <c r="K994" s="15" t="s">
        <v>2325</v>
      </c>
      <c r="L994" s="15" t="s">
        <v>5295</v>
      </c>
      <c r="M994" s="15" t="s">
        <v>5268</v>
      </c>
      <c r="N994" s="15" t="s">
        <v>2326</v>
      </c>
      <c r="O994" s="15" t="s">
        <v>2327</v>
      </c>
      <c r="P994">
        <v>95030055</v>
      </c>
      <c r="Q994" s="15" t="s">
        <v>5234</v>
      </c>
      <c r="S994" s="15" t="s">
        <v>5234</v>
      </c>
      <c r="U994" s="15" t="s">
        <v>5234</v>
      </c>
      <c r="V994" s="15" t="s">
        <v>5234</v>
      </c>
      <c r="W994" s="15" t="s">
        <v>5234</v>
      </c>
      <c r="X994" s="15" t="s">
        <v>50</v>
      </c>
      <c r="Y994" s="15" t="s">
        <v>5234</v>
      </c>
      <c r="Z994" s="15" t="s">
        <v>5234</v>
      </c>
    </row>
    <row r="995" spans="1:26" x14ac:dyDescent="0.3">
      <c r="A995" s="15" t="s">
        <v>2328</v>
      </c>
      <c r="B995">
        <v>99999</v>
      </c>
      <c r="C995" s="1">
        <v>5907633494907</v>
      </c>
      <c r="D995">
        <v>0</v>
      </c>
      <c r="E995">
        <v>0</v>
      </c>
      <c r="F995" s="15" t="s">
        <v>5234</v>
      </c>
      <c r="G995" s="15" t="s">
        <v>5234</v>
      </c>
      <c r="H995" s="15" t="s">
        <v>5233</v>
      </c>
      <c r="I995" s="15" t="s">
        <v>5233</v>
      </c>
      <c r="J995" s="15" t="s">
        <v>5233</v>
      </c>
      <c r="K995" s="15" t="s">
        <v>5233</v>
      </c>
      <c r="L995" s="15" t="s">
        <v>5233</v>
      </c>
      <c r="M995" s="15" t="s">
        <v>5233</v>
      </c>
      <c r="N995" s="15" t="s">
        <v>2329</v>
      </c>
      <c r="O995" s="15" t="s">
        <v>2330</v>
      </c>
      <c r="P995">
        <v>95030055</v>
      </c>
      <c r="Q995" s="15" t="s">
        <v>5234</v>
      </c>
      <c r="S995" s="15" t="s">
        <v>5234</v>
      </c>
      <c r="U995" s="15" t="s">
        <v>5234</v>
      </c>
      <c r="V995" s="15" t="s">
        <v>5234</v>
      </c>
      <c r="W995" s="15" t="s">
        <v>5234</v>
      </c>
      <c r="X995" s="15" t="s">
        <v>50</v>
      </c>
      <c r="Y995" s="15" t="s">
        <v>5234</v>
      </c>
      <c r="Z995" s="15" t="s">
        <v>5234</v>
      </c>
    </row>
    <row r="996" spans="1:26" x14ac:dyDescent="0.3">
      <c r="A996" s="15" t="s">
        <v>2331</v>
      </c>
      <c r="B996">
        <v>99999</v>
      </c>
      <c r="C996" s="1">
        <v>5907633494938</v>
      </c>
      <c r="D996">
        <v>0</v>
      </c>
      <c r="E996">
        <v>0</v>
      </c>
      <c r="F996" s="15" t="s">
        <v>5234</v>
      </c>
      <c r="G996" s="15" t="s">
        <v>5234</v>
      </c>
      <c r="H996" s="15" t="s">
        <v>5233</v>
      </c>
      <c r="I996" s="15" t="s">
        <v>5233</v>
      </c>
      <c r="J996" s="15" t="s">
        <v>5233</v>
      </c>
      <c r="K996" s="15" t="s">
        <v>5233</v>
      </c>
      <c r="L996" s="15" t="s">
        <v>5233</v>
      </c>
      <c r="M996" s="15" t="s">
        <v>5233</v>
      </c>
      <c r="N996" s="15" t="s">
        <v>2332</v>
      </c>
      <c r="O996" s="15" t="s">
        <v>2333</v>
      </c>
      <c r="P996">
        <v>95030055</v>
      </c>
      <c r="Q996" s="15" t="s">
        <v>5234</v>
      </c>
      <c r="S996" s="15" t="s">
        <v>5234</v>
      </c>
      <c r="U996" s="15" t="s">
        <v>5234</v>
      </c>
      <c r="V996" s="15" t="s">
        <v>5234</v>
      </c>
      <c r="W996" s="15" t="s">
        <v>5234</v>
      </c>
      <c r="X996" s="15" t="s">
        <v>50</v>
      </c>
      <c r="Y996" s="15" t="s">
        <v>5234</v>
      </c>
      <c r="Z996" s="15" t="s">
        <v>5234</v>
      </c>
    </row>
    <row r="997" spans="1:26" x14ac:dyDescent="0.3">
      <c r="A997" s="15" t="s">
        <v>2334</v>
      </c>
      <c r="B997">
        <v>99999</v>
      </c>
      <c r="C997" s="1">
        <v>5907633494976</v>
      </c>
      <c r="D997">
        <v>0</v>
      </c>
      <c r="E997">
        <v>0</v>
      </c>
      <c r="F997" s="15" t="s">
        <v>5234</v>
      </c>
      <c r="G997" s="15" t="s">
        <v>5234</v>
      </c>
      <c r="H997" s="15" t="s">
        <v>5233</v>
      </c>
      <c r="I997" s="15" t="s">
        <v>5233</v>
      </c>
      <c r="J997" s="15" t="s">
        <v>5233</v>
      </c>
      <c r="K997" s="15" t="s">
        <v>5233</v>
      </c>
      <c r="L997" s="15" t="s">
        <v>5233</v>
      </c>
      <c r="M997" s="15" t="s">
        <v>5233</v>
      </c>
      <c r="N997" s="15" t="s">
        <v>2335</v>
      </c>
      <c r="O997" s="15" t="s">
        <v>2336</v>
      </c>
      <c r="P997">
        <v>95030055</v>
      </c>
      <c r="Q997" s="15" t="s">
        <v>5234</v>
      </c>
      <c r="S997" s="15" t="s">
        <v>5234</v>
      </c>
      <c r="U997" s="15" t="s">
        <v>5234</v>
      </c>
      <c r="V997" s="15" t="s">
        <v>5234</v>
      </c>
      <c r="W997" s="15" t="s">
        <v>5234</v>
      </c>
      <c r="X997" s="15" t="s">
        <v>50</v>
      </c>
      <c r="Y997" s="15" t="s">
        <v>5234</v>
      </c>
      <c r="Z997" s="15" t="s">
        <v>5234</v>
      </c>
    </row>
    <row r="998" spans="1:26" x14ac:dyDescent="0.3">
      <c r="A998" s="15" t="s">
        <v>2337</v>
      </c>
      <c r="B998">
        <v>99999</v>
      </c>
      <c r="C998" s="1">
        <v>5907633494945</v>
      </c>
      <c r="D998">
        <v>1</v>
      </c>
      <c r="E998">
        <v>0</v>
      </c>
      <c r="F998" s="15" t="s">
        <v>5234</v>
      </c>
      <c r="G998" s="15" t="s">
        <v>5234</v>
      </c>
      <c r="H998" s="15" t="s">
        <v>5233</v>
      </c>
      <c r="I998" s="15" t="s">
        <v>5233</v>
      </c>
      <c r="J998" s="15" t="s">
        <v>5233</v>
      </c>
      <c r="K998" s="15" t="s">
        <v>5233</v>
      </c>
      <c r="L998" s="15" t="s">
        <v>5233</v>
      </c>
      <c r="M998" s="15" t="s">
        <v>5233</v>
      </c>
      <c r="N998" s="15" t="s">
        <v>2338</v>
      </c>
      <c r="O998" s="15" t="s">
        <v>2339</v>
      </c>
      <c r="P998">
        <v>95030055</v>
      </c>
      <c r="Q998" s="15" t="s">
        <v>5234</v>
      </c>
      <c r="S998" s="15" t="s">
        <v>5234</v>
      </c>
      <c r="U998" s="15" t="s">
        <v>5234</v>
      </c>
      <c r="V998" s="15" t="s">
        <v>5234</v>
      </c>
      <c r="W998" s="15" t="s">
        <v>5234</v>
      </c>
      <c r="X998" s="15" t="s">
        <v>50</v>
      </c>
      <c r="Y998" s="15" t="s">
        <v>5234</v>
      </c>
      <c r="Z998" s="15" t="s">
        <v>5234</v>
      </c>
    </row>
    <row r="999" spans="1:26" x14ac:dyDescent="0.3">
      <c r="A999" s="15" t="s">
        <v>2340</v>
      </c>
      <c r="B999">
        <v>99999</v>
      </c>
      <c r="C999" s="1">
        <v>5907633494952</v>
      </c>
      <c r="D999">
        <v>0</v>
      </c>
      <c r="E999">
        <v>0</v>
      </c>
      <c r="F999" s="15" t="s">
        <v>5234</v>
      </c>
      <c r="G999" s="15" t="s">
        <v>5234</v>
      </c>
      <c r="H999" s="15" t="s">
        <v>5233</v>
      </c>
      <c r="I999" s="15" t="s">
        <v>5233</v>
      </c>
      <c r="J999" s="15" t="s">
        <v>5233</v>
      </c>
      <c r="K999" s="15" t="s">
        <v>5233</v>
      </c>
      <c r="L999" s="15" t="s">
        <v>5233</v>
      </c>
      <c r="M999" s="15" t="s">
        <v>5233</v>
      </c>
      <c r="N999" s="15" t="s">
        <v>2341</v>
      </c>
      <c r="O999" s="15" t="s">
        <v>2342</v>
      </c>
      <c r="P999">
        <v>95030055</v>
      </c>
      <c r="Q999" s="15" t="s">
        <v>5234</v>
      </c>
      <c r="S999" s="15" t="s">
        <v>5234</v>
      </c>
      <c r="U999" s="15" t="s">
        <v>5234</v>
      </c>
      <c r="V999" s="15" t="s">
        <v>5234</v>
      </c>
      <c r="W999" s="15" t="s">
        <v>5234</v>
      </c>
      <c r="X999" s="15" t="s">
        <v>50</v>
      </c>
      <c r="Y999" s="15" t="s">
        <v>5234</v>
      </c>
      <c r="Z999" s="15" t="s">
        <v>5234</v>
      </c>
    </row>
    <row r="1000" spans="1:26" x14ac:dyDescent="0.3">
      <c r="A1000" s="15" t="s">
        <v>2343</v>
      </c>
      <c r="B1000">
        <v>99999</v>
      </c>
      <c r="C1000" s="1">
        <v>5907633494969</v>
      </c>
      <c r="D1000">
        <v>0</v>
      </c>
      <c r="E1000">
        <v>0</v>
      </c>
      <c r="F1000" s="15" t="s">
        <v>5234</v>
      </c>
      <c r="G1000" s="15" t="s">
        <v>5234</v>
      </c>
      <c r="H1000" s="15" t="s">
        <v>5233</v>
      </c>
      <c r="I1000" s="15" t="s">
        <v>5233</v>
      </c>
      <c r="J1000" s="15" t="s">
        <v>5233</v>
      </c>
      <c r="K1000" s="15" t="s">
        <v>5233</v>
      </c>
      <c r="L1000" s="15" t="s">
        <v>5233</v>
      </c>
      <c r="M1000" s="15" t="s">
        <v>5233</v>
      </c>
      <c r="N1000" s="15" t="s">
        <v>2344</v>
      </c>
      <c r="O1000" s="15" t="s">
        <v>2345</v>
      </c>
      <c r="P1000">
        <v>95030055</v>
      </c>
      <c r="Q1000" s="15" t="s">
        <v>5234</v>
      </c>
      <c r="S1000" s="15" t="s">
        <v>5234</v>
      </c>
      <c r="U1000" s="15" t="s">
        <v>5234</v>
      </c>
      <c r="V1000" s="15" t="s">
        <v>5234</v>
      </c>
      <c r="W1000" s="15" t="s">
        <v>5234</v>
      </c>
      <c r="X1000" s="15" t="s">
        <v>50</v>
      </c>
      <c r="Y1000" s="15" t="s">
        <v>5234</v>
      </c>
      <c r="Z1000" s="15" t="s">
        <v>5234</v>
      </c>
    </row>
    <row r="1001" spans="1:26" x14ac:dyDescent="0.3">
      <c r="A1001" s="15" t="s">
        <v>2346</v>
      </c>
      <c r="B1001">
        <v>99999</v>
      </c>
      <c r="C1001" s="1">
        <v>5907633494921</v>
      </c>
      <c r="D1001">
        <v>0</v>
      </c>
      <c r="E1001">
        <v>0</v>
      </c>
      <c r="F1001" s="15" t="s">
        <v>5234</v>
      </c>
      <c r="G1001" s="15" t="s">
        <v>5234</v>
      </c>
      <c r="H1001" s="15" t="s">
        <v>5233</v>
      </c>
      <c r="I1001" s="15" t="s">
        <v>5233</v>
      </c>
      <c r="J1001" s="15" t="s">
        <v>5233</v>
      </c>
      <c r="K1001" s="15" t="s">
        <v>5233</v>
      </c>
      <c r="L1001" s="15" t="s">
        <v>5233</v>
      </c>
      <c r="M1001" s="15" t="s">
        <v>5233</v>
      </c>
      <c r="N1001" s="15" t="s">
        <v>2347</v>
      </c>
      <c r="O1001" s="15" t="s">
        <v>2348</v>
      </c>
      <c r="P1001">
        <v>95030055</v>
      </c>
      <c r="Q1001" s="15" t="s">
        <v>5234</v>
      </c>
      <c r="S1001" s="15" t="s">
        <v>5234</v>
      </c>
      <c r="U1001" s="15" t="s">
        <v>5234</v>
      </c>
      <c r="V1001" s="15" t="s">
        <v>5234</v>
      </c>
      <c r="W1001" s="15" t="s">
        <v>5234</v>
      </c>
      <c r="X1001" s="15" t="s">
        <v>50</v>
      </c>
      <c r="Y1001" s="15" t="s">
        <v>5234</v>
      </c>
      <c r="Z1001" s="15" t="s">
        <v>5234</v>
      </c>
    </row>
    <row r="1002" spans="1:26" x14ac:dyDescent="0.3">
      <c r="A1002" s="15" t="s">
        <v>2349</v>
      </c>
      <c r="B1002">
        <v>99999</v>
      </c>
      <c r="C1002" s="1">
        <v>5907633494112</v>
      </c>
      <c r="D1002">
        <v>0</v>
      </c>
      <c r="E1002">
        <v>0</v>
      </c>
      <c r="F1002" s="15" t="s">
        <v>5234</v>
      </c>
      <c r="G1002" s="15" t="s">
        <v>5234</v>
      </c>
      <c r="H1002" s="15" t="s">
        <v>5233</v>
      </c>
      <c r="I1002" s="15" t="s">
        <v>5233</v>
      </c>
      <c r="J1002" s="15" t="s">
        <v>5233</v>
      </c>
      <c r="K1002" s="15" t="s">
        <v>5233</v>
      </c>
      <c r="L1002" s="15" t="s">
        <v>5233</v>
      </c>
      <c r="M1002" s="15" t="s">
        <v>5233</v>
      </c>
      <c r="N1002" s="15" t="s">
        <v>2350</v>
      </c>
      <c r="O1002" s="15" t="s">
        <v>2351</v>
      </c>
      <c r="Q1002" s="15" t="s">
        <v>5234</v>
      </c>
      <c r="S1002" s="15" t="s">
        <v>5234</v>
      </c>
      <c r="U1002" s="15" t="s">
        <v>5234</v>
      </c>
      <c r="V1002" s="15" t="s">
        <v>5234</v>
      </c>
      <c r="W1002" s="15" t="s">
        <v>5234</v>
      </c>
      <c r="X1002" s="15" t="s">
        <v>50</v>
      </c>
      <c r="Y1002" s="15" t="s">
        <v>5234</v>
      </c>
      <c r="Z1002" s="15" t="s">
        <v>5234</v>
      </c>
    </row>
    <row r="1003" spans="1:26" x14ac:dyDescent="0.3">
      <c r="A1003" s="15" t="s">
        <v>2352</v>
      </c>
      <c r="B1003">
        <v>99999</v>
      </c>
      <c r="C1003" s="1">
        <v>5907633494914</v>
      </c>
      <c r="D1003">
        <v>0</v>
      </c>
      <c r="E1003">
        <v>0</v>
      </c>
      <c r="F1003" s="15" t="s">
        <v>5234</v>
      </c>
      <c r="G1003" s="15" t="s">
        <v>5234</v>
      </c>
      <c r="H1003" s="15" t="s">
        <v>5233</v>
      </c>
      <c r="I1003" s="15" t="s">
        <v>5233</v>
      </c>
      <c r="J1003" s="15" t="s">
        <v>5233</v>
      </c>
      <c r="K1003" s="15" t="s">
        <v>5233</v>
      </c>
      <c r="L1003" s="15" t="s">
        <v>5233</v>
      </c>
      <c r="M1003" s="15" t="s">
        <v>5233</v>
      </c>
      <c r="N1003" s="15" t="s">
        <v>2353</v>
      </c>
      <c r="O1003" s="15" t="s">
        <v>2354</v>
      </c>
      <c r="P1003">
        <v>95030055</v>
      </c>
      <c r="Q1003" s="15" t="s">
        <v>5234</v>
      </c>
      <c r="S1003" s="15" t="s">
        <v>5234</v>
      </c>
      <c r="U1003" s="15" t="s">
        <v>5234</v>
      </c>
      <c r="V1003" s="15" t="s">
        <v>5234</v>
      </c>
      <c r="W1003" s="15" t="s">
        <v>5234</v>
      </c>
      <c r="X1003" s="15" t="s">
        <v>50</v>
      </c>
      <c r="Y1003" s="15" t="s">
        <v>5234</v>
      </c>
      <c r="Z1003" s="15" t="s">
        <v>5234</v>
      </c>
    </row>
    <row r="1004" spans="1:26" x14ac:dyDescent="0.3">
      <c r="A1004" s="15" t="s">
        <v>2355</v>
      </c>
      <c r="B1004">
        <v>99999</v>
      </c>
      <c r="C1004" s="1">
        <v>5907633494198</v>
      </c>
      <c r="D1004">
        <v>0</v>
      </c>
      <c r="E1004">
        <v>0</v>
      </c>
      <c r="F1004" s="15" t="s">
        <v>5234</v>
      </c>
      <c r="G1004" s="15" t="s">
        <v>5234</v>
      </c>
      <c r="H1004" s="15" t="s">
        <v>5233</v>
      </c>
      <c r="I1004" s="15" t="s">
        <v>5233</v>
      </c>
      <c r="J1004" s="15" t="s">
        <v>5233</v>
      </c>
      <c r="K1004" s="15" t="s">
        <v>5233</v>
      </c>
      <c r="L1004" s="15" t="s">
        <v>5233</v>
      </c>
      <c r="M1004" s="15" t="s">
        <v>5233</v>
      </c>
      <c r="N1004" s="15" t="s">
        <v>848</v>
      </c>
      <c r="O1004" s="15" t="s">
        <v>2356</v>
      </c>
      <c r="P1004">
        <v>85101000</v>
      </c>
      <c r="Q1004" s="15" t="s">
        <v>5234</v>
      </c>
      <c r="S1004" s="15" t="s">
        <v>5234</v>
      </c>
      <c r="U1004" s="15" t="s">
        <v>5234</v>
      </c>
      <c r="V1004" s="15" t="s">
        <v>5234</v>
      </c>
      <c r="W1004" s="15" t="s">
        <v>5234</v>
      </c>
      <c r="X1004" s="15" t="s">
        <v>50</v>
      </c>
      <c r="Y1004" s="15" t="s">
        <v>5234</v>
      </c>
      <c r="Z1004" s="15" t="s">
        <v>5234</v>
      </c>
    </row>
    <row r="1005" spans="1:26" x14ac:dyDescent="0.3">
      <c r="A1005" s="15" t="s">
        <v>2357</v>
      </c>
      <c r="B1005">
        <v>99999</v>
      </c>
      <c r="C1005" s="1">
        <v>5908256835108</v>
      </c>
      <c r="D1005">
        <v>12</v>
      </c>
      <c r="E1005">
        <v>240</v>
      </c>
      <c r="F1005" s="15" t="s">
        <v>6109</v>
      </c>
      <c r="G1005" s="15" t="s">
        <v>2358</v>
      </c>
      <c r="H1005" s="15" t="s">
        <v>5233</v>
      </c>
      <c r="I1005" s="15" t="s">
        <v>5233</v>
      </c>
      <c r="J1005" s="15" t="s">
        <v>5233</v>
      </c>
      <c r="K1005" s="15" t="s">
        <v>353</v>
      </c>
      <c r="L1005" s="15" t="s">
        <v>5269</v>
      </c>
      <c r="M1005" s="15" t="s">
        <v>5257</v>
      </c>
      <c r="N1005" s="15" t="s">
        <v>2359</v>
      </c>
      <c r="O1005" s="15" t="s">
        <v>2360</v>
      </c>
      <c r="P1005">
        <v>85131000</v>
      </c>
      <c r="Q1005" s="15" t="s">
        <v>5234</v>
      </c>
      <c r="R1005">
        <v>5</v>
      </c>
      <c r="S1005" s="15" t="s">
        <v>5234</v>
      </c>
      <c r="U1005" s="15" t="s">
        <v>5234</v>
      </c>
      <c r="V1005" s="15" t="s">
        <v>5234</v>
      </c>
      <c r="W1005" s="15" t="s">
        <v>5234</v>
      </c>
      <c r="X1005" s="15" t="s">
        <v>50</v>
      </c>
      <c r="Y1005" s="15" t="s">
        <v>5234</v>
      </c>
      <c r="Z1005" s="15" t="s">
        <v>6923</v>
      </c>
    </row>
    <row r="1006" spans="1:26" x14ac:dyDescent="0.3">
      <c r="A1006" s="15" t="s">
        <v>2361</v>
      </c>
      <c r="B1006">
        <v>99999</v>
      </c>
      <c r="C1006" s="1">
        <v>5908256837102</v>
      </c>
      <c r="D1006">
        <v>20</v>
      </c>
      <c r="E1006">
        <v>0</v>
      </c>
      <c r="F1006" s="15" t="s">
        <v>5234</v>
      </c>
      <c r="G1006" s="15" t="s">
        <v>5234</v>
      </c>
      <c r="H1006" s="15" t="s">
        <v>5233</v>
      </c>
      <c r="I1006" s="15" t="s">
        <v>5233</v>
      </c>
      <c r="J1006" s="15" t="s">
        <v>5233</v>
      </c>
      <c r="K1006" s="15" t="s">
        <v>5233</v>
      </c>
      <c r="L1006" s="15" t="s">
        <v>5233</v>
      </c>
      <c r="M1006" s="15" t="s">
        <v>5233</v>
      </c>
      <c r="N1006" s="15" t="s">
        <v>91</v>
      </c>
      <c r="O1006" s="15" t="s">
        <v>2362</v>
      </c>
      <c r="P1006">
        <v>85131000</v>
      </c>
      <c r="Q1006" s="15" t="s">
        <v>5234</v>
      </c>
      <c r="S1006" s="15" t="s">
        <v>5234</v>
      </c>
      <c r="U1006" s="15" t="s">
        <v>5234</v>
      </c>
      <c r="V1006" s="15" t="s">
        <v>5234</v>
      </c>
      <c r="W1006" s="15" t="s">
        <v>5234</v>
      </c>
      <c r="X1006" s="15" t="s">
        <v>50</v>
      </c>
      <c r="Y1006" s="15" t="s">
        <v>5234</v>
      </c>
      <c r="Z1006" s="15" t="s">
        <v>5234</v>
      </c>
    </row>
    <row r="1007" spans="1:26" x14ac:dyDescent="0.3">
      <c r="A1007" s="15" t="s">
        <v>2363</v>
      </c>
      <c r="B1007">
        <v>99999</v>
      </c>
      <c r="C1007" s="1">
        <v>5908256837119</v>
      </c>
      <c r="D1007">
        <v>40</v>
      </c>
      <c r="E1007">
        <v>0</v>
      </c>
      <c r="F1007" s="15" t="s">
        <v>5234</v>
      </c>
      <c r="G1007" s="15" t="s">
        <v>5234</v>
      </c>
      <c r="H1007" s="15" t="s">
        <v>5233</v>
      </c>
      <c r="I1007" s="15" t="s">
        <v>5233</v>
      </c>
      <c r="J1007" s="15" t="s">
        <v>5233</v>
      </c>
      <c r="K1007" s="15" t="s">
        <v>5233</v>
      </c>
      <c r="L1007" s="15" t="s">
        <v>5233</v>
      </c>
      <c r="M1007" s="15" t="s">
        <v>5233</v>
      </c>
      <c r="N1007" s="15" t="s">
        <v>91</v>
      </c>
      <c r="O1007" s="15" t="s">
        <v>2364</v>
      </c>
      <c r="P1007">
        <v>85131000</v>
      </c>
      <c r="Q1007" s="15" t="s">
        <v>5234</v>
      </c>
      <c r="S1007" s="15" t="s">
        <v>5234</v>
      </c>
      <c r="U1007" s="15" t="s">
        <v>5234</v>
      </c>
      <c r="V1007" s="15" t="s">
        <v>5234</v>
      </c>
      <c r="W1007" s="15" t="s">
        <v>5234</v>
      </c>
      <c r="X1007" s="15" t="s">
        <v>50</v>
      </c>
      <c r="Y1007" s="15" t="s">
        <v>5234</v>
      </c>
      <c r="Z1007" s="15" t="s">
        <v>5234</v>
      </c>
    </row>
    <row r="1008" spans="1:26" x14ac:dyDescent="0.3">
      <c r="A1008" s="15" t="s">
        <v>2365</v>
      </c>
      <c r="B1008">
        <v>99999</v>
      </c>
      <c r="C1008" s="1">
        <v>5907633494181</v>
      </c>
      <c r="D1008">
        <v>24</v>
      </c>
      <c r="E1008">
        <v>0</v>
      </c>
      <c r="F1008" s="15" t="s">
        <v>5234</v>
      </c>
      <c r="G1008" s="15" t="s">
        <v>5234</v>
      </c>
      <c r="H1008" s="15" t="s">
        <v>5243</v>
      </c>
      <c r="I1008" s="15" t="s">
        <v>430</v>
      </c>
      <c r="J1008" s="15" t="s">
        <v>5242</v>
      </c>
      <c r="K1008" s="15" t="s">
        <v>295</v>
      </c>
      <c r="L1008" s="15" t="s">
        <v>43</v>
      </c>
      <c r="M1008" s="15" t="s">
        <v>515</v>
      </c>
      <c r="N1008" s="15" t="s">
        <v>848</v>
      </c>
      <c r="O1008" s="15" t="s">
        <v>2366</v>
      </c>
      <c r="P1008">
        <v>85101000</v>
      </c>
      <c r="Q1008" s="15" t="s">
        <v>5234</v>
      </c>
      <c r="S1008" s="15" t="s">
        <v>5234</v>
      </c>
      <c r="U1008" s="15" t="s">
        <v>5234</v>
      </c>
      <c r="V1008" s="15" t="s">
        <v>119</v>
      </c>
      <c r="W1008" s="15" t="s">
        <v>5234</v>
      </c>
      <c r="X1008" s="15" t="s">
        <v>50</v>
      </c>
      <c r="Y1008" s="15" t="s">
        <v>5234</v>
      </c>
      <c r="Z1008" s="15" t="s">
        <v>5234</v>
      </c>
    </row>
    <row r="1009" spans="1:26" x14ac:dyDescent="0.3">
      <c r="A1009" s="15" t="s">
        <v>2367</v>
      </c>
      <c r="B1009">
        <v>99999</v>
      </c>
      <c r="C1009" s="1">
        <v>5908256838086</v>
      </c>
      <c r="D1009">
        <v>1</v>
      </c>
      <c r="E1009">
        <v>35</v>
      </c>
      <c r="F1009" s="15" t="s">
        <v>6110</v>
      </c>
      <c r="G1009" s="15" t="s">
        <v>2368</v>
      </c>
      <c r="H1009" s="15" t="s">
        <v>5233</v>
      </c>
      <c r="I1009" s="15" t="s">
        <v>5233</v>
      </c>
      <c r="J1009" s="15" t="s">
        <v>5233</v>
      </c>
      <c r="K1009" s="15" t="s">
        <v>5256</v>
      </c>
      <c r="L1009" s="15" t="s">
        <v>5821</v>
      </c>
      <c r="M1009" s="15" t="s">
        <v>5256</v>
      </c>
      <c r="N1009" s="15" t="s">
        <v>2369</v>
      </c>
      <c r="O1009" s="15" t="s">
        <v>2370</v>
      </c>
      <c r="P1009">
        <v>95030075</v>
      </c>
      <c r="Q1009" s="15" t="s">
        <v>6924</v>
      </c>
      <c r="S1009" s="15" t="s">
        <v>5234</v>
      </c>
      <c r="U1009" s="15" t="s">
        <v>5234</v>
      </c>
      <c r="V1009" s="15" t="s">
        <v>5234</v>
      </c>
      <c r="W1009" s="15" t="s">
        <v>5234</v>
      </c>
      <c r="X1009" s="15" t="s">
        <v>50</v>
      </c>
      <c r="Y1009" s="15" t="s">
        <v>5234</v>
      </c>
      <c r="Z1009" s="15" t="s">
        <v>2368</v>
      </c>
    </row>
    <row r="1010" spans="1:26" x14ac:dyDescent="0.3">
      <c r="A1010" s="15" t="s">
        <v>2371</v>
      </c>
      <c r="B1010">
        <v>14214</v>
      </c>
      <c r="C1010" s="1">
        <v>5908256839106</v>
      </c>
      <c r="D1010">
        <v>4</v>
      </c>
      <c r="E1010">
        <v>96</v>
      </c>
      <c r="F1010" s="15" t="s">
        <v>6111</v>
      </c>
      <c r="G1010" s="15" t="s">
        <v>5263</v>
      </c>
      <c r="H1010" s="15" t="s">
        <v>200</v>
      </c>
      <c r="I1010" s="15" t="s">
        <v>5385</v>
      </c>
      <c r="J1010" s="15" t="s">
        <v>5293</v>
      </c>
      <c r="K1010" s="15" t="s">
        <v>5386</v>
      </c>
      <c r="L1010" s="15" t="s">
        <v>5286</v>
      </c>
      <c r="M1010" s="15" t="s">
        <v>750</v>
      </c>
      <c r="N1010" s="15" t="s">
        <v>2372</v>
      </c>
      <c r="O1010" s="15" t="s">
        <v>6112</v>
      </c>
      <c r="P1010">
        <v>84433900</v>
      </c>
      <c r="Q1010" s="15" t="s">
        <v>6925</v>
      </c>
      <c r="R1010">
        <v>5</v>
      </c>
      <c r="S1010" s="15" t="s">
        <v>5234</v>
      </c>
      <c r="U1010" s="15" t="s">
        <v>5234</v>
      </c>
      <c r="V1010" s="15" t="s">
        <v>964</v>
      </c>
      <c r="W1010" s="15" t="s">
        <v>35</v>
      </c>
      <c r="X1010" s="15" t="s">
        <v>36</v>
      </c>
      <c r="Y1010" s="15" t="s">
        <v>50</v>
      </c>
      <c r="Z1010" s="15" t="s">
        <v>5277</v>
      </c>
    </row>
    <row r="1011" spans="1:26" x14ac:dyDescent="0.3">
      <c r="A1011" s="15" t="s">
        <v>2373</v>
      </c>
      <c r="B1011">
        <v>99999</v>
      </c>
      <c r="C1011" s="1">
        <v>5908256839823</v>
      </c>
      <c r="D1011">
        <v>1</v>
      </c>
      <c r="E1011">
        <v>15</v>
      </c>
      <c r="F1011" s="15" t="s">
        <v>28</v>
      </c>
      <c r="G1011" s="15" t="s">
        <v>5385</v>
      </c>
      <c r="H1011" s="15" t="s">
        <v>5233</v>
      </c>
      <c r="I1011" s="15" t="s">
        <v>5233</v>
      </c>
      <c r="J1011" s="15" t="s">
        <v>5233</v>
      </c>
      <c r="K1011" s="15" t="s">
        <v>5625</v>
      </c>
      <c r="L1011" s="15" t="s">
        <v>5257</v>
      </c>
      <c r="M1011" s="15" t="s">
        <v>5255</v>
      </c>
      <c r="N1011" s="15" t="s">
        <v>2369</v>
      </c>
      <c r="O1011" s="15" t="s">
        <v>2374</v>
      </c>
      <c r="P1011">
        <v>95069990</v>
      </c>
      <c r="Q1011" s="15" t="s">
        <v>5234</v>
      </c>
      <c r="S1011" s="15" t="s">
        <v>5234</v>
      </c>
      <c r="U1011" s="15" t="s">
        <v>5234</v>
      </c>
      <c r="V1011" s="15" t="s">
        <v>5234</v>
      </c>
      <c r="W1011" s="15" t="s">
        <v>5234</v>
      </c>
      <c r="X1011" s="15" t="s">
        <v>50</v>
      </c>
      <c r="Y1011" s="15" t="s">
        <v>5234</v>
      </c>
      <c r="Z1011" s="15" t="s">
        <v>5385</v>
      </c>
    </row>
    <row r="1012" spans="1:26" x14ac:dyDescent="0.3">
      <c r="A1012" s="15" t="s">
        <v>5157</v>
      </c>
      <c r="B1012">
        <v>14613</v>
      </c>
      <c r="C1012" s="1">
        <v>5903887807692</v>
      </c>
      <c r="D1012">
        <v>1</v>
      </c>
      <c r="E1012">
        <v>16</v>
      </c>
      <c r="F1012" s="15" t="s">
        <v>4997</v>
      </c>
      <c r="G1012" s="15" t="s">
        <v>430</v>
      </c>
      <c r="H1012" s="15" t="s">
        <v>328</v>
      </c>
      <c r="I1012" s="15" t="s">
        <v>43</v>
      </c>
      <c r="J1012" s="15" t="s">
        <v>6113</v>
      </c>
      <c r="K1012" s="15" t="s">
        <v>5233</v>
      </c>
      <c r="L1012" s="15" t="s">
        <v>5233</v>
      </c>
      <c r="M1012" s="15" t="s">
        <v>5233</v>
      </c>
      <c r="N1012" s="15" t="s">
        <v>5158</v>
      </c>
      <c r="O1012" s="15" t="s">
        <v>5159</v>
      </c>
      <c r="P1012">
        <v>39222000</v>
      </c>
      <c r="Q1012" s="15" t="s">
        <v>6924</v>
      </c>
      <c r="R1012">
        <v>4</v>
      </c>
      <c r="S1012" s="15" t="s">
        <v>5234</v>
      </c>
      <c r="U1012" s="15" t="s">
        <v>5234</v>
      </c>
      <c r="V1012" s="15" t="s">
        <v>1576</v>
      </c>
      <c r="W1012" s="15" t="s">
        <v>2634</v>
      </c>
      <c r="X1012" s="15" t="s">
        <v>36</v>
      </c>
      <c r="Y1012" s="15" t="s">
        <v>50</v>
      </c>
      <c r="Z1012" s="15" t="s">
        <v>430</v>
      </c>
    </row>
    <row r="1013" spans="1:26" x14ac:dyDescent="0.3">
      <c r="A1013" s="15" t="s">
        <v>2375</v>
      </c>
      <c r="B1013">
        <v>99999</v>
      </c>
      <c r="C1013" s="1">
        <v>5907633494136</v>
      </c>
      <c r="D1013">
        <v>0</v>
      </c>
      <c r="E1013">
        <v>0</v>
      </c>
      <c r="F1013" s="15" t="s">
        <v>5234</v>
      </c>
      <c r="G1013" s="15" t="s">
        <v>5234</v>
      </c>
      <c r="H1013" s="15" t="s">
        <v>5233</v>
      </c>
      <c r="I1013" s="15" t="s">
        <v>5233</v>
      </c>
      <c r="J1013" s="15" t="s">
        <v>5233</v>
      </c>
      <c r="K1013" s="15" t="s">
        <v>5233</v>
      </c>
      <c r="L1013" s="15" t="s">
        <v>5233</v>
      </c>
      <c r="M1013" s="15" t="s">
        <v>5233</v>
      </c>
      <c r="N1013" s="15" t="s">
        <v>848</v>
      </c>
      <c r="O1013" s="15" t="s">
        <v>2376</v>
      </c>
      <c r="P1013">
        <v>85101000</v>
      </c>
      <c r="Q1013" s="15" t="s">
        <v>5234</v>
      </c>
      <c r="S1013" s="15" t="s">
        <v>5234</v>
      </c>
      <c r="U1013" s="15" t="s">
        <v>5234</v>
      </c>
      <c r="V1013" s="15" t="s">
        <v>5234</v>
      </c>
      <c r="W1013" s="15" t="s">
        <v>5234</v>
      </c>
      <c r="X1013" s="15" t="s">
        <v>50</v>
      </c>
      <c r="Y1013" s="15" t="s">
        <v>5234</v>
      </c>
      <c r="Z1013" s="15" t="s">
        <v>5234</v>
      </c>
    </row>
    <row r="1014" spans="1:26" x14ac:dyDescent="0.3">
      <c r="A1014" s="15" t="s">
        <v>2377</v>
      </c>
      <c r="B1014">
        <v>13305</v>
      </c>
      <c r="C1014" s="1">
        <v>5907633494129</v>
      </c>
      <c r="D1014">
        <v>40</v>
      </c>
      <c r="E1014">
        <v>480</v>
      </c>
      <c r="F1014" s="15" t="s">
        <v>2378</v>
      </c>
      <c r="G1014" s="15" t="s">
        <v>1571</v>
      </c>
      <c r="H1014" s="15" t="s">
        <v>5271</v>
      </c>
      <c r="I1014" s="15" t="s">
        <v>63</v>
      </c>
      <c r="J1014" s="15" t="s">
        <v>5273</v>
      </c>
      <c r="K1014" s="15" t="s">
        <v>5767</v>
      </c>
      <c r="L1014" s="15" t="s">
        <v>5257</v>
      </c>
      <c r="M1014" s="15" t="s">
        <v>289</v>
      </c>
      <c r="N1014" s="15" t="s">
        <v>2379</v>
      </c>
      <c r="O1014" s="15" t="s">
        <v>2380</v>
      </c>
      <c r="P1014">
        <v>63071090</v>
      </c>
      <c r="Q1014" s="15" t="s">
        <v>6883</v>
      </c>
      <c r="R1014">
        <v>0</v>
      </c>
      <c r="S1014" s="15" t="s">
        <v>5234</v>
      </c>
      <c r="U1014" s="15" t="s">
        <v>5234</v>
      </c>
      <c r="V1014" s="15" t="s">
        <v>119</v>
      </c>
      <c r="W1014" s="15" t="s">
        <v>5234</v>
      </c>
      <c r="X1014" s="15" t="s">
        <v>36</v>
      </c>
      <c r="Y1014" s="15" t="s">
        <v>50</v>
      </c>
      <c r="Z1014" s="15" t="s">
        <v>7073</v>
      </c>
    </row>
    <row r="1015" spans="1:26" x14ac:dyDescent="0.3">
      <c r="A1015" s="15" t="s">
        <v>2381</v>
      </c>
      <c r="B1015">
        <v>99999</v>
      </c>
      <c r="C1015" s="1">
        <v>5907633494204</v>
      </c>
      <c r="D1015">
        <v>5</v>
      </c>
      <c r="E1015">
        <v>180</v>
      </c>
      <c r="F1015" s="15" t="s">
        <v>5234</v>
      </c>
      <c r="G1015" s="15" t="s">
        <v>5234</v>
      </c>
      <c r="H1015" s="15" t="s">
        <v>5268</v>
      </c>
      <c r="I1015" s="15" t="s">
        <v>161</v>
      </c>
      <c r="J1015" s="15" t="s">
        <v>430</v>
      </c>
      <c r="K1015" s="15" t="s">
        <v>5291</v>
      </c>
      <c r="L1015" s="15" t="s">
        <v>65</v>
      </c>
      <c r="M1015" s="15" t="s">
        <v>200</v>
      </c>
      <c r="N1015" s="15" t="s">
        <v>2131</v>
      </c>
      <c r="O1015" s="15" t="s">
        <v>2382</v>
      </c>
      <c r="P1015">
        <v>84231010</v>
      </c>
      <c r="Q1015" s="15" t="s">
        <v>5234</v>
      </c>
      <c r="S1015" s="15" t="s">
        <v>5234</v>
      </c>
      <c r="U1015" s="15" t="s">
        <v>5234</v>
      </c>
      <c r="V1015" s="15" t="s">
        <v>261</v>
      </c>
      <c r="W1015" s="15" t="s">
        <v>5234</v>
      </c>
      <c r="X1015" s="15" t="s">
        <v>50</v>
      </c>
      <c r="Y1015" s="15" t="s">
        <v>5234</v>
      </c>
      <c r="Z1015" s="15" t="s">
        <v>5234</v>
      </c>
    </row>
    <row r="1016" spans="1:26" x14ac:dyDescent="0.3">
      <c r="A1016" s="15" t="s">
        <v>2383</v>
      </c>
      <c r="B1016">
        <v>99999</v>
      </c>
      <c r="C1016" s="1">
        <v>5907633494228</v>
      </c>
      <c r="D1016">
        <v>12</v>
      </c>
      <c r="E1016">
        <v>0</v>
      </c>
      <c r="F1016" s="15" t="s">
        <v>5233</v>
      </c>
      <c r="G1016" s="15" t="s">
        <v>5234</v>
      </c>
      <c r="H1016" s="15" t="s">
        <v>5233</v>
      </c>
      <c r="I1016" s="15" t="s">
        <v>5233</v>
      </c>
      <c r="J1016" s="15" t="s">
        <v>5233</v>
      </c>
      <c r="K1016" s="15" t="s">
        <v>5233</v>
      </c>
      <c r="L1016" s="15" t="s">
        <v>5233</v>
      </c>
      <c r="M1016" s="15" t="s">
        <v>5233</v>
      </c>
      <c r="N1016" s="15" t="s">
        <v>995</v>
      </c>
      <c r="O1016" s="15" t="s">
        <v>2384</v>
      </c>
      <c r="P1016">
        <v>84231010</v>
      </c>
      <c r="Q1016" s="15" t="s">
        <v>5234</v>
      </c>
      <c r="S1016" s="15" t="s">
        <v>5234</v>
      </c>
      <c r="U1016" s="15" t="s">
        <v>5234</v>
      </c>
      <c r="V1016" s="15" t="s">
        <v>5234</v>
      </c>
      <c r="W1016" s="15" t="s">
        <v>5234</v>
      </c>
      <c r="X1016" s="15" t="s">
        <v>50</v>
      </c>
      <c r="Y1016" s="15" t="s">
        <v>50</v>
      </c>
      <c r="Z1016" s="15" t="s">
        <v>5234</v>
      </c>
    </row>
    <row r="1017" spans="1:26" x14ac:dyDescent="0.3">
      <c r="A1017" s="15" t="s">
        <v>2385</v>
      </c>
      <c r="B1017">
        <v>99999</v>
      </c>
      <c r="C1017" s="1">
        <v>5907633494266</v>
      </c>
      <c r="D1017">
        <v>1</v>
      </c>
      <c r="E1017">
        <v>0</v>
      </c>
      <c r="F1017" s="15" t="s">
        <v>5234</v>
      </c>
      <c r="G1017" s="15" t="s">
        <v>5234</v>
      </c>
      <c r="H1017" s="15" t="s">
        <v>5244</v>
      </c>
      <c r="I1017" s="15" t="s">
        <v>5265</v>
      </c>
      <c r="J1017" s="15" t="s">
        <v>5353</v>
      </c>
      <c r="K1017" s="15" t="s">
        <v>43</v>
      </c>
      <c r="L1017" s="15" t="s">
        <v>5269</v>
      </c>
      <c r="M1017" s="15" t="s">
        <v>5344</v>
      </c>
      <c r="N1017" s="15" t="s">
        <v>2386</v>
      </c>
      <c r="O1017" s="15" t="s">
        <v>2387</v>
      </c>
      <c r="P1017">
        <v>39222000</v>
      </c>
      <c r="Q1017" s="15" t="s">
        <v>5234</v>
      </c>
      <c r="S1017" s="15" t="s">
        <v>5234</v>
      </c>
      <c r="U1017" s="15" t="s">
        <v>5234</v>
      </c>
      <c r="V1017" s="15" t="s">
        <v>2388</v>
      </c>
      <c r="W1017" s="15" t="s">
        <v>5234</v>
      </c>
      <c r="X1017" s="15" t="s">
        <v>50</v>
      </c>
      <c r="Y1017" s="15" t="s">
        <v>5234</v>
      </c>
      <c r="Z1017" s="15" t="s">
        <v>5234</v>
      </c>
    </row>
    <row r="1018" spans="1:26" x14ac:dyDescent="0.3">
      <c r="A1018" s="15" t="s">
        <v>2389</v>
      </c>
      <c r="B1018">
        <v>99999</v>
      </c>
      <c r="C1018" s="1">
        <v>5907633494310</v>
      </c>
      <c r="D1018">
        <v>1</v>
      </c>
      <c r="E1018">
        <v>40</v>
      </c>
      <c r="F1018" s="15" t="s">
        <v>543</v>
      </c>
      <c r="G1018" s="15" t="s">
        <v>547</v>
      </c>
      <c r="H1018" s="15" t="s">
        <v>5233</v>
      </c>
      <c r="I1018" s="15" t="s">
        <v>5233</v>
      </c>
      <c r="J1018" s="15" t="s">
        <v>5233</v>
      </c>
      <c r="K1018" s="15" t="s">
        <v>5257</v>
      </c>
      <c r="L1018" s="15" t="s">
        <v>5253</v>
      </c>
      <c r="M1018" s="15" t="s">
        <v>5340</v>
      </c>
      <c r="N1018" s="15" t="s">
        <v>2390</v>
      </c>
      <c r="O1018" s="15" t="s">
        <v>2391</v>
      </c>
      <c r="P1018">
        <v>85094000</v>
      </c>
      <c r="Q1018" s="15" t="s">
        <v>5234</v>
      </c>
      <c r="S1018" s="15" t="s">
        <v>5234</v>
      </c>
      <c r="U1018" s="15" t="s">
        <v>5234</v>
      </c>
      <c r="V1018" s="15" t="s">
        <v>5234</v>
      </c>
      <c r="W1018" s="15" t="s">
        <v>5234</v>
      </c>
      <c r="X1018" s="15" t="s">
        <v>50</v>
      </c>
      <c r="Y1018" s="15" t="s">
        <v>5234</v>
      </c>
      <c r="Z1018" s="15" t="s">
        <v>547</v>
      </c>
    </row>
    <row r="1019" spans="1:26" x14ac:dyDescent="0.3">
      <c r="A1019" s="15" t="s">
        <v>2392</v>
      </c>
      <c r="B1019">
        <v>99999</v>
      </c>
      <c r="C1019" s="1">
        <v>5908256830011</v>
      </c>
      <c r="D1019">
        <v>1</v>
      </c>
      <c r="E1019">
        <v>70</v>
      </c>
      <c r="F1019" s="15" t="s">
        <v>5234</v>
      </c>
      <c r="G1019" s="15" t="s">
        <v>5234</v>
      </c>
      <c r="H1019" s="15" t="s">
        <v>161</v>
      </c>
      <c r="I1019" s="15" t="s">
        <v>5255</v>
      </c>
      <c r="J1019" s="15" t="s">
        <v>256</v>
      </c>
      <c r="K1019" s="15" t="s">
        <v>5237</v>
      </c>
      <c r="L1019" s="15" t="s">
        <v>550</v>
      </c>
      <c r="M1019" s="15" t="s">
        <v>5256</v>
      </c>
      <c r="N1019" s="15" t="s">
        <v>2393</v>
      </c>
      <c r="O1019" s="15" t="s">
        <v>2394</v>
      </c>
      <c r="P1019">
        <v>85198911</v>
      </c>
      <c r="Q1019" s="15" t="s">
        <v>5234</v>
      </c>
      <c r="S1019" s="15" t="s">
        <v>5234</v>
      </c>
      <c r="U1019" s="15" t="s">
        <v>5234</v>
      </c>
      <c r="V1019" s="15" t="s">
        <v>1661</v>
      </c>
      <c r="W1019" s="15" t="s">
        <v>5234</v>
      </c>
      <c r="X1019" s="15" t="s">
        <v>50</v>
      </c>
      <c r="Y1019" s="15" t="s">
        <v>5234</v>
      </c>
      <c r="Z1019" s="15" t="s">
        <v>5234</v>
      </c>
    </row>
    <row r="1020" spans="1:26" x14ac:dyDescent="0.3">
      <c r="A1020" s="15" t="s">
        <v>2395</v>
      </c>
      <c r="B1020">
        <v>99999</v>
      </c>
      <c r="C1020" s="1">
        <v>5907633494990</v>
      </c>
      <c r="D1020">
        <v>0</v>
      </c>
      <c r="E1020">
        <v>0</v>
      </c>
      <c r="F1020" s="15" t="s">
        <v>5234</v>
      </c>
      <c r="G1020" s="15" t="s">
        <v>5234</v>
      </c>
      <c r="H1020" s="15" t="s">
        <v>5233</v>
      </c>
      <c r="I1020" s="15" t="s">
        <v>5233</v>
      </c>
      <c r="J1020" s="15" t="s">
        <v>5233</v>
      </c>
      <c r="K1020" s="15" t="s">
        <v>5233</v>
      </c>
      <c r="L1020" s="15" t="s">
        <v>5233</v>
      </c>
      <c r="M1020" s="15" t="s">
        <v>5233</v>
      </c>
      <c r="N1020" s="15" t="s">
        <v>2393</v>
      </c>
      <c r="O1020" s="15" t="s">
        <v>2396</v>
      </c>
      <c r="P1020">
        <v>85198911</v>
      </c>
      <c r="Q1020" s="15" t="s">
        <v>5234</v>
      </c>
      <c r="S1020" s="15" t="s">
        <v>5234</v>
      </c>
      <c r="U1020" s="15" t="s">
        <v>5234</v>
      </c>
      <c r="V1020" s="15" t="s">
        <v>5234</v>
      </c>
      <c r="W1020" s="15" t="s">
        <v>5234</v>
      </c>
      <c r="X1020" s="15" t="s">
        <v>50</v>
      </c>
      <c r="Y1020" s="15" t="s">
        <v>5234</v>
      </c>
      <c r="Z1020" s="15" t="s">
        <v>5234</v>
      </c>
    </row>
    <row r="1021" spans="1:26" x14ac:dyDescent="0.3">
      <c r="A1021" s="15" t="s">
        <v>2397</v>
      </c>
      <c r="B1021">
        <v>99999</v>
      </c>
      <c r="C1021" s="1">
        <v>5908256830479</v>
      </c>
      <c r="D1021">
        <v>1</v>
      </c>
      <c r="E1021">
        <v>84</v>
      </c>
      <c r="F1021" s="15" t="s">
        <v>2398</v>
      </c>
      <c r="G1021" s="15" t="s">
        <v>586</v>
      </c>
      <c r="H1021" s="15" t="s">
        <v>5286</v>
      </c>
      <c r="I1021" s="15" t="s">
        <v>5242</v>
      </c>
      <c r="J1021" s="15" t="s">
        <v>321</v>
      </c>
      <c r="K1021" s="15" t="s">
        <v>186</v>
      </c>
      <c r="L1021" s="15" t="s">
        <v>550</v>
      </c>
      <c r="M1021" s="15" t="s">
        <v>224</v>
      </c>
      <c r="N1021" s="15" t="s">
        <v>2399</v>
      </c>
      <c r="O1021" s="15" t="s">
        <v>2400</v>
      </c>
      <c r="P1021">
        <v>85279900</v>
      </c>
      <c r="Q1021" s="15" t="s">
        <v>108</v>
      </c>
      <c r="R1021">
        <v>5</v>
      </c>
      <c r="S1021" s="15" t="s">
        <v>5234</v>
      </c>
      <c r="U1021" s="15" t="s">
        <v>5234</v>
      </c>
      <c r="V1021" s="15" t="s">
        <v>2401</v>
      </c>
      <c r="W1021" s="15" t="s">
        <v>35</v>
      </c>
      <c r="X1021" s="15" t="s">
        <v>50</v>
      </c>
      <c r="Y1021" s="15" t="s">
        <v>5234</v>
      </c>
      <c r="Z1021" s="15" t="s">
        <v>586</v>
      </c>
    </row>
    <row r="1022" spans="1:26" x14ac:dyDescent="0.3">
      <c r="A1022" s="15" t="s">
        <v>2402</v>
      </c>
      <c r="B1022">
        <v>99999</v>
      </c>
      <c r="C1022" s="1">
        <v>5908256830486</v>
      </c>
      <c r="D1022">
        <v>0</v>
      </c>
      <c r="E1022">
        <v>0</v>
      </c>
      <c r="F1022" s="15" t="s">
        <v>5234</v>
      </c>
      <c r="G1022" s="15" t="s">
        <v>5234</v>
      </c>
      <c r="H1022" s="15" t="s">
        <v>5233</v>
      </c>
      <c r="I1022" s="15" t="s">
        <v>5233</v>
      </c>
      <c r="J1022" s="15" t="s">
        <v>5233</v>
      </c>
      <c r="K1022" s="15" t="s">
        <v>5233</v>
      </c>
      <c r="L1022" s="15" t="s">
        <v>5233</v>
      </c>
      <c r="M1022" s="15" t="s">
        <v>5233</v>
      </c>
      <c r="N1022" s="15" t="s">
        <v>2403</v>
      </c>
      <c r="O1022" s="15" t="s">
        <v>2404</v>
      </c>
      <c r="P1022">
        <v>85279900</v>
      </c>
      <c r="Q1022" s="15" t="s">
        <v>5234</v>
      </c>
      <c r="S1022" s="15" t="s">
        <v>5234</v>
      </c>
      <c r="U1022" s="15" t="s">
        <v>5234</v>
      </c>
      <c r="V1022" s="15" t="s">
        <v>5234</v>
      </c>
      <c r="W1022" s="15" t="s">
        <v>5234</v>
      </c>
      <c r="X1022" s="15" t="s">
        <v>50</v>
      </c>
      <c r="Y1022" s="15" t="s">
        <v>5234</v>
      </c>
      <c r="Z1022" s="15" t="s">
        <v>5234</v>
      </c>
    </row>
    <row r="1023" spans="1:26" x14ac:dyDescent="0.3">
      <c r="A1023" s="15" t="s">
        <v>2405</v>
      </c>
      <c r="B1023">
        <v>99999</v>
      </c>
      <c r="C1023" s="1">
        <v>5908256830493</v>
      </c>
      <c r="D1023">
        <v>0</v>
      </c>
      <c r="E1023">
        <v>0</v>
      </c>
      <c r="F1023" s="15" t="s">
        <v>5234</v>
      </c>
      <c r="G1023" s="15" t="s">
        <v>5234</v>
      </c>
      <c r="H1023" s="15" t="s">
        <v>5233</v>
      </c>
      <c r="I1023" s="15" t="s">
        <v>5233</v>
      </c>
      <c r="J1023" s="15" t="s">
        <v>5233</v>
      </c>
      <c r="K1023" s="15" t="s">
        <v>5233</v>
      </c>
      <c r="L1023" s="15" t="s">
        <v>5233</v>
      </c>
      <c r="M1023" s="15" t="s">
        <v>5233</v>
      </c>
      <c r="N1023" s="15" t="s">
        <v>2406</v>
      </c>
      <c r="O1023" s="15" t="s">
        <v>2407</v>
      </c>
      <c r="P1023">
        <v>85279900</v>
      </c>
      <c r="Q1023" s="15" t="s">
        <v>5234</v>
      </c>
      <c r="S1023" s="15" t="s">
        <v>5234</v>
      </c>
      <c r="U1023" s="15" t="s">
        <v>5234</v>
      </c>
      <c r="V1023" s="15" t="s">
        <v>5234</v>
      </c>
      <c r="W1023" s="15" t="s">
        <v>5234</v>
      </c>
      <c r="X1023" s="15" t="s">
        <v>50</v>
      </c>
      <c r="Y1023" s="15" t="s">
        <v>5234</v>
      </c>
      <c r="Z1023" s="15" t="s">
        <v>5234</v>
      </c>
    </row>
    <row r="1024" spans="1:26" x14ac:dyDescent="0.3">
      <c r="A1024" s="15" t="s">
        <v>2408</v>
      </c>
      <c r="B1024">
        <v>99999</v>
      </c>
      <c r="C1024" s="1">
        <v>5908256830691</v>
      </c>
      <c r="D1024">
        <v>1</v>
      </c>
      <c r="E1024">
        <v>96</v>
      </c>
      <c r="F1024" s="15" t="s">
        <v>5234</v>
      </c>
      <c r="G1024" s="15" t="s">
        <v>5234</v>
      </c>
      <c r="H1024" s="15" t="s">
        <v>5233</v>
      </c>
      <c r="I1024" s="15" t="s">
        <v>5233</v>
      </c>
      <c r="J1024" s="15" t="s">
        <v>5233</v>
      </c>
      <c r="K1024" s="15" t="s">
        <v>5270</v>
      </c>
      <c r="L1024" s="15" t="s">
        <v>40</v>
      </c>
      <c r="M1024" s="15" t="s">
        <v>5293</v>
      </c>
      <c r="N1024" s="15" t="s">
        <v>2409</v>
      </c>
      <c r="O1024" s="15" t="s">
        <v>2410</v>
      </c>
      <c r="Q1024" s="15" t="s">
        <v>5234</v>
      </c>
      <c r="S1024" s="15" t="s">
        <v>5234</v>
      </c>
      <c r="U1024" s="15" t="s">
        <v>5234</v>
      </c>
      <c r="V1024" s="15" t="s">
        <v>5234</v>
      </c>
      <c r="W1024" s="15" t="s">
        <v>5234</v>
      </c>
      <c r="X1024" s="15" t="s">
        <v>50</v>
      </c>
      <c r="Y1024" s="15" t="s">
        <v>5234</v>
      </c>
      <c r="Z1024" s="15" t="s">
        <v>5234</v>
      </c>
    </row>
    <row r="1025" spans="1:26" x14ac:dyDescent="0.3">
      <c r="A1025" s="15" t="s">
        <v>2411</v>
      </c>
      <c r="B1025">
        <v>99999</v>
      </c>
      <c r="C1025" s="1">
        <v>5908256830707</v>
      </c>
      <c r="D1025">
        <v>1</v>
      </c>
      <c r="E1025">
        <v>75</v>
      </c>
      <c r="F1025" s="15" t="s">
        <v>5233</v>
      </c>
      <c r="G1025" s="15" t="s">
        <v>5234</v>
      </c>
      <c r="H1025" s="15" t="s">
        <v>5293</v>
      </c>
      <c r="I1025" s="15" t="s">
        <v>5281</v>
      </c>
      <c r="J1025" s="15" t="s">
        <v>2412</v>
      </c>
      <c r="K1025" s="15" t="s">
        <v>5462</v>
      </c>
      <c r="L1025" s="15" t="s">
        <v>5271</v>
      </c>
      <c r="M1025" s="15" t="s">
        <v>5265</v>
      </c>
      <c r="N1025" s="15" t="s">
        <v>2409</v>
      </c>
      <c r="O1025" s="15" t="s">
        <v>2413</v>
      </c>
      <c r="P1025">
        <v>84729080</v>
      </c>
      <c r="Q1025" s="15" t="s">
        <v>5234</v>
      </c>
      <c r="R1025">
        <v>5</v>
      </c>
      <c r="S1025" s="15" t="s">
        <v>5234</v>
      </c>
      <c r="U1025" s="15" t="s">
        <v>5234</v>
      </c>
      <c r="V1025" s="15" t="s">
        <v>5234</v>
      </c>
      <c r="W1025" s="15" t="s">
        <v>5234</v>
      </c>
      <c r="X1025" s="15" t="s">
        <v>50</v>
      </c>
      <c r="Y1025" s="15" t="s">
        <v>50</v>
      </c>
      <c r="Z1025" s="15" t="s">
        <v>5234</v>
      </c>
    </row>
    <row r="1026" spans="1:26" x14ac:dyDescent="0.3">
      <c r="A1026" s="15" t="s">
        <v>2414</v>
      </c>
      <c r="B1026">
        <v>99999</v>
      </c>
      <c r="C1026" s="1">
        <v>5908256830974</v>
      </c>
      <c r="D1026">
        <v>1</v>
      </c>
      <c r="E1026">
        <v>24</v>
      </c>
      <c r="F1026" s="15" t="s">
        <v>954</v>
      </c>
      <c r="G1026" s="15" t="s">
        <v>1721</v>
      </c>
      <c r="H1026" s="15" t="s">
        <v>5357</v>
      </c>
      <c r="I1026" s="15" t="s">
        <v>5275</v>
      </c>
      <c r="J1026" s="15" t="s">
        <v>5301</v>
      </c>
      <c r="K1026" s="15" t="s">
        <v>353</v>
      </c>
      <c r="L1026" s="15" t="s">
        <v>5300</v>
      </c>
      <c r="M1026" s="15" t="s">
        <v>5305</v>
      </c>
      <c r="N1026" s="15" t="s">
        <v>2399</v>
      </c>
      <c r="O1026" s="15" t="s">
        <v>2415</v>
      </c>
      <c r="P1026">
        <v>85279900</v>
      </c>
      <c r="Q1026" s="15" t="s">
        <v>5234</v>
      </c>
      <c r="S1026" s="15" t="s">
        <v>5234</v>
      </c>
      <c r="U1026" s="15" t="s">
        <v>5234</v>
      </c>
      <c r="V1026" s="15" t="s">
        <v>449</v>
      </c>
      <c r="W1026" s="15" t="s">
        <v>5234</v>
      </c>
      <c r="X1026" s="15" t="s">
        <v>50</v>
      </c>
      <c r="Y1026" s="15" t="s">
        <v>5234</v>
      </c>
      <c r="Z1026" s="15" t="s">
        <v>1721</v>
      </c>
    </row>
    <row r="1027" spans="1:26" x14ac:dyDescent="0.3">
      <c r="A1027" s="15" t="s">
        <v>2416</v>
      </c>
      <c r="B1027">
        <v>99999</v>
      </c>
      <c r="C1027" s="1">
        <v>5908256830981</v>
      </c>
      <c r="D1027">
        <v>1</v>
      </c>
      <c r="E1027">
        <v>54</v>
      </c>
      <c r="F1027" s="15" t="s">
        <v>5276</v>
      </c>
      <c r="G1027" s="15" t="s">
        <v>5283</v>
      </c>
      <c r="H1027" s="15" t="s">
        <v>5265</v>
      </c>
      <c r="I1027" s="15" t="s">
        <v>5256</v>
      </c>
      <c r="J1027" s="15" t="s">
        <v>5300</v>
      </c>
      <c r="K1027" s="15" t="s">
        <v>5301</v>
      </c>
      <c r="L1027" s="15" t="s">
        <v>5237</v>
      </c>
      <c r="M1027" s="15" t="s">
        <v>293</v>
      </c>
      <c r="N1027" s="15" t="s">
        <v>2417</v>
      </c>
      <c r="O1027" s="15" t="s">
        <v>2418</v>
      </c>
      <c r="P1027">
        <v>85279100</v>
      </c>
      <c r="Q1027" s="15" t="s">
        <v>108</v>
      </c>
      <c r="R1027">
        <v>5</v>
      </c>
      <c r="S1027" s="15" t="s">
        <v>4764</v>
      </c>
      <c r="T1027">
        <v>1</v>
      </c>
      <c r="U1027" s="15" t="s">
        <v>112</v>
      </c>
      <c r="V1027" s="15" t="s">
        <v>197</v>
      </c>
      <c r="W1027" s="15" t="s">
        <v>35</v>
      </c>
      <c r="X1027" s="15" t="s">
        <v>50</v>
      </c>
      <c r="Y1027" s="15" t="s">
        <v>5234</v>
      </c>
      <c r="Z1027" s="15" t="s">
        <v>5283</v>
      </c>
    </row>
    <row r="1028" spans="1:26" x14ac:dyDescent="0.3">
      <c r="A1028" s="15" t="s">
        <v>2419</v>
      </c>
      <c r="B1028">
        <v>99999</v>
      </c>
      <c r="C1028" s="1">
        <v>5908256836211</v>
      </c>
      <c r="D1028">
        <v>1</v>
      </c>
      <c r="E1028">
        <v>54</v>
      </c>
      <c r="F1028" s="15" t="s">
        <v>5233</v>
      </c>
      <c r="G1028" s="15" t="s">
        <v>5234</v>
      </c>
      <c r="H1028" s="15" t="s">
        <v>5233</v>
      </c>
      <c r="I1028" s="15" t="s">
        <v>5233</v>
      </c>
      <c r="J1028" s="15" t="s">
        <v>5233</v>
      </c>
      <c r="K1028" s="15" t="s">
        <v>1068</v>
      </c>
      <c r="L1028" s="15" t="s">
        <v>5301</v>
      </c>
      <c r="M1028" s="15" t="s">
        <v>2420</v>
      </c>
      <c r="N1028" s="15" t="s">
        <v>2421</v>
      </c>
      <c r="O1028" s="15" t="s">
        <v>2422</v>
      </c>
      <c r="Q1028" s="15" t="s">
        <v>108</v>
      </c>
      <c r="R1028">
        <v>5</v>
      </c>
      <c r="S1028" s="15" t="s">
        <v>4764</v>
      </c>
      <c r="T1028">
        <v>1</v>
      </c>
      <c r="U1028" s="15" t="s">
        <v>112</v>
      </c>
      <c r="V1028" s="15" t="s">
        <v>5234</v>
      </c>
      <c r="W1028" s="15" t="s">
        <v>5234</v>
      </c>
      <c r="X1028" s="15" t="s">
        <v>50</v>
      </c>
      <c r="Y1028" s="15" t="s">
        <v>50</v>
      </c>
      <c r="Z1028" s="15" t="s">
        <v>5234</v>
      </c>
    </row>
    <row r="1029" spans="1:26" x14ac:dyDescent="0.3">
      <c r="A1029" s="15" t="s">
        <v>2423</v>
      </c>
      <c r="B1029">
        <v>12401</v>
      </c>
      <c r="C1029" s="1">
        <v>5907633494365</v>
      </c>
      <c r="D1029">
        <v>1</v>
      </c>
      <c r="E1029">
        <v>8</v>
      </c>
      <c r="F1029" s="15" t="s">
        <v>2424</v>
      </c>
      <c r="G1029" s="15" t="s">
        <v>5264</v>
      </c>
      <c r="H1029" s="15" t="s">
        <v>64</v>
      </c>
      <c r="I1029" s="15" t="s">
        <v>2426</v>
      </c>
      <c r="J1029" s="15" t="s">
        <v>290</v>
      </c>
      <c r="K1029" s="15" t="s">
        <v>64</v>
      </c>
      <c r="L1029" s="15" t="s">
        <v>2426</v>
      </c>
      <c r="M1029" s="15" t="s">
        <v>290</v>
      </c>
      <c r="N1029" s="15" t="s">
        <v>1542</v>
      </c>
      <c r="O1029" s="15" t="s">
        <v>2427</v>
      </c>
      <c r="P1029">
        <v>85166090</v>
      </c>
      <c r="Q1029" s="15" t="s">
        <v>6828</v>
      </c>
      <c r="R1029">
        <v>4</v>
      </c>
      <c r="S1029" s="15" t="s">
        <v>5234</v>
      </c>
      <c r="U1029" s="15" t="s">
        <v>5234</v>
      </c>
      <c r="V1029" s="15" t="s">
        <v>2428</v>
      </c>
      <c r="W1029" s="15" t="s">
        <v>35</v>
      </c>
      <c r="X1029" s="15" t="s">
        <v>36</v>
      </c>
      <c r="Y1029" s="15" t="s">
        <v>50</v>
      </c>
      <c r="Z1029" s="15" t="s">
        <v>2425</v>
      </c>
    </row>
    <row r="1030" spans="1:26" x14ac:dyDescent="0.3">
      <c r="A1030" s="15" t="s">
        <v>2429</v>
      </c>
      <c r="B1030">
        <v>99999</v>
      </c>
      <c r="C1030" s="1">
        <v>5908256831452</v>
      </c>
      <c r="D1030">
        <v>0</v>
      </c>
      <c r="E1030">
        <v>0</v>
      </c>
      <c r="F1030" s="15" t="s">
        <v>5234</v>
      </c>
      <c r="G1030" s="15" t="s">
        <v>5234</v>
      </c>
      <c r="H1030" s="15" t="s">
        <v>5233</v>
      </c>
      <c r="I1030" s="15" t="s">
        <v>5233</v>
      </c>
      <c r="J1030" s="15" t="s">
        <v>5233</v>
      </c>
      <c r="K1030" s="15" t="s">
        <v>5233</v>
      </c>
      <c r="L1030" s="15" t="s">
        <v>5233</v>
      </c>
      <c r="M1030" s="15" t="s">
        <v>5233</v>
      </c>
      <c r="N1030" s="15" t="s">
        <v>2430</v>
      </c>
      <c r="O1030" s="15" t="s">
        <v>2431</v>
      </c>
      <c r="Q1030" s="15" t="s">
        <v>5234</v>
      </c>
      <c r="S1030" s="15" t="s">
        <v>5234</v>
      </c>
      <c r="U1030" s="15" t="s">
        <v>5234</v>
      </c>
      <c r="V1030" s="15" t="s">
        <v>5234</v>
      </c>
      <c r="W1030" s="15" t="s">
        <v>5234</v>
      </c>
      <c r="X1030" s="15" t="s">
        <v>50</v>
      </c>
      <c r="Y1030" s="15" t="s">
        <v>5234</v>
      </c>
      <c r="Z1030" s="15" t="s">
        <v>5234</v>
      </c>
    </row>
    <row r="1031" spans="1:26" x14ac:dyDescent="0.3">
      <c r="A1031" s="15" t="s">
        <v>2432</v>
      </c>
      <c r="B1031">
        <v>99999</v>
      </c>
      <c r="C1031" s="1">
        <v>5908256831742</v>
      </c>
      <c r="D1031">
        <v>1</v>
      </c>
      <c r="E1031">
        <v>24</v>
      </c>
      <c r="F1031" s="15" t="s">
        <v>6114</v>
      </c>
      <c r="G1031" s="15" t="s">
        <v>440</v>
      </c>
      <c r="H1031" s="15" t="s">
        <v>5268</v>
      </c>
      <c r="I1031" s="15" t="s">
        <v>5294</v>
      </c>
      <c r="J1031" s="15" t="s">
        <v>5305</v>
      </c>
      <c r="K1031" s="15" t="s">
        <v>5233</v>
      </c>
      <c r="L1031" s="15" t="s">
        <v>5233</v>
      </c>
      <c r="M1031" s="15" t="s">
        <v>5233</v>
      </c>
      <c r="N1031" s="15" t="s">
        <v>2433</v>
      </c>
      <c r="O1031" s="15" t="s">
        <v>2434</v>
      </c>
      <c r="P1031">
        <v>85279100</v>
      </c>
      <c r="Q1031" s="15" t="s">
        <v>6742</v>
      </c>
      <c r="R1031">
        <v>4</v>
      </c>
      <c r="S1031" s="15" t="s">
        <v>4764</v>
      </c>
      <c r="T1031">
        <v>1</v>
      </c>
      <c r="U1031" s="15" t="s">
        <v>112</v>
      </c>
      <c r="V1031" s="15" t="s">
        <v>2436</v>
      </c>
      <c r="W1031" s="15" t="s">
        <v>35</v>
      </c>
      <c r="X1031" s="15" t="s">
        <v>50</v>
      </c>
      <c r="Y1031" s="15" t="s">
        <v>50</v>
      </c>
      <c r="Z1031" s="15" t="s">
        <v>440</v>
      </c>
    </row>
    <row r="1032" spans="1:26" x14ac:dyDescent="0.3">
      <c r="A1032" s="15" t="s">
        <v>2437</v>
      </c>
      <c r="B1032">
        <v>99999</v>
      </c>
      <c r="C1032" s="1">
        <v>5908256831759</v>
      </c>
      <c r="D1032">
        <v>1</v>
      </c>
      <c r="E1032">
        <v>16</v>
      </c>
      <c r="F1032" s="15" t="s">
        <v>1287</v>
      </c>
      <c r="G1032" s="15" t="s">
        <v>5273</v>
      </c>
      <c r="H1032" s="15" t="s">
        <v>5279</v>
      </c>
      <c r="I1032" s="15" t="s">
        <v>2438</v>
      </c>
      <c r="J1032" s="15" t="s">
        <v>232</v>
      </c>
      <c r="K1032" s="15" t="s">
        <v>5344</v>
      </c>
      <c r="L1032" s="15" t="s">
        <v>5268</v>
      </c>
      <c r="M1032" s="15" t="s">
        <v>1072</v>
      </c>
      <c r="N1032" s="15" t="s">
        <v>2433</v>
      </c>
      <c r="O1032" s="15" t="s">
        <v>2439</v>
      </c>
      <c r="P1032">
        <v>85279100</v>
      </c>
      <c r="Q1032" s="15" t="s">
        <v>2435</v>
      </c>
      <c r="R1032">
        <v>5</v>
      </c>
      <c r="S1032" s="15" t="s">
        <v>4764</v>
      </c>
      <c r="T1032">
        <v>1</v>
      </c>
      <c r="U1032" s="15" t="s">
        <v>112</v>
      </c>
      <c r="V1032" s="15" t="s">
        <v>450</v>
      </c>
      <c r="W1032" s="15" t="s">
        <v>35</v>
      </c>
      <c r="X1032" s="15" t="s">
        <v>50</v>
      </c>
      <c r="Y1032" s="15" t="s">
        <v>5234</v>
      </c>
      <c r="Z1032" s="15" t="s">
        <v>5273</v>
      </c>
    </row>
    <row r="1033" spans="1:26" x14ac:dyDescent="0.3">
      <c r="A1033" s="15" t="s">
        <v>2440</v>
      </c>
      <c r="B1033">
        <v>16305</v>
      </c>
      <c r="C1033" s="1">
        <v>5908256831896</v>
      </c>
      <c r="D1033">
        <v>1</v>
      </c>
      <c r="E1033">
        <v>54</v>
      </c>
      <c r="F1033" s="15" t="s">
        <v>2441</v>
      </c>
      <c r="G1033" s="15" t="s">
        <v>6115</v>
      </c>
      <c r="H1033" s="15" t="s">
        <v>5257</v>
      </c>
      <c r="I1033" s="15" t="s">
        <v>550</v>
      </c>
      <c r="J1033" s="15" t="s">
        <v>27</v>
      </c>
      <c r="K1033" s="15" t="s">
        <v>5265</v>
      </c>
      <c r="L1033" s="15" t="s">
        <v>5265</v>
      </c>
      <c r="M1033" s="15" t="s">
        <v>5259</v>
      </c>
      <c r="N1033" s="15" t="s">
        <v>2442</v>
      </c>
      <c r="O1033" s="15" t="s">
        <v>2443</v>
      </c>
      <c r="P1033">
        <v>85279100</v>
      </c>
      <c r="Q1033" s="15" t="s">
        <v>6742</v>
      </c>
      <c r="R1033">
        <v>5</v>
      </c>
      <c r="S1033" s="15" t="s">
        <v>5234</v>
      </c>
      <c r="U1033" s="15" t="s">
        <v>5234</v>
      </c>
      <c r="V1033" s="15" t="s">
        <v>2444</v>
      </c>
      <c r="W1033" s="15" t="s">
        <v>35</v>
      </c>
      <c r="X1033" s="15" t="s">
        <v>36</v>
      </c>
      <c r="Y1033" s="15" t="s">
        <v>50</v>
      </c>
      <c r="Z1033" s="15" t="s">
        <v>6115</v>
      </c>
    </row>
    <row r="1034" spans="1:26" x14ac:dyDescent="0.3">
      <c r="A1034" s="15" t="s">
        <v>2445</v>
      </c>
      <c r="B1034">
        <v>16306</v>
      </c>
      <c r="C1034" s="1">
        <v>5902934830775</v>
      </c>
      <c r="D1034">
        <v>250</v>
      </c>
      <c r="E1034">
        <v>12000</v>
      </c>
      <c r="F1034" s="15" t="s">
        <v>613</v>
      </c>
      <c r="G1034" s="15" t="s">
        <v>5260</v>
      </c>
      <c r="H1034" s="15" t="s">
        <v>5277</v>
      </c>
      <c r="I1034" s="15" t="s">
        <v>5277</v>
      </c>
      <c r="J1034" s="15" t="s">
        <v>5277</v>
      </c>
      <c r="K1034" s="15" t="s">
        <v>5270</v>
      </c>
      <c r="L1034" s="15" t="s">
        <v>5270</v>
      </c>
      <c r="M1034" s="15" t="s">
        <v>5270</v>
      </c>
      <c r="N1034" s="15" t="s">
        <v>4840</v>
      </c>
      <c r="O1034" s="15" t="s">
        <v>2446</v>
      </c>
      <c r="P1034">
        <v>85229000</v>
      </c>
      <c r="Q1034" s="15" t="s">
        <v>6787</v>
      </c>
      <c r="R1034">
        <v>0</v>
      </c>
      <c r="S1034" s="15" t="s">
        <v>5234</v>
      </c>
      <c r="U1034" s="15" t="s">
        <v>5234</v>
      </c>
      <c r="V1034" s="15" t="s">
        <v>5234</v>
      </c>
      <c r="W1034" s="15" t="s">
        <v>35</v>
      </c>
      <c r="X1034" s="15" t="s">
        <v>36</v>
      </c>
      <c r="Y1034" s="15" t="s">
        <v>50</v>
      </c>
      <c r="Z1034" s="15" t="s">
        <v>202</v>
      </c>
    </row>
    <row r="1035" spans="1:26" x14ac:dyDescent="0.3">
      <c r="A1035" s="15" t="s">
        <v>2447</v>
      </c>
      <c r="B1035">
        <v>16307</v>
      </c>
      <c r="C1035" s="1">
        <v>5902934830782</v>
      </c>
      <c r="D1035">
        <v>250</v>
      </c>
      <c r="E1035">
        <v>12000</v>
      </c>
      <c r="F1035" s="15" t="s">
        <v>5233</v>
      </c>
      <c r="G1035" s="15" t="s">
        <v>158</v>
      </c>
      <c r="H1035" s="15" t="s">
        <v>5277</v>
      </c>
      <c r="I1035" s="15" t="s">
        <v>5277</v>
      </c>
      <c r="J1035" s="15" t="s">
        <v>5277</v>
      </c>
      <c r="K1035" s="15" t="s">
        <v>5270</v>
      </c>
      <c r="L1035" s="15" t="s">
        <v>5270</v>
      </c>
      <c r="M1035" s="15" t="s">
        <v>5270</v>
      </c>
      <c r="N1035" s="15" t="s">
        <v>4841</v>
      </c>
      <c r="O1035" s="15" t="s">
        <v>2448</v>
      </c>
      <c r="P1035">
        <v>85229000</v>
      </c>
      <c r="Q1035" s="15" t="s">
        <v>6787</v>
      </c>
      <c r="R1035">
        <v>0</v>
      </c>
      <c r="S1035" s="15" t="s">
        <v>5234</v>
      </c>
      <c r="U1035" s="15" t="s">
        <v>5234</v>
      </c>
      <c r="V1035" s="15" t="s">
        <v>5234</v>
      </c>
      <c r="W1035" s="15" t="s">
        <v>5234</v>
      </c>
      <c r="X1035" s="15" t="s">
        <v>36</v>
      </c>
      <c r="Y1035" s="15" t="s">
        <v>50</v>
      </c>
      <c r="Z1035" s="15" t="s">
        <v>5234</v>
      </c>
    </row>
    <row r="1036" spans="1:26" x14ac:dyDescent="0.3">
      <c r="A1036" s="15" t="s">
        <v>4508</v>
      </c>
      <c r="B1036">
        <v>16307</v>
      </c>
      <c r="C1036" s="1">
        <v>5903887801485</v>
      </c>
      <c r="D1036">
        <v>250</v>
      </c>
      <c r="E1036">
        <v>12000</v>
      </c>
      <c r="F1036" s="15" t="s">
        <v>5233</v>
      </c>
      <c r="G1036" s="15" t="s">
        <v>5233</v>
      </c>
      <c r="H1036" s="15" t="s">
        <v>5277</v>
      </c>
      <c r="I1036" s="15" t="s">
        <v>5277</v>
      </c>
      <c r="J1036" s="15" t="s">
        <v>5277</v>
      </c>
      <c r="K1036" s="15" t="s">
        <v>5270</v>
      </c>
      <c r="L1036" s="15" t="s">
        <v>5270</v>
      </c>
      <c r="M1036" s="15" t="s">
        <v>5270</v>
      </c>
      <c r="N1036" s="15" t="s">
        <v>4509</v>
      </c>
      <c r="O1036" s="15" t="s">
        <v>4510</v>
      </c>
      <c r="P1036">
        <v>85109000</v>
      </c>
      <c r="Q1036" s="15" t="s">
        <v>6787</v>
      </c>
      <c r="R1036">
        <v>0</v>
      </c>
      <c r="S1036" s="15" t="s">
        <v>5234</v>
      </c>
      <c r="U1036" s="15" t="s">
        <v>5234</v>
      </c>
      <c r="V1036" s="15" t="s">
        <v>5234</v>
      </c>
      <c r="W1036" s="15" t="s">
        <v>5234</v>
      </c>
      <c r="X1036" s="15" t="s">
        <v>36</v>
      </c>
      <c r="Y1036" s="15" t="s">
        <v>50</v>
      </c>
      <c r="Z1036" s="15" t="s">
        <v>5234</v>
      </c>
    </row>
    <row r="1037" spans="1:26" x14ac:dyDescent="0.3">
      <c r="A1037" s="15" t="s">
        <v>2449</v>
      </c>
      <c r="B1037">
        <v>99999</v>
      </c>
      <c r="C1037" s="1">
        <v>5908256831889</v>
      </c>
      <c r="D1037">
        <v>1</v>
      </c>
      <c r="E1037">
        <v>60</v>
      </c>
      <c r="F1037" s="15" t="s">
        <v>1907</v>
      </c>
      <c r="G1037" s="15" t="s">
        <v>2450</v>
      </c>
      <c r="H1037" s="15" t="s">
        <v>2190</v>
      </c>
      <c r="I1037" s="15" t="s">
        <v>320</v>
      </c>
      <c r="J1037" s="15" t="s">
        <v>2230</v>
      </c>
      <c r="K1037" s="15" t="s">
        <v>2070</v>
      </c>
      <c r="L1037" s="15" t="s">
        <v>5243</v>
      </c>
      <c r="M1037" s="15" t="s">
        <v>5237</v>
      </c>
      <c r="N1037" s="15" t="s">
        <v>2451</v>
      </c>
      <c r="O1037" s="15" t="s">
        <v>2452</v>
      </c>
      <c r="Q1037" s="15" t="s">
        <v>108</v>
      </c>
      <c r="R1037">
        <v>5</v>
      </c>
      <c r="S1037" s="15" t="s">
        <v>4764</v>
      </c>
      <c r="T1037">
        <v>1</v>
      </c>
      <c r="U1037" s="15" t="s">
        <v>112</v>
      </c>
      <c r="V1037" s="15" t="s">
        <v>1845</v>
      </c>
      <c r="W1037" s="15" t="s">
        <v>35</v>
      </c>
      <c r="X1037" s="15" t="s">
        <v>50</v>
      </c>
      <c r="Y1037" s="15" t="s">
        <v>5234</v>
      </c>
      <c r="Z1037" s="15" t="s">
        <v>2450</v>
      </c>
    </row>
    <row r="1038" spans="1:26" x14ac:dyDescent="0.3">
      <c r="A1038" s="15" t="s">
        <v>2453</v>
      </c>
      <c r="B1038">
        <v>99999</v>
      </c>
      <c r="C1038" s="1">
        <v>5908256832176</v>
      </c>
      <c r="D1038">
        <v>1</v>
      </c>
      <c r="E1038">
        <v>54</v>
      </c>
      <c r="F1038" s="15" t="s">
        <v>2454</v>
      </c>
      <c r="G1038" s="15" t="s">
        <v>749</v>
      </c>
      <c r="H1038" s="15" t="s">
        <v>5265</v>
      </c>
      <c r="I1038" s="15" t="s">
        <v>5256</v>
      </c>
      <c r="J1038" s="15" t="s">
        <v>704</v>
      </c>
      <c r="K1038" s="15" t="s">
        <v>5237</v>
      </c>
      <c r="L1038" s="15" t="s">
        <v>5301</v>
      </c>
      <c r="M1038" s="15" t="s">
        <v>712</v>
      </c>
      <c r="N1038" s="15" t="s">
        <v>2455</v>
      </c>
      <c r="O1038" s="15" t="s">
        <v>2456</v>
      </c>
      <c r="P1038">
        <v>85279900</v>
      </c>
      <c r="Q1038" s="15" t="s">
        <v>5234</v>
      </c>
      <c r="R1038">
        <v>5</v>
      </c>
      <c r="S1038" s="15" t="s">
        <v>4764</v>
      </c>
      <c r="T1038">
        <v>1</v>
      </c>
      <c r="U1038" s="15" t="s">
        <v>112</v>
      </c>
      <c r="V1038" s="15" t="s">
        <v>2444</v>
      </c>
      <c r="W1038" s="15" t="s">
        <v>5234</v>
      </c>
      <c r="X1038" s="15" t="s">
        <v>50</v>
      </c>
      <c r="Y1038" s="15" t="s">
        <v>5234</v>
      </c>
      <c r="Z1038" s="15" t="s">
        <v>749</v>
      </c>
    </row>
    <row r="1039" spans="1:26" x14ac:dyDescent="0.3">
      <c r="A1039" s="15" t="s">
        <v>2457</v>
      </c>
      <c r="B1039">
        <v>99999</v>
      </c>
      <c r="C1039" s="1">
        <v>5908256832992</v>
      </c>
      <c r="D1039">
        <v>1</v>
      </c>
      <c r="E1039">
        <v>78</v>
      </c>
      <c r="F1039" s="15" t="s">
        <v>5234</v>
      </c>
      <c r="G1039" s="15" t="s">
        <v>5234</v>
      </c>
      <c r="H1039" s="15" t="s">
        <v>224</v>
      </c>
      <c r="I1039" s="15" t="s">
        <v>5385</v>
      </c>
      <c r="J1039" s="15" t="s">
        <v>750</v>
      </c>
      <c r="K1039" s="15" t="s">
        <v>746</v>
      </c>
      <c r="L1039" s="15" t="s">
        <v>171</v>
      </c>
      <c r="M1039" s="15" t="s">
        <v>5462</v>
      </c>
      <c r="N1039" s="15" t="s">
        <v>2458</v>
      </c>
      <c r="O1039" s="15" t="s">
        <v>2459</v>
      </c>
      <c r="Q1039" s="15" t="s">
        <v>5234</v>
      </c>
      <c r="S1039" s="15" t="s">
        <v>5234</v>
      </c>
      <c r="U1039" s="15" t="s">
        <v>5234</v>
      </c>
      <c r="V1039" s="15" t="s">
        <v>449</v>
      </c>
      <c r="W1039" s="15" t="s">
        <v>5234</v>
      </c>
      <c r="X1039" s="15" t="s">
        <v>50</v>
      </c>
      <c r="Y1039" s="15" t="s">
        <v>5234</v>
      </c>
      <c r="Z1039" s="15" t="s">
        <v>5234</v>
      </c>
    </row>
    <row r="1040" spans="1:26" x14ac:dyDescent="0.3">
      <c r="A1040" s="15" t="s">
        <v>2460</v>
      </c>
      <c r="B1040">
        <v>99999</v>
      </c>
      <c r="C1040" s="1">
        <v>5908256832305</v>
      </c>
      <c r="D1040">
        <v>1</v>
      </c>
      <c r="E1040">
        <v>54</v>
      </c>
      <c r="F1040" s="15" t="s">
        <v>150</v>
      </c>
      <c r="G1040" s="15" t="s">
        <v>6116</v>
      </c>
      <c r="H1040" s="15" t="s">
        <v>5233</v>
      </c>
      <c r="I1040" s="15" t="s">
        <v>5233</v>
      </c>
      <c r="J1040" s="15" t="s">
        <v>5233</v>
      </c>
      <c r="K1040" s="15" t="s">
        <v>5274</v>
      </c>
      <c r="L1040" s="15" t="s">
        <v>151</v>
      </c>
      <c r="M1040" s="15" t="s">
        <v>5243</v>
      </c>
      <c r="N1040" s="15" t="s">
        <v>2461</v>
      </c>
      <c r="O1040" s="15" t="s">
        <v>2462</v>
      </c>
      <c r="P1040">
        <v>85299065</v>
      </c>
      <c r="Q1040" s="15" t="s">
        <v>5234</v>
      </c>
      <c r="S1040" s="15" t="s">
        <v>5234</v>
      </c>
      <c r="U1040" s="15" t="s">
        <v>5234</v>
      </c>
      <c r="V1040" s="15" t="s">
        <v>5234</v>
      </c>
      <c r="W1040" s="15" t="s">
        <v>5234</v>
      </c>
      <c r="X1040" s="15" t="s">
        <v>50</v>
      </c>
      <c r="Y1040" s="15" t="s">
        <v>5234</v>
      </c>
      <c r="Z1040" s="15" t="s">
        <v>6116</v>
      </c>
    </row>
    <row r="1041" spans="1:26" x14ac:dyDescent="0.3">
      <c r="A1041" s="15" t="s">
        <v>2463</v>
      </c>
      <c r="B1041">
        <v>99999</v>
      </c>
      <c r="C1041" s="1">
        <v>5908256832312</v>
      </c>
      <c r="D1041">
        <v>1</v>
      </c>
      <c r="E1041">
        <v>54</v>
      </c>
      <c r="F1041" s="15" t="s">
        <v>5234</v>
      </c>
      <c r="G1041" s="15" t="s">
        <v>5234</v>
      </c>
      <c r="H1041" s="15" t="s">
        <v>5233</v>
      </c>
      <c r="I1041" s="15" t="s">
        <v>5233</v>
      </c>
      <c r="J1041" s="15" t="s">
        <v>5233</v>
      </c>
      <c r="K1041" s="15" t="s">
        <v>2464</v>
      </c>
      <c r="L1041" s="15" t="s">
        <v>186</v>
      </c>
      <c r="M1041" s="15" t="s">
        <v>200</v>
      </c>
      <c r="N1041" s="15" t="s">
        <v>2465</v>
      </c>
      <c r="O1041" s="15" t="s">
        <v>2466</v>
      </c>
      <c r="P1041">
        <v>85299065</v>
      </c>
      <c r="Q1041" s="15" t="s">
        <v>5234</v>
      </c>
      <c r="S1041" s="15" t="s">
        <v>5234</v>
      </c>
      <c r="U1041" s="15" t="s">
        <v>5234</v>
      </c>
      <c r="V1041" s="15" t="s">
        <v>5234</v>
      </c>
      <c r="W1041" s="15" t="s">
        <v>5234</v>
      </c>
      <c r="X1041" s="15" t="s">
        <v>50</v>
      </c>
      <c r="Y1041" s="15" t="s">
        <v>5234</v>
      </c>
      <c r="Z1041" s="15" t="s">
        <v>5234</v>
      </c>
    </row>
    <row r="1042" spans="1:26" x14ac:dyDescent="0.3">
      <c r="A1042" s="15" t="s">
        <v>2467</v>
      </c>
      <c r="B1042">
        <v>99999</v>
      </c>
      <c r="C1042" s="1">
        <v>5907633494372</v>
      </c>
      <c r="D1042">
        <v>0</v>
      </c>
      <c r="E1042">
        <v>0</v>
      </c>
      <c r="F1042" s="15" t="s">
        <v>5234</v>
      </c>
      <c r="G1042" s="15" t="s">
        <v>5234</v>
      </c>
      <c r="H1042" s="15" t="s">
        <v>5233</v>
      </c>
      <c r="I1042" s="15" t="s">
        <v>5233</v>
      </c>
      <c r="J1042" s="15" t="s">
        <v>5233</v>
      </c>
      <c r="K1042" s="15" t="s">
        <v>5233</v>
      </c>
      <c r="L1042" s="15" t="s">
        <v>5233</v>
      </c>
      <c r="M1042" s="15" t="s">
        <v>5233</v>
      </c>
      <c r="N1042" s="15" t="s">
        <v>2468</v>
      </c>
      <c r="O1042" s="15" t="s">
        <v>2469</v>
      </c>
      <c r="P1042">
        <v>85094000</v>
      </c>
      <c r="Q1042" s="15" t="s">
        <v>5234</v>
      </c>
      <c r="S1042" s="15" t="s">
        <v>5234</v>
      </c>
      <c r="U1042" s="15" t="s">
        <v>5234</v>
      </c>
      <c r="V1042" s="15" t="s">
        <v>5234</v>
      </c>
      <c r="W1042" s="15" t="s">
        <v>5234</v>
      </c>
      <c r="X1042" s="15" t="s">
        <v>50</v>
      </c>
      <c r="Y1042" s="15" t="s">
        <v>5234</v>
      </c>
      <c r="Z1042" s="15" t="s">
        <v>5234</v>
      </c>
    </row>
    <row r="1043" spans="1:26" x14ac:dyDescent="0.3">
      <c r="A1043" s="15" t="s">
        <v>2470</v>
      </c>
      <c r="B1043">
        <v>99999</v>
      </c>
      <c r="C1043" s="1">
        <v>5908256833609</v>
      </c>
      <c r="D1043">
        <v>18</v>
      </c>
      <c r="E1043">
        <v>360</v>
      </c>
      <c r="F1043" s="15" t="s">
        <v>5234</v>
      </c>
      <c r="G1043" s="15" t="s">
        <v>5234</v>
      </c>
      <c r="H1043" s="15" t="s">
        <v>5281</v>
      </c>
      <c r="I1043" s="15" t="s">
        <v>5303</v>
      </c>
      <c r="J1043" s="15" t="s">
        <v>1048</v>
      </c>
      <c r="K1043" s="15" t="s">
        <v>5255</v>
      </c>
      <c r="L1043" s="15" t="s">
        <v>5340</v>
      </c>
      <c r="M1043" s="15" t="s">
        <v>550</v>
      </c>
      <c r="N1043" s="15" t="s">
        <v>2471</v>
      </c>
      <c r="O1043" s="15" t="s">
        <v>2472</v>
      </c>
      <c r="P1043">
        <v>85258099</v>
      </c>
      <c r="Q1043" s="15" t="s">
        <v>5234</v>
      </c>
      <c r="S1043" s="15" t="s">
        <v>5234</v>
      </c>
      <c r="U1043" s="15" t="s">
        <v>5234</v>
      </c>
      <c r="V1043" s="15" t="s">
        <v>112</v>
      </c>
      <c r="W1043" s="15" t="s">
        <v>5234</v>
      </c>
      <c r="X1043" s="15" t="s">
        <v>50</v>
      </c>
      <c r="Y1043" s="15" t="s">
        <v>5234</v>
      </c>
      <c r="Z1043" s="15" t="s">
        <v>5234</v>
      </c>
    </row>
    <row r="1044" spans="1:26" x14ac:dyDescent="0.3">
      <c r="A1044" s="15" t="s">
        <v>2473</v>
      </c>
      <c r="B1044">
        <v>99999</v>
      </c>
      <c r="C1044" s="1">
        <v>5908256833845</v>
      </c>
      <c r="D1044">
        <v>0</v>
      </c>
      <c r="E1044">
        <v>0</v>
      </c>
      <c r="F1044" s="15" t="s">
        <v>5234</v>
      </c>
      <c r="G1044" s="15" t="s">
        <v>5234</v>
      </c>
      <c r="H1044" s="15" t="s">
        <v>5233</v>
      </c>
      <c r="I1044" s="15" t="s">
        <v>5233</v>
      </c>
      <c r="J1044" s="15" t="s">
        <v>5233</v>
      </c>
      <c r="K1044" s="15" t="s">
        <v>5233</v>
      </c>
      <c r="L1044" s="15" t="s">
        <v>5233</v>
      </c>
      <c r="M1044" s="15" t="s">
        <v>5233</v>
      </c>
      <c r="N1044" s="15" t="s">
        <v>2474</v>
      </c>
      <c r="O1044" s="15" t="s">
        <v>2475</v>
      </c>
      <c r="P1044">
        <v>85279200</v>
      </c>
      <c r="Q1044" s="15" t="s">
        <v>5234</v>
      </c>
      <c r="S1044" s="15" t="s">
        <v>5234</v>
      </c>
      <c r="U1044" s="15" t="s">
        <v>5234</v>
      </c>
      <c r="V1044" s="15" t="s">
        <v>5234</v>
      </c>
      <c r="W1044" s="15" t="s">
        <v>5234</v>
      </c>
      <c r="X1044" s="15" t="s">
        <v>50</v>
      </c>
      <c r="Y1044" s="15" t="s">
        <v>5234</v>
      </c>
      <c r="Z1044" s="15" t="s">
        <v>5234</v>
      </c>
    </row>
    <row r="1045" spans="1:26" x14ac:dyDescent="0.3">
      <c r="A1045" s="15" t="s">
        <v>2476</v>
      </c>
      <c r="B1045">
        <v>99999</v>
      </c>
      <c r="C1045" s="1">
        <v>1111110000660</v>
      </c>
      <c r="D1045">
        <v>0</v>
      </c>
      <c r="E1045">
        <v>0</v>
      </c>
      <c r="F1045" s="15" t="s">
        <v>5234</v>
      </c>
      <c r="G1045" s="15" t="s">
        <v>5234</v>
      </c>
      <c r="H1045" s="15" t="s">
        <v>5233</v>
      </c>
      <c r="I1045" s="15" t="s">
        <v>5233</v>
      </c>
      <c r="J1045" s="15" t="s">
        <v>5233</v>
      </c>
      <c r="K1045" s="15" t="s">
        <v>5233</v>
      </c>
      <c r="L1045" s="15" t="s">
        <v>5233</v>
      </c>
      <c r="M1045" s="15" t="s">
        <v>5233</v>
      </c>
      <c r="N1045" s="15" t="s">
        <v>2474</v>
      </c>
      <c r="O1045" s="15" t="s">
        <v>2477</v>
      </c>
      <c r="P1045">
        <v>85279200</v>
      </c>
      <c r="Q1045" s="15" t="s">
        <v>5234</v>
      </c>
      <c r="S1045" s="15" t="s">
        <v>5234</v>
      </c>
      <c r="U1045" s="15" t="s">
        <v>5234</v>
      </c>
      <c r="V1045" s="15" t="s">
        <v>5234</v>
      </c>
      <c r="W1045" s="15" t="s">
        <v>5234</v>
      </c>
      <c r="X1045" s="15" t="s">
        <v>50</v>
      </c>
      <c r="Y1045" s="15" t="s">
        <v>5234</v>
      </c>
      <c r="Z1045" s="15" t="s">
        <v>5234</v>
      </c>
    </row>
    <row r="1046" spans="1:26" x14ac:dyDescent="0.3">
      <c r="A1046" s="15" t="s">
        <v>2478</v>
      </c>
      <c r="B1046">
        <v>99999</v>
      </c>
      <c r="C1046" s="1">
        <v>1111110000661</v>
      </c>
      <c r="D1046">
        <v>0</v>
      </c>
      <c r="E1046">
        <v>0</v>
      </c>
      <c r="F1046" s="15" t="s">
        <v>5234</v>
      </c>
      <c r="G1046" s="15" t="s">
        <v>5234</v>
      </c>
      <c r="H1046" s="15" t="s">
        <v>5233</v>
      </c>
      <c r="I1046" s="15" t="s">
        <v>5233</v>
      </c>
      <c r="J1046" s="15" t="s">
        <v>5233</v>
      </c>
      <c r="K1046" s="15" t="s">
        <v>5233</v>
      </c>
      <c r="L1046" s="15" t="s">
        <v>5233</v>
      </c>
      <c r="M1046" s="15" t="s">
        <v>5233</v>
      </c>
      <c r="N1046" s="15" t="s">
        <v>2474</v>
      </c>
      <c r="O1046" s="15" t="s">
        <v>2479</v>
      </c>
      <c r="P1046">
        <v>85279200</v>
      </c>
      <c r="Q1046" s="15" t="s">
        <v>5234</v>
      </c>
      <c r="S1046" s="15" t="s">
        <v>5234</v>
      </c>
      <c r="U1046" s="15" t="s">
        <v>5234</v>
      </c>
      <c r="V1046" s="15" t="s">
        <v>5234</v>
      </c>
      <c r="W1046" s="15" t="s">
        <v>5234</v>
      </c>
      <c r="X1046" s="15" t="s">
        <v>50</v>
      </c>
      <c r="Y1046" s="15" t="s">
        <v>5234</v>
      </c>
      <c r="Z1046" s="15" t="s">
        <v>5234</v>
      </c>
    </row>
    <row r="1047" spans="1:26" x14ac:dyDescent="0.3">
      <c r="A1047" s="15" t="s">
        <v>2480</v>
      </c>
      <c r="B1047">
        <v>99999</v>
      </c>
      <c r="C1047" s="1">
        <v>5908256834507</v>
      </c>
      <c r="D1047">
        <v>5</v>
      </c>
      <c r="E1047">
        <v>270</v>
      </c>
      <c r="F1047" s="15" t="s">
        <v>25</v>
      </c>
      <c r="G1047" s="15" t="s">
        <v>2481</v>
      </c>
      <c r="H1047" s="15" t="s">
        <v>155</v>
      </c>
      <c r="I1047" s="15" t="s">
        <v>5269</v>
      </c>
      <c r="J1047" s="15" t="s">
        <v>5242</v>
      </c>
      <c r="K1047" s="15" t="s">
        <v>5259</v>
      </c>
      <c r="L1047" s="15" t="s">
        <v>5268</v>
      </c>
      <c r="M1047" s="15" t="s">
        <v>5305</v>
      </c>
      <c r="N1047" s="15" t="s">
        <v>2482</v>
      </c>
      <c r="O1047" s="15" t="s">
        <v>2483</v>
      </c>
      <c r="P1047">
        <v>85271900</v>
      </c>
      <c r="Q1047" s="15" t="s">
        <v>108</v>
      </c>
      <c r="R1047">
        <v>5</v>
      </c>
      <c r="S1047" s="15" t="s">
        <v>5234</v>
      </c>
      <c r="U1047" s="15" t="s">
        <v>5234</v>
      </c>
      <c r="V1047" s="15" t="s">
        <v>66</v>
      </c>
      <c r="W1047" s="15" t="s">
        <v>35</v>
      </c>
      <c r="X1047" s="15" t="s">
        <v>50</v>
      </c>
      <c r="Y1047" s="15" t="s">
        <v>5234</v>
      </c>
      <c r="Z1047" s="15" t="s">
        <v>6926</v>
      </c>
    </row>
    <row r="1048" spans="1:26" x14ac:dyDescent="0.3">
      <c r="A1048" s="15" t="s">
        <v>2484</v>
      </c>
      <c r="B1048">
        <v>99999</v>
      </c>
      <c r="C1048" s="1">
        <v>5908256834927</v>
      </c>
      <c r="D1048">
        <v>1</v>
      </c>
      <c r="E1048">
        <v>96</v>
      </c>
      <c r="F1048" s="15" t="s">
        <v>6117</v>
      </c>
      <c r="G1048" s="15" t="s">
        <v>1907</v>
      </c>
      <c r="H1048" s="15" t="s">
        <v>5286</v>
      </c>
      <c r="I1048" s="15" t="s">
        <v>41</v>
      </c>
      <c r="J1048" s="15" t="s">
        <v>5253</v>
      </c>
      <c r="K1048" s="15" t="s">
        <v>5286</v>
      </c>
      <c r="L1048" s="15" t="s">
        <v>41</v>
      </c>
      <c r="M1048" s="15" t="s">
        <v>5253</v>
      </c>
      <c r="N1048" s="15" t="s">
        <v>2399</v>
      </c>
      <c r="O1048" s="15" t="s">
        <v>2485</v>
      </c>
      <c r="P1048">
        <v>85279900</v>
      </c>
      <c r="Q1048" s="15" t="s">
        <v>108</v>
      </c>
      <c r="R1048">
        <v>5</v>
      </c>
      <c r="S1048" s="15" t="s">
        <v>5234</v>
      </c>
      <c r="U1048" s="15" t="s">
        <v>5234</v>
      </c>
      <c r="V1048" s="15" t="s">
        <v>1148</v>
      </c>
      <c r="W1048" s="15" t="s">
        <v>35</v>
      </c>
      <c r="X1048" s="15" t="s">
        <v>50</v>
      </c>
      <c r="Y1048" s="15" t="s">
        <v>5234</v>
      </c>
      <c r="Z1048" s="15" t="s">
        <v>1907</v>
      </c>
    </row>
    <row r="1049" spans="1:26" x14ac:dyDescent="0.3">
      <c r="A1049" s="15" t="s">
        <v>2486</v>
      </c>
      <c r="B1049">
        <v>99999</v>
      </c>
      <c r="C1049" s="1">
        <v>5908256834842</v>
      </c>
      <c r="D1049">
        <v>10</v>
      </c>
      <c r="E1049">
        <v>400</v>
      </c>
      <c r="F1049" s="15" t="s">
        <v>610</v>
      </c>
      <c r="G1049" s="15" t="s">
        <v>5284</v>
      </c>
      <c r="H1049" s="15" t="s">
        <v>5270</v>
      </c>
      <c r="I1049" s="15" t="s">
        <v>5278</v>
      </c>
      <c r="J1049" s="15" t="s">
        <v>5243</v>
      </c>
      <c r="K1049" s="15" t="s">
        <v>43</v>
      </c>
      <c r="L1049" s="15" t="s">
        <v>2487</v>
      </c>
      <c r="M1049" s="15" t="s">
        <v>5244</v>
      </c>
      <c r="N1049" s="15" t="s">
        <v>2488</v>
      </c>
      <c r="O1049" s="15" t="s">
        <v>2489</v>
      </c>
      <c r="P1049">
        <v>85183000</v>
      </c>
      <c r="Q1049" s="15" t="s">
        <v>5234</v>
      </c>
      <c r="R1049">
        <v>0</v>
      </c>
      <c r="S1049" s="15" t="s">
        <v>5234</v>
      </c>
      <c r="U1049" s="15" t="s">
        <v>5234</v>
      </c>
      <c r="V1049" s="15" t="s">
        <v>406</v>
      </c>
      <c r="W1049" s="15" t="s">
        <v>5234</v>
      </c>
      <c r="X1049" s="15" t="s">
        <v>50</v>
      </c>
      <c r="Y1049" s="15" t="s">
        <v>5234</v>
      </c>
      <c r="Z1049" s="15" t="s">
        <v>3121</v>
      </c>
    </row>
    <row r="1050" spans="1:26" x14ac:dyDescent="0.3">
      <c r="A1050" s="15" t="s">
        <v>2490</v>
      </c>
      <c r="B1050">
        <v>99999</v>
      </c>
      <c r="C1050" s="1">
        <v>5908256836457</v>
      </c>
      <c r="D1050">
        <v>20</v>
      </c>
      <c r="E1050">
        <v>400</v>
      </c>
      <c r="F1050" s="15" t="s">
        <v>610</v>
      </c>
      <c r="G1050" s="15" t="s">
        <v>547</v>
      </c>
      <c r="H1050" s="15" t="s">
        <v>5233</v>
      </c>
      <c r="I1050" s="15" t="s">
        <v>5233</v>
      </c>
      <c r="J1050" s="15" t="s">
        <v>5233</v>
      </c>
      <c r="K1050" s="15" t="s">
        <v>43</v>
      </c>
      <c r="L1050" s="15" t="s">
        <v>2487</v>
      </c>
      <c r="M1050" s="15" t="s">
        <v>5244</v>
      </c>
      <c r="N1050" s="15" t="s">
        <v>2488</v>
      </c>
      <c r="O1050" s="15" t="s">
        <v>2491</v>
      </c>
      <c r="P1050">
        <v>85183000</v>
      </c>
      <c r="Q1050" s="15" t="s">
        <v>5234</v>
      </c>
      <c r="R1050">
        <v>5</v>
      </c>
      <c r="S1050" s="15" t="s">
        <v>5234</v>
      </c>
      <c r="U1050" s="15" t="s">
        <v>5234</v>
      </c>
      <c r="V1050" s="15" t="s">
        <v>5234</v>
      </c>
      <c r="W1050" s="15" t="s">
        <v>5234</v>
      </c>
      <c r="X1050" s="15" t="s">
        <v>50</v>
      </c>
      <c r="Y1050" s="15" t="s">
        <v>5234</v>
      </c>
      <c r="Z1050" s="15" t="s">
        <v>2307</v>
      </c>
    </row>
    <row r="1051" spans="1:26" x14ac:dyDescent="0.3">
      <c r="A1051" s="15" t="s">
        <v>2492</v>
      </c>
      <c r="B1051">
        <v>99999</v>
      </c>
      <c r="C1051" s="1">
        <v>5908256836440</v>
      </c>
      <c r="D1051">
        <v>20</v>
      </c>
      <c r="E1051">
        <v>400</v>
      </c>
      <c r="F1051" s="15" t="s">
        <v>868</v>
      </c>
      <c r="G1051" s="15" t="s">
        <v>547</v>
      </c>
      <c r="H1051" s="15" t="s">
        <v>5233</v>
      </c>
      <c r="I1051" s="15" t="s">
        <v>5233</v>
      </c>
      <c r="J1051" s="15" t="s">
        <v>5233</v>
      </c>
      <c r="K1051" s="15" t="s">
        <v>43</v>
      </c>
      <c r="L1051" s="15" t="s">
        <v>2487</v>
      </c>
      <c r="M1051" s="15" t="s">
        <v>5244</v>
      </c>
      <c r="N1051" s="15" t="s">
        <v>2488</v>
      </c>
      <c r="O1051" s="15" t="s">
        <v>2493</v>
      </c>
      <c r="P1051">
        <v>85183000</v>
      </c>
      <c r="Q1051" s="15" t="s">
        <v>5234</v>
      </c>
      <c r="R1051">
        <v>0</v>
      </c>
      <c r="S1051" s="15" t="s">
        <v>5234</v>
      </c>
      <c r="U1051" s="15" t="s">
        <v>5234</v>
      </c>
      <c r="V1051" s="15" t="s">
        <v>5234</v>
      </c>
      <c r="W1051" s="15" t="s">
        <v>5234</v>
      </c>
      <c r="X1051" s="15" t="s">
        <v>50</v>
      </c>
      <c r="Y1051" s="15" t="s">
        <v>5234</v>
      </c>
      <c r="Z1051" s="15" t="s">
        <v>2307</v>
      </c>
    </row>
    <row r="1052" spans="1:26" x14ac:dyDescent="0.3">
      <c r="A1052" s="15" t="s">
        <v>2494</v>
      </c>
      <c r="B1052">
        <v>99999</v>
      </c>
      <c r="C1052" s="1">
        <v>5908256834859</v>
      </c>
      <c r="D1052">
        <v>20</v>
      </c>
      <c r="E1052">
        <v>540</v>
      </c>
      <c r="F1052" s="15" t="s">
        <v>610</v>
      </c>
      <c r="G1052" s="15" t="s">
        <v>547</v>
      </c>
      <c r="H1052" s="15" t="s">
        <v>5281</v>
      </c>
      <c r="I1052" s="15" t="s">
        <v>5263</v>
      </c>
      <c r="J1052" s="15" t="s">
        <v>5259</v>
      </c>
      <c r="K1052" s="15" t="s">
        <v>231</v>
      </c>
      <c r="L1052" s="15" t="s">
        <v>5295</v>
      </c>
      <c r="M1052" s="15" t="s">
        <v>31</v>
      </c>
      <c r="N1052" s="15" t="s">
        <v>2488</v>
      </c>
      <c r="O1052" s="15" t="s">
        <v>2495</v>
      </c>
      <c r="P1052">
        <v>85183000</v>
      </c>
      <c r="Q1052" s="15" t="s">
        <v>108</v>
      </c>
      <c r="R1052">
        <v>5</v>
      </c>
      <c r="S1052" s="15" t="s">
        <v>5234</v>
      </c>
      <c r="U1052" s="15" t="s">
        <v>5234</v>
      </c>
      <c r="V1052" s="15" t="s">
        <v>119</v>
      </c>
      <c r="W1052" s="15" t="s">
        <v>613</v>
      </c>
      <c r="X1052" s="15" t="s">
        <v>50</v>
      </c>
      <c r="Y1052" s="15" t="s">
        <v>50</v>
      </c>
      <c r="Z1052" s="15" t="s">
        <v>2307</v>
      </c>
    </row>
    <row r="1053" spans="1:26" x14ac:dyDescent="0.3">
      <c r="A1053" s="15" t="s">
        <v>2496</v>
      </c>
      <c r="B1053">
        <v>99999</v>
      </c>
      <c r="C1053" s="1">
        <v>5907633494389</v>
      </c>
      <c r="D1053">
        <v>0</v>
      </c>
      <c r="E1053">
        <v>0</v>
      </c>
      <c r="F1053" s="15" t="s">
        <v>5234</v>
      </c>
      <c r="G1053" s="15" t="s">
        <v>5234</v>
      </c>
      <c r="H1053" s="15" t="s">
        <v>5233</v>
      </c>
      <c r="I1053" s="15" t="s">
        <v>5233</v>
      </c>
      <c r="J1053" s="15" t="s">
        <v>5233</v>
      </c>
      <c r="K1053" s="15" t="s">
        <v>5233</v>
      </c>
      <c r="L1053" s="15" t="s">
        <v>5233</v>
      </c>
      <c r="M1053" s="15" t="s">
        <v>5233</v>
      </c>
      <c r="N1053" s="15" t="s">
        <v>2497</v>
      </c>
      <c r="O1053" s="15" t="s">
        <v>2498</v>
      </c>
      <c r="Q1053" s="15" t="s">
        <v>5234</v>
      </c>
      <c r="S1053" s="15" t="s">
        <v>5234</v>
      </c>
      <c r="U1053" s="15" t="s">
        <v>5234</v>
      </c>
      <c r="V1053" s="15" t="s">
        <v>5234</v>
      </c>
      <c r="W1053" s="15" t="s">
        <v>5234</v>
      </c>
      <c r="X1053" s="15" t="s">
        <v>50</v>
      </c>
      <c r="Y1053" s="15" t="s">
        <v>5234</v>
      </c>
      <c r="Z1053" s="15" t="s">
        <v>5234</v>
      </c>
    </row>
    <row r="1054" spans="1:26" x14ac:dyDescent="0.3">
      <c r="A1054" s="15" t="s">
        <v>2499</v>
      </c>
      <c r="B1054">
        <v>99999</v>
      </c>
      <c r="C1054" s="1">
        <v>5908256835016</v>
      </c>
      <c r="D1054">
        <v>1</v>
      </c>
      <c r="E1054">
        <v>90</v>
      </c>
      <c r="F1054" s="15" t="s">
        <v>2500</v>
      </c>
      <c r="G1054" s="15" t="s">
        <v>2501</v>
      </c>
      <c r="H1054" s="15" t="s">
        <v>5261</v>
      </c>
      <c r="I1054" s="15" t="s">
        <v>5244</v>
      </c>
      <c r="J1054" s="15" t="s">
        <v>5255</v>
      </c>
      <c r="K1054" s="15" t="s">
        <v>5237</v>
      </c>
      <c r="L1054" s="15" t="s">
        <v>5385</v>
      </c>
      <c r="M1054" s="15" t="s">
        <v>5270</v>
      </c>
      <c r="N1054" s="15" t="s">
        <v>2399</v>
      </c>
      <c r="O1054" s="15" t="s">
        <v>2502</v>
      </c>
      <c r="P1054">
        <v>85271900</v>
      </c>
      <c r="Q1054" s="15" t="s">
        <v>108</v>
      </c>
      <c r="R1054">
        <v>5</v>
      </c>
      <c r="S1054" s="15" t="s">
        <v>5234</v>
      </c>
      <c r="U1054" s="15" t="s">
        <v>5234</v>
      </c>
      <c r="V1054" s="15" t="s">
        <v>1845</v>
      </c>
      <c r="W1054" s="15" t="s">
        <v>35</v>
      </c>
      <c r="X1054" s="15" t="s">
        <v>50</v>
      </c>
      <c r="Y1054" s="15" t="s">
        <v>5234</v>
      </c>
      <c r="Z1054" s="15" t="s">
        <v>2501</v>
      </c>
    </row>
    <row r="1055" spans="1:26" x14ac:dyDescent="0.3">
      <c r="A1055" s="15" t="s">
        <v>2503</v>
      </c>
      <c r="B1055">
        <v>99999</v>
      </c>
      <c r="C1055" s="1">
        <v>5908256835030</v>
      </c>
      <c r="D1055">
        <v>1</v>
      </c>
      <c r="E1055">
        <v>90</v>
      </c>
      <c r="F1055" s="15" t="s">
        <v>2500</v>
      </c>
      <c r="G1055" s="15" t="s">
        <v>2501</v>
      </c>
      <c r="H1055" s="15" t="s">
        <v>5261</v>
      </c>
      <c r="I1055" s="15" t="s">
        <v>5244</v>
      </c>
      <c r="J1055" s="15" t="s">
        <v>5255</v>
      </c>
      <c r="K1055" s="15" t="s">
        <v>5237</v>
      </c>
      <c r="L1055" s="15" t="s">
        <v>5385</v>
      </c>
      <c r="M1055" s="15" t="s">
        <v>5270</v>
      </c>
      <c r="N1055" s="15" t="s">
        <v>2399</v>
      </c>
      <c r="O1055" s="15" t="s">
        <v>2504</v>
      </c>
      <c r="P1055">
        <v>85271900</v>
      </c>
      <c r="Q1055" s="15" t="s">
        <v>5234</v>
      </c>
      <c r="R1055">
        <v>5</v>
      </c>
      <c r="S1055" s="15" t="s">
        <v>5234</v>
      </c>
      <c r="U1055" s="15" t="s">
        <v>5234</v>
      </c>
      <c r="V1055" s="15" t="s">
        <v>1845</v>
      </c>
      <c r="W1055" s="15" t="s">
        <v>5234</v>
      </c>
      <c r="X1055" s="15" t="s">
        <v>50</v>
      </c>
      <c r="Y1055" s="15" t="s">
        <v>5234</v>
      </c>
      <c r="Z1055" s="15" t="s">
        <v>2501</v>
      </c>
    </row>
    <row r="1056" spans="1:26" x14ac:dyDescent="0.3">
      <c r="A1056" s="15" t="s">
        <v>2505</v>
      </c>
      <c r="B1056">
        <v>99999</v>
      </c>
      <c r="C1056" s="1">
        <v>5908256835023</v>
      </c>
      <c r="D1056">
        <v>1</v>
      </c>
      <c r="E1056">
        <v>90</v>
      </c>
      <c r="F1056" s="15" t="s">
        <v>2500</v>
      </c>
      <c r="G1056" s="15" t="s">
        <v>2501</v>
      </c>
      <c r="H1056" s="15" t="s">
        <v>5261</v>
      </c>
      <c r="I1056" s="15" t="s">
        <v>5244</v>
      </c>
      <c r="J1056" s="15" t="s">
        <v>5255</v>
      </c>
      <c r="K1056" s="15" t="s">
        <v>5237</v>
      </c>
      <c r="L1056" s="15" t="s">
        <v>5385</v>
      </c>
      <c r="M1056" s="15" t="s">
        <v>5270</v>
      </c>
      <c r="N1056" s="15" t="s">
        <v>2399</v>
      </c>
      <c r="O1056" s="15" t="s">
        <v>2506</v>
      </c>
      <c r="P1056">
        <v>85271900</v>
      </c>
      <c r="Q1056" s="15" t="s">
        <v>108</v>
      </c>
      <c r="R1056">
        <v>5</v>
      </c>
      <c r="S1056" s="15" t="s">
        <v>5234</v>
      </c>
      <c r="U1056" s="15" t="s">
        <v>5234</v>
      </c>
      <c r="V1056" s="15" t="s">
        <v>1845</v>
      </c>
      <c r="W1056" s="15" t="s">
        <v>35</v>
      </c>
      <c r="X1056" s="15" t="s">
        <v>50</v>
      </c>
      <c r="Y1056" s="15" t="s">
        <v>5234</v>
      </c>
      <c r="Z1056" s="15" t="s">
        <v>2501</v>
      </c>
    </row>
    <row r="1057" spans="1:26" x14ac:dyDescent="0.3">
      <c r="A1057" s="15" t="s">
        <v>2507</v>
      </c>
      <c r="B1057">
        <v>99999</v>
      </c>
      <c r="C1057" s="1">
        <v>5908256835122</v>
      </c>
      <c r="D1057">
        <v>40</v>
      </c>
      <c r="E1057">
        <v>0</v>
      </c>
      <c r="F1057" s="15" t="s">
        <v>2307</v>
      </c>
      <c r="G1057" s="15" t="s">
        <v>2508</v>
      </c>
      <c r="H1057" s="15" t="s">
        <v>5233</v>
      </c>
      <c r="I1057" s="15" t="s">
        <v>5233</v>
      </c>
      <c r="J1057" s="15" t="s">
        <v>5233</v>
      </c>
      <c r="K1057" s="15" t="s">
        <v>5233</v>
      </c>
      <c r="L1057" s="15" t="s">
        <v>5233</v>
      </c>
      <c r="M1057" s="15" t="s">
        <v>5233</v>
      </c>
      <c r="N1057" s="15" t="s">
        <v>2509</v>
      </c>
      <c r="O1057" s="15" t="s">
        <v>2510</v>
      </c>
      <c r="P1057">
        <v>91059100</v>
      </c>
      <c r="Q1057" s="15" t="s">
        <v>5234</v>
      </c>
      <c r="S1057" s="15" t="s">
        <v>5234</v>
      </c>
      <c r="U1057" s="15" t="s">
        <v>5234</v>
      </c>
      <c r="V1057" s="15" t="s">
        <v>5234</v>
      </c>
      <c r="W1057" s="15" t="s">
        <v>5234</v>
      </c>
      <c r="X1057" s="15" t="s">
        <v>50</v>
      </c>
      <c r="Y1057" s="15" t="s">
        <v>5234</v>
      </c>
      <c r="Z1057" s="15" t="s">
        <v>133</v>
      </c>
    </row>
    <row r="1058" spans="1:26" x14ac:dyDescent="0.3">
      <c r="A1058" s="15" t="s">
        <v>2511</v>
      </c>
      <c r="B1058">
        <v>99999</v>
      </c>
      <c r="C1058" s="1">
        <v>5908256835139</v>
      </c>
      <c r="D1058">
        <v>40</v>
      </c>
      <c r="E1058">
        <v>320</v>
      </c>
      <c r="F1058" s="15" t="s">
        <v>2307</v>
      </c>
      <c r="G1058" s="15" t="s">
        <v>2508</v>
      </c>
      <c r="H1058" s="15" t="s">
        <v>5264</v>
      </c>
      <c r="I1058" s="15" t="s">
        <v>5278</v>
      </c>
      <c r="J1058" s="15" t="s">
        <v>5278</v>
      </c>
      <c r="K1058" s="15" t="s">
        <v>5386</v>
      </c>
      <c r="L1058" s="15" t="s">
        <v>5268</v>
      </c>
      <c r="M1058" s="15" t="s">
        <v>5237</v>
      </c>
      <c r="N1058" s="15" t="s">
        <v>2509</v>
      </c>
      <c r="O1058" s="15" t="s">
        <v>2512</v>
      </c>
      <c r="P1058">
        <v>91059100</v>
      </c>
      <c r="Q1058" s="15" t="s">
        <v>108</v>
      </c>
      <c r="R1058">
        <v>5</v>
      </c>
      <c r="S1058" s="15" t="s">
        <v>5234</v>
      </c>
      <c r="U1058" s="15" t="s">
        <v>5234</v>
      </c>
      <c r="V1058" s="15" t="s">
        <v>159</v>
      </c>
      <c r="W1058" s="15" t="s">
        <v>35</v>
      </c>
      <c r="X1058" s="15" t="s">
        <v>50</v>
      </c>
      <c r="Y1058" s="15" t="s">
        <v>5234</v>
      </c>
      <c r="Z1058" s="15" t="s">
        <v>133</v>
      </c>
    </row>
    <row r="1059" spans="1:26" x14ac:dyDescent="0.3">
      <c r="A1059" s="15" t="s">
        <v>2513</v>
      </c>
      <c r="B1059">
        <v>99999</v>
      </c>
      <c r="C1059" s="1">
        <v>5908256835146</v>
      </c>
      <c r="D1059">
        <v>40</v>
      </c>
      <c r="E1059">
        <v>0</v>
      </c>
      <c r="F1059" s="15" t="s">
        <v>2307</v>
      </c>
      <c r="G1059" s="15" t="s">
        <v>2508</v>
      </c>
      <c r="H1059" s="15" t="s">
        <v>5233</v>
      </c>
      <c r="I1059" s="15" t="s">
        <v>5233</v>
      </c>
      <c r="J1059" s="15" t="s">
        <v>5233</v>
      </c>
      <c r="K1059" s="15" t="s">
        <v>5233</v>
      </c>
      <c r="L1059" s="15" t="s">
        <v>5233</v>
      </c>
      <c r="M1059" s="15" t="s">
        <v>5233</v>
      </c>
      <c r="N1059" s="15" t="s">
        <v>2509</v>
      </c>
      <c r="O1059" s="15" t="s">
        <v>2514</v>
      </c>
      <c r="P1059">
        <v>91059100</v>
      </c>
      <c r="Q1059" s="15" t="s">
        <v>5234</v>
      </c>
      <c r="S1059" s="15" t="s">
        <v>5234</v>
      </c>
      <c r="U1059" s="15" t="s">
        <v>5234</v>
      </c>
      <c r="V1059" s="15" t="s">
        <v>5234</v>
      </c>
      <c r="W1059" s="15" t="s">
        <v>5234</v>
      </c>
      <c r="X1059" s="15" t="s">
        <v>50</v>
      </c>
      <c r="Y1059" s="15" t="s">
        <v>5234</v>
      </c>
      <c r="Z1059" s="15" t="s">
        <v>133</v>
      </c>
    </row>
    <row r="1060" spans="1:26" x14ac:dyDescent="0.3">
      <c r="A1060" s="15" t="s">
        <v>2515</v>
      </c>
      <c r="B1060">
        <v>99999</v>
      </c>
      <c r="C1060" s="1">
        <v>5908256835894</v>
      </c>
      <c r="D1060">
        <v>1</v>
      </c>
      <c r="E1060">
        <v>48</v>
      </c>
      <c r="F1060" s="15" t="s">
        <v>206</v>
      </c>
      <c r="G1060" s="15" t="s">
        <v>817</v>
      </c>
      <c r="H1060" s="15" t="s">
        <v>65</v>
      </c>
      <c r="I1060" s="15" t="s">
        <v>2516</v>
      </c>
      <c r="J1060" s="15" t="s">
        <v>115</v>
      </c>
      <c r="K1060" s="15" t="s">
        <v>65</v>
      </c>
      <c r="L1060" s="15" t="s">
        <v>2516</v>
      </c>
      <c r="M1060" s="15" t="s">
        <v>115</v>
      </c>
      <c r="N1060" s="15" t="s">
        <v>2517</v>
      </c>
      <c r="O1060" s="15" t="s">
        <v>2518</v>
      </c>
      <c r="P1060">
        <v>85279100</v>
      </c>
      <c r="Q1060" s="15" t="s">
        <v>5234</v>
      </c>
      <c r="R1060">
        <v>5</v>
      </c>
      <c r="S1060" s="15" t="s">
        <v>4764</v>
      </c>
      <c r="T1060">
        <v>1</v>
      </c>
      <c r="U1060" s="15" t="s">
        <v>112</v>
      </c>
      <c r="V1060" s="15" t="s">
        <v>2519</v>
      </c>
      <c r="W1060" s="15" t="s">
        <v>5234</v>
      </c>
      <c r="X1060" s="15" t="s">
        <v>50</v>
      </c>
      <c r="Y1060" s="15" t="s">
        <v>5234</v>
      </c>
      <c r="Z1060" s="15" t="s">
        <v>817</v>
      </c>
    </row>
    <row r="1061" spans="1:26" x14ac:dyDescent="0.3">
      <c r="A1061" s="15" t="s">
        <v>2520</v>
      </c>
      <c r="B1061">
        <v>99999</v>
      </c>
      <c r="C1061" s="1">
        <v>5908256835887</v>
      </c>
      <c r="D1061">
        <v>1</v>
      </c>
      <c r="E1061">
        <v>48</v>
      </c>
      <c r="F1061" s="15" t="s">
        <v>206</v>
      </c>
      <c r="G1061" s="15" t="s">
        <v>817</v>
      </c>
      <c r="H1061" s="15" t="s">
        <v>65</v>
      </c>
      <c r="I1061" s="15" t="s">
        <v>2516</v>
      </c>
      <c r="J1061" s="15" t="s">
        <v>115</v>
      </c>
      <c r="K1061" s="15" t="s">
        <v>65</v>
      </c>
      <c r="L1061" s="15" t="s">
        <v>2516</v>
      </c>
      <c r="M1061" s="15" t="s">
        <v>115</v>
      </c>
      <c r="N1061" s="15" t="s">
        <v>2517</v>
      </c>
      <c r="O1061" s="15" t="s">
        <v>2521</v>
      </c>
      <c r="P1061">
        <v>85279100</v>
      </c>
      <c r="Q1061" s="15" t="s">
        <v>108</v>
      </c>
      <c r="R1061">
        <v>5</v>
      </c>
      <c r="S1061" s="15" t="s">
        <v>4764</v>
      </c>
      <c r="T1061">
        <v>1</v>
      </c>
      <c r="U1061" s="15" t="s">
        <v>112</v>
      </c>
      <c r="V1061" s="15" t="s">
        <v>2519</v>
      </c>
      <c r="W1061" s="15" t="s">
        <v>35</v>
      </c>
      <c r="X1061" s="15" t="s">
        <v>50</v>
      </c>
      <c r="Y1061" s="15" t="s">
        <v>5234</v>
      </c>
      <c r="Z1061" s="15" t="s">
        <v>817</v>
      </c>
    </row>
    <row r="1062" spans="1:26" x14ac:dyDescent="0.3">
      <c r="A1062" s="15" t="s">
        <v>2522</v>
      </c>
      <c r="B1062">
        <v>99999</v>
      </c>
      <c r="C1062" s="1">
        <v>5908256836969</v>
      </c>
      <c r="D1062">
        <v>1</v>
      </c>
      <c r="E1062">
        <v>40</v>
      </c>
      <c r="F1062" s="15" t="s">
        <v>5234</v>
      </c>
      <c r="G1062" s="15" t="s">
        <v>5234</v>
      </c>
      <c r="H1062" s="15" t="s">
        <v>5233</v>
      </c>
      <c r="I1062" s="15" t="s">
        <v>5233</v>
      </c>
      <c r="J1062" s="15" t="s">
        <v>5233</v>
      </c>
      <c r="K1062" s="15" t="s">
        <v>161</v>
      </c>
      <c r="L1062" s="15" t="s">
        <v>5350</v>
      </c>
      <c r="M1062" s="15" t="s">
        <v>293</v>
      </c>
      <c r="N1062" s="15" t="s">
        <v>152</v>
      </c>
      <c r="O1062" s="15" t="s">
        <v>2523</v>
      </c>
      <c r="P1062">
        <v>85279135</v>
      </c>
      <c r="Q1062" s="15" t="s">
        <v>5234</v>
      </c>
      <c r="S1062" s="15" t="s">
        <v>5234</v>
      </c>
      <c r="U1062" s="15" t="s">
        <v>5234</v>
      </c>
      <c r="V1062" s="15" t="s">
        <v>5234</v>
      </c>
      <c r="W1062" s="15" t="s">
        <v>5234</v>
      </c>
      <c r="X1062" s="15" t="s">
        <v>50</v>
      </c>
      <c r="Y1062" s="15" t="s">
        <v>5234</v>
      </c>
      <c r="Z1062" s="15" t="s">
        <v>5234</v>
      </c>
    </row>
    <row r="1063" spans="1:26" x14ac:dyDescent="0.3">
      <c r="A1063" s="15" t="s">
        <v>2524</v>
      </c>
      <c r="B1063">
        <v>99999</v>
      </c>
      <c r="C1063" s="1">
        <v>5908256837171</v>
      </c>
      <c r="D1063">
        <v>1300</v>
      </c>
      <c r="E1063">
        <v>36</v>
      </c>
      <c r="F1063" s="15" t="s">
        <v>216</v>
      </c>
      <c r="G1063" s="15" t="s">
        <v>6118</v>
      </c>
      <c r="H1063" s="15" t="s">
        <v>209</v>
      </c>
      <c r="I1063" s="15" t="s">
        <v>1391</v>
      </c>
      <c r="J1063" s="15" t="s">
        <v>5291</v>
      </c>
      <c r="K1063" s="15" t="s">
        <v>5257</v>
      </c>
      <c r="L1063" s="15" t="s">
        <v>5256</v>
      </c>
      <c r="M1063" s="15" t="s">
        <v>5345</v>
      </c>
      <c r="N1063" s="15" t="s">
        <v>2461</v>
      </c>
      <c r="O1063" s="15" t="s">
        <v>2525</v>
      </c>
      <c r="P1063">
        <v>85279135</v>
      </c>
      <c r="Q1063" s="15" t="s">
        <v>5234</v>
      </c>
      <c r="R1063">
        <v>5</v>
      </c>
      <c r="S1063" s="15" t="s">
        <v>4764</v>
      </c>
      <c r="T1063">
        <v>1</v>
      </c>
      <c r="U1063" s="15" t="s">
        <v>112</v>
      </c>
      <c r="V1063" s="15" t="s">
        <v>1187</v>
      </c>
      <c r="W1063" s="15" t="s">
        <v>5234</v>
      </c>
      <c r="X1063" s="15" t="s">
        <v>50</v>
      </c>
      <c r="Y1063" s="15" t="s">
        <v>5234</v>
      </c>
      <c r="Z1063" s="15" t="s">
        <v>184</v>
      </c>
    </row>
    <row r="1064" spans="1:26" x14ac:dyDescent="0.3">
      <c r="A1064" s="15" t="s">
        <v>2526</v>
      </c>
      <c r="B1064">
        <v>99999</v>
      </c>
      <c r="C1064" s="1">
        <v>5908256837072</v>
      </c>
      <c r="D1064">
        <v>2</v>
      </c>
      <c r="E1064">
        <v>1200</v>
      </c>
      <c r="F1064" s="15" t="s">
        <v>2527</v>
      </c>
      <c r="G1064" s="15" t="s">
        <v>2528</v>
      </c>
      <c r="H1064" s="15" t="s">
        <v>5233</v>
      </c>
      <c r="I1064" s="15" t="s">
        <v>5233</v>
      </c>
      <c r="J1064" s="15" t="s">
        <v>5233</v>
      </c>
      <c r="K1064" s="15" t="s">
        <v>161</v>
      </c>
      <c r="L1064" s="15" t="s">
        <v>1200</v>
      </c>
      <c r="M1064" s="15" t="s">
        <v>186</v>
      </c>
      <c r="N1064" s="15" t="s">
        <v>2461</v>
      </c>
      <c r="O1064" s="15" t="s">
        <v>2529</v>
      </c>
      <c r="P1064">
        <v>85299065</v>
      </c>
      <c r="Q1064" s="15" t="s">
        <v>5234</v>
      </c>
      <c r="S1064" s="15" t="s">
        <v>5234</v>
      </c>
      <c r="U1064" s="15" t="s">
        <v>5234</v>
      </c>
      <c r="V1064" s="15" t="s">
        <v>5234</v>
      </c>
      <c r="W1064" s="15" t="s">
        <v>5234</v>
      </c>
      <c r="X1064" s="15" t="s">
        <v>50</v>
      </c>
      <c r="Y1064" s="15" t="s">
        <v>5234</v>
      </c>
      <c r="Z1064" s="15" t="s">
        <v>6927</v>
      </c>
    </row>
    <row r="1065" spans="1:26" x14ac:dyDescent="0.3">
      <c r="A1065" s="15" t="s">
        <v>2530</v>
      </c>
      <c r="B1065">
        <v>99999</v>
      </c>
      <c r="C1065" s="1">
        <v>5908256837065</v>
      </c>
      <c r="D1065">
        <v>2</v>
      </c>
      <c r="E1065">
        <v>1200</v>
      </c>
      <c r="F1065" s="15" t="s">
        <v>2527</v>
      </c>
      <c r="G1065" s="15" t="s">
        <v>2528</v>
      </c>
      <c r="H1065" s="15" t="s">
        <v>5233</v>
      </c>
      <c r="I1065" s="15" t="s">
        <v>5233</v>
      </c>
      <c r="J1065" s="15" t="s">
        <v>5233</v>
      </c>
      <c r="K1065" s="15" t="s">
        <v>161</v>
      </c>
      <c r="L1065" s="15" t="s">
        <v>1200</v>
      </c>
      <c r="M1065" s="15" t="s">
        <v>186</v>
      </c>
      <c r="N1065" s="15" t="s">
        <v>2461</v>
      </c>
      <c r="O1065" s="15" t="s">
        <v>2531</v>
      </c>
      <c r="P1065">
        <v>85299065</v>
      </c>
      <c r="Q1065" s="15" t="s">
        <v>5234</v>
      </c>
      <c r="S1065" s="15" t="s">
        <v>5234</v>
      </c>
      <c r="U1065" s="15" t="s">
        <v>5234</v>
      </c>
      <c r="V1065" s="15" t="s">
        <v>5234</v>
      </c>
      <c r="W1065" s="15" t="s">
        <v>5234</v>
      </c>
      <c r="X1065" s="15" t="s">
        <v>50</v>
      </c>
      <c r="Y1065" s="15" t="s">
        <v>5234</v>
      </c>
      <c r="Z1065" s="15" t="s">
        <v>6927</v>
      </c>
    </row>
    <row r="1066" spans="1:26" x14ac:dyDescent="0.3">
      <c r="A1066" s="15" t="s">
        <v>2532</v>
      </c>
      <c r="B1066">
        <v>99999</v>
      </c>
      <c r="C1066" s="1">
        <v>5908256837041</v>
      </c>
      <c r="D1066">
        <v>1</v>
      </c>
      <c r="E1066">
        <v>120</v>
      </c>
      <c r="F1066" s="15" t="s">
        <v>2533</v>
      </c>
      <c r="G1066" s="15" t="s">
        <v>883</v>
      </c>
      <c r="H1066" s="15" t="s">
        <v>5270</v>
      </c>
      <c r="I1066" s="15" t="s">
        <v>5243</v>
      </c>
      <c r="J1066" s="15" t="s">
        <v>5243</v>
      </c>
      <c r="K1066" s="15" t="s">
        <v>5270</v>
      </c>
      <c r="L1066" s="15" t="s">
        <v>5243</v>
      </c>
      <c r="M1066" s="15" t="s">
        <v>5243</v>
      </c>
      <c r="N1066" s="15" t="s">
        <v>156</v>
      </c>
      <c r="O1066" s="15" t="s">
        <v>2534</v>
      </c>
      <c r="P1066">
        <v>85279900</v>
      </c>
      <c r="Q1066" s="15" t="s">
        <v>5234</v>
      </c>
      <c r="R1066">
        <v>5</v>
      </c>
      <c r="S1066" s="15" t="s">
        <v>5234</v>
      </c>
      <c r="U1066" s="15" t="s">
        <v>5234</v>
      </c>
      <c r="V1066" s="15" t="s">
        <v>449</v>
      </c>
      <c r="W1066" s="15" t="s">
        <v>5234</v>
      </c>
      <c r="X1066" s="15" t="s">
        <v>50</v>
      </c>
      <c r="Y1066" s="15" t="s">
        <v>5234</v>
      </c>
      <c r="Z1066" s="15" t="s">
        <v>883</v>
      </c>
    </row>
    <row r="1067" spans="1:26" x14ac:dyDescent="0.3">
      <c r="A1067" s="15" t="s">
        <v>2535</v>
      </c>
      <c r="B1067">
        <v>16407</v>
      </c>
      <c r="C1067" s="1">
        <v>5908256837058</v>
      </c>
      <c r="D1067">
        <v>1</v>
      </c>
      <c r="E1067">
        <v>120</v>
      </c>
      <c r="F1067" s="15" t="s">
        <v>2533</v>
      </c>
      <c r="G1067" s="15" t="s">
        <v>4993</v>
      </c>
      <c r="H1067" s="15" t="s">
        <v>5270</v>
      </c>
      <c r="I1067" s="15" t="s">
        <v>5243</v>
      </c>
      <c r="J1067" s="15" t="s">
        <v>5243</v>
      </c>
      <c r="K1067" s="15" t="s">
        <v>5270</v>
      </c>
      <c r="L1067" s="15" t="s">
        <v>5243</v>
      </c>
      <c r="M1067" s="15" t="s">
        <v>5243</v>
      </c>
      <c r="N1067" s="15" t="s">
        <v>156</v>
      </c>
      <c r="O1067" s="15" t="s">
        <v>2536</v>
      </c>
      <c r="P1067">
        <v>85279900</v>
      </c>
      <c r="Q1067" s="15" t="s">
        <v>6742</v>
      </c>
      <c r="R1067">
        <v>5</v>
      </c>
      <c r="S1067" s="15" t="s">
        <v>5234</v>
      </c>
      <c r="U1067" s="15" t="s">
        <v>5234</v>
      </c>
      <c r="V1067" s="15" t="s">
        <v>449</v>
      </c>
      <c r="W1067" s="15" t="s">
        <v>35</v>
      </c>
      <c r="X1067" s="15" t="s">
        <v>36</v>
      </c>
      <c r="Y1067" s="15" t="s">
        <v>5234</v>
      </c>
      <c r="Z1067" s="15" t="s">
        <v>4993</v>
      </c>
    </row>
    <row r="1068" spans="1:26" x14ac:dyDescent="0.3">
      <c r="A1068" s="15" t="s">
        <v>2537</v>
      </c>
      <c r="B1068">
        <v>99999</v>
      </c>
      <c r="C1068" s="1">
        <v>5907633494419</v>
      </c>
      <c r="D1068">
        <v>0</v>
      </c>
      <c r="E1068">
        <v>0</v>
      </c>
      <c r="F1068" s="15" t="s">
        <v>5234</v>
      </c>
      <c r="G1068" s="15" t="s">
        <v>5234</v>
      </c>
      <c r="H1068" s="15" t="s">
        <v>5233</v>
      </c>
      <c r="I1068" s="15" t="s">
        <v>5233</v>
      </c>
      <c r="J1068" s="15" t="s">
        <v>5233</v>
      </c>
      <c r="K1068" s="15" t="s">
        <v>5233</v>
      </c>
      <c r="L1068" s="15" t="s">
        <v>5233</v>
      </c>
      <c r="M1068" s="15" t="s">
        <v>5233</v>
      </c>
      <c r="N1068" s="15" t="s">
        <v>2538</v>
      </c>
      <c r="O1068" s="15" t="s">
        <v>2539</v>
      </c>
      <c r="Q1068" s="15" t="s">
        <v>5234</v>
      </c>
      <c r="S1068" s="15" t="s">
        <v>5234</v>
      </c>
      <c r="U1068" s="15" t="s">
        <v>5234</v>
      </c>
      <c r="V1068" s="15" t="s">
        <v>5234</v>
      </c>
      <c r="W1068" s="15" t="s">
        <v>5234</v>
      </c>
      <c r="X1068" s="15" t="s">
        <v>50</v>
      </c>
      <c r="Y1068" s="15" t="s">
        <v>5234</v>
      </c>
      <c r="Z1068" s="15" t="s">
        <v>5234</v>
      </c>
    </row>
    <row r="1069" spans="1:26" x14ac:dyDescent="0.3">
      <c r="A1069" s="15" t="s">
        <v>2540</v>
      </c>
      <c r="B1069">
        <v>16403</v>
      </c>
      <c r="C1069" s="1">
        <v>5908256837010</v>
      </c>
      <c r="D1069">
        <v>6</v>
      </c>
      <c r="E1069">
        <v>504</v>
      </c>
      <c r="F1069" s="15" t="s">
        <v>7087</v>
      </c>
      <c r="G1069" s="15" t="s">
        <v>1315</v>
      </c>
      <c r="H1069" s="15" t="s">
        <v>5288</v>
      </c>
      <c r="I1069" s="15" t="s">
        <v>5273</v>
      </c>
      <c r="J1069" s="15" t="s">
        <v>5303</v>
      </c>
      <c r="K1069" s="15" t="s">
        <v>232</v>
      </c>
      <c r="L1069" s="15" t="s">
        <v>185</v>
      </c>
      <c r="M1069" s="15" t="s">
        <v>224</v>
      </c>
      <c r="N1069" s="15" t="s">
        <v>107</v>
      </c>
      <c r="O1069" s="15" t="s">
        <v>6119</v>
      </c>
      <c r="P1069">
        <v>85279900</v>
      </c>
      <c r="Q1069" s="15" t="s">
        <v>6930</v>
      </c>
      <c r="R1069">
        <v>5</v>
      </c>
      <c r="S1069" s="15" t="s">
        <v>5234</v>
      </c>
      <c r="U1069" s="15" t="s">
        <v>5234</v>
      </c>
      <c r="V1069" s="15" t="s">
        <v>119</v>
      </c>
      <c r="W1069" s="15" t="s">
        <v>35</v>
      </c>
      <c r="X1069" s="15" t="s">
        <v>36</v>
      </c>
      <c r="Y1069" s="15" t="s">
        <v>50</v>
      </c>
      <c r="Z1069" s="15" t="s">
        <v>682</v>
      </c>
    </row>
    <row r="1070" spans="1:26" x14ac:dyDescent="0.3">
      <c r="A1070" s="15" t="s">
        <v>2542</v>
      </c>
      <c r="B1070">
        <v>99999</v>
      </c>
      <c r="C1070" s="1">
        <v>5908256837034</v>
      </c>
      <c r="D1070">
        <v>6</v>
      </c>
      <c r="E1070">
        <v>504</v>
      </c>
      <c r="F1070" s="15" t="s">
        <v>2541</v>
      </c>
      <c r="G1070" s="15" t="s">
        <v>1315</v>
      </c>
      <c r="H1070" s="15" t="s">
        <v>5288</v>
      </c>
      <c r="I1070" s="15" t="s">
        <v>5273</v>
      </c>
      <c r="J1070" s="15" t="s">
        <v>5303</v>
      </c>
      <c r="K1070" s="15" t="s">
        <v>232</v>
      </c>
      <c r="L1070" s="15" t="s">
        <v>185</v>
      </c>
      <c r="M1070" s="15" t="s">
        <v>224</v>
      </c>
      <c r="N1070" s="15" t="s">
        <v>107</v>
      </c>
      <c r="O1070" s="15" t="s">
        <v>2543</v>
      </c>
      <c r="P1070">
        <v>85279900</v>
      </c>
      <c r="Q1070" s="15" t="s">
        <v>5234</v>
      </c>
      <c r="R1070">
        <v>5</v>
      </c>
      <c r="S1070" s="15" t="s">
        <v>5234</v>
      </c>
      <c r="U1070" s="15" t="s">
        <v>5234</v>
      </c>
      <c r="V1070" s="15" t="s">
        <v>119</v>
      </c>
      <c r="W1070" s="15" t="s">
        <v>35</v>
      </c>
      <c r="X1070" s="15" t="s">
        <v>50</v>
      </c>
      <c r="Y1070" s="15" t="s">
        <v>50</v>
      </c>
      <c r="Z1070" s="15" t="s">
        <v>6928</v>
      </c>
    </row>
    <row r="1071" spans="1:26" x14ac:dyDescent="0.3">
      <c r="A1071" s="15" t="s">
        <v>2544</v>
      </c>
      <c r="B1071">
        <v>16402</v>
      </c>
      <c r="C1071" s="1">
        <v>5908256837027</v>
      </c>
      <c r="D1071">
        <v>6</v>
      </c>
      <c r="E1071">
        <v>504</v>
      </c>
      <c r="F1071" s="15" t="s">
        <v>2541</v>
      </c>
      <c r="G1071" s="15" t="s">
        <v>1315</v>
      </c>
      <c r="H1071" s="15" t="s">
        <v>5288</v>
      </c>
      <c r="I1071" s="15" t="s">
        <v>5273</v>
      </c>
      <c r="J1071" s="15" t="s">
        <v>5303</v>
      </c>
      <c r="K1071" s="15" t="s">
        <v>232</v>
      </c>
      <c r="L1071" s="15" t="s">
        <v>185</v>
      </c>
      <c r="M1071" s="15" t="s">
        <v>224</v>
      </c>
      <c r="N1071" s="15" t="s">
        <v>107</v>
      </c>
      <c r="O1071" s="15" t="s">
        <v>6120</v>
      </c>
      <c r="P1071">
        <v>85279900</v>
      </c>
      <c r="Q1071" s="15" t="s">
        <v>6930</v>
      </c>
      <c r="R1071">
        <v>5</v>
      </c>
      <c r="S1071" s="15" t="s">
        <v>5234</v>
      </c>
      <c r="U1071" s="15" t="s">
        <v>5234</v>
      </c>
      <c r="V1071" s="15" t="s">
        <v>119</v>
      </c>
      <c r="W1071" s="15" t="s">
        <v>35</v>
      </c>
      <c r="X1071" s="15" t="s">
        <v>36</v>
      </c>
      <c r="Y1071" s="15" t="s">
        <v>50</v>
      </c>
      <c r="Z1071" s="15" t="s">
        <v>682</v>
      </c>
    </row>
    <row r="1072" spans="1:26" x14ac:dyDescent="0.3">
      <c r="A1072" s="15" t="s">
        <v>2545</v>
      </c>
      <c r="B1072">
        <v>16513</v>
      </c>
      <c r="C1072" s="1">
        <v>5908256837157</v>
      </c>
      <c r="D1072">
        <v>4</v>
      </c>
      <c r="E1072">
        <v>416</v>
      </c>
      <c r="F1072" s="15" t="s">
        <v>2546</v>
      </c>
      <c r="G1072" s="15" t="s">
        <v>2547</v>
      </c>
      <c r="H1072" s="15" t="s">
        <v>5303</v>
      </c>
      <c r="I1072" s="15" t="s">
        <v>5303</v>
      </c>
      <c r="J1072" s="15" t="s">
        <v>5303</v>
      </c>
      <c r="K1072" s="15" t="s">
        <v>5300</v>
      </c>
      <c r="L1072" s="15" t="s">
        <v>5305</v>
      </c>
      <c r="M1072" s="15" t="s">
        <v>5281</v>
      </c>
      <c r="N1072" s="15" t="s">
        <v>156</v>
      </c>
      <c r="O1072" s="15" t="s">
        <v>2548</v>
      </c>
      <c r="P1072">
        <v>85182100</v>
      </c>
      <c r="Q1072" s="15" t="s">
        <v>6746</v>
      </c>
      <c r="R1072">
        <v>5</v>
      </c>
      <c r="S1072" s="15" t="s">
        <v>234</v>
      </c>
      <c r="T1072">
        <v>1</v>
      </c>
      <c r="U1072" s="15" t="s">
        <v>158</v>
      </c>
      <c r="V1072" s="15" t="s">
        <v>112</v>
      </c>
      <c r="W1072" s="15" t="s">
        <v>35</v>
      </c>
      <c r="X1072" s="15" t="s">
        <v>36</v>
      </c>
      <c r="Y1072" s="15" t="s">
        <v>5234</v>
      </c>
      <c r="Z1072" s="15" t="s">
        <v>6929</v>
      </c>
    </row>
    <row r="1073" spans="1:26" x14ac:dyDescent="0.3">
      <c r="A1073" s="15" t="s">
        <v>2549</v>
      </c>
      <c r="B1073">
        <v>99999</v>
      </c>
      <c r="C1073" s="1">
        <v>5908256837348</v>
      </c>
      <c r="D1073">
        <v>1</v>
      </c>
      <c r="E1073">
        <v>27</v>
      </c>
      <c r="F1073" s="15" t="s">
        <v>5278</v>
      </c>
      <c r="G1073" s="15" t="s">
        <v>39</v>
      </c>
      <c r="H1073" s="15" t="s">
        <v>5243</v>
      </c>
      <c r="I1073" s="15" t="s">
        <v>186</v>
      </c>
      <c r="J1073" s="15" t="s">
        <v>6121</v>
      </c>
      <c r="K1073" s="15" t="s">
        <v>31</v>
      </c>
      <c r="L1073" s="15" t="s">
        <v>5238</v>
      </c>
      <c r="M1073" s="15" t="s">
        <v>2550</v>
      </c>
      <c r="N1073" s="15" t="s">
        <v>2551</v>
      </c>
      <c r="O1073" s="15" t="s">
        <v>2552</v>
      </c>
      <c r="P1073">
        <v>85299065</v>
      </c>
      <c r="Q1073" s="15" t="s">
        <v>5234</v>
      </c>
      <c r="R1073">
        <v>4</v>
      </c>
      <c r="S1073" s="15" t="s">
        <v>4764</v>
      </c>
      <c r="T1073">
        <v>1</v>
      </c>
      <c r="U1073" s="15" t="s">
        <v>112</v>
      </c>
      <c r="V1073" s="15" t="s">
        <v>1647</v>
      </c>
      <c r="W1073" s="15" t="s">
        <v>5234</v>
      </c>
      <c r="X1073" s="15" t="s">
        <v>50</v>
      </c>
      <c r="Y1073" s="15" t="s">
        <v>5234</v>
      </c>
      <c r="Z1073" s="15" t="s">
        <v>39</v>
      </c>
    </row>
    <row r="1074" spans="1:26" x14ac:dyDescent="0.3">
      <c r="A1074" s="15" t="s">
        <v>2553</v>
      </c>
      <c r="B1074">
        <v>99999</v>
      </c>
      <c r="C1074" s="1">
        <v>5908256837522</v>
      </c>
      <c r="D1074">
        <v>1</v>
      </c>
      <c r="E1074">
        <v>27</v>
      </c>
      <c r="F1074" s="15" t="s">
        <v>5278</v>
      </c>
      <c r="G1074" s="15" t="s">
        <v>39</v>
      </c>
      <c r="H1074" s="15" t="s">
        <v>5243</v>
      </c>
      <c r="I1074" s="15" t="s">
        <v>186</v>
      </c>
      <c r="J1074" s="15" t="s">
        <v>6121</v>
      </c>
      <c r="K1074" s="15" t="s">
        <v>31</v>
      </c>
      <c r="L1074" s="15" t="s">
        <v>5238</v>
      </c>
      <c r="M1074" s="15" t="s">
        <v>2550</v>
      </c>
      <c r="N1074" s="15" t="s">
        <v>2551</v>
      </c>
      <c r="O1074" s="15" t="s">
        <v>2554</v>
      </c>
      <c r="P1074">
        <v>85299065</v>
      </c>
      <c r="Q1074" s="15" t="s">
        <v>5234</v>
      </c>
      <c r="R1074">
        <v>5</v>
      </c>
      <c r="S1074" s="15" t="s">
        <v>4764</v>
      </c>
      <c r="T1074">
        <v>1</v>
      </c>
      <c r="U1074" s="15" t="s">
        <v>112</v>
      </c>
      <c r="V1074" s="15" t="s">
        <v>1647</v>
      </c>
      <c r="W1074" s="15" t="s">
        <v>5234</v>
      </c>
      <c r="X1074" s="15" t="s">
        <v>50</v>
      </c>
      <c r="Y1074" s="15" t="s">
        <v>5234</v>
      </c>
      <c r="Z1074" s="15" t="s">
        <v>39</v>
      </c>
    </row>
    <row r="1075" spans="1:26" x14ac:dyDescent="0.3">
      <c r="A1075" s="15" t="s">
        <v>2555</v>
      </c>
      <c r="B1075">
        <v>99999</v>
      </c>
      <c r="C1075" s="1">
        <v>5908256838147</v>
      </c>
      <c r="D1075">
        <v>1</v>
      </c>
      <c r="E1075">
        <v>60</v>
      </c>
      <c r="F1075" s="15" t="s">
        <v>547</v>
      </c>
      <c r="G1075" s="15" t="s">
        <v>5278</v>
      </c>
      <c r="H1075" s="15" t="s">
        <v>742</v>
      </c>
      <c r="I1075" s="15" t="s">
        <v>2070</v>
      </c>
      <c r="J1075" s="15" t="s">
        <v>293</v>
      </c>
      <c r="K1075" s="15" t="s">
        <v>742</v>
      </c>
      <c r="L1075" s="15" t="s">
        <v>2070</v>
      </c>
      <c r="M1075" s="15" t="s">
        <v>293</v>
      </c>
      <c r="N1075" s="15" t="s">
        <v>2461</v>
      </c>
      <c r="O1075" s="15" t="s">
        <v>2556</v>
      </c>
      <c r="P1075">
        <v>85279135</v>
      </c>
      <c r="Q1075" s="15" t="s">
        <v>5234</v>
      </c>
      <c r="R1075">
        <v>5</v>
      </c>
      <c r="S1075" s="15" t="s">
        <v>5234</v>
      </c>
      <c r="U1075" s="15" t="s">
        <v>5234</v>
      </c>
      <c r="V1075" s="15" t="s">
        <v>1056</v>
      </c>
      <c r="W1075" s="15" t="s">
        <v>5234</v>
      </c>
      <c r="X1075" s="15" t="s">
        <v>50</v>
      </c>
      <c r="Y1075" s="15" t="s">
        <v>5234</v>
      </c>
      <c r="Z1075" s="15" t="s">
        <v>5278</v>
      </c>
    </row>
    <row r="1076" spans="1:26" x14ac:dyDescent="0.3">
      <c r="A1076" s="15" t="s">
        <v>2557</v>
      </c>
      <c r="B1076">
        <v>99999</v>
      </c>
      <c r="C1076" s="1">
        <v>5908256837928</v>
      </c>
      <c r="D1076">
        <v>12</v>
      </c>
      <c r="E1076">
        <v>480</v>
      </c>
      <c r="F1076" s="15" t="s">
        <v>5234</v>
      </c>
      <c r="G1076" s="15" t="s">
        <v>6122</v>
      </c>
      <c r="H1076" s="15" t="s">
        <v>5233</v>
      </c>
      <c r="I1076" s="15" t="s">
        <v>5233</v>
      </c>
      <c r="J1076" s="15" t="s">
        <v>5233</v>
      </c>
      <c r="K1076" s="15" t="s">
        <v>5295</v>
      </c>
      <c r="L1076" s="15" t="s">
        <v>5301</v>
      </c>
      <c r="M1076" s="15" t="s">
        <v>5244</v>
      </c>
      <c r="N1076" s="15" t="s">
        <v>2558</v>
      </c>
      <c r="O1076" s="15" t="s">
        <v>2559</v>
      </c>
      <c r="P1076">
        <v>85183000</v>
      </c>
      <c r="Q1076" s="15" t="s">
        <v>5234</v>
      </c>
      <c r="S1076" s="15" t="s">
        <v>5234</v>
      </c>
      <c r="U1076" s="15" t="s">
        <v>5234</v>
      </c>
      <c r="V1076" s="15" t="s">
        <v>5234</v>
      </c>
      <c r="W1076" s="15" t="s">
        <v>5234</v>
      </c>
      <c r="X1076" s="15" t="s">
        <v>50</v>
      </c>
      <c r="Y1076" s="15" t="s">
        <v>5234</v>
      </c>
      <c r="Z1076" s="15" t="s">
        <v>4783</v>
      </c>
    </row>
    <row r="1077" spans="1:26" x14ac:dyDescent="0.3">
      <c r="A1077" s="15" t="s">
        <v>2560</v>
      </c>
      <c r="B1077">
        <v>99999</v>
      </c>
      <c r="C1077" s="1">
        <v>5908256839397</v>
      </c>
      <c r="D1077">
        <v>8</v>
      </c>
      <c r="E1077">
        <v>384</v>
      </c>
      <c r="F1077" s="15" t="s">
        <v>702</v>
      </c>
      <c r="G1077" s="15" t="s">
        <v>6070</v>
      </c>
      <c r="H1077" s="15" t="s">
        <v>5259</v>
      </c>
      <c r="I1077" s="15" t="s">
        <v>5263</v>
      </c>
      <c r="J1077" s="15" t="s">
        <v>5259</v>
      </c>
      <c r="K1077" s="15" t="s">
        <v>5286</v>
      </c>
      <c r="L1077" s="15" t="s">
        <v>5241</v>
      </c>
      <c r="M1077" s="15" t="s">
        <v>5244</v>
      </c>
      <c r="N1077" s="15" t="s">
        <v>2561</v>
      </c>
      <c r="O1077" s="15" t="s">
        <v>2562</v>
      </c>
      <c r="P1077">
        <v>85183000</v>
      </c>
      <c r="Q1077" s="15" t="s">
        <v>5234</v>
      </c>
      <c r="R1077">
        <v>5</v>
      </c>
      <c r="S1077" s="15" t="s">
        <v>5234</v>
      </c>
      <c r="U1077" s="15" t="s">
        <v>5234</v>
      </c>
      <c r="V1077" s="15" t="s">
        <v>119</v>
      </c>
      <c r="W1077" s="15" t="s">
        <v>5234</v>
      </c>
      <c r="X1077" s="15" t="s">
        <v>50</v>
      </c>
      <c r="Y1077" s="15" t="s">
        <v>5234</v>
      </c>
      <c r="Z1077" s="15" t="s">
        <v>816</v>
      </c>
    </row>
    <row r="1078" spans="1:26" x14ac:dyDescent="0.3">
      <c r="A1078" s="15" t="s">
        <v>2563</v>
      </c>
      <c r="B1078">
        <v>99999</v>
      </c>
      <c r="C1078" s="1">
        <v>5908256839403</v>
      </c>
      <c r="D1078">
        <v>8</v>
      </c>
      <c r="E1078">
        <v>384</v>
      </c>
      <c r="F1078" s="15" t="s">
        <v>702</v>
      </c>
      <c r="G1078" s="15" t="s">
        <v>6070</v>
      </c>
      <c r="H1078" s="15" t="s">
        <v>5259</v>
      </c>
      <c r="I1078" s="15" t="s">
        <v>5263</v>
      </c>
      <c r="J1078" s="15" t="s">
        <v>5259</v>
      </c>
      <c r="K1078" s="15" t="s">
        <v>5286</v>
      </c>
      <c r="L1078" s="15" t="s">
        <v>5241</v>
      </c>
      <c r="M1078" s="15" t="s">
        <v>5244</v>
      </c>
      <c r="N1078" s="15" t="s">
        <v>2561</v>
      </c>
      <c r="O1078" s="15" t="s">
        <v>2564</v>
      </c>
      <c r="P1078">
        <v>85183000</v>
      </c>
      <c r="Q1078" s="15" t="s">
        <v>5234</v>
      </c>
      <c r="R1078">
        <v>5</v>
      </c>
      <c r="S1078" s="15" t="s">
        <v>5234</v>
      </c>
      <c r="U1078" s="15" t="s">
        <v>5234</v>
      </c>
      <c r="V1078" s="15" t="s">
        <v>119</v>
      </c>
      <c r="W1078" s="15" t="s">
        <v>5234</v>
      </c>
      <c r="X1078" s="15" t="s">
        <v>50</v>
      </c>
      <c r="Y1078" s="15" t="s">
        <v>5234</v>
      </c>
      <c r="Z1078" s="15" t="s">
        <v>816</v>
      </c>
    </row>
    <row r="1079" spans="1:26" x14ac:dyDescent="0.3">
      <c r="A1079" s="15" t="s">
        <v>2565</v>
      </c>
      <c r="B1079">
        <v>16304</v>
      </c>
      <c r="C1079" s="1">
        <v>5902934830546</v>
      </c>
      <c r="D1079">
        <v>1</v>
      </c>
      <c r="E1079">
        <v>28</v>
      </c>
      <c r="F1079" s="15" t="s">
        <v>6123</v>
      </c>
      <c r="G1079" s="15" t="s">
        <v>6124</v>
      </c>
      <c r="H1079" s="15" t="s">
        <v>658</v>
      </c>
      <c r="I1079" s="15" t="s">
        <v>5241</v>
      </c>
      <c r="J1079" s="15" t="s">
        <v>5268</v>
      </c>
      <c r="K1079" s="15" t="s">
        <v>196</v>
      </c>
      <c r="L1079" s="15" t="s">
        <v>256</v>
      </c>
      <c r="M1079" s="15" t="s">
        <v>5291</v>
      </c>
      <c r="N1079" s="15" t="s">
        <v>2566</v>
      </c>
      <c r="O1079" s="15" t="s">
        <v>2567</v>
      </c>
      <c r="P1079">
        <v>85198900</v>
      </c>
      <c r="Q1079" s="15" t="s">
        <v>6930</v>
      </c>
      <c r="R1079">
        <v>5</v>
      </c>
      <c r="S1079" s="15" t="s">
        <v>5234</v>
      </c>
      <c r="U1079" s="15" t="s">
        <v>5234</v>
      </c>
      <c r="V1079" s="15" t="s">
        <v>35</v>
      </c>
      <c r="W1079" s="15" t="s">
        <v>35</v>
      </c>
      <c r="X1079" s="15" t="s">
        <v>36</v>
      </c>
      <c r="Y1079" s="15" t="s">
        <v>5234</v>
      </c>
      <c r="Z1079" s="15" t="s">
        <v>6124</v>
      </c>
    </row>
    <row r="1080" spans="1:26" x14ac:dyDescent="0.3">
      <c r="A1080" s="15" t="s">
        <v>2568</v>
      </c>
      <c r="B1080">
        <v>99999</v>
      </c>
      <c r="C1080" s="1">
        <v>5907633494426</v>
      </c>
      <c r="D1080">
        <v>0</v>
      </c>
      <c r="E1080">
        <v>0</v>
      </c>
      <c r="F1080" s="15" t="s">
        <v>5234</v>
      </c>
      <c r="G1080" s="15" t="s">
        <v>5234</v>
      </c>
      <c r="H1080" s="15" t="s">
        <v>5233</v>
      </c>
      <c r="I1080" s="15" t="s">
        <v>5233</v>
      </c>
      <c r="J1080" s="15" t="s">
        <v>5233</v>
      </c>
      <c r="K1080" s="15" t="s">
        <v>5233</v>
      </c>
      <c r="L1080" s="15" t="s">
        <v>5233</v>
      </c>
      <c r="M1080" s="15" t="s">
        <v>5233</v>
      </c>
      <c r="N1080" s="15" t="s">
        <v>2569</v>
      </c>
      <c r="O1080" s="15" t="s">
        <v>2570</v>
      </c>
      <c r="Q1080" s="15" t="s">
        <v>5234</v>
      </c>
      <c r="S1080" s="15" t="s">
        <v>5234</v>
      </c>
      <c r="U1080" s="15" t="s">
        <v>5234</v>
      </c>
      <c r="V1080" s="15" t="s">
        <v>5234</v>
      </c>
      <c r="W1080" s="15" t="s">
        <v>5234</v>
      </c>
      <c r="X1080" s="15" t="s">
        <v>50</v>
      </c>
      <c r="Y1080" s="15" t="s">
        <v>5234</v>
      </c>
      <c r="Z1080" s="15" t="s">
        <v>5234</v>
      </c>
    </row>
    <row r="1081" spans="1:26" x14ac:dyDescent="0.3">
      <c r="A1081" s="15" t="s">
        <v>2571</v>
      </c>
      <c r="B1081">
        <v>16509</v>
      </c>
      <c r="C1081" s="1">
        <v>5903887807951</v>
      </c>
      <c r="D1081">
        <v>20</v>
      </c>
      <c r="E1081">
        <v>2340</v>
      </c>
      <c r="F1081" s="15" t="s">
        <v>2436</v>
      </c>
      <c r="G1081" s="15" t="s">
        <v>891</v>
      </c>
      <c r="H1081" s="15" t="s">
        <v>5254</v>
      </c>
      <c r="I1081" s="15" t="s">
        <v>5283</v>
      </c>
      <c r="J1081" s="15" t="s">
        <v>5275</v>
      </c>
      <c r="K1081" s="15" t="s">
        <v>5305</v>
      </c>
      <c r="L1081" s="15" t="s">
        <v>256</v>
      </c>
      <c r="M1081" s="15" t="s">
        <v>5243</v>
      </c>
      <c r="N1081" s="15" t="s">
        <v>5160</v>
      </c>
      <c r="O1081" s="15" t="s">
        <v>6125</v>
      </c>
      <c r="P1081">
        <v>91051100</v>
      </c>
      <c r="Q1081" s="15" t="s">
        <v>6742</v>
      </c>
      <c r="R1081">
        <v>5</v>
      </c>
      <c r="S1081" s="15" t="s">
        <v>5234</v>
      </c>
      <c r="U1081" s="15" t="s">
        <v>5234</v>
      </c>
      <c r="V1081" s="15" t="s">
        <v>112</v>
      </c>
      <c r="W1081" s="15" t="s">
        <v>1964</v>
      </c>
      <c r="X1081" s="15" t="s">
        <v>36</v>
      </c>
      <c r="Y1081" s="15" t="s">
        <v>36</v>
      </c>
      <c r="Z1081" s="15" t="s">
        <v>887</v>
      </c>
    </row>
    <row r="1082" spans="1:26" x14ac:dyDescent="0.3">
      <c r="A1082" s="15" t="s">
        <v>2572</v>
      </c>
      <c r="B1082">
        <v>16508</v>
      </c>
      <c r="C1082" s="1">
        <v>5903887807975</v>
      </c>
      <c r="D1082">
        <v>20</v>
      </c>
      <c r="E1082">
        <v>2340</v>
      </c>
      <c r="F1082" s="15" t="s">
        <v>2436</v>
      </c>
      <c r="G1082" s="15" t="s">
        <v>891</v>
      </c>
      <c r="H1082" s="15" t="s">
        <v>5254</v>
      </c>
      <c r="I1082" s="15" t="s">
        <v>5283</v>
      </c>
      <c r="J1082" s="15" t="s">
        <v>5275</v>
      </c>
      <c r="K1082" s="15" t="s">
        <v>5305</v>
      </c>
      <c r="L1082" s="15" t="s">
        <v>256</v>
      </c>
      <c r="M1082" s="15" t="s">
        <v>5243</v>
      </c>
      <c r="N1082" s="15" t="s">
        <v>5161</v>
      </c>
      <c r="O1082" s="15" t="s">
        <v>6126</v>
      </c>
      <c r="P1082">
        <v>91051100</v>
      </c>
      <c r="Q1082" s="15" t="s">
        <v>6742</v>
      </c>
      <c r="R1082">
        <v>5</v>
      </c>
      <c r="S1082" s="15" t="s">
        <v>5234</v>
      </c>
      <c r="U1082" s="15" t="s">
        <v>5234</v>
      </c>
      <c r="V1082" s="15" t="s">
        <v>112</v>
      </c>
      <c r="W1082" s="15" t="s">
        <v>1964</v>
      </c>
      <c r="X1082" s="15" t="s">
        <v>36</v>
      </c>
      <c r="Y1082" s="15" t="s">
        <v>36</v>
      </c>
      <c r="Z1082" s="15" t="s">
        <v>887</v>
      </c>
    </row>
    <row r="1083" spans="1:26" x14ac:dyDescent="0.3">
      <c r="A1083" s="15" t="s">
        <v>2573</v>
      </c>
      <c r="B1083">
        <v>99999</v>
      </c>
      <c r="C1083" s="1">
        <v>5908256838765</v>
      </c>
      <c r="D1083">
        <v>1</v>
      </c>
      <c r="E1083">
        <v>108</v>
      </c>
      <c r="F1083" s="15" t="s">
        <v>174</v>
      </c>
      <c r="G1083" s="15" t="s">
        <v>6127</v>
      </c>
      <c r="H1083" s="15" t="s">
        <v>5269</v>
      </c>
      <c r="I1083" s="15" t="s">
        <v>320</v>
      </c>
      <c r="J1083" s="15" t="s">
        <v>1067</v>
      </c>
      <c r="K1083" s="15" t="s">
        <v>5386</v>
      </c>
      <c r="L1083" s="15" t="s">
        <v>2574</v>
      </c>
      <c r="M1083" s="15" t="s">
        <v>5241</v>
      </c>
      <c r="N1083" s="15" t="s">
        <v>2575</v>
      </c>
      <c r="O1083" s="15" t="s">
        <v>2576</v>
      </c>
      <c r="P1083">
        <v>85279900</v>
      </c>
      <c r="Q1083" s="15" t="s">
        <v>5234</v>
      </c>
      <c r="R1083">
        <v>5</v>
      </c>
      <c r="S1083" s="15" t="s">
        <v>5234</v>
      </c>
      <c r="U1083" s="15" t="s">
        <v>5234</v>
      </c>
      <c r="V1083" s="15" t="s">
        <v>960</v>
      </c>
      <c r="W1083" s="15" t="s">
        <v>5234</v>
      </c>
      <c r="X1083" s="15" t="s">
        <v>50</v>
      </c>
      <c r="Y1083" s="15" t="s">
        <v>5234</v>
      </c>
      <c r="Z1083" s="15" t="s">
        <v>6127</v>
      </c>
    </row>
    <row r="1084" spans="1:26" x14ac:dyDescent="0.3">
      <c r="A1084" s="15" t="s">
        <v>2577</v>
      </c>
      <c r="B1084">
        <v>99999</v>
      </c>
      <c r="C1084" s="1">
        <v>5908256838635</v>
      </c>
      <c r="D1084">
        <v>1</v>
      </c>
      <c r="E1084">
        <v>108</v>
      </c>
      <c r="F1084" s="15" t="s">
        <v>2578</v>
      </c>
      <c r="G1084" s="15" t="s">
        <v>6127</v>
      </c>
      <c r="H1084" s="15" t="s">
        <v>5269</v>
      </c>
      <c r="I1084" s="15" t="s">
        <v>320</v>
      </c>
      <c r="J1084" s="15" t="s">
        <v>1067</v>
      </c>
      <c r="K1084" s="15" t="s">
        <v>5386</v>
      </c>
      <c r="L1084" s="15" t="s">
        <v>2574</v>
      </c>
      <c r="M1084" s="15" t="s">
        <v>5241</v>
      </c>
      <c r="N1084" s="15" t="s">
        <v>2575</v>
      </c>
      <c r="O1084" s="15" t="s">
        <v>2579</v>
      </c>
      <c r="P1084">
        <v>85279900</v>
      </c>
      <c r="Q1084" s="15" t="s">
        <v>5234</v>
      </c>
      <c r="R1084">
        <v>5</v>
      </c>
      <c r="S1084" s="15" t="s">
        <v>5234</v>
      </c>
      <c r="U1084" s="15" t="s">
        <v>5234</v>
      </c>
      <c r="V1084" s="15" t="s">
        <v>960</v>
      </c>
      <c r="W1084" s="15" t="s">
        <v>5234</v>
      </c>
      <c r="X1084" s="15" t="s">
        <v>50</v>
      </c>
      <c r="Y1084" s="15" t="s">
        <v>5234</v>
      </c>
      <c r="Z1084" s="15" t="s">
        <v>6127</v>
      </c>
    </row>
    <row r="1085" spans="1:26" x14ac:dyDescent="0.3">
      <c r="A1085" s="15" t="s">
        <v>2580</v>
      </c>
      <c r="B1085">
        <v>99999</v>
      </c>
      <c r="C1085" s="1">
        <v>5908256838918</v>
      </c>
      <c r="D1085">
        <v>5</v>
      </c>
      <c r="E1085">
        <v>360</v>
      </c>
      <c r="F1085" s="15" t="s">
        <v>2581</v>
      </c>
      <c r="G1085" s="15" t="s">
        <v>150</v>
      </c>
      <c r="H1085" s="15" t="s">
        <v>5253</v>
      </c>
      <c r="I1085" s="15" t="s">
        <v>663</v>
      </c>
      <c r="J1085" s="15" t="s">
        <v>5385</v>
      </c>
      <c r="K1085" s="15" t="s">
        <v>2582</v>
      </c>
      <c r="L1085" s="15" t="s">
        <v>1157</v>
      </c>
      <c r="M1085" s="15" t="s">
        <v>2583</v>
      </c>
      <c r="N1085" s="15" t="s">
        <v>107</v>
      </c>
      <c r="O1085" s="15" t="s">
        <v>2584</v>
      </c>
      <c r="P1085">
        <v>85271900</v>
      </c>
      <c r="Q1085" s="15" t="s">
        <v>5234</v>
      </c>
      <c r="R1085">
        <v>5</v>
      </c>
      <c r="S1085" s="15" t="s">
        <v>5234</v>
      </c>
      <c r="U1085" s="15" t="s">
        <v>5234</v>
      </c>
      <c r="V1085" s="15" t="s">
        <v>406</v>
      </c>
      <c r="W1085" s="15" t="s">
        <v>5234</v>
      </c>
      <c r="X1085" s="15" t="s">
        <v>50</v>
      </c>
      <c r="Y1085" s="15" t="s">
        <v>5234</v>
      </c>
      <c r="Z1085" s="15" t="s">
        <v>277</v>
      </c>
    </row>
    <row r="1086" spans="1:26" x14ac:dyDescent="0.3">
      <c r="A1086" s="15" t="s">
        <v>2585</v>
      </c>
      <c r="B1086">
        <v>99999</v>
      </c>
      <c r="C1086" s="1">
        <v>5908256838901</v>
      </c>
      <c r="D1086">
        <v>5</v>
      </c>
      <c r="E1086">
        <v>360</v>
      </c>
      <c r="F1086" s="15" t="s">
        <v>2581</v>
      </c>
      <c r="G1086" s="15" t="s">
        <v>150</v>
      </c>
      <c r="H1086" s="15" t="s">
        <v>5253</v>
      </c>
      <c r="I1086" s="15" t="s">
        <v>663</v>
      </c>
      <c r="J1086" s="15" t="s">
        <v>5385</v>
      </c>
      <c r="K1086" s="15" t="s">
        <v>2582</v>
      </c>
      <c r="L1086" s="15" t="s">
        <v>1157</v>
      </c>
      <c r="M1086" s="15" t="s">
        <v>2583</v>
      </c>
      <c r="N1086" s="15" t="s">
        <v>107</v>
      </c>
      <c r="O1086" s="15" t="s">
        <v>2586</v>
      </c>
      <c r="P1086">
        <v>85271900</v>
      </c>
      <c r="Q1086" s="15" t="s">
        <v>5234</v>
      </c>
      <c r="R1086">
        <v>5</v>
      </c>
      <c r="S1086" s="15" t="s">
        <v>5234</v>
      </c>
      <c r="U1086" s="15" t="s">
        <v>5234</v>
      </c>
      <c r="V1086" s="15" t="s">
        <v>406</v>
      </c>
      <c r="W1086" s="15" t="s">
        <v>5234</v>
      </c>
      <c r="X1086" s="15" t="s">
        <v>50</v>
      </c>
      <c r="Y1086" s="15" t="s">
        <v>5234</v>
      </c>
      <c r="Z1086" s="15" t="s">
        <v>277</v>
      </c>
    </row>
    <row r="1087" spans="1:26" x14ac:dyDescent="0.3">
      <c r="A1087" s="15" t="s">
        <v>2587</v>
      </c>
      <c r="B1087">
        <v>16312</v>
      </c>
      <c r="C1087" s="1">
        <v>5902934830355</v>
      </c>
      <c r="D1087">
        <v>5</v>
      </c>
      <c r="E1087">
        <v>560</v>
      </c>
      <c r="F1087" s="15" t="s">
        <v>645</v>
      </c>
      <c r="G1087" s="15" t="s">
        <v>6128</v>
      </c>
      <c r="H1087" s="15" t="s">
        <v>5263</v>
      </c>
      <c r="I1087" s="15" t="s">
        <v>5288</v>
      </c>
      <c r="J1087" s="15" t="s">
        <v>5303</v>
      </c>
      <c r="K1087" s="15" t="s">
        <v>5256</v>
      </c>
      <c r="L1087" s="15" t="s">
        <v>5268</v>
      </c>
      <c r="M1087" s="15" t="s">
        <v>63</v>
      </c>
      <c r="N1087" s="15" t="s">
        <v>2588</v>
      </c>
      <c r="O1087" s="15" t="s">
        <v>6129</v>
      </c>
      <c r="P1087">
        <v>85279900</v>
      </c>
      <c r="Q1087" s="15" t="s">
        <v>6742</v>
      </c>
      <c r="R1087">
        <v>5</v>
      </c>
      <c r="S1087" s="15" t="s">
        <v>5234</v>
      </c>
      <c r="U1087" s="15" t="s">
        <v>5234</v>
      </c>
      <c r="V1087" s="15" t="s">
        <v>119</v>
      </c>
      <c r="W1087" s="15" t="s">
        <v>35</v>
      </c>
      <c r="X1087" s="15" t="s">
        <v>36</v>
      </c>
      <c r="Y1087" s="15" t="s">
        <v>50</v>
      </c>
      <c r="Z1087" s="15" t="s">
        <v>649</v>
      </c>
    </row>
    <row r="1088" spans="1:26" x14ac:dyDescent="0.3">
      <c r="A1088" s="15" t="s">
        <v>2589</v>
      </c>
      <c r="B1088">
        <v>99999</v>
      </c>
      <c r="C1088" s="1">
        <v>5908256839113</v>
      </c>
      <c r="D1088">
        <v>1</v>
      </c>
      <c r="E1088">
        <v>66</v>
      </c>
      <c r="F1088" s="15" t="s">
        <v>1126</v>
      </c>
      <c r="G1088" s="15" t="s">
        <v>888</v>
      </c>
      <c r="H1088" s="15" t="s">
        <v>2070</v>
      </c>
      <c r="I1088" s="15" t="s">
        <v>171</v>
      </c>
      <c r="J1088" s="15" t="s">
        <v>2590</v>
      </c>
      <c r="K1088" s="15" t="s">
        <v>2591</v>
      </c>
      <c r="L1088" s="15" t="s">
        <v>5242</v>
      </c>
      <c r="M1088" s="15" t="s">
        <v>2234</v>
      </c>
      <c r="N1088" s="15" t="s">
        <v>2592</v>
      </c>
      <c r="O1088" s="15" t="s">
        <v>2593</v>
      </c>
      <c r="P1088">
        <v>85279100</v>
      </c>
      <c r="Q1088" s="15" t="s">
        <v>108</v>
      </c>
      <c r="R1088">
        <v>5</v>
      </c>
      <c r="S1088" s="15" t="s">
        <v>5234</v>
      </c>
      <c r="U1088" s="15" t="s">
        <v>5234</v>
      </c>
      <c r="V1088" s="15" t="s">
        <v>1431</v>
      </c>
      <c r="W1088" s="15" t="s">
        <v>35</v>
      </c>
      <c r="X1088" s="15" t="s">
        <v>50</v>
      </c>
      <c r="Y1088" s="15" t="s">
        <v>5234</v>
      </c>
      <c r="Z1088" s="15" t="s">
        <v>888</v>
      </c>
    </row>
    <row r="1089" spans="1:26" x14ac:dyDescent="0.3">
      <c r="A1089" s="15" t="s">
        <v>2594</v>
      </c>
      <c r="B1089">
        <v>16512</v>
      </c>
      <c r="C1089" s="1">
        <v>5908256838857</v>
      </c>
      <c r="D1089">
        <v>4</v>
      </c>
      <c r="E1089">
        <v>480</v>
      </c>
      <c r="F1089" s="15" t="s">
        <v>164</v>
      </c>
      <c r="G1089" s="15" t="s">
        <v>5284</v>
      </c>
      <c r="H1089" s="15" t="s">
        <v>44</v>
      </c>
      <c r="I1089" s="15" t="s">
        <v>5273</v>
      </c>
      <c r="J1089" s="15" t="s">
        <v>5385</v>
      </c>
      <c r="K1089" s="15" t="s">
        <v>256</v>
      </c>
      <c r="L1089" s="15" t="s">
        <v>5261</v>
      </c>
      <c r="M1089" s="15" t="s">
        <v>5244</v>
      </c>
      <c r="N1089" s="15" t="s">
        <v>118</v>
      </c>
      <c r="O1089" s="15" t="s">
        <v>6130</v>
      </c>
      <c r="P1089">
        <v>85279200</v>
      </c>
      <c r="Q1089" s="15" t="s">
        <v>6742</v>
      </c>
      <c r="R1089">
        <v>5</v>
      </c>
      <c r="S1089" s="15" t="s">
        <v>5234</v>
      </c>
      <c r="U1089" s="15" t="s">
        <v>5234</v>
      </c>
      <c r="V1089" s="15" t="s">
        <v>119</v>
      </c>
      <c r="W1089" s="15" t="s">
        <v>35</v>
      </c>
      <c r="X1089" s="15" t="s">
        <v>36</v>
      </c>
      <c r="Y1089" s="15" t="s">
        <v>50</v>
      </c>
      <c r="Z1089" s="15" t="s">
        <v>1150</v>
      </c>
    </row>
    <row r="1090" spans="1:26" x14ac:dyDescent="0.3">
      <c r="A1090" s="15" t="s">
        <v>2595</v>
      </c>
      <c r="B1090">
        <v>99999</v>
      </c>
      <c r="C1090" s="1">
        <v>5908256838895</v>
      </c>
      <c r="D1090">
        <v>4</v>
      </c>
      <c r="E1090">
        <v>216</v>
      </c>
      <c r="F1090" s="15" t="s">
        <v>2596</v>
      </c>
      <c r="G1090" s="15" t="s">
        <v>2597</v>
      </c>
      <c r="H1090" s="15" t="s">
        <v>5242</v>
      </c>
      <c r="I1090" s="15" t="s">
        <v>5278</v>
      </c>
      <c r="J1090" s="15" t="s">
        <v>5259</v>
      </c>
      <c r="K1090" s="15" t="s">
        <v>522</v>
      </c>
      <c r="L1090" s="15" t="s">
        <v>2234</v>
      </c>
      <c r="M1090" s="15" t="s">
        <v>210</v>
      </c>
      <c r="N1090" s="15" t="s">
        <v>2598</v>
      </c>
      <c r="O1090" s="15" t="s">
        <v>2599</v>
      </c>
      <c r="P1090">
        <v>85271900</v>
      </c>
      <c r="Q1090" s="15" t="s">
        <v>108</v>
      </c>
      <c r="R1090">
        <v>5</v>
      </c>
      <c r="S1090" s="15" t="s">
        <v>5234</v>
      </c>
      <c r="U1090" s="15" t="s">
        <v>5234</v>
      </c>
      <c r="V1090" s="15" t="s">
        <v>112</v>
      </c>
      <c r="W1090" s="15" t="s">
        <v>35</v>
      </c>
      <c r="X1090" s="15" t="s">
        <v>50</v>
      </c>
      <c r="Y1090" s="15" t="s">
        <v>5234</v>
      </c>
      <c r="Z1090" s="15" t="s">
        <v>277</v>
      </c>
    </row>
    <row r="1091" spans="1:26" x14ac:dyDescent="0.3">
      <c r="A1091" s="15" t="s">
        <v>2600</v>
      </c>
      <c r="B1091">
        <v>99999</v>
      </c>
      <c r="C1091" s="1">
        <v>5907633494433</v>
      </c>
      <c r="D1091">
        <v>0</v>
      </c>
      <c r="E1091">
        <v>0</v>
      </c>
      <c r="F1091" s="15" t="s">
        <v>5234</v>
      </c>
      <c r="G1091" s="15" t="s">
        <v>5234</v>
      </c>
      <c r="H1091" s="15" t="s">
        <v>5233</v>
      </c>
      <c r="I1091" s="15" t="s">
        <v>5233</v>
      </c>
      <c r="J1091" s="15" t="s">
        <v>5233</v>
      </c>
      <c r="K1091" s="15" t="s">
        <v>5233</v>
      </c>
      <c r="L1091" s="15" t="s">
        <v>5233</v>
      </c>
      <c r="M1091" s="15" t="s">
        <v>5233</v>
      </c>
      <c r="N1091" s="15" t="s">
        <v>2601</v>
      </c>
      <c r="O1091" s="15" t="s">
        <v>2602</v>
      </c>
      <c r="Q1091" s="15" t="s">
        <v>5234</v>
      </c>
      <c r="S1091" s="15" t="s">
        <v>5234</v>
      </c>
      <c r="U1091" s="15" t="s">
        <v>5234</v>
      </c>
      <c r="V1091" s="15" t="s">
        <v>5234</v>
      </c>
      <c r="W1091" s="15" t="s">
        <v>5234</v>
      </c>
      <c r="X1091" s="15" t="s">
        <v>50</v>
      </c>
      <c r="Y1091" s="15" t="s">
        <v>5234</v>
      </c>
      <c r="Z1091" s="15" t="s">
        <v>5234</v>
      </c>
    </row>
    <row r="1092" spans="1:26" x14ac:dyDescent="0.3">
      <c r="A1092" s="15" t="s">
        <v>2603</v>
      </c>
      <c r="B1092">
        <v>99999</v>
      </c>
      <c r="C1092" s="1">
        <v>5908256839342</v>
      </c>
      <c r="D1092">
        <v>1</v>
      </c>
      <c r="E1092">
        <v>8</v>
      </c>
      <c r="F1092" s="15" t="s">
        <v>920</v>
      </c>
      <c r="G1092" s="15" t="s">
        <v>166</v>
      </c>
      <c r="H1092" s="15" t="s">
        <v>2233</v>
      </c>
      <c r="I1092" s="15" t="s">
        <v>5357</v>
      </c>
      <c r="J1092" s="15" t="s">
        <v>987</v>
      </c>
      <c r="K1092" s="15" t="s">
        <v>2233</v>
      </c>
      <c r="L1092" s="15" t="s">
        <v>5357</v>
      </c>
      <c r="M1092" s="15" t="s">
        <v>365</v>
      </c>
      <c r="N1092" s="15" t="s">
        <v>2604</v>
      </c>
      <c r="O1092" s="15" t="s">
        <v>2605</v>
      </c>
      <c r="P1092">
        <v>85279100</v>
      </c>
      <c r="Q1092" s="15" t="s">
        <v>108</v>
      </c>
      <c r="R1092">
        <v>4</v>
      </c>
      <c r="S1092" s="15" t="s">
        <v>5234</v>
      </c>
      <c r="U1092" s="15" t="s">
        <v>5234</v>
      </c>
      <c r="V1092" s="15" t="s">
        <v>2606</v>
      </c>
      <c r="W1092" s="15" t="s">
        <v>35</v>
      </c>
      <c r="X1092" s="15" t="s">
        <v>50</v>
      </c>
      <c r="Y1092" s="15" t="s">
        <v>5234</v>
      </c>
      <c r="Z1092" s="15" t="s">
        <v>166</v>
      </c>
    </row>
    <row r="1093" spans="1:26" x14ac:dyDescent="0.3">
      <c r="A1093" s="15" t="s">
        <v>2607</v>
      </c>
      <c r="B1093">
        <v>99999</v>
      </c>
      <c r="C1093" s="1">
        <v>5908256839571</v>
      </c>
      <c r="D1093">
        <v>1</v>
      </c>
      <c r="E1093">
        <v>24</v>
      </c>
      <c r="F1093" s="15" t="s">
        <v>6131</v>
      </c>
      <c r="G1093" s="15" t="s">
        <v>2608</v>
      </c>
      <c r="H1093" s="15" t="s">
        <v>146</v>
      </c>
      <c r="I1093" s="15" t="s">
        <v>5238</v>
      </c>
      <c r="J1093" s="15" t="s">
        <v>2609</v>
      </c>
      <c r="K1093" s="15" t="s">
        <v>560</v>
      </c>
      <c r="L1093" s="15" t="s">
        <v>256</v>
      </c>
      <c r="M1093" s="15" t="s">
        <v>2550</v>
      </c>
      <c r="N1093" s="15" t="s">
        <v>192</v>
      </c>
      <c r="O1093" s="15" t="s">
        <v>2610</v>
      </c>
      <c r="P1093">
        <v>85279100</v>
      </c>
      <c r="Q1093" s="15" t="s">
        <v>108</v>
      </c>
      <c r="R1093">
        <v>4</v>
      </c>
      <c r="S1093" s="15" t="s">
        <v>4764</v>
      </c>
      <c r="T1093">
        <v>1</v>
      </c>
      <c r="U1093" s="15" t="s">
        <v>112</v>
      </c>
      <c r="V1093" s="15" t="s">
        <v>2611</v>
      </c>
      <c r="W1093" s="15" t="s">
        <v>35</v>
      </c>
      <c r="X1093" s="15" t="s">
        <v>50</v>
      </c>
      <c r="Y1093" s="15" t="s">
        <v>5234</v>
      </c>
      <c r="Z1093" s="15" t="s">
        <v>2608</v>
      </c>
    </row>
    <row r="1094" spans="1:26" x14ac:dyDescent="0.3">
      <c r="A1094" s="15" t="s">
        <v>2612</v>
      </c>
      <c r="B1094">
        <v>99999</v>
      </c>
      <c r="C1094" s="1">
        <v>5908256839526</v>
      </c>
      <c r="D1094">
        <v>5</v>
      </c>
      <c r="E1094">
        <v>750</v>
      </c>
      <c r="F1094" s="15" t="s">
        <v>2613</v>
      </c>
      <c r="G1094" s="15" t="s">
        <v>6132</v>
      </c>
      <c r="H1094" s="15" t="s">
        <v>5233</v>
      </c>
      <c r="I1094" s="15" t="s">
        <v>5233</v>
      </c>
      <c r="J1094" s="15" t="s">
        <v>5233</v>
      </c>
      <c r="K1094" s="15" t="s">
        <v>2614</v>
      </c>
      <c r="L1094" s="15" t="s">
        <v>210</v>
      </c>
      <c r="M1094" s="15" t="s">
        <v>5303</v>
      </c>
      <c r="N1094" s="15" t="s">
        <v>118</v>
      </c>
      <c r="O1094" s="15" t="s">
        <v>2615</v>
      </c>
      <c r="P1094">
        <v>85279200</v>
      </c>
      <c r="Q1094" s="15" t="s">
        <v>5234</v>
      </c>
      <c r="S1094" s="15" t="s">
        <v>5234</v>
      </c>
      <c r="U1094" s="15" t="s">
        <v>5234</v>
      </c>
      <c r="V1094" s="15" t="s">
        <v>5234</v>
      </c>
      <c r="W1094" s="15" t="s">
        <v>5234</v>
      </c>
      <c r="X1094" s="15" t="s">
        <v>50</v>
      </c>
      <c r="Y1094" s="15" t="s">
        <v>5234</v>
      </c>
      <c r="Z1094" s="15" t="s">
        <v>6931</v>
      </c>
    </row>
    <row r="1095" spans="1:26" x14ac:dyDescent="0.3">
      <c r="A1095" s="15" t="s">
        <v>2616</v>
      </c>
      <c r="B1095">
        <v>16313</v>
      </c>
      <c r="C1095" s="1">
        <v>5902934831482</v>
      </c>
      <c r="D1095">
        <v>9</v>
      </c>
      <c r="E1095">
        <v>495</v>
      </c>
      <c r="F1095" s="15" t="s">
        <v>1294</v>
      </c>
      <c r="G1095" s="15" t="s">
        <v>6133</v>
      </c>
      <c r="H1095" s="15" t="s">
        <v>117</v>
      </c>
      <c r="I1095" s="15" t="s">
        <v>582</v>
      </c>
      <c r="J1095" s="15" t="s">
        <v>5385</v>
      </c>
      <c r="K1095" s="15" t="s">
        <v>200</v>
      </c>
      <c r="L1095" s="15" t="s">
        <v>63</v>
      </c>
      <c r="M1095" s="15" t="s">
        <v>5340</v>
      </c>
      <c r="N1095" s="15" t="s">
        <v>2617</v>
      </c>
      <c r="O1095" s="15" t="s">
        <v>6134</v>
      </c>
      <c r="P1095">
        <v>85271900</v>
      </c>
      <c r="Q1095" s="15" t="s">
        <v>6742</v>
      </c>
      <c r="R1095">
        <v>5</v>
      </c>
      <c r="S1095" s="15" t="s">
        <v>5234</v>
      </c>
      <c r="U1095" s="15" t="s">
        <v>5234</v>
      </c>
      <c r="V1095" s="15" t="s">
        <v>112</v>
      </c>
      <c r="W1095" s="15" t="s">
        <v>35</v>
      </c>
      <c r="X1095" s="15" t="s">
        <v>36</v>
      </c>
      <c r="Y1095" s="15" t="s">
        <v>5234</v>
      </c>
      <c r="Z1095" s="15" t="s">
        <v>4783</v>
      </c>
    </row>
    <row r="1096" spans="1:26" x14ac:dyDescent="0.3">
      <c r="A1096" s="15" t="s">
        <v>2618</v>
      </c>
      <c r="B1096">
        <v>16601</v>
      </c>
      <c r="C1096" s="1">
        <v>5902934831499</v>
      </c>
      <c r="D1096">
        <v>8</v>
      </c>
      <c r="E1096">
        <v>624</v>
      </c>
      <c r="F1096" s="15" t="s">
        <v>655</v>
      </c>
      <c r="G1096" s="15" t="s">
        <v>404</v>
      </c>
      <c r="H1096" s="15" t="s">
        <v>5385</v>
      </c>
      <c r="I1096" s="15" t="s">
        <v>582</v>
      </c>
      <c r="J1096" s="15" t="s">
        <v>5303</v>
      </c>
      <c r="K1096" s="15" t="s">
        <v>750</v>
      </c>
      <c r="L1096" s="15" t="s">
        <v>5288</v>
      </c>
      <c r="M1096" s="15" t="s">
        <v>5293</v>
      </c>
      <c r="N1096" s="15" t="s">
        <v>211</v>
      </c>
      <c r="O1096" s="15" t="s">
        <v>6135</v>
      </c>
      <c r="P1096">
        <v>90258040</v>
      </c>
      <c r="Q1096" s="15" t="s">
        <v>6751</v>
      </c>
      <c r="R1096">
        <v>5</v>
      </c>
      <c r="S1096" s="15" t="s">
        <v>5234</v>
      </c>
      <c r="U1096" s="15" t="s">
        <v>5234</v>
      </c>
      <c r="V1096" s="15" t="s">
        <v>112</v>
      </c>
      <c r="W1096" s="15" t="s">
        <v>35</v>
      </c>
      <c r="X1096" s="15" t="s">
        <v>36</v>
      </c>
      <c r="Y1096" s="15" t="s">
        <v>50</v>
      </c>
      <c r="Z1096" s="15" t="s">
        <v>114</v>
      </c>
    </row>
    <row r="1097" spans="1:26" x14ac:dyDescent="0.3">
      <c r="A1097" s="15" t="s">
        <v>2619</v>
      </c>
      <c r="B1097">
        <v>99999</v>
      </c>
      <c r="C1097" s="1">
        <v>5902934832366</v>
      </c>
      <c r="D1097">
        <v>1</v>
      </c>
      <c r="E1097">
        <v>54</v>
      </c>
      <c r="F1097" s="15" t="s">
        <v>2620</v>
      </c>
      <c r="G1097" s="15" t="s">
        <v>2621</v>
      </c>
      <c r="H1097" s="15" t="s">
        <v>5301</v>
      </c>
      <c r="I1097" s="15" t="s">
        <v>1068</v>
      </c>
      <c r="J1097" s="15" t="s">
        <v>2420</v>
      </c>
      <c r="K1097" s="15" t="s">
        <v>5301</v>
      </c>
      <c r="L1097" s="15" t="s">
        <v>1068</v>
      </c>
      <c r="M1097" s="15" t="s">
        <v>2420</v>
      </c>
      <c r="N1097" s="15" t="s">
        <v>2622</v>
      </c>
      <c r="O1097" s="15" t="s">
        <v>2623</v>
      </c>
      <c r="P1097">
        <v>85279100</v>
      </c>
      <c r="Q1097" s="15" t="s">
        <v>108</v>
      </c>
      <c r="R1097">
        <v>5</v>
      </c>
      <c r="S1097" s="15" t="s">
        <v>5234</v>
      </c>
      <c r="U1097" s="15" t="s">
        <v>5234</v>
      </c>
      <c r="V1097" s="15" t="s">
        <v>2401</v>
      </c>
      <c r="W1097" s="15" t="s">
        <v>35</v>
      </c>
      <c r="X1097" s="15" t="s">
        <v>50</v>
      </c>
      <c r="Y1097" s="15" t="s">
        <v>5234</v>
      </c>
      <c r="Z1097" s="15" t="s">
        <v>2621</v>
      </c>
    </row>
    <row r="1098" spans="1:26" x14ac:dyDescent="0.3">
      <c r="A1098" s="15" t="s">
        <v>2624</v>
      </c>
      <c r="B1098">
        <v>16303</v>
      </c>
      <c r="C1098" s="1">
        <v>5902934833899</v>
      </c>
      <c r="D1098">
        <v>1</v>
      </c>
      <c r="E1098">
        <v>54</v>
      </c>
      <c r="F1098" s="15" t="s">
        <v>6136</v>
      </c>
      <c r="G1098" s="15" t="s">
        <v>206</v>
      </c>
      <c r="H1098" s="15" t="s">
        <v>5257</v>
      </c>
      <c r="I1098" s="15" t="s">
        <v>5257</v>
      </c>
      <c r="J1098" s="15" t="s">
        <v>5242</v>
      </c>
      <c r="K1098" s="15" t="s">
        <v>5265</v>
      </c>
      <c r="L1098" s="15" t="s">
        <v>5265</v>
      </c>
      <c r="M1098" s="15" t="s">
        <v>5259</v>
      </c>
      <c r="N1098" s="15" t="s">
        <v>5162</v>
      </c>
      <c r="O1098" s="15" t="s">
        <v>2625</v>
      </c>
      <c r="P1098">
        <v>85198900</v>
      </c>
      <c r="Q1098" s="15" t="s">
        <v>6930</v>
      </c>
      <c r="R1098">
        <v>5</v>
      </c>
      <c r="S1098" s="15" t="s">
        <v>4764</v>
      </c>
      <c r="T1098">
        <v>1</v>
      </c>
      <c r="U1098" s="15" t="s">
        <v>112</v>
      </c>
      <c r="V1098" s="15" t="s">
        <v>2444</v>
      </c>
      <c r="W1098" s="15" t="s">
        <v>35</v>
      </c>
      <c r="X1098" s="15" t="s">
        <v>36</v>
      </c>
      <c r="Y1098" s="15" t="s">
        <v>50</v>
      </c>
      <c r="Z1098" s="15" t="s">
        <v>206</v>
      </c>
    </row>
    <row r="1099" spans="1:26" x14ac:dyDescent="0.3">
      <c r="A1099" s="15" t="s">
        <v>2626</v>
      </c>
      <c r="B1099">
        <v>99999</v>
      </c>
      <c r="C1099" s="1">
        <v>5907633494471</v>
      </c>
      <c r="D1099">
        <v>0</v>
      </c>
      <c r="E1099">
        <v>0</v>
      </c>
      <c r="F1099" s="15" t="s">
        <v>5234</v>
      </c>
      <c r="G1099" s="15" t="s">
        <v>5234</v>
      </c>
      <c r="H1099" s="15" t="s">
        <v>5233</v>
      </c>
      <c r="I1099" s="15" t="s">
        <v>5233</v>
      </c>
      <c r="J1099" s="15" t="s">
        <v>5233</v>
      </c>
      <c r="K1099" s="15" t="s">
        <v>5233</v>
      </c>
      <c r="L1099" s="15" t="s">
        <v>5233</v>
      </c>
      <c r="M1099" s="15" t="s">
        <v>5233</v>
      </c>
      <c r="N1099" s="15" t="s">
        <v>2627</v>
      </c>
      <c r="O1099" s="15" t="s">
        <v>2628</v>
      </c>
      <c r="Q1099" s="15" t="s">
        <v>5234</v>
      </c>
      <c r="S1099" s="15" t="s">
        <v>5234</v>
      </c>
      <c r="U1099" s="15" t="s">
        <v>5234</v>
      </c>
      <c r="V1099" s="15" t="s">
        <v>5234</v>
      </c>
      <c r="W1099" s="15" t="s">
        <v>5234</v>
      </c>
      <c r="X1099" s="15" t="s">
        <v>50</v>
      </c>
      <c r="Y1099" s="15" t="s">
        <v>5234</v>
      </c>
      <c r="Z1099" s="15" t="s">
        <v>5234</v>
      </c>
    </row>
    <row r="1100" spans="1:26" x14ac:dyDescent="0.3">
      <c r="A1100" s="15" t="s">
        <v>2629</v>
      </c>
      <c r="B1100">
        <v>99999</v>
      </c>
      <c r="C1100" s="1">
        <v>5902934834612</v>
      </c>
      <c r="D1100">
        <v>6</v>
      </c>
      <c r="E1100">
        <v>96</v>
      </c>
      <c r="F1100" s="15" t="s">
        <v>2630</v>
      </c>
      <c r="G1100" s="15" t="s">
        <v>4994</v>
      </c>
      <c r="H1100" s="15" t="s">
        <v>5259</v>
      </c>
      <c r="I1100" s="15" t="s">
        <v>522</v>
      </c>
      <c r="J1100" s="15" t="s">
        <v>186</v>
      </c>
      <c r="K1100" s="15" t="s">
        <v>5386</v>
      </c>
      <c r="L1100" s="15" t="s">
        <v>5274</v>
      </c>
      <c r="M1100" s="15" t="s">
        <v>5244</v>
      </c>
      <c r="N1100" s="15" t="s">
        <v>2631</v>
      </c>
      <c r="O1100" s="15" t="s">
        <v>6137</v>
      </c>
      <c r="P1100">
        <v>85182100</v>
      </c>
      <c r="Q1100" s="15" t="s">
        <v>6746</v>
      </c>
      <c r="R1100">
        <v>5</v>
      </c>
      <c r="S1100" s="15" t="s">
        <v>5234</v>
      </c>
      <c r="U1100" s="15" t="s">
        <v>5234</v>
      </c>
      <c r="V1100" s="15" t="s">
        <v>438</v>
      </c>
      <c r="W1100" s="15" t="s">
        <v>35</v>
      </c>
      <c r="X1100" s="15" t="s">
        <v>50</v>
      </c>
      <c r="Y1100" s="15" t="s">
        <v>50</v>
      </c>
      <c r="Z1100" s="15" t="s">
        <v>7115</v>
      </c>
    </row>
    <row r="1101" spans="1:26" x14ac:dyDescent="0.3">
      <c r="A1101" s="15" t="s">
        <v>2632</v>
      </c>
      <c r="B1101">
        <v>99999</v>
      </c>
      <c r="C1101" s="1">
        <v>5902934836265</v>
      </c>
      <c r="D1101">
        <v>6</v>
      </c>
      <c r="E1101">
        <v>96</v>
      </c>
      <c r="F1101" s="15" t="s">
        <v>1829</v>
      </c>
      <c r="G1101" s="15" t="s">
        <v>4995</v>
      </c>
      <c r="H1101" s="15" t="s">
        <v>5255</v>
      </c>
      <c r="I1101" s="15" t="s">
        <v>5261</v>
      </c>
      <c r="J1101" s="15" t="s">
        <v>5243</v>
      </c>
      <c r="K1101" s="15" t="s">
        <v>196</v>
      </c>
      <c r="L1101" s="15" t="s">
        <v>5286</v>
      </c>
      <c r="M1101" s="15" t="s">
        <v>5291</v>
      </c>
      <c r="N1101" s="15" t="s">
        <v>188</v>
      </c>
      <c r="O1101" s="15" t="s">
        <v>6138</v>
      </c>
      <c r="P1101">
        <v>85271300</v>
      </c>
      <c r="Q1101" s="15" t="s">
        <v>6742</v>
      </c>
      <c r="R1101">
        <v>5</v>
      </c>
      <c r="S1101" s="15" t="s">
        <v>4763</v>
      </c>
      <c r="T1101">
        <v>1</v>
      </c>
      <c r="U1101" s="15" t="s">
        <v>2633</v>
      </c>
      <c r="V1101" s="15" t="s">
        <v>197</v>
      </c>
      <c r="W1101" s="15" t="s">
        <v>2634</v>
      </c>
      <c r="X1101" s="15" t="s">
        <v>50</v>
      </c>
      <c r="Y1101" s="15" t="s">
        <v>50</v>
      </c>
      <c r="Z1101" s="15" t="s">
        <v>2578</v>
      </c>
    </row>
    <row r="1102" spans="1:26" x14ac:dyDescent="0.3">
      <c r="A1102" s="15" t="s">
        <v>2635</v>
      </c>
      <c r="B1102">
        <v>16410</v>
      </c>
      <c r="C1102" s="1">
        <v>5902934837620</v>
      </c>
      <c r="D1102">
        <v>1</v>
      </c>
      <c r="E1102">
        <v>78</v>
      </c>
      <c r="F1102" s="15" t="s">
        <v>861</v>
      </c>
      <c r="G1102" s="15" t="s">
        <v>4996</v>
      </c>
      <c r="H1102" s="15" t="s">
        <v>5300</v>
      </c>
      <c r="I1102" s="15" t="s">
        <v>210</v>
      </c>
      <c r="J1102" s="15" t="s">
        <v>5305</v>
      </c>
      <c r="K1102" s="15" t="s">
        <v>31</v>
      </c>
      <c r="L1102" s="15" t="s">
        <v>5293</v>
      </c>
      <c r="M1102" s="15" t="s">
        <v>5462</v>
      </c>
      <c r="N1102" s="15" t="s">
        <v>2636</v>
      </c>
      <c r="O1102" s="15" t="s">
        <v>2637</v>
      </c>
      <c r="P1102">
        <v>85279100</v>
      </c>
      <c r="Q1102" s="15" t="s">
        <v>6742</v>
      </c>
      <c r="R1102">
        <v>5</v>
      </c>
      <c r="S1102" s="15" t="s">
        <v>4764</v>
      </c>
      <c r="T1102">
        <v>1</v>
      </c>
      <c r="U1102" s="15" t="s">
        <v>112</v>
      </c>
      <c r="V1102" s="15" t="s">
        <v>2611</v>
      </c>
      <c r="W1102" s="15" t="s">
        <v>2638</v>
      </c>
      <c r="X1102" s="15" t="s">
        <v>36</v>
      </c>
      <c r="Y1102" s="15" t="s">
        <v>5234</v>
      </c>
      <c r="Z1102" s="15" t="s">
        <v>4996</v>
      </c>
    </row>
    <row r="1103" spans="1:26" x14ac:dyDescent="0.3">
      <c r="A1103" s="15" t="s">
        <v>2639</v>
      </c>
      <c r="B1103">
        <v>16608</v>
      </c>
      <c r="C1103" s="1">
        <v>5902934836661</v>
      </c>
      <c r="D1103">
        <v>4</v>
      </c>
      <c r="E1103">
        <v>396</v>
      </c>
      <c r="F1103" s="15" t="s">
        <v>2066</v>
      </c>
      <c r="G1103" s="15" t="s">
        <v>891</v>
      </c>
      <c r="H1103" s="15" t="s">
        <v>207</v>
      </c>
      <c r="I1103" s="15" t="s">
        <v>208</v>
      </c>
      <c r="J1103" s="15" t="s">
        <v>5242</v>
      </c>
      <c r="K1103" s="15" t="s">
        <v>209</v>
      </c>
      <c r="L1103" s="15" t="s">
        <v>5288</v>
      </c>
      <c r="M1103" s="15" t="s">
        <v>210</v>
      </c>
      <c r="N1103" s="15" t="s">
        <v>211</v>
      </c>
      <c r="O1103" s="15" t="s">
        <v>6139</v>
      </c>
      <c r="P1103">
        <v>90258040</v>
      </c>
      <c r="Q1103" s="15" t="s">
        <v>6751</v>
      </c>
      <c r="R1103">
        <v>5</v>
      </c>
      <c r="S1103" s="15" t="s">
        <v>5234</v>
      </c>
      <c r="U1103" s="15" t="s">
        <v>5234</v>
      </c>
      <c r="V1103" s="15" t="s">
        <v>212</v>
      </c>
      <c r="W1103" s="15" t="s">
        <v>213</v>
      </c>
      <c r="X1103" s="15" t="s">
        <v>50</v>
      </c>
      <c r="Y1103" s="15" t="s">
        <v>50</v>
      </c>
      <c r="Z1103" s="15" t="s">
        <v>1343</v>
      </c>
    </row>
    <row r="1104" spans="1:26" x14ac:dyDescent="0.3">
      <c r="A1104" s="15" t="s">
        <v>2640</v>
      </c>
      <c r="B1104">
        <v>16514</v>
      </c>
      <c r="C1104" s="1">
        <v>5902934836814</v>
      </c>
      <c r="D1104">
        <v>5</v>
      </c>
      <c r="E1104">
        <v>315</v>
      </c>
      <c r="F1104" s="15" t="s">
        <v>610</v>
      </c>
      <c r="G1104" s="15" t="s">
        <v>6140</v>
      </c>
      <c r="H1104" s="15" t="s">
        <v>5238</v>
      </c>
      <c r="I1104" s="15" t="s">
        <v>5260</v>
      </c>
      <c r="J1104" s="15" t="s">
        <v>5288</v>
      </c>
      <c r="K1104" s="15" t="s">
        <v>5265</v>
      </c>
      <c r="L1104" s="15" t="s">
        <v>5253</v>
      </c>
      <c r="M1104" s="15" t="s">
        <v>5301</v>
      </c>
      <c r="N1104" s="15" t="s">
        <v>2641</v>
      </c>
      <c r="O1104" s="15" t="s">
        <v>6141</v>
      </c>
      <c r="P1104">
        <v>85183000</v>
      </c>
      <c r="Q1104" s="15" t="s">
        <v>6746</v>
      </c>
      <c r="R1104">
        <v>5</v>
      </c>
      <c r="S1104" s="15" t="s">
        <v>234</v>
      </c>
      <c r="T1104">
        <v>1</v>
      </c>
      <c r="U1104" s="15" t="s">
        <v>158</v>
      </c>
      <c r="V1104" s="15" t="s">
        <v>158</v>
      </c>
      <c r="W1104" s="15" t="s">
        <v>35</v>
      </c>
      <c r="X1104" s="15" t="s">
        <v>36</v>
      </c>
      <c r="Y1104" s="15" t="s">
        <v>5234</v>
      </c>
      <c r="Z1104" s="15" t="s">
        <v>875</v>
      </c>
    </row>
    <row r="1105" spans="1:26" x14ac:dyDescent="0.3">
      <c r="A1105" s="15" t="s">
        <v>2642</v>
      </c>
      <c r="B1105">
        <v>16311</v>
      </c>
      <c r="C1105" s="1">
        <v>5902934837026</v>
      </c>
      <c r="D1105">
        <v>6</v>
      </c>
      <c r="E1105">
        <v>960</v>
      </c>
      <c r="F1105" s="15" t="s">
        <v>610</v>
      </c>
      <c r="G1105" s="15" t="s">
        <v>6142</v>
      </c>
      <c r="H1105" s="15" t="s">
        <v>5271</v>
      </c>
      <c r="I1105" s="15" t="s">
        <v>155</v>
      </c>
      <c r="J1105" s="15" t="s">
        <v>5254</v>
      </c>
      <c r="K1105" s="15" t="s">
        <v>5253</v>
      </c>
      <c r="L1105" s="15" t="s">
        <v>5242</v>
      </c>
      <c r="M1105" s="15" t="s">
        <v>256</v>
      </c>
      <c r="N1105" s="15" t="s">
        <v>4511</v>
      </c>
      <c r="O1105" s="15" t="s">
        <v>6143</v>
      </c>
      <c r="P1105">
        <v>85279900</v>
      </c>
      <c r="Q1105" s="15" t="s">
        <v>6742</v>
      </c>
      <c r="R1105">
        <v>5</v>
      </c>
      <c r="S1105" s="15" t="s">
        <v>234</v>
      </c>
      <c r="T1105">
        <v>1</v>
      </c>
      <c r="U1105" s="15" t="s">
        <v>235</v>
      </c>
      <c r="V1105" s="15" t="s">
        <v>406</v>
      </c>
      <c r="W1105" s="15" t="s">
        <v>1815</v>
      </c>
      <c r="X1105" s="15" t="s">
        <v>36</v>
      </c>
      <c r="Y1105" s="15" t="s">
        <v>50</v>
      </c>
      <c r="Z1105" s="15" t="s">
        <v>6932</v>
      </c>
    </row>
    <row r="1106" spans="1:26" x14ac:dyDescent="0.3">
      <c r="A1106" s="15" t="s">
        <v>2643</v>
      </c>
      <c r="B1106">
        <v>99999</v>
      </c>
      <c r="C1106" s="1">
        <v>5907633494563</v>
      </c>
      <c r="D1106">
        <v>0</v>
      </c>
      <c r="E1106">
        <v>0</v>
      </c>
      <c r="F1106" s="15" t="s">
        <v>5234</v>
      </c>
      <c r="G1106" s="15" t="s">
        <v>5234</v>
      </c>
      <c r="H1106" s="15" t="s">
        <v>5233</v>
      </c>
      <c r="I1106" s="15" t="s">
        <v>5233</v>
      </c>
      <c r="J1106" s="15" t="s">
        <v>5233</v>
      </c>
      <c r="K1106" s="15" t="s">
        <v>5233</v>
      </c>
      <c r="L1106" s="15" t="s">
        <v>5233</v>
      </c>
      <c r="M1106" s="15" t="s">
        <v>5233</v>
      </c>
      <c r="N1106" s="15" t="s">
        <v>2627</v>
      </c>
      <c r="O1106" s="15" t="s">
        <v>2644</v>
      </c>
      <c r="P1106">
        <v>85094000</v>
      </c>
      <c r="Q1106" s="15" t="s">
        <v>5234</v>
      </c>
      <c r="S1106" s="15" t="s">
        <v>5234</v>
      </c>
      <c r="U1106" s="15" t="s">
        <v>5234</v>
      </c>
      <c r="V1106" s="15" t="s">
        <v>5234</v>
      </c>
      <c r="W1106" s="15" t="s">
        <v>5234</v>
      </c>
      <c r="X1106" s="15" t="s">
        <v>50</v>
      </c>
      <c r="Y1106" s="15" t="s">
        <v>5234</v>
      </c>
      <c r="Z1106" s="15" t="s">
        <v>5234</v>
      </c>
    </row>
    <row r="1107" spans="1:26" x14ac:dyDescent="0.3">
      <c r="A1107" s="15" t="s">
        <v>2645</v>
      </c>
      <c r="B1107">
        <v>16408</v>
      </c>
      <c r="C1107" s="1">
        <v>5902934838368</v>
      </c>
      <c r="D1107">
        <v>4</v>
      </c>
      <c r="E1107">
        <v>96</v>
      </c>
      <c r="F1107" s="15" t="s">
        <v>6144</v>
      </c>
      <c r="G1107" s="15" t="s">
        <v>7282</v>
      </c>
      <c r="H1107" s="15" t="s">
        <v>5305</v>
      </c>
      <c r="I1107" s="15" t="s">
        <v>27</v>
      </c>
      <c r="J1107" s="15" t="s">
        <v>5259</v>
      </c>
      <c r="K1107" s="15" t="s">
        <v>5269</v>
      </c>
      <c r="L1107" s="15" t="s">
        <v>5295</v>
      </c>
      <c r="M1107" s="15" t="s">
        <v>5244</v>
      </c>
      <c r="N1107" s="15" t="s">
        <v>2647</v>
      </c>
      <c r="O1107" s="15" t="s">
        <v>6145</v>
      </c>
      <c r="P1107">
        <v>85198900</v>
      </c>
      <c r="Q1107" s="15" t="s">
        <v>6930</v>
      </c>
      <c r="R1107">
        <v>5</v>
      </c>
      <c r="S1107" s="15" t="s">
        <v>5234</v>
      </c>
      <c r="U1107" s="15" t="s">
        <v>5234</v>
      </c>
      <c r="V1107" s="15" t="s">
        <v>1815</v>
      </c>
      <c r="W1107" s="15" t="s">
        <v>35</v>
      </c>
      <c r="X1107" s="15" t="s">
        <v>36</v>
      </c>
      <c r="Y1107" s="15" t="s">
        <v>50</v>
      </c>
      <c r="Z1107" s="15" t="s">
        <v>4993</v>
      </c>
    </row>
    <row r="1108" spans="1:26" x14ac:dyDescent="0.3">
      <c r="A1108" s="15" t="s">
        <v>2648</v>
      </c>
      <c r="B1108">
        <v>16308</v>
      </c>
      <c r="C1108" s="1">
        <v>5902934839129</v>
      </c>
      <c r="D1108">
        <v>2</v>
      </c>
      <c r="E1108">
        <v>40</v>
      </c>
      <c r="F1108" s="15" t="s">
        <v>1140</v>
      </c>
      <c r="G1108" s="15" t="s">
        <v>2669</v>
      </c>
      <c r="H1108" s="15" t="s">
        <v>139</v>
      </c>
      <c r="I1108" s="15" t="s">
        <v>2649</v>
      </c>
      <c r="J1108" s="15" t="s">
        <v>901</v>
      </c>
      <c r="K1108" s="15" t="s">
        <v>196</v>
      </c>
      <c r="L1108" s="15" t="s">
        <v>2590</v>
      </c>
      <c r="M1108" s="15" t="s">
        <v>1515</v>
      </c>
      <c r="N1108" s="15" t="s">
        <v>2650</v>
      </c>
      <c r="O1108" s="15" t="s">
        <v>6146</v>
      </c>
      <c r="P1108">
        <v>85279100</v>
      </c>
      <c r="Q1108" s="15" t="s">
        <v>6742</v>
      </c>
      <c r="R1108">
        <v>4</v>
      </c>
      <c r="S1108" s="15" t="s">
        <v>5234</v>
      </c>
      <c r="U1108" s="15" t="s">
        <v>5234</v>
      </c>
      <c r="V1108" s="15" t="s">
        <v>1652</v>
      </c>
      <c r="W1108" s="15" t="s">
        <v>2651</v>
      </c>
      <c r="X1108" s="15" t="s">
        <v>36</v>
      </c>
      <c r="Y1108" s="15" t="s">
        <v>5234</v>
      </c>
      <c r="Z1108" s="15" t="s">
        <v>2000</v>
      </c>
    </row>
    <row r="1109" spans="1:26" x14ac:dyDescent="0.3">
      <c r="A1109" s="15" t="s">
        <v>2652</v>
      </c>
      <c r="B1109">
        <v>16302</v>
      </c>
      <c r="C1109" s="1">
        <v>5902934839143</v>
      </c>
      <c r="D1109">
        <v>4</v>
      </c>
      <c r="E1109">
        <v>168</v>
      </c>
      <c r="F1109" s="15" t="s">
        <v>104</v>
      </c>
      <c r="G1109" s="15" t="s">
        <v>4997</v>
      </c>
      <c r="H1109" s="15" t="s">
        <v>712</v>
      </c>
      <c r="I1109" s="15" t="s">
        <v>5264</v>
      </c>
      <c r="J1109" s="15" t="s">
        <v>5243</v>
      </c>
      <c r="K1109" s="15" t="s">
        <v>263</v>
      </c>
      <c r="L1109" s="15" t="s">
        <v>5288</v>
      </c>
      <c r="M1109" s="15" t="s">
        <v>207</v>
      </c>
      <c r="N1109" s="15" t="s">
        <v>233</v>
      </c>
      <c r="O1109" s="15" t="s">
        <v>6147</v>
      </c>
      <c r="P1109">
        <v>85279100</v>
      </c>
      <c r="Q1109" s="15" t="s">
        <v>6742</v>
      </c>
      <c r="R1109">
        <v>5</v>
      </c>
      <c r="S1109" s="15" t="s">
        <v>234</v>
      </c>
      <c r="T1109">
        <v>1</v>
      </c>
      <c r="U1109" s="15" t="s">
        <v>235</v>
      </c>
      <c r="V1109" s="15" t="s">
        <v>1971</v>
      </c>
      <c r="W1109" s="15" t="s">
        <v>456</v>
      </c>
      <c r="X1109" s="15" t="s">
        <v>36</v>
      </c>
      <c r="Y1109" s="15" t="s">
        <v>50</v>
      </c>
      <c r="Z1109" s="15" t="s">
        <v>121</v>
      </c>
    </row>
    <row r="1110" spans="1:26" x14ac:dyDescent="0.3">
      <c r="A1110" s="15" t="s">
        <v>2653</v>
      </c>
      <c r="B1110">
        <v>16405</v>
      </c>
      <c r="C1110" s="1">
        <v>5903887800099</v>
      </c>
      <c r="D1110">
        <v>2</v>
      </c>
      <c r="E1110">
        <v>60</v>
      </c>
      <c r="F1110" s="15" t="s">
        <v>2206</v>
      </c>
      <c r="G1110" s="15" t="s">
        <v>5111</v>
      </c>
      <c r="H1110" s="15" t="s">
        <v>5295</v>
      </c>
      <c r="I1110" s="15" t="s">
        <v>5241</v>
      </c>
      <c r="J1110" s="15" t="s">
        <v>5270</v>
      </c>
      <c r="K1110" s="15" t="s">
        <v>43</v>
      </c>
      <c r="L1110" s="15" t="s">
        <v>209</v>
      </c>
      <c r="M1110" s="15" t="s">
        <v>5295</v>
      </c>
      <c r="N1110" s="15" t="s">
        <v>240</v>
      </c>
      <c r="O1110" s="15" t="s">
        <v>6148</v>
      </c>
      <c r="P1110">
        <v>85279900</v>
      </c>
      <c r="Q1110" s="15" t="s">
        <v>6742</v>
      </c>
      <c r="R1110">
        <v>4</v>
      </c>
      <c r="S1110" s="15" t="s">
        <v>5234</v>
      </c>
      <c r="U1110" s="15" t="s">
        <v>5234</v>
      </c>
      <c r="V1110" s="15" t="s">
        <v>450</v>
      </c>
      <c r="W1110" s="15" t="s">
        <v>1168</v>
      </c>
      <c r="X1110" s="15" t="s">
        <v>36</v>
      </c>
      <c r="Y1110" s="15" t="s">
        <v>50</v>
      </c>
      <c r="Z1110" s="15" t="s">
        <v>888</v>
      </c>
    </row>
    <row r="1111" spans="1:26" x14ac:dyDescent="0.3">
      <c r="A1111" s="15" t="s">
        <v>2654</v>
      </c>
      <c r="B1111">
        <v>99999</v>
      </c>
      <c r="C1111" s="1">
        <v>5908256833517</v>
      </c>
      <c r="D1111">
        <v>6</v>
      </c>
      <c r="E1111">
        <v>126</v>
      </c>
      <c r="F1111" s="15" t="s">
        <v>5234</v>
      </c>
      <c r="G1111" s="15" t="s">
        <v>6149</v>
      </c>
      <c r="H1111" s="15" t="s">
        <v>31</v>
      </c>
      <c r="I1111" s="15" t="s">
        <v>293</v>
      </c>
      <c r="J1111" s="15" t="s">
        <v>5288</v>
      </c>
      <c r="K1111" s="15" t="s">
        <v>2655</v>
      </c>
      <c r="L1111" s="15" t="s">
        <v>364</v>
      </c>
      <c r="M1111" s="15" t="s">
        <v>2656</v>
      </c>
      <c r="N1111" s="15" t="s">
        <v>346</v>
      </c>
      <c r="O1111" s="15" t="s">
        <v>2657</v>
      </c>
      <c r="P1111">
        <v>85161080</v>
      </c>
      <c r="Q1111" s="15" t="s">
        <v>5234</v>
      </c>
      <c r="S1111" s="15" t="s">
        <v>5234</v>
      </c>
      <c r="U1111" s="15" t="s">
        <v>5234</v>
      </c>
      <c r="V1111" s="15" t="s">
        <v>261</v>
      </c>
      <c r="W1111" s="15" t="s">
        <v>5234</v>
      </c>
      <c r="X1111" s="15" t="s">
        <v>50</v>
      </c>
      <c r="Y1111" s="15" t="s">
        <v>5234</v>
      </c>
      <c r="Z1111" s="15" t="s">
        <v>6934</v>
      </c>
    </row>
    <row r="1112" spans="1:26" x14ac:dyDescent="0.3">
      <c r="A1112" s="15" t="s">
        <v>2658</v>
      </c>
      <c r="B1112">
        <v>11111</v>
      </c>
      <c r="C1112" s="1">
        <v>5908256835948</v>
      </c>
      <c r="D1112">
        <v>4</v>
      </c>
      <c r="E1112">
        <v>126</v>
      </c>
      <c r="F1112" s="15" t="s">
        <v>6150</v>
      </c>
      <c r="G1112" s="15" t="s">
        <v>6151</v>
      </c>
      <c r="H1112" s="15" t="s">
        <v>5238</v>
      </c>
      <c r="I1112" s="15" t="s">
        <v>5259</v>
      </c>
      <c r="J1112" s="15" t="s">
        <v>5256</v>
      </c>
      <c r="K1112" s="15" t="s">
        <v>5274</v>
      </c>
      <c r="L1112" s="15" t="s">
        <v>5288</v>
      </c>
      <c r="M1112" s="15" t="s">
        <v>5342</v>
      </c>
      <c r="N1112" s="15" t="s">
        <v>346</v>
      </c>
      <c r="O1112" s="15" t="s">
        <v>6152</v>
      </c>
      <c r="P1112">
        <v>85161080</v>
      </c>
      <c r="Q1112" s="15" t="s">
        <v>6737</v>
      </c>
      <c r="R1112">
        <v>5</v>
      </c>
      <c r="S1112" s="15" t="s">
        <v>5234</v>
      </c>
      <c r="U1112" s="15" t="s">
        <v>5234</v>
      </c>
      <c r="V1112" s="15" t="s">
        <v>273</v>
      </c>
      <c r="W1112" s="15" t="s">
        <v>35</v>
      </c>
      <c r="X1112" s="15" t="s">
        <v>36</v>
      </c>
      <c r="Y1112" s="15" t="s">
        <v>50</v>
      </c>
      <c r="Z1112" s="15" t="s">
        <v>6935</v>
      </c>
    </row>
    <row r="1113" spans="1:26" x14ac:dyDescent="0.3">
      <c r="A1113" s="15" t="s">
        <v>2659</v>
      </c>
      <c r="B1113">
        <v>99999</v>
      </c>
      <c r="C1113" s="1">
        <v>5908256834644</v>
      </c>
      <c r="D1113">
        <v>4</v>
      </c>
      <c r="E1113">
        <v>72</v>
      </c>
      <c r="F1113" s="15" t="s">
        <v>446</v>
      </c>
      <c r="G1113" s="15" t="s">
        <v>1776</v>
      </c>
      <c r="H1113" s="15" t="s">
        <v>5241</v>
      </c>
      <c r="I1113" s="15" t="s">
        <v>5288</v>
      </c>
      <c r="J1113" s="15" t="s">
        <v>5300</v>
      </c>
      <c r="K1113" s="15" t="s">
        <v>5288</v>
      </c>
      <c r="L1113" s="15" t="s">
        <v>5314</v>
      </c>
      <c r="M1113" s="15" t="s">
        <v>5285</v>
      </c>
      <c r="N1113" s="15" t="s">
        <v>2660</v>
      </c>
      <c r="O1113" s="15" t="s">
        <v>2661</v>
      </c>
      <c r="P1113">
        <v>85161080</v>
      </c>
      <c r="Q1113" s="15" t="s">
        <v>5234</v>
      </c>
      <c r="S1113" s="15" t="s">
        <v>5234</v>
      </c>
      <c r="U1113" s="15" t="s">
        <v>5234</v>
      </c>
      <c r="V1113" s="15" t="s">
        <v>960</v>
      </c>
      <c r="W1113" s="15" t="s">
        <v>5234</v>
      </c>
      <c r="X1113" s="15" t="s">
        <v>50</v>
      </c>
      <c r="Y1113" s="15" t="s">
        <v>5234</v>
      </c>
      <c r="Z1113" s="15" t="s">
        <v>4218</v>
      </c>
    </row>
    <row r="1114" spans="1:26" x14ac:dyDescent="0.3">
      <c r="A1114" s="15" t="s">
        <v>2662</v>
      </c>
      <c r="B1114">
        <v>99999</v>
      </c>
      <c r="C1114" s="1">
        <v>5908256834651</v>
      </c>
      <c r="D1114">
        <v>4</v>
      </c>
      <c r="E1114">
        <v>72</v>
      </c>
      <c r="F1114" s="15" t="s">
        <v>446</v>
      </c>
      <c r="G1114" s="15" t="s">
        <v>1776</v>
      </c>
      <c r="H1114" s="15" t="s">
        <v>5241</v>
      </c>
      <c r="I1114" s="15" t="s">
        <v>5288</v>
      </c>
      <c r="J1114" s="15" t="s">
        <v>5300</v>
      </c>
      <c r="K1114" s="15" t="s">
        <v>5288</v>
      </c>
      <c r="L1114" s="15" t="s">
        <v>5314</v>
      </c>
      <c r="M1114" s="15" t="s">
        <v>5285</v>
      </c>
      <c r="N1114" s="15" t="s">
        <v>2660</v>
      </c>
      <c r="O1114" s="15" t="s">
        <v>2663</v>
      </c>
      <c r="P1114">
        <v>85161080</v>
      </c>
      <c r="Q1114" s="15" t="s">
        <v>5234</v>
      </c>
      <c r="S1114" s="15" t="s">
        <v>5234</v>
      </c>
      <c r="U1114" s="15" t="s">
        <v>5234</v>
      </c>
      <c r="V1114" s="15" t="s">
        <v>960</v>
      </c>
      <c r="W1114" s="15" t="s">
        <v>5234</v>
      </c>
      <c r="X1114" s="15" t="s">
        <v>50</v>
      </c>
      <c r="Y1114" s="15" t="s">
        <v>5234</v>
      </c>
      <c r="Z1114" s="15" t="s">
        <v>4218</v>
      </c>
    </row>
    <row r="1115" spans="1:26" x14ac:dyDescent="0.3">
      <c r="A1115" s="15" t="s">
        <v>2664</v>
      </c>
      <c r="B1115">
        <v>99999</v>
      </c>
      <c r="C1115" s="1">
        <v>5908256836020</v>
      </c>
      <c r="D1115">
        <v>4</v>
      </c>
      <c r="E1115">
        <v>72</v>
      </c>
      <c r="F1115" s="15" t="s">
        <v>446</v>
      </c>
      <c r="G1115" s="15" t="s">
        <v>1776</v>
      </c>
      <c r="H1115" s="15" t="s">
        <v>5241</v>
      </c>
      <c r="I1115" s="15" t="s">
        <v>5288</v>
      </c>
      <c r="J1115" s="15" t="s">
        <v>5300</v>
      </c>
      <c r="K1115" s="15" t="s">
        <v>5288</v>
      </c>
      <c r="L1115" s="15" t="s">
        <v>5314</v>
      </c>
      <c r="M1115" s="15" t="s">
        <v>5285</v>
      </c>
      <c r="N1115" s="15" t="s">
        <v>2660</v>
      </c>
      <c r="O1115" s="15" t="s">
        <v>2665</v>
      </c>
      <c r="Q1115" s="15" t="s">
        <v>33</v>
      </c>
      <c r="R1115">
        <v>5</v>
      </c>
      <c r="S1115" s="15" t="s">
        <v>5234</v>
      </c>
      <c r="U1115" s="15" t="s">
        <v>5234</v>
      </c>
      <c r="V1115" s="15" t="s">
        <v>960</v>
      </c>
      <c r="W1115" s="15" t="s">
        <v>35</v>
      </c>
      <c r="X1115" s="15" t="s">
        <v>50</v>
      </c>
      <c r="Y1115" s="15" t="s">
        <v>5234</v>
      </c>
      <c r="Z1115" s="15" t="s">
        <v>4218</v>
      </c>
    </row>
    <row r="1116" spans="1:26" x14ac:dyDescent="0.3">
      <c r="A1116" s="15" t="s">
        <v>2666</v>
      </c>
      <c r="B1116">
        <v>99999</v>
      </c>
      <c r="C1116" s="1">
        <v>5908256833753</v>
      </c>
      <c r="D1116">
        <v>4</v>
      </c>
      <c r="E1116">
        <v>72</v>
      </c>
      <c r="F1116" s="15" t="s">
        <v>446</v>
      </c>
      <c r="G1116" s="15" t="s">
        <v>1776</v>
      </c>
      <c r="H1116" s="15" t="s">
        <v>5241</v>
      </c>
      <c r="I1116" s="15" t="s">
        <v>5288</v>
      </c>
      <c r="J1116" s="15" t="s">
        <v>5300</v>
      </c>
      <c r="K1116" s="15" t="s">
        <v>5288</v>
      </c>
      <c r="L1116" s="15" t="s">
        <v>5314</v>
      </c>
      <c r="M1116" s="15" t="s">
        <v>5285</v>
      </c>
      <c r="N1116" s="15" t="s">
        <v>2660</v>
      </c>
      <c r="O1116" s="15" t="s">
        <v>2667</v>
      </c>
      <c r="Q1116" s="15" t="s">
        <v>33</v>
      </c>
      <c r="R1116">
        <v>5</v>
      </c>
      <c r="S1116" s="15" t="s">
        <v>5234</v>
      </c>
      <c r="U1116" s="15" t="s">
        <v>5234</v>
      </c>
      <c r="V1116" s="15" t="s">
        <v>960</v>
      </c>
      <c r="W1116" s="15" t="s">
        <v>35</v>
      </c>
      <c r="X1116" s="15" t="s">
        <v>50</v>
      </c>
      <c r="Y1116" s="15" t="s">
        <v>5234</v>
      </c>
      <c r="Z1116" s="15" t="s">
        <v>4218</v>
      </c>
    </row>
    <row r="1117" spans="1:26" x14ac:dyDescent="0.3">
      <c r="A1117" s="15" t="s">
        <v>2668</v>
      </c>
      <c r="B1117">
        <v>99999</v>
      </c>
      <c r="C1117" s="1">
        <v>5908256834903</v>
      </c>
      <c r="D1117">
        <v>4</v>
      </c>
      <c r="E1117">
        <v>48</v>
      </c>
      <c r="F1117" s="15" t="s">
        <v>6153</v>
      </c>
      <c r="G1117" s="15" t="s">
        <v>2669</v>
      </c>
      <c r="H1117" s="15" t="s">
        <v>232</v>
      </c>
      <c r="I1117" s="15" t="s">
        <v>559</v>
      </c>
      <c r="J1117" s="15" t="s">
        <v>559</v>
      </c>
      <c r="K1117" s="15" t="s">
        <v>2670</v>
      </c>
      <c r="L1117" s="15" t="s">
        <v>2671</v>
      </c>
      <c r="M1117" s="15" t="s">
        <v>425</v>
      </c>
      <c r="N1117" s="15" t="s">
        <v>393</v>
      </c>
      <c r="O1117" s="15" t="s">
        <v>2672</v>
      </c>
      <c r="P1117">
        <v>85161080</v>
      </c>
      <c r="Q1117" s="15" t="s">
        <v>33</v>
      </c>
      <c r="R1117">
        <v>5</v>
      </c>
      <c r="S1117" s="15" t="s">
        <v>5234</v>
      </c>
      <c r="U1117" s="15" t="s">
        <v>5234</v>
      </c>
      <c r="V1117" s="15" t="s">
        <v>2673</v>
      </c>
      <c r="W1117" s="15" t="s">
        <v>35</v>
      </c>
      <c r="X1117" s="15" t="s">
        <v>50</v>
      </c>
      <c r="Y1117" s="15" t="s">
        <v>5234</v>
      </c>
      <c r="Z1117" s="15" t="s">
        <v>2630</v>
      </c>
    </row>
    <row r="1118" spans="1:26" x14ac:dyDescent="0.3">
      <c r="A1118" s="15" t="s">
        <v>2674</v>
      </c>
      <c r="B1118">
        <v>99999</v>
      </c>
      <c r="C1118" s="1">
        <v>5908256835252</v>
      </c>
      <c r="D1118">
        <v>4</v>
      </c>
      <c r="E1118">
        <v>72</v>
      </c>
      <c r="F1118" s="15" t="s">
        <v>121</v>
      </c>
      <c r="G1118" s="15" t="s">
        <v>2098</v>
      </c>
      <c r="H1118" s="15" t="s">
        <v>5238</v>
      </c>
      <c r="I1118" s="15" t="s">
        <v>5238</v>
      </c>
      <c r="J1118" s="15" t="s">
        <v>5293</v>
      </c>
      <c r="K1118" s="15" t="s">
        <v>5253</v>
      </c>
      <c r="L1118" s="15" t="s">
        <v>5279</v>
      </c>
      <c r="M1118" s="15" t="s">
        <v>5294</v>
      </c>
      <c r="N1118" s="15" t="s">
        <v>2675</v>
      </c>
      <c r="O1118" s="15" t="s">
        <v>2676</v>
      </c>
      <c r="P1118">
        <v>85161080</v>
      </c>
      <c r="Q1118" s="15" t="s">
        <v>5234</v>
      </c>
      <c r="S1118" s="15" t="s">
        <v>5234</v>
      </c>
      <c r="U1118" s="15" t="s">
        <v>5234</v>
      </c>
      <c r="V1118" s="15" t="s">
        <v>438</v>
      </c>
      <c r="W1118" s="15" t="s">
        <v>5234</v>
      </c>
      <c r="X1118" s="15" t="s">
        <v>50</v>
      </c>
      <c r="Y1118" s="15" t="s">
        <v>5234</v>
      </c>
      <c r="Z1118" s="15" t="s">
        <v>1913</v>
      </c>
    </row>
    <row r="1119" spans="1:26" x14ac:dyDescent="0.3">
      <c r="A1119" s="15" t="s">
        <v>2677</v>
      </c>
      <c r="B1119">
        <v>99999</v>
      </c>
      <c r="C1119" s="1">
        <v>5908256836808</v>
      </c>
      <c r="D1119">
        <v>6</v>
      </c>
      <c r="E1119">
        <v>126</v>
      </c>
      <c r="F1119" s="15" t="s">
        <v>2533</v>
      </c>
      <c r="G1119" s="15" t="s">
        <v>2678</v>
      </c>
      <c r="H1119" s="15" t="s">
        <v>5233</v>
      </c>
      <c r="I1119" s="15" t="s">
        <v>5233</v>
      </c>
      <c r="J1119" s="15" t="s">
        <v>5233</v>
      </c>
      <c r="K1119" s="15" t="s">
        <v>289</v>
      </c>
      <c r="L1119" s="15" t="s">
        <v>2679</v>
      </c>
      <c r="M1119" s="15" t="s">
        <v>5342</v>
      </c>
      <c r="N1119" s="15" t="s">
        <v>346</v>
      </c>
      <c r="O1119" s="15" t="s">
        <v>2680</v>
      </c>
      <c r="P1119">
        <v>85161080</v>
      </c>
      <c r="Q1119" s="15" t="s">
        <v>5234</v>
      </c>
      <c r="S1119" s="15" t="s">
        <v>5234</v>
      </c>
      <c r="U1119" s="15" t="s">
        <v>5234</v>
      </c>
      <c r="V1119" s="15" t="s">
        <v>5234</v>
      </c>
      <c r="W1119" s="15" t="s">
        <v>5234</v>
      </c>
      <c r="X1119" s="15" t="s">
        <v>50</v>
      </c>
      <c r="Y1119" s="15" t="s">
        <v>5234</v>
      </c>
      <c r="Z1119" s="15" t="s">
        <v>6936</v>
      </c>
    </row>
    <row r="1120" spans="1:26" x14ac:dyDescent="0.3">
      <c r="A1120" s="15" t="s">
        <v>2681</v>
      </c>
      <c r="B1120">
        <v>10802</v>
      </c>
      <c r="C1120" s="1">
        <v>5908256836815</v>
      </c>
      <c r="D1120">
        <v>6</v>
      </c>
      <c r="E1120">
        <v>126</v>
      </c>
      <c r="F1120" s="15" t="s">
        <v>342</v>
      </c>
      <c r="G1120" s="15" t="s">
        <v>6154</v>
      </c>
      <c r="H1120" s="15" t="s">
        <v>5241</v>
      </c>
      <c r="I1120" s="15" t="s">
        <v>27</v>
      </c>
      <c r="J1120" s="15" t="s">
        <v>5256</v>
      </c>
      <c r="K1120" s="15" t="s">
        <v>209</v>
      </c>
      <c r="L1120" s="15" t="s">
        <v>559</v>
      </c>
      <c r="M1120" s="15" t="s">
        <v>1237</v>
      </c>
      <c r="N1120" s="15" t="s">
        <v>346</v>
      </c>
      <c r="O1120" s="15" t="s">
        <v>6155</v>
      </c>
      <c r="P1120">
        <v>85161080</v>
      </c>
      <c r="Q1120" s="15" t="s">
        <v>6737</v>
      </c>
      <c r="R1120">
        <v>5</v>
      </c>
      <c r="S1120" s="15" t="s">
        <v>5234</v>
      </c>
      <c r="U1120" s="15" t="s">
        <v>5234</v>
      </c>
      <c r="V1120" s="15" t="s">
        <v>261</v>
      </c>
      <c r="W1120" s="15" t="s">
        <v>35</v>
      </c>
      <c r="X1120" s="15" t="s">
        <v>36</v>
      </c>
      <c r="Y1120" s="15" t="s">
        <v>50</v>
      </c>
      <c r="Z1120" s="15" t="s">
        <v>6937</v>
      </c>
    </row>
    <row r="1121" spans="1:26" x14ac:dyDescent="0.3">
      <c r="A1121" s="15" t="s">
        <v>2682</v>
      </c>
      <c r="B1121">
        <v>99999</v>
      </c>
      <c r="C1121" s="1">
        <v>5908256836778</v>
      </c>
      <c r="D1121">
        <v>4</v>
      </c>
      <c r="E1121">
        <v>84</v>
      </c>
      <c r="F1121" s="15" t="s">
        <v>2533</v>
      </c>
      <c r="G1121" s="15" t="s">
        <v>2683</v>
      </c>
      <c r="H1121" s="15" t="s">
        <v>5241</v>
      </c>
      <c r="I1121" s="15" t="s">
        <v>5238</v>
      </c>
      <c r="J1121" s="15" t="s">
        <v>200</v>
      </c>
      <c r="K1121" s="15" t="s">
        <v>256</v>
      </c>
      <c r="L1121" s="15" t="s">
        <v>5889</v>
      </c>
      <c r="M1121" s="15" t="s">
        <v>64</v>
      </c>
      <c r="N1121" s="15" t="s">
        <v>2660</v>
      </c>
      <c r="O1121" s="15" t="s">
        <v>2684</v>
      </c>
      <c r="P1121">
        <v>85161080</v>
      </c>
      <c r="Q1121" s="15" t="s">
        <v>33</v>
      </c>
      <c r="R1121">
        <v>5</v>
      </c>
      <c r="S1121" s="15" t="s">
        <v>5234</v>
      </c>
      <c r="U1121" s="15" t="s">
        <v>5234</v>
      </c>
      <c r="V1121" s="15" t="s">
        <v>212</v>
      </c>
      <c r="W1121" s="15" t="s">
        <v>35</v>
      </c>
      <c r="X1121" s="15" t="s">
        <v>50</v>
      </c>
      <c r="Y1121" s="15" t="s">
        <v>5234</v>
      </c>
      <c r="Z1121" s="15" t="s">
        <v>5100</v>
      </c>
    </row>
    <row r="1122" spans="1:26" x14ac:dyDescent="0.3">
      <c r="A1122" s="15" t="s">
        <v>2685</v>
      </c>
      <c r="B1122">
        <v>99999</v>
      </c>
      <c r="C1122" s="1">
        <v>5908256836785</v>
      </c>
      <c r="D1122">
        <v>4</v>
      </c>
      <c r="E1122">
        <v>56</v>
      </c>
      <c r="F1122" s="15" t="s">
        <v>883</v>
      </c>
      <c r="G1122" s="15" t="s">
        <v>2683</v>
      </c>
      <c r="H1122" s="15" t="s">
        <v>5241</v>
      </c>
      <c r="I1122" s="15" t="s">
        <v>5241</v>
      </c>
      <c r="J1122" s="15" t="s">
        <v>5462</v>
      </c>
      <c r="K1122" s="15" t="s">
        <v>64</v>
      </c>
      <c r="L1122" s="15" t="s">
        <v>256</v>
      </c>
      <c r="M1122" s="15" t="s">
        <v>5889</v>
      </c>
      <c r="N1122" s="15" t="s">
        <v>2660</v>
      </c>
      <c r="O1122" s="15" t="s">
        <v>2686</v>
      </c>
      <c r="P1122">
        <v>85161080</v>
      </c>
      <c r="Q1122" s="15" t="s">
        <v>5234</v>
      </c>
      <c r="S1122" s="15" t="s">
        <v>5234</v>
      </c>
      <c r="U1122" s="15" t="s">
        <v>5234</v>
      </c>
      <c r="V1122" s="15" t="s">
        <v>438</v>
      </c>
      <c r="W1122" s="15" t="s">
        <v>5234</v>
      </c>
      <c r="X1122" s="15" t="s">
        <v>50</v>
      </c>
      <c r="Y1122" s="15" t="s">
        <v>5234</v>
      </c>
      <c r="Z1122" s="15" t="s">
        <v>5100</v>
      </c>
    </row>
    <row r="1123" spans="1:26" x14ac:dyDescent="0.3">
      <c r="A1123" s="15" t="s">
        <v>2687</v>
      </c>
      <c r="B1123">
        <v>99999</v>
      </c>
      <c r="C1123" s="1">
        <v>5908256836792</v>
      </c>
      <c r="D1123">
        <v>4</v>
      </c>
      <c r="E1123">
        <v>84</v>
      </c>
      <c r="F1123" s="15" t="s">
        <v>883</v>
      </c>
      <c r="G1123" s="15" t="s">
        <v>2683</v>
      </c>
      <c r="H1123" s="15" t="s">
        <v>5241</v>
      </c>
      <c r="I1123" s="15" t="s">
        <v>5238</v>
      </c>
      <c r="J1123" s="15" t="s">
        <v>200</v>
      </c>
      <c r="K1123" s="15" t="s">
        <v>256</v>
      </c>
      <c r="L1123" s="15" t="s">
        <v>5889</v>
      </c>
      <c r="M1123" s="15" t="s">
        <v>64</v>
      </c>
      <c r="N1123" s="15" t="s">
        <v>2660</v>
      </c>
      <c r="O1123" s="15" t="s">
        <v>2688</v>
      </c>
      <c r="P1123">
        <v>85161080</v>
      </c>
      <c r="Q1123" s="15" t="s">
        <v>5234</v>
      </c>
      <c r="R1123">
        <v>5</v>
      </c>
      <c r="S1123" s="15" t="s">
        <v>5234</v>
      </c>
      <c r="U1123" s="15" t="s">
        <v>5234</v>
      </c>
      <c r="V1123" s="15" t="s">
        <v>212</v>
      </c>
      <c r="W1123" s="15" t="s">
        <v>5234</v>
      </c>
      <c r="X1123" s="15" t="s">
        <v>50</v>
      </c>
      <c r="Y1123" s="15" t="s">
        <v>5234</v>
      </c>
      <c r="Z1123" s="15" t="s">
        <v>5100</v>
      </c>
    </row>
    <row r="1124" spans="1:26" x14ac:dyDescent="0.3">
      <c r="A1124" s="15" t="s">
        <v>2689</v>
      </c>
      <c r="B1124">
        <v>11112</v>
      </c>
      <c r="C1124" s="1">
        <v>5908256837201</v>
      </c>
      <c r="D1124">
        <v>6</v>
      </c>
      <c r="E1124">
        <v>196</v>
      </c>
      <c r="F1124" s="15" t="s">
        <v>2690</v>
      </c>
      <c r="G1124" s="15" t="s">
        <v>6156</v>
      </c>
      <c r="H1124" s="15" t="s">
        <v>5242</v>
      </c>
      <c r="I1124" s="15" t="s">
        <v>5288</v>
      </c>
      <c r="J1124" s="15" t="s">
        <v>5288</v>
      </c>
      <c r="K1124" s="15" t="s">
        <v>5256</v>
      </c>
      <c r="L1124" s="15" t="s">
        <v>5294</v>
      </c>
      <c r="M1124" s="15" t="s">
        <v>5350</v>
      </c>
      <c r="N1124" s="15" t="s">
        <v>2691</v>
      </c>
      <c r="O1124" s="15" t="s">
        <v>6157</v>
      </c>
      <c r="P1124">
        <v>85161080</v>
      </c>
      <c r="Q1124" s="15" t="s">
        <v>6737</v>
      </c>
      <c r="R1124">
        <v>5</v>
      </c>
      <c r="S1124" s="15" t="s">
        <v>5234</v>
      </c>
      <c r="U1124" s="15" t="s">
        <v>5234</v>
      </c>
      <c r="V1124" s="15" t="s">
        <v>261</v>
      </c>
      <c r="W1124" s="15" t="s">
        <v>35</v>
      </c>
      <c r="X1124" s="15" t="s">
        <v>36</v>
      </c>
      <c r="Y1124" s="15" t="s">
        <v>50</v>
      </c>
      <c r="Z1124" s="15" t="s">
        <v>6938</v>
      </c>
    </row>
    <row r="1125" spans="1:26" x14ac:dyDescent="0.3">
      <c r="A1125" s="15" t="s">
        <v>2692</v>
      </c>
      <c r="B1125">
        <v>99999</v>
      </c>
      <c r="C1125" s="1">
        <v>5908256837393</v>
      </c>
      <c r="D1125">
        <v>6</v>
      </c>
      <c r="E1125">
        <v>168</v>
      </c>
      <c r="F1125" s="15" t="s">
        <v>2693</v>
      </c>
      <c r="G1125" s="15" t="s">
        <v>430</v>
      </c>
      <c r="H1125" s="15" t="s">
        <v>5243</v>
      </c>
      <c r="I1125" s="15" t="s">
        <v>27</v>
      </c>
      <c r="J1125" s="15" t="s">
        <v>5241</v>
      </c>
      <c r="K1125" s="15" t="s">
        <v>2694</v>
      </c>
      <c r="L1125" s="15" t="s">
        <v>2695</v>
      </c>
      <c r="M1125" s="15" t="s">
        <v>2696</v>
      </c>
      <c r="N1125" s="15" t="s">
        <v>374</v>
      </c>
      <c r="O1125" s="15" t="s">
        <v>2697</v>
      </c>
      <c r="P1125">
        <v>85161080</v>
      </c>
      <c r="Q1125" s="15" t="s">
        <v>33</v>
      </c>
      <c r="R1125">
        <v>5</v>
      </c>
      <c r="S1125" s="15" t="s">
        <v>5234</v>
      </c>
      <c r="U1125" s="15" t="s">
        <v>5234</v>
      </c>
      <c r="V1125" s="15" t="s">
        <v>158</v>
      </c>
      <c r="W1125" s="15" t="s">
        <v>35</v>
      </c>
      <c r="X1125" s="15" t="s">
        <v>50</v>
      </c>
      <c r="Y1125" s="15" t="s">
        <v>5234</v>
      </c>
      <c r="Z1125" s="15" t="s">
        <v>6894</v>
      </c>
    </row>
    <row r="1126" spans="1:26" x14ac:dyDescent="0.3">
      <c r="A1126" s="15" t="s">
        <v>2698</v>
      </c>
      <c r="B1126">
        <v>99999</v>
      </c>
      <c r="C1126" s="1">
        <v>5908256837409</v>
      </c>
      <c r="D1126">
        <v>6</v>
      </c>
      <c r="E1126">
        <v>168</v>
      </c>
      <c r="F1126" s="15" t="s">
        <v>2693</v>
      </c>
      <c r="G1126" s="15" t="s">
        <v>430</v>
      </c>
      <c r="H1126" s="15" t="s">
        <v>5243</v>
      </c>
      <c r="I1126" s="15" t="s">
        <v>27</v>
      </c>
      <c r="J1126" s="15" t="s">
        <v>5241</v>
      </c>
      <c r="K1126" s="15" t="s">
        <v>2694</v>
      </c>
      <c r="L1126" s="15" t="s">
        <v>2695</v>
      </c>
      <c r="M1126" s="15" t="s">
        <v>2696</v>
      </c>
      <c r="N1126" s="15" t="s">
        <v>374</v>
      </c>
      <c r="O1126" s="15" t="s">
        <v>2699</v>
      </c>
      <c r="P1126">
        <v>85161080</v>
      </c>
      <c r="Q1126" s="15" t="s">
        <v>5234</v>
      </c>
      <c r="S1126" s="15" t="s">
        <v>5234</v>
      </c>
      <c r="U1126" s="15" t="s">
        <v>5234</v>
      </c>
      <c r="V1126" s="15" t="s">
        <v>158</v>
      </c>
      <c r="W1126" s="15" t="s">
        <v>5234</v>
      </c>
      <c r="X1126" s="15" t="s">
        <v>50</v>
      </c>
      <c r="Y1126" s="15" t="s">
        <v>5234</v>
      </c>
      <c r="Z1126" s="15" t="s">
        <v>6894</v>
      </c>
    </row>
    <row r="1127" spans="1:26" x14ac:dyDescent="0.3">
      <c r="A1127" s="15" t="s">
        <v>2700</v>
      </c>
      <c r="B1127">
        <v>10905</v>
      </c>
      <c r="C1127" s="1">
        <v>5908256839793</v>
      </c>
      <c r="D1127">
        <v>6</v>
      </c>
      <c r="E1127">
        <v>168</v>
      </c>
      <c r="F1127" s="15" t="s">
        <v>1371</v>
      </c>
      <c r="G1127" s="15" t="s">
        <v>6158</v>
      </c>
      <c r="H1127" s="15" t="s">
        <v>5243</v>
      </c>
      <c r="I1127" s="15" t="s">
        <v>5271</v>
      </c>
      <c r="J1127" s="15" t="s">
        <v>5241</v>
      </c>
      <c r="K1127" s="15" t="s">
        <v>5431</v>
      </c>
      <c r="L1127" s="15" t="s">
        <v>5241</v>
      </c>
      <c r="M1127" s="15" t="s">
        <v>5353</v>
      </c>
      <c r="N1127" s="15" t="s">
        <v>374</v>
      </c>
      <c r="O1127" s="15" t="s">
        <v>6159</v>
      </c>
      <c r="P1127">
        <v>85161080</v>
      </c>
      <c r="Q1127" s="15" t="s">
        <v>6737</v>
      </c>
      <c r="R1127">
        <v>5</v>
      </c>
      <c r="S1127" s="15" t="s">
        <v>5234</v>
      </c>
      <c r="U1127" s="15" t="s">
        <v>5234</v>
      </c>
      <c r="V1127" s="15" t="s">
        <v>158</v>
      </c>
      <c r="W1127" s="15" t="s">
        <v>35</v>
      </c>
      <c r="X1127" s="15" t="s">
        <v>36</v>
      </c>
      <c r="Y1127" s="15" t="s">
        <v>50</v>
      </c>
      <c r="Z1127" s="15" t="s">
        <v>6939</v>
      </c>
    </row>
    <row r="1128" spans="1:26" x14ac:dyDescent="0.3">
      <c r="A1128" s="15" t="s">
        <v>2701</v>
      </c>
      <c r="B1128">
        <v>10904</v>
      </c>
      <c r="C1128" s="1">
        <v>5902934830935</v>
      </c>
      <c r="D1128">
        <v>6</v>
      </c>
      <c r="E1128">
        <v>168</v>
      </c>
      <c r="F1128" s="15" t="s">
        <v>1371</v>
      </c>
      <c r="G1128" s="15" t="s">
        <v>4998</v>
      </c>
      <c r="H1128" s="15" t="s">
        <v>186</v>
      </c>
      <c r="I1128" s="15" t="s">
        <v>5271</v>
      </c>
      <c r="J1128" s="15" t="s">
        <v>5241</v>
      </c>
      <c r="K1128" s="15" t="s">
        <v>289</v>
      </c>
      <c r="L1128" s="15" t="s">
        <v>5241</v>
      </c>
      <c r="M1128" s="15" t="s">
        <v>333</v>
      </c>
      <c r="N1128" s="15" t="s">
        <v>374</v>
      </c>
      <c r="O1128" s="15" t="s">
        <v>6160</v>
      </c>
      <c r="P1128">
        <v>85161080</v>
      </c>
      <c r="Q1128" s="15" t="s">
        <v>6737</v>
      </c>
      <c r="R1128">
        <v>5</v>
      </c>
      <c r="S1128" s="15" t="s">
        <v>5234</v>
      </c>
      <c r="U1128" s="15" t="s">
        <v>5234</v>
      </c>
      <c r="V1128" s="15" t="s">
        <v>158</v>
      </c>
      <c r="W1128" s="15" t="s">
        <v>35</v>
      </c>
      <c r="X1128" s="15" t="s">
        <v>36</v>
      </c>
      <c r="Y1128" s="15" t="s">
        <v>50</v>
      </c>
      <c r="Z1128" s="15" t="s">
        <v>7116</v>
      </c>
    </row>
    <row r="1129" spans="1:26" x14ac:dyDescent="0.3">
      <c r="A1129" s="15" t="s">
        <v>2702</v>
      </c>
      <c r="B1129">
        <v>99999</v>
      </c>
      <c r="C1129" s="1">
        <v>5908256837416</v>
      </c>
      <c r="D1129">
        <v>6</v>
      </c>
      <c r="E1129">
        <v>168</v>
      </c>
      <c r="F1129" s="15" t="s">
        <v>5233</v>
      </c>
      <c r="G1129" s="15" t="s">
        <v>5234</v>
      </c>
      <c r="H1129" s="15" t="s">
        <v>5233</v>
      </c>
      <c r="I1129" s="15" t="s">
        <v>5233</v>
      </c>
      <c r="J1129" s="15" t="s">
        <v>5233</v>
      </c>
      <c r="K1129" s="15" t="s">
        <v>2694</v>
      </c>
      <c r="L1129" s="15" t="s">
        <v>1088</v>
      </c>
      <c r="M1129" s="15" t="s">
        <v>2703</v>
      </c>
      <c r="N1129" s="15" t="s">
        <v>374</v>
      </c>
      <c r="O1129" s="15" t="s">
        <v>2704</v>
      </c>
      <c r="Q1129" s="15" t="s">
        <v>33</v>
      </c>
      <c r="R1129">
        <v>5</v>
      </c>
      <c r="S1129" s="15" t="s">
        <v>5234</v>
      </c>
      <c r="U1129" s="15" t="s">
        <v>5234</v>
      </c>
      <c r="V1129" s="15" t="s">
        <v>5234</v>
      </c>
      <c r="W1129" s="15" t="s">
        <v>5234</v>
      </c>
      <c r="X1129" s="15" t="s">
        <v>50</v>
      </c>
      <c r="Y1129" s="15" t="s">
        <v>50</v>
      </c>
      <c r="Z1129" s="15" t="s">
        <v>5234</v>
      </c>
    </row>
    <row r="1130" spans="1:26" x14ac:dyDescent="0.3">
      <c r="A1130" s="15" t="s">
        <v>2705</v>
      </c>
      <c r="B1130">
        <v>10903</v>
      </c>
      <c r="C1130" s="1">
        <v>5908256839779</v>
      </c>
      <c r="D1130">
        <v>6</v>
      </c>
      <c r="E1130">
        <v>168</v>
      </c>
      <c r="F1130" s="15" t="s">
        <v>1313</v>
      </c>
      <c r="G1130" s="15" t="s">
        <v>6161</v>
      </c>
      <c r="H1130" s="15" t="s">
        <v>186</v>
      </c>
      <c r="I1130" s="15" t="s">
        <v>5271</v>
      </c>
      <c r="J1130" s="15" t="s">
        <v>5241</v>
      </c>
      <c r="K1130" s="15" t="s">
        <v>5304</v>
      </c>
      <c r="L1130" s="15" t="s">
        <v>5243</v>
      </c>
      <c r="M1130" s="15" t="s">
        <v>5345</v>
      </c>
      <c r="N1130" s="15" t="s">
        <v>374</v>
      </c>
      <c r="O1130" s="15" t="s">
        <v>6162</v>
      </c>
      <c r="P1130">
        <v>85161080</v>
      </c>
      <c r="Q1130" s="15" t="s">
        <v>6737</v>
      </c>
      <c r="R1130">
        <v>5</v>
      </c>
      <c r="S1130" s="15" t="s">
        <v>5234</v>
      </c>
      <c r="U1130" s="15" t="s">
        <v>5234</v>
      </c>
      <c r="V1130" s="15" t="s">
        <v>284</v>
      </c>
      <c r="W1130" s="15" t="s">
        <v>35</v>
      </c>
      <c r="X1130" s="15" t="s">
        <v>36</v>
      </c>
      <c r="Y1130" s="15" t="s">
        <v>50</v>
      </c>
      <c r="Z1130" s="15" t="s">
        <v>6940</v>
      </c>
    </row>
    <row r="1131" spans="1:26" x14ac:dyDescent="0.3">
      <c r="A1131" s="15" t="s">
        <v>2706</v>
      </c>
      <c r="B1131">
        <v>99999</v>
      </c>
      <c r="C1131" s="1">
        <v>1111110000733</v>
      </c>
      <c r="D1131">
        <v>6</v>
      </c>
      <c r="E1131">
        <v>168</v>
      </c>
      <c r="F1131" s="15" t="s">
        <v>2693</v>
      </c>
      <c r="G1131" s="15" t="s">
        <v>2707</v>
      </c>
      <c r="H1131" s="15" t="s">
        <v>5233</v>
      </c>
      <c r="I1131" s="15" t="s">
        <v>5233</v>
      </c>
      <c r="J1131" s="15" t="s">
        <v>5233</v>
      </c>
      <c r="K1131" s="15" t="s">
        <v>2694</v>
      </c>
      <c r="L1131" s="15" t="s">
        <v>1088</v>
      </c>
      <c r="M1131" s="15" t="s">
        <v>2703</v>
      </c>
      <c r="N1131" s="15" t="s">
        <v>374</v>
      </c>
      <c r="O1131" s="15" t="s">
        <v>2708</v>
      </c>
      <c r="P1131">
        <v>85161080</v>
      </c>
      <c r="Q1131" s="15" t="s">
        <v>5234</v>
      </c>
      <c r="S1131" s="15" t="s">
        <v>5234</v>
      </c>
      <c r="U1131" s="15" t="s">
        <v>5234</v>
      </c>
      <c r="V1131" s="15" t="s">
        <v>5234</v>
      </c>
      <c r="W1131" s="15" t="s">
        <v>5234</v>
      </c>
      <c r="X1131" s="15" t="s">
        <v>50</v>
      </c>
      <c r="Y1131" s="15" t="s">
        <v>5234</v>
      </c>
      <c r="Z1131" s="15" t="s">
        <v>7117</v>
      </c>
    </row>
    <row r="1132" spans="1:26" x14ac:dyDescent="0.3">
      <c r="A1132" s="15" t="s">
        <v>2709</v>
      </c>
      <c r="B1132">
        <v>99999</v>
      </c>
      <c r="C1132" s="1">
        <v>5908256837423</v>
      </c>
      <c r="D1132">
        <v>6</v>
      </c>
      <c r="E1132">
        <v>168</v>
      </c>
      <c r="F1132" s="15" t="s">
        <v>2693</v>
      </c>
      <c r="G1132" s="15" t="s">
        <v>2707</v>
      </c>
      <c r="H1132" s="15" t="s">
        <v>5233</v>
      </c>
      <c r="I1132" s="15" t="s">
        <v>5233</v>
      </c>
      <c r="J1132" s="15" t="s">
        <v>5233</v>
      </c>
      <c r="K1132" s="15" t="s">
        <v>2694</v>
      </c>
      <c r="L1132" s="15" t="s">
        <v>1088</v>
      </c>
      <c r="M1132" s="15" t="s">
        <v>2703</v>
      </c>
      <c r="N1132" s="15" t="s">
        <v>374</v>
      </c>
      <c r="O1132" s="15" t="s">
        <v>2710</v>
      </c>
      <c r="P1132">
        <v>85161080</v>
      </c>
      <c r="Q1132" s="15" t="s">
        <v>33</v>
      </c>
      <c r="R1132">
        <v>5</v>
      </c>
      <c r="S1132" s="15" t="s">
        <v>5234</v>
      </c>
      <c r="U1132" s="15" t="s">
        <v>5234</v>
      </c>
      <c r="V1132" s="15" t="s">
        <v>5234</v>
      </c>
      <c r="W1132" s="15" t="s">
        <v>35</v>
      </c>
      <c r="X1132" s="15" t="s">
        <v>50</v>
      </c>
      <c r="Y1132" s="15" t="s">
        <v>5234</v>
      </c>
      <c r="Z1132" s="15" t="s">
        <v>7117</v>
      </c>
    </row>
    <row r="1133" spans="1:26" x14ac:dyDescent="0.3">
      <c r="A1133" s="15" t="s">
        <v>2711</v>
      </c>
      <c r="B1133">
        <v>10902</v>
      </c>
      <c r="C1133" s="1">
        <v>5908256839786</v>
      </c>
      <c r="D1133">
        <v>6</v>
      </c>
      <c r="E1133">
        <v>168</v>
      </c>
      <c r="F1133" s="15" t="s">
        <v>1313</v>
      </c>
      <c r="G1133" s="15" t="s">
        <v>6163</v>
      </c>
      <c r="H1133" s="15" t="s">
        <v>5242</v>
      </c>
      <c r="I1133" s="15" t="s">
        <v>5243</v>
      </c>
      <c r="J1133" s="15" t="s">
        <v>5241</v>
      </c>
      <c r="K1133" s="15" t="s">
        <v>2694</v>
      </c>
      <c r="L1133" s="15" t="s">
        <v>5241</v>
      </c>
      <c r="M1133" s="15" t="s">
        <v>2696</v>
      </c>
      <c r="N1133" s="15" t="s">
        <v>374</v>
      </c>
      <c r="O1133" s="15" t="s">
        <v>6164</v>
      </c>
      <c r="P1133">
        <v>85161080</v>
      </c>
      <c r="Q1133" s="15" t="s">
        <v>6737</v>
      </c>
      <c r="R1133">
        <v>5</v>
      </c>
      <c r="S1133" s="15" t="s">
        <v>5234</v>
      </c>
      <c r="U1133" s="15" t="s">
        <v>5234</v>
      </c>
      <c r="V1133" s="15" t="s">
        <v>284</v>
      </c>
      <c r="W1133" s="15" t="s">
        <v>35</v>
      </c>
      <c r="X1133" s="15" t="s">
        <v>36</v>
      </c>
      <c r="Y1133" s="15" t="s">
        <v>50</v>
      </c>
      <c r="Z1133" s="15" t="s">
        <v>77</v>
      </c>
    </row>
    <row r="1134" spans="1:26" x14ac:dyDescent="0.3">
      <c r="A1134" s="15" t="s">
        <v>2712</v>
      </c>
      <c r="B1134">
        <v>99999</v>
      </c>
      <c r="C1134" s="1">
        <v>5908256837478</v>
      </c>
      <c r="D1134">
        <v>4</v>
      </c>
      <c r="E1134">
        <v>112</v>
      </c>
      <c r="F1134" s="15" t="s">
        <v>6165</v>
      </c>
      <c r="G1134" s="15" t="s">
        <v>39</v>
      </c>
      <c r="H1134" s="15" t="s">
        <v>2713</v>
      </c>
      <c r="I1134" s="15" t="s">
        <v>2713</v>
      </c>
      <c r="J1134" s="15" t="s">
        <v>144</v>
      </c>
      <c r="K1134" s="15" t="s">
        <v>2714</v>
      </c>
      <c r="L1134" s="15" t="s">
        <v>5243</v>
      </c>
      <c r="M1134" s="15" t="s">
        <v>2715</v>
      </c>
      <c r="N1134" s="15" t="s">
        <v>315</v>
      </c>
      <c r="O1134" s="15" t="s">
        <v>2716</v>
      </c>
      <c r="P1134">
        <v>85161080</v>
      </c>
      <c r="Q1134" s="15" t="s">
        <v>33</v>
      </c>
      <c r="R1134">
        <v>5</v>
      </c>
      <c r="S1134" s="15" t="s">
        <v>5234</v>
      </c>
      <c r="U1134" s="15" t="s">
        <v>5234</v>
      </c>
      <c r="V1134" s="15" t="s">
        <v>297</v>
      </c>
      <c r="W1134" s="15" t="s">
        <v>35</v>
      </c>
      <c r="X1134" s="15" t="s">
        <v>50</v>
      </c>
      <c r="Y1134" s="15" t="s">
        <v>5234</v>
      </c>
      <c r="Z1134" s="15" t="s">
        <v>2970</v>
      </c>
    </row>
    <row r="1135" spans="1:26" x14ac:dyDescent="0.3">
      <c r="A1135" s="15" t="s">
        <v>2717</v>
      </c>
      <c r="B1135">
        <v>99999</v>
      </c>
      <c r="C1135" s="1">
        <v>5908256837461</v>
      </c>
      <c r="D1135">
        <v>4</v>
      </c>
      <c r="E1135">
        <v>112</v>
      </c>
      <c r="F1135" s="15" t="s">
        <v>6165</v>
      </c>
      <c r="G1135" s="15" t="s">
        <v>39</v>
      </c>
      <c r="H1135" s="15" t="s">
        <v>2713</v>
      </c>
      <c r="I1135" s="15" t="s">
        <v>2713</v>
      </c>
      <c r="J1135" s="15" t="s">
        <v>144</v>
      </c>
      <c r="K1135" s="15" t="s">
        <v>2714</v>
      </c>
      <c r="L1135" s="15" t="s">
        <v>5243</v>
      </c>
      <c r="M1135" s="15" t="s">
        <v>2715</v>
      </c>
      <c r="N1135" s="15" t="s">
        <v>315</v>
      </c>
      <c r="O1135" s="15" t="s">
        <v>2718</v>
      </c>
      <c r="P1135">
        <v>85161080</v>
      </c>
      <c r="Q1135" s="15" t="s">
        <v>5234</v>
      </c>
      <c r="R1135">
        <v>5</v>
      </c>
      <c r="S1135" s="15" t="s">
        <v>5234</v>
      </c>
      <c r="U1135" s="15" t="s">
        <v>5234</v>
      </c>
      <c r="V1135" s="15" t="s">
        <v>297</v>
      </c>
      <c r="W1135" s="15" t="s">
        <v>5234</v>
      </c>
      <c r="X1135" s="15" t="s">
        <v>50</v>
      </c>
      <c r="Y1135" s="15" t="s">
        <v>5234</v>
      </c>
      <c r="Z1135" s="15" t="s">
        <v>2970</v>
      </c>
    </row>
    <row r="1136" spans="1:26" x14ac:dyDescent="0.3">
      <c r="A1136" s="15" t="s">
        <v>2719</v>
      </c>
      <c r="B1136">
        <v>99999</v>
      </c>
      <c r="C1136" s="1">
        <v>5908256837492</v>
      </c>
      <c r="D1136">
        <v>4</v>
      </c>
      <c r="E1136">
        <v>122</v>
      </c>
      <c r="F1136" s="15" t="s">
        <v>121</v>
      </c>
      <c r="G1136" s="15" t="s">
        <v>2720</v>
      </c>
      <c r="H1136" s="15" t="s">
        <v>5241</v>
      </c>
      <c r="I1136" s="15" t="s">
        <v>27</v>
      </c>
      <c r="J1136" s="15" t="s">
        <v>5238</v>
      </c>
      <c r="K1136" s="15" t="s">
        <v>2714</v>
      </c>
      <c r="L1136" s="15" t="s">
        <v>5243</v>
      </c>
      <c r="M1136" s="15" t="s">
        <v>2721</v>
      </c>
      <c r="N1136" s="15" t="s">
        <v>374</v>
      </c>
      <c r="O1136" s="15" t="s">
        <v>2722</v>
      </c>
      <c r="P1136">
        <v>85161080</v>
      </c>
      <c r="Q1136" s="15" t="s">
        <v>5234</v>
      </c>
      <c r="R1136">
        <v>5</v>
      </c>
      <c r="S1136" s="15" t="s">
        <v>5234</v>
      </c>
      <c r="U1136" s="15" t="s">
        <v>5234</v>
      </c>
      <c r="V1136" s="15" t="s">
        <v>284</v>
      </c>
      <c r="W1136" s="15" t="s">
        <v>5234</v>
      </c>
      <c r="X1136" s="15" t="s">
        <v>50</v>
      </c>
      <c r="Y1136" s="15" t="s">
        <v>5234</v>
      </c>
      <c r="Z1136" s="15" t="s">
        <v>2760</v>
      </c>
    </row>
    <row r="1137" spans="1:26" x14ac:dyDescent="0.3">
      <c r="A1137" s="15" t="s">
        <v>2723</v>
      </c>
      <c r="B1137">
        <v>99999</v>
      </c>
      <c r="C1137" s="1">
        <v>5908256837485</v>
      </c>
      <c r="D1137">
        <v>4</v>
      </c>
      <c r="E1137">
        <v>122</v>
      </c>
      <c r="F1137" s="15" t="s">
        <v>121</v>
      </c>
      <c r="G1137" s="15" t="s">
        <v>2720</v>
      </c>
      <c r="H1137" s="15" t="s">
        <v>5241</v>
      </c>
      <c r="I1137" s="15" t="s">
        <v>27</v>
      </c>
      <c r="J1137" s="15" t="s">
        <v>5238</v>
      </c>
      <c r="K1137" s="15" t="s">
        <v>2714</v>
      </c>
      <c r="L1137" s="15" t="s">
        <v>5243</v>
      </c>
      <c r="M1137" s="15" t="s">
        <v>2721</v>
      </c>
      <c r="N1137" s="15" t="s">
        <v>374</v>
      </c>
      <c r="O1137" s="15" t="s">
        <v>2724</v>
      </c>
      <c r="P1137">
        <v>85161080</v>
      </c>
      <c r="Q1137" s="15" t="s">
        <v>5234</v>
      </c>
      <c r="S1137" s="15" t="s">
        <v>5234</v>
      </c>
      <c r="U1137" s="15" t="s">
        <v>5234</v>
      </c>
      <c r="V1137" s="15" t="s">
        <v>284</v>
      </c>
      <c r="W1137" s="15" t="s">
        <v>5234</v>
      </c>
      <c r="X1137" s="15" t="s">
        <v>50</v>
      </c>
      <c r="Y1137" s="15" t="s">
        <v>5234</v>
      </c>
      <c r="Z1137" s="15" t="s">
        <v>2760</v>
      </c>
    </row>
    <row r="1138" spans="1:26" x14ac:dyDescent="0.3">
      <c r="A1138" s="15" t="s">
        <v>2725</v>
      </c>
      <c r="B1138">
        <v>99999</v>
      </c>
      <c r="C1138" s="1">
        <v>5908256838062</v>
      </c>
      <c r="D1138">
        <v>6</v>
      </c>
      <c r="E1138">
        <v>168</v>
      </c>
      <c r="F1138" s="15" t="s">
        <v>5429</v>
      </c>
      <c r="G1138" s="15" t="s">
        <v>5595</v>
      </c>
      <c r="H1138" s="15" t="s">
        <v>5233</v>
      </c>
      <c r="I1138" s="15" t="s">
        <v>5233</v>
      </c>
      <c r="J1138" s="15" t="s">
        <v>5233</v>
      </c>
      <c r="K1138" s="15" t="s">
        <v>377</v>
      </c>
      <c r="L1138" s="15" t="s">
        <v>186</v>
      </c>
      <c r="M1138" s="15" t="s">
        <v>5279</v>
      </c>
      <c r="N1138" s="15" t="s">
        <v>2660</v>
      </c>
      <c r="O1138" s="15" t="s">
        <v>2726</v>
      </c>
      <c r="P1138">
        <v>85161080</v>
      </c>
      <c r="Q1138" s="15" t="s">
        <v>5234</v>
      </c>
      <c r="S1138" s="15" t="s">
        <v>5234</v>
      </c>
      <c r="U1138" s="15" t="s">
        <v>5234</v>
      </c>
      <c r="V1138" s="15" t="s">
        <v>5234</v>
      </c>
      <c r="W1138" s="15" t="s">
        <v>5234</v>
      </c>
      <c r="X1138" s="15" t="s">
        <v>50</v>
      </c>
      <c r="Y1138" s="15" t="s">
        <v>5234</v>
      </c>
      <c r="Z1138" s="15" t="s">
        <v>6109</v>
      </c>
    </row>
    <row r="1139" spans="1:26" x14ac:dyDescent="0.3">
      <c r="A1139" s="15" t="s">
        <v>2727</v>
      </c>
      <c r="B1139">
        <v>11204</v>
      </c>
      <c r="C1139" s="1">
        <v>5908256838475</v>
      </c>
      <c r="D1139">
        <v>1</v>
      </c>
      <c r="E1139">
        <v>18</v>
      </c>
      <c r="F1139" s="15" t="s">
        <v>1640</v>
      </c>
      <c r="G1139" s="15" t="s">
        <v>7283</v>
      </c>
      <c r="H1139" s="15" t="s">
        <v>5257</v>
      </c>
      <c r="I1139" s="15" t="s">
        <v>5257</v>
      </c>
      <c r="J1139" s="15" t="s">
        <v>5299</v>
      </c>
      <c r="K1139" s="15" t="s">
        <v>5257</v>
      </c>
      <c r="L1139" s="15" t="s">
        <v>5257</v>
      </c>
      <c r="M1139" s="15" t="s">
        <v>5299</v>
      </c>
      <c r="N1139" s="15" t="s">
        <v>2728</v>
      </c>
      <c r="O1139" s="15" t="s">
        <v>2729</v>
      </c>
      <c r="P1139">
        <v>85161080</v>
      </c>
      <c r="Q1139" s="15" t="s">
        <v>6737</v>
      </c>
      <c r="R1139">
        <v>4</v>
      </c>
      <c r="S1139" s="15" t="s">
        <v>5234</v>
      </c>
      <c r="U1139" s="15" t="s">
        <v>5234</v>
      </c>
      <c r="V1139" s="15" t="s">
        <v>1532</v>
      </c>
      <c r="W1139" s="15" t="s">
        <v>35</v>
      </c>
      <c r="X1139" s="15" t="s">
        <v>36</v>
      </c>
      <c r="Y1139" s="15" t="s">
        <v>50</v>
      </c>
      <c r="Z1139" s="15" t="s">
        <v>5820</v>
      </c>
    </row>
    <row r="1140" spans="1:26" x14ac:dyDescent="0.3">
      <c r="A1140" s="15" t="s">
        <v>2730</v>
      </c>
      <c r="B1140">
        <v>99999</v>
      </c>
      <c r="C1140" s="1">
        <v>5908256838888</v>
      </c>
      <c r="D1140">
        <v>6</v>
      </c>
      <c r="E1140">
        <v>240</v>
      </c>
      <c r="F1140" s="15" t="s">
        <v>2731</v>
      </c>
      <c r="G1140" s="15" t="s">
        <v>2732</v>
      </c>
      <c r="H1140" s="15" t="s">
        <v>5233</v>
      </c>
      <c r="I1140" s="15" t="s">
        <v>5233</v>
      </c>
      <c r="J1140" s="15" t="s">
        <v>5233</v>
      </c>
      <c r="K1140" s="15" t="s">
        <v>309</v>
      </c>
      <c r="L1140" s="15" t="s">
        <v>27</v>
      </c>
      <c r="M1140" s="15" t="s">
        <v>68</v>
      </c>
      <c r="N1140" s="15" t="s">
        <v>2733</v>
      </c>
      <c r="O1140" s="15" t="s">
        <v>2734</v>
      </c>
      <c r="P1140">
        <v>85161080</v>
      </c>
      <c r="Q1140" s="15" t="s">
        <v>5234</v>
      </c>
      <c r="S1140" s="15" t="s">
        <v>5234</v>
      </c>
      <c r="U1140" s="15" t="s">
        <v>5234</v>
      </c>
      <c r="V1140" s="15" t="s">
        <v>5234</v>
      </c>
      <c r="W1140" s="15" t="s">
        <v>5234</v>
      </c>
      <c r="X1140" s="15" t="s">
        <v>50</v>
      </c>
      <c r="Y1140" s="15" t="s">
        <v>5234</v>
      </c>
      <c r="Z1140" s="15" t="s">
        <v>6941</v>
      </c>
    </row>
    <row r="1141" spans="1:26" x14ac:dyDescent="0.3">
      <c r="A1141" s="15" t="s">
        <v>2735</v>
      </c>
      <c r="B1141">
        <v>11005</v>
      </c>
      <c r="C1141" s="1">
        <v>5908256839243</v>
      </c>
      <c r="D1141">
        <v>8</v>
      </c>
      <c r="E1141">
        <v>512</v>
      </c>
      <c r="F1141" s="15" t="s">
        <v>1404</v>
      </c>
      <c r="G1141" s="15" t="s">
        <v>6166</v>
      </c>
      <c r="H1141" s="15" t="s">
        <v>5243</v>
      </c>
      <c r="I1141" s="15" t="s">
        <v>5281</v>
      </c>
      <c r="J1141" s="15" t="s">
        <v>5264</v>
      </c>
      <c r="K1141" s="15" t="s">
        <v>5291</v>
      </c>
      <c r="L1141" s="15" t="s">
        <v>5462</v>
      </c>
      <c r="M1141" s="15" t="s">
        <v>5256</v>
      </c>
      <c r="N1141" s="15" t="s">
        <v>2736</v>
      </c>
      <c r="O1141" s="15" t="s">
        <v>6167</v>
      </c>
      <c r="P1141">
        <v>85161080</v>
      </c>
      <c r="Q1141" s="15" t="s">
        <v>6737</v>
      </c>
      <c r="R1141">
        <v>5</v>
      </c>
      <c r="S1141" s="15" t="s">
        <v>5234</v>
      </c>
      <c r="U1141" s="15" t="s">
        <v>5234</v>
      </c>
      <c r="V1141" s="15" t="s">
        <v>406</v>
      </c>
      <c r="W1141" s="15" t="s">
        <v>35</v>
      </c>
      <c r="X1141" s="15" t="s">
        <v>36</v>
      </c>
      <c r="Y1141" s="15" t="s">
        <v>50</v>
      </c>
      <c r="Z1141" s="15" t="s">
        <v>4644</v>
      </c>
    </row>
    <row r="1142" spans="1:26" x14ac:dyDescent="0.3">
      <c r="A1142" s="15" t="s">
        <v>2737</v>
      </c>
      <c r="B1142">
        <v>99999</v>
      </c>
      <c r="C1142" s="1">
        <v>5908256839250</v>
      </c>
      <c r="D1142">
        <v>8</v>
      </c>
      <c r="E1142">
        <v>336</v>
      </c>
      <c r="F1142" s="15" t="s">
        <v>2738</v>
      </c>
      <c r="G1142" s="15" t="s">
        <v>282</v>
      </c>
      <c r="H1142" s="15" t="s">
        <v>5233</v>
      </c>
      <c r="I1142" s="15" t="s">
        <v>5233</v>
      </c>
      <c r="J1142" s="15" t="s">
        <v>5233</v>
      </c>
      <c r="K1142" s="15" t="s">
        <v>5244</v>
      </c>
      <c r="L1142" s="15" t="s">
        <v>5270</v>
      </c>
      <c r="M1142" s="15" t="s">
        <v>321</v>
      </c>
      <c r="N1142" s="15" t="s">
        <v>2736</v>
      </c>
      <c r="O1142" s="15" t="s">
        <v>2739</v>
      </c>
      <c r="P1142">
        <v>85161080</v>
      </c>
      <c r="Q1142" s="15" t="s">
        <v>5234</v>
      </c>
      <c r="S1142" s="15" t="s">
        <v>5234</v>
      </c>
      <c r="U1142" s="15" t="s">
        <v>5234</v>
      </c>
      <c r="V1142" s="15" t="s">
        <v>5234</v>
      </c>
      <c r="W1142" s="15" t="s">
        <v>5234</v>
      </c>
      <c r="X1142" s="15" t="s">
        <v>50</v>
      </c>
      <c r="Y1142" s="15" t="s">
        <v>5234</v>
      </c>
      <c r="Z1142" s="15" t="s">
        <v>6749</v>
      </c>
    </row>
    <row r="1143" spans="1:26" x14ac:dyDescent="0.3">
      <c r="A1143" s="15" t="s">
        <v>2740</v>
      </c>
      <c r="B1143">
        <v>11205</v>
      </c>
      <c r="C1143" s="1">
        <v>5908256839236</v>
      </c>
      <c r="D1143">
        <v>4</v>
      </c>
      <c r="E1143">
        <v>32</v>
      </c>
      <c r="F1143" s="15" t="s">
        <v>6168</v>
      </c>
      <c r="G1143" s="15" t="s">
        <v>6169</v>
      </c>
      <c r="H1143" s="15" t="s">
        <v>5293</v>
      </c>
      <c r="I1143" s="15" t="s">
        <v>5293</v>
      </c>
      <c r="J1143" s="15" t="s">
        <v>5279</v>
      </c>
      <c r="K1143" s="15" t="s">
        <v>5274</v>
      </c>
      <c r="L1143" s="15" t="s">
        <v>5274</v>
      </c>
      <c r="M1143" s="15" t="s">
        <v>5350</v>
      </c>
      <c r="N1143" s="15" t="s">
        <v>2741</v>
      </c>
      <c r="O1143" s="15" t="s">
        <v>6170</v>
      </c>
      <c r="P1143">
        <v>85161080</v>
      </c>
      <c r="Q1143" s="15" t="s">
        <v>6737</v>
      </c>
      <c r="R1143">
        <v>5</v>
      </c>
      <c r="S1143" s="15" t="s">
        <v>5234</v>
      </c>
      <c r="U1143" s="15" t="s">
        <v>5234</v>
      </c>
      <c r="V1143" s="15" t="s">
        <v>2742</v>
      </c>
      <c r="W1143" s="15" t="s">
        <v>2743</v>
      </c>
      <c r="X1143" s="15" t="s">
        <v>36</v>
      </c>
      <c r="Y1143" s="15" t="s">
        <v>50</v>
      </c>
      <c r="Z1143" s="15" t="s">
        <v>6942</v>
      </c>
    </row>
    <row r="1144" spans="1:26" x14ac:dyDescent="0.3">
      <c r="A1144" s="15" t="s">
        <v>2744</v>
      </c>
      <c r="B1144">
        <v>10901</v>
      </c>
      <c r="C1144" s="1">
        <v>5908256839731</v>
      </c>
      <c r="D1144">
        <v>6</v>
      </c>
      <c r="E1144">
        <v>108</v>
      </c>
      <c r="F1144" s="15" t="s">
        <v>2745</v>
      </c>
      <c r="G1144" s="15" t="s">
        <v>4999</v>
      </c>
      <c r="H1144" s="15" t="s">
        <v>5288</v>
      </c>
      <c r="I1144" s="15" t="s">
        <v>5259</v>
      </c>
      <c r="J1144" s="15" t="s">
        <v>256</v>
      </c>
      <c r="K1144" s="15" t="s">
        <v>5274</v>
      </c>
      <c r="L1144" s="15" t="s">
        <v>185</v>
      </c>
      <c r="M1144" s="15" t="s">
        <v>5285</v>
      </c>
      <c r="N1144" s="15" t="s">
        <v>374</v>
      </c>
      <c r="O1144" s="15" t="s">
        <v>6171</v>
      </c>
      <c r="P1144">
        <v>85161080</v>
      </c>
      <c r="Q1144" s="15" t="s">
        <v>6737</v>
      </c>
      <c r="R1144">
        <v>5</v>
      </c>
      <c r="S1144" s="15" t="s">
        <v>5234</v>
      </c>
      <c r="U1144" s="15" t="s">
        <v>5234</v>
      </c>
      <c r="V1144" s="15" t="s">
        <v>297</v>
      </c>
      <c r="W1144" s="15" t="s">
        <v>35</v>
      </c>
      <c r="X1144" s="15" t="s">
        <v>36</v>
      </c>
      <c r="Y1144" s="15" t="s">
        <v>50</v>
      </c>
      <c r="Z1144" s="15" t="s">
        <v>4993</v>
      </c>
    </row>
    <row r="1145" spans="1:26" x14ac:dyDescent="0.3">
      <c r="A1145" s="15" t="s">
        <v>2746</v>
      </c>
      <c r="B1145">
        <v>10814</v>
      </c>
      <c r="C1145" s="1">
        <v>5908256839724</v>
      </c>
      <c r="D1145">
        <v>6</v>
      </c>
      <c r="E1145">
        <v>108</v>
      </c>
      <c r="F1145" s="15" t="s">
        <v>2747</v>
      </c>
      <c r="G1145" s="15" t="s">
        <v>4392</v>
      </c>
      <c r="H1145" s="15" t="s">
        <v>5288</v>
      </c>
      <c r="I1145" s="15" t="s">
        <v>5259</v>
      </c>
      <c r="J1145" s="15" t="s">
        <v>321</v>
      </c>
      <c r="K1145" s="15" t="s">
        <v>5274</v>
      </c>
      <c r="L1145" s="15" t="s">
        <v>185</v>
      </c>
      <c r="M1145" s="15" t="s">
        <v>5285</v>
      </c>
      <c r="N1145" s="15" t="s">
        <v>374</v>
      </c>
      <c r="O1145" s="15" t="s">
        <v>6172</v>
      </c>
      <c r="P1145">
        <v>85161080</v>
      </c>
      <c r="Q1145" s="15" t="s">
        <v>6737</v>
      </c>
      <c r="R1145">
        <v>5</v>
      </c>
      <c r="S1145" s="15" t="s">
        <v>5234</v>
      </c>
      <c r="U1145" s="15" t="s">
        <v>5234</v>
      </c>
      <c r="V1145" s="15" t="s">
        <v>131</v>
      </c>
      <c r="W1145" s="15" t="s">
        <v>35</v>
      </c>
      <c r="X1145" s="15" t="s">
        <v>36</v>
      </c>
      <c r="Y1145" s="15" t="s">
        <v>50</v>
      </c>
      <c r="Z1145" s="15" t="s">
        <v>5154</v>
      </c>
    </row>
    <row r="1146" spans="1:26" x14ac:dyDescent="0.3">
      <c r="A1146" s="15" t="s">
        <v>2748</v>
      </c>
      <c r="B1146">
        <v>99999</v>
      </c>
      <c r="C1146" s="1">
        <v>5902934830904</v>
      </c>
      <c r="D1146">
        <v>4</v>
      </c>
      <c r="E1146">
        <v>168</v>
      </c>
      <c r="F1146" s="15" t="s">
        <v>910</v>
      </c>
      <c r="G1146" s="15" t="s">
        <v>6173</v>
      </c>
      <c r="H1146" s="15" t="s">
        <v>31</v>
      </c>
      <c r="I1146" s="15" t="s">
        <v>171</v>
      </c>
      <c r="J1146" s="15" t="s">
        <v>5288</v>
      </c>
      <c r="K1146" s="15" t="s">
        <v>5353</v>
      </c>
      <c r="L1146" s="15" t="s">
        <v>5257</v>
      </c>
      <c r="M1146" s="15" t="s">
        <v>5256</v>
      </c>
      <c r="N1146" s="15" t="s">
        <v>315</v>
      </c>
      <c r="O1146" s="15" t="s">
        <v>6174</v>
      </c>
      <c r="P1146">
        <v>85161080</v>
      </c>
      <c r="Q1146" s="15" t="s">
        <v>6737</v>
      </c>
      <c r="R1146">
        <v>5</v>
      </c>
      <c r="S1146" s="15" t="s">
        <v>5234</v>
      </c>
      <c r="U1146" s="15" t="s">
        <v>5234</v>
      </c>
      <c r="V1146" s="15" t="s">
        <v>284</v>
      </c>
      <c r="W1146" s="15" t="s">
        <v>35</v>
      </c>
      <c r="X1146" s="15" t="s">
        <v>50</v>
      </c>
      <c r="Y1146" s="15" t="s">
        <v>50</v>
      </c>
      <c r="Z1146" s="15" t="s">
        <v>6943</v>
      </c>
    </row>
    <row r="1147" spans="1:26" x14ac:dyDescent="0.3">
      <c r="A1147" s="15" t="s">
        <v>2749</v>
      </c>
      <c r="B1147">
        <v>11201</v>
      </c>
      <c r="C1147" s="1">
        <v>5902934831215</v>
      </c>
      <c r="D1147">
        <v>8</v>
      </c>
      <c r="E1147">
        <v>192</v>
      </c>
      <c r="F1147" s="15" t="s">
        <v>2750</v>
      </c>
      <c r="G1147" s="15" t="s">
        <v>6175</v>
      </c>
      <c r="H1147" s="15" t="s">
        <v>5243</v>
      </c>
      <c r="I1147" s="15" t="s">
        <v>5261</v>
      </c>
      <c r="J1147" s="15" t="s">
        <v>5243</v>
      </c>
      <c r="K1147" s="15" t="s">
        <v>209</v>
      </c>
      <c r="L1147" s="15" t="s">
        <v>290</v>
      </c>
      <c r="M1147" s="15" t="s">
        <v>5291</v>
      </c>
      <c r="N1147" s="15" t="s">
        <v>2751</v>
      </c>
      <c r="O1147" s="15" t="s">
        <v>6176</v>
      </c>
      <c r="P1147">
        <v>85161080</v>
      </c>
      <c r="Q1147" s="15" t="s">
        <v>6737</v>
      </c>
      <c r="R1147">
        <v>5</v>
      </c>
      <c r="S1147" s="15" t="s">
        <v>5234</v>
      </c>
      <c r="U1147" s="15" t="s">
        <v>5234</v>
      </c>
      <c r="V1147" s="15" t="s">
        <v>158</v>
      </c>
      <c r="W1147" s="15" t="s">
        <v>35</v>
      </c>
      <c r="X1147" s="15" t="s">
        <v>36</v>
      </c>
      <c r="Y1147" s="15" t="s">
        <v>50</v>
      </c>
      <c r="Z1147" s="15" t="s">
        <v>3376</v>
      </c>
    </row>
    <row r="1148" spans="1:26" x14ac:dyDescent="0.3">
      <c r="A1148" s="15" t="s">
        <v>2752</v>
      </c>
      <c r="B1148">
        <v>99999</v>
      </c>
      <c r="C1148" s="1">
        <v>5902934835558</v>
      </c>
      <c r="D1148">
        <v>6</v>
      </c>
      <c r="E1148">
        <v>126</v>
      </c>
      <c r="F1148" s="15" t="s">
        <v>2753</v>
      </c>
      <c r="G1148" s="15" t="s">
        <v>392</v>
      </c>
      <c r="H1148" s="15" t="s">
        <v>5238</v>
      </c>
      <c r="I1148" s="15" t="s">
        <v>5242</v>
      </c>
      <c r="J1148" s="15" t="s">
        <v>5256</v>
      </c>
      <c r="K1148" s="15" t="s">
        <v>5285</v>
      </c>
      <c r="L1148" s="15" t="s">
        <v>5288</v>
      </c>
      <c r="M1148" s="15" t="s">
        <v>5347</v>
      </c>
      <c r="N1148" s="15" t="s">
        <v>396</v>
      </c>
      <c r="O1148" s="15" t="s">
        <v>6177</v>
      </c>
      <c r="P1148">
        <v>85161080</v>
      </c>
      <c r="Q1148" s="15" t="s">
        <v>33</v>
      </c>
      <c r="R1148">
        <v>5</v>
      </c>
      <c r="S1148" s="15" t="s">
        <v>5234</v>
      </c>
      <c r="U1148" s="15" t="s">
        <v>5234</v>
      </c>
      <c r="V1148" s="15" t="s">
        <v>273</v>
      </c>
      <c r="W1148" s="15" t="s">
        <v>35</v>
      </c>
      <c r="X1148" s="15" t="s">
        <v>50</v>
      </c>
      <c r="Y1148" s="15" t="s">
        <v>5234</v>
      </c>
      <c r="Z1148" s="15" t="s">
        <v>4506</v>
      </c>
    </row>
    <row r="1149" spans="1:26" x14ac:dyDescent="0.3">
      <c r="A1149" s="15" t="s">
        <v>2754</v>
      </c>
      <c r="B1149">
        <v>10707</v>
      </c>
      <c r="C1149" s="1">
        <v>5902934835770</v>
      </c>
      <c r="D1149">
        <v>6</v>
      </c>
      <c r="E1149">
        <v>108</v>
      </c>
      <c r="F1149" s="15" t="s">
        <v>6178</v>
      </c>
      <c r="G1149" s="15" t="s">
        <v>6179</v>
      </c>
      <c r="H1149" s="15" t="s">
        <v>5238</v>
      </c>
      <c r="I1149" s="15" t="s">
        <v>5259</v>
      </c>
      <c r="J1149" s="15" t="s">
        <v>5256</v>
      </c>
      <c r="K1149" s="15" t="s">
        <v>5274</v>
      </c>
      <c r="L1149" s="15" t="s">
        <v>5288</v>
      </c>
      <c r="M1149" s="15" t="s">
        <v>5342</v>
      </c>
      <c r="N1149" s="15" t="s">
        <v>2756</v>
      </c>
      <c r="O1149" s="15" t="s">
        <v>6180</v>
      </c>
      <c r="P1149">
        <v>85161080</v>
      </c>
      <c r="Q1149" s="15" t="s">
        <v>6737</v>
      </c>
      <c r="R1149">
        <v>5</v>
      </c>
      <c r="S1149" s="15" t="s">
        <v>5234</v>
      </c>
      <c r="U1149" s="15" t="s">
        <v>5234</v>
      </c>
      <c r="V1149" s="15" t="s">
        <v>273</v>
      </c>
      <c r="W1149" s="15" t="s">
        <v>35</v>
      </c>
      <c r="X1149" s="15" t="s">
        <v>36</v>
      </c>
      <c r="Y1149" s="15" t="s">
        <v>50</v>
      </c>
      <c r="Z1149" s="15" t="s">
        <v>6944</v>
      </c>
    </row>
    <row r="1150" spans="1:26" x14ac:dyDescent="0.3">
      <c r="A1150" s="15" t="s">
        <v>2757</v>
      </c>
      <c r="B1150">
        <v>11109</v>
      </c>
      <c r="C1150" s="1">
        <v>5902934838306</v>
      </c>
      <c r="D1150">
        <v>6</v>
      </c>
      <c r="E1150">
        <v>108</v>
      </c>
      <c r="F1150" s="15" t="s">
        <v>910</v>
      </c>
      <c r="G1150" s="15" t="s">
        <v>4965</v>
      </c>
      <c r="H1150" s="15" t="s">
        <v>5288</v>
      </c>
      <c r="I1150" s="15" t="s">
        <v>5242</v>
      </c>
      <c r="J1150" s="15" t="s">
        <v>5256</v>
      </c>
      <c r="K1150" s="15" t="s">
        <v>5256</v>
      </c>
      <c r="L1150" s="15" t="s">
        <v>5294</v>
      </c>
      <c r="M1150" s="15" t="s">
        <v>454</v>
      </c>
      <c r="N1150" s="15" t="s">
        <v>2758</v>
      </c>
      <c r="O1150" s="15" t="s">
        <v>6181</v>
      </c>
      <c r="P1150">
        <v>85161080</v>
      </c>
      <c r="Q1150" s="15" t="s">
        <v>6737</v>
      </c>
      <c r="R1150">
        <v>5</v>
      </c>
      <c r="S1150" s="15" t="s">
        <v>5234</v>
      </c>
      <c r="U1150" s="15" t="s">
        <v>5234</v>
      </c>
      <c r="V1150" s="15" t="s">
        <v>279</v>
      </c>
      <c r="W1150" s="15" t="s">
        <v>1576</v>
      </c>
      <c r="X1150" s="15" t="s">
        <v>36</v>
      </c>
      <c r="Y1150" s="15" t="s">
        <v>50</v>
      </c>
      <c r="Z1150" s="15" t="s">
        <v>3183</v>
      </c>
    </row>
    <row r="1151" spans="1:26" x14ac:dyDescent="0.3">
      <c r="A1151" s="15" t="s">
        <v>2759</v>
      </c>
      <c r="B1151">
        <v>11107</v>
      </c>
      <c r="C1151" s="1">
        <v>5902934838535</v>
      </c>
      <c r="D1151">
        <v>3</v>
      </c>
      <c r="E1151">
        <v>105</v>
      </c>
      <c r="F1151" s="15" t="s">
        <v>2760</v>
      </c>
      <c r="G1151" s="15" t="s">
        <v>5000</v>
      </c>
      <c r="H1151" s="15" t="s">
        <v>5238</v>
      </c>
      <c r="I1151" s="15" t="s">
        <v>5238</v>
      </c>
      <c r="J1151" s="15" t="s">
        <v>5288</v>
      </c>
      <c r="K1151" s="15" t="s">
        <v>5889</v>
      </c>
      <c r="L1151" s="15" t="s">
        <v>5288</v>
      </c>
      <c r="M1151" s="15" t="s">
        <v>5256</v>
      </c>
      <c r="N1151" s="15" t="s">
        <v>2761</v>
      </c>
      <c r="O1151" s="15" t="s">
        <v>6182</v>
      </c>
      <c r="P1151">
        <v>85161080</v>
      </c>
      <c r="Q1151" s="15" t="s">
        <v>5234</v>
      </c>
      <c r="R1151">
        <v>5</v>
      </c>
      <c r="S1151" s="15" t="s">
        <v>5234</v>
      </c>
      <c r="U1151" s="15" t="s">
        <v>5234</v>
      </c>
      <c r="V1151" s="15" t="s">
        <v>544</v>
      </c>
      <c r="W1151" s="15" t="s">
        <v>35</v>
      </c>
      <c r="X1151" s="15" t="s">
        <v>50</v>
      </c>
      <c r="Y1151" s="15" t="s">
        <v>50</v>
      </c>
      <c r="Z1151" s="15" t="s">
        <v>3262</v>
      </c>
    </row>
    <row r="1152" spans="1:26" x14ac:dyDescent="0.3">
      <c r="A1152" s="15" t="s">
        <v>2762</v>
      </c>
      <c r="B1152">
        <v>11109</v>
      </c>
      <c r="C1152" s="1">
        <v>5902934837361</v>
      </c>
      <c r="D1152">
        <v>6</v>
      </c>
      <c r="E1152">
        <v>72</v>
      </c>
      <c r="F1152" s="15" t="s">
        <v>5233</v>
      </c>
      <c r="G1152" s="15" t="s">
        <v>6183</v>
      </c>
      <c r="H1152" s="15" t="s">
        <v>185</v>
      </c>
      <c r="I1152" s="15" t="s">
        <v>5243</v>
      </c>
      <c r="J1152" s="15" t="s">
        <v>5256</v>
      </c>
      <c r="K1152" s="15" t="s">
        <v>5293</v>
      </c>
      <c r="L1152" s="15" t="s">
        <v>5400</v>
      </c>
      <c r="M1152" s="15" t="s">
        <v>5401</v>
      </c>
      <c r="N1152" s="15" t="s">
        <v>448</v>
      </c>
      <c r="O1152" s="15" t="s">
        <v>6184</v>
      </c>
      <c r="P1152">
        <v>85161080</v>
      </c>
      <c r="Q1152" s="15" t="s">
        <v>6737</v>
      </c>
      <c r="R1152">
        <v>5</v>
      </c>
      <c r="S1152" s="15" t="s">
        <v>5234</v>
      </c>
      <c r="U1152" s="15" t="s">
        <v>5234</v>
      </c>
      <c r="V1152" s="15" t="s">
        <v>449</v>
      </c>
      <c r="W1152" s="15" t="s">
        <v>450</v>
      </c>
      <c r="X1152" s="15" t="s">
        <v>36</v>
      </c>
      <c r="Y1152" s="15" t="s">
        <v>50</v>
      </c>
      <c r="Z1152" s="15" t="s">
        <v>6343</v>
      </c>
    </row>
    <row r="1153" spans="1:26" x14ac:dyDescent="0.3">
      <c r="A1153" s="15" t="s">
        <v>4718</v>
      </c>
      <c r="B1153">
        <v>10709</v>
      </c>
      <c r="C1153" s="1">
        <v>5903887803892</v>
      </c>
      <c r="D1153">
        <v>6</v>
      </c>
      <c r="E1153">
        <v>126</v>
      </c>
      <c r="F1153" s="15" t="s">
        <v>4661</v>
      </c>
      <c r="G1153" s="15" t="s">
        <v>1061</v>
      </c>
      <c r="H1153" s="15" t="s">
        <v>5241</v>
      </c>
      <c r="I1153" s="15" t="s">
        <v>5242</v>
      </c>
      <c r="J1153" s="15" t="s">
        <v>5256</v>
      </c>
      <c r="K1153" s="15" t="s">
        <v>5342</v>
      </c>
      <c r="L1153" s="15" t="s">
        <v>44</v>
      </c>
      <c r="M1153" s="15" t="s">
        <v>1127</v>
      </c>
      <c r="N1153" s="15" t="s">
        <v>4719</v>
      </c>
      <c r="O1153" s="15" t="s">
        <v>6185</v>
      </c>
      <c r="P1153">
        <v>85161080</v>
      </c>
      <c r="Q1153" s="15" t="s">
        <v>6737</v>
      </c>
      <c r="R1153">
        <v>5</v>
      </c>
      <c r="S1153" s="15" t="s">
        <v>5234</v>
      </c>
      <c r="U1153" s="15" t="s">
        <v>5234</v>
      </c>
      <c r="V1153" s="15" t="s">
        <v>202</v>
      </c>
      <c r="W1153" s="15" t="s">
        <v>1083</v>
      </c>
      <c r="X1153" s="15" t="s">
        <v>36</v>
      </c>
      <c r="Y1153" s="15" t="s">
        <v>50</v>
      </c>
      <c r="Z1153" s="15" t="s">
        <v>2753</v>
      </c>
    </row>
    <row r="1154" spans="1:26" x14ac:dyDescent="0.3">
      <c r="A1154" s="15" t="s">
        <v>4842</v>
      </c>
      <c r="B1154">
        <v>11008</v>
      </c>
      <c r="C1154" s="1">
        <v>5903887805070</v>
      </c>
      <c r="D1154">
        <v>6</v>
      </c>
      <c r="E1154">
        <v>168</v>
      </c>
      <c r="F1154" s="15" t="s">
        <v>5163</v>
      </c>
      <c r="G1154" s="15" t="s">
        <v>5263</v>
      </c>
      <c r="H1154" s="15" t="s">
        <v>210</v>
      </c>
      <c r="I1154" s="15" t="s">
        <v>5256</v>
      </c>
      <c r="J1154" s="15" t="s">
        <v>5242</v>
      </c>
      <c r="K1154" s="15" t="s">
        <v>2233</v>
      </c>
      <c r="L1154" s="15" t="s">
        <v>5342</v>
      </c>
      <c r="M1154" s="15" t="s">
        <v>1705</v>
      </c>
      <c r="N1154" s="15" t="s">
        <v>4774</v>
      </c>
      <c r="O1154" s="15" t="s">
        <v>6186</v>
      </c>
      <c r="P1154">
        <v>85161080</v>
      </c>
      <c r="Q1154" s="15" t="s">
        <v>6737</v>
      </c>
      <c r="S1154" s="15" t="s">
        <v>5234</v>
      </c>
      <c r="U1154" s="15" t="s">
        <v>5234</v>
      </c>
      <c r="V1154" s="15" t="s">
        <v>279</v>
      </c>
      <c r="W1154" s="15" t="s">
        <v>1540</v>
      </c>
      <c r="X1154" s="15" t="s">
        <v>36</v>
      </c>
      <c r="Y1154" s="15" t="s">
        <v>50</v>
      </c>
      <c r="Z1154" s="15" t="s">
        <v>6945</v>
      </c>
    </row>
    <row r="1155" spans="1:26" x14ac:dyDescent="0.3">
      <c r="A1155" s="15" t="s">
        <v>5164</v>
      </c>
      <c r="B1155">
        <v>11104</v>
      </c>
      <c r="C1155" s="1">
        <v>5903887807005</v>
      </c>
      <c r="D1155">
        <v>8</v>
      </c>
      <c r="E1155">
        <v>160</v>
      </c>
      <c r="F1155" s="15" t="s">
        <v>6187</v>
      </c>
      <c r="G1155" s="15" t="s">
        <v>116</v>
      </c>
      <c r="H1155" s="15" t="s">
        <v>31</v>
      </c>
      <c r="I1155" s="15" t="s">
        <v>27</v>
      </c>
      <c r="J1155" s="15" t="s">
        <v>5238</v>
      </c>
      <c r="K1155" s="15" t="s">
        <v>5345</v>
      </c>
      <c r="L1155" s="15" t="s">
        <v>5237</v>
      </c>
      <c r="M1155" s="15" t="s">
        <v>5279</v>
      </c>
      <c r="N1155" s="15" t="s">
        <v>5165</v>
      </c>
      <c r="O1155" s="15" t="s">
        <v>6188</v>
      </c>
      <c r="P1155">
        <v>85161080</v>
      </c>
      <c r="Q1155" s="15" t="s">
        <v>6737</v>
      </c>
      <c r="R1155">
        <v>5</v>
      </c>
      <c r="S1155" s="15" t="s">
        <v>5234</v>
      </c>
      <c r="U1155" s="15" t="s">
        <v>5234</v>
      </c>
      <c r="V1155" s="15" t="s">
        <v>284</v>
      </c>
      <c r="W1155" s="15" t="s">
        <v>456</v>
      </c>
      <c r="X1155" s="15" t="s">
        <v>36</v>
      </c>
      <c r="Y1155" s="15" t="s">
        <v>50</v>
      </c>
      <c r="Z1155" s="15" t="s">
        <v>692</v>
      </c>
    </row>
    <row r="1156" spans="1:26" x14ac:dyDescent="0.3">
      <c r="A1156" s="15" t="s">
        <v>5166</v>
      </c>
      <c r="B1156">
        <v>11105</v>
      </c>
      <c r="C1156" s="1">
        <v>5903887807029</v>
      </c>
      <c r="D1156">
        <v>8</v>
      </c>
      <c r="E1156">
        <v>160</v>
      </c>
      <c r="F1156" s="15" t="s">
        <v>6187</v>
      </c>
      <c r="G1156" s="15" t="s">
        <v>116</v>
      </c>
      <c r="H1156" s="15" t="s">
        <v>31</v>
      </c>
      <c r="I1156" s="15" t="s">
        <v>27</v>
      </c>
      <c r="J1156" s="15" t="s">
        <v>5238</v>
      </c>
      <c r="K1156" s="15" t="s">
        <v>5345</v>
      </c>
      <c r="L1156" s="15" t="s">
        <v>5237</v>
      </c>
      <c r="M1156" s="15" t="s">
        <v>5279</v>
      </c>
      <c r="N1156" s="15" t="s">
        <v>5165</v>
      </c>
      <c r="O1156" s="15" t="s">
        <v>6189</v>
      </c>
      <c r="P1156">
        <v>85161080</v>
      </c>
      <c r="Q1156" s="15" t="s">
        <v>6737</v>
      </c>
      <c r="R1156">
        <v>5</v>
      </c>
      <c r="S1156" s="15" t="s">
        <v>5234</v>
      </c>
      <c r="U1156" s="15" t="s">
        <v>5234</v>
      </c>
      <c r="V1156" s="15" t="s">
        <v>284</v>
      </c>
      <c r="W1156" s="15" t="s">
        <v>456</v>
      </c>
      <c r="X1156" s="15" t="s">
        <v>36</v>
      </c>
      <c r="Y1156" s="15" t="s">
        <v>50</v>
      </c>
      <c r="Z1156" s="15" t="s">
        <v>692</v>
      </c>
    </row>
    <row r="1157" spans="1:26" x14ac:dyDescent="0.3">
      <c r="A1157" s="15" t="s">
        <v>5167</v>
      </c>
      <c r="B1157">
        <v>11103</v>
      </c>
      <c r="C1157" s="1">
        <v>5903887806985</v>
      </c>
      <c r="D1157">
        <v>8</v>
      </c>
      <c r="E1157">
        <v>160</v>
      </c>
      <c r="F1157" s="15" t="s">
        <v>6187</v>
      </c>
      <c r="G1157" s="15" t="s">
        <v>116</v>
      </c>
      <c r="H1157" s="15" t="s">
        <v>31</v>
      </c>
      <c r="I1157" s="15" t="s">
        <v>27</v>
      </c>
      <c r="J1157" s="15" t="s">
        <v>5238</v>
      </c>
      <c r="K1157" s="15" t="s">
        <v>5345</v>
      </c>
      <c r="L1157" s="15" t="s">
        <v>5237</v>
      </c>
      <c r="M1157" s="15" t="s">
        <v>5279</v>
      </c>
      <c r="N1157" s="15" t="s">
        <v>5165</v>
      </c>
      <c r="O1157" s="15" t="s">
        <v>6190</v>
      </c>
      <c r="P1157">
        <v>85161080</v>
      </c>
      <c r="Q1157" s="15" t="s">
        <v>6737</v>
      </c>
      <c r="R1157">
        <v>5</v>
      </c>
      <c r="S1157" s="15" t="s">
        <v>5234</v>
      </c>
      <c r="U1157" s="15" t="s">
        <v>5234</v>
      </c>
      <c r="V1157" s="15" t="s">
        <v>284</v>
      </c>
      <c r="W1157" s="15" t="s">
        <v>456</v>
      </c>
      <c r="X1157" s="15" t="s">
        <v>36</v>
      </c>
      <c r="Y1157" s="15" t="s">
        <v>50</v>
      </c>
      <c r="Z1157" s="15" t="s">
        <v>692</v>
      </c>
    </row>
    <row r="1158" spans="1:26" x14ac:dyDescent="0.3">
      <c r="A1158" s="15" t="s">
        <v>2763</v>
      </c>
      <c r="B1158">
        <v>99999</v>
      </c>
      <c r="C1158" s="1">
        <v>5908256831377</v>
      </c>
      <c r="D1158">
        <v>8</v>
      </c>
      <c r="E1158">
        <v>192</v>
      </c>
      <c r="F1158" s="15" t="s">
        <v>5234</v>
      </c>
      <c r="G1158" s="15" t="s">
        <v>5234</v>
      </c>
      <c r="H1158" s="15" t="s">
        <v>5233</v>
      </c>
      <c r="I1158" s="15" t="s">
        <v>5233</v>
      </c>
      <c r="J1158" s="15" t="s">
        <v>5233</v>
      </c>
      <c r="K1158" s="15" t="s">
        <v>290</v>
      </c>
      <c r="L1158" s="15" t="s">
        <v>5462</v>
      </c>
      <c r="M1158" s="15" t="s">
        <v>5279</v>
      </c>
      <c r="N1158" s="15" t="s">
        <v>490</v>
      </c>
      <c r="O1158" s="15" t="s">
        <v>2764</v>
      </c>
      <c r="P1158">
        <v>85163100</v>
      </c>
      <c r="Q1158" s="15" t="s">
        <v>5234</v>
      </c>
      <c r="S1158" s="15" t="s">
        <v>5234</v>
      </c>
      <c r="U1158" s="15" t="s">
        <v>5234</v>
      </c>
      <c r="V1158" s="15" t="s">
        <v>5234</v>
      </c>
      <c r="W1158" s="15" t="s">
        <v>5234</v>
      </c>
      <c r="X1158" s="15" t="s">
        <v>50</v>
      </c>
      <c r="Y1158" s="15" t="s">
        <v>5234</v>
      </c>
      <c r="Z1158" s="15" t="s">
        <v>5234</v>
      </c>
    </row>
    <row r="1159" spans="1:26" x14ac:dyDescent="0.3">
      <c r="A1159" s="15" t="s">
        <v>2765</v>
      </c>
      <c r="B1159">
        <v>99999</v>
      </c>
      <c r="C1159" s="1">
        <v>5908256831872</v>
      </c>
      <c r="D1159">
        <v>15</v>
      </c>
      <c r="E1159">
        <v>0</v>
      </c>
      <c r="F1159" s="15" t="s">
        <v>5234</v>
      </c>
      <c r="G1159" s="15" t="s">
        <v>5234</v>
      </c>
      <c r="H1159" s="15" t="s">
        <v>5233</v>
      </c>
      <c r="I1159" s="15" t="s">
        <v>5233</v>
      </c>
      <c r="J1159" s="15" t="s">
        <v>5233</v>
      </c>
      <c r="K1159" s="15" t="s">
        <v>5233</v>
      </c>
      <c r="L1159" s="15" t="s">
        <v>5233</v>
      </c>
      <c r="M1159" s="15" t="s">
        <v>5233</v>
      </c>
      <c r="N1159" s="15" t="s">
        <v>2766</v>
      </c>
      <c r="O1159" s="15" t="s">
        <v>2767</v>
      </c>
      <c r="P1159">
        <v>85437090</v>
      </c>
      <c r="Q1159" s="15" t="s">
        <v>5234</v>
      </c>
      <c r="S1159" s="15" t="s">
        <v>5234</v>
      </c>
      <c r="U1159" s="15" t="s">
        <v>5234</v>
      </c>
      <c r="V1159" s="15" t="s">
        <v>5234</v>
      </c>
      <c r="W1159" s="15" t="s">
        <v>5234</v>
      </c>
      <c r="X1159" s="15" t="s">
        <v>50</v>
      </c>
      <c r="Y1159" s="15" t="s">
        <v>5234</v>
      </c>
      <c r="Z1159" s="15" t="s">
        <v>5234</v>
      </c>
    </row>
    <row r="1160" spans="1:26" x14ac:dyDescent="0.3">
      <c r="A1160" s="15" t="s">
        <v>2768</v>
      </c>
      <c r="B1160">
        <v>99999</v>
      </c>
      <c r="C1160" s="1">
        <v>5908256832930</v>
      </c>
      <c r="D1160">
        <v>12</v>
      </c>
      <c r="E1160">
        <v>96</v>
      </c>
      <c r="F1160" s="15" t="s">
        <v>5234</v>
      </c>
      <c r="G1160" s="15" t="s">
        <v>5234</v>
      </c>
      <c r="H1160" s="15" t="s">
        <v>5254</v>
      </c>
      <c r="I1160" s="15" t="s">
        <v>5261</v>
      </c>
      <c r="J1160" s="15" t="s">
        <v>232</v>
      </c>
      <c r="K1160" s="15" t="s">
        <v>65</v>
      </c>
      <c r="L1160" s="15" t="s">
        <v>161</v>
      </c>
      <c r="M1160" s="15" t="s">
        <v>5737</v>
      </c>
      <c r="N1160" s="15" t="s">
        <v>490</v>
      </c>
      <c r="O1160" s="15" t="s">
        <v>2769</v>
      </c>
      <c r="P1160">
        <v>85163100</v>
      </c>
      <c r="Q1160" s="15" t="s">
        <v>5234</v>
      </c>
      <c r="S1160" s="15" t="s">
        <v>5234</v>
      </c>
      <c r="U1160" s="15" t="s">
        <v>5234</v>
      </c>
      <c r="V1160" s="15" t="s">
        <v>46</v>
      </c>
      <c r="W1160" s="15" t="s">
        <v>5234</v>
      </c>
      <c r="X1160" s="15" t="s">
        <v>50</v>
      </c>
      <c r="Y1160" s="15" t="s">
        <v>5234</v>
      </c>
      <c r="Z1160" s="15" t="s">
        <v>5234</v>
      </c>
    </row>
    <row r="1161" spans="1:26" x14ac:dyDescent="0.3">
      <c r="A1161" s="15" t="s">
        <v>2770</v>
      </c>
      <c r="B1161">
        <v>99999</v>
      </c>
      <c r="C1161" s="1">
        <v>5908256833548</v>
      </c>
      <c r="D1161">
        <v>6</v>
      </c>
      <c r="E1161">
        <v>210</v>
      </c>
      <c r="F1161" s="15" t="s">
        <v>5234</v>
      </c>
      <c r="G1161" s="15" t="s">
        <v>6191</v>
      </c>
      <c r="H1161" s="15" t="s">
        <v>611</v>
      </c>
      <c r="I1161" s="15" t="s">
        <v>117</v>
      </c>
      <c r="J1161" s="15" t="s">
        <v>28</v>
      </c>
      <c r="K1161" s="15" t="s">
        <v>43</v>
      </c>
      <c r="L1161" s="15" t="s">
        <v>5281</v>
      </c>
      <c r="M1161" s="15" t="s">
        <v>5301</v>
      </c>
      <c r="N1161" s="15" t="s">
        <v>2771</v>
      </c>
      <c r="O1161" s="15" t="s">
        <v>2772</v>
      </c>
      <c r="P1161">
        <v>85163200</v>
      </c>
      <c r="Q1161" s="15" t="s">
        <v>5234</v>
      </c>
      <c r="S1161" s="15" t="s">
        <v>5234</v>
      </c>
      <c r="U1161" s="15" t="s">
        <v>5234</v>
      </c>
      <c r="V1161" s="15" t="s">
        <v>112</v>
      </c>
      <c r="W1161" s="15" t="s">
        <v>5234</v>
      </c>
      <c r="X1161" s="15" t="s">
        <v>50</v>
      </c>
      <c r="Y1161" s="15" t="s">
        <v>5234</v>
      </c>
      <c r="Z1161" s="15" t="s">
        <v>6946</v>
      </c>
    </row>
    <row r="1162" spans="1:26" x14ac:dyDescent="0.3">
      <c r="A1162" s="15" t="s">
        <v>2773</v>
      </c>
      <c r="B1162">
        <v>99999</v>
      </c>
      <c r="C1162" s="1">
        <v>5908256839663</v>
      </c>
      <c r="D1162">
        <v>4</v>
      </c>
      <c r="E1162">
        <v>180</v>
      </c>
      <c r="F1162" s="15" t="s">
        <v>2774</v>
      </c>
      <c r="G1162" s="15" t="s">
        <v>2775</v>
      </c>
      <c r="H1162" s="15" t="s">
        <v>2776</v>
      </c>
      <c r="I1162" s="15" t="s">
        <v>5273</v>
      </c>
      <c r="J1162" s="15" t="s">
        <v>2777</v>
      </c>
      <c r="K1162" s="15" t="s">
        <v>365</v>
      </c>
      <c r="L1162" s="15" t="s">
        <v>742</v>
      </c>
      <c r="M1162" s="15" t="s">
        <v>2695</v>
      </c>
      <c r="N1162" s="15" t="s">
        <v>490</v>
      </c>
      <c r="O1162" s="15" t="s">
        <v>2778</v>
      </c>
      <c r="P1162">
        <v>85163200</v>
      </c>
      <c r="Q1162" s="15" t="s">
        <v>505</v>
      </c>
      <c r="R1162">
        <v>5</v>
      </c>
      <c r="S1162" s="15" t="s">
        <v>5234</v>
      </c>
      <c r="U1162" s="15" t="s">
        <v>5234</v>
      </c>
      <c r="V1162" s="15" t="s">
        <v>158</v>
      </c>
      <c r="W1162" s="15" t="s">
        <v>35</v>
      </c>
      <c r="X1162" s="15" t="s">
        <v>50</v>
      </c>
      <c r="Y1162" s="15" t="s">
        <v>5234</v>
      </c>
      <c r="Z1162" s="15" t="s">
        <v>5713</v>
      </c>
    </row>
    <row r="1163" spans="1:26" x14ac:dyDescent="0.3">
      <c r="A1163" s="15" t="s">
        <v>2779</v>
      </c>
      <c r="B1163">
        <v>15602</v>
      </c>
      <c r="C1163" s="1">
        <v>5908256839670</v>
      </c>
      <c r="D1163">
        <v>4</v>
      </c>
      <c r="E1163">
        <v>264</v>
      </c>
      <c r="F1163" s="15" t="s">
        <v>73</v>
      </c>
      <c r="G1163" s="15" t="s">
        <v>6192</v>
      </c>
      <c r="H1163" s="15" t="s">
        <v>5385</v>
      </c>
      <c r="I1163" s="15" t="s">
        <v>5263</v>
      </c>
      <c r="J1163" s="15" t="s">
        <v>43</v>
      </c>
      <c r="K1163" s="15" t="s">
        <v>5462</v>
      </c>
      <c r="L1163" s="15" t="s">
        <v>5271</v>
      </c>
      <c r="M1163" s="15" t="s">
        <v>333</v>
      </c>
      <c r="N1163" s="15" t="s">
        <v>7207</v>
      </c>
      <c r="O1163" s="15" t="s">
        <v>6193</v>
      </c>
      <c r="P1163">
        <v>85163200</v>
      </c>
      <c r="Q1163" s="15" t="s">
        <v>6782</v>
      </c>
      <c r="R1163">
        <v>5</v>
      </c>
      <c r="S1163" s="15" t="s">
        <v>5234</v>
      </c>
      <c r="U1163" s="15" t="s">
        <v>5234</v>
      </c>
      <c r="V1163" s="15" t="s">
        <v>34</v>
      </c>
      <c r="W1163" s="15" t="s">
        <v>35</v>
      </c>
      <c r="X1163" s="15" t="s">
        <v>36</v>
      </c>
      <c r="Y1163" s="15" t="s">
        <v>50</v>
      </c>
      <c r="Z1163" s="15" t="s">
        <v>6947</v>
      </c>
    </row>
    <row r="1164" spans="1:26" x14ac:dyDescent="0.3">
      <c r="A1164" s="15" t="s">
        <v>2780</v>
      </c>
      <c r="B1164">
        <v>15513</v>
      </c>
      <c r="C1164" s="1">
        <v>5902934833806</v>
      </c>
      <c r="D1164">
        <v>10</v>
      </c>
      <c r="E1164">
        <v>200</v>
      </c>
      <c r="F1164" s="15" t="s">
        <v>2781</v>
      </c>
      <c r="G1164" s="15" t="s">
        <v>117</v>
      </c>
      <c r="H1164" s="15" t="s">
        <v>5270</v>
      </c>
      <c r="I1164" s="15" t="s">
        <v>155</v>
      </c>
      <c r="J1164" s="15" t="s">
        <v>65</v>
      </c>
      <c r="K1164" s="15" t="s">
        <v>5356</v>
      </c>
      <c r="L1164" s="15" t="s">
        <v>5386</v>
      </c>
      <c r="M1164" s="15" t="s">
        <v>68</v>
      </c>
      <c r="N1164" s="15" t="s">
        <v>2782</v>
      </c>
      <c r="O1164" s="15" t="s">
        <v>6194</v>
      </c>
      <c r="P1164">
        <v>85163200</v>
      </c>
      <c r="Q1164" s="15" t="s">
        <v>6782</v>
      </c>
      <c r="R1164">
        <v>4</v>
      </c>
      <c r="S1164" s="15" t="s">
        <v>5234</v>
      </c>
      <c r="U1164" s="15" t="s">
        <v>5234</v>
      </c>
      <c r="V1164" s="15" t="s">
        <v>2388</v>
      </c>
      <c r="W1164" s="15" t="s">
        <v>35</v>
      </c>
      <c r="X1164" s="15" t="s">
        <v>36</v>
      </c>
      <c r="Y1164" s="15" t="s">
        <v>50</v>
      </c>
      <c r="Z1164" s="15" t="s">
        <v>3138</v>
      </c>
    </row>
    <row r="1165" spans="1:26" x14ac:dyDescent="0.3">
      <c r="A1165" s="15" t="s">
        <v>2783</v>
      </c>
      <c r="B1165">
        <v>15514</v>
      </c>
      <c r="C1165" s="1">
        <v>5902934839631</v>
      </c>
      <c r="D1165">
        <v>12</v>
      </c>
      <c r="E1165">
        <v>288</v>
      </c>
      <c r="F1165" s="15" t="s">
        <v>1357</v>
      </c>
      <c r="G1165" s="15" t="s">
        <v>6195</v>
      </c>
      <c r="H1165" s="15" t="s">
        <v>5269</v>
      </c>
      <c r="I1165" s="15" t="s">
        <v>2226</v>
      </c>
      <c r="J1165" s="15" t="s">
        <v>28</v>
      </c>
      <c r="K1165" s="15" t="s">
        <v>5314</v>
      </c>
      <c r="L1165" s="15" t="s">
        <v>5462</v>
      </c>
      <c r="M1165" s="15" t="s">
        <v>515</v>
      </c>
      <c r="N1165" s="15" t="s">
        <v>490</v>
      </c>
      <c r="O1165" s="15" t="s">
        <v>6196</v>
      </c>
      <c r="P1165">
        <v>85163200</v>
      </c>
      <c r="Q1165" s="15" t="s">
        <v>6782</v>
      </c>
      <c r="R1165">
        <v>5</v>
      </c>
      <c r="S1165" s="15" t="s">
        <v>5234</v>
      </c>
      <c r="U1165" s="15" t="s">
        <v>5234</v>
      </c>
      <c r="V1165" s="15" t="s">
        <v>279</v>
      </c>
      <c r="W1165" s="15" t="s">
        <v>1056</v>
      </c>
      <c r="X1165" s="15" t="s">
        <v>36</v>
      </c>
      <c r="Y1165" s="15" t="s">
        <v>50</v>
      </c>
      <c r="Z1165" s="15" t="s">
        <v>6948</v>
      </c>
    </row>
    <row r="1166" spans="1:26" x14ac:dyDescent="0.3">
      <c r="A1166" s="15" t="s">
        <v>2784</v>
      </c>
      <c r="B1166">
        <v>99999</v>
      </c>
      <c r="C1166" s="1">
        <v>5908256839915</v>
      </c>
      <c r="D1166">
        <v>12</v>
      </c>
      <c r="E1166">
        <v>576</v>
      </c>
      <c r="F1166" s="15" t="s">
        <v>558</v>
      </c>
      <c r="G1166" s="15" t="s">
        <v>1320</v>
      </c>
      <c r="H1166" s="15" t="s">
        <v>143</v>
      </c>
      <c r="I1166" s="15" t="s">
        <v>430</v>
      </c>
      <c r="J1166" s="15" t="s">
        <v>5269</v>
      </c>
      <c r="K1166" s="15" t="s">
        <v>5268</v>
      </c>
      <c r="L1166" s="15" t="s">
        <v>5300</v>
      </c>
      <c r="M1166" s="15" t="s">
        <v>5462</v>
      </c>
      <c r="N1166" s="15" t="s">
        <v>5168</v>
      </c>
      <c r="O1166" s="15" t="s">
        <v>2785</v>
      </c>
      <c r="P1166">
        <v>85163200</v>
      </c>
      <c r="Q1166" s="15" t="s">
        <v>6782</v>
      </c>
      <c r="R1166">
        <v>5</v>
      </c>
      <c r="S1166" s="15" t="s">
        <v>5234</v>
      </c>
      <c r="U1166" s="15" t="s">
        <v>5234</v>
      </c>
      <c r="V1166" s="15" t="s">
        <v>119</v>
      </c>
      <c r="W1166" s="15" t="s">
        <v>35</v>
      </c>
      <c r="X1166" s="15" t="s">
        <v>50</v>
      </c>
      <c r="Y1166" s="15" t="s">
        <v>50</v>
      </c>
      <c r="Z1166" s="15" t="s">
        <v>6800</v>
      </c>
    </row>
    <row r="1167" spans="1:26" x14ac:dyDescent="0.3">
      <c r="A1167" s="15" t="s">
        <v>2786</v>
      </c>
      <c r="B1167">
        <v>99999</v>
      </c>
      <c r="C1167" s="1">
        <v>5908256830080</v>
      </c>
      <c r="D1167">
        <v>1</v>
      </c>
      <c r="E1167">
        <v>0</v>
      </c>
      <c r="F1167" s="15" t="s">
        <v>5233</v>
      </c>
      <c r="G1167" s="15" t="s">
        <v>5234</v>
      </c>
      <c r="H1167" s="15" t="s">
        <v>5233</v>
      </c>
      <c r="I1167" s="15" t="s">
        <v>5233</v>
      </c>
      <c r="J1167" s="15" t="s">
        <v>5233</v>
      </c>
      <c r="K1167" s="15" t="s">
        <v>5233</v>
      </c>
      <c r="L1167" s="15" t="s">
        <v>5233</v>
      </c>
      <c r="M1167" s="15" t="s">
        <v>5233</v>
      </c>
      <c r="N1167" s="15" t="s">
        <v>2787</v>
      </c>
      <c r="O1167" s="15" t="s">
        <v>2788</v>
      </c>
      <c r="P1167">
        <v>90191010</v>
      </c>
      <c r="Q1167" s="15" t="s">
        <v>505</v>
      </c>
      <c r="R1167">
        <v>5</v>
      </c>
      <c r="S1167" s="15" t="s">
        <v>5234</v>
      </c>
      <c r="U1167" s="15" t="s">
        <v>5234</v>
      </c>
      <c r="V1167" s="15" t="s">
        <v>5234</v>
      </c>
      <c r="W1167" s="15" t="s">
        <v>5234</v>
      </c>
      <c r="X1167" s="15" t="s">
        <v>50</v>
      </c>
      <c r="Y1167" s="15" t="s">
        <v>50</v>
      </c>
      <c r="Z1167" s="15" t="s">
        <v>5234</v>
      </c>
    </row>
    <row r="1168" spans="1:26" x14ac:dyDescent="0.3">
      <c r="A1168" s="15" t="s">
        <v>2789</v>
      </c>
      <c r="B1168">
        <v>99999</v>
      </c>
      <c r="C1168" s="1">
        <v>5908256830073</v>
      </c>
      <c r="D1168">
        <v>6</v>
      </c>
      <c r="E1168">
        <v>120</v>
      </c>
      <c r="F1168" s="15" t="s">
        <v>5234</v>
      </c>
      <c r="G1168" s="15" t="s">
        <v>5234</v>
      </c>
      <c r="H1168" s="15" t="s">
        <v>5270</v>
      </c>
      <c r="I1168" s="15" t="s">
        <v>5281</v>
      </c>
      <c r="J1168" s="15" t="s">
        <v>5385</v>
      </c>
      <c r="K1168" s="15" t="s">
        <v>5342</v>
      </c>
      <c r="L1168" s="15" t="s">
        <v>5255</v>
      </c>
      <c r="M1168" s="15" t="s">
        <v>5286</v>
      </c>
      <c r="N1168" s="15" t="s">
        <v>2790</v>
      </c>
      <c r="O1168" s="15" t="s">
        <v>2791</v>
      </c>
      <c r="P1168">
        <v>90191010</v>
      </c>
      <c r="Q1168" s="15" t="s">
        <v>5234</v>
      </c>
      <c r="S1168" s="15" t="s">
        <v>5234</v>
      </c>
      <c r="U1168" s="15" t="s">
        <v>5234</v>
      </c>
      <c r="V1168" s="15" t="s">
        <v>279</v>
      </c>
      <c r="W1168" s="15" t="s">
        <v>5234</v>
      </c>
      <c r="X1168" s="15" t="s">
        <v>50</v>
      </c>
      <c r="Y1168" s="15" t="s">
        <v>5234</v>
      </c>
      <c r="Z1168" s="15" t="s">
        <v>5234</v>
      </c>
    </row>
    <row r="1169" spans="1:26" x14ac:dyDescent="0.3">
      <c r="A1169" s="15" t="s">
        <v>2792</v>
      </c>
      <c r="B1169">
        <v>99999</v>
      </c>
      <c r="C1169" s="1">
        <v>5908256834439</v>
      </c>
      <c r="D1169">
        <v>8</v>
      </c>
      <c r="E1169">
        <v>360</v>
      </c>
      <c r="F1169" s="15" t="s">
        <v>1150</v>
      </c>
      <c r="G1169" s="15" t="s">
        <v>1061</v>
      </c>
      <c r="H1169" s="15" t="s">
        <v>106</v>
      </c>
      <c r="I1169" s="15" t="s">
        <v>453</v>
      </c>
      <c r="J1169" s="15" t="s">
        <v>5385</v>
      </c>
      <c r="K1169" s="15" t="s">
        <v>5270</v>
      </c>
      <c r="L1169" s="15" t="s">
        <v>5271</v>
      </c>
      <c r="M1169" s="15" t="s">
        <v>5265</v>
      </c>
      <c r="N1169" s="15" t="s">
        <v>583</v>
      </c>
      <c r="O1169" s="15" t="s">
        <v>2793</v>
      </c>
      <c r="P1169">
        <v>70099200</v>
      </c>
      <c r="Q1169" s="15" t="s">
        <v>6788</v>
      </c>
      <c r="R1169">
        <v>5</v>
      </c>
      <c r="S1169" s="15" t="s">
        <v>5234</v>
      </c>
      <c r="U1169" s="15" t="s">
        <v>5234</v>
      </c>
      <c r="V1169" s="15" t="s">
        <v>112</v>
      </c>
      <c r="W1169" s="15" t="s">
        <v>35</v>
      </c>
      <c r="X1169" s="15" t="s">
        <v>50</v>
      </c>
      <c r="Y1169" s="15" t="s">
        <v>50</v>
      </c>
      <c r="Z1169" s="15" t="s">
        <v>4387</v>
      </c>
    </row>
    <row r="1170" spans="1:26" x14ac:dyDescent="0.3">
      <c r="A1170" s="15" t="s">
        <v>2794</v>
      </c>
      <c r="B1170">
        <v>99999</v>
      </c>
      <c r="C1170" s="1">
        <v>5908256834835</v>
      </c>
      <c r="D1170">
        <v>30</v>
      </c>
      <c r="E1170">
        <v>750</v>
      </c>
      <c r="F1170" s="15" t="s">
        <v>610</v>
      </c>
      <c r="G1170" s="15" t="s">
        <v>1061</v>
      </c>
      <c r="H1170" s="15" t="s">
        <v>582</v>
      </c>
      <c r="I1170" s="15" t="s">
        <v>155</v>
      </c>
      <c r="J1170" s="15" t="s">
        <v>2795</v>
      </c>
      <c r="K1170" s="15" t="s">
        <v>365</v>
      </c>
      <c r="L1170" s="15" t="s">
        <v>5255</v>
      </c>
      <c r="M1170" s="15" t="s">
        <v>5386</v>
      </c>
      <c r="N1170" s="15" t="s">
        <v>2796</v>
      </c>
      <c r="O1170" s="15" t="s">
        <v>2797</v>
      </c>
      <c r="P1170">
        <v>85098000</v>
      </c>
      <c r="Q1170" s="15" t="s">
        <v>5234</v>
      </c>
      <c r="R1170">
        <v>5</v>
      </c>
      <c r="S1170" s="15" t="s">
        <v>4763</v>
      </c>
      <c r="T1170">
        <v>2</v>
      </c>
      <c r="U1170" s="15" t="s">
        <v>830</v>
      </c>
      <c r="V1170" s="15" t="s">
        <v>112</v>
      </c>
      <c r="W1170" s="15" t="s">
        <v>5234</v>
      </c>
      <c r="X1170" s="15" t="s">
        <v>50</v>
      </c>
      <c r="Y1170" s="15" t="s">
        <v>5234</v>
      </c>
      <c r="Z1170" s="15" t="s">
        <v>1352</v>
      </c>
    </row>
    <row r="1171" spans="1:26" x14ac:dyDescent="0.3">
      <c r="A1171" s="15" t="s">
        <v>2798</v>
      </c>
      <c r="B1171">
        <v>15709</v>
      </c>
      <c r="C1171" s="1">
        <v>5902934830652</v>
      </c>
      <c r="D1171">
        <v>30</v>
      </c>
      <c r="E1171">
        <v>1200</v>
      </c>
      <c r="F1171" s="15" t="s">
        <v>5233</v>
      </c>
      <c r="G1171" s="15" t="s">
        <v>5234</v>
      </c>
      <c r="H1171" s="15" t="s">
        <v>5273</v>
      </c>
      <c r="I1171" s="15" t="s">
        <v>5270</v>
      </c>
      <c r="J1171" s="15" t="s">
        <v>5273</v>
      </c>
      <c r="K1171" s="15" t="s">
        <v>5279</v>
      </c>
      <c r="L1171" s="15" t="s">
        <v>5295</v>
      </c>
      <c r="M1171" s="15" t="s">
        <v>5269</v>
      </c>
      <c r="N1171" s="15" t="s">
        <v>2799</v>
      </c>
      <c r="O1171" s="15" t="s">
        <v>2800</v>
      </c>
      <c r="P1171">
        <v>85099000</v>
      </c>
      <c r="Q1171" s="15" t="s">
        <v>6787</v>
      </c>
      <c r="R1171">
        <v>0</v>
      </c>
      <c r="S1171" s="15" t="s">
        <v>5234</v>
      </c>
      <c r="U1171" s="15" t="s">
        <v>5234</v>
      </c>
      <c r="V1171" s="15" t="s">
        <v>5234</v>
      </c>
      <c r="W1171" s="15" t="s">
        <v>35</v>
      </c>
      <c r="X1171" s="15" t="s">
        <v>36</v>
      </c>
      <c r="Y1171" s="15" t="s">
        <v>50</v>
      </c>
      <c r="Z1171" s="15" t="s">
        <v>5234</v>
      </c>
    </row>
    <row r="1172" spans="1:26" x14ac:dyDescent="0.3">
      <c r="A1172" s="15" t="s">
        <v>2801</v>
      </c>
      <c r="B1172">
        <v>99999</v>
      </c>
      <c r="C1172" s="1">
        <v>5908256835726</v>
      </c>
      <c r="D1172">
        <v>49</v>
      </c>
      <c r="E1172">
        <v>4704</v>
      </c>
      <c r="F1172" s="15" t="s">
        <v>2802</v>
      </c>
      <c r="G1172" s="15" t="s">
        <v>2803</v>
      </c>
      <c r="H1172" s="15" t="s">
        <v>547</v>
      </c>
      <c r="I1172" s="15" t="s">
        <v>169</v>
      </c>
      <c r="J1172" s="15" t="s">
        <v>5243</v>
      </c>
      <c r="K1172" s="15" t="s">
        <v>65</v>
      </c>
      <c r="L1172" s="15" t="s">
        <v>5271</v>
      </c>
      <c r="M1172" s="15" t="s">
        <v>5301</v>
      </c>
      <c r="N1172" s="15" t="s">
        <v>578</v>
      </c>
      <c r="O1172" s="15" t="s">
        <v>2804</v>
      </c>
      <c r="P1172">
        <v>85098000</v>
      </c>
      <c r="Q1172" s="15" t="s">
        <v>505</v>
      </c>
      <c r="R1172">
        <v>5</v>
      </c>
      <c r="S1172" s="15" t="s">
        <v>5234</v>
      </c>
      <c r="U1172" s="15" t="s">
        <v>5234</v>
      </c>
      <c r="V1172" s="15" t="s">
        <v>159</v>
      </c>
      <c r="W1172" s="15" t="s">
        <v>1845</v>
      </c>
      <c r="X1172" s="15" t="s">
        <v>50</v>
      </c>
      <c r="Y1172" s="15" t="s">
        <v>5234</v>
      </c>
      <c r="Z1172" s="15" t="s">
        <v>4383</v>
      </c>
    </row>
    <row r="1173" spans="1:26" x14ac:dyDescent="0.3">
      <c r="A1173" s="15" t="s">
        <v>2805</v>
      </c>
      <c r="B1173">
        <v>15209</v>
      </c>
      <c r="C1173" s="1">
        <v>5908256836921</v>
      </c>
      <c r="D1173">
        <v>144</v>
      </c>
      <c r="E1173">
        <v>4744</v>
      </c>
      <c r="F1173" s="15" t="s">
        <v>544</v>
      </c>
      <c r="G1173" s="15" t="s">
        <v>1692</v>
      </c>
      <c r="H1173" s="15" t="s">
        <v>5276</v>
      </c>
      <c r="I1173" s="15" t="s">
        <v>5278</v>
      </c>
      <c r="J1173" s="15" t="s">
        <v>5429</v>
      </c>
      <c r="K1173" s="15" t="s">
        <v>5269</v>
      </c>
      <c r="L1173" s="15" t="s">
        <v>5271</v>
      </c>
      <c r="M1173" s="15" t="s">
        <v>5301</v>
      </c>
      <c r="N1173" s="15" t="s">
        <v>2806</v>
      </c>
      <c r="O1173" s="15" t="s">
        <v>2807</v>
      </c>
      <c r="P1173">
        <v>96032100</v>
      </c>
      <c r="Q1173" s="15" t="s">
        <v>6952</v>
      </c>
      <c r="R1173">
        <v>0</v>
      </c>
      <c r="S1173" s="15" t="s">
        <v>5234</v>
      </c>
      <c r="U1173" s="15" t="s">
        <v>5234</v>
      </c>
      <c r="V1173" s="15" t="s">
        <v>5234</v>
      </c>
      <c r="W1173" s="15" t="s">
        <v>5233</v>
      </c>
      <c r="X1173" s="15" t="s">
        <v>36</v>
      </c>
      <c r="Y1173" s="15" t="s">
        <v>50</v>
      </c>
      <c r="Z1173" s="15" t="s">
        <v>1192</v>
      </c>
    </row>
    <row r="1174" spans="1:26" x14ac:dyDescent="0.3">
      <c r="A1174" s="15" t="s">
        <v>2808</v>
      </c>
      <c r="B1174">
        <v>99999</v>
      </c>
      <c r="C1174" s="1">
        <v>5908256836631</v>
      </c>
      <c r="D1174">
        <v>20</v>
      </c>
      <c r="E1174">
        <v>1000</v>
      </c>
      <c r="F1174" s="15" t="s">
        <v>2809</v>
      </c>
      <c r="G1174" s="15" t="s">
        <v>7088</v>
      </c>
      <c r="H1174" s="15" t="s">
        <v>5261</v>
      </c>
      <c r="I1174" s="15" t="s">
        <v>5277</v>
      </c>
      <c r="J1174" s="15" t="s">
        <v>5271</v>
      </c>
      <c r="K1174" s="15" t="s">
        <v>5259</v>
      </c>
      <c r="L1174" s="15" t="s">
        <v>5291</v>
      </c>
      <c r="M1174" s="15" t="s">
        <v>5257</v>
      </c>
      <c r="N1174" s="15" t="s">
        <v>583</v>
      </c>
      <c r="O1174" s="15" t="s">
        <v>2810</v>
      </c>
      <c r="P1174">
        <v>70099200</v>
      </c>
      <c r="Q1174" s="15" t="s">
        <v>505</v>
      </c>
      <c r="R1174">
        <v>5</v>
      </c>
      <c r="S1174" s="15" t="s">
        <v>5234</v>
      </c>
      <c r="U1174" s="15" t="s">
        <v>5234</v>
      </c>
      <c r="V1174" s="15" t="s">
        <v>159</v>
      </c>
      <c r="W1174" s="15" t="s">
        <v>438</v>
      </c>
      <c r="X1174" s="15" t="s">
        <v>50</v>
      </c>
      <c r="Y1174" s="15" t="s">
        <v>50</v>
      </c>
      <c r="Z1174" s="15" t="s">
        <v>5132</v>
      </c>
    </row>
    <row r="1175" spans="1:26" x14ac:dyDescent="0.3">
      <c r="A1175" s="15" t="s">
        <v>2811</v>
      </c>
      <c r="B1175">
        <v>99999</v>
      </c>
      <c r="C1175" s="1">
        <v>5908256836648</v>
      </c>
      <c r="D1175">
        <v>20</v>
      </c>
      <c r="E1175">
        <v>1000</v>
      </c>
      <c r="F1175" s="15" t="s">
        <v>2809</v>
      </c>
      <c r="G1175" s="15" t="s">
        <v>7088</v>
      </c>
      <c r="H1175" s="15" t="s">
        <v>5261</v>
      </c>
      <c r="I1175" s="15" t="s">
        <v>5277</v>
      </c>
      <c r="J1175" s="15" t="s">
        <v>5271</v>
      </c>
      <c r="K1175" s="15" t="s">
        <v>5259</v>
      </c>
      <c r="L1175" s="15" t="s">
        <v>5291</v>
      </c>
      <c r="M1175" s="15" t="s">
        <v>5257</v>
      </c>
      <c r="N1175" s="15" t="s">
        <v>583</v>
      </c>
      <c r="O1175" s="15" t="s">
        <v>2812</v>
      </c>
      <c r="P1175">
        <v>70099200</v>
      </c>
      <c r="Q1175" s="15" t="s">
        <v>505</v>
      </c>
      <c r="R1175">
        <v>5</v>
      </c>
      <c r="S1175" s="15" t="s">
        <v>5234</v>
      </c>
      <c r="U1175" s="15" t="s">
        <v>5234</v>
      </c>
      <c r="V1175" s="15" t="s">
        <v>159</v>
      </c>
      <c r="W1175" s="15" t="s">
        <v>438</v>
      </c>
      <c r="X1175" s="15" t="s">
        <v>50</v>
      </c>
      <c r="Y1175" s="15" t="s">
        <v>50</v>
      </c>
      <c r="Z1175" s="15" t="s">
        <v>5132</v>
      </c>
    </row>
    <row r="1176" spans="1:26" x14ac:dyDescent="0.3">
      <c r="A1176" s="15" t="s">
        <v>2813</v>
      </c>
      <c r="B1176">
        <v>99999</v>
      </c>
      <c r="C1176" s="1">
        <v>5908256837195</v>
      </c>
      <c r="D1176">
        <v>12</v>
      </c>
      <c r="E1176">
        <v>648</v>
      </c>
      <c r="F1176" s="15" t="s">
        <v>640</v>
      </c>
      <c r="G1176" s="15" t="s">
        <v>6197</v>
      </c>
      <c r="H1176" s="15" t="s">
        <v>5242</v>
      </c>
      <c r="I1176" s="15" t="s">
        <v>5283</v>
      </c>
      <c r="J1176" s="15" t="s">
        <v>5242</v>
      </c>
      <c r="K1176" s="15" t="s">
        <v>293</v>
      </c>
      <c r="L1176" s="15" t="s">
        <v>504</v>
      </c>
      <c r="M1176" s="15" t="s">
        <v>5259</v>
      </c>
      <c r="N1176" s="15" t="s">
        <v>2814</v>
      </c>
      <c r="O1176" s="15" t="s">
        <v>2815</v>
      </c>
      <c r="P1176">
        <v>85101000</v>
      </c>
      <c r="Q1176" s="15" t="s">
        <v>5234</v>
      </c>
      <c r="R1176">
        <v>5</v>
      </c>
      <c r="S1176" s="15" t="s">
        <v>4763</v>
      </c>
      <c r="T1176">
        <v>2</v>
      </c>
      <c r="U1176" s="15" t="s">
        <v>830</v>
      </c>
      <c r="V1176" s="15" t="s">
        <v>112</v>
      </c>
      <c r="W1176" s="15" t="s">
        <v>5234</v>
      </c>
      <c r="X1176" s="15" t="s">
        <v>50</v>
      </c>
      <c r="Y1176" s="15" t="s">
        <v>5234</v>
      </c>
      <c r="Z1176" s="15" t="s">
        <v>6949</v>
      </c>
    </row>
    <row r="1177" spans="1:26" x14ac:dyDescent="0.3">
      <c r="A1177" s="15" t="s">
        <v>2816</v>
      </c>
      <c r="B1177">
        <v>99999</v>
      </c>
      <c r="C1177" s="1">
        <v>5908256837591</v>
      </c>
      <c r="D1177">
        <v>6</v>
      </c>
      <c r="E1177">
        <v>144</v>
      </c>
      <c r="F1177" s="15" t="s">
        <v>5234</v>
      </c>
      <c r="G1177" s="15" t="s">
        <v>1337</v>
      </c>
      <c r="H1177" s="15" t="s">
        <v>5233</v>
      </c>
      <c r="I1177" s="15" t="s">
        <v>5233</v>
      </c>
      <c r="J1177" s="15" t="s">
        <v>5233</v>
      </c>
      <c r="K1177" s="15" t="s">
        <v>712</v>
      </c>
      <c r="L1177" s="15" t="s">
        <v>2817</v>
      </c>
      <c r="M1177" s="15" t="s">
        <v>1547</v>
      </c>
      <c r="N1177" s="15" t="s">
        <v>2818</v>
      </c>
      <c r="O1177" s="15" t="s">
        <v>2819</v>
      </c>
      <c r="P1177">
        <v>84243008</v>
      </c>
      <c r="Q1177" s="15" t="s">
        <v>5234</v>
      </c>
      <c r="S1177" s="15" t="s">
        <v>5234</v>
      </c>
      <c r="U1177" s="15" t="s">
        <v>5234</v>
      </c>
      <c r="V1177" s="15" t="s">
        <v>5234</v>
      </c>
      <c r="W1177" s="15" t="s">
        <v>5234</v>
      </c>
      <c r="X1177" s="15" t="s">
        <v>50</v>
      </c>
      <c r="Y1177" s="15" t="s">
        <v>5234</v>
      </c>
      <c r="Z1177" s="15" t="s">
        <v>3047</v>
      </c>
    </row>
    <row r="1178" spans="1:26" x14ac:dyDescent="0.3">
      <c r="A1178" s="15" t="s">
        <v>2820</v>
      </c>
      <c r="B1178">
        <v>99999</v>
      </c>
      <c r="C1178" s="1">
        <v>5902934830225</v>
      </c>
      <c r="D1178">
        <v>1</v>
      </c>
      <c r="E1178">
        <v>45</v>
      </c>
      <c r="F1178" s="15" t="s">
        <v>6198</v>
      </c>
      <c r="G1178" s="15" t="s">
        <v>5284</v>
      </c>
      <c r="H1178" s="15" t="s">
        <v>68</v>
      </c>
      <c r="I1178" s="15" t="s">
        <v>63</v>
      </c>
      <c r="J1178" s="15" t="s">
        <v>5342</v>
      </c>
      <c r="K1178" s="15" t="s">
        <v>5268</v>
      </c>
      <c r="L1178" s="15" t="s">
        <v>171</v>
      </c>
      <c r="M1178" s="15" t="s">
        <v>436</v>
      </c>
      <c r="N1178" s="15" t="s">
        <v>2821</v>
      </c>
      <c r="O1178" s="15" t="s">
        <v>2822</v>
      </c>
      <c r="P1178">
        <v>94052040</v>
      </c>
      <c r="Q1178" s="15" t="s">
        <v>505</v>
      </c>
      <c r="R1178">
        <v>4</v>
      </c>
      <c r="S1178" s="15" t="s">
        <v>5234</v>
      </c>
      <c r="U1178" s="15" t="s">
        <v>5234</v>
      </c>
      <c r="V1178" s="15" t="s">
        <v>2401</v>
      </c>
      <c r="W1178" s="15" t="s">
        <v>1845</v>
      </c>
      <c r="X1178" s="15" t="s">
        <v>50</v>
      </c>
      <c r="Y1178" s="15" t="s">
        <v>5234</v>
      </c>
      <c r="Z1178" s="15" t="s">
        <v>5284</v>
      </c>
    </row>
    <row r="1179" spans="1:26" x14ac:dyDescent="0.3">
      <c r="A1179" s="15" t="s">
        <v>2823</v>
      </c>
      <c r="B1179">
        <v>99999</v>
      </c>
      <c r="C1179" s="1">
        <v>5908256837706</v>
      </c>
      <c r="D1179">
        <v>0</v>
      </c>
      <c r="E1179">
        <v>0</v>
      </c>
      <c r="F1179" s="15" t="s">
        <v>5233</v>
      </c>
      <c r="G1179" s="15" t="s">
        <v>611</v>
      </c>
      <c r="H1179" s="15" t="s">
        <v>210</v>
      </c>
      <c r="I1179" s="15" t="s">
        <v>5263</v>
      </c>
      <c r="J1179" s="15" t="s">
        <v>185</v>
      </c>
      <c r="K1179" s="15" t="s">
        <v>5350</v>
      </c>
      <c r="L1179" s="15" t="s">
        <v>5340</v>
      </c>
      <c r="M1179" s="15" t="s">
        <v>5347</v>
      </c>
      <c r="N1179" s="15" t="s">
        <v>5234</v>
      </c>
      <c r="O1179" s="15" t="s">
        <v>2824</v>
      </c>
      <c r="Q1179" s="15" t="s">
        <v>5234</v>
      </c>
      <c r="S1179" s="15" t="s">
        <v>5234</v>
      </c>
      <c r="U1179" s="15" t="s">
        <v>5234</v>
      </c>
      <c r="V1179" s="15" t="s">
        <v>5234</v>
      </c>
      <c r="W1179" s="15" t="s">
        <v>5234</v>
      </c>
      <c r="X1179" s="15" t="s">
        <v>50</v>
      </c>
      <c r="Y1179" s="15" t="s">
        <v>5234</v>
      </c>
      <c r="Z1179" s="15" t="s">
        <v>5234</v>
      </c>
    </row>
    <row r="1180" spans="1:26" x14ac:dyDescent="0.3">
      <c r="A1180" s="15" t="s">
        <v>2827</v>
      </c>
      <c r="B1180">
        <v>15709</v>
      </c>
      <c r="C1180" s="1">
        <v>5902934832205</v>
      </c>
      <c r="D1180">
        <v>24</v>
      </c>
      <c r="E1180">
        <v>384</v>
      </c>
      <c r="F1180" s="15" t="s">
        <v>164</v>
      </c>
      <c r="G1180" s="15" t="s">
        <v>40</v>
      </c>
      <c r="H1180" s="15" t="s">
        <v>5271</v>
      </c>
      <c r="I1180" s="15" t="s">
        <v>2646</v>
      </c>
      <c r="J1180" s="15" t="s">
        <v>155</v>
      </c>
      <c r="K1180" s="15" t="s">
        <v>5401</v>
      </c>
      <c r="L1180" s="15" t="s">
        <v>5353</v>
      </c>
      <c r="M1180" s="15" t="s">
        <v>65</v>
      </c>
      <c r="N1180" s="15" t="s">
        <v>596</v>
      </c>
      <c r="O1180" s="15" t="s">
        <v>6199</v>
      </c>
      <c r="P1180">
        <v>70099100</v>
      </c>
      <c r="Q1180" s="15" t="s">
        <v>6788</v>
      </c>
      <c r="R1180">
        <v>5</v>
      </c>
      <c r="S1180" s="15" t="s">
        <v>5234</v>
      </c>
      <c r="U1180" s="15" t="s">
        <v>5234</v>
      </c>
      <c r="V1180" s="15" t="s">
        <v>119</v>
      </c>
      <c r="W1180" s="15" t="s">
        <v>1845</v>
      </c>
      <c r="X1180" s="15" t="s">
        <v>36</v>
      </c>
      <c r="Y1180" s="15" t="s">
        <v>50</v>
      </c>
      <c r="Z1180" s="15" t="s">
        <v>1025</v>
      </c>
    </row>
    <row r="1181" spans="1:26" x14ac:dyDescent="0.3">
      <c r="A1181" s="15" t="s">
        <v>2828</v>
      </c>
      <c r="B1181">
        <v>99999</v>
      </c>
      <c r="C1181" s="1">
        <v>5908256837553</v>
      </c>
      <c r="D1181">
        <v>4</v>
      </c>
      <c r="E1181">
        <v>64</v>
      </c>
      <c r="F1181" s="15" t="s">
        <v>5835</v>
      </c>
      <c r="G1181" s="15" t="s">
        <v>832</v>
      </c>
      <c r="H1181" s="15" t="s">
        <v>5300</v>
      </c>
      <c r="I1181" s="15" t="s">
        <v>171</v>
      </c>
      <c r="J1181" s="15" t="s">
        <v>5268</v>
      </c>
      <c r="K1181" s="15" t="s">
        <v>5401</v>
      </c>
      <c r="L1181" s="15" t="s">
        <v>5257</v>
      </c>
      <c r="M1181" s="15" t="s">
        <v>5340</v>
      </c>
      <c r="N1181" s="15" t="s">
        <v>583</v>
      </c>
      <c r="O1181" s="15" t="s">
        <v>2829</v>
      </c>
      <c r="P1181">
        <v>70099200</v>
      </c>
      <c r="Q1181" s="15" t="s">
        <v>5234</v>
      </c>
      <c r="R1181">
        <v>5</v>
      </c>
      <c r="S1181" s="15" t="s">
        <v>5234</v>
      </c>
      <c r="U1181" s="15" t="s">
        <v>5234</v>
      </c>
      <c r="V1181" s="15" t="s">
        <v>613</v>
      </c>
      <c r="W1181" s="15" t="s">
        <v>5234</v>
      </c>
      <c r="X1181" s="15" t="s">
        <v>50</v>
      </c>
      <c r="Y1181" s="15" t="s">
        <v>5234</v>
      </c>
      <c r="Z1181" s="15" t="s">
        <v>6950</v>
      </c>
    </row>
    <row r="1182" spans="1:26" x14ac:dyDescent="0.3">
      <c r="A1182" s="15" t="s">
        <v>2830</v>
      </c>
      <c r="B1182">
        <v>99999</v>
      </c>
      <c r="C1182" s="1">
        <v>5908256838567</v>
      </c>
      <c r="D1182">
        <v>4</v>
      </c>
      <c r="E1182">
        <v>64</v>
      </c>
      <c r="F1182" s="15" t="s">
        <v>1071</v>
      </c>
      <c r="G1182" s="15" t="s">
        <v>6200</v>
      </c>
      <c r="H1182" s="15" t="s">
        <v>5253</v>
      </c>
      <c r="I1182" s="15" t="s">
        <v>171</v>
      </c>
      <c r="J1182" s="15" t="s">
        <v>5255</v>
      </c>
      <c r="K1182" s="15" t="s">
        <v>5357</v>
      </c>
      <c r="L1182" s="15" t="s">
        <v>5242</v>
      </c>
      <c r="M1182" s="15" t="s">
        <v>5737</v>
      </c>
      <c r="N1182" s="15" t="s">
        <v>2831</v>
      </c>
      <c r="O1182" s="15" t="s">
        <v>2832</v>
      </c>
      <c r="P1182">
        <v>85437090</v>
      </c>
      <c r="Q1182" s="15" t="s">
        <v>505</v>
      </c>
      <c r="R1182">
        <v>5</v>
      </c>
      <c r="S1182" s="15" t="s">
        <v>5234</v>
      </c>
      <c r="U1182" s="15" t="s">
        <v>5234</v>
      </c>
      <c r="V1182" s="15" t="s">
        <v>960</v>
      </c>
      <c r="W1182" s="15" t="s">
        <v>35</v>
      </c>
      <c r="X1182" s="15" t="s">
        <v>50</v>
      </c>
      <c r="Y1182" s="15" t="s">
        <v>5234</v>
      </c>
      <c r="Z1182" s="15" t="s">
        <v>6951</v>
      </c>
    </row>
    <row r="1183" spans="1:26" x14ac:dyDescent="0.3">
      <c r="A1183" s="15" t="s">
        <v>2833</v>
      </c>
      <c r="B1183">
        <v>15204</v>
      </c>
      <c r="C1183" s="1">
        <v>5902934834025</v>
      </c>
      <c r="D1183">
        <v>8</v>
      </c>
      <c r="E1183">
        <v>192</v>
      </c>
      <c r="F1183" s="15" t="s">
        <v>413</v>
      </c>
      <c r="G1183" s="15" t="s">
        <v>6201</v>
      </c>
      <c r="H1183" s="15" t="s">
        <v>106</v>
      </c>
      <c r="I1183" s="15" t="s">
        <v>5385</v>
      </c>
      <c r="J1183" s="15" t="s">
        <v>41</v>
      </c>
      <c r="K1183" s="15" t="s">
        <v>5257</v>
      </c>
      <c r="L1183" s="15" t="s">
        <v>5295</v>
      </c>
      <c r="M1183" s="15" t="s">
        <v>658</v>
      </c>
      <c r="N1183" s="15" t="s">
        <v>2835</v>
      </c>
      <c r="O1183" s="15" t="s">
        <v>6202</v>
      </c>
      <c r="P1183">
        <v>85098000</v>
      </c>
      <c r="Q1183" s="15" t="s">
        <v>6791</v>
      </c>
      <c r="R1183">
        <v>5</v>
      </c>
      <c r="S1183" s="15" t="s">
        <v>5234</v>
      </c>
      <c r="U1183" s="15" t="s">
        <v>5234</v>
      </c>
      <c r="V1183" s="15" t="s">
        <v>66</v>
      </c>
      <c r="W1183" s="15" t="s">
        <v>35</v>
      </c>
      <c r="X1183" s="15" t="s">
        <v>36</v>
      </c>
      <c r="Y1183" s="15" t="s">
        <v>50</v>
      </c>
      <c r="Z1183" s="15" t="s">
        <v>6909</v>
      </c>
    </row>
    <row r="1184" spans="1:26" x14ac:dyDescent="0.3">
      <c r="A1184" s="15" t="s">
        <v>2836</v>
      </c>
      <c r="B1184">
        <v>15114</v>
      </c>
      <c r="C1184" s="1">
        <v>5902934837309</v>
      </c>
      <c r="D1184">
        <v>20</v>
      </c>
      <c r="E1184">
        <v>560</v>
      </c>
      <c r="F1184" s="15" t="s">
        <v>2837</v>
      </c>
      <c r="G1184" s="15" t="s">
        <v>2838</v>
      </c>
      <c r="H1184" s="15" t="s">
        <v>293</v>
      </c>
      <c r="I1184" s="15" t="s">
        <v>547</v>
      </c>
      <c r="J1184" s="15" t="s">
        <v>256</v>
      </c>
      <c r="K1184" s="15" t="s">
        <v>5268</v>
      </c>
      <c r="L1184" s="15" t="s">
        <v>5767</v>
      </c>
      <c r="M1184" s="15" t="s">
        <v>5301</v>
      </c>
      <c r="N1184" s="15" t="s">
        <v>2839</v>
      </c>
      <c r="O1184" s="15" t="s">
        <v>6203</v>
      </c>
      <c r="P1184">
        <v>85098000</v>
      </c>
      <c r="Q1184" s="15" t="s">
        <v>6791</v>
      </c>
      <c r="R1184">
        <v>5</v>
      </c>
      <c r="S1184" s="15" t="s">
        <v>234</v>
      </c>
      <c r="T1184">
        <v>1</v>
      </c>
      <c r="U1184" s="15" t="s">
        <v>830</v>
      </c>
      <c r="V1184" s="15" t="s">
        <v>2633</v>
      </c>
      <c r="W1184" s="15" t="s">
        <v>2840</v>
      </c>
      <c r="X1184" s="15" t="s">
        <v>36</v>
      </c>
      <c r="Y1184" s="15" t="s">
        <v>5234</v>
      </c>
      <c r="Z1184" s="15" t="s">
        <v>6953</v>
      </c>
    </row>
    <row r="1185" spans="1:26" x14ac:dyDescent="0.3">
      <c r="A1185" s="15" t="s">
        <v>2841</v>
      </c>
      <c r="B1185">
        <v>15201</v>
      </c>
      <c r="C1185" s="1">
        <v>5902934837323</v>
      </c>
      <c r="D1185">
        <v>100</v>
      </c>
      <c r="E1185">
        <v>4800</v>
      </c>
      <c r="F1185" s="15" t="s">
        <v>5233</v>
      </c>
      <c r="G1185" s="15" t="s">
        <v>542</v>
      </c>
      <c r="H1185" s="15" t="s">
        <v>2054</v>
      </c>
      <c r="I1185" s="15" t="s">
        <v>5277</v>
      </c>
      <c r="J1185" s="15" t="s">
        <v>230</v>
      </c>
      <c r="K1185" s="15" t="s">
        <v>746</v>
      </c>
      <c r="L1185" s="15" t="s">
        <v>5257</v>
      </c>
      <c r="M1185" s="15" t="s">
        <v>5253</v>
      </c>
      <c r="N1185" s="15" t="s">
        <v>2842</v>
      </c>
      <c r="O1185" s="15" t="s">
        <v>6204</v>
      </c>
      <c r="P1185">
        <v>85098000</v>
      </c>
      <c r="Q1185" s="15" t="s">
        <v>6791</v>
      </c>
      <c r="R1185">
        <v>0</v>
      </c>
      <c r="S1185" s="15" t="s">
        <v>5234</v>
      </c>
      <c r="U1185" s="15" t="s">
        <v>5234</v>
      </c>
      <c r="V1185" s="15" t="s">
        <v>5234</v>
      </c>
      <c r="W1185" s="15" t="s">
        <v>5234</v>
      </c>
      <c r="X1185" s="15" t="s">
        <v>36</v>
      </c>
      <c r="Y1185" s="15" t="s">
        <v>50</v>
      </c>
      <c r="Z1185" s="15" t="s">
        <v>4042</v>
      </c>
    </row>
    <row r="1186" spans="1:26" x14ac:dyDescent="0.3">
      <c r="A1186" s="15" t="s">
        <v>2843</v>
      </c>
      <c r="B1186">
        <v>15712</v>
      </c>
      <c r="C1186" s="1">
        <v>5902934837606</v>
      </c>
      <c r="D1186">
        <v>6</v>
      </c>
      <c r="E1186">
        <v>96</v>
      </c>
      <c r="F1186" s="15" t="s">
        <v>2844</v>
      </c>
      <c r="G1186" s="15" t="s">
        <v>1572</v>
      </c>
      <c r="H1186" s="15" t="s">
        <v>515</v>
      </c>
      <c r="I1186" s="15" t="s">
        <v>5273</v>
      </c>
      <c r="J1186" s="15" t="s">
        <v>5353</v>
      </c>
      <c r="K1186" s="15" t="s">
        <v>5291</v>
      </c>
      <c r="L1186" s="15" t="s">
        <v>5291</v>
      </c>
      <c r="M1186" s="15" t="s">
        <v>5344</v>
      </c>
      <c r="N1186" s="15" t="s">
        <v>2846</v>
      </c>
      <c r="O1186" s="15" t="s">
        <v>6205</v>
      </c>
      <c r="P1186">
        <v>90191010</v>
      </c>
      <c r="Q1186" s="15" t="s">
        <v>6790</v>
      </c>
      <c r="R1186">
        <v>5</v>
      </c>
      <c r="S1186" s="15" t="s">
        <v>5234</v>
      </c>
      <c r="U1186" s="15" t="s">
        <v>5234</v>
      </c>
      <c r="V1186" s="15" t="s">
        <v>212</v>
      </c>
      <c r="W1186" s="15" t="s">
        <v>2847</v>
      </c>
      <c r="X1186" s="15" t="s">
        <v>36</v>
      </c>
      <c r="Y1186" s="15" t="s">
        <v>50</v>
      </c>
      <c r="Z1186" s="15" t="s">
        <v>4971</v>
      </c>
    </row>
    <row r="1187" spans="1:26" x14ac:dyDescent="0.3">
      <c r="A1187" s="15" t="s">
        <v>2848</v>
      </c>
      <c r="B1187">
        <v>99999</v>
      </c>
      <c r="C1187" s="1">
        <v>1111110000774</v>
      </c>
      <c r="D1187">
        <v>0</v>
      </c>
      <c r="E1187">
        <v>0</v>
      </c>
      <c r="F1187" s="15" t="s">
        <v>2844</v>
      </c>
      <c r="G1187" s="15" t="s">
        <v>117</v>
      </c>
      <c r="H1187" s="15" t="s">
        <v>5233</v>
      </c>
      <c r="I1187" s="15" t="s">
        <v>5233</v>
      </c>
      <c r="J1187" s="15" t="s">
        <v>5233</v>
      </c>
      <c r="K1187" s="15" t="s">
        <v>5233</v>
      </c>
      <c r="L1187" s="15" t="s">
        <v>5233</v>
      </c>
      <c r="M1187" s="15" t="s">
        <v>5233</v>
      </c>
      <c r="N1187" s="15" t="s">
        <v>5234</v>
      </c>
      <c r="O1187" s="15" t="s">
        <v>2849</v>
      </c>
      <c r="Q1187" s="15" t="s">
        <v>5234</v>
      </c>
      <c r="S1187" s="15" t="s">
        <v>5234</v>
      </c>
      <c r="U1187" s="15" t="s">
        <v>5234</v>
      </c>
      <c r="V1187" s="15" t="s">
        <v>5234</v>
      </c>
      <c r="W1187" s="15" t="s">
        <v>5234</v>
      </c>
      <c r="X1187" s="15" t="s">
        <v>50</v>
      </c>
      <c r="Y1187" s="15" t="s">
        <v>50</v>
      </c>
      <c r="Z1187" s="15" t="s">
        <v>5234</v>
      </c>
    </row>
    <row r="1188" spans="1:26" x14ac:dyDescent="0.3">
      <c r="A1188" s="15" t="s">
        <v>2850</v>
      </c>
      <c r="B1188">
        <v>99999</v>
      </c>
      <c r="C1188" s="1">
        <v>1111110000775</v>
      </c>
      <c r="D1188">
        <v>0</v>
      </c>
      <c r="E1188">
        <v>0</v>
      </c>
      <c r="F1188" s="15" t="s">
        <v>5233</v>
      </c>
      <c r="G1188" s="15" t="s">
        <v>5234</v>
      </c>
      <c r="H1188" s="15" t="s">
        <v>5233</v>
      </c>
      <c r="I1188" s="15" t="s">
        <v>5233</v>
      </c>
      <c r="J1188" s="15" t="s">
        <v>5233</v>
      </c>
      <c r="K1188" s="15" t="s">
        <v>5233</v>
      </c>
      <c r="L1188" s="15" t="s">
        <v>5233</v>
      </c>
      <c r="M1188" s="15" t="s">
        <v>5233</v>
      </c>
      <c r="N1188" s="15" t="s">
        <v>5234</v>
      </c>
      <c r="O1188" s="15" t="s">
        <v>2851</v>
      </c>
      <c r="Q1188" s="15" t="s">
        <v>5234</v>
      </c>
      <c r="R1188">
        <v>5</v>
      </c>
      <c r="S1188" s="15" t="s">
        <v>5234</v>
      </c>
      <c r="U1188" s="15" t="s">
        <v>5234</v>
      </c>
      <c r="V1188" s="15" t="s">
        <v>5234</v>
      </c>
      <c r="W1188" s="15" t="s">
        <v>5234</v>
      </c>
      <c r="X1188" s="15" t="s">
        <v>50</v>
      </c>
      <c r="Y1188" s="15" t="s">
        <v>50</v>
      </c>
      <c r="Z1188" s="15" t="s">
        <v>5234</v>
      </c>
    </row>
    <row r="1189" spans="1:26" x14ac:dyDescent="0.3">
      <c r="A1189" s="15" t="s">
        <v>2852</v>
      </c>
      <c r="B1189">
        <v>15404</v>
      </c>
      <c r="C1189" s="1">
        <v>5908256833975</v>
      </c>
      <c r="D1189">
        <v>12</v>
      </c>
      <c r="E1189">
        <v>144</v>
      </c>
      <c r="F1189" s="15" t="s">
        <v>2853</v>
      </c>
      <c r="G1189" s="15" t="s">
        <v>2854</v>
      </c>
      <c r="H1189" s="15" t="s">
        <v>5264</v>
      </c>
      <c r="I1189" s="15" t="s">
        <v>5253</v>
      </c>
      <c r="J1189" s="15" t="s">
        <v>5270</v>
      </c>
      <c r="K1189" s="15" t="s">
        <v>2190</v>
      </c>
      <c r="L1189" s="15" t="s">
        <v>2855</v>
      </c>
      <c r="M1189" s="15" t="s">
        <v>2856</v>
      </c>
      <c r="N1189" s="15" t="s">
        <v>659</v>
      </c>
      <c r="O1189" s="15" t="s">
        <v>2857</v>
      </c>
      <c r="P1189">
        <v>85163100</v>
      </c>
      <c r="Q1189" s="15" t="s">
        <v>6782</v>
      </c>
      <c r="R1189">
        <v>5</v>
      </c>
      <c r="S1189" s="15" t="s">
        <v>5234</v>
      </c>
      <c r="U1189" s="15" t="s">
        <v>5234</v>
      </c>
      <c r="V1189" s="15" t="s">
        <v>297</v>
      </c>
      <c r="W1189" s="15" t="s">
        <v>35</v>
      </c>
      <c r="X1189" s="15" t="s">
        <v>36</v>
      </c>
      <c r="Y1189" s="15" t="s">
        <v>5234</v>
      </c>
      <c r="Z1189" s="15" t="s">
        <v>6954</v>
      </c>
    </row>
    <row r="1190" spans="1:26" x14ac:dyDescent="0.3">
      <c r="A1190" s="15" t="s">
        <v>2858</v>
      </c>
      <c r="B1190">
        <v>99999</v>
      </c>
      <c r="C1190" s="1">
        <v>5908256838741</v>
      </c>
      <c r="D1190">
        <v>2</v>
      </c>
      <c r="E1190">
        <v>168</v>
      </c>
      <c r="F1190" s="15" t="s">
        <v>2859</v>
      </c>
      <c r="G1190" s="15" t="s">
        <v>5284</v>
      </c>
      <c r="H1190" s="15" t="s">
        <v>223</v>
      </c>
      <c r="I1190" s="15" t="s">
        <v>2425</v>
      </c>
      <c r="J1190" s="15" t="s">
        <v>1309</v>
      </c>
      <c r="K1190" s="15" t="s">
        <v>2860</v>
      </c>
      <c r="L1190" s="15" t="s">
        <v>2861</v>
      </c>
      <c r="M1190" s="15" t="s">
        <v>2862</v>
      </c>
      <c r="N1190" s="15" t="s">
        <v>242</v>
      </c>
      <c r="O1190" s="15" t="s">
        <v>2863</v>
      </c>
      <c r="P1190">
        <v>85163100</v>
      </c>
      <c r="Q1190" s="15" t="s">
        <v>5234</v>
      </c>
      <c r="R1190">
        <v>5</v>
      </c>
      <c r="S1190" s="15" t="s">
        <v>5234</v>
      </c>
      <c r="U1190" s="15" t="s">
        <v>5234</v>
      </c>
      <c r="V1190" s="15" t="s">
        <v>297</v>
      </c>
      <c r="W1190" s="15" t="s">
        <v>5234</v>
      </c>
      <c r="X1190" s="15" t="s">
        <v>50</v>
      </c>
      <c r="Y1190" s="15" t="s">
        <v>5234</v>
      </c>
      <c r="Z1190" s="15" t="s">
        <v>883</v>
      </c>
    </row>
    <row r="1191" spans="1:26" x14ac:dyDescent="0.3">
      <c r="A1191" s="15" t="s">
        <v>2864</v>
      </c>
      <c r="B1191">
        <v>15404</v>
      </c>
      <c r="C1191" s="1">
        <v>5902934839785</v>
      </c>
      <c r="D1191">
        <v>12</v>
      </c>
      <c r="E1191">
        <v>180</v>
      </c>
      <c r="F1191" s="15" t="s">
        <v>7080</v>
      </c>
      <c r="G1191" s="15" t="s">
        <v>5275</v>
      </c>
      <c r="H1191" s="15" t="s">
        <v>5253</v>
      </c>
      <c r="I1191" s="15" t="s">
        <v>582</v>
      </c>
      <c r="J1191" s="15" t="s">
        <v>712</v>
      </c>
      <c r="K1191" s="15" t="s">
        <v>196</v>
      </c>
      <c r="L1191" s="15" t="s">
        <v>5255</v>
      </c>
      <c r="M1191" s="15" t="s">
        <v>5274</v>
      </c>
      <c r="N1191" s="15" t="s">
        <v>5169</v>
      </c>
      <c r="O1191" s="15" t="s">
        <v>6206</v>
      </c>
      <c r="P1191">
        <v>85163100</v>
      </c>
      <c r="Q1191" s="15" t="s">
        <v>6782</v>
      </c>
      <c r="R1191">
        <v>5</v>
      </c>
      <c r="S1191" s="15" t="s">
        <v>5234</v>
      </c>
      <c r="U1191" s="15" t="s">
        <v>5234</v>
      </c>
      <c r="V1191" s="15" t="s">
        <v>46</v>
      </c>
      <c r="W1191" s="15" t="s">
        <v>4512</v>
      </c>
      <c r="X1191" s="15" t="s">
        <v>36</v>
      </c>
      <c r="Y1191" s="15" t="s">
        <v>50</v>
      </c>
      <c r="Z1191" s="15" t="s">
        <v>1047</v>
      </c>
    </row>
    <row r="1192" spans="1:26" x14ac:dyDescent="0.3">
      <c r="A1192" s="15" t="s">
        <v>2865</v>
      </c>
      <c r="B1192">
        <v>15511</v>
      </c>
      <c r="C1192" s="1">
        <v>5902934839594</v>
      </c>
      <c r="D1192">
        <v>12</v>
      </c>
      <c r="E1192">
        <v>576</v>
      </c>
      <c r="F1192" s="15" t="s">
        <v>2866</v>
      </c>
      <c r="G1192" s="15" t="s">
        <v>6207</v>
      </c>
      <c r="H1192" s="15" t="s">
        <v>5264</v>
      </c>
      <c r="I1192" s="15" t="s">
        <v>5263</v>
      </c>
      <c r="J1192" s="15" t="s">
        <v>1044</v>
      </c>
      <c r="K1192" s="15" t="s">
        <v>290</v>
      </c>
      <c r="L1192" s="15" t="s">
        <v>2867</v>
      </c>
      <c r="M1192" s="15" t="s">
        <v>238</v>
      </c>
      <c r="N1192" s="15" t="s">
        <v>677</v>
      </c>
      <c r="O1192" s="15" t="s">
        <v>6208</v>
      </c>
      <c r="P1192">
        <v>85163100</v>
      </c>
      <c r="Q1192" s="15" t="s">
        <v>6782</v>
      </c>
      <c r="R1192">
        <v>5</v>
      </c>
      <c r="S1192" s="15" t="s">
        <v>5234</v>
      </c>
      <c r="U1192" s="15" t="s">
        <v>5234</v>
      </c>
      <c r="V1192" s="15" t="s">
        <v>159</v>
      </c>
      <c r="W1192" s="15" t="s">
        <v>2868</v>
      </c>
      <c r="X1192" s="15" t="s">
        <v>36</v>
      </c>
      <c r="Y1192" s="15" t="s">
        <v>50</v>
      </c>
      <c r="Z1192" s="15" t="s">
        <v>6955</v>
      </c>
    </row>
    <row r="1193" spans="1:26" x14ac:dyDescent="0.3">
      <c r="A1193" s="15" t="s">
        <v>2869</v>
      </c>
      <c r="B1193">
        <v>15408</v>
      </c>
      <c r="C1193" s="1">
        <v>5902934834728</v>
      </c>
      <c r="D1193">
        <v>12</v>
      </c>
      <c r="E1193">
        <v>180</v>
      </c>
      <c r="F1193" s="15" t="s">
        <v>1313</v>
      </c>
      <c r="G1193" s="15" t="s">
        <v>7284</v>
      </c>
      <c r="H1193" s="15" t="s">
        <v>5273</v>
      </c>
      <c r="I1193" s="15" t="s">
        <v>5288</v>
      </c>
      <c r="J1193" s="15" t="s">
        <v>5462</v>
      </c>
      <c r="K1193" s="15" t="s">
        <v>5270</v>
      </c>
      <c r="L1193" s="15" t="s">
        <v>5466</v>
      </c>
      <c r="M1193" s="15" t="s">
        <v>5344</v>
      </c>
      <c r="N1193" s="15" t="s">
        <v>5170</v>
      </c>
      <c r="O1193" s="15" t="s">
        <v>6209</v>
      </c>
      <c r="P1193">
        <v>85163100</v>
      </c>
      <c r="Q1193" s="15" t="s">
        <v>6782</v>
      </c>
      <c r="R1193">
        <v>5</v>
      </c>
      <c r="S1193" s="15" t="s">
        <v>5234</v>
      </c>
      <c r="U1193" s="15" t="s">
        <v>5234</v>
      </c>
      <c r="V1193" s="15" t="s">
        <v>158</v>
      </c>
      <c r="W1193" s="15" t="s">
        <v>35</v>
      </c>
      <c r="X1193" s="15" t="s">
        <v>36</v>
      </c>
      <c r="Y1193" s="15" t="s">
        <v>50</v>
      </c>
      <c r="Z1193" s="15" t="s">
        <v>195</v>
      </c>
    </row>
    <row r="1194" spans="1:26" x14ac:dyDescent="0.3">
      <c r="A1194" s="15" t="s">
        <v>2870</v>
      </c>
      <c r="B1194">
        <v>99999</v>
      </c>
      <c r="C1194" s="1">
        <v>5902934836173</v>
      </c>
      <c r="D1194">
        <v>6</v>
      </c>
      <c r="E1194">
        <v>108</v>
      </c>
      <c r="F1194" s="15" t="s">
        <v>1357</v>
      </c>
      <c r="G1194" s="15" t="s">
        <v>5278</v>
      </c>
      <c r="H1194" s="15" t="s">
        <v>31</v>
      </c>
      <c r="I1194" s="15" t="s">
        <v>5273</v>
      </c>
      <c r="J1194" s="15" t="s">
        <v>1348</v>
      </c>
      <c r="K1194" s="15" t="s">
        <v>333</v>
      </c>
      <c r="L1194" s="15" t="s">
        <v>232</v>
      </c>
      <c r="M1194" s="15" t="s">
        <v>746</v>
      </c>
      <c r="N1194" s="15" t="s">
        <v>2871</v>
      </c>
      <c r="O1194" s="15" t="s">
        <v>6210</v>
      </c>
      <c r="P1194">
        <v>85163100</v>
      </c>
      <c r="Q1194" s="15" t="s">
        <v>5234</v>
      </c>
      <c r="R1194">
        <v>5</v>
      </c>
      <c r="S1194" s="15" t="s">
        <v>5234</v>
      </c>
      <c r="U1194" s="15" t="s">
        <v>5234</v>
      </c>
      <c r="V1194" s="15" t="s">
        <v>1661</v>
      </c>
      <c r="W1194" s="15" t="s">
        <v>35</v>
      </c>
      <c r="X1194" s="15" t="s">
        <v>50</v>
      </c>
      <c r="Y1194" s="15" t="s">
        <v>50</v>
      </c>
      <c r="Z1194" s="15" t="s">
        <v>5429</v>
      </c>
    </row>
    <row r="1195" spans="1:26" x14ac:dyDescent="0.3">
      <c r="A1195" s="15" t="s">
        <v>2872</v>
      </c>
      <c r="B1195">
        <v>15413</v>
      </c>
      <c r="C1195" s="1">
        <v>5902934835718</v>
      </c>
      <c r="D1195">
        <v>9</v>
      </c>
      <c r="E1195">
        <v>567</v>
      </c>
      <c r="F1195" s="15" t="s">
        <v>572</v>
      </c>
      <c r="G1195" s="15" t="s">
        <v>5235</v>
      </c>
      <c r="H1195" s="15" t="s">
        <v>5264</v>
      </c>
      <c r="I1195" s="15" t="s">
        <v>453</v>
      </c>
      <c r="J1195" s="15" t="s">
        <v>5288</v>
      </c>
      <c r="K1195" s="15" t="s">
        <v>5269</v>
      </c>
      <c r="L1195" s="15" t="s">
        <v>224</v>
      </c>
      <c r="M1195" s="15" t="s">
        <v>5301</v>
      </c>
      <c r="N1195" s="15" t="s">
        <v>2873</v>
      </c>
      <c r="O1195" s="15" t="s">
        <v>6211</v>
      </c>
      <c r="P1195">
        <v>85163100</v>
      </c>
      <c r="Q1195" s="15" t="s">
        <v>6782</v>
      </c>
      <c r="R1195">
        <v>5</v>
      </c>
      <c r="S1195" s="15" t="s">
        <v>5234</v>
      </c>
      <c r="U1195" s="15" t="s">
        <v>5234</v>
      </c>
      <c r="V1195" s="15" t="s">
        <v>119</v>
      </c>
      <c r="W1195" s="15" t="s">
        <v>35</v>
      </c>
      <c r="X1195" s="15" t="s">
        <v>36</v>
      </c>
      <c r="Y1195" s="15" t="s">
        <v>50</v>
      </c>
      <c r="Z1195" s="15" t="s">
        <v>6793</v>
      </c>
    </row>
    <row r="1196" spans="1:26" x14ac:dyDescent="0.3">
      <c r="A1196" s="15" t="s">
        <v>4676</v>
      </c>
      <c r="B1196">
        <v>15503</v>
      </c>
      <c r="C1196" s="1">
        <v>5903887801225</v>
      </c>
      <c r="D1196">
        <v>12</v>
      </c>
      <c r="E1196">
        <v>432</v>
      </c>
      <c r="F1196" s="15" t="s">
        <v>4843</v>
      </c>
      <c r="G1196" s="15" t="s">
        <v>1320</v>
      </c>
      <c r="H1196" s="15" t="s">
        <v>5303</v>
      </c>
      <c r="I1196" s="15" t="s">
        <v>453</v>
      </c>
      <c r="J1196" s="15" t="s">
        <v>210</v>
      </c>
      <c r="K1196" s="15" t="s">
        <v>231</v>
      </c>
      <c r="L1196" s="15" t="s">
        <v>5300</v>
      </c>
      <c r="M1196" s="15" t="s">
        <v>5305</v>
      </c>
      <c r="N1196" s="15" t="s">
        <v>677</v>
      </c>
      <c r="O1196" s="15" t="s">
        <v>6212</v>
      </c>
      <c r="P1196">
        <v>85163100</v>
      </c>
      <c r="Q1196" s="15" t="s">
        <v>6782</v>
      </c>
      <c r="R1196">
        <v>5</v>
      </c>
      <c r="S1196" s="15" t="s">
        <v>5234</v>
      </c>
      <c r="U1196" s="15" t="s">
        <v>5234</v>
      </c>
      <c r="V1196" s="15" t="s">
        <v>544</v>
      </c>
      <c r="W1196" s="15" t="s">
        <v>4476</v>
      </c>
      <c r="X1196" s="15" t="s">
        <v>36</v>
      </c>
      <c r="Y1196" s="15" t="s">
        <v>50</v>
      </c>
      <c r="Z1196" s="15" t="s">
        <v>6800</v>
      </c>
    </row>
    <row r="1197" spans="1:26" x14ac:dyDescent="0.3">
      <c r="A1197" s="15" t="s">
        <v>7208</v>
      </c>
      <c r="B1197">
        <v>15507</v>
      </c>
      <c r="C1197" s="1">
        <v>5905575900630</v>
      </c>
      <c r="D1197">
        <v>6</v>
      </c>
      <c r="E1197">
        <v>30</v>
      </c>
      <c r="F1197" s="15" t="s">
        <v>7080</v>
      </c>
      <c r="G1197" s="15" t="s">
        <v>7341</v>
      </c>
      <c r="H1197" s="15" t="s">
        <v>255</v>
      </c>
      <c r="I1197" s="15" t="s">
        <v>1043</v>
      </c>
      <c r="J1197" s="15" t="s">
        <v>521</v>
      </c>
      <c r="K1197" s="15" t="s">
        <v>263</v>
      </c>
      <c r="L1197" s="15" t="s">
        <v>4674</v>
      </c>
      <c r="M1197" s="15" t="s">
        <v>1157</v>
      </c>
      <c r="N1197" s="15" t="s">
        <v>7342</v>
      </c>
      <c r="O1197" s="15" t="s">
        <v>7209</v>
      </c>
      <c r="P1197">
        <v>85163100</v>
      </c>
      <c r="Q1197" s="15" t="s">
        <v>5234</v>
      </c>
      <c r="R1197">
        <v>5</v>
      </c>
      <c r="S1197" s="15" t="s">
        <v>5234</v>
      </c>
      <c r="U1197" s="15" t="s">
        <v>5234</v>
      </c>
      <c r="V1197" s="15" t="s">
        <v>46</v>
      </c>
      <c r="W1197" s="15" t="s">
        <v>1838</v>
      </c>
      <c r="X1197" s="15" t="s">
        <v>36</v>
      </c>
      <c r="Y1197" s="15" t="s">
        <v>36</v>
      </c>
      <c r="Z1197" s="15" t="s">
        <v>3172</v>
      </c>
    </row>
    <row r="1198" spans="1:26" x14ac:dyDescent="0.3">
      <c r="A1198" s="15" t="s">
        <v>2874</v>
      </c>
      <c r="B1198">
        <v>99999</v>
      </c>
      <c r="C1198" s="1">
        <v>5908256839632</v>
      </c>
      <c r="D1198">
        <v>8</v>
      </c>
      <c r="E1198">
        <v>512</v>
      </c>
      <c r="F1198" s="15" t="s">
        <v>2875</v>
      </c>
      <c r="G1198" s="15" t="s">
        <v>6213</v>
      </c>
      <c r="H1198" s="15" t="s">
        <v>5286</v>
      </c>
      <c r="I1198" s="15" t="s">
        <v>5260</v>
      </c>
      <c r="J1198" s="15" t="s">
        <v>582</v>
      </c>
      <c r="K1198" s="15" t="s">
        <v>161</v>
      </c>
      <c r="L1198" s="15" t="s">
        <v>1348</v>
      </c>
      <c r="M1198" s="15" t="s">
        <v>256</v>
      </c>
      <c r="N1198" s="15" t="s">
        <v>2876</v>
      </c>
      <c r="O1198" s="15" t="s">
        <v>2877</v>
      </c>
      <c r="P1198">
        <v>85163200</v>
      </c>
      <c r="Q1198" s="15" t="s">
        <v>5234</v>
      </c>
      <c r="R1198">
        <v>5</v>
      </c>
      <c r="S1198" s="15" t="s">
        <v>5234</v>
      </c>
      <c r="U1198" s="15" t="s">
        <v>5234</v>
      </c>
      <c r="V1198" s="15" t="s">
        <v>119</v>
      </c>
      <c r="W1198" s="15" t="s">
        <v>5234</v>
      </c>
      <c r="X1198" s="15" t="s">
        <v>50</v>
      </c>
      <c r="Y1198" s="15" t="s">
        <v>5234</v>
      </c>
      <c r="Z1198" s="15" t="s">
        <v>6956</v>
      </c>
    </row>
    <row r="1199" spans="1:26" x14ac:dyDescent="0.3">
      <c r="A1199" s="15" t="s">
        <v>2878</v>
      </c>
      <c r="B1199">
        <v>15708</v>
      </c>
      <c r="C1199" s="1">
        <v>5908256839922</v>
      </c>
      <c r="D1199">
        <v>12</v>
      </c>
      <c r="E1199">
        <v>864</v>
      </c>
      <c r="F1199" s="15" t="s">
        <v>519</v>
      </c>
      <c r="G1199" s="15" t="s">
        <v>6214</v>
      </c>
      <c r="H1199" s="15" t="s">
        <v>155</v>
      </c>
      <c r="I1199" s="15" t="s">
        <v>5278</v>
      </c>
      <c r="J1199" s="15" t="s">
        <v>577</v>
      </c>
      <c r="K1199" s="15" t="s">
        <v>5237</v>
      </c>
      <c r="L1199" s="15" t="s">
        <v>151</v>
      </c>
      <c r="M1199" s="15" t="s">
        <v>185</v>
      </c>
      <c r="N1199" s="15" t="s">
        <v>2879</v>
      </c>
      <c r="O1199" s="15" t="s">
        <v>2880</v>
      </c>
      <c r="P1199">
        <v>85163200</v>
      </c>
      <c r="Q1199" s="15" t="s">
        <v>505</v>
      </c>
      <c r="R1199">
        <v>5</v>
      </c>
      <c r="S1199" s="15" t="s">
        <v>5234</v>
      </c>
      <c r="U1199" s="15" t="s">
        <v>5234</v>
      </c>
      <c r="V1199" s="15" t="s">
        <v>112</v>
      </c>
      <c r="W1199" s="15" t="s">
        <v>35</v>
      </c>
      <c r="X1199" s="15" t="s">
        <v>50</v>
      </c>
      <c r="Y1199" s="15" t="s">
        <v>50</v>
      </c>
      <c r="Z1199" s="15" t="s">
        <v>562</v>
      </c>
    </row>
    <row r="1200" spans="1:26" x14ac:dyDescent="0.3">
      <c r="A1200" s="15" t="s">
        <v>2881</v>
      </c>
      <c r="B1200">
        <v>99999</v>
      </c>
      <c r="C1200" s="1">
        <v>5902934831369</v>
      </c>
      <c r="D1200">
        <v>12</v>
      </c>
      <c r="E1200">
        <v>840</v>
      </c>
      <c r="F1200" s="15" t="s">
        <v>2882</v>
      </c>
      <c r="G1200" s="15" t="s">
        <v>7092</v>
      </c>
      <c r="H1200" s="15" t="s">
        <v>5265</v>
      </c>
      <c r="I1200" s="15" t="s">
        <v>5283</v>
      </c>
      <c r="J1200" s="15" t="s">
        <v>5275</v>
      </c>
      <c r="K1200" s="15" t="s">
        <v>5253</v>
      </c>
      <c r="L1200" s="15" t="s">
        <v>5269</v>
      </c>
      <c r="M1200" s="15" t="s">
        <v>2860</v>
      </c>
      <c r="N1200" s="15" t="s">
        <v>2883</v>
      </c>
      <c r="O1200" s="15" t="s">
        <v>2884</v>
      </c>
      <c r="P1200">
        <v>85163200</v>
      </c>
      <c r="Q1200" s="15" t="s">
        <v>505</v>
      </c>
      <c r="R1200">
        <v>5</v>
      </c>
      <c r="S1200" s="15" t="s">
        <v>5234</v>
      </c>
      <c r="U1200" s="15" t="s">
        <v>5234</v>
      </c>
      <c r="V1200" s="15" t="s">
        <v>112</v>
      </c>
      <c r="W1200" s="15" t="s">
        <v>35</v>
      </c>
      <c r="X1200" s="15" t="s">
        <v>50</v>
      </c>
      <c r="Y1200" s="15" t="s">
        <v>50</v>
      </c>
      <c r="Z1200" s="15" t="s">
        <v>6957</v>
      </c>
    </row>
    <row r="1201" spans="1:26" x14ac:dyDescent="0.3">
      <c r="A1201" s="15" t="s">
        <v>2885</v>
      </c>
      <c r="B1201">
        <v>15702</v>
      </c>
      <c r="C1201" s="1">
        <v>5902934837668</v>
      </c>
      <c r="D1201">
        <v>6</v>
      </c>
      <c r="E1201">
        <v>288</v>
      </c>
      <c r="F1201" s="15" t="s">
        <v>7285</v>
      </c>
      <c r="G1201" s="15" t="s">
        <v>7282</v>
      </c>
      <c r="H1201" s="15" t="s">
        <v>63</v>
      </c>
      <c r="I1201" s="15" t="s">
        <v>5265</v>
      </c>
      <c r="J1201" s="15" t="s">
        <v>155</v>
      </c>
      <c r="K1201" s="15" t="s">
        <v>6097</v>
      </c>
      <c r="L1201" s="15" t="s">
        <v>68</v>
      </c>
      <c r="M1201" s="15" t="s">
        <v>3210</v>
      </c>
      <c r="N1201" s="15" t="s">
        <v>4937</v>
      </c>
      <c r="O1201" s="15" t="s">
        <v>6215</v>
      </c>
      <c r="P1201">
        <v>85163200</v>
      </c>
      <c r="Q1201" s="15" t="s">
        <v>6782</v>
      </c>
      <c r="R1201">
        <v>5</v>
      </c>
      <c r="S1201" s="15" t="s">
        <v>5234</v>
      </c>
      <c r="U1201" s="15" t="s">
        <v>5234</v>
      </c>
      <c r="V1201" s="15" t="s">
        <v>544</v>
      </c>
      <c r="W1201" s="15" t="s">
        <v>1192</v>
      </c>
      <c r="X1201" s="15" t="s">
        <v>36</v>
      </c>
      <c r="Y1201" s="15" t="s">
        <v>50</v>
      </c>
      <c r="Z1201" s="15" t="s">
        <v>7167</v>
      </c>
    </row>
    <row r="1202" spans="1:26" x14ac:dyDescent="0.3">
      <c r="A1202" s="15" t="s">
        <v>4844</v>
      </c>
      <c r="B1202">
        <v>15701</v>
      </c>
      <c r="C1202" s="1">
        <v>5903887804042</v>
      </c>
      <c r="D1202">
        <v>12</v>
      </c>
      <c r="E1202">
        <v>600</v>
      </c>
      <c r="F1202" s="15" t="s">
        <v>5001</v>
      </c>
      <c r="G1202" s="15" t="s">
        <v>155</v>
      </c>
      <c r="H1202" s="15" t="s">
        <v>5254</v>
      </c>
      <c r="I1202" s="15" t="s">
        <v>5237</v>
      </c>
      <c r="J1202" s="15" t="s">
        <v>547</v>
      </c>
      <c r="K1202" s="15" t="s">
        <v>5288</v>
      </c>
      <c r="L1202" s="15" t="s">
        <v>68</v>
      </c>
      <c r="M1202" s="15" t="s">
        <v>209</v>
      </c>
      <c r="N1202" s="15" t="s">
        <v>5171</v>
      </c>
      <c r="O1202" s="15" t="s">
        <v>6216</v>
      </c>
      <c r="P1202">
        <v>85163200</v>
      </c>
      <c r="Q1202" s="15" t="s">
        <v>6782</v>
      </c>
      <c r="R1202">
        <v>5</v>
      </c>
      <c r="S1202" s="15" t="s">
        <v>5234</v>
      </c>
      <c r="U1202" s="15" t="s">
        <v>5234</v>
      </c>
      <c r="V1202" s="15" t="s">
        <v>544</v>
      </c>
      <c r="W1202" s="15" t="s">
        <v>1203</v>
      </c>
      <c r="X1202" s="15" t="s">
        <v>36</v>
      </c>
      <c r="Y1202" s="15" t="s">
        <v>50</v>
      </c>
      <c r="Z1202" s="15" t="s">
        <v>3993</v>
      </c>
    </row>
    <row r="1203" spans="1:26" x14ac:dyDescent="0.3">
      <c r="A1203" s="15" t="s">
        <v>4677</v>
      </c>
      <c r="B1203">
        <v>15514</v>
      </c>
      <c r="C1203" s="1">
        <v>5903887803212</v>
      </c>
      <c r="D1203">
        <v>12</v>
      </c>
      <c r="E1203">
        <v>576</v>
      </c>
      <c r="F1203" s="15" t="s">
        <v>4760</v>
      </c>
      <c r="G1203" s="15" t="s">
        <v>5275</v>
      </c>
      <c r="H1203" s="15" t="s">
        <v>5273</v>
      </c>
      <c r="I1203" s="15" t="s">
        <v>200</v>
      </c>
      <c r="J1203" s="15" t="s">
        <v>5260</v>
      </c>
      <c r="K1203" s="15" t="s">
        <v>746</v>
      </c>
      <c r="L1203" s="15" t="s">
        <v>5257</v>
      </c>
      <c r="M1203" s="15" t="s">
        <v>5295</v>
      </c>
      <c r="N1203" s="15" t="s">
        <v>4678</v>
      </c>
      <c r="O1203" s="15" t="s">
        <v>6217</v>
      </c>
      <c r="P1203">
        <v>85163200</v>
      </c>
      <c r="Q1203" s="15" t="s">
        <v>6782</v>
      </c>
      <c r="R1203">
        <v>5</v>
      </c>
      <c r="S1203" s="15" t="s">
        <v>5234</v>
      </c>
      <c r="U1203" s="15" t="s">
        <v>5234</v>
      </c>
      <c r="V1203" s="15" t="s">
        <v>119</v>
      </c>
      <c r="W1203" s="15" t="s">
        <v>5002</v>
      </c>
      <c r="X1203" s="15" t="s">
        <v>36</v>
      </c>
      <c r="Y1203" s="15" t="s">
        <v>50</v>
      </c>
      <c r="Z1203" s="15" t="s">
        <v>1150</v>
      </c>
    </row>
    <row r="1204" spans="1:26" x14ac:dyDescent="0.3">
      <c r="A1204" s="15" t="s">
        <v>2887</v>
      </c>
      <c r="B1204">
        <v>99999</v>
      </c>
      <c r="C1204" s="1">
        <v>5908256830660</v>
      </c>
      <c r="D1204">
        <v>8</v>
      </c>
      <c r="E1204">
        <v>720</v>
      </c>
      <c r="F1204" s="15" t="s">
        <v>164</v>
      </c>
      <c r="G1204" s="15" t="s">
        <v>6218</v>
      </c>
      <c r="H1204" s="15" t="s">
        <v>186</v>
      </c>
      <c r="I1204" s="15" t="s">
        <v>5278</v>
      </c>
      <c r="J1204" s="15" t="s">
        <v>5385</v>
      </c>
      <c r="K1204" s="15" t="s">
        <v>5305</v>
      </c>
      <c r="L1204" s="15" t="s">
        <v>5256</v>
      </c>
      <c r="M1204" s="15" t="s">
        <v>5243</v>
      </c>
      <c r="N1204" s="15" t="s">
        <v>799</v>
      </c>
      <c r="O1204" s="15" t="s">
        <v>2888</v>
      </c>
      <c r="P1204">
        <v>85102000</v>
      </c>
      <c r="Q1204" s="15" t="s">
        <v>5234</v>
      </c>
      <c r="R1204">
        <v>5</v>
      </c>
      <c r="S1204" s="15" t="s">
        <v>4763</v>
      </c>
      <c r="T1204">
        <v>2</v>
      </c>
      <c r="U1204" s="15" t="s">
        <v>830</v>
      </c>
      <c r="V1204" s="15" t="s">
        <v>112</v>
      </c>
      <c r="W1204" s="15" t="s">
        <v>5234</v>
      </c>
      <c r="X1204" s="15" t="s">
        <v>50</v>
      </c>
      <c r="Y1204" s="15" t="s">
        <v>5234</v>
      </c>
      <c r="Z1204" s="15" t="s">
        <v>6958</v>
      </c>
    </row>
    <row r="1205" spans="1:26" x14ac:dyDescent="0.3">
      <c r="A1205" s="15" t="s">
        <v>2889</v>
      </c>
      <c r="B1205">
        <v>99999</v>
      </c>
      <c r="C1205" s="1">
        <v>5908256831391</v>
      </c>
      <c r="D1205">
        <v>0</v>
      </c>
      <c r="E1205">
        <v>0</v>
      </c>
      <c r="F1205" s="15" t="s">
        <v>5234</v>
      </c>
      <c r="G1205" s="15" t="s">
        <v>5234</v>
      </c>
      <c r="H1205" s="15" t="s">
        <v>1463</v>
      </c>
      <c r="I1205" s="15" t="s">
        <v>806</v>
      </c>
      <c r="J1205" s="15" t="s">
        <v>254</v>
      </c>
      <c r="K1205" s="15" t="s">
        <v>5314</v>
      </c>
      <c r="L1205" s="15" t="s">
        <v>5255</v>
      </c>
      <c r="M1205" s="15" t="s">
        <v>185</v>
      </c>
      <c r="N1205" s="15" t="s">
        <v>799</v>
      </c>
      <c r="O1205" s="15" t="s">
        <v>2890</v>
      </c>
      <c r="P1205">
        <v>85102000</v>
      </c>
      <c r="Q1205" s="15" t="s">
        <v>5234</v>
      </c>
      <c r="S1205" s="15" t="s">
        <v>5234</v>
      </c>
      <c r="U1205" s="15" t="s">
        <v>5234</v>
      </c>
      <c r="V1205" s="15" t="s">
        <v>119</v>
      </c>
      <c r="W1205" s="15" t="s">
        <v>5234</v>
      </c>
      <c r="X1205" s="15" t="s">
        <v>50</v>
      </c>
      <c r="Y1205" s="15" t="s">
        <v>5234</v>
      </c>
      <c r="Z1205" s="15" t="s">
        <v>5234</v>
      </c>
    </row>
    <row r="1206" spans="1:26" x14ac:dyDescent="0.3">
      <c r="A1206" s="15" t="s">
        <v>2891</v>
      </c>
      <c r="B1206">
        <v>99999</v>
      </c>
      <c r="C1206" s="1">
        <v>5908256833968</v>
      </c>
      <c r="D1206">
        <v>10</v>
      </c>
      <c r="E1206">
        <v>480</v>
      </c>
      <c r="F1206" s="15" t="s">
        <v>110</v>
      </c>
      <c r="G1206" s="15" t="s">
        <v>217</v>
      </c>
      <c r="H1206" s="15" t="s">
        <v>5271</v>
      </c>
      <c r="I1206" s="15" t="s">
        <v>1776</v>
      </c>
      <c r="J1206" s="15" t="s">
        <v>5238</v>
      </c>
      <c r="K1206" s="15" t="s">
        <v>200</v>
      </c>
      <c r="L1206" s="15" t="s">
        <v>161</v>
      </c>
      <c r="M1206" s="15" t="s">
        <v>256</v>
      </c>
      <c r="N1206" s="15" t="s">
        <v>799</v>
      </c>
      <c r="O1206" s="15" t="s">
        <v>2892</v>
      </c>
      <c r="P1206">
        <v>85102000</v>
      </c>
      <c r="Q1206" s="15" t="s">
        <v>5234</v>
      </c>
      <c r="S1206" s="15" t="s">
        <v>5234</v>
      </c>
      <c r="U1206" s="15" t="s">
        <v>5234</v>
      </c>
      <c r="V1206" s="15" t="s">
        <v>119</v>
      </c>
      <c r="W1206" s="15" t="s">
        <v>5234</v>
      </c>
      <c r="X1206" s="15" t="s">
        <v>50</v>
      </c>
      <c r="Y1206" s="15" t="s">
        <v>5234</v>
      </c>
      <c r="Z1206" s="15" t="s">
        <v>4760</v>
      </c>
    </row>
    <row r="1207" spans="1:26" x14ac:dyDescent="0.3">
      <c r="A1207" s="15" t="s">
        <v>2893</v>
      </c>
      <c r="B1207">
        <v>99999</v>
      </c>
      <c r="C1207" s="1">
        <v>5908256834163</v>
      </c>
      <c r="D1207">
        <v>12</v>
      </c>
      <c r="E1207">
        <v>432</v>
      </c>
      <c r="F1207" s="15" t="s">
        <v>5234</v>
      </c>
      <c r="G1207" s="15" t="s">
        <v>5234</v>
      </c>
      <c r="H1207" s="15" t="s">
        <v>2508</v>
      </c>
      <c r="I1207" s="15" t="s">
        <v>547</v>
      </c>
      <c r="J1207" s="15" t="s">
        <v>5259</v>
      </c>
      <c r="K1207" s="15" t="s">
        <v>5301</v>
      </c>
      <c r="L1207" s="15" t="s">
        <v>196</v>
      </c>
      <c r="M1207" s="15" t="s">
        <v>1309</v>
      </c>
      <c r="N1207" s="15" t="s">
        <v>799</v>
      </c>
      <c r="O1207" s="15" t="s">
        <v>2894</v>
      </c>
      <c r="P1207">
        <v>85102000</v>
      </c>
      <c r="Q1207" s="15" t="s">
        <v>5234</v>
      </c>
      <c r="S1207" s="15" t="s">
        <v>5234</v>
      </c>
      <c r="U1207" s="15" t="s">
        <v>5234</v>
      </c>
      <c r="V1207" s="15" t="s">
        <v>544</v>
      </c>
      <c r="W1207" s="15" t="s">
        <v>5234</v>
      </c>
      <c r="X1207" s="15" t="s">
        <v>50</v>
      </c>
      <c r="Y1207" s="15" t="s">
        <v>5234</v>
      </c>
      <c r="Z1207" s="15" t="s">
        <v>5234</v>
      </c>
    </row>
    <row r="1208" spans="1:26" x14ac:dyDescent="0.3">
      <c r="A1208" s="15" t="s">
        <v>2895</v>
      </c>
      <c r="B1208">
        <v>99999</v>
      </c>
      <c r="C1208" s="1">
        <v>1111110000784</v>
      </c>
      <c r="D1208">
        <v>12</v>
      </c>
      <c r="E1208">
        <v>432</v>
      </c>
      <c r="F1208" s="15" t="s">
        <v>5234</v>
      </c>
      <c r="G1208" s="15" t="s">
        <v>5234</v>
      </c>
      <c r="H1208" s="15" t="s">
        <v>2508</v>
      </c>
      <c r="I1208" s="15" t="s">
        <v>547</v>
      </c>
      <c r="J1208" s="15" t="s">
        <v>5259</v>
      </c>
      <c r="K1208" s="15" t="s">
        <v>5301</v>
      </c>
      <c r="L1208" s="15" t="s">
        <v>196</v>
      </c>
      <c r="M1208" s="15" t="s">
        <v>1309</v>
      </c>
      <c r="N1208" s="15" t="s">
        <v>799</v>
      </c>
      <c r="O1208" s="15" t="s">
        <v>2896</v>
      </c>
      <c r="P1208">
        <v>85102000</v>
      </c>
      <c r="Q1208" s="15" t="s">
        <v>5234</v>
      </c>
      <c r="S1208" s="15" t="s">
        <v>5234</v>
      </c>
      <c r="U1208" s="15" t="s">
        <v>5234</v>
      </c>
      <c r="V1208" s="15" t="s">
        <v>544</v>
      </c>
      <c r="W1208" s="15" t="s">
        <v>5234</v>
      </c>
      <c r="X1208" s="15" t="s">
        <v>50</v>
      </c>
      <c r="Y1208" s="15" t="s">
        <v>5234</v>
      </c>
      <c r="Z1208" s="15" t="s">
        <v>5234</v>
      </c>
    </row>
    <row r="1209" spans="1:26" x14ac:dyDescent="0.3">
      <c r="A1209" s="15" t="s">
        <v>2897</v>
      </c>
      <c r="B1209">
        <v>16110</v>
      </c>
      <c r="C1209" s="1">
        <v>5908256835085</v>
      </c>
      <c r="D1209">
        <v>5</v>
      </c>
      <c r="E1209">
        <v>320</v>
      </c>
      <c r="F1209" s="15" t="s">
        <v>655</v>
      </c>
      <c r="G1209" s="15" t="s">
        <v>26</v>
      </c>
      <c r="H1209" s="15" t="s">
        <v>5300</v>
      </c>
      <c r="I1209" s="15" t="s">
        <v>5278</v>
      </c>
      <c r="J1209" s="15" t="s">
        <v>210</v>
      </c>
      <c r="K1209" s="15" t="s">
        <v>30</v>
      </c>
      <c r="L1209" s="15" t="s">
        <v>5305</v>
      </c>
      <c r="M1209" s="15" t="s">
        <v>256</v>
      </c>
      <c r="N1209" s="15" t="s">
        <v>833</v>
      </c>
      <c r="O1209" s="15" t="s">
        <v>6219</v>
      </c>
      <c r="P1209">
        <v>85102000</v>
      </c>
      <c r="Q1209" s="15" t="s">
        <v>6811</v>
      </c>
      <c r="R1209">
        <v>5</v>
      </c>
      <c r="S1209" s="15" t="s">
        <v>4763</v>
      </c>
      <c r="T1209">
        <v>2</v>
      </c>
      <c r="U1209" s="15" t="s">
        <v>830</v>
      </c>
      <c r="V1209" s="15" t="s">
        <v>34</v>
      </c>
      <c r="W1209" s="15" t="s">
        <v>35</v>
      </c>
      <c r="X1209" s="15" t="s">
        <v>36</v>
      </c>
      <c r="Y1209" s="15" t="s">
        <v>50</v>
      </c>
      <c r="Z1209" s="15" t="s">
        <v>7118</v>
      </c>
    </row>
    <row r="1210" spans="1:26" x14ac:dyDescent="0.3">
      <c r="A1210" s="15" t="s">
        <v>2898</v>
      </c>
      <c r="B1210">
        <v>16112</v>
      </c>
      <c r="C1210" s="1">
        <v>5902934830584</v>
      </c>
      <c r="D1210">
        <v>100</v>
      </c>
      <c r="E1210">
        <v>3200</v>
      </c>
      <c r="F1210" s="15" t="s">
        <v>2673</v>
      </c>
      <c r="G1210" s="15" t="s">
        <v>861</v>
      </c>
      <c r="H1210" s="15" t="s">
        <v>5284</v>
      </c>
      <c r="I1210" s="15" t="s">
        <v>5429</v>
      </c>
      <c r="J1210" s="15" t="s">
        <v>5284</v>
      </c>
      <c r="K1210" s="15" t="s">
        <v>2234</v>
      </c>
      <c r="L1210" s="15" t="s">
        <v>712</v>
      </c>
      <c r="M1210" s="15" t="s">
        <v>5288</v>
      </c>
      <c r="N1210" s="15" t="s">
        <v>7343</v>
      </c>
      <c r="O1210" s="15" t="s">
        <v>6220</v>
      </c>
      <c r="P1210">
        <v>85109000</v>
      </c>
      <c r="Q1210" s="15" t="s">
        <v>6787</v>
      </c>
      <c r="R1210">
        <v>0</v>
      </c>
      <c r="S1210" s="15" t="s">
        <v>5234</v>
      </c>
      <c r="U1210" s="15" t="s">
        <v>5234</v>
      </c>
      <c r="V1210" s="15" t="s">
        <v>5234</v>
      </c>
      <c r="W1210" s="15" t="s">
        <v>35</v>
      </c>
      <c r="X1210" s="15" t="s">
        <v>36</v>
      </c>
      <c r="Y1210" s="15" t="s">
        <v>50</v>
      </c>
      <c r="Z1210" s="15" t="s">
        <v>613</v>
      </c>
    </row>
    <row r="1211" spans="1:26" x14ac:dyDescent="0.3">
      <c r="A1211" s="15" t="s">
        <v>2900</v>
      </c>
      <c r="B1211">
        <v>99999</v>
      </c>
      <c r="C1211" s="1">
        <v>5908256836976</v>
      </c>
      <c r="D1211">
        <v>12</v>
      </c>
      <c r="E1211">
        <v>336</v>
      </c>
      <c r="F1211" s="15" t="s">
        <v>5233</v>
      </c>
      <c r="G1211" s="15" t="s">
        <v>5234</v>
      </c>
      <c r="H1211" s="15" t="s">
        <v>5233</v>
      </c>
      <c r="I1211" s="15" t="s">
        <v>5233</v>
      </c>
      <c r="J1211" s="15" t="s">
        <v>5233</v>
      </c>
      <c r="K1211" s="15" t="s">
        <v>5291</v>
      </c>
      <c r="L1211" s="15" t="s">
        <v>31</v>
      </c>
      <c r="M1211" s="15" t="s">
        <v>5314</v>
      </c>
      <c r="N1211" s="15" t="s">
        <v>5234</v>
      </c>
      <c r="O1211" s="15" t="s">
        <v>2901</v>
      </c>
      <c r="Q1211" s="15" t="s">
        <v>5234</v>
      </c>
      <c r="R1211">
        <v>5</v>
      </c>
      <c r="S1211" s="15" t="s">
        <v>5234</v>
      </c>
      <c r="U1211" s="15" t="s">
        <v>5234</v>
      </c>
      <c r="V1211" s="15" t="s">
        <v>5234</v>
      </c>
      <c r="W1211" s="15" t="s">
        <v>5234</v>
      </c>
      <c r="X1211" s="15" t="s">
        <v>50</v>
      </c>
      <c r="Y1211" s="15" t="s">
        <v>50</v>
      </c>
      <c r="Z1211" s="15" t="s">
        <v>5234</v>
      </c>
    </row>
    <row r="1212" spans="1:26" x14ac:dyDescent="0.3">
      <c r="A1212" s="15" t="s">
        <v>2902</v>
      </c>
      <c r="B1212">
        <v>99999</v>
      </c>
      <c r="C1212" s="1">
        <v>5908256837140</v>
      </c>
      <c r="D1212">
        <v>12</v>
      </c>
      <c r="E1212">
        <v>1008</v>
      </c>
      <c r="F1212" s="15" t="s">
        <v>1388</v>
      </c>
      <c r="G1212" s="15" t="s">
        <v>6221</v>
      </c>
      <c r="H1212" s="15" t="s">
        <v>122</v>
      </c>
      <c r="I1212" s="15" t="s">
        <v>763</v>
      </c>
      <c r="J1212" s="15" t="s">
        <v>5288</v>
      </c>
      <c r="K1212" s="15" t="s">
        <v>2025</v>
      </c>
      <c r="L1212" s="15" t="s">
        <v>2903</v>
      </c>
      <c r="M1212" s="15" t="s">
        <v>146</v>
      </c>
      <c r="N1212" s="15" t="s">
        <v>799</v>
      </c>
      <c r="O1212" s="15" t="s">
        <v>2904</v>
      </c>
      <c r="P1212">
        <v>85102000</v>
      </c>
      <c r="Q1212" s="15" t="s">
        <v>5234</v>
      </c>
      <c r="R1212">
        <v>5</v>
      </c>
      <c r="S1212" s="15" t="s">
        <v>4763</v>
      </c>
      <c r="T1212">
        <v>1</v>
      </c>
      <c r="U1212" s="15" t="s">
        <v>830</v>
      </c>
      <c r="V1212" s="15" t="s">
        <v>66</v>
      </c>
      <c r="W1212" s="15" t="s">
        <v>5234</v>
      </c>
      <c r="X1212" s="15" t="s">
        <v>50</v>
      </c>
      <c r="Y1212" s="15" t="s">
        <v>5234</v>
      </c>
      <c r="Z1212" s="15" t="s">
        <v>6959</v>
      </c>
    </row>
    <row r="1213" spans="1:26" x14ac:dyDescent="0.3">
      <c r="A1213" s="15" t="s">
        <v>2905</v>
      </c>
      <c r="B1213">
        <v>15902</v>
      </c>
      <c r="C1213" s="1">
        <v>5902934834940</v>
      </c>
      <c r="D1213">
        <v>9</v>
      </c>
      <c r="E1213">
        <v>504</v>
      </c>
      <c r="F1213" s="15" t="s">
        <v>826</v>
      </c>
      <c r="G1213" s="15" t="s">
        <v>6222</v>
      </c>
      <c r="H1213" s="15" t="s">
        <v>5261</v>
      </c>
      <c r="I1213" s="15" t="s">
        <v>430</v>
      </c>
      <c r="J1213" s="15" t="s">
        <v>5288</v>
      </c>
      <c r="K1213" s="15" t="s">
        <v>196</v>
      </c>
      <c r="L1213" s="15" t="s">
        <v>31</v>
      </c>
      <c r="M1213" s="15" t="s">
        <v>5253</v>
      </c>
      <c r="N1213" s="15" t="s">
        <v>2906</v>
      </c>
      <c r="O1213" s="15" t="s">
        <v>6223</v>
      </c>
      <c r="P1213">
        <v>85102000</v>
      </c>
      <c r="Q1213" s="15" t="s">
        <v>6811</v>
      </c>
      <c r="R1213">
        <v>5</v>
      </c>
      <c r="S1213" s="15" t="s">
        <v>5234</v>
      </c>
      <c r="U1213" s="15" t="s">
        <v>5234</v>
      </c>
      <c r="V1213" s="15" t="s">
        <v>119</v>
      </c>
      <c r="W1213" s="15" t="s">
        <v>35</v>
      </c>
      <c r="X1213" s="15" t="s">
        <v>36</v>
      </c>
      <c r="Y1213" s="15" t="s">
        <v>5234</v>
      </c>
      <c r="Z1213" s="15" t="s">
        <v>6778</v>
      </c>
    </row>
    <row r="1214" spans="1:26" x14ac:dyDescent="0.3">
      <c r="A1214" s="15" t="s">
        <v>4845</v>
      </c>
      <c r="B1214">
        <v>15806</v>
      </c>
      <c r="C1214" s="1">
        <v>5903887805506</v>
      </c>
      <c r="D1214">
        <v>50</v>
      </c>
      <c r="E1214">
        <v>10800</v>
      </c>
      <c r="F1214" s="15" t="s">
        <v>5233</v>
      </c>
      <c r="G1214" s="15" t="s">
        <v>5233</v>
      </c>
      <c r="H1214" s="15" t="s">
        <v>5277</v>
      </c>
      <c r="I1214" s="15" t="s">
        <v>5429</v>
      </c>
      <c r="J1214" s="15" t="s">
        <v>5277</v>
      </c>
      <c r="K1214" s="15" t="s">
        <v>5243</v>
      </c>
      <c r="L1214" s="15" t="s">
        <v>5243</v>
      </c>
      <c r="M1214" s="15" t="s">
        <v>5243</v>
      </c>
      <c r="N1214" s="15" t="s">
        <v>4846</v>
      </c>
      <c r="O1214" s="15" t="s">
        <v>6224</v>
      </c>
      <c r="P1214">
        <v>82122000</v>
      </c>
      <c r="Q1214" s="15" t="s">
        <v>6816</v>
      </c>
      <c r="S1214" s="15" t="s">
        <v>5234</v>
      </c>
      <c r="U1214" s="15" t="s">
        <v>5234</v>
      </c>
      <c r="V1214" s="15" t="s">
        <v>5234</v>
      </c>
      <c r="W1214" s="15" t="s">
        <v>5234</v>
      </c>
      <c r="X1214" s="15" t="s">
        <v>36</v>
      </c>
      <c r="Y1214" s="15" t="s">
        <v>50</v>
      </c>
      <c r="Z1214" s="15" t="s">
        <v>5234</v>
      </c>
    </row>
    <row r="1215" spans="1:26" x14ac:dyDescent="0.3">
      <c r="A1215" s="15" t="s">
        <v>4847</v>
      </c>
      <c r="B1215">
        <v>15805</v>
      </c>
      <c r="C1215" s="1">
        <v>5903887805483</v>
      </c>
      <c r="D1215">
        <v>8</v>
      </c>
      <c r="E1215">
        <v>616</v>
      </c>
      <c r="F1215" s="15" t="s">
        <v>572</v>
      </c>
      <c r="G1215" s="15" t="s">
        <v>1776</v>
      </c>
      <c r="H1215" s="15" t="s">
        <v>44</v>
      </c>
      <c r="I1215" s="15" t="s">
        <v>28</v>
      </c>
      <c r="J1215" s="15" t="s">
        <v>155</v>
      </c>
      <c r="K1215" s="15" t="s">
        <v>5256</v>
      </c>
      <c r="L1215" s="15" t="s">
        <v>328</v>
      </c>
      <c r="M1215" s="15" t="s">
        <v>5261</v>
      </c>
      <c r="N1215" s="15" t="s">
        <v>6225</v>
      </c>
      <c r="O1215" s="15" t="s">
        <v>6226</v>
      </c>
      <c r="P1215">
        <v>85102000</v>
      </c>
      <c r="Q1215" s="15" t="s">
        <v>6811</v>
      </c>
      <c r="R1215">
        <v>5</v>
      </c>
      <c r="S1215" s="15" t="s">
        <v>234</v>
      </c>
      <c r="T1215">
        <v>2</v>
      </c>
      <c r="U1215" s="15" t="s">
        <v>190</v>
      </c>
      <c r="V1215" s="15" t="s">
        <v>1148</v>
      </c>
      <c r="W1215" s="15" t="s">
        <v>1591</v>
      </c>
      <c r="X1215" s="15" t="s">
        <v>36</v>
      </c>
      <c r="Y1215" s="15" t="s">
        <v>50</v>
      </c>
      <c r="Z1215" s="15" t="s">
        <v>4193</v>
      </c>
    </row>
    <row r="1216" spans="1:26" x14ac:dyDescent="0.3">
      <c r="A1216" s="15" t="s">
        <v>4848</v>
      </c>
      <c r="B1216">
        <v>15804</v>
      </c>
      <c r="C1216" s="1">
        <v>5903887805469</v>
      </c>
      <c r="D1216">
        <v>8</v>
      </c>
      <c r="E1216">
        <v>672</v>
      </c>
      <c r="F1216" s="15" t="s">
        <v>3755</v>
      </c>
      <c r="G1216" s="15" t="s">
        <v>1776</v>
      </c>
      <c r="H1216" s="15" t="s">
        <v>44</v>
      </c>
      <c r="I1216" s="15" t="s">
        <v>28</v>
      </c>
      <c r="J1216" s="15" t="s">
        <v>155</v>
      </c>
      <c r="K1216" s="15" t="s">
        <v>5256</v>
      </c>
      <c r="L1216" s="15" t="s">
        <v>328</v>
      </c>
      <c r="M1216" s="15" t="s">
        <v>5261</v>
      </c>
      <c r="N1216" s="15" t="s">
        <v>6225</v>
      </c>
      <c r="O1216" s="15" t="s">
        <v>6227</v>
      </c>
      <c r="P1216">
        <v>85102000</v>
      </c>
      <c r="Q1216" s="15" t="s">
        <v>6811</v>
      </c>
      <c r="R1216">
        <v>5</v>
      </c>
      <c r="S1216" s="15" t="s">
        <v>234</v>
      </c>
      <c r="T1216">
        <v>2</v>
      </c>
      <c r="U1216" s="15" t="s">
        <v>190</v>
      </c>
      <c r="V1216" s="15" t="s">
        <v>1148</v>
      </c>
      <c r="W1216" s="15" t="s">
        <v>1591</v>
      </c>
      <c r="X1216" s="15" t="s">
        <v>36</v>
      </c>
      <c r="Y1216" s="15" t="s">
        <v>50</v>
      </c>
      <c r="Z1216" s="15" t="s">
        <v>4193</v>
      </c>
    </row>
    <row r="1217" spans="1:26" x14ac:dyDescent="0.3">
      <c r="A1217" s="15" t="s">
        <v>2907</v>
      </c>
      <c r="B1217">
        <v>99999</v>
      </c>
      <c r="C1217" s="1">
        <v>5908256832213</v>
      </c>
      <c r="D1217">
        <v>8</v>
      </c>
      <c r="E1217">
        <v>832</v>
      </c>
      <c r="F1217" s="15" t="s">
        <v>5234</v>
      </c>
      <c r="G1217" s="15" t="s">
        <v>6228</v>
      </c>
      <c r="H1217" s="15" t="s">
        <v>5233</v>
      </c>
      <c r="I1217" s="15" t="s">
        <v>5233</v>
      </c>
      <c r="J1217" s="15" t="s">
        <v>5233</v>
      </c>
      <c r="K1217" s="15" t="s">
        <v>5288</v>
      </c>
      <c r="L1217" s="15" t="s">
        <v>2908</v>
      </c>
      <c r="M1217" s="15" t="s">
        <v>256</v>
      </c>
      <c r="N1217" s="15" t="s">
        <v>2909</v>
      </c>
      <c r="O1217" s="15" t="s">
        <v>2910</v>
      </c>
      <c r="P1217">
        <v>85101000</v>
      </c>
      <c r="Q1217" s="15" t="s">
        <v>5234</v>
      </c>
      <c r="S1217" s="15" t="s">
        <v>5234</v>
      </c>
      <c r="U1217" s="15" t="s">
        <v>5234</v>
      </c>
      <c r="V1217" s="15" t="s">
        <v>5234</v>
      </c>
      <c r="W1217" s="15" t="s">
        <v>5234</v>
      </c>
      <c r="X1217" s="15" t="s">
        <v>50</v>
      </c>
      <c r="Y1217" s="15" t="s">
        <v>5234</v>
      </c>
      <c r="Z1217" s="15" t="s">
        <v>6960</v>
      </c>
    </row>
    <row r="1218" spans="1:26" x14ac:dyDescent="0.3">
      <c r="A1218" s="15" t="s">
        <v>2911</v>
      </c>
      <c r="B1218">
        <v>99999</v>
      </c>
      <c r="C1218" s="1">
        <v>5908256833319</v>
      </c>
      <c r="D1218">
        <v>0</v>
      </c>
      <c r="E1218">
        <v>0</v>
      </c>
      <c r="F1218" s="15" t="s">
        <v>5234</v>
      </c>
      <c r="G1218" s="15" t="s">
        <v>5234</v>
      </c>
      <c r="H1218" s="15" t="s">
        <v>5233</v>
      </c>
      <c r="I1218" s="15" t="s">
        <v>5233</v>
      </c>
      <c r="J1218" s="15" t="s">
        <v>5233</v>
      </c>
      <c r="K1218" s="15" t="s">
        <v>5233</v>
      </c>
      <c r="L1218" s="15" t="s">
        <v>5233</v>
      </c>
      <c r="M1218" s="15" t="s">
        <v>5233</v>
      </c>
      <c r="N1218" s="15" t="s">
        <v>2909</v>
      </c>
      <c r="O1218" s="15" t="s">
        <v>2912</v>
      </c>
      <c r="P1218">
        <v>85101000</v>
      </c>
      <c r="Q1218" s="15" t="s">
        <v>5234</v>
      </c>
      <c r="S1218" s="15" t="s">
        <v>5234</v>
      </c>
      <c r="U1218" s="15" t="s">
        <v>5234</v>
      </c>
      <c r="V1218" s="15" t="s">
        <v>5234</v>
      </c>
      <c r="W1218" s="15" t="s">
        <v>5234</v>
      </c>
      <c r="X1218" s="15" t="s">
        <v>50</v>
      </c>
      <c r="Y1218" s="15" t="s">
        <v>5234</v>
      </c>
      <c r="Z1218" s="15" t="s">
        <v>5234</v>
      </c>
    </row>
    <row r="1219" spans="1:26" x14ac:dyDescent="0.3">
      <c r="A1219" s="15" t="s">
        <v>2913</v>
      </c>
      <c r="B1219">
        <v>99999</v>
      </c>
      <c r="C1219" s="1">
        <v>1111110000791</v>
      </c>
      <c r="D1219">
        <v>0</v>
      </c>
      <c r="E1219">
        <v>0</v>
      </c>
      <c r="F1219" s="15" t="s">
        <v>5234</v>
      </c>
      <c r="G1219" s="15" t="s">
        <v>5234</v>
      </c>
      <c r="H1219" s="15" t="s">
        <v>5233</v>
      </c>
      <c r="I1219" s="15" t="s">
        <v>5233</v>
      </c>
      <c r="J1219" s="15" t="s">
        <v>5233</v>
      </c>
      <c r="K1219" s="15" t="s">
        <v>5233</v>
      </c>
      <c r="L1219" s="15" t="s">
        <v>5233</v>
      </c>
      <c r="M1219" s="15" t="s">
        <v>5233</v>
      </c>
      <c r="N1219" s="15" t="s">
        <v>5234</v>
      </c>
      <c r="O1219" s="15" t="s">
        <v>2914</v>
      </c>
      <c r="P1219">
        <v>82089000</v>
      </c>
      <c r="Q1219" s="15" t="s">
        <v>5234</v>
      </c>
      <c r="S1219" s="15" t="s">
        <v>5234</v>
      </c>
      <c r="U1219" s="15" t="s">
        <v>5234</v>
      </c>
      <c r="V1219" s="15" t="s">
        <v>5234</v>
      </c>
      <c r="W1219" s="15" t="s">
        <v>5234</v>
      </c>
      <c r="X1219" s="15" t="s">
        <v>50</v>
      </c>
      <c r="Y1219" s="15" t="s">
        <v>5234</v>
      </c>
      <c r="Z1219" s="15" t="s">
        <v>5234</v>
      </c>
    </row>
    <row r="1220" spans="1:26" x14ac:dyDescent="0.3">
      <c r="A1220" s="15" t="s">
        <v>2915</v>
      </c>
      <c r="B1220">
        <v>16105</v>
      </c>
      <c r="C1220" s="1">
        <v>5908256834170</v>
      </c>
      <c r="D1220">
        <v>5</v>
      </c>
      <c r="E1220">
        <v>500</v>
      </c>
      <c r="F1220" s="15" t="s">
        <v>2916</v>
      </c>
      <c r="G1220" s="15" t="s">
        <v>1636</v>
      </c>
      <c r="H1220" s="15" t="s">
        <v>106</v>
      </c>
      <c r="I1220" s="15" t="s">
        <v>155</v>
      </c>
      <c r="J1220" s="15" t="s">
        <v>5241</v>
      </c>
      <c r="K1220" s="15" t="s">
        <v>170</v>
      </c>
      <c r="L1220" s="15" t="s">
        <v>44</v>
      </c>
      <c r="M1220" s="15" t="s">
        <v>27</v>
      </c>
      <c r="N1220" s="15" t="s">
        <v>857</v>
      </c>
      <c r="O1220" s="15" t="s">
        <v>6229</v>
      </c>
      <c r="P1220">
        <v>85101000</v>
      </c>
      <c r="Q1220" s="15" t="s">
        <v>6811</v>
      </c>
      <c r="R1220">
        <v>5</v>
      </c>
      <c r="S1220" s="15" t="s">
        <v>4763</v>
      </c>
      <c r="T1220">
        <v>2</v>
      </c>
      <c r="U1220" s="15" t="s">
        <v>158</v>
      </c>
      <c r="V1220" s="15" t="s">
        <v>119</v>
      </c>
      <c r="W1220" s="15" t="s">
        <v>35</v>
      </c>
      <c r="X1220" s="15" t="s">
        <v>36</v>
      </c>
      <c r="Y1220" s="15" t="s">
        <v>5234</v>
      </c>
      <c r="Z1220" s="15" t="s">
        <v>555</v>
      </c>
    </row>
    <row r="1221" spans="1:26" x14ac:dyDescent="0.3">
      <c r="A1221" s="15" t="s">
        <v>2917</v>
      </c>
      <c r="B1221">
        <v>99999</v>
      </c>
      <c r="C1221" s="1">
        <v>5908256835214</v>
      </c>
      <c r="D1221">
        <v>0</v>
      </c>
      <c r="E1221">
        <v>0</v>
      </c>
      <c r="F1221" s="15" t="s">
        <v>5234</v>
      </c>
      <c r="G1221" s="15" t="s">
        <v>5234</v>
      </c>
      <c r="H1221" s="15" t="s">
        <v>5233</v>
      </c>
      <c r="I1221" s="15" t="s">
        <v>5233</v>
      </c>
      <c r="J1221" s="15" t="s">
        <v>5233</v>
      </c>
      <c r="K1221" s="15" t="s">
        <v>5233</v>
      </c>
      <c r="L1221" s="15" t="s">
        <v>5233</v>
      </c>
      <c r="M1221" s="15" t="s">
        <v>5233</v>
      </c>
      <c r="N1221" s="15" t="s">
        <v>2909</v>
      </c>
      <c r="O1221" s="15" t="s">
        <v>2918</v>
      </c>
      <c r="P1221">
        <v>85101000</v>
      </c>
      <c r="Q1221" s="15" t="s">
        <v>5234</v>
      </c>
      <c r="S1221" s="15" t="s">
        <v>5234</v>
      </c>
      <c r="U1221" s="15" t="s">
        <v>5234</v>
      </c>
      <c r="V1221" s="15" t="s">
        <v>5234</v>
      </c>
      <c r="W1221" s="15" t="s">
        <v>5234</v>
      </c>
      <c r="X1221" s="15" t="s">
        <v>50</v>
      </c>
      <c r="Y1221" s="15" t="s">
        <v>5234</v>
      </c>
      <c r="Z1221" s="15" t="s">
        <v>5234</v>
      </c>
    </row>
    <row r="1222" spans="1:26" x14ac:dyDescent="0.3">
      <c r="A1222" s="15" t="s">
        <v>2919</v>
      </c>
      <c r="B1222">
        <v>99999</v>
      </c>
      <c r="C1222" s="1">
        <v>5908256835931</v>
      </c>
      <c r="D1222">
        <v>8</v>
      </c>
      <c r="E1222">
        <v>0</v>
      </c>
      <c r="F1222" s="15" t="s">
        <v>114</v>
      </c>
      <c r="G1222" s="15" t="s">
        <v>5276</v>
      </c>
      <c r="H1222" s="15" t="s">
        <v>5233</v>
      </c>
      <c r="I1222" s="15" t="s">
        <v>5233</v>
      </c>
      <c r="J1222" s="15" t="s">
        <v>5233</v>
      </c>
      <c r="K1222" s="15" t="s">
        <v>5233</v>
      </c>
      <c r="L1222" s="15" t="s">
        <v>5233</v>
      </c>
      <c r="M1222" s="15" t="s">
        <v>5233</v>
      </c>
      <c r="N1222" s="15" t="s">
        <v>2920</v>
      </c>
      <c r="O1222" s="15" t="s">
        <v>2921</v>
      </c>
      <c r="P1222">
        <v>85101000</v>
      </c>
      <c r="Q1222" s="15" t="s">
        <v>5234</v>
      </c>
      <c r="S1222" s="15" t="s">
        <v>5234</v>
      </c>
      <c r="U1222" s="15" t="s">
        <v>5234</v>
      </c>
      <c r="V1222" s="15" t="s">
        <v>5234</v>
      </c>
      <c r="W1222" s="15" t="s">
        <v>5234</v>
      </c>
      <c r="X1222" s="15" t="s">
        <v>50</v>
      </c>
      <c r="Y1222" s="15" t="s">
        <v>5234</v>
      </c>
      <c r="Z1222" s="15" t="s">
        <v>164</v>
      </c>
    </row>
    <row r="1223" spans="1:26" x14ac:dyDescent="0.3">
      <c r="A1223" s="15" t="s">
        <v>2922</v>
      </c>
      <c r="B1223">
        <v>99999</v>
      </c>
      <c r="C1223" s="1">
        <v>5908256837089</v>
      </c>
      <c r="D1223">
        <v>12</v>
      </c>
      <c r="E1223">
        <v>576</v>
      </c>
      <c r="F1223" s="15" t="s">
        <v>2923</v>
      </c>
      <c r="G1223" s="15" t="s">
        <v>6230</v>
      </c>
      <c r="H1223" s="15" t="s">
        <v>2924</v>
      </c>
      <c r="I1223" s="15" t="s">
        <v>143</v>
      </c>
      <c r="J1223" s="15" t="s">
        <v>5241</v>
      </c>
      <c r="K1223" s="15" t="s">
        <v>333</v>
      </c>
      <c r="L1223" s="15" t="s">
        <v>170</v>
      </c>
      <c r="M1223" s="15" t="s">
        <v>44</v>
      </c>
      <c r="N1223" s="15" t="s">
        <v>896</v>
      </c>
      <c r="O1223" s="15" t="s">
        <v>2925</v>
      </c>
      <c r="P1223">
        <v>85103000</v>
      </c>
      <c r="Q1223" s="15" t="s">
        <v>5234</v>
      </c>
      <c r="R1223">
        <v>5</v>
      </c>
      <c r="S1223" s="15" t="s">
        <v>5234</v>
      </c>
      <c r="U1223" s="15" t="s">
        <v>5234</v>
      </c>
      <c r="V1223" s="15" t="s">
        <v>119</v>
      </c>
      <c r="W1223" s="15" t="s">
        <v>5234</v>
      </c>
      <c r="X1223" s="15" t="s">
        <v>50</v>
      </c>
      <c r="Y1223" s="15" t="s">
        <v>5234</v>
      </c>
      <c r="Z1223" s="15" t="s">
        <v>2066</v>
      </c>
    </row>
    <row r="1224" spans="1:26" x14ac:dyDescent="0.3">
      <c r="A1224" s="15" t="s">
        <v>2926</v>
      </c>
      <c r="B1224">
        <v>15907</v>
      </c>
      <c r="C1224" s="1">
        <v>5902934830539</v>
      </c>
      <c r="D1224">
        <v>12</v>
      </c>
      <c r="E1224">
        <v>432</v>
      </c>
      <c r="F1224" s="15" t="s">
        <v>538</v>
      </c>
      <c r="G1224" s="15" t="s">
        <v>5542</v>
      </c>
      <c r="H1224" s="15" t="s">
        <v>117</v>
      </c>
      <c r="I1224" s="15" t="s">
        <v>5275</v>
      </c>
      <c r="J1224" s="15" t="s">
        <v>5243</v>
      </c>
      <c r="K1224" s="15" t="s">
        <v>5269</v>
      </c>
      <c r="L1224" s="15" t="s">
        <v>5291</v>
      </c>
      <c r="M1224" s="15" t="s">
        <v>5238</v>
      </c>
      <c r="N1224" s="15" t="s">
        <v>896</v>
      </c>
      <c r="O1224" s="15" t="s">
        <v>6231</v>
      </c>
      <c r="P1224">
        <v>85103000</v>
      </c>
      <c r="Q1224" s="15" t="s">
        <v>6811</v>
      </c>
      <c r="R1224">
        <v>5</v>
      </c>
      <c r="S1224" s="15" t="s">
        <v>4763</v>
      </c>
      <c r="T1224">
        <v>1</v>
      </c>
      <c r="U1224" s="15" t="s">
        <v>158</v>
      </c>
      <c r="V1224" s="15" t="s">
        <v>119</v>
      </c>
      <c r="W1224" s="15" t="s">
        <v>35</v>
      </c>
      <c r="X1224" s="15" t="s">
        <v>36</v>
      </c>
      <c r="Y1224" s="15" t="s">
        <v>50</v>
      </c>
      <c r="Z1224" s="15" t="s">
        <v>2613</v>
      </c>
    </row>
    <row r="1225" spans="1:26" x14ac:dyDescent="0.3">
      <c r="A1225" s="15" t="s">
        <v>2927</v>
      </c>
      <c r="B1225">
        <v>16103</v>
      </c>
      <c r="C1225" s="1">
        <v>5902934835664</v>
      </c>
      <c r="D1225">
        <v>10</v>
      </c>
      <c r="E1225">
        <v>500</v>
      </c>
      <c r="F1225" s="15" t="s">
        <v>546</v>
      </c>
      <c r="G1225" s="15" t="s">
        <v>6232</v>
      </c>
      <c r="H1225" s="15" t="s">
        <v>5271</v>
      </c>
      <c r="I1225" s="15" t="s">
        <v>155</v>
      </c>
      <c r="J1225" s="15" t="s">
        <v>5241</v>
      </c>
      <c r="K1225" s="15" t="s">
        <v>5257</v>
      </c>
      <c r="L1225" s="15" t="s">
        <v>65</v>
      </c>
      <c r="M1225" s="15" t="s">
        <v>5253</v>
      </c>
      <c r="N1225" s="15" t="s">
        <v>2928</v>
      </c>
      <c r="O1225" s="15" t="s">
        <v>6233</v>
      </c>
      <c r="P1225">
        <v>85101000</v>
      </c>
      <c r="Q1225" s="15" t="s">
        <v>6811</v>
      </c>
      <c r="R1225">
        <v>5</v>
      </c>
      <c r="S1225" s="15" t="s">
        <v>234</v>
      </c>
      <c r="T1225">
        <v>1</v>
      </c>
      <c r="U1225" s="15" t="s">
        <v>2673</v>
      </c>
      <c r="V1225" s="15" t="s">
        <v>544</v>
      </c>
      <c r="W1225" s="15" t="s">
        <v>35</v>
      </c>
      <c r="X1225" s="15" t="s">
        <v>36</v>
      </c>
      <c r="Y1225" s="15" t="s">
        <v>50</v>
      </c>
      <c r="Z1225" s="15" t="s">
        <v>6961</v>
      </c>
    </row>
    <row r="1226" spans="1:26" x14ac:dyDescent="0.3">
      <c r="A1226" s="15" t="s">
        <v>2929</v>
      </c>
      <c r="B1226">
        <v>16103</v>
      </c>
      <c r="C1226" s="1">
        <v>5902934839693</v>
      </c>
      <c r="D1226">
        <v>450</v>
      </c>
      <c r="E1226">
        <v>32400</v>
      </c>
      <c r="F1226" s="15" t="s">
        <v>284</v>
      </c>
      <c r="G1226" s="15" t="s">
        <v>5278</v>
      </c>
      <c r="H1226" s="15" t="s">
        <v>5283</v>
      </c>
      <c r="I1226" s="15" t="s">
        <v>5277</v>
      </c>
      <c r="J1226" s="15" t="s">
        <v>5283</v>
      </c>
      <c r="K1226" s="15" t="s">
        <v>5340</v>
      </c>
      <c r="L1226" s="15" t="s">
        <v>5256</v>
      </c>
      <c r="M1226" s="15" t="s">
        <v>5270</v>
      </c>
      <c r="N1226" s="15" t="s">
        <v>2930</v>
      </c>
      <c r="O1226" s="15" t="s">
        <v>2931</v>
      </c>
      <c r="P1226">
        <v>85109000</v>
      </c>
      <c r="Q1226" s="15" t="s">
        <v>6787</v>
      </c>
      <c r="R1226">
        <v>0</v>
      </c>
      <c r="S1226" s="15" t="s">
        <v>5234</v>
      </c>
      <c r="U1226" s="15" t="s">
        <v>5234</v>
      </c>
      <c r="V1226" s="15" t="s">
        <v>5234</v>
      </c>
      <c r="W1226" s="15" t="s">
        <v>5234</v>
      </c>
      <c r="X1226" s="15" t="s">
        <v>36</v>
      </c>
      <c r="Y1226" s="15" t="s">
        <v>50</v>
      </c>
      <c r="Z1226" s="15" t="s">
        <v>261</v>
      </c>
    </row>
    <row r="1227" spans="1:26" x14ac:dyDescent="0.3">
      <c r="A1227" s="15" t="s">
        <v>2932</v>
      </c>
      <c r="B1227">
        <v>16007</v>
      </c>
      <c r="C1227" s="1">
        <v>5902934838436</v>
      </c>
      <c r="D1227">
        <v>6</v>
      </c>
      <c r="E1227">
        <v>810</v>
      </c>
      <c r="F1227" s="15" t="s">
        <v>2933</v>
      </c>
      <c r="G1227" s="15" t="s">
        <v>5277</v>
      </c>
      <c r="H1227" s="15" t="s">
        <v>453</v>
      </c>
      <c r="I1227" s="15" t="s">
        <v>5263</v>
      </c>
      <c r="J1227" s="15" t="s">
        <v>293</v>
      </c>
      <c r="K1227" s="15" t="s">
        <v>5256</v>
      </c>
      <c r="L1227" s="15" t="s">
        <v>5241</v>
      </c>
      <c r="M1227" s="15" t="s">
        <v>5243</v>
      </c>
      <c r="N1227" s="15" t="s">
        <v>2934</v>
      </c>
      <c r="O1227" s="15" t="s">
        <v>6234</v>
      </c>
      <c r="P1227">
        <v>85101000</v>
      </c>
      <c r="Q1227" s="15" t="s">
        <v>6811</v>
      </c>
      <c r="R1227">
        <v>5</v>
      </c>
      <c r="S1227" s="15" t="s">
        <v>234</v>
      </c>
      <c r="T1227">
        <v>1</v>
      </c>
      <c r="U1227" s="15" t="s">
        <v>613</v>
      </c>
      <c r="V1227" s="15" t="s">
        <v>903</v>
      </c>
      <c r="W1227" s="15" t="s">
        <v>613</v>
      </c>
      <c r="X1227" s="15" t="s">
        <v>36</v>
      </c>
      <c r="Y1227" s="15" t="s">
        <v>50</v>
      </c>
      <c r="Z1227" s="15" t="s">
        <v>519</v>
      </c>
    </row>
    <row r="1228" spans="1:26" x14ac:dyDescent="0.3">
      <c r="A1228" s="15" t="s">
        <v>2935</v>
      </c>
      <c r="B1228">
        <v>16008</v>
      </c>
      <c r="C1228" s="1">
        <v>5902934838450</v>
      </c>
      <c r="D1228">
        <v>10</v>
      </c>
      <c r="E1228">
        <v>9600</v>
      </c>
      <c r="F1228" s="15" t="s">
        <v>5233</v>
      </c>
      <c r="G1228" s="15" t="s">
        <v>5233</v>
      </c>
      <c r="H1228" s="15" t="s">
        <v>5283</v>
      </c>
      <c r="I1228" s="15" t="s">
        <v>5277</v>
      </c>
      <c r="J1228" s="15" t="s">
        <v>5283</v>
      </c>
      <c r="K1228" s="15" t="s">
        <v>5243</v>
      </c>
      <c r="L1228" s="15" t="s">
        <v>5276</v>
      </c>
      <c r="M1228" s="15" t="s">
        <v>5243</v>
      </c>
      <c r="N1228" s="15" t="s">
        <v>2936</v>
      </c>
      <c r="O1228" s="15" t="s">
        <v>6235</v>
      </c>
      <c r="P1228">
        <v>85109000</v>
      </c>
      <c r="Q1228" s="15" t="s">
        <v>6787</v>
      </c>
      <c r="R1228">
        <v>0</v>
      </c>
      <c r="S1228" s="15" t="s">
        <v>5234</v>
      </c>
      <c r="U1228" s="15" t="s">
        <v>5234</v>
      </c>
      <c r="V1228" s="15" t="s">
        <v>5234</v>
      </c>
      <c r="W1228" s="15" t="s">
        <v>5234</v>
      </c>
      <c r="X1228" s="15" t="s">
        <v>36</v>
      </c>
      <c r="Y1228" s="15" t="s">
        <v>50</v>
      </c>
      <c r="Z1228" s="15" t="s">
        <v>5234</v>
      </c>
    </row>
    <row r="1229" spans="1:26" x14ac:dyDescent="0.3">
      <c r="A1229" s="15" t="s">
        <v>4849</v>
      </c>
      <c r="B1229">
        <v>15909</v>
      </c>
      <c r="C1229" s="1">
        <v>5903887805735</v>
      </c>
      <c r="D1229">
        <v>12</v>
      </c>
      <c r="E1229">
        <v>1152</v>
      </c>
      <c r="F1229" s="15" t="s">
        <v>5172</v>
      </c>
      <c r="G1229" s="15" t="s">
        <v>216</v>
      </c>
      <c r="H1229" s="15" t="s">
        <v>2309</v>
      </c>
      <c r="I1229" s="15" t="s">
        <v>5243</v>
      </c>
      <c r="J1229" s="15" t="s">
        <v>5276</v>
      </c>
      <c r="K1229" s="15" t="s">
        <v>5270</v>
      </c>
      <c r="L1229" s="15" t="s">
        <v>44</v>
      </c>
      <c r="M1229" s="15" t="s">
        <v>689</v>
      </c>
      <c r="N1229" s="15" t="s">
        <v>2937</v>
      </c>
      <c r="O1229" s="15" t="s">
        <v>6236</v>
      </c>
      <c r="P1229">
        <v>85103000</v>
      </c>
      <c r="Q1229" s="15" t="s">
        <v>6811</v>
      </c>
      <c r="R1229">
        <v>5</v>
      </c>
      <c r="S1229" s="15" t="s">
        <v>4763</v>
      </c>
      <c r="T1229">
        <v>1</v>
      </c>
      <c r="U1229" s="15" t="s">
        <v>613</v>
      </c>
      <c r="V1229" s="15" t="s">
        <v>112</v>
      </c>
      <c r="W1229" s="15" t="s">
        <v>174</v>
      </c>
      <c r="X1229" s="15" t="s">
        <v>36</v>
      </c>
      <c r="Y1229" s="15" t="s">
        <v>50</v>
      </c>
      <c r="Z1229" s="15" t="s">
        <v>5173</v>
      </c>
    </row>
    <row r="1230" spans="1:26" x14ac:dyDescent="0.3">
      <c r="A1230" s="15" t="s">
        <v>5003</v>
      </c>
      <c r="B1230">
        <v>16101</v>
      </c>
      <c r="C1230" s="1">
        <v>5903887807104</v>
      </c>
      <c r="D1230">
        <v>32</v>
      </c>
      <c r="E1230">
        <v>1920</v>
      </c>
      <c r="F1230" s="15" t="s">
        <v>2100</v>
      </c>
      <c r="G1230" s="15" t="s">
        <v>5260</v>
      </c>
      <c r="H1230" s="15" t="s">
        <v>4958</v>
      </c>
      <c r="I1230" s="15" t="s">
        <v>117</v>
      </c>
      <c r="J1230" s="15" t="s">
        <v>1315</v>
      </c>
      <c r="K1230" s="15" t="s">
        <v>5237</v>
      </c>
      <c r="L1230" s="15" t="s">
        <v>1598</v>
      </c>
      <c r="M1230" s="15" t="s">
        <v>5288</v>
      </c>
      <c r="N1230" s="15" t="s">
        <v>6237</v>
      </c>
      <c r="O1230" s="15" t="s">
        <v>6238</v>
      </c>
      <c r="P1230">
        <v>85101000</v>
      </c>
      <c r="Q1230" s="15" t="s">
        <v>6811</v>
      </c>
      <c r="R1230">
        <v>5</v>
      </c>
      <c r="S1230" s="15" t="s">
        <v>6239</v>
      </c>
      <c r="T1230">
        <v>1</v>
      </c>
      <c r="U1230" s="15" t="s">
        <v>2802</v>
      </c>
      <c r="V1230" s="15" t="s">
        <v>202</v>
      </c>
      <c r="W1230" s="15" t="s">
        <v>2802</v>
      </c>
      <c r="X1230" s="15" t="s">
        <v>36</v>
      </c>
      <c r="Y1230" s="15" t="s">
        <v>50</v>
      </c>
      <c r="Z1230" s="15" t="s">
        <v>6240</v>
      </c>
    </row>
    <row r="1231" spans="1:26" x14ac:dyDescent="0.3">
      <c r="A1231" s="15" t="s">
        <v>5174</v>
      </c>
      <c r="B1231">
        <v>16102</v>
      </c>
      <c r="C1231" s="1">
        <v>5903887807166</v>
      </c>
      <c r="D1231">
        <v>100</v>
      </c>
      <c r="E1231">
        <v>8000</v>
      </c>
      <c r="F1231" s="15" t="s">
        <v>35</v>
      </c>
      <c r="G1231" s="15" t="s">
        <v>2098</v>
      </c>
      <c r="H1231" s="15" t="s">
        <v>5283</v>
      </c>
      <c r="I1231" s="15" t="s">
        <v>5277</v>
      </c>
      <c r="J1231" s="15" t="s">
        <v>5277</v>
      </c>
      <c r="K1231" s="15" t="s">
        <v>5243</v>
      </c>
      <c r="L1231" s="15" t="s">
        <v>5293</v>
      </c>
      <c r="M1231" s="15" t="s">
        <v>5257</v>
      </c>
      <c r="N1231" s="15" t="s">
        <v>5175</v>
      </c>
      <c r="O1231" s="15" t="s">
        <v>6241</v>
      </c>
      <c r="P1231">
        <v>85109000</v>
      </c>
      <c r="Q1231" s="15" t="s">
        <v>6787</v>
      </c>
      <c r="S1231" s="15" t="s">
        <v>5234</v>
      </c>
      <c r="U1231" s="15" t="s">
        <v>5234</v>
      </c>
      <c r="V1231" s="15" t="s">
        <v>159</v>
      </c>
      <c r="W1231" s="15" t="s">
        <v>5234</v>
      </c>
      <c r="X1231" s="15" t="s">
        <v>36</v>
      </c>
      <c r="Y1231" s="15" t="s">
        <v>36</v>
      </c>
      <c r="Z1231" s="15" t="s">
        <v>2634</v>
      </c>
    </row>
    <row r="1232" spans="1:26" x14ac:dyDescent="0.3">
      <c r="A1232" s="15" t="s">
        <v>2938</v>
      </c>
      <c r="B1232">
        <v>11504</v>
      </c>
      <c r="C1232" s="1">
        <v>5908256834002</v>
      </c>
      <c r="D1232">
        <v>6</v>
      </c>
      <c r="E1232">
        <v>210</v>
      </c>
      <c r="F1232" s="15" t="s">
        <v>1380</v>
      </c>
      <c r="G1232" s="15" t="s">
        <v>5004</v>
      </c>
      <c r="H1232" s="15" t="s">
        <v>5254</v>
      </c>
      <c r="I1232" s="15" t="s">
        <v>5256</v>
      </c>
      <c r="J1232" s="15" t="s">
        <v>5256</v>
      </c>
      <c r="K1232" s="15" t="s">
        <v>689</v>
      </c>
      <c r="L1232" s="15" t="s">
        <v>5737</v>
      </c>
      <c r="M1232" s="15" t="s">
        <v>5301</v>
      </c>
      <c r="N1232" s="15" t="s">
        <v>912</v>
      </c>
      <c r="O1232" s="15" t="s">
        <v>6242</v>
      </c>
      <c r="P1232">
        <v>85167970</v>
      </c>
      <c r="Q1232" s="15" t="s">
        <v>6820</v>
      </c>
      <c r="R1232">
        <v>5</v>
      </c>
      <c r="S1232" s="15" t="s">
        <v>5234</v>
      </c>
      <c r="U1232" s="15" t="s">
        <v>5234</v>
      </c>
      <c r="V1232" s="15" t="s">
        <v>158</v>
      </c>
      <c r="W1232" s="15" t="s">
        <v>35</v>
      </c>
      <c r="X1232" s="15" t="s">
        <v>36</v>
      </c>
      <c r="Y1232" s="15" t="s">
        <v>50</v>
      </c>
      <c r="Z1232" s="15" t="s">
        <v>6748</v>
      </c>
    </row>
    <row r="1233" spans="1:26" x14ac:dyDescent="0.3">
      <c r="A1233" s="15" t="s">
        <v>2939</v>
      </c>
      <c r="B1233">
        <v>12507</v>
      </c>
      <c r="C1233" s="1">
        <v>5908256834019</v>
      </c>
      <c r="D1233">
        <v>6</v>
      </c>
      <c r="E1233">
        <v>168</v>
      </c>
      <c r="F1233" s="15" t="s">
        <v>6243</v>
      </c>
      <c r="G1233" s="15" t="s">
        <v>5807</v>
      </c>
      <c r="H1233" s="15" t="s">
        <v>185</v>
      </c>
      <c r="I1233" s="15" t="s">
        <v>582</v>
      </c>
      <c r="J1233" s="15" t="s">
        <v>5256</v>
      </c>
      <c r="K1233" s="15" t="s">
        <v>425</v>
      </c>
      <c r="L1233" s="15" t="s">
        <v>689</v>
      </c>
      <c r="M1233" s="15" t="s">
        <v>689</v>
      </c>
      <c r="N1233" s="15" t="s">
        <v>976</v>
      </c>
      <c r="O1233" s="15" t="s">
        <v>6244</v>
      </c>
      <c r="P1233">
        <v>85167970</v>
      </c>
      <c r="Q1233" s="15" t="s">
        <v>6820</v>
      </c>
      <c r="R1233">
        <v>5</v>
      </c>
      <c r="S1233" s="15" t="s">
        <v>5234</v>
      </c>
      <c r="U1233" s="15" t="s">
        <v>5234</v>
      </c>
      <c r="V1233" s="15" t="s">
        <v>158</v>
      </c>
      <c r="W1233" s="15" t="s">
        <v>35</v>
      </c>
      <c r="X1233" s="15" t="s">
        <v>36</v>
      </c>
      <c r="Y1233" s="15" t="s">
        <v>50</v>
      </c>
      <c r="Z1233" s="15" t="s">
        <v>6963</v>
      </c>
    </row>
    <row r="1234" spans="1:26" x14ac:dyDescent="0.3">
      <c r="A1234" s="15" t="s">
        <v>2941</v>
      </c>
      <c r="B1234">
        <v>12506</v>
      </c>
      <c r="C1234" s="1">
        <v>5908256834811</v>
      </c>
      <c r="D1234">
        <v>6</v>
      </c>
      <c r="E1234">
        <v>108</v>
      </c>
      <c r="F1234" s="15" t="s">
        <v>880</v>
      </c>
      <c r="G1234" s="15" t="s">
        <v>3847</v>
      </c>
      <c r="H1234" s="15" t="s">
        <v>106</v>
      </c>
      <c r="I1234" s="15" t="s">
        <v>5253</v>
      </c>
      <c r="J1234" s="15" t="s">
        <v>5270</v>
      </c>
      <c r="K1234" s="15" t="s">
        <v>503</v>
      </c>
      <c r="L1234" s="15" t="s">
        <v>5314</v>
      </c>
      <c r="M1234" s="15" t="s">
        <v>2942</v>
      </c>
      <c r="N1234" s="15" t="s">
        <v>2943</v>
      </c>
      <c r="O1234" s="15" t="s">
        <v>6245</v>
      </c>
      <c r="P1234">
        <v>85167970</v>
      </c>
      <c r="Q1234" s="15" t="s">
        <v>6820</v>
      </c>
      <c r="R1234">
        <v>5</v>
      </c>
      <c r="S1234" s="15" t="s">
        <v>5234</v>
      </c>
      <c r="U1234" s="15" t="s">
        <v>5234</v>
      </c>
      <c r="V1234" s="15" t="s">
        <v>66</v>
      </c>
      <c r="W1234" s="15" t="s">
        <v>35</v>
      </c>
      <c r="X1234" s="15" t="s">
        <v>36</v>
      </c>
      <c r="Y1234" s="15" t="s">
        <v>5234</v>
      </c>
      <c r="Z1234" s="15" t="s">
        <v>4672</v>
      </c>
    </row>
    <row r="1235" spans="1:26" x14ac:dyDescent="0.3">
      <c r="A1235" s="15" t="s">
        <v>2944</v>
      </c>
      <c r="B1235">
        <v>11411</v>
      </c>
      <c r="C1235" s="1">
        <v>5908256834873</v>
      </c>
      <c r="D1235">
        <v>4</v>
      </c>
      <c r="E1235">
        <v>80</v>
      </c>
      <c r="F1235" s="15" t="s">
        <v>1353</v>
      </c>
      <c r="G1235" s="15" t="s">
        <v>5005</v>
      </c>
      <c r="H1235" s="15" t="s">
        <v>5305</v>
      </c>
      <c r="I1235" s="15" t="s">
        <v>117</v>
      </c>
      <c r="J1235" s="15" t="s">
        <v>5257</v>
      </c>
      <c r="K1235" s="15" t="s">
        <v>289</v>
      </c>
      <c r="L1235" s="15" t="s">
        <v>746</v>
      </c>
      <c r="M1235" s="15" t="s">
        <v>30</v>
      </c>
      <c r="N1235" s="15" t="s">
        <v>2945</v>
      </c>
      <c r="O1235" s="15" t="s">
        <v>6246</v>
      </c>
      <c r="P1235">
        <v>85167200</v>
      </c>
      <c r="Q1235" s="15" t="s">
        <v>6820</v>
      </c>
      <c r="R1235">
        <v>5</v>
      </c>
      <c r="S1235" s="15" t="s">
        <v>5234</v>
      </c>
      <c r="U1235" s="15" t="s">
        <v>5234</v>
      </c>
      <c r="V1235" s="15" t="s">
        <v>119</v>
      </c>
      <c r="W1235" s="15" t="s">
        <v>35</v>
      </c>
      <c r="X1235" s="15" t="s">
        <v>36</v>
      </c>
      <c r="Y1235" s="15" t="s">
        <v>50</v>
      </c>
      <c r="Z1235" s="15" t="s">
        <v>4620</v>
      </c>
    </row>
    <row r="1236" spans="1:26" x14ac:dyDescent="0.3">
      <c r="A1236" s="15" t="s">
        <v>2946</v>
      </c>
      <c r="B1236">
        <v>11410</v>
      </c>
      <c r="C1236" s="1">
        <v>5908256834880</v>
      </c>
      <c r="D1236">
        <v>4</v>
      </c>
      <c r="E1236">
        <v>144</v>
      </c>
      <c r="F1236" s="15" t="s">
        <v>892</v>
      </c>
      <c r="G1236" s="15" t="s">
        <v>6247</v>
      </c>
      <c r="H1236" s="15" t="s">
        <v>5253</v>
      </c>
      <c r="I1236" s="15" t="s">
        <v>5303</v>
      </c>
      <c r="J1236" s="15" t="s">
        <v>5305</v>
      </c>
      <c r="K1236" s="15" t="s">
        <v>2947</v>
      </c>
      <c r="L1236" s="15" t="s">
        <v>238</v>
      </c>
      <c r="M1236" s="15" t="s">
        <v>746</v>
      </c>
      <c r="N1236" s="15" t="s">
        <v>2948</v>
      </c>
      <c r="O1236" s="15" t="s">
        <v>6248</v>
      </c>
      <c r="P1236">
        <v>85167200</v>
      </c>
      <c r="Q1236" s="15" t="s">
        <v>6820</v>
      </c>
      <c r="R1236">
        <v>5</v>
      </c>
      <c r="S1236" s="15" t="s">
        <v>5234</v>
      </c>
      <c r="U1236" s="15" t="s">
        <v>5234</v>
      </c>
      <c r="V1236" s="15" t="s">
        <v>261</v>
      </c>
      <c r="W1236" s="15" t="s">
        <v>35</v>
      </c>
      <c r="X1236" s="15" t="s">
        <v>36</v>
      </c>
      <c r="Y1236" s="15" t="s">
        <v>50</v>
      </c>
      <c r="Z1236" s="15" t="s">
        <v>6964</v>
      </c>
    </row>
    <row r="1237" spans="1:26" x14ac:dyDescent="0.3">
      <c r="A1237" s="15" t="s">
        <v>2949</v>
      </c>
      <c r="B1237">
        <v>12502</v>
      </c>
      <c r="C1237" s="1">
        <v>5908256834897</v>
      </c>
      <c r="D1237">
        <v>4</v>
      </c>
      <c r="E1237">
        <v>120</v>
      </c>
      <c r="F1237" s="15" t="s">
        <v>2950</v>
      </c>
      <c r="G1237" s="15" t="s">
        <v>1962</v>
      </c>
      <c r="H1237" s="15" t="s">
        <v>5300</v>
      </c>
      <c r="I1237" s="15" t="s">
        <v>5303</v>
      </c>
      <c r="J1237" s="15" t="s">
        <v>5237</v>
      </c>
      <c r="K1237" s="15" t="s">
        <v>5304</v>
      </c>
      <c r="L1237" s="15" t="s">
        <v>5293</v>
      </c>
      <c r="M1237" s="15" t="s">
        <v>5237</v>
      </c>
      <c r="N1237" s="15" t="s">
        <v>2951</v>
      </c>
      <c r="O1237" s="15" t="s">
        <v>6249</v>
      </c>
      <c r="P1237">
        <v>85167970</v>
      </c>
      <c r="Q1237" s="15" t="s">
        <v>6820</v>
      </c>
      <c r="R1237">
        <v>5</v>
      </c>
      <c r="S1237" s="15" t="s">
        <v>5234</v>
      </c>
      <c r="U1237" s="15" t="s">
        <v>5234</v>
      </c>
      <c r="V1237" s="15" t="s">
        <v>964</v>
      </c>
      <c r="W1237" s="15" t="s">
        <v>35</v>
      </c>
      <c r="X1237" s="15" t="s">
        <v>36</v>
      </c>
      <c r="Y1237" s="15" t="s">
        <v>50</v>
      </c>
      <c r="Z1237" s="15" t="s">
        <v>3675</v>
      </c>
    </row>
    <row r="1238" spans="1:26" x14ac:dyDescent="0.3">
      <c r="A1238" s="15" t="s">
        <v>2952</v>
      </c>
      <c r="B1238">
        <v>99999</v>
      </c>
      <c r="C1238" s="1">
        <v>5908256835641</v>
      </c>
      <c r="D1238">
        <v>6</v>
      </c>
      <c r="E1238">
        <v>204</v>
      </c>
      <c r="F1238" s="15" t="s">
        <v>585</v>
      </c>
      <c r="G1238" s="15" t="s">
        <v>2953</v>
      </c>
      <c r="H1238" s="15" t="s">
        <v>5233</v>
      </c>
      <c r="I1238" s="15" t="s">
        <v>5233</v>
      </c>
      <c r="J1238" s="15" t="s">
        <v>5233</v>
      </c>
      <c r="K1238" s="15" t="s">
        <v>5233</v>
      </c>
      <c r="L1238" s="15" t="s">
        <v>5233</v>
      </c>
      <c r="M1238" s="15" t="s">
        <v>5233</v>
      </c>
      <c r="N1238" s="15" t="s">
        <v>2954</v>
      </c>
      <c r="O1238" s="15" t="s">
        <v>2955</v>
      </c>
      <c r="P1238">
        <v>85167970</v>
      </c>
      <c r="Q1238" s="15" t="s">
        <v>913</v>
      </c>
      <c r="R1238">
        <v>5</v>
      </c>
      <c r="S1238" s="15" t="s">
        <v>5234</v>
      </c>
      <c r="U1238" s="15" t="s">
        <v>5234</v>
      </c>
      <c r="V1238" s="15" t="s">
        <v>960</v>
      </c>
      <c r="W1238" s="15" t="s">
        <v>35</v>
      </c>
      <c r="X1238" s="15" t="s">
        <v>50</v>
      </c>
      <c r="Y1238" s="15" t="s">
        <v>5234</v>
      </c>
      <c r="Z1238" s="15" t="s">
        <v>2501</v>
      </c>
    </row>
    <row r="1239" spans="1:26" x14ac:dyDescent="0.3">
      <c r="A1239" s="15" t="s">
        <v>2956</v>
      </c>
      <c r="B1239">
        <v>99999</v>
      </c>
      <c r="C1239" s="1">
        <v>5908256835665</v>
      </c>
      <c r="D1239">
        <v>6</v>
      </c>
      <c r="E1239">
        <v>0</v>
      </c>
      <c r="F1239" s="15" t="s">
        <v>121</v>
      </c>
      <c r="G1239" s="15" t="s">
        <v>6250</v>
      </c>
      <c r="H1239" s="15" t="s">
        <v>5233</v>
      </c>
      <c r="I1239" s="15" t="s">
        <v>5233</v>
      </c>
      <c r="J1239" s="15" t="s">
        <v>5233</v>
      </c>
      <c r="K1239" s="15" t="s">
        <v>5233</v>
      </c>
      <c r="L1239" s="15" t="s">
        <v>5233</v>
      </c>
      <c r="M1239" s="15" t="s">
        <v>5233</v>
      </c>
      <c r="N1239" s="15" t="s">
        <v>912</v>
      </c>
      <c r="O1239" s="15" t="s">
        <v>2957</v>
      </c>
      <c r="P1239">
        <v>85167200</v>
      </c>
      <c r="Q1239" s="15" t="s">
        <v>5234</v>
      </c>
      <c r="S1239" s="15" t="s">
        <v>5234</v>
      </c>
      <c r="U1239" s="15" t="s">
        <v>5234</v>
      </c>
      <c r="V1239" s="15" t="s">
        <v>5234</v>
      </c>
      <c r="W1239" s="15" t="s">
        <v>5234</v>
      </c>
      <c r="X1239" s="15" t="s">
        <v>50</v>
      </c>
      <c r="Y1239" s="15" t="s">
        <v>5234</v>
      </c>
      <c r="Z1239" s="15" t="s">
        <v>6965</v>
      </c>
    </row>
    <row r="1240" spans="1:26" x14ac:dyDescent="0.3">
      <c r="A1240" s="15" t="s">
        <v>2958</v>
      </c>
      <c r="B1240">
        <v>99999</v>
      </c>
      <c r="C1240" s="1">
        <v>5908256836044</v>
      </c>
      <c r="D1240">
        <v>5</v>
      </c>
      <c r="E1240">
        <v>100</v>
      </c>
      <c r="F1240" s="15" t="s">
        <v>5234</v>
      </c>
      <c r="G1240" s="15" t="s">
        <v>5234</v>
      </c>
      <c r="H1240" s="15" t="s">
        <v>5233</v>
      </c>
      <c r="I1240" s="15" t="s">
        <v>5233</v>
      </c>
      <c r="J1240" s="15" t="s">
        <v>5233</v>
      </c>
      <c r="K1240" s="15" t="s">
        <v>5373</v>
      </c>
      <c r="L1240" s="15" t="s">
        <v>712</v>
      </c>
      <c r="M1240" s="15" t="s">
        <v>209</v>
      </c>
      <c r="N1240" s="15" t="s">
        <v>2959</v>
      </c>
      <c r="O1240" s="15" t="s">
        <v>2960</v>
      </c>
      <c r="P1240">
        <v>85167970</v>
      </c>
      <c r="Q1240" s="15" t="s">
        <v>5234</v>
      </c>
      <c r="S1240" s="15" t="s">
        <v>5234</v>
      </c>
      <c r="U1240" s="15" t="s">
        <v>5234</v>
      </c>
      <c r="V1240" s="15" t="s">
        <v>5234</v>
      </c>
      <c r="W1240" s="15" t="s">
        <v>5234</v>
      </c>
      <c r="X1240" s="15" t="s">
        <v>50</v>
      </c>
      <c r="Y1240" s="15" t="s">
        <v>5234</v>
      </c>
      <c r="Z1240" s="15" t="s">
        <v>5234</v>
      </c>
    </row>
    <row r="1241" spans="1:26" x14ac:dyDescent="0.3">
      <c r="A1241" s="15" t="s">
        <v>2961</v>
      </c>
      <c r="B1241">
        <v>99999</v>
      </c>
      <c r="C1241" s="1">
        <v>5908256836167</v>
      </c>
      <c r="D1241">
        <v>4</v>
      </c>
      <c r="E1241">
        <v>120</v>
      </c>
      <c r="F1241" s="15" t="s">
        <v>5234</v>
      </c>
      <c r="G1241" s="15" t="s">
        <v>5234</v>
      </c>
      <c r="H1241" s="15" t="s">
        <v>161</v>
      </c>
      <c r="I1241" s="15" t="s">
        <v>5273</v>
      </c>
      <c r="J1241" s="15" t="s">
        <v>5257</v>
      </c>
      <c r="K1241" s="15" t="s">
        <v>515</v>
      </c>
      <c r="L1241" s="15" t="s">
        <v>5237</v>
      </c>
      <c r="M1241" s="15" t="s">
        <v>5237</v>
      </c>
      <c r="N1241" s="15" t="s">
        <v>2962</v>
      </c>
      <c r="O1241" s="15" t="s">
        <v>2963</v>
      </c>
      <c r="P1241">
        <v>85166050</v>
      </c>
      <c r="Q1241" s="15" t="s">
        <v>5234</v>
      </c>
      <c r="S1241" s="15" t="s">
        <v>5234</v>
      </c>
      <c r="U1241" s="15" t="s">
        <v>5234</v>
      </c>
      <c r="V1241" s="15" t="s">
        <v>964</v>
      </c>
      <c r="W1241" s="15" t="s">
        <v>5234</v>
      </c>
      <c r="X1241" s="15" t="s">
        <v>50</v>
      </c>
      <c r="Y1241" s="15" t="s">
        <v>5234</v>
      </c>
      <c r="Z1241" s="15" t="s">
        <v>5234</v>
      </c>
    </row>
    <row r="1242" spans="1:26" x14ac:dyDescent="0.3">
      <c r="A1242" s="15" t="s">
        <v>2964</v>
      </c>
      <c r="B1242">
        <v>99999</v>
      </c>
      <c r="C1242" s="1">
        <v>5908256839229</v>
      </c>
      <c r="D1242">
        <v>4</v>
      </c>
      <c r="E1242">
        <v>168</v>
      </c>
      <c r="F1242" s="15" t="s">
        <v>715</v>
      </c>
      <c r="G1242" s="15" t="s">
        <v>5283</v>
      </c>
      <c r="H1242" s="15" t="s">
        <v>5256</v>
      </c>
      <c r="I1242" s="15" t="s">
        <v>5273</v>
      </c>
      <c r="J1242" s="15" t="s">
        <v>185</v>
      </c>
      <c r="K1242" s="15" t="s">
        <v>1525</v>
      </c>
      <c r="L1242" s="15" t="s">
        <v>5300</v>
      </c>
      <c r="M1242" s="15" t="s">
        <v>1252</v>
      </c>
      <c r="N1242" s="15" t="s">
        <v>912</v>
      </c>
      <c r="O1242" s="15" t="s">
        <v>2965</v>
      </c>
      <c r="P1242">
        <v>85167200</v>
      </c>
      <c r="Q1242" s="15" t="s">
        <v>5234</v>
      </c>
      <c r="R1242">
        <v>5</v>
      </c>
      <c r="S1242" s="15" t="s">
        <v>5234</v>
      </c>
      <c r="U1242" s="15" t="s">
        <v>5234</v>
      </c>
      <c r="V1242" s="15" t="s">
        <v>279</v>
      </c>
      <c r="W1242" s="15" t="s">
        <v>5234</v>
      </c>
      <c r="X1242" s="15" t="s">
        <v>50</v>
      </c>
      <c r="Y1242" s="15" t="s">
        <v>5234</v>
      </c>
      <c r="Z1242" s="15" t="s">
        <v>1066</v>
      </c>
    </row>
    <row r="1243" spans="1:26" x14ac:dyDescent="0.3">
      <c r="A1243" s="15" t="s">
        <v>2966</v>
      </c>
      <c r="B1243">
        <v>11408</v>
      </c>
      <c r="C1243" s="1">
        <v>5902934834414</v>
      </c>
      <c r="D1243">
        <v>4</v>
      </c>
      <c r="E1243">
        <v>96</v>
      </c>
      <c r="F1243" s="15" t="s">
        <v>6251</v>
      </c>
      <c r="G1243" s="15" t="s">
        <v>2845</v>
      </c>
      <c r="H1243" s="15" t="s">
        <v>6252</v>
      </c>
      <c r="I1243" s="15" t="s">
        <v>27</v>
      </c>
      <c r="J1243" s="15" t="s">
        <v>224</v>
      </c>
      <c r="K1243" s="15" t="s">
        <v>30</v>
      </c>
      <c r="L1243" s="15" t="s">
        <v>712</v>
      </c>
      <c r="M1243" s="15" t="s">
        <v>1127</v>
      </c>
      <c r="N1243" s="15" t="s">
        <v>968</v>
      </c>
      <c r="O1243" s="15" t="s">
        <v>6253</v>
      </c>
      <c r="P1243">
        <v>85167200</v>
      </c>
      <c r="Q1243" s="15" t="s">
        <v>6820</v>
      </c>
      <c r="R1243">
        <v>5</v>
      </c>
      <c r="S1243" s="15" t="s">
        <v>5234</v>
      </c>
      <c r="U1243" s="15" t="s">
        <v>5234</v>
      </c>
      <c r="V1243" s="15" t="s">
        <v>273</v>
      </c>
      <c r="W1243" s="15" t="s">
        <v>35</v>
      </c>
      <c r="X1243" s="15" t="s">
        <v>36</v>
      </c>
      <c r="Y1243" s="15" t="s">
        <v>50</v>
      </c>
      <c r="Z1243" s="15" t="s">
        <v>6966</v>
      </c>
    </row>
    <row r="1244" spans="1:26" x14ac:dyDescent="0.3">
      <c r="A1244" s="15" t="s">
        <v>2967</v>
      </c>
      <c r="B1244">
        <v>11609</v>
      </c>
      <c r="C1244" s="1">
        <v>5902934835435</v>
      </c>
      <c r="D1244">
        <v>6</v>
      </c>
      <c r="E1244">
        <v>108</v>
      </c>
      <c r="F1244" s="15" t="s">
        <v>6254</v>
      </c>
      <c r="G1244" s="15" t="s">
        <v>5006</v>
      </c>
      <c r="H1244" s="15" t="s">
        <v>117</v>
      </c>
      <c r="I1244" s="15" t="s">
        <v>5257</v>
      </c>
      <c r="J1244" s="15" t="s">
        <v>5462</v>
      </c>
      <c r="K1244" s="15" t="s">
        <v>2227</v>
      </c>
      <c r="L1244" s="15" t="s">
        <v>5291</v>
      </c>
      <c r="M1244" s="15" t="s">
        <v>2968</v>
      </c>
      <c r="N1244" s="15" t="s">
        <v>1650</v>
      </c>
      <c r="O1244" s="15" t="s">
        <v>6255</v>
      </c>
      <c r="P1244">
        <v>85166070</v>
      </c>
      <c r="Q1244" s="15" t="s">
        <v>6828</v>
      </c>
      <c r="R1244">
        <v>5</v>
      </c>
      <c r="S1244" s="15" t="s">
        <v>5234</v>
      </c>
      <c r="U1244" s="15" t="s">
        <v>5234</v>
      </c>
      <c r="V1244" s="15" t="s">
        <v>964</v>
      </c>
      <c r="W1244" s="15" t="s">
        <v>35</v>
      </c>
      <c r="X1244" s="15" t="s">
        <v>36</v>
      </c>
      <c r="Y1244" s="15" t="s">
        <v>50</v>
      </c>
      <c r="Z1244" s="15" t="s">
        <v>5008</v>
      </c>
    </row>
    <row r="1245" spans="1:26" x14ac:dyDescent="0.3">
      <c r="A1245" s="15" t="s">
        <v>2969</v>
      </c>
      <c r="B1245">
        <v>12505</v>
      </c>
      <c r="C1245" s="1">
        <v>5902934835602</v>
      </c>
      <c r="D1245">
        <v>6</v>
      </c>
      <c r="E1245">
        <v>108</v>
      </c>
      <c r="F1245" s="15" t="s">
        <v>2970</v>
      </c>
      <c r="G1245" s="15" t="s">
        <v>5007</v>
      </c>
      <c r="H1245" s="15" t="s">
        <v>5385</v>
      </c>
      <c r="I1245" s="15" t="s">
        <v>5293</v>
      </c>
      <c r="J1245" s="15" t="s">
        <v>5462</v>
      </c>
      <c r="K1245" s="15" t="s">
        <v>5305</v>
      </c>
      <c r="L1245" s="15" t="s">
        <v>2971</v>
      </c>
      <c r="M1245" s="15" t="s">
        <v>2426</v>
      </c>
      <c r="N1245" s="15" t="s">
        <v>2972</v>
      </c>
      <c r="O1245" s="15" t="s">
        <v>6256</v>
      </c>
      <c r="P1245">
        <v>85167970</v>
      </c>
      <c r="Q1245" s="15" t="s">
        <v>6820</v>
      </c>
      <c r="R1245">
        <v>5</v>
      </c>
      <c r="S1245" s="15" t="s">
        <v>5234</v>
      </c>
      <c r="U1245" s="15" t="s">
        <v>5234</v>
      </c>
      <c r="V1245" s="15" t="s">
        <v>261</v>
      </c>
      <c r="W1245" s="15" t="s">
        <v>35</v>
      </c>
      <c r="X1245" s="15" t="s">
        <v>36</v>
      </c>
      <c r="Y1245" s="15" t="s">
        <v>50</v>
      </c>
      <c r="Z1245" s="15" t="s">
        <v>7116</v>
      </c>
    </row>
    <row r="1246" spans="1:26" x14ac:dyDescent="0.3">
      <c r="A1246" s="15" t="s">
        <v>2973</v>
      </c>
      <c r="B1246">
        <v>99999</v>
      </c>
      <c r="C1246" s="1">
        <v>5902934836784</v>
      </c>
      <c r="D1246">
        <v>1</v>
      </c>
      <c r="E1246">
        <v>40</v>
      </c>
      <c r="F1246" s="15" t="s">
        <v>5277</v>
      </c>
      <c r="G1246" s="15" t="s">
        <v>869</v>
      </c>
      <c r="H1246" s="15" t="s">
        <v>232</v>
      </c>
      <c r="I1246" s="15" t="s">
        <v>5253</v>
      </c>
      <c r="J1246" s="15" t="s">
        <v>170</v>
      </c>
      <c r="K1246" s="15" t="s">
        <v>689</v>
      </c>
      <c r="L1246" s="15" t="s">
        <v>550</v>
      </c>
      <c r="M1246" s="15" t="s">
        <v>515</v>
      </c>
      <c r="N1246" s="15" t="s">
        <v>2974</v>
      </c>
      <c r="O1246" s="15" t="s">
        <v>2975</v>
      </c>
      <c r="P1246">
        <v>85167200</v>
      </c>
      <c r="Q1246" s="15" t="s">
        <v>913</v>
      </c>
      <c r="R1246">
        <v>5</v>
      </c>
      <c r="S1246" s="15" t="s">
        <v>5234</v>
      </c>
      <c r="U1246" s="15" t="s">
        <v>5234</v>
      </c>
      <c r="V1246" s="15" t="s">
        <v>1698</v>
      </c>
      <c r="W1246" s="15" t="s">
        <v>2976</v>
      </c>
      <c r="X1246" s="15" t="s">
        <v>50</v>
      </c>
      <c r="Y1246" s="15" t="s">
        <v>50</v>
      </c>
      <c r="Z1246" s="15" t="s">
        <v>869</v>
      </c>
    </row>
    <row r="1247" spans="1:26" x14ac:dyDescent="0.3">
      <c r="A1247" s="15" t="s">
        <v>4679</v>
      </c>
      <c r="B1247">
        <v>11606</v>
      </c>
      <c r="C1247" s="1">
        <v>5903887801973</v>
      </c>
      <c r="D1247">
        <v>3</v>
      </c>
      <c r="E1247">
        <v>72</v>
      </c>
      <c r="F1247" s="15" t="s">
        <v>5284</v>
      </c>
      <c r="G1247" s="15" t="s">
        <v>6257</v>
      </c>
      <c r="H1247" s="15" t="s">
        <v>161</v>
      </c>
      <c r="I1247" s="15" t="s">
        <v>161</v>
      </c>
      <c r="J1247" s="15" t="s">
        <v>4680</v>
      </c>
      <c r="K1247" s="15" t="s">
        <v>196</v>
      </c>
      <c r="L1247" s="15" t="s">
        <v>65</v>
      </c>
      <c r="M1247" s="15" t="s">
        <v>5237</v>
      </c>
      <c r="N1247" s="15" t="s">
        <v>4622</v>
      </c>
      <c r="O1247" s="15" t="s">
        <v>6258</v>
      </c>
      <c r="P1247">
        <v>85166070</v>
      </c>
      <c r="Q1247" s="15" t="s">
        <v>6828</v>
      </c>
      <c r="S1247" s="15" t="s">
        <v>5234</v>
      </c>
      <c r="U1247" s="15" t="s">
        <v>5234</v>
      </c>
      <c r="V1247" s="15" t="s">
        <v>5234</v>
      </c>
      <c r="W1247" s="15" t="s">
        <v>5234</v>
      </c>
      <c r="X1247" s="15" t="s">
        <v>36</v>
      </c>
      <c r="Y1247" s="15" t="s">
        <v>50</v>
      </c>
      <c r="Z1247" s="15" t="s">
        <v>6968</v>
      </c>
    </row>
    <row r="1248" spans="1:26" x14ac:dyDescent="0.3">
      <c r="A1248" s="15" t="s">
        <v>4681</v>
      </c>
      <c r="B1248">
        <v>11505</v>
      </c>
      <c r="C1248" s="1">
        <v>5903887801997</v>
      </c>
      <c r="D1248">
        <v>6</v>
      </c>
      <c r="E1248">
        <v>108</v>
      </c>
      <c r="F1248" s="15" t="s">
        <v>6259</v>
      </c>
      <c r="G1248" s="15" t="s">
        <v>1467</v>
      </c>
      <c r="H1248" s="15" t="s">
        <v>232</v>
      </c>
      <c r="I1248" s="15" t="s">
        <v>5264</v>
      </c>
      <c r="J1248" s="15" t="s">
        <v>5300</v>
      </c>
      <c r="K1248" s="15" t="s">
        <v>65</v>
      </c>
      <c r="L1248" s="15" t="s">
        <v>209</v>
      </c>
      <c r="M1248" s="15" t="s">
        <v>42</v>
      </c>
      <c r="N1248" s="15" t="s">
        <v>4850</v>
      </c>
      <c r="O1248" s="15" t="s">
        <v>6260</v>
      </c>
      <c r="P1248">
        <v>85167970</v>
      </c>
      <c r="Q1248" s="15" t="s">
        <v>6820</v>
      </c>
      <c r="R1248">
        <v>5</v>
      </c>
      <c r="S1248" s="15" t="s">
        <v>5234</v>
      </c>
      <c r="U1248" s="15" t="s">
        <v>5234</v>
      </c>
      <c r="V1248" s="15" t="s">
        <v>4708</v>
      </c>
      <c r="W1248" s="15" t="s">
        <v>2743</v>
      </c>
      <c r="X1248" s="15" t="s">
        <v>36</v>
      </c>
      <c r="Y1248" s="15" t="s">
        <v>50</v>
      </c>
      <c r="Z1248" s="15" t="s">
        <v>1340</v>
      </c>
    </row>
    <row r="1249" spans="1:26" x14ac:dyDescent="0.3">
      <c r="A1249" s="15" t="s">
        <v>4851</v>
      </c>
      <c r="B1249">
        <v>11409</v>
      </c>
      <c r="C1249" s="1">
        <v>5903887803083</v>
      </c>
      <c r="D1249">
        <v>4</v>
      </c>
      <c r="E1249">
        <v>96</v>
      </c>
      <c r="F1249" s="15" t="s">
        <v>1913</v>
      </c>
      <c r="G1249" s="15" t="s">
        <v>2508</v>
      </c>
      <c r="H1249" s="15" t="s">
        <v>5300</v>
      </c>
      <c r="I1249" s="15" t="s">
        <v>5259</v>
      </c>
      <c r="J1249" s="15" t="s">
        <v>5305</v>
      </c>
      <c r="K1249" s="15" t="s">
        <v>170</v>
      </c>
      <c r="L1249" s="15" t="s">
        <v>5767</v>
      </c>
      <c r="M1249" s="15" t="s">
        <v>712</v>
      </c>
      <c r="N1249" s="15" t="s">
        <v>4852</v>
      </c>
      <c r="O1249" s="15" t="s">
        <v>6261</v>
      </c>
      <c r="P1249">
        <v>85167200</v>
      </c>
      <c r="Q1249" s="15" t="s">
        <v>6820</v>
      </c>
      <c r="R1249">
        <v>5</v>
      </c>
      <c r="S1249" s="15" t="s">
        <v>5234</v>
      </c>
      <c r="U1249" s="15" t="s">
        <v>5234</v>
      </c>
      <c r="V1249" s="15" t="s">
        <v>2673</v>
      </c>
      <c r="W1249" s="15" t="s">
        <v>1540</v>
      </c>
      <c r="X1249" s="15" t="s">
        <v>36</v>
      </c>
      <c r="Y1249" s="15" t="s">
        <v>50</v>
      </c>
      <c r="Z1249" s="15" t="s">
        <v>1126</v>
      </c>
    </row>
    <row r="1250" spans="1:26" x14ac:dyDescent="0.3">
      <c r="A1250" s="15" t="s">
        <v>5176</v>
      </c>
      <c r="B1250">
        <v>11409</v>
      </c>
      <c r="C1250" s="1">
        <v>5903887807876</v>
      </c>
      <c r="D1250">
        <v>4</v>
      </c>
      <c r="E1250">
        <v>80</v>
      </c>
      <c r="F1250" s="15" t="s">
        <v>1145</v>
      </c>
      <c r="G1250" s="15" t="s">
        <v>5142</v>
      </c>
      <c r="H1250" s="15" t="s">
        <v>44</v>
      </c>
      <c r="I1250" s="15" t="s">
        <v>5281</v>
      </c>
      <c r="J1250" s="15" t="s">
        <v>5462</v>
      </c>
      <c r="K1250" s="15" t="s">
        <v>5357</v>
      </c>
      <c r="L1250" s="15" t="s">
        <v>5265</v>
      </c>
      <c r="M1250" s="15" t="s">
        <v>5257</v>
      </c>
      <c r="N1250" s="15" t="s">
        <v>4534</v>
      </c>
      <c r="O1250" s="15" t="s">
        <v>6262</v>
      </c>
      <c r="P1250">
        <v>85167970</v>
      </c>
      <c r="Q1250" s="15" t="s">
        <v>6820</v>
      </c>
      <c r="R1250">
        <v>5</v>
      </c>
      <c r="S1250" s="15" t="s">
        <v>5234</v>
      </c>
      <c r="U1250" s="15" t="s">
        <v>5234</v>
      </c>
      <c r="V1250" s="15" t="s">
        <v>5234</v>
      </c>
      <c r="W1250" s="15" t="s">
        <v>5234</v>
      </c>
      <c r="X1250" s="15" t="s">
        <v>36</v>
      </c>
      <c r="Y1250" s="15" t="s">
        <v>50</v>
      </c>
      <c r="Z1250" s="15" t="s">
        <v>1720</v>
      </c>
    </row>
    <row r="1251" spans="1:26" x14ac:dyDescent="0.3">
      <c r="A1251" s="15" t="s">
        <v>7344</v>
      </c>
      <c r="B1251">
        <v>1</v>
      </c>
      <c r="C1251" s="1">
        <v>5905575901132</v>
      </c>
      <c r="D1251">
        <v>4</v>
      </c>
      <c r="E1251">
        <v>60</v>
      </c>
      <c r="F1251" s="15" t="s">
        <v>5624</v>
      </c>
      <c r="G1251" s="15" t="s">
        <v>703</v>
      </c>
      <c r="H1251" s="15" t="s">
        <v>161</v>
      </c>
      <c r="I1251" s="15" t="s">
        <v>161</v>
      </c>
      <c r="J1251" s="15" t="s">
        <v>5261</v>
      </c>
      <c r="K1251" s="15" t="s">
        <v>5625</v>
      </c>
      <c r="L1251" s="15" t="s">
        <v>5269</v>
      </c>
      <c r="M1251" s="15" t="s">
        <v>5386</v>
      </c>
      <c r="N1251" s="15" t="s">
        <v>4793</v>
      </c>
      <c r="O1251" s="15" t="s">
        <v>7345</v>
      </c>
      <c r="Q1251" s="15" t="s">
        <v>5234</v>
      </c>
      <c r="R1251">
        <v>5</v>
      </c>
      <c r="S1251" s="15" t="s">
        <v>5234</v>
      </c>
      <c r="U1251" s="15" t="s">
        <v>5234</v>
      </c>
      <c r="V1251" s="15" t="s">
        <v>5234</v>
      </c>
      <c r="W1251" s="15" t="s">
        <v>5234</v>
      </c>
      <c r="X1251" s="15" t="s">
        <v>50</v>
      </c>
      <c r="Y1251" s="15" t="s">
        <v>50</v>
      </c>
      <c r="Z1251" s="15" t="s">
        <v>5627</v>
      </c>
    </row>
    <row r="1252" spans="1:26" x14ac:dyDescent="0.3">
      <c r="A1252" s="15" t="s">
        <v>7210</v>
      </c>
      <c r="B1252">
        <v>11412</v>
      </c>
      <c r="C1252" s="1">
        <v>5905575900289</v>
      </c>
      <c r="D1252">
        <v>6</v>
      </c>
      <c r="E1252">
        <v>108</v>
      </c>
      <c r="F1252" s="15" t="s">
        <v>2970</v>
      </c>
      <c r="G1252" s="15" t="s">
        <v>1389</v>
      </c>
      <c r="H1252" s="15" t="s">
        <v>5303</v>
      </c>
      <c r="I1252" s="15" t="s">
        <v>689</v>
      </c>
      <c r="J1252" s="15" t="s">
        <v>5256</v>
      </c>
      <c r="K1252" s="15" t="s">
        <v>986</v>
      </c>
      <c r="L1252" s="15" t="s">
        <v>290</v>
      </c>
      <c r="M1252" s="15" t="s">
        <v>2656</v>
      </c>
      <c r="N1252" s="15" t="s">
        <v>7211</v>
      </c>
      <c r="O1252" s="15" t="s">
        <v>7212</v>
      </c>
      <c r="P1252">
        <v>85167200</v>
      </c>
      <c r="Q1252" s="15" t="s">
        <v>5234</v>
      </c>
      <c r="S1252" s="15" t="s">
        <v>5234</v>
      </c>
      <c r="U1252" s="15" t="s">
        <v>5234</v>
      </c>
      <c r="V1252" s="15" t="s">
        <v>5234</v>
      </c>
      <c r="W1252" s="15" t="s">
        <v>5234</v>
      </c>
      <c r="X1252" s="15" t="s">
        <v>36</v>
      </c>
      <c r="Y1252" s="15" t="s">
        <v>36</v>
      </c>
      <c r="Z1252" s="15" t="s">
        <v>892</v>
      </c>
    </row>
    <row r="1253" spans="1:26" x14ac:dyDescent="0.3">
      <c r="A1253" s="15" t="s">
        <v>7213</v>
      </c>
      <c r="B1253">
        <v>99999</v>
      </c>
      <c r="C1253" s="1">
        <v>5905575900555</v>
      </c>
      <c r="D1253">
        <v>3</v>
      </c>
      <c r="E1253">
        <v>90</v>
      </c>
      <c r="F1253" s="15" t="s">
        <v>5233</v>
      </c>
      <c r="G1253" s="15" t="s">
        <v>5233</v>
      </c>
      <c r="H1253" s="15" t="s">
        <v>5233</v>
      </c>
      <c r="I1253" s="15" t="s">
        <v>5233</v>
      </c>
      <c r="J1253" s="15" t="s">
        <v>5233</v>
      </c>
      <c r="K1253" s="15" t="s">
        <v>5233</v>
      </c>
      <c r="L1253" s="15" t="s">
        <v>5233</v>
      </c>
      <c r="M1253" s="15" t="s">
        <v>5233</v>
      </c>
      <c r="N1253" s="15" t="s">
        <v>963</v>
      </c>
      <c r="O1253" s="15" t="s">
        <v>7214</v>
      </c>
      <c r="P1253">
        <v>85167970</v>
      </c>
      <c r="Q1253" s="15" t="s">
        <v>5234</v>
      </c>
      <c r="S1253" s="15" t="s">
        <v>5234</v>
      </c>
      <c r="U1253" s="15" t="s">
        <v>5234</v>
      </c>
      <c r="V1253" s="15" t="s">
        <v>5234</v>
      </c>
      <c r="W1253" s="15" t="s">
        <v>5234</v>
      </c>
      <c r="X1253" s="15" t="s">
        <v>36</v>
      </c>
      <c r="Y1253" s="15" t="s">
        <v>50</v>
      </c>
      <c r="Z1253" s="15" t="s">
        <v>5234</v>
      </c>
    </row>
    <row r="1254" spans="1:26" x14ac:dyDescent="0.3">
      <c r="A1254" s="15" t="s">
        <v>2977</v>
      </c>
      <c r="B1254">
        <v>99999</v>
      </c>
      <c r="C1254" s="1">
        <v>5908256830097</v>
      </c>
      <c r="D1254">
        <v>0</v>
      </c>
      <c r="E1254">
        <v>0</v>
      </c>
      <c r="F1254" s="15" t="s">
        <v>5234</v>
      </c>
      <c r="G1254" s="15" t="s">
        <v>5234</v>
      </c>
      <c r="H1254" s="15" t="s">
        <v>5233</v>
      </c>
      <c r="I1254" s="15" t="s">
        <v>5233</v>
      </c>
      <c r="J1254" s="15" t="s">
        <v>5233</v>
      </c>
      <c r="K1254" s="15" t="s">
        <v>5233</v>
      </c>
      <c r="L1254" s="15" t="s">
        <v>5233</v>
      </c>
      <c r="M1254" s="15" t="s">
        <v>5233</v>
      </c>
      <c r="N1254" s="15" t="s">
        <v>2978</v>
      </c>
      <c r="O1254" s="15" t="s">
        <v>2979</v>
      </c>
      <c r="P1254">
        <v>85167200</v>
      </c>
      <c r="Q1254" s="15" t="s">
        <v>5234</v>
      </c>
      <c r="S1254" s="15" t="s">
        <v>5234</v>
      </c>
      <c r="U1254" s="15" t="s">
        <v>5234</v>
      </c>
      <c r="V1254" s="15" t="s">
        <v>5234</v>
      </c>
      <c r="W1254" s="15" t="s">
        <v>5234</v>
      </c>
      <c r="X1254" s="15" t="s">
        <v>50</v>
      </c>
      <c r="Y1254" s="15" t="s">
        <v>5234</v>
      </c>
      <c r="Z1254" s="15" t="s">
        <v>5234</v>
      </c>
    </row>
    <row r="1255" spans="1:26" x14ac:dyDescent="0.3">
      <c r="A1255" s="15" t="s">
        <v>2980</v>
      </c>
      <c r="B1255">
        <v>99999</v>
      </c>
      <c r="C1255" s="1">
        <v>5908256831148</v>
      </c>
      <c r="D1255">
        <v>12</v>
      </c>
      <c r="E1255">
        <v>0</v>
      </c>
      <c r="F1255" s="15" t="s">
        <v>5233</v>
      </c>
      <c r="G1255" s="15" t="s">
        <v>5234</v>
      </c>
      <c r="H1255" s="15" t="s">
        <v>2981</v>
      </c>
      <c r="I1255" s="15" t="s">
        <v>5288</v>
      </c>
      <c r="J1255" s="15" t="s">
        <v>547</v>
      </c>
      <c r="K1255" s="15" t="s">
        <v>263</v>
      </c>
      <c r="L1255" s="15" t="s">
        <v>550</v>
      </c>
      <c r="M1255" s="15" t="s">
        <v>333</v>
      </c>
      <c r="N1255" s="15" t="s">
        <v>2982</v>
      </c>
      <c r="O1255" s="15" t="s">
        <v>2983</v>
      </c>
      <c r="P1255">
        <v>84231010</v>
      </c>
      <c r="Q1255" s="15" t="s">
        <v>505</v>
      </c>
      <c r="R1255">
        <v>5</v>
      </c>
      <c r="S1255" s="15" t="s">
        <v>5234</v>
      </c>
      <c r="U1255" s="15" t="s">
        <v>5234</v>
      </c>
      <c r="V1255" s="15" t="s">
        <v>5234</v>
      </c>
      <c r="W1255" s="15" t="s">
        <v>5234</v>
      </c>
      <c r="X1255" s="15" t="s">
        <v>50</v>
      </c>
      <c r="Y1255" s="15" t="s">
        <v>50</v>
      </c>
      <c r="Z1255" s="15" t="s">
        <v>5234</v>
      </c>
    </row>
    <row r="1256" spans="1:26" x14ac:dyDescent="0.3">
      <c r="A1256" s="15" t="s">
        <v>2984</v>
      </c>
      <c r="B1256">
        <v>99999</v>
      </c>
      <c r="C1256" s="1">
        <v>5908256835429</v>
      </c>
      <c r="D1256">
        <v>10</v>
      </c>
      <c r="E1256">
        <v>560</v>
      </c>
      <c r="F1256" s="15" t="s">
        <v>5234</v>
      </c>
      <c r="G1256" s="15" t="s">
        <v>5234</v>
      </c>
      <c r="H1256" s="15" t="s">
        <v>5233</v>
      </c>
      <c r="I1256" s="15" t="s">
        <v>5233</v>
      </c>
      <c r="J1256" s="15" t="s">
        <v>5233</v>
      </c>
      <c r="K1256" s="15" t="s">
        <v>5340</v>
      </c>
      <c r="L1256" s="15" t="s">
        <v>5238</v>
      </c>
      <c r="M1256" s="15" t="s">
        <v>5288</v>
      </c>
      <c r="N1256" s="15" t="s">
        <v>995</v>
      </c>
      <c r="O1256" s="15" t="s">
        <v>2985</v>
      </c>
      <c r="P1256">
        <v>84231010</v>
      </c>
      <c r="Q1256" s="15" t="s">
        <v>5234</v>
      </c>
      <c r="S1256" s="15" t="s">
        <v>5234</v>
      </c>
      <c r="U1256" s="15" t="s">
        <v>5234</v>
      </c>
      <c r="V1256" s="15" t="s">
        <v>5234</v>
      </c>
      <c r="W1256" s="15" t="s">
        <v>5234</v>
      </c>
      <c r="X1256" s="15" t="s">
        <v>50</v>
      </c>
      <c r="Y1256" s="15" t="s">
        <v>5234</v>
      </c>
      <c r="Z1256" s="15" t="s">
        <v>5234</v>
      </c>
    </row>
    <row r="1257" spans="1:26" x14ac:dyDescent="0.3">
      <c r="A1257" s="15" t="s">
        <v>2986</v>
      </c>
      <c r="B1257">
        <v>99999</v>
      </c>
      <c r="C1257" s="1">
        <v>5908256835191</v>
      </c>
      <c r="D1257">
        <v>10</v>
      </c>
      <c r="E1257">
        <v>560</v>
      </c>
      <c r="F1257" s="15" t="s">
        <v>2809</v>
      </c>
      <c r="G1257" s="15" t="s">
        <v>1776</v>
      </c>
      <c r="H1257" s="15" t="s">
        <v>5233</v>
      </c>
      <c r="I1257" s="15" t="s">
        <v>5233</v>
      </c>
      <c r="J1257" s="15" t="s">
        <v>5233</v>
      </c>
      <c r="K1257" s="15" t="s">
        <v>5340</v>
      </c>
      <c r="L1257" s="15" t="s">
        <v>5238</v>
      </c>
      <c r="M1257" s="15" t="s">
        <v>5288</v>
      </c>
      <c r="N1257" s="15" t="s">
        <v>1007</v>
      </c>
      <c r="O1257" s="15" t="s">
        <v>2987</v>
      </c>
      <c r="P1257">
        <v>84231010</v>
      </c>
      <c r="Q1257" s="15" t="s">
        <v>5234</v>
      </c>
      <c r="S1257" s="15" t="s">
        <v>5234</v>
      </c>
      <c r="U1257" s="15" t="s">
        <v>5234</v>
      </c>
      <c r="V1257" s="15" t="s">
        <v>5234</v>
      </c>
      <c r="W1257" s="15" t="s">
        <v>5234</v>
      </c>
      <c r="X1257" s="15" t="s">
        <v>50</v>
      </c>
      <c r="Y1257" s="15" t="s">
        <v>5234</v>
      </c>
      <c r="Z1257" s="15" t="s">
        <v>2596</v>
      </c>
    </row>
    <row r="1258" spans="1:26" x14ac:dyDescent="0.3">
      <c r="A1258" s="15" t="s">
        <v>2988</v>
      </c>
      <c r="B1258">
        <v>99999</v>
      </c>
      <c r="C1258" s="1">
        <v>5908256835474</v>
      </c>
      <c r="D1258">
        <v>10</v>
      </c>
      <c r="E1258">
        <v>840</v>
      </c>
      <c r="F1258" s="15" t="s">
        <v>2809</v>
      </c>
      <c r="G1258" s="15" t="s">
        <v>1776</v>
      </c>
      <c r="H1258" s="15" t="s">
        <v>5233</v>
      </c>
      <c r="I1258" s="15" t="s">
        <v>5233</v>
      </c>
      <c r="J1258" s="15" t="s">
        <v>5233</v>
      </c>
      <c r="K1258" s="15" t="s">
        <v>239</v>
      </c>
      <c r="L1258" s="15" t="s">
        <v>209</v>
      </c>
      <c r="M1258" s="15" t="s">
        <v>5301</v>
      </c>
      <c r="N1258" s="15" t="s">
        <v>2989</v>
      </c>
      <c r="O1258" s="15" t="s">
        <v>2990</v>
      </c>
      <c r="P1258">
        <v>84231010</v>
      </c>
      <c r="Q1258" s="15" t="s">
        <v>5234</v>
      </c>
      <c r="S1258" s="15" t="s">
        <v>5234</v>
      </c>
      <c r="U1258" s="15" t="s">
        <v>5234</v>
      </c>
      <c r="V1258" s="15" t="s">
        <v>5234</v>
      </c>
      <c r="W1258" s="15" t="s">
        <v>5234</v>
      </c>
      <c r="X1258" s="15" t="s">
        <v>50</v>
      </c>
      <c r="Y1258" s="15" t="s">
        <v>5234</v>
      </c>
      <c r="Z1258" s="15" t="s">
        <v>2596</v>
      </c>
    </row>
    <row r="1259" spans="1:26" x14ac:dyDescent="0.3">
      <c r="A1259" s="15" t="s">
        <v>2991</v>
      </c>
      <c r="B1259">
        <v>99999</v>
      </c>
      <c r="C1259" s="1">
        <v>5908256835511</v>
      </c>
      <c r="D1259">
        <v>12</v>
      </c>
      <c r="E1259">
        <v>1728</v>
      </c>
      <c r="F1259" s="15" t="s">
        <v>5233</v>
      </c>
      <c r="G1259" s="15" t="s">
        <v>5234</v>
      </c>
      <c r="H1259" s="15" t="s">
        <v>5233</v>
      </c>
      <c r="I1259" s="15" t="s">
        <v>5233</v>
      </c>
      <c r="J1259" s="15" t="s">
        <v>5233</v>
      </c>
      <c r="K1259" s="15" t="s">
        <v>200</v>
      </c>
      <c r="L1259" s="15" t="s">
        <v>44</v>
      </c>
      <c r="M1259" s="15" t="s">
        <v>106</v>
      </c>
      <c r="N1259" s="15" t="s">
        <v>2989</v>
      </c>
      <c r="O1259" s="15" t="s">
        <v>2992</v>
      </c>
      <c r="P1259">
        <v>84231010</v>
      </c>
      <c r="Q1259" s="15" t="s">
        <v>6831</v>
      </c>
      <c r="R1259">
        <v>5</v>
      </c>
      <c r="S1259" s="15" t="s">
        <v>4764</v>
      </c>
      <c r="T1259">
        <v>2</v>
      </c>
      <c r="U1259" s="15" t="s">
        <v>112</v>
      </c>
      <c r="V1259" s="15" t="s">
        <v>5234</v>
      </c>
      <c r="W1259" s="15" t="s">
        <v>5234</v>
      </c>
      <c r="X1259" s="15" t="s">
        <v>50</v>
      </c>
      <c r="Y1259" s="15" t="s">
        <v>50</v>
      </c>
      <c r="Z1259" s="15" t="s">
        <v>5234</v>
      </c>
    </row>
    <row r="1260" spans="1:26" x14ac:dyDescent="0.3">
      <c r="A1260" s="15" t="s">
        <v>2993</v>
      </c>
      <c r="B1260">
        <v>99999</v>
      </c>
      <c r="C1260" s="1">
        <v>5908256835634</v>
      </c>
      <c r="D1260">
        <v>12</v>
      </c>
      <c r="E1260">
        <v>1728</v>
      </c>
      <c r="F1260" s="15" t="s">
        <v>5233</v>
      </c>
      <c r="G1260" s="15" t="s">
        <v>5234</v>
      </c>
      <c r="H1260" s="15" t="s">
        <v>5233</v>
      </c>
      <c r="I1260" s="15" t="s">
        <v>5233</v>
      </c>
      <c r="J1260" s="15" t="s">
        <v>5233</v>
      </c>
      <c r="K1260" s="15" t="s">
        <v>200</v>
      </c>
      <c r="L1260" s="15" t="s">
        <v>44</v>
      </c>
      <c r="M1260" s="15" t="s">
        <v>106</v>
      </c>
      <c r="N1260" s="15" t="s">
        <v>2989</v>
      </c>
      <c r="O1260" s="15" t="s">
        <v>2994</v>
      </c>
      <c r="P1260">
        <v>84231010</v>
      </c>
      <c r="Q1260" s="15" t="s">
        <v>5234</v>
      </c>
      <c r="R1260">
        <v>5</v>
      </c>
      <c r="S1260" s="15" t="s">
        <v>4764</v>
      </c>
      <c r="T1260">
        <v>2</v>
      </c>
      <c r="U1260" s="15" t="s">
        <v>112</v>
      </c>
      <c r="V1260" s="15" t="s">
        <v>5234</v>
      </c>
      <c r="W1260" s="15" t="s">
        <v>5234</v>
      </c>
      <c r="X1260" s="15" t="s">
        <v>50</v>
      </c>
      <c r="Y1260" s="15" t="s">
        <v>5234</v>
      </c>
      <c r="Z1260" s="15" t="s">
        <v>5234</v>
      </c>
    </row>
    <row r="1261" spans="1:26" x14ac:dyDescent="0.3">
      <c r="A1261" s="15" t="s">
        <v>2995</v>
      </c>
      <c r="B1261">
        <v>99999</v>
      </c>
      <c r="C1261" s="1">
        <v>5908256838321</v>
      </c>
      <c r="D1261">
        <v>6</v>
      </c>
      <c r="E1261">
        <v>324</v>
      </c>
      <c r="F1261" s="15" t="s">
        <v>2023</v>
      </c>
      <c r="G1261" s="15" t="s">
        <v>6263</v>
      </c>
      <c r="H1261" s="15" t="s">
        <v>5233</v>
      </c>
      <c r="I1261" s="15" t="s">
        <v>5233</v>
      </c>
      <c r="J1261" s="15" t="s">
        <v>5233</v>
      </c>
      <c r="K1261" s="15" t="s">
        <v>2996</v>
      </c>
      <c r="L1261" s="15" t="s">
        <v>2997</v>
      </c>
      <c r="M1261" s="15" t="s">
        <v>200</v>
      </c>
      <c r="N1261" s="15" t="s">
        <v>2989</v>
      </c>
      <c r="O1261" s="15" t="s">
        <v>2998</v>
      </c>
      <c r="P1261">
        <v>84231010</v>
      </c>
      <c r="Q1261" s="15" t="s">
        <v>505</v>
      </c>
      <c r="R1261">
        <v>5</v>
      </c>
      <c r="S1261" s="15" t="s">
        <v>5234</v>
      </c>
      <c r="U1261" s="15" t="s">
        <v>5234</v>
      </c>
      <c r="V1261" s="15" t="s">
        <v>5234</v>
      </c>
      <c r="W1261" s="15" t="s">
        <v>35</v>
      </c>
      <c r="X1261" s="15" t="s">
        <v>50</v>
      </c>
      <c r="Y1261" s="15" t="s">
        <v>5234</v>
      </c>
      <c r="Z1261" s="15" t="s">
        <v>6969</v>
      </c>
    </row>
    <row r="1262" spans="1:26" x14ac:dyDescent="0.3">
      <c r="A1262" s="15" t="s">
        <v>2999</v>
      </c>
      <c r="B1262">
        <v>99999</v>
      </c>
      <c r="C1262" s="1">
        <v>1111110000817</v>
      </c>
      <c r="D1262">
        <v>0</v>
      </c>
      <c r="E1262">
        <v>0</v>
      </c>
      <c r="F1262" s="15" t="s">
        <v>5233</v>
      </c>
      <c r="G1262" s="15" t="s">
        <v>5234</v>
      </c>
      <c r="H1262" s="15" t="s">
        <v>5233</v>
      </c>
      <c r="I1262" s="15" t="s">
        <v>5233</v>
      </c>
      <c r="J1262" s="15" t="s">
        <v>5233</v>
      </c>
      <c r="K1262" s="15" t="s">
        <v>5233</v>
      </c>
      <c r="L1262" s="15" t="s">
        <v>5233</v>
      </c>
      <c r="M1262" s="15" t="s">
        <v>5233</v>
      </c>
      <c r="N1262" s="15" t="s">
        <v>3000</v>
      </c>
      <c r="O1262" s="15" t="s">
        <v>3001</v>
      </c>
      <c r="Q1262" s="15" t="s">
        <v>505</v>
      </c>
      <c r="R1262">
        <v>5</v>
      </c>
      <c r="S1262" s="15" t="s">
        <v>4764</v>
      </c>
      <c r="T1262">
        <v>2</v>
      </c>
      <c r="U1262" s="15" t="s">
        <v>112</v>
      </c>
      <c r="V1262" s="15" t="s">
        <v>5234</v>
      </c>
      <c r="W1262" s="15" t="s">
        <v>5234</v>
      </c>
      <c r="X1262" s="15" t="s">
        <v>50</v>
      </c>
      <c r="Y1262" s="15" t="s">
        <v>50</v>
      </c>
      <c r="Z1262" s="15" t="s">
        <v>5234</v>
      </c>
    </row>
    <row r="1263" spans="1:26" x14ac:dyDescent="0.3">
      <c r="A1263" s="15" t="s">
        <v>3002</v>
      </c>
      <c r="B1263">
        <v>99999</v>
      </c>
      <c r="C1263" s="1">
        <v>1111110000818</v>
      </c>
      <c r="D1263">
        <v>0</v>
      </c>
      <c r="E1263">
        <v>0</v>
      </c>
      <c r="F1263" s="15" t="s">
        <v>5233</v>
      </c>
      <c r="G1263" s="15" t="s">
        <v>5234</v>
      </c>
      <c r="H1263" s="15" t="s">
        <v>5233</v>
      </c>
      <c r="I1263" s="15" t="s">
        <v>5233</v>
      </c>
      <c r="J1263" s="15" t="s">
        <v>5233</v>
      </c>
      <c r="K1263" s="15" t="s">
        <v>5233</v>
      </c>
      <c r="L1263" s="15" t="s">
        <v>5233</v>
      </c>
      <c r="M1263" s="15" t="s">
        <v>5233</v>
      </c>
      <c r="N1263" s="15" t="s">
        <v>3000</v>
      </c>
      <c r="O1263" s="15" t="s">
        <v>3003</v>
      </c>
      <c r="Q1263" s="15" t="s">
        <v>505</v>
      </c>
      <c r="R1263">
        <v>5</v>
      </c>
      <c r="S1263" s="15" t="s">
        <v>4764</v>
      </c>
      <c r="T1263">
        <v>2</v>
      </c>
      <c r="U1263" s="15" t="s">
        <v>112</v>
      </c>
      <c r="V1263" s="15" t="s">
        <v>5234</v>
      </c>
      <c r="W1263" s="15" t="s">
        <v>5234</v>
      </c>
      <c r="X1263" s="15" t="s">
        <v>50</v>
      </c>
      <c r="Y1263" s="15" t="s">
        <v>50</v>
      </c>
      <c r="Z1263" s="15" t="s">
        <v>5234</v>
      </c>
    </row>
    <row r="1264" spans="1:26" x14ac:dyDescent="0.3">
      <c r="A1264" s="15" t="s">
        <v>4853</v>
      </c>
      <c r="B1264">
        <v>12806</v>
      </c>
      <c r="C1264" s="1">
        <v>5903887805698</v>
      </c>
      <c r="D1264">
        <v>12</v>
      </c>
      <c r="E1264">
        <v>648</v>
      </c>
      <c r="F1264" s="15" t="s">
        <v>5233</v>
      </c>
      <c r="G1264" s="15" t="s">
        <v>2054</v>
      </c>
      <c r="H1264" s="15" t="s">
        <v>1447</v>
      </c>
      <c r="I1264" s="15" t="s">
        <v>5284</v>
      </c>
      <c r="J1264" s="15" t="s">
        <v>254</v>
      </c>
      <c r="K1264" s="15" t="s">
        <v>987</v>
      </c>
      <c r="L1264" s="15" t="s">
        <v>712</v>
      </c>
      <c r="M1264" s="15" t="s">
        <v>31</v>
      </c>
      <c r="N1264" s="15" t="s">
        <v>5177</v>
      </c>
      <c r="O1264" s="15" t="s">
        <v>6264</v>
      </c>
      <c r="P1264">
        <v>84231010</v>
      </c>
      <c r="Q1264" s="15" t="s">
        <v>6831</v>
      </c>
      <c r="R1264">
        <v>5</v>
      </c>
      <c r="S1264" s="15" t="s">
        <v>5234</v>
      </c>
      <c r="U1264" s="15" t="s">
        <v>5234</v>
      </c>
      <c r="V1264" s="15" t="s">
        <v>5234</v>
      </c>
      <c r="W1264" s="15" t="s">
        <v>5234</v>
      </c>
      <c r="X1264" s="15" t="s">
        <v>36</v>
      </c>
      <c r="Y1264" s="15" t="s">
        <v>36</v>
      </c>
      <c r="Z1264" s="15" t="s">
        <v>1343</v>
      </c>
    </row>
    <row r="1265" spans="1:26" x14ac:dyDescent="0.3">
      <c r="A1265" s="15" t="s">
        <v>3004</v>
      </c>
      <c r="B1265">
        <v>99999</v>
      </c>
      <c r="C1265" s="1">
        <v>5908256830028</v>
      </c>
      <c r="D1265">
        <v>0</v>
      </c>
      <c r="E1265">
        <v>0</v>
      </c>
      <c r="F1265" s="15" t="s">
        <v>5234</v>
      </c>
      <c r="G1265" s="15" t="s">
        <v>5234</v>
      </c>
      <c r="H1265" s="15" t="s">
        <v>5233</v>
      </c>
      <c r="I1265" s="15" t="s">
        <v>5233</v>
      </c>
      <c r="J1265" s="15" t="s">
        <v>5233</v>
      </c>
      <c r="K1265" s="15" t="s">
        <v>5233</v>
      </c>
      <c r="L1265" s="15" t="s">
        <v>5233</v>
      </c>
      <c r="M1265" s="15" t="s">
        <v>5233</v>
      </c>
      <c r="N1265" s="15" t="s">
        <v>1058</v>
      </c>
      <c r="O1265" s="15" t="s">
        <v>3005</v>
      </c>
      <c r="P1265">
        <v>85167200</v>
      </c>
      <c r="Q1265" s="15" t="s">
        <v>5234</v>
      </c>
      <c r="S1265" s="15" t="s">
        <v>5234</v>
      </c>
      <c r="U1265" s="15" t="s">
        <v>5234</v>
      </c>
      <c r="V1265" s="15" t="s">
        <v>5234</v>
      </c>
      <c r="W1265" s="15" t="s">
        <v>5234</v>
      </c>
      <c r="X1265" s="15" t="s">
        <v>50</v>
      </c>
      <c r="Y1265" s="15" t="s">
        <v>5234</v>
      </c>
      <c r="Z1265" s="15" t="s">
        <v>5234</v>
      </c>
    </row>
    <row r="1266" spans="1:26" x14ac:dyDescent="0.3">
      <c r="A1266" s="15" t="s">
        <v>3006</v>
      </c>
      <c r="B1266">
        <v>99999</v>
      </c>
      <c r="C1266" s="1">
        <v>5908256835313</v>
      </c>
      <c r="D1266">
        <v>6</v>
      </c>
      <c r="E1266">
        <v>180</v>
      </c>
      <c r="F1266" s="15" t="s">
        <v>1974</v>
      </c>
      <c r="G1266" s="15" t="s">
        <v>1243</v>
      </c>
      <c r="H1266" s="15" t="s">
        <v>5300</v>
      </c>
      <c r="I1266" s="15" t="s">
        <v>63</v>
      </c>
      <c r="J1266" s="15" t="s">
        <v>199</v>
      </c>
      <c r="K1266" s="15" t="s">
        <v>64</v>
      </c>
      <c r="L1266" s="15" t="s">
        <v>5293</v>
      </c>
      <c r="M1266" s="15" t="s">
        <v>5237</v>
      </c>
      <c r="N1266" s="15" t="s">
        <v>1062</v>
      </c>
      <c r="O1266" s="15" t="s">
        <v>6265</v>
      </c>
      <c r="P1266">
        <v>85167200</v>
      </c>
      <c r="Q1266" s="15" t="s">
        <v>913</v>
      </c>
      <c r="R1266">
        <v>5</v>
      </c>
      <c r="S1266" s="15" t="s">
        <v>5234</v>
      </c>
      <c r="U1266" s="15" t="s">
        <v>5234</v>
      </c>
      <c r="V1266" s="15" t="s">
        <v>158</v>
      </c>
      <c r="W1266" s="15" t="s">
        <v>35</v>
      </c>
      <c r="X1266" s="15" t="s">
        <v>50</v>
      </c>
      <c r="Y1266" s="15" t="s">
        <v>5234</v>
      </c>
      <c r="Z1266" s="15" t="s">
        <v>1913</v>
      </c>
    </row>
    <row r="1267" spans="1:26" x14ac:dyDescent="0.3">
      <c r="A1267" s="15" t="s">
        <v>3007</v>
      </c>
      <c r="B1267">
        <v>99999</v>
      </c>
      <c r="C1267" s="1">
        <v>5908256835658</v>
      </c>
      <c r="D1267">
        <v>6</v>
      </c>
      <c r="E1267">
        <v>180</v>
      </c>
      <c r="F1267" s="15" t="s">
        <v>6266</v>
      </c>
      <c r="G1267" s="15" t="s">
        <v>1287</v>
      </c>
      <c r="H1267" s="15" t="s">
        <v>2860</v>
      </c>
      <c r="I1267" s="15" t="s">
        <v>2924</v>
      </c>
      <c r="J1267" s="15" t="s">
        <v>1882</v>
      </c>
      <c r="K1267" s="15" t="s">
        <v>1082</v>
      </c>
      <c r="L1267" s="15" t="s">
        <v>5270</v>
      </c>
      <c r="M1267" s="15" t="s">
        <v>1146</v>
      </c>
      <c r="N1267" s="15" t="s">
        <v>1062</v>
      </c>
      <c r="O1267" s="15" t="s">
        <v>3008</v>
      </c>
      <c r="P1267">
        <v>85167200</v>
      </c>
      <c r="Q1267" s="15" t="s">
        <v>5234</v>
      </c>
      <c r="R1267">
        <v>5</v>
      </c>
      <c r="S1267" s="15" t="s">
        <v>5234</v>
      </c>
      <c r="U1267" s="15" t="s">
        <v>5234</v>
      </c>
      <c r="V1267" s="15" t="s">
        <v>158</v>
      </c>
      <c r="W1267" s="15" t="s">
        <v>5234</v>
      </c>
      <c r="X1267" s="15" t="s">
        <v>50</v>
      </c>
      <c r="Y1267" s="15" t="s">
        <v>5234</v>
      </c>
      <c r="Z1267" s="15" t="s">
        <v>121</v>
      </c>
    </row>
    <row r="1268" spans="1:26" x14ac:dyDescent="0.3">
      <c r="A1268" s="15" t="s">
        <v>3009</v>
      </c>
      <c r="B1268">
        <v>99999</v>
      </c>
      <c r="C1268" s="1">
        <v>5908256836884</v>
      </c>
      <c r="D1268">
        <v>6</v>
      </c>
      <c r="E1268">
        <v>144</v>
      </c>
      <c r="F1268" s="15" t="s">
        <v>5277</v>
      </c>
      <c r="G1268" s="15" t="s">
        <v>6267</v>
      </c>
      <c r="H1268" s="15" t="s">
        <v>5233</v>
      </c>
      <c r="I1268" s="15" t="s">
        <v>5233</v>
      </c>
      <c r="J1268" s="15" t="s">
        <v>5233</v>
      </c>
      <c r="K1268" s="15" t="s">
        <v>5340</v>
      </c>
      <c r="L1268" s="15" t="s">
        <v>5293</v>
      </c>
      <c r="M1268" s="15" t="s">
        <v>3010</v>
      </c>
      <c r="N1268" s="15" t="s">
        <v>3011</v>
      </c>
      <c r="O1268" s="15" t="s">
        <v>3012</v>
      </c>
      <c r="Q1268" s="15" t="s">
        <v>913</v>
      </c>
      <c r="R1268">
        <v>5</v>
      </c>
      <c r="S1268" s="15" t="s">
        <v>5234</v>
      </c>
      <c r="U1268" s="15" t="s">
        <v>5234</v>
      </c>
      <c r="V1268" s="15" t="s">
        <v>5234</v>
      </c>
      <c r="W1268" s="15" t="s">
        <v>35</v>
      </c>
      <c r="X1268" s="15" t="s">
        <v>50</v>
      </c>
      <c r="Y1268" s="15" t="s">
        <v>5234</v>
      </c>
      <c r="Z1268" s="15" t="s">
        <v>6970</v>
      </c>
    </row>
    <row r="1269" spans="1:26" x14ac:dyDescent="0.3">
      <c r="A1269" s="15" t="s">
        <v>3013</v>
      </c>
      <c r="B1269">
        <v>11603</v>
      </c>
      <c r="C1269" s="1">
        <v>5902934838320</v>
      </c>
      <c r="D1269">
        <v>4</v>
      </c>
      <c r="E1269">
        <v>60</v>
      </c>
      <c r="F1269" s="15" t="s">
        <v>3014</v>
      </c>
      <c r="G1269" s="15" t="s">
        <v>1418</v>
      </c>
      <c r="H1269" s="15" t="s">
        <v>200</v>
      </c>
      <c r="I1269" s="15" t="s">
        <v>5238</v>
      </c>
      <c r="J1269" s="15" t="s">
        <v>5301</v>
      </c>
      <c r="K1269" s="15" t="s">
        <v>5353</v>
      </c>
      <c r="L1269" s="15" t="s">
        <v>5257</v>
      </c>
      <c r="M1269" s="15" t="s">
        <v>436</v>
      </c>
      <c r="N1269" s="15" t="s">
        <v>1062</v>
      </c>
      <c r="O1269" s="15" t="s">
        <v>6268</v>
      </c>
      <c r="P1269">
        <v>85167200</v>
      </c>
      <c r="Q1269" s="15" t="s">
        <v>6820</v>
      </c>
      <c r="R1269">
        <v>5</v>
      </c>
      <c r="S1269" s="15" t="s">
        <v>5234</v>
      </c>
      <c r="U1269" s="15" t="s">
        <v>5234</v>
      </c>
      <c r="V1269" s="15" t="s">
        <v>46</v>
      </c>
      <c r="W1269" s="15" t="s">
        <v>213</v>
      </c>
      <c r="X1269" s="15" t="s">
        <v>36</v>
      </c>
      <c r="Y1269" s="15" t="s">
        <v>50</v>
      </c>
      <c r="Z1269" s="15" t="s">
        <v>6967</v>
      </c>
    </row>
    <row r="1270" spans="1:26" x14ac:dyDescent="0.3">
      <c r="A1270" s="15" t="s">
        <v>3015</v>
      </c>
      <c r="B1270">
        <v>11512</v>
      </c>
      <c r="C1270" s="1">
        <v>5902934838559</v>
      </c>
      <c r="D1270">
        <v>1</v>
      </c>
      <c r="E1270">
        <v>77</v>
      </c>
      <c r="F1270" s="15" t="s">
        <v>1132</v>
      </c>
      <c r="G1270" s="15" t="s">
        <v>5008</v>
      </c>
      <c r="H1270" s="15" t="s">
        <v>5286</v>
      </c>
      <c r="I1270" s="15" t="s">
        <v>5241</v>
      </c>
      <c r="J1270" s="15" t="s">
        <v>5256</v>
      </c>
      <c r="K1270" s="15" t="s">
        <v>5286</v>
      </c>
      <c r="L1270" s="15" t="s">
        <v>5241</v>
      </c>
      <c r="M1270" s="15" t="s">
        <v>5256</v>
      </c>
      <c r="N1270" s="15" t="s">
        <v>1062</v>
      </c>
      <c r="O1270" s="15" t="s">
        <v>3016</v>
      </c>
      <c r="P1270">
        <v>85167200</v>
      </c>
      <c r="Q1270" s="15" t="s">
        <v>6820</v>
      </c>
      <c r="R1270">
        <v>5</v>
      </c>
      <c r="S1270" s="15" t="s">
        <v>5234</v>
      </c>
      <c r="U1270" s="15" t="s">
        <v>5234</v>
      </c>
      <c r="V1270" s="15" t="s">
        <v>544</v>
      </c>
      <c r="W1270" s="15" t="s">
        <v>35</v>
      </c>
      <c r="X1270" s="15" t="s">
        <v>50</v>
      </c>
      <c r="Y1270" s="15" t="s">
        <v>50</v>
      </c>
      <c r="Z1270" s="15" t="s">
        <v>5008</v>
      </c>
    </row>
    <row r="1271" spans="1:26" x14ac:dyDescent="0.3">
      <c r="A1271" s="15" t="s">
        <v>3017</v>
      </c>
      <c r="B1271">
        <v>11514</v>
      </c>
      <c r="C1271" s="1">
        <v>5903887800150</v>
      </c>
      <c r="D1271">
        <v>6</v>
      </c>
      <c r="E1271">
        <v>144</v>
      </c>
      <c r="F1271" s="15" t="s">
        <v>4513</v>
      </c>
      <c r="G1271" s="15" t="s">
        <v>6269</v>
      </c>
      <c r="H1271" s="15" t="s">
        <v>5241</v>
      </c>
      <c r="I1271" s="15" t="s">
        <v>5300</v>
      </c>
      <c r="J1271" s="15" t="s">
        <v>5271</v>
      </c>
      <c r="K1271" s="15" t="s">
        <v>5305</v>
      </c>
      <c r="L1271" s="15" t="s">
        <v>5347</v>
      </c>
      <c r="M1271" s="15" t="s">
        <v>5345</v>
      </c>
      <c r="N1271" s="15" t="s">
        <v>1062</v>
      </c>
      <c r="O1271" s="15" t="s">
        <v>6270</v>
      </c>
      <c r="P1271">
        <v>85167200</v>
      </c>
      <c r="Q1271" s="15" t="s">
        <v>6820</v>
      </c>
      <c r="R1271">
        <v>5</v>
      </c>
      <c r="S1271" s="15" t="s">
        <v>5234</v>
      </c>
      <c r="U1271" s="15" t="s">
        <v>5234</v>
      </c>
      <c r="V1271" s="15" t="s">
        <v>297</v>
      </c>
      <c r="W1271" s="15" t="s">
        <v>4512</v>
      </c>
      <c r="X1271" s="15" t="s">
        <v>36</v>
      </c>
      <c r="Y1271" s="15" t="s">
        <v>50</v>
      </c>
      <c r="Z1271" s="15" t="s">
        <v>6971</v>
      </c>
    </row>
    <row r="1272" spans="1:26" x14ac:dyDescent="0.3">
      <c r="A1272" s="15" t="s">
        <v>3019</v>
      </c>
      <c r="B1272">
        <v>11513</v>
      </c>
      <c r="C1272" s="1">
        <v>5903887800136</v>
      </c>
      <c r="D1272">
        <v>6</v>
      </c>
      <c r="E1272">
        <v>144</v>
      </c>
      <c r="F1272" s="15" t="s">
        <v>4514</v>
      </c>
      <c r="G1272" s="15" t="s">
        <v>6271</v>
      </c>
      <c r="H1272" s="15" t="s">
        <v>5241</v>
      </c>
      <c r="I1272" s="15" t="s">
        <v>5300</v>
      </c>
      <c r="J1272" s="15" t="s">
        <v>5271</v>
      </c>
      <c r="K1272" s="15" t="s">
        <v>5305</v>
      </c>
      <c r="L1272" s="15" t="s">
        <v>5347</v>
      </c>
      <c r="M1272" s="15" t="s">
        <v>5345</v>
      </c>
      <c r="N1272" s="15" t="s">
        <v>1062</v>
      </c>
      <c r="O1272" s="15" t="s">
        <v>6272</v>
      </c>
      <c r="P1272">
        <v>85167200</v>
      </c>
      <c r="Q1272" s="15" t="s">
        <v>6820</v>
      </c>
      <c r="R1272">
        <v>5</v>
      </c>
      <c r="S1272" s="15" t="s">
        <v>5234</v>
      </c>
      <c r="U1272" s="15" t="s">
        <v>5234</v>
      </c>
      <c r="V1272" s="15" t="s">
        <v>46</v>
      </c>
      <c r="W1272" s="15" t="s">
        <v>4512</v>
      </c>
      <c r="X1272" s="15" t="s">
        <v>36</v>
      </c>
      <c r="Y1272" s="15" t="s">
        <v>50</v>
      </c>
      <c r="Z1272" s="15" t="s">
        <v>6765</v>
      </c>
    </row>
    <row r="1273" spans="1:26" x14ac:dyDescent="0.3">
      <c r="A1273" s="15" t="s">
        <v>3020</v>
      </c>
      <c r="B1273">
        <v>99999</v>
      </c>
      <c r="C1273" s="1">
        <v>5908256831100</v>
      </c>
      <c r="D1273">
        <v>8</v>
      </c>
      <c r="E1273">
        <v>192</v>
      </c>
      <c r="F1273" s="15" t="s">
        <v>1150</v>
      </c>
      <c r="G1273" s="15" t="s">
        <v>1243</v>
      </c>
      <c r="H1273" s="15" t="s">
        <v>5259</v>
      </c>
      <c r="I1273" s="15" t="s">
        <v>106</v>
      </c>
      <c r="J1273" s="15" t="s">
        <v>5259</v>
      </c>
      <c r="K1273" s="15" t="s">
        <v>3021</v>
      </c>
      <c r="L1273" s="15" t="s">
        <v>200</v>
      </c>
      <c r="M1273" s="15" t="s">
        <v>2971</v>
      </c>
      <c r="N1273" s="15" t="s">
        <v>1100</v>
      </c>
      <c r="O1273" s="15" t="s">
        <v>3022</v>
      </c>
      <c r="P1273">
        <v>85094000</v>
      </c>
      <c r="Q1273" s="15" t="s">
        <v>1101</v>
      </c>
      <c r="R1273">
        <v>5</v>
      </c>
      <c r="S1273" s="15" t="s">
        <v>5234</v>
      </c>
      <c r="U1273" s="15" t="s">
        <v>5234</v>
      </c>
      <c r="V1273" s="15" t="s">
        <v>46</v>
      </c>
      <c r="W1273" s="15" t="s">
        <v>35</v>
      </c>
      <c r="X1273" s="15" t="s">
        <v>50</v>
      </c>
      <c r="Y1273" s="15" t="s">
        <v>5234</v>
      </c>
      <c r="Z1273" s="15" t="s">
        <v>121</v>
      </c>
    </row>
    <row r="1274" spans="1:26" x14ac:dyDescent="0.3">
      <c r="A1274" s="15" t="s">
        <v>3023</v>
      </c>
      <c r="B1274">
        <v>99999</v>
      </c>
      <c r="C1274" s="1">
        <v>5908256831704</v>
      </c>
      <c r="D1274">
        <v>8</v>
      </c>
      <c r="E1274">
        <v>0</v>
      </c>
      <c r="F1274" s="15" t="s">
        <v>5234</v>
      </c>
      <c r="G1274" s="15" t="s">
        <v>5234</v>
      </c>
      <c r="H1274" s="15" t="s">
        <v>5233</v>
      </c>
      <c r="I1274" s="15" t="s">
        <v>5233</v>
      </c>
      <c r="J1274" s="15" t="s">
        <v>5233</v>
      </c>
      <c r="K1274" s="15" t="s">
        <v>5233</v>
      </c>
      <c r="L1274" s="15" t="s">
        <v>5233</v>
      </c>
      <c r="M1274" s="15" t="s">
        <v>5233</v>
      </c>
      <c r="N1274" s="15" t="s">
        <v>1110</v>
      </c>
      <c r="O1274" s="15" t="s">
        <v>3024</v>
      </c>
      <c r="P1274">
        <v>85094000</v>
      </c>
      <c r="Q1274" s="15" t="s">
        <v>5234</v>
      </c>
      <c r="S1274" s="15" t="s">
        <v>5234</v>
      </c>
      <c r="U1274" s="15" t="s">
        <v>5234</v>
      </c>
      <c r="V1274" s="15" t="s">
        <v>5234</v>
      </c>
      <c r="W1274" s="15" t="s">
        <v>5234</v>
      </c>
      <c r="X1274" s="15" t="s">
        <v>50</v>
      </c>
      <c r="Y1274" s="15" t="s">
        <v>5234</v>
      </c>
      <c r="Z1274" s="15" t="s">
        <v>5234</v>
      </c>
    </row>
    <row r="1275" spans="1:26" x14ac:dyDescent="0.3">
      <c r="A1275" s="15" t="s">
        <v>3025</v>
      </c>
      <c r="B1275">
        <v>11710</v>
      </c>
      <c r="C1275" s="1">
        <v>5902934830287</v>
      </c>
      <c r="D1275">
        <v>1</v>
      </c>
      <c r="E1275">
        <v>108</v>
      </c>
      <c r="F1275" s="15" t="s">
        <v>6273</v>
      </c>
      <c r="G1275" s="15" t="s">
        <v>1640</v>
      </c>
      <c r="H1275" s="15" t="s">
        <v>5300</v>
      </c>
      <c r="I1275" s="15" t="s">
        <v>186</v>
      </c>
      <c r="J1275" s="15" t="s">
        <v>5295</v>
      </c>
      <c r="K1275" s="15" t="s">
        <v>5300</v>
      </c>
      <c r="L1275" s="15" t="s">
        <v>186</v>
      </c>
      <c r="M1275" s="15" t="s">
        <v>200</v>
      </c>
      <c r="N1275" s="15" t="s">
        <v>3026</v>
      </c>
      <c r="O1275" s="15" t="s">
        <v>7346</v>
      </c>
      <c r="P1275">
        <v>85094000</v>
      </c>
      <c r="Q1275" s="15" t="s">
        <v>6791</v>
      </c>
      <c r="R1275">
        <v>5</v>
      </c>
      <c r="S1275" s="15" t="s">
        <v>5234</v>
      </c>
      <c r="U1275" s="15" t="s">
        <v>5234</v>
      </c>
      <c r="V1275" s="15" t="s">
        <v>1148</v>
      </c>
      <c r="W1275" s="15" t="s">
        <v>35</v>
      </c>
      <c r="X1275" s="15" t="s">
        <v>36</v>
      </c>
      <c r="Y1275" s="15" t="s">
        <v>50</v>
      </c>
      <c r="Z1275" s="15" t="s">
        <v>1640</v>
      </c>
    </row>
    <row r="1276" spans="1:26" x14ac:dyDescent="0.3">
      <c r="A1276" s="15" t="s">
        <v>4515</v>
      </c>
      <c r="B1276">
        <v>11801</v>
      </c>
      <c r="C1276" s="1">
        <v>5903887801133</v>
      </c>
      <c r="D1276">
        <v>12</v>
      </c>
      <c r="E1276">
        <v>192</v>
      </c>
      <c r="F1276" s="15" t="s">
        <v>1313</v>
      </c>
      <c r="G1276" s="15" t="s">
        <v>2054</v>
      </c>
      <c r="H1276" s="15" t="s">
        <v>27</v>
      </c>
      <c r="I1276" s="15" t="s">
        <v>27</v>
      </c>
      <c r="J1276" s="15" t="s">
        <v>5238</v>
      </c>
      <c r="K1276" s="15" t="s">
        <v>5304</v>
      </c>
      <c r="L1276" s="15" t="s">
        <v>64</v>
      </c>
      <c r="M1276" s="15" t="s">
        <v>2227</v>
      </c>
      <c r="N1276" s="15" t="s">
        <v>1110</v>
      </c>
      <c r="O1276" s="15" t="s">
        <v>6274</v>
      </c>
      <c r="P1276">
        <v>85094000</v>
      </c>
      <c r="Q1276" s="15" t="s">
        <v>6791</v>
      </c>
      <c r="R1276">
        <v>5</v>
      </c>
      <c r="S1276" s="15" t="s">
        <v>5234</v>
      </c>
      <c r="U1276" s="15" t="s">
        <v>5234</v>
      </c>
      <c r="V1276" s="15" t="s">
        <v>66</v>
      </c>
      <c r="W1276" s="15" t="s">
        <v>2633</v>
      </c>
      <c r="X1276" s="15" t="s">
        <v>36</v>
      </c>
      <c r="Y1276" s="15" t="s">
        <v>36</v>
      </c>
      <c r="Z1276" s="15" t="s">
        <v>910</v>
      </c>
    </row>
    <row r="1277" spans="1:26" x14ac:dyDescent="0.3">
      <c r="A1277" s="15" t="s">
        <v>4854</v>
      </c>
      <c r="B1277">
        <v>12914</v>
      </c>
      <c r="C1277" s="1">
        <v>5903887804837</v>
      </c>
      <c r="D1277">
        <v>1</v>
      </c>
      <c r="E1277">
        <v>24</v>
      </c>
      <c r="F1277" s="15" t="s">
        <v>208</v>
      </c>
      <c r="G1277" s="15" t="s">
        <v>2067</v>
      </c>
      <c r="H1277" s="15" t="s">
        <v>30</v>
      </c>
      <c r="I1277" s="15" t="s">
        <v>364</v>
      </c>
      <c r="J1277" s="15" t="s">
        <v>328</v>
      </c>
      <c r="K1277" s="15" t="s">
        <v>5269</v>
      </c>
      <c r="L1277" s="15" t="s">
        <v>270</v>
      </c>
      <c r="M1277" s="15" t="s">
        <v>5314</v>
      </c>
      <c r="N1277" s="15" t="s">
        <v>4855</v>
      </c>
      <c r="O1277" s="15" t="s">
        <v>4856</v>
      </c>
      <c r="P1277">
        <v>85098000</v>
      </c>
      <c r="Q1277" s="15" t="s">
        <v>6791</v>
      </c>
      <c r="R1277">
        <v>5</v>
      </c>
      <c r="S1277" s="15" t="s">
        <v>5234</v>
      </c>
      <c r="U1277" s="15" t="s">
        <v>5234</v>
      </c>
      <c r="V1277" s="15" t="s">
        <v>5009</v>
      </c>
      <c r="W1277" s="15" t="s">
        <v>5010</v>
      </c>
      <c r="X1277" s="15" t="s">
        <v>36</v>
      </c>
      <c r="Y1277" s="15" t="s">
        <v>50</v>
      </c>
      <c r="Z1277" s="15" t="s">
        <v>2067</v>
      </c>
    </row>
    <row r="1278" spans="1:26" x14ac:dyDescent="0.3">
      <c r="A1278" s="15" t="s">
        <v>3027</v>
      </c>
      <c r="B1278">
        <v>99999</v>
      </c>
      <c r="C1278" s="1">
        <v>5908256831117</v>
      </c>
      <c r="D1278">
        <v>1</v>
      </c>
      <c r="E1278">
        <v>84</v>
      </c>
      <c r="F1278" s="15" t="s">
        <v>6275</v>
      </c>
      <c r="G1278" s="15" t="s">
        <v>404</v>
      </c>
      <c r="H1278" s="15" t="s">
        <v>209</v>
      </c>
      <c r="I1278" s="15" t="s">
        <v>224</v>
      </c>
      <c r="J1278" s="15" t="s">
        <v>5243</v>
      </c>
      <c r="K1278" s="15" t="s">
        <v>209</v>
      </c>
      <c r="L1278" s="15" t="s">
        <v>224</v>
      </c>
      <c r="M1278" s="15" t="s">
        <v>5243</v>
      </c>
      <c r="N1278" s="15" t="s">
        <v>3028</v>
      </c>
      <c r="O1278" s="15" t="s">
        <v>6276</v>
      </c>
      <c r="P1278">
        <v>85094000</v>
      </c>
      <c r="Q1278" s="15" t="s">
        <v>1101</v>
      </c>
      <c r="R1278">
        <v>5</v>
      </c>
      <c r="S1278" s="15" t="s">
        <v>5234</v>
      </c>
      <c r="U1278" s="15" t="s">
        <v>5234</v>
      </c>
      <c r="V1278" s="15" t="s">
        <v>903</v>
      </c>
      <c r="W1278" s="15" t="s">
        <v>35</v>
      </c>
      <c r="X1278" s="15" t="s">
        <v>50</v>
      </c>
      <c r="Y1278" s="15" t="s">
        <v>5234</v>
      </c>
      <c r="Z1278" s="15" t="s">
        <v>404</v>
      </c>
    </row>
    <row r="1279" spans="1:26" x14ac:dyDescent="0.3">
      <c r="A1279" s="15" t="s">
        <v>3029</v>
      </c>
      <c r="B1279">
        <v>99999</v>
      </c>
      <c r="C1279" s="1">
        <v>5908256833265</v>
      </c>
      <c r="D1279">
        <v>1</v>
      </c>
      <c r="E1279">
        <v>36</v>
      </c>
      <c r="F1279" s="15" t="s">
        <v>1140</v>
      </c>
      <c r="G1279" s="15" t="s">
        <v>5283</v>
      </c>
      <c r="H1279" s="15" t="s">
        <v>290</v>
      </c>
      <c r="I1279" s="15" t="s">
        <v>5253</v>
      </c>
      <c r="J1279" s="15" t="s">
        <v>750</v>
      </c>
      <c r="K1279" s="15" t="s">
        <v>5291</v>
      </c>
      <c r="L1279" s="15" t="s">
        <v>1157</v>
      </c>
      <c r="M1279" s="15" t="s">
        <v>746</v>
      </c>
      <c r="N1279" s="15" t="s">
        <v>1142</v>
      </c>
      <c r="O1279" s="15" t="s">
        <v>3030</v>
      </c>
      <c r="P1279">
        <v>85094000</v>
      </c>
      <c r="Q1279" s="15" t="s">
        <v>1101</v>
      </c>
      <c r="R1279">
        <v>5</v>
      </c>
      <c r="S1279" s="15" t="s">
        <v>5234</v>
      </c>
      <c r="U1279" s="15" t="s">
        <v>5234</v>
      </c>
      <c r="V1279" s="15" t="s">
        <v>197</v>
      </c>
      <c r="W1279" s="15" t="s">
        <v>35</v>
      </c>
      <c r="X1279" s="15" t="s">
        <v>50</v>
      </c>
      <c r="Y1279" s="15" t="s">
        <v>5234</v>
      </c>
      <c r="Z1279" s="15" t="s">
        <v>5283</v>
      </c>
    </row>
    <row r="1280" spans="1:26" x14ac:dyDescent="0.3">
      <c r="A1280" s="15" t="s">
        <v>3031</v>
      </c>
      <c r="B1280">
        <v>99999</v>
      </c>
      <c r="C1280" s="1">
        <v>5908256836068</v>
      </c>
      <c r="D1280">
        <v>1</v>
      </c>
      <c r="E1280">
        <v>54</v>
      </c>
      <c r="F1280" s="15" t="s">
        <v>5277</v>
      </c>
      <c r="G1280" s="15" t="s">
        <v>6277</v>
      </c>
      <c r="H1280" s="15" t="s">
        <v>5253</v>
      </c>
      <c r="I1280" s="15" t="s">
        <v>5268</v>
      </c>
      <c r="J1280" s="15" t="s">
        <v>5462</v>
      </c>
      <c r="K1280" s="15" t="s">
        <v>5253</v>
      </c>
      <c r="L1280" s="15" t="s">
        <v>5268</v>
      </c>
      <c r="M1280" s="15" t="s">
        <v>5462</v>
      </c>
      <c r="N1280" s="15" t="s">
        <v>3032</v>
      </c>
      <c r="O1280" s="15" t="s">
        <v>3033</v>
      </c>
      <c r="P1280">
        <v>85094000</v>
      </c>
      <c r="Q1280" s="15" t="s">
        <v>6791</v>
      </c>
      <c r="R1280">
        <v>5</v>
      </c>
      <c r="S1280" s="15" t="s">
        <v>5234</v>
      </c>
      <c r="U1280" s="15" t="s">
        <v>5234</v>
      </c>
      <c r="V1280" s="15" t="s">
        <v>203</v>
      </c>
      <c r="W1280" s="15" t="s">
        <v>35</v>
      </c>
      <c r="X1280" s="15" t="s">
        <v>50</v>
      </c>
      <c r="Y1280" s="15" t="s">
        <v>50</v>
      </c>
      <c r="Z1280" s="15" t="s">
        <v>6277</v>
      </c>
    </row>
    <row r="1281" spans="1:26" x14ac:dyDescent="0.3">
      <c r="A1281" s="15" t="s">
        <v>3034</v>
      </c>
      <c r="B1281">
        <v>11807</v>
      </c>
      <c r="C1281" s="1">
        <v>5902934831123</v>
      </c>
      <c r="D1281">
        <v>1</v>
      </c>
      <c r="E1281">
        <v>90</v>
      </c>
      <c r="F1281" s="15" t="s">
        <v>3035</v>
      </c>
      <c r="G1281" s="15" t="s">
        <v>585</v>
      </c>
      <c r="H1281" s="15" t="s">
        <v>5288</v>
      </c>
      <c r="I1281" s="15" t="s">
        <v>5288</v>
      </c>
      <c r="J1281" s="15" t="s">
        <v>5270</v>
      </c>
      <c r="K1281" s="15" t="s">
        <v>5288</v>
      </c>
      <c r="L1281" s="15" t="s">
        <v>5238</v>
      </c>
      <c r="M1281" s="15" t="s">
        <v>5305</v>
      </c>
      <c r="N1281" s="15" t="s">
        <v>3036</v>
      </c>
      <c r="O1281" s="15" t="s">
        <v>3037</v>
      </c>
      <c r="P1281">
        <v>85099000</v>
      </c>
      <c r="Q1281" s="15" t="s">
        <v>843</v>
      </c>
      <c r="R1281">
        <v>0</v>
      </c>
      <c r="S1281" s="15" t="s">
        <v>5234</v>
      </c>
      <c r="U1281" s="15" t="s">
        <v>5234</v>
      </c>
      <c r="V1281" s="15" t="s">
        <v>2673</v>
      </c>
      <c r="W1281" s="15" t="s">
        <v>35</v>
      </c>
      <c r="X1281" s="15" t="s">
        <v>50</v>
      </c>
      <c r="Y1281" s="15" t="s">
        <v>50</v>
      </c>
      <c r="Z1281" s="15" t="s">
        <v>585</v>
      </c>
    </row>
    <row r="1282" spans="1:26" x14ac:dyDescent="0.3">
      <c r="A1282" s="15" t="s">
        <v>3038</v>
      </c>
      <c r="B1282">
        <v>99999</v>
      </c>
      <c r="C1282" s="1">
        <v>5908256836686</v>
      </c>
      <c r="D1282">
        <v>6</v>
      </c>
      <c r="E1282">
        <v>168</v>
      </c>
      <c r="F1282" s="15" t="s">
        <v>2533</v>
      </c>
      <c r="G1282" s="15" t="s">
        <v>5275</v>
      </c>
      <c r="H1282" s="15" t="s">
        <v>210</v>
      </c>
      <c r="I1282" s="15" t="s">
        <v>106</v>
      </c>
      <c r="J1282" s="15" t="s">
        <v>5288</v>
      </c>
      <c r="K1282" s="15" t="s">
        <v>3039</v>
      </c>
      <c r="L1282" s="15" t="s">
        <v>44</v>
      </c>
      <c r="M1282" s="15" t="s">
        <v>5344</v>
      </c>
      <c r="N1282" s="15" t="s">
        <v>1119</v>
      </c>
      <c r="O1282" s="15" t="s">
        <v>3040</v>
      </c>
      <c r="P1282">
        <v>85094000</v>
      </c>
      <c r="Q1282" s="15" t="s">
        <v>1101</v>
      </c>
      <c r="R1282">
        <v>5</v>
      </c>
      <c r="S1282" s="15" t="s">
        <v>5234</v>
      </c>
      <c r="U1282" s="15" t="s">
        <v>5234</v>
      </c>
      <c r="V1282" s="15" t="s">
        <v>158</v>
      </c>
      <c r="W1282" s="15" t="s">
        <v>35</v>
      </c>
      <c r="X1282" s="15" t="s">
        <v>50</v>
      </c>
      <c r="Y1282" s="15" t="s">
        <v>5234</v>
      </c>
      <c r="Z1282" s="15" t="s">
        <v>883</v>
      </c>
    </row>
    <row r="1283" spans="1:26" x14ac:dyDescent="0.3">
      <c r="A1283" s="15" t="s">
        <v>3041</v>
      </c>
      <c r="B1283">
        <v>99999</v>
      </c>
      <c r="C1283" s="1">
        <v>5908256836662</v>
      </c>
      <c r="D1283">
        <v>6</v>
      </c>
      <c r="E1283">
        <v>168</v>
      </c>
      <c r="F1283" s="15" t="s">
        <v>2533</v>
      </c>
      <c r="G1283" s="15" t="s">
        <v>5275</v>
      </c>
      <c r="H1283" s="15" t="s">
        <v>5233</v>
      </c>
      <c r="I1283" s="15" t="s">
        <v>5233</v>
      </c>
      <c r="J1283" s="15" t="s">
        <v>5233</v>
      </c>
      <c r="K1283" s="15" t="s">
        <v>3039</v>
      </c>
      <c r="L1283" s="15" t="s">
        <v>2795</v>
      </c>
      <c r="M1283" s="15" t="s">
        <v>3042</v>
      </c>
      <c r="N1283" s="15" t="s">
        <v>1119</v>
      </c>
      <c r="O1283" s="15" t="s">
        <v>3043</v>
      </c>
      <c r="P1283">
        <v>85094000</v>
      </c>
      <c r="Q1283" s="15" t="s">
        <v>5234</v>
      </c>
      <c r="S1283" s="15" t="s">
        <v>5234</v>
      </c>
      <c r="U1283" s="15" t="s">
        <v>5234</v>
      </c>
      <c r="V1283" s="15" t="s">
        <v>5234</v>
      </c>
      <c r="W1283" s="15" t="s">
        <v>5234</v>
      </c>
      <c r="X1283" s="15" t="s">
        <v>50</v>
      </c>
      <c r="Y1283" s="15" t="s">
        <v>5234</v>
      </c>
      <c r="Z1283" s="15" t="s">
        <v>883</v>
      </c>
    </row>
    <row r="1284" spans="1:26" x14ac:dyDescent="0.3">
      <c r="A1284" s="15" t="s">
        <v>3044</v>
      </c>
      <c r="B1284">
        <v>99999</v>
      </c>
      <c r="C1284" s="1">
        <v>5908256836679</v>
      </c>
      <c r="D1284">
        <v>6</v>
      </c>
      <c r="E1284">
        <v>168</v>
      </c>
      <c r="F1284" s="15" t="s">
        <v>2533</v>
      </c>
      <c r="G1284" s="15" t="s">
        <v>5275</v>
      </c>
      <c r="H1284" s="15" t="s">
        <v>5233</v>
      </c>
      <c r="I1284" s="15" t="s">
        <v>5233</v>
      </c>
      <c r="J1284" s="15" t="s">
        <v>5233</v>
      </c>
      <c r="K1284" s="15" t="s">
        <v>3039</v>
      </c>
      <c r="L1284" s="15" t="s">
        <v>2795</v>
      </c>
      <c r="M1284" s="15" t="s">
        <v>3042</v>
      </c>
      <c r="N1284" s="15" t="s">
        <v>1119</v>
      </c>
      <c r="O1284" s="15" t="s">
        <v>3045</v>
      </c>
      <c r="P1284">
        <v>85094000</v>
      </c>
      <c r="Q1284" s="15" t="s">
        <v>5234</v>
      </c>
      <c r="R1284">
        <v>5</v>
      </c>
      <c r="S1284" s="15" t="s">
        <v>5234</v>
      </c>
      <c r="U1284" s="15" t="s">
        <v>5234</v>
      </c>
      <c r="V1284" s="15" t="s">
        <v>5234</v>
      </c>
      <c r="W1284" s="15" t="s">
        <v>5234</v>
      </c>
      <c r="X1284" s="15" t="s">
        <v>50</v>
      </c>
      <c r="Y1284" s="15" t="s">
        <v>5234</v>
      </c>
      <c r="Z1284" s="15" t="s">
        <v>883</v>
      </c>
    </row>
    <row r="1285" spans="1:26" x14ac:dyDescent="0.3">
      <c r="A1285" s="15" t="s">
        <v>3046</v>
      </c>
      <c r="B1285">
        <v>99999</v>
      </c>
      <c r="C1285" s="1">
        <v>5908256838130</v>
      </c>
      <c r="D1285">
        <v>1</v>
      </c>
      <c r="E1285">
        <v>105</v>
      </c>
      <c r="F1285" s="15" t="s">
        <v>3047</v>
      </c>
      <c r="G1285" s="15" t="s">
        <v>1021</v>
      </c>
      <c r="H1285" s="15" t="s">
        <v>1233</v>
      </c>
      <c r="I1285" s="15" t="s">
        <v>1476</v>
      </c>
      <c r="J1285" s="15" t="s">
        <v>503</v>
      </c>
      <c r="K1285" s="15" t="s">
        <v>31</v>
      </c>
      <c r="L1285" s="15" t="s">
        <v>1705</v>
      </c>
      <c r="M1285" s="15" t="s">
        <v>3048</v>
      </c>
      <c r="N1285" s="15" t="s">
        <v>1133</v>
      </c>
      <c r="O1285" s="15" t="s">
        <v>3049</v>
      </c>
      <c r="P1285">
        <v>85094000</v>
      </c>
      <c r="Q1285" s="15" t="s">
        <v>5234</v>
      </c>
      <c r="R1285">
        <v>5</v>
      </c>
      <c r="S1285" s="15" t="s">
        <v>5234</v>
      </c>
      <c r="U1285" s="15" t="s">
        <v>5234</v>
      </c>
      <c r="V1285" s="15" t="s">
        <v>273</v>
      </c>
      <c r="W1285" s="15" t="s">
        <v>5234</v>
      </c>
      <c r="X1285" s="15" t="s">
        <v>50</v>
      </c>
      <c r="Y1285" s="15" t="s">
        <v>5234</v>
      </c>
      <c r="Z1285" s="15" t="s">
        <v>1021</v>
      </c>
    </row>
    <row r="1286" spans="1:26" x14ac:dyDescent="0.3">
      <c r="A1286" s="15" t="s">
        <v>3050</v>
      </c>
      <c r="B1286">
        <v>11905</v>
      </c>
      <c r="C1286" s="1">
        <v>5908256838864</v>
      </c>
      <c r="D1286">
        <v>4</v>
      </c>
      <c r="E1286">
        <v>168</v>
      </c>
      <c r="F1286" s="15" t="s">
        <v>2533</v>
      </c>
      <c r="G1286" s="15" t="s">
        <v>6278</v>
      </c>
      <c r="H1286" s="15" t="s">
        <v>5238</v>
      </c>
      <c r="I1286" s="15" t="s">
        <v>5271</v>
      </c>
      <c r="J1286" s="15" t="s">
        <v>5253</v>
      </c>
      <c r="K1286" s="15" t="s">
        <v>5279</v>
      </c>
      <c r="L1286" s="15" t="s">
        <v>5265</v>
      </c>
      <c r="M1286" s="15" t="s">
        <v>5300</v>
      </c>
      <c r="N1286" s="15" t="s">
        <v>1119</v>
      </c>
      <c r="O1286" s="15" t="s">
        <v>6279</v>
      </c>
      <c r="P1286">
        <v>85094000</v>
      </c>
      <c r="Q1286" s="15" t="s">
        <v>6791</v>
      </c>
      <c r="R1286">
        <v>5</v>
      </c>
      <c r="S1286" s="15" t="s">
        <v>5234</v>
      </c>
      <c r="U1286" s="15" t="s">
        <v>5234</v>
      </c>
      <c r="V1286" s="15" t="s">
        <v>297</v>
      </c>
      <c r="W1286" s="15" t="s">
        <v>35</v>
      </c>
      <c r="X1286" s="15" t="s">
        <v>36</v>
      </c>
      <c r="Y1286" s="15" t="s">
        <v>50</v>
      </c>
      <c r="Z1286" s="15" t="s">
        <v>6972</v>
      </c>
    </row>
    <row r="1287" spans="1:26" x14ac:dyDescent="0.3">
      <c r="A1287" s="15" t="s">
        <v>7286</v>
      </c>
      <c r="B1287">
        <v>11812</v>
      </c>
      <c r="C1287" s="1">
        <v>5905575901170</v>
      </c>
      <c r="D1287">
        <v>4</v>
      </c>
      <c r="E1287">
        <v>168</v>
      </c>
      <c r="F1287" s="15" t="s">
        <v>6972</v>
      </c>
      <c r="G1287" s="15" t="s">
        <v>6278</v>
      </c>
      <c r="H1287" s="15" t="s">
        <v>5238</v>
      </c>
      <c r="I1287" s="15" t="s">
        <v>5271</v>
      </c>
      <c r="J1287" s="15" t="s">
        <v>5253</v>
      </c>
      <c r="K1287" s="15" t="s">
        <v>5279</v>
      </c>
      <c r="L1287" s="15" t="s">
        <v>5265</v>
      </c>
      <c r="M1287" s="15" t="s">
        <v>5300</v>
      </c>
      <c r="N1287" s="15" t="s">
        <v>7287</v>
      </c>
      <c r="O1287" s="15" t="s">
        <v>7288</v>
      </c>
      <c r="Q1287" s="15" t="s">
        <v>5234</v>
      </c>
      <c r="S1287" s="15" t="s">
        <v>5234</v>
      </c>
      <c r="U1287" s="15" t="s">
        <v>5234</v>
      </c>
      <c r="V1287" s="15" t="s">
        <v>5234</v>
      </c>
      <c r="W1287" s="15" t="s">
        <v>5234</v>
      </c>
      <c r="X1287" s="15" t="s">
        <v>36</v>
      </c>
      <c r="Y1287" s="15" t="s">
        <v>50</v>
      </c>
      <c r="Z1287" s="15" t="s">
        <v>5234</v>
      </c>
    </row>
    <row r="1288" spans="1:26" x14ac:dyDescent="0.3">
      <c r="A1288" s="15" t="s">
        <v>3051</v>
      </c>
      <c r="B1288">
        <v>11904</v>
      </c>
      <c r="C1288" s="1">
        <v>5908256839427</v>
      </c>
      <c r="D1288">
        <v>4</v>
      </c>
      <c r="E1288">
        <v>72</v>
      </c>
      <c r="F1288" s="15" t="s">
        <v>6280</v>
      </c>
      <c r="G1288" s="15" t="s">
        <v>5011</v>
      </c>
      <c r="H1288" s="15" t="s">
        <v>5305</v>
      </c>
      <c r="I1288" s="15" t="s">
        <v>5241</v>
      </c>
      <c r="J1288" s="15" t="s">
        <v>1157</v>
      </c>
      <c r="K1288" s="15" t="s">
        <v>5466</v>
      </c>
      <c r="L1288" s="15" t="s">
        <v>64</v>
      </c>
      <c r="M1288" s="15" t="s">
        <v>1309</v>
      </c>
      <c r="N1288" s="15" t="s">
        <v>3052</v>
      </c>
      <c r="O1288" s="15" t="s">
        <v>6281</v>
      </c>
      <c r="P1288">
        <v>85094000</v>
      </c>
      <c r="Q1288" s="15" t="s">
        <v>6791</v>
      </c>
      <c r="R1288">
        <v>5</v>
      </c>
      <c r="S1288" s="15" t="s">
        <v>5234</v>
      </c>
      <c r="U1288" s="15" t="s">
        <v>5234</v>
      </c>
      <c r="V1288" s="15" t="s">
        <v>202</v>
      </c>
      <c r="W1288" s="15" t="s">
        <v>35</v>
      </c>
      <c r="X1288" s="15" t="s">
        <v>36</v>
      </c>
      <c r="Y1288" s="15" t="s">
        <v>50</v>
      </c>
      <c r="Z1288" s="15" t="s">
        <v>7119</v>
      </c>
    </row>
    <row r="1289" spans="1:26" x14ac:dyDescent="0.3">
      <c r="A1289" s="15" t="s">
        <v>3053</v>
      </c>
      <c r="B1289">
        <v>99999</v>
      </c>
      <c r="C1289" s="1">
        <v>5908256839519</v>
      </c>
      <c r="D1289">
        <v>4</v>
      </c>
      <c r="E1289">
        <v>100</v>
      </c>
      <c r="F1289" s="15" t="s">
        <v>2970</v>
      </c>
      <c r="G1289" s="15" t="s">
        <v>3054</v>
      </c>
      <c r="H1289" s="15" t="s">
        <v>115</v>
      </c>
      <c r="I1289" s="15" t="s">
        <v>210</v>
      </c>
      <c r="J1289" s="15" t="s">
        <v>5462</v>
      </c>
      <c r="K1289" s="15" t="s">
        <v>5279</v>
      </c>
      <c r="L1289" s="15" t="s">
        <v>3055</v>
      </c>
      <c r="M1289" s="15" t="s">
        <v>2590</v>
      </c>
      <c r="N1289" s="15" t="s">
        <v>1100</v>
      </c>
      <c r="O1289" s="15" t="s">
        <v>3056</v>
      </c>
      <c r="P1289">
        <v>85094000</v>
      </c>
      <c r="Q1289" s="15" t="s">
        <v>1101</v>
      </c>
      <c r="R1289">
        <v>5</v>
      </c>
      <c r="S1289" s="15" t="s">
        <v>5234</v>
      </c>
      <c r="U1289" s="15" t="s">
        <v>5234</v>
      </c>
      <c r="V1289" s="15" t="s">
        <v>438</v>
      </c>
      <c r="W1289" s="15" t="s">
        <v>35</v>
      </c>
      <c r="X1289" s="15" t="s">
        <v>50</v>
      </c>
      <c r="Y1289" s="15" t="s">
        <v>5234</v>
      </c>
      <c r="Z1289" s="15" t="s">
        <v>6973</v>
      </c>
    </row>
    <row r="1290" spans="1:26" x14ac:dyDescent="0.3">
      <c r="A1290" s="15" t="s">
        <v>3057</v>
      </c>
      <c r="B1290">
        <v>11809</v>
      </c>
      <c r="C1290" s="1">
        <v>5902934834391</v>
      </c>
      <c r="D1290">
        <v>4</v>
      </c>
      <c r="E1290">
        <v>72</v>
      </c>
      <c r="F1290" s="15" t="s">
        <v>3058</v>
      </c>
      <c r="G1290" s="15" t="s">
        <v>3059</v>
      </c>
      <c r="H1290" s="15" t="s">
        <v>209</v>
      </c>
      <c r="I1290" s="15" t="s">
        <v>186</v>
      </c>
      <c r="J1290" s="15" t="s">
        <v>5301</v>
      </c>
      <c r="K1290" s="15" t="s">
        <v>290</v>
      </c>
      <c r="L1290" s="15" t="s">
        <v>5265</v>
      </c>
      <c r="M1290" s="15" t="s">
        <v>436</v>
      </c>
      <c r="N1290" s="15" t="s">
        <v>1116</v>
      </c>
      <c r="O1290" s="15" t="s">
        <v>6282</v>
      </c>
      <c r="P1290">
        <v>85094000</v>
      </c>
      <c r="Q1290" s="15" t="s">
        <v>6791</v>
      </c>
      <c r="R1290">
        <v>5</v>
      </c>
      <c r="S1290" s="15" t="s">
        <v>5234</v>
      </c>
      <c r="U1290" s="15" t="s">
        <v>5234</v>
      </c>
      <c r="V1290" s="15" t="s">
        <v>830</v>
      </c>
      <c r="W1290" s="15" t="s">
        <v>35</v>
      </c>
      <c r="X1290" s="15" t="s">
        <v>36</v>
      </c>
      <c r="Y1290" s="15" t="s">
        <v>5234</v>
      </c>
      <c r="Z1290" s="15" t="s">
        <v>3830</v>
      </c>
    </row>
    <row r="1291" spans="1:26" x14ac:dyDescent="0.3">
      <c r="A1291" s="15" t="s">
        <v>4857</v>
      </c>
      <c r="B1291">
        <v>11804</v>
      </c>
      <c r="C1291" s="1">
        <v>5903887804325</v>
      </c>
      <c r="D1291">
        <v>2</v>
      </c>
      <c r="E1291">
        <v>48</v>
      </c>
      <c r="F1291" s="15" t="s">
        <v>2803</v>
      </c>
      <c r="G1291" s="15" t="s">
        <v>143</v>
      </c>
      <c r="H1291" s="15" t="s">
        <v>256</v>
      </c>
      <c r="I1291" s="15" t="s">
        <v>5386</v>
      </c>
      <c r="J1291" s="15" t="s">
        <v>750</v>
      </c>
      <c r="K1291" s="15" t="s">
        <v>5386</v>
      </c>
      <c r="L1291" s="15" t="s">
        <v>5350</v>
      </c>
      <c r="M1291" s="15" t="s">
        <v>232</v>
      </c>
      <c r="N1291" s="15" t="s">
        <v>1116</v>
      </c>
      <c r="O1291" s="15" t="s">
        <v>6283</v>
      </c>
      <c r="P1291">
        <v>85094000</v>
      </c>
      <c r="Q1291" s="15" t="s">
        <v>6791</v>
      </c>
      <c r="R1291">
        <v>5</v>
      </c>
      <c r="S1291" s="15" t="s">
        <v>5234</v>
      </c>
      <c r="U1291" s="15" t="s">
        <v>5234</v>
      </c>
      <c r="V1291" s="15" t="s">
        <v>1698</v>
      </c>
      <c r="W1291" s="15" t="s">
        <v>213</v>
      </c>
      <c r="X1291" s="15" t="s">
        <v>36</v>
      </c>
      <c r="Y1291" s="15" t="s">
        <v>50</v>
      </c>
      <c r="Z1291" s="15" t="s">
        <v>1865</v>
      </c>
    </row>
    <row r="1292" spans="1:26" x14ac:dyDescent="0.3">
      <c r="A1292" s="15" t="s">
        <v>3060</v>
      </c>
      <c r="B1292">
        <v>99999</v>
      </c>
      <c r="C1292" s="1">
        <v>5908256830035</v>
      </c>
      <c r="D1292">
        <v>0</v>
      </c>
      <c r="E1292">
        <v>0</v>
      </c>
      <c r="F1292" s="15" t="s">
        <v>5234</v>
      </c>
      <c r="G1292" s="15" t="s">
        <v>5234</v>
      </c>
      <c r="H1292" s="15" t="s">
        <v>5233</v>
      </c>
      <c r="I1292" s="15" t="s">
        <v>5233</v>
      </c>
      <c r="J1292" s="15" t="s">
        <v>5233</v>
      </c>
      <c r="K1292" s="15" t="s">
        <v>5233</v>
      </c>
      <c r="L1292" s="15" t="s">
        <v>5233</v>
      </c>
      <c r="M1292" s="15" t="s">
        <v>5233</v>
      </c>
      <c r="N1292" s="15" t="s">
        <v>1173</v>
      </c>
      <c r="O1292" s="15" t="s">
        <v>3061</v>
      </c>
      <c r="Q1292" s="15" t="s">
        <v>5234</v>
      </c>
      <c r="S1292" s="15" t="s">
        <v>5234</v>
      </c>
      <c r="U1292" s="15" t="s">
        <v>5234</v>
      </c>
      <c r="V1292" s="15" t="s">
        <v>5234</v>
      </c>
      <c r="W1292" s="15" t="s">
        <v>5234</v>
      </c>
      <c r="X1292" s="15" t="s">
        <v>50</v>
      </c>
      <c r="Y1292" s="15" t="s">
        <v>5234</v>
      </c>
      <c r="Z1292" s="15" t="s">
        <v>5234</v>
      </c>
    </row>
    <row r="1293" spans="1:26" x14ac:dyDescent="0.3">
      <c r="A1293" s="15" t="s">
        <v>3062</v>
      </c>
      <c r="B1293">
        <v>99999</v>
      </c>
      <c r="C1293" s="1">
        <v>5908256830967</v>
      </c>
      <c r="D1293">
        <v>1</v>
      </c>
      <c r="E1293">
        <v>70</v>
      </c>
      <c r="F1293" s="15" t="s">
        <v>5234</v>
      </c>
      <c r="G1293" s="15" t="s">
        <v>5234</v>
      </c>
      <c r="H1293" s="15" t="s">
        <v>5305</v>
      </c>
      <c r="I1293" s="15" t="s">
        <v>5259</v>
      </c>
      <c r="J1293" s="15" t="s">
        <v>200</v>
      </c>
      <c r="K1293" s="15" t="s">
        <v>746</v>
      </c>
      <c r="L1293" s="15" t="s">
        <v>210</v>
      </c>
      <c r="M1293" s="15" t="s">
        <v>5286</v>
      </c>
      <c r="N1293" s="15" t="s">
        <v>1173</v>
      </c>
      <c r="O1293" s="15" t="s">
        <v>3063</v>
      </c>
      <c r="P1293">
        <v>85094000</v>
      </c>
      <c r="Q1293" s="15" t="s">
        <v>5234</v>
      </c>
      <c r="S1293" s="15" t="s">
        <v>5234</v>
      </c>
      <c r="U1293" s="15" t="s">
        <v>5234</v>
      </c>
      <c r="V1293" s="15" t="s">
        <v>613</v>
      </c>
      <c r="W1293" s="15" t="s">
        <v>5234</v>
      </c>
      <c r="X1293" s="15" t="s">
        <v>50</v>
      </c>
      <c r="Y1293" s="15" t="s">
        <v>5234</v>
      </c>
      <c r="Z1293" s="15" t="s">
        <v>5234</v>
      </c>
    </row>
    <row r="1294" spans="1:26" x14ac:dyDescent="0.3">
      <c r="A1294" s="15" t="s">
        <v>3064</v>
      </c>
      <c r="B1294">
        <v>99999</v>
      </c>
      <c r="C1294" s="1">
        <v>5908256831094</v>
      </c>
      <c r="D1294">
        <v>1</v>
      </c>
      <c r="E1294">
        <v>40</v>
      </c>
      <c r="F1294" s="15" t="s">
        <v>5234</v>
      </c>
      <c r="G1294" s="15" t="s">
        <v>5234</v>
      </c>
      <c r="H1294" s="15" t="s">
        <v>5233</v>
      </c>
      <c r="I1294" s="15" t="s">
        <v>5233</v>
      </c>
      <c r="J1294" s="15" t="s">
        <v>5233</v>
      </c>
      <c r="K1294" s="15" t="s">
        <v>5270</v>
      </c>
      <c r="L1294" s="15" t="s">
        <v>256</v>
      </c>
      <c r="M1294" s="15" t="s">
        <v>231</v>
      </c>
      <c r="N1294" s="15" t="s">
        <v>1173</v>
      </c>
      <c r="O1294" s="15" t="s">
        <v>3065</v>
      </c>
      <c r="P1294">
        <v>85094000</v>
      </c>
      <c r="Q1294" s="15" t="s">
        <v>5234</v>
      </c>
      <c r="S1294" s="15" t="s">
        <v>5234</v>
      </c>
      <c r="U1294" s="15" t="s">
        <v>5234</v>
      </c>
      <c r="V1294" s="15" t="s">
        <v>5234</v>
      </c>
      <c r="W1294" s="15" t="s">
        <v>5234</v>
      </c>
      <c r="X1294" s="15" t="s">
        <v>50</v>
      </c>
      <c r="Y1294" s="15" t="s">
        <v>5234</v>
      </c>
      <c r="Z1294" s="15" t="s">
        <v>5234</v>
      </c>
    </row>
    <row r="1295" spans="1:26" x14ac:dyDescent="0.3">
      <c r="A1295" s="15" t="s">
        <v>3066</v>
      </c>
      <c r="B1295">
        <v>99999</v>
      </c>
      <c r="C1295" s="1">
        <v>5908256833081</v>
      </c>
      <c r="D1295">
        <v>1</v>
      </c>
      <c r="E1295">
        <v>40</v>
      </c>
      <c r="F1295" s="15" t="s">
        <v>5283</v>
      </c>
      <c r="G1295" s="15" t="s">
        <v>646</v>
      </c>
      <c r="H1295" s="15" t="s">
        <v>2516</v>
      </c>
      <c r="I1295" s="15" t="s">
        <v>2981</v>
      </c>
      <c r="J1295" s="15" t="s">
        <v>5462</v>
      </c>
      <c r="K1295" s="15" t="s">
        <v>5270</v>
      </c>
      <c r="L1295" s="15" t="s">
        <v>5268</v>
      </c>
      <c r="M1295" s="15" t="s">
        <v>5255</v>
      </c>
      <c r="N1295" s="15" t="s">
        <v>1201</v>
      </c>
      <c r="O1295" s="15" t="s">
        <v>3067</v>
      </c>
      <c r="P1295">
        <v>85094000</v>
      </c>
      <c r="Q1295" s="15" t="s">
        <v>5234</v>
      </c>
      <c r="S1295" s="15" t="s">
        <v>5234</v>
      </c>
      <c r="U1295" s="15" t="s">
        <v>5234</v>
      </c>
      <c r="V1295" s="15" t="s">
        <v>1528</v>
      </c>
      <c r="W1295" s="15" t="s">
        <v>5234</v>
      </c>
      <c r="X1295" s="15" t="s">
        <v>50</v>
      </c>
      <c r="Y1295" s="15" t="s">
        <v>5234</v>
      </c>
      <c r="Z1295" s="15" t="s">
        <v>646</v>
      </c>
    </row>
    <row r="1296" spans="1:26" x14ac:dyDescent="0.3">
      <c r="A1296" s="15" t="s">
        <v>3068</v>
      </c>
      <c r="B1296">
        <v>99999</v>
      </c>
      <c r="C1296" s="1">
        <v>5902934830676</v>
      </c>
      <c r="D1296">
        <v>1</v>
      </c>
      <c r="E1296">
        <v>40</v>
      </c>
      <c r="F1296" s="15" t="s">
        <v>5233</v>
      </c>
      <c r="G1296" s="15" t="s">
        <v>5234</v>
      </c>
      <c r="H1296" s="15" t="s">
        <v>2516</v>
      </c>
      <c r="I1296" s="15" t="s">
        <v>2981</v>
      </c>
      <c r="J1296" s="15" t="s">
        <v>5462</v>
      </c>
      <c r="K1296" s="15" t="s">
        <v>5270</v>
      </c>
      <c r="L1296" s="15" t="s">
        <v>5268</v>
      </c>
      <c r="M1296" s="15" t="s">
        <v>5255</v>
      </c>
      <c r="N1296" s="15" t="s">
        <v>3069</v>
      </c>
      <c r="O1296" s="15" t="s">
        <v>3070</v>
      </c>
      <c r="P1296">
        <v>85099000</v>
      </c>
      <c r="Q1296" s="15" t="s">
        <v>1101</v>
      </c>
      <c r="R1296">
        <v>0</v>
      </c>
      <c r="S1296" s="15" t="s">
        <v>5234</v>
      </c>
      <c r="U1296" s="15" t="s">
        <v>5234</v>
      </c>
      <c r="V1296" s="15" t="s">
        <v>5234</v>
      </c>
      <c r="W1296" s="15" t="s">
        <v>5234</v>
      </c>
      <c r="X1296" s="15" t="s">
        <v>50</v>
      </c>
      <c r="Y1296" s="15" t="s">
        <v>50</v>
      </c>
      <c r="Z1296" s="15" t="s">
        <v>5234</v>
      </c>
    </row>
    <row r="1297" spans="1:26" x14ac:dyDescent="0.3">
      <c r="A1297" s="15" t="s">
        <v>3071</v>
      </c>
      <c r="B1297">
        <v>99999</v>
      </c>
      <c r="C1297" s="1">
        <v>5908256833777</v>
      </c>
      <c r="D1297">
        <v>1</v>
      </c>
      <c r="E1297">
        <v>36</v>
      </c>
      <c r="F1297" s="15" t="s">
        <v>1988</v>
      </c>
      <c r="G1297" s="15" t="s">
        <v>6284</v>
      </c>
      <c r="H1297" s="15" t="s">
        <v>5233</v>
      </c>
      <c r="I1297" s="15" t="s">
        <v>5233</v>
      </c>
      <c r="J1297" s="15" t="s">
        <v>5233</v>
      </c>
      <c r="K1297" s="15" t="s">
        <v>5237</v>
      </c>
      <c r="L1297" s="15" t="s">
        <v>5256</v>
      </c>
      <c r="M1297" s="15" t="s">
        <v>43</v>
      </c>
      <c r="N1297" s="15" t="s">
        <v>1185</v>
      </c>
      <c r="O1297" s="15" t="s">
        <v>3072</v>
      </c>
      <c r="P1297">
        <v>85094000</v>
      </c>
      <c r="Q1297" s="15" t="s">
        <v>5234</v>
      </c>
      <c r="S1297" s="15" t="s">
        <v>5234</v>
      </c>
      <c r="U1297" s="15" t="s">
        <v>5234</v>
      </c>
      <c r="V1297" s="15" t="s">
        <v>5234</v>
      </c>
      <c r="W1297" s="15" t="s">
        <v>5234</v>
      </c>
      <c r="X1297" s="15" t="s">
        <v>50</v>
      </c>
      <c r="Y1297" s="15" t="s">
        <v>5234</v>
      </c>
      <c r="Z1297" s="15" t="s">
        <v>6284</v>
      </c>
    </row>
    <row r="1298" spans="1:26" x14ac:dyDescent="0.3">
      <c r="A1298" s="15" t="s">
        <v>3073</v>
      </c>
      <c r="B1298">
        <v>99999</v>
      </c>
      <c r="C1298" s="1">
        <v>5908256838093</v>
      </c>
      <c r="D1298">
        <v>1</v>
      </c>
      <c r="E1298">
        <v>36</v>
      </c>
      <c r="F1298" s="15" t="s">
        <v>547</v>
      </c>
      <c r="G1298" s="15" t="s">
        <v>5278</v>
      </c>
      <c r="H1298" s="15" t="s">
        <v>523</v>
      </c>
      <c r="I1298" s="15" t="s">
        <v>5256</v>
      </c>
      <c r="J1298" s="15" t="s">
        <v>3021</v>
      </c>
      <c r="K1298" s="15" t="s">
        <v>3074</v>
      </c>
      <c r="L1298" s="15" t="s">
        <v>223</v>
      </c>
      <c r="M1298" s="15" t="s">
        <v>2063</v>
      </c>
      <c r="N1298" s="15" t="s">
        <v>3075</v>
      </c>
      <c r="O1298" s="15" t="s">
        <v>3076</v>
      </c>
      <c r="P1298">
        <v>85094000</v>
      </c>
      <c r="Q1298" s="15" t="s">
        <v>5234</v>
      </c>
      <c r="R1298">
        <v>5</v>
      </c>
      <c r="S1298" s="15" t="s">
        <v>5234</v>
      </c>
      <c r="U1298" s="15" t="s">
        <v>5234</v>
      </c>
      <c r="V1298" s="15" t="s">
        <v>190</v>
      </c>
      <c r="W1298" s="15" t="s">
        <v>5234</v>
      </c>
      <c r="X1298" s="15" t="s">
        <v>50</v>
      </c>
      <c r="Y1298" s="15" t="s">
        <v>5234</v>
      </c>
      <c r="Z1298" s="15" t="s">
        <v>5278</v>
      </c>
    </row>
    <row r="1299" spans="1:26" x14ac:dyDescent="0.3">
      <c r="A1299" s="15" t="s">
        <v>3077</v>
      </c>
      <c r="B1299">
        <v>99999</v>
      </c>
      <c r="C1299" s="1">
        <v>5908256838833</v>
      </c>
      <c r="D1299">
        <v>2</v>
      </c>
      <c r="E1299">
        <v>24</v>
      </c>
      <c r="F1299" s="15" t="s">
        <v>3078</v>
      </c>
      <c r="G1299" s="15" t="s">
        <v>3079</v>
      </c>
      <c r="H1299" s="15" t="s">
        <v>5233</v>
      </c>
      <c r="I1299" s="15" t="s">
        <v>5233</v>
      </c>
      <c r="J1299" s="15" t="s">
        <v>5233</v>
      </c>
      <c r="K1299" s="15" t="s">
        <v>5314</v>
      </c>
      <c r="L1299" s="15" t="s">
        <v>68</v>
      </c>
      <c r="M1299" s="15" t="s">
        <v>5285</v>
      </c>
      <c r="N1299" s="15" t="s">
        <v>1201</v>
      </c>
      <c r="O1299" s="15" t="s">
        <v>3080</v>
      </c>
      <c r="P1299">
        <v>85094000</v>
      </c>
      <c r="Q1299" s="15" t="s">
        <v>5234</v>
      </c>
      <c r="S1299" s="15" t="s">
        <v>5234</v>
      </c>
      <c r="U1299" s="15" t="s">
        <v>5234</v>
      </c>
      <c r="V1299" s="15" t="s">
        <v>5234</v>
      </c>
      <c r="W1299" s="15" t="s">
        <v>5234</v>
      </c>
      <c r="X1299" s="15" t="s">
        <v>50</v>
      </c>
      <c r="Y1299" s="15" t="s">
        <v>5234</v>
      </c>
      <c r="Z1299" s="15" t="s">
        <v>1968</v>
      </c>
    </row>
    <row r="1300" spans="1:26" x14ac:dyDescent="0.3">
      <c r="A1300" s="15" t="s">
        <v>3081</v>
      </c>
      <c r="B1300">
        <v>99999</v>
      </c>
      <c r="C1300" s="1">
        <v>5908256838451</v>
      </c>
      <c r="D1300">
        <v>1</v>
      </c>
      <c r="E1300">
        <v>48</v>
      </c>
      <c r="F1300" s="15" t="s">
        <v>5283</v>
      </c>
      <c r="G1300" s="15" t="s">
        <v>646</v>
      </c>
      <c r="H1300" s="15" t="s">
        <v>5269</v>
      </c>
      <c r="I1300" s="15" t="s">
        <v>5293</v>
      </c>
      <c r="J1300" s="15" t="s">
        <v>1189</v>
      </c>
      <c r="K1300" s="15" t="s">
        <v>5268</v>
      </c>
      <c r="L1300" s="15" t="s">
        <v>750</v>
      </c>
      <c r="M1300" s="15" t="s">
        <v>200</v>
      </c>
      <c r="N1300" s="15" t="s">
        <v>1201</v>
      </c>
      <c r="O1300" s="15" t="s">
        <v>3082</v>
      </c>
      <c r="P1300">
        <v>85094000</v>
      </c>
      <c r="Q1300" s="15" t="s">
        <v>5234</v>
      </c>
      <c r="R1300">
        <v>5</v>
      </c>
      <c r="S1300" s="15" t="s">
        <v>5234</v>
      </c>
      <c r="U1300" s="15" t="s">
        <v>5234</v>
      </c>
      <c r="V1300" s="15" t="s">
        <v>1187</v>
      </c>
      <c r="W1300" s="15" t="s">
        <v>5234</v>
      </c>
      <c r="X1300" s="15" t="s">
        <v>50</v>
      </c>
      <c r="Y1300" s="15" t="s">
        <v>5234</v>
      </c>
      <c r="Z1300" s="15" t="s">
        <v>646</v>
      </c>
    </row>
    <row r="1301" spans="1:26" x14ac:dyDescent="0.3">
      <c r="A1301" s="15" t="s">
        <v>3083</v>
      </c>
      <c r="B1301">
        <v>99999</v>
      </c>
      <c r="C1301" s="1">
        <v>5908256839496</v>
      </c>
      <c r="D1301">
        <v>1</v>
      </c>
      <c r="E1301">
        <v>30</v>
      </c>
      <c r="F1301" s="15" t="s">
        <v>1776</v>
      </c>
      <c r="G1301" s="15" t="s">
        <v>3084</v>
      </c>
      <c r="H1301" s="15" t="s">
        <v>68</v>
      </c>
      <c r="I1301" s="15" t="s">
        <v>209</v>
      </c>
      <c r="J1301" s="15" t="s">
        <v>5286</v>
      </c>
      <c r="K1301" s="15" t="s">
        <v>68</v>
      </c>
      <c r="L1301" s="15" t="s">
        <v>209</v>
      </c>
      <c r="M1301" s="15" t="s">
        <v>5286</v>
      </c>
      <c r="N1301" s="15" t="s">
        <v>3085</v>
      </c>
      <c r="O1301" s="15" t="s">
        <v>3086</v>
      </c>
      <c r="P1301">
        <v>85094000</v>
      </c>
      <c r="Q1301" s="15" t="s">
        <v>5234</v>
      </c>
      <c r="R1301">
        <v>5</v>
      </c>
      <c r="S1301" s="15" t="s">
        <v>5234</v>
      </c>
      <c r="U1301" s="15" t="s">
        <v>5234</v>
      </c>
      <c r="V1301" s="15" t="s">
        <v>35</v>
      </c>
      <c r="W1301" s="15" t="s">
        <v>5234</v>
      </c>
      <c r="X1301" s="15" t="s">
        <v>50</v>
      </c>
      <c r="Y1301" s="15" t="s">
        <v>5234</v>
      </c>
      <c r="Z1301" s="15" t="s">
        <v>3084</v>
      </c>
    </row>
    <row r="1302" spans="1:26" x14ac:dyDescent="0.3">
      <c r="A1302" s="15" t="s">
        <v>3087</v>
      </c>
      <c r="B1302">
        <v>99999</v>
      </c>
      <c r="C1302" s="1">
        <v>5908256838987</v>
      </c>
      <c r="D1302">
        <v>1</v>
      </c>
      <c r="E1302">
        <v>40</v>
      </c>
      <c r="F1302" s="15" t="s">
        <v>871</v>
      </c>
      <c r="G1302" s="15" t="s">
        <v>749</v>
      </c>
      <c r="H1302" s="15" t="s">
        <v>5233</v>
      </c>
      <c r="I1302" s="15" t="s">
        <v>5233</v>
      </c>
      <c r="J1302" s="15" t="s">
        <v>5233</v>
      </c>
      <c r="K1302" s="15" t="s">
        <v>5257</v>
      </c>
      <c r="L1302" s="15" t="s">
        <v>256</v>
      </c>
      <c r="M1302" s="15" t="s">
        <v>5291</v>
      </c>
      <c r="N1302" s="15" t="s">
        <v>6285</v>
      </c>
      <c r="O1302" s="15" t="s">
        <v>3088</v>
      </c>
      <c r="P1302">
        <v>85094000</v>
      </c>
      <c r="Q1302" s="15" t="s">
        <v>5234</v>
      </c>
      <c r="S1302" s="15" t="s">
        <v>5234</v>
      </c>
      <c r="U1302" s="15" t="s">
        <v>5234</v>
      </c>
      <c r="V1302" s="15" t="s">
        <v>5234</v>
      </c>
      <c r="W1302" s="15" t="s">
        <v>5234</v>
      </c>
      <c r="X1302" s="15" t="s">
        <v>50</v>
      </c>
      <c r="Y1302" s="15" t="s">
        <v>50</v>
      </c>
      <c r="Z1302" s="15" t="s">
        <v>749</v>
      </c>
    </row>
    <row r="1303" spans="1:26" x14ac:dyDescent="0.3">
      <c r="A1303" s="15" t="s">
        <v>3089</v>
      </c>
      <c r="B1303">
        <v>99999</v>
      </c>
      <c r="C1303" s="1">
        <v>5908256832169</v>
      </c>
      <c r="D1303">
        <v>1</v>
      </c>
      <c r="E1303">
        <v>24</v>
      </c>
      <c r="F1303" s="15" t="s">
        <v>5234</v>
      </c>
      <c r="G1303" s="15" t="s">
        <v>806</v>
      </c>
      <c r="H1303" s="15" t="s">
        <v>5233</v>
      </c>
      <c r="I1303" s="15" t="s">
        <v>5233</v>
      </c>
      <c r="J1303" s="15" t="s">
        <v>5233</v>
      </c>
      <c r="K1303" s="15" t="s">
        <v>3090</v>
      </c>
      <c r="L1303" s="15" t="s">
        <v>1088</v>
      </c>
      <c r="M1303" s="15" t="s">
        <v>290</v>
      </c>
      <c r="N1303" s="15" t="s">
        <v>1254</v>
      </c>
      <c r="O1303" s="15" t="s">
        <v>3091</v>
      </c>
      <c r="P1303">
        <v>85094000</v>
      </c>
      <c r="Q1303" s="15" t="s">
        <v>5234</v>
      </c>
      <c r="S1303" s="15" t="s">
        <v>5234</v>
      </c>
      <c r="U1303" s="15" t="s">
        <v>5234</v>
      </c>
      <c r="V1303" s="15" t="s">
        <v>5234</v>
      </c>
      <c r="W1303" s="15" t="s">
        <v>5234</v>
      </c>
      <c r="X1303" s="15" t="s">
        <v>50</v>
      </c>
      <c r="Y1303" s="15" t="s">
        <v>5234</v>
      </c>
      <c r="Z1303" s="15" t="s">
        <v>806</v>
      </c>
    </row>
    <row r="1304" spans="1:26" x14ac:dyDescent="0.3">
      <c r="A1304" s="15" t="s">
        <v>3092</v>
      </c>
      <c r="B1304">
        <v>99999</v>
      </c>
      <c r="C1304" s="1">
        <v>5908256835160</v>
      </c>
      <c r="D1304">
        <v>0</v>
      </c>
      <c r="E1304">
        <v>0</v>
      </c>
      <c r="F1304" s="15" t="s">
        <v>5234</v>
      </c>
      <c r="G1304" s="15" t="s">
        <v>5234</v>
      </c>
      <c r="H1304" s="15" t="s">
        <v>5233</v>
      </c>
      <c r="I1304" s="15" t="s">
        <v>5233</v>
      </c>
      <c r="J1304" s="15" t="s">
        <v>5233</v>
      </c>
      <c r="K1304" s="15" t="s">
        <v>5233</v>
      </c>
      <c r="L1304" s="15" t="s">
        <v>5233</v>
      </c>
      <c r="M1304" s="15" t="s">
        <v>5233</v>
      </c>
      <c r="N1304" s="15" t="s">
        <v>1254</v>
      </c>
      <c r="O1304" s="15" t="s">
        <v>3093</v>
      </c>
      <c r="P1304">
        <v>85094000</v>
      </c>
      <c r="Q1304" s="15" t="s">
        <v>5234</v>
      </c>
      <c r="S1304" s="15" t="s">
        <v>5234</v>
      </c>
      <c r="U1304" s="15" t="s">
        <v>5234</v>
      </c>
      <c r="V1304" s="15" t="s">
        <v>5234</v>
      </c>
      <c r="W1304" s="15" t="s">
        <v>5234</v>
      </c>
      <c r="X1304" s="15" t="s">
        <v>50</v>
      </c>
      <c r="Y1304" s="15" t="s">
        <v>5234</v>
      </c>
      <c r="Z1304" s="15" t="s">
        <v>5234</v>
      </c>
    </row>
    <row r="1305" spans="1:26" x14ac:dyDescent="0.3">
      <c r="A1305" s="15" t="s">
        <v>3094</v>
      </c>
      <c r="B1305">
        <v>99999</v>
      </c>
      <c r="C1305" s="1">
        <v>1111110000851</v>
      </c>
      <c r="D1305">
        <v>0</v>
      </c>
      <c r="E1305">
        <v>0</v>
      </c>
      <c r="F1305" s="15" t="s">
        <v>5234</v>
      </c>
      <c r="G1305" s="15" t="s">
        <v>5234</v>
      </c>
      <c r="H1305" s="15" t="s">
        <v>5233</v>
      </c>
      <c r="I1305" s="15" t="s">
        <v>5233</v>
      </c>
      <c r="J1305" s="15" t="s">
        <v>5233</v>
      </c>
      <c r="K1305" s="15" t="s">
        <v>5233</v>
      </c>
      <c r="L1305" s="15" t="s">
        <v>5233</v>
      </c>
      <c r="M1305" s="15" t="s">
        <v>5233</v>
      </c>
      <c r="N1305" s="15" t="s">
        <v>1254</v>
      </c>
      <c r="O1305" s="15" t="s">
        <v>3095</v>
      </c>
      <c r="P1305">
        <v>85094000</v>
      </c>
      <c r="Q1305" s="15" t="s">
        <v>5234</v>
      </c>
      <c r="S1305" s="15" t="s">
        <v>5234</v>
      </c>
      <c r="U1305" s="15" t="s">
        <v>5234</v>
      </c>
      <c r="V1305" s="15" t="s">
        <v>5234</v>
      </c>
      <c r="W1305" s="15" t="s">
        <v>5234</v>
      </c>
      <c r="X1305" s="15" t="s">
        <v>50</v>
      </c>
      <c r="Y1305" s="15" t="s">
        <v>5234</v>
      </c>
      <c r="Z1305" s="15" t="s">
        <v>5234</v>
      </c>
    </row>
    <row r="1306" spans="1:26" x14ac:dyDescent="0.3">
      <c r="A1306" s="15" t="s">
        <v>3096</v>
      </c>
      <c r="B1306">
        <v>12014</v>
      </c>
      <c r="C1306" s="1">
        <v>5902934833912</v>
      </c>
      <c r="D1306">
        <v>4</v>
      </c>
      <c r="E1306">
        <v>64</v>
      </c>
      <c r="F1306" s="15" t="s">
        <v>3097</v>
      </c>
      <c r="G1306" s="15" t="s">
        <v>6286</v>
      </c>
      <c r="H1306" s="15" t="s">
        <v>5255</v>
      </c>
      <c r="I1306" s="15" t="s">
        <v>5241</v>
      </c>
      <c r="J1306" s="15" t="s">
        <v>5253</v>
      </c>
      <c r="K1306" s="15" t="s">
        <v>5344</v>
      </c>
      <c r="L1306" s="15" t="s">
        <v>5265</v>
      </c>
      <c r="M1306" s="15" t="s">
        <v>309</v>
      </c>
      <c r="N1306" s="15" t="s">
        <v>3099</v>
      </c>
      <c r="O1306" s="15" t="s">
        <v>6287</v>
      </c>
      <c r="P1306">
        <v>85094000</v>
      </c>
      <c r="Q1306" s="15" t="s">
        <v>6791</v>
      </c>
      <c r="R1306">
        <v>5</v>
      </c>
      <c r="S1306" s="15" t="s">
        <v>5234</v>
      </c>
      <c r="U1306" s="15" t="s">
        <v>5234</v>
      </c>
      <c r="V1306" s="15" t="s">
        <v>1148</v>
      </c>
      <c r="W1306" s="15" t="s">
        <v>35</v>
      </c>
      <c r="X1306" s="15" t="s">
        <v>36</v>
      </c>
      <c r="Y1306" s="15" t="s">
        <v>50</v>
      </c>
      <c r="Z1306" s="15" t="s">
        <v>6974</v>
      </c>
    </row>
    <row r="1307" spans="1:26" x14ac:dyDescent="0.3">
      <c r="A1307" s="15" t="s">
        <v>3100</v>
      </c>
      <c r="B1307">
        <v>99999</v>
      </c>
      <c r="C1307" s="1">
        <v>5908256838239</v>
      </c>
      <c r="D1307">
        <v>4</v>
      </c>
      <c r="E1307">
        <v>48</v>
      </c>
      <c r="F1307" s="15" t="s">
        <v>861</v>
      </c>
      <c r="G1307" s="15" t="s">
        <v>2054</v>
      </c>
      <c r="H1307" s="15" t="s">
        <v>5233</v>
      </c>
      <c r="I1307" s="15" t="s">
        <v>5233</v>
      </c>
      <c r="J1307" s="15" t="s">
        <v>5233</v>
      </c>
      <c r="K1307" s="15" t="s">
        <v>5350</v>
      </c>
      <c r="L1307" s="15" t="s">
        <v>5255</v>
      </c>
      <c r="M1307" s="15" t="s">
        <v>5342</v>
      </c>
      <c r="N1307" s="15" t="s">
        <v>1238</v>
      </c>
      <c r="O1307" s="15" t="s">
        <v>3101</v>
      </c>
      <c r="P1307">
        <v>85094000</v>
      </c>
      <c r="Q1307" s="15" t="s">
        <v>5234</v>
      </c>
      <c r="S1307" s="15" t="s">
        <v>5234</v>
      </c>
      <c r="U1307" s="15" t="s">
        <v>5234</v>
      </c>
      <c r="V1307" s="15" t="s">
        <v>5234</v>
      </c>
      <c r="W1307" s="15" t="s">
        <v>5234</v>
      </c>
      <c r="X1307" s="15" t="s">
        <v>50</v>
      </c>
      <c r="Y1307" s="15" t="s">
        <v>5234</v>
      </c>
      <c r="Z1307" s="15" t="s">
        <v>1640</v>
      </c>
    </row>
    <row r="1308" spans="1:26" x14ac:dyDescent="0.3">
      <c r="A1308" s="15" t="s">
        <v>3102</v>
      </c>
      <c r="B1308">
        <v>12110</v>
      </c>
      <c r="C1308" s="1">
        <v>5902934838979</v>
      </c>
      <c r="D1308">
        <v>6</v>
      </c>
      <c r="E1308">
        <v>192</v>
      </c>
      <c r="F1308" s="15" t="s">
        <v>2753</v>
      </c>
      <c r="G1308" s="15" t="s">
        <v>401</v>
      </c>
      <c r="H1308" s="15" t="s">
        <v>28</v>
      </c>
      <c r="I1308" s="15" t="s">
        <v>321</v>
      </c>
      <c r="J1308" s="15" t="s">
        <v>186</v>
      </c>
      <c r="K1308" s="15" t="s">
        <v>5237</v>
      </c>
      <c r="L1308" s="15" t="s">
        <v>5300</v>
      </c>
      <c r="M1308" s="15" t="s">
        <v>5244</v>
      </c>
      <c r="N1308" s="15" t="s">
        <v>1231</v>
      </c>
      <c r="O1308" s="15" t="s">
        <v>6288</v>
      </c>
      <c r="P1308">
        <v>85094000</v>
      </c>
      <c r="Q1308" s="15" t="s">
        <v>6791</v>
      </c>
      <c r="R1308">
        <v>5</v>
      </c>
      <c r="S1308" s="15" t="s">
        <v>5234</v>
      </c>
      <c r="U1308" s="15" t="s">
        <v>5234</v>
      </c>
      <c r="V1308" s="15" t="s">
        <v>159</v>
      </c>
      <c r="W1308" s="15" t="s">
        <v>2634</v>
      </c>
      <c r="X1308" s="15" t="s">
        <v>36</v>
      </c>
      <c r="Y1308" s="15" t="s">
        <v>50</v>
      </c>
      <c r="Z1308" s="15" t="s">
        <v>6975</v>
      </c>
    </row>
    <row r="1309" spans="1:26" x14ac:dyDescent="0.3">
      <c r="A1309" s="15" t="s">
        <v>4682</v>
      </c>
      <c r="B1309">
        <v>12106</v>
      </c>
      <c r="C1309" s="1">
        <v>5903887801935</v>
      </c>
      <c r="D1309">
        <v>6</v>
      </c>
      <c r="E1309">
        <v>264</v>
      </c>
      <c r="F1309" s="15" t="s">
        <v>1829</v>
      </c>
      <c r="G1309" s="15" t="s">
        <v>6154</v>
      </c>
      <c r="H1309" s="15" t="s">
        <v>210</v>
      </c>
      <c r="I1309" s="15" t="s">
        <v>5273</v>
      </c>
      <c r="J1309" s="15" t="s">
        <v>5243</v>
      </c>
      <c r="K1309" s="15" t="s">
        <v>209</v>
      </c>
      <c r="L1309" s="15" t="s">
        <v>44</v>
      </c>
      <c r="M1309" s="15" t="s">
        <v>5345</v>
      </c>
      <c r="N1309" s="15" t="s">
        <v>1227</v>
      </c>
      <c r="O1309" s="15" t="s">
        <v>6289</v>
      </c>
      <c r="P1309">
        <v>85094000</v>
      </c>
      <c r="Q1309" s="15" t="s">
        <v>6791</v>
      </c>
      <c r="R1309">
        <v>5</v>
      </c>
      <c r="S1309" s="15" t="s">
        <v>5234</v>
      </c>
      <c r="U1309" s="15" t="s">
        <v>5234</v>
      </c>
      <c r="V1309" s="15" t="s">
        <v>279</v>
      </c>
      <c r="W1309" s="15" t="s">
        <v>2611</v>
      </c>
      <c r="X1309" s="15" t="s">
        <v>36</v>
      </c>
      <c r="Y1309" s="15" t="s">
        <v>50</v>
      </c>
      <c r="Z1309" s="15" t="s">
        <v>6937</v>
      </c>
    </row>
    <row r="1310" spans="1:26" x14ac:dyDescent="0.3">
      <c r="A1310" s="15" t="s">
        <v>4683</v>
      </c>
      <c r="B1310">
        <v>12105</v>
      </c>
      <c r="C1310" s="1">
        <v>5903887801911</v>
      </c>
      <c r="D1310">
        <v>6</v>
      </c>
      <c r="E1310">
        <v>264</v>
      </c>
      <c r="F1310" s="15" t="s">
        <v>1829</v>
      </c>
      <c r="G1310" s="15" t="s">
        <v>6154</v>
      </c>
      <c r="H1310" s="15" t="s">
        <v>210</v>
      </c>
      <c r="I1310" s="15" t="s">
        <v>5273</v>
      </c>
      <c r="J1310" s="15" t="s">
        <v>5243</v>
      </c>
      <c r="K1310" s="15" t="s">
        <v>209</v>
      </c>
      <c r="L1310" s="15" t="s">
        <v>44</v>
      </c>
      <c r="M1310" s="15" t="s">
        <v>5345</v>
      </c>
      <c r="N1310" s="15" t="s">
        <v>1227</v>
      </c>
      <c r="O1310" s="15" t="s">
        <v>6290</v>
      </c>
      <c r="P1310">
        <v>85094000</v>
      </c>
      <c r="Q1310" s="15" t="s">
        <v>6791</v>
      </c>
      <c r="R1310">
        <v>5</v>
      </c>
      <c r="S1310" s="15" t="s">
        <v>5234</v>
      </c>
      <c r="U1310" s="15" t="s">
        <v>5234</v>
      </c>
      <c r="V1310" s="15" t="s">
        <v>279</v>
      </c>
      <c r="W1310" s="15" t="s">
        <v>2611</v>
      </c>
      <c r="X1310" s="15" t="s">
        <v>36</v>
      </c>
      <c r="Y1310" s="15" t="s">
        <v>50</v>
      </c>
      <c r="Z1310" s="15" t="s">
        <v>6937</v>
      </c>
    </row>
    <row r="1311" spans="1:26" x14ac:dyDescent="0.3">
      <c r="A1311" s="15" t="s">
        <v>4684</v>
      </c>
      <c r="B1311">
        <v>12008</v>
      </c>
      <c r="C1311" s="1">
        <v>5903887803076</v>
      </c>
      <c r="D1311">
        <v>1</v>
      </c>
      <c r="E1311">
        <v>30</v>
      </c>
      <c r="F1311" s="15" t="s">
        <v>4655</v>
      </c>
      <c r="G1311" s="15" t="s">
        <v>1788</v>
      </c>
      <c r="H1311" s="15" t="s">
        <v>5244</v>
      </c>
      <c r="I1311" s="15" t="s">
        <v>5300</v>
      </c>
      <c r="J1311" s="15" t="s">
        <v>5257</v>
      </c>
      <c r="K1311" s="15" t="s">
        <v>5244</v>
      </c>
      <c r="L1311" s="15" t="s">
        <v>5300</v>
      </c>
      <c r="M1311" s="15" t="s">
        <v>5257</v>
      </c>
      <c r="N1311" s="15" t="s">
        <v>4685</v>
      </c>
      <c r="O1311" s="15" t="s">
        <v>4686</v>
      </c>
      <c r="P1311">
        <v>85094000</v>
      </c>
      <c r="Q1311" s="15" t="s">
        <v>6791</v>
      </c>
      <c r="R1311">
        <v>5</v>
      </c>
      <c r="S1311" s="15" t="s">
        <v>5234</v>
      </c>
      <c r="U1311" s="15" t="s">
        <v>5234</v>
      </c>
      <c r="V1311" s="15" t="s">
        <v>4858</v>
      </c>
      <c r="W1311" s="15" t="s">
        <v>1795</v>
      </c>
      <c r="X1311" s="15" t="s">
        <v>36</v>
      </c>
      <c r="Y1311" s="15" t="s">
        <v>50</v>
      </c>
      <c r="Z1311" s="15" t="s">
        <v>1788</v>
      </c>
    </row>
    <row r="1312" spans="1:26" x14ac:dyDescent="0.3">
      <c r="A1312" s="15" t="s">
        <v>3103</v>
      </c>
      <c r="B1312">
        <v>99999</v>
      </c>
      <c r="C1312" s="1">
        <v>5908256833869</v>
      </c>
      <c r="D1312">
        <v>1</v>
      </c>
      <c r="E1312">
        <v>40</v>
      </c>
      <c r="F1312" s="15" t="s">
        <v>5233</v>
      </c>
      <c r="G1312" s="15" t="s">
        <v>5234</v>
      </c>
      <c r="H1312" s="15" t="s">
        <v>1309</v>
      </c>
      <c r="I1312" s="15" t="s">
        <v>5301</v>
      </c>
      <c r="J1312" s="15" t="s">
        <v>3104</v>
      </c>
      <c r="K1312" s="15" t="s">
        <v>1072</v>
      </c>
      <c r="L1312" s="15" t="s">
        <v>5270</v>
      </c>
      <c r="M1312" s="15" t="s">
        <v>522</v>
      </c>
      <c r="N1312" s="15" t="s">
        <v>3105</v>
      </c>
      <c r="O1312" s="15" t="s">
        <v>3106</v>
      </c>
      <c r="P1312">
        <v>85167100</v>
      </c>
      <c r="Q1312" s="15" t="s">
        <v>6820</v>
      </c>
      <c r="S1312" s="15" t="s">
        <v>5234</v>
      </c>
      <c r="U1312" s="15" t="s">
        <v>5234</v>
      </c>
      <c r="V1312" s="15" t="s">
        <v>1661</v>
      </c>
      <c r="W1312" s="15" t="s">
        <v>5234</v>
      </c>
      <c r="X1312" s="15" t="s">
        <v>50</v>
      </c>
      <c r="Y1312" s="15" t="s">
        <v>50</v>
      </c>
      <c r="Z1312" s="15" t="s">
        <v>5234</v>
      </c>
    </row>
    <row r="1313" spans="1:26" x14ac:dyDescent="0.3">
      <c r="A1313" s="15" t="s">
        <v>3107</v>
      </c>
      <c r="B1313">
        <v>99999</v>
      </c>
      <c r="C1313" s="1">
        <v>5908256837256</v>
      </c>
      <c r="D1313">
        <v>1</v>
      </c>
      <c r="E1313">
        <v>50</v>
      </c>
      <c r="F1313" s="15" t="s">
        <v>5284</v>
      </c>
      <c r="G1313" s="15" t="s">
        <v>26</v>
      </c>
      <c r="H1313" s="15" t="s">
        <v>5270</v>
      </c>
      <c r="I1313" s="15" t="s">
        <v>697</v>
      </c>
      <c r="J1313" s="15" t="s">
        <v>3108</v>
      </c>
      <c r="K1313" s="15" t="s">
        <v>232</v>
      </c>
      <c r="L1313" s="15" t="s">
        <v>5253</v>
      </c>
      <c r="M1313" s="15" t="s">
        <v>550</v>
      </c>
      <c r="N1313" s="15" t="s">
        <v>1271</v>
      </c>
      <c r="O1313" s="15" t="s">
        <v>3109</v>
      </c>
      <c r="P1313">
        <v>85167100</v>
      </c>
      <c r="Q1313" s="15" t="s">
        <v>5234</v>
      </c>
      <c r="S1313" s="15" t="s">
        <v>5234</v>
      </c>
      <c r="U1313" s="15" t="s">
        <v>5234</v>
      </c>
      <c r="V1313" s="15" t="s">
        <v>235</v>
      </c>
      <c r="W1313" s="15" t="s">
        <v>5234</v>
      </c>
      <c r="X1313" s="15" t="s">
        <v>50</v>
      </c>
      <c r="Y1313" s="15" t="s">
        <v>5234</v>
      </c>
      <c r="Z1313" s="15" t="s">
        <v>26</v>
      </c>
    </row>
    <row r="1314" spans="1:26" x14ac:dyDescent="0.3">
      <c r="A1314" s="15" t="s">
        <v>3110</v>
      </c>
      <c r="B1314">
        <v>99999</v>
      </c>
      <c r="C1314" s="1">
        <v>5908256837447</v>
      </c>
      <c r="D1314">
        <v>1</v>
      </c>
      <c r="E1314">
        <v>50</v>
      </c>
      <c r="F1314" s="15" t="s">
        <v>5284</v>
      </c>
      <c r="G1314" s="15" t="s">
        <v>26</v>
      </c>
      <c r="H1314" s="15" t="s">
        <v>5270</v>
      </c>
      <c r="I1314" s="15" t="s">
        <v>697</v>
      </c>
      <c r="J1314" s="15" t="s">
        <v>3108</v>
      </c>
      <c r="K1314" s="15" t="s">
        <v>232</v>
      </c>
      <c r="L1314" s="15" t="s">
        <v>5253</v>
      </c>
      <c r="M1314" s="15" t="s">
        <v>550</v>
      </c>
      <c r="N1314" s="15" t="s">
        <v>1271</v>
      </c>
      <c r="O1314" s="15" t="s">
        <v>3111</v>
      </c>
      <c r="P1314">
        <v>85167100</v>
      </c>
      <c r="Q1314" s="15" t="s">
        <v>5234</v>
      </c>
      <c r="R1314">
        <v>5</v>
      </c>
      <c r="S1314" s="15" t="s">
        <v>5234</v>
      </c>
      <c r="U1314" s="15" t="s">
        <v>5234</v>
      </c>
      <c r="V1314" s="15" t="s">
        <v>235</v>
      </c>
      <c r="W1314" s="15" t="s">
        <v>5234</v>
      </c>
      <c r="X1314" s="15" t="s">
        <v>50</v>
      </c>
      <c r="Y1314" s="15" t="s">
        <v>5234</v>
      </c>
      <c r="Z1314" s="15" t="s">
        <v>26</v>
      </c>
    </row>
    <row r="1315" spans="1:26" x14ac:dyDescent="0.3">
      <c r="A1315" s="15" t="s">
        <v>3112</v>
      </c>
      <c r="B1315">
        <v>99999</v>
      </c>
      <c r="C1315" s="1">
        <v>5902934830447</v>
      </c>
      <c r="D1315">
        <v>4</v>
      </c>
      <c r="E1315">
        <v>64</v>
      </c>
      <c r="F1315" s="15" t="s">
        <v>6291</v>
      </c>
      <c r="G1315" s="15" t="s">
        <v>6292</v>
      </c>
      <c r="H1315" s="15" t="s">
        <v>256</v>
      </c>
      <c r="I1315" s="15" t="s">
        <v>31</v>
      </c>
      <c r="J1315" s="15" t="s">
        <v>161</v>
      </c>
      <c r="K1315" s="15" t="s">
        <v>295</v>
      </c>
      <c r="L1315" s="15" t="s">
        <v>333</v>
      </c>
      <c r="M1315" s="15" t="s">
        <v>5269</v>
      </c>
      <c r="N1315" s="15" t="s">
        <v>3113</v>
      </c>
      <c r="O1315" s="15" t="s">
        <v>3114</v>
      </c>
      <c r="P1315">
        <v>85167100</v>
      </c>
      <c r="Q1315" s="15" t="s">
        <v>33</v>
      </c>
      <c r="R1315">
        <v>5</v>
      </c>
      <c r="S1315" s="15" t="s">
        <v>5234</v>
      </c>
      <c r="U1315" s="15" t="s">
        <v>5234</v>
      </c>
      <c r="V1315" s="15" t="s">
        <v>613</v>
      </c>
      <c r="W1315" s="15" t="s">
        <v>35</v>
      </c>
      <c r="X1315" s="15" t="s">
        <v>50</v>
      </c>
      <c r="Y1315" s="15" t="s">
        <v>5234</v>
      </c>
      <c r="Z1315" s="15" t="s">
        <v>6976</v>
      </c>
    </row>
    <row r="1316" spans="1:26" x14ac:dyDescent="0.3">
      <c r="A1316" s="15" t="s">
        <v>3115</v>
      </c>
      <c r="B1316">
        <v>11206</v>
      </c>
      <c r="C1316" s="1">
        <v>5902934837644</v>
      </c>
      <c r="D1316">
        <v>1</v>
      </c>
      <c r="E1316">
        <v>40</v>
      </c>
      <c r="F1316" s="15" t="s">
        <v>2803</v>
      </c>
      <c r="G1316" s="15" t="s">
        <v>5012</v>
      </c>
      <c r="H1316" s="15" t="s">
        <v>5286</v>
      </c>
      <c r="I1316" s="15" t="s">
        <v>712</v>
      </c>
      <c r="J1316" s="15" t="s">
        <v>5265</v>
      </c>
      <c r="K1316" s="15" t="s">
        <v>5286</v>
      </c>
      <c r="L1316" s="15" t="s">
        <v>712</v>
      </c>
      <c r="M1316" s="15" t="s">
        <v>5265</v>
      </c>
      <c r="N1316" s="15" t="s">
        <v>3116</v>
      </c>
      <c r="O1316" s="15" t="s">
        <v>6293</v>
      </c>
      <c r="P1316">
        <v>85167100</v>
      </c>
      <c r="Q1316" s="15" t="s">
        <v>6820</v>
      </c>
      <c r="R1316">
        <v>5</v>
      </c>
      <c r="S1316" s="15" t="s">
        <v>5234</v>
      </c>
      <c r="U1316" s="15" t="s">
        <v>5234</v>
      </c>
      <c r="V1316" s="15" t="s">
        <v>1214</v>
      </c>
      <c r="W1316" s="15" t="s">
        <v>1052</v>
      </c>
      <c r="X1316" s="15" t="s">
        <v>36</v>
      </c>
      <c r="Y1316" s="15" t="s">
        <v>50</v>
      </c>
      <c r="Z1316" s="15" t="s">
        <v>5012</v>
      </c>
    </row>
    <row r="1317" spans="1:26" x14ac:dyDescent="0.3">
      <c r="A1317" s="15" t="s">
        <v>4859</v>
      </c>
      <c r="B1317">
        <v>11210</v>
      </c>
      <c r="C1317" s="1">
        <v>5903887805629</v>
      </c>
      <c r="D1317">
        <v>1</v>
      </c>
      <c r="E1317">
        <v>60</v>
      </c>
      <c r="F1317" s="15" t="s">
        <v>5178</v>
      </c>
      <c r="G1317" s="15" t="s">
        <v>5179</v>
      </c>
      <c r="H1317" s="15" t="s">
        <v>712</v>
      </c>
      <c r="I1317" s="15" t="s">
        <v>230</v>
      </c>
      <c r="J1317" s="15" t="s">
        <v>65</v>
      </c>
      <c r="K1317" s="15" t="s">
        <v>5286</v>
      </c>
      <c r="L1317" s="15" t="s">
        <v>5291</v>
      </c>
      <c r="M1317" s="15" t="s">
        <v>293</v>
      </c>
      <c r="N1317" s="15" t="s">
        <v>4860</v>
      </c>
      <c r="O1317" s="15" t="s">
        <v>4861</v>
      </c>
      <c r="P1317">
        <v>85167100</v>
      </c>
      <c r="Q1317" s="15" t="s">
        <v>6820</v>
      </c>
      <c r="R1317">
        <v>4</v>
      </c>
      <c r="S1317" s="15" t="s">
        <v>5234</v>
      </c>
      <c r="U1317" s="15" t="s">
        <v>5234</v>
      </c>
      <c r="V1317" s="15" t="s">
        <v>5180</v>
      </c>
      <c r="W1317" s="15" t="s">
        <v>2428</v>
      </c>
      <c r="X1317" s="15" t="s">
        <v>36</v>
      </c>
      <c r="Y1317" s="15" t="s">
        <v>50</v>
      </c>
      <c r="Z1317" s="15" t="s">
        <v>5179</v>
      </c>
    </row>
    <row r="1318" spans="1:26" x14ac:dyDescent="0.3">
      <c r="A1318" s="15" t="s">
        <v>6294</v>
      </c>
      <c r="B1318">
        <v>11214</v>
      </c>
      <c r="C1318" s="1">
        <v>5903887809153</v>
      </c>
      <c r="D1318">
        <v>100</v>
      </c>
      <c r="E1318">
        <v>5000</v>
      </c>
      <c r="F1318" s="15" t="s">
        <v>1698</v>
      </c>
      <c r="G1318" s="15" t="s">
        <v>5303</v>
      </c>
      <c r="H1318" s="15" t="s">
        <v>5273</v>
      </c>
      <c r="I1318" s="15" t="s">
        <v>5277</v>
      </c>
      <c r="J1318" s="15" t="s">
        <v>5273</v>
      </c>
      <c r="K1318" s="15" t="s">
        <v>5268</v>
      </c>
      <c r="L1318" s="15" t="s">
        <v>5268</v>
      </c>
      <c r="M1318" s="15" t="s">
        <v>5268</v>
      </c>
      <c r="N1318" s="15" t="s">
        <v>6295</v>
      </c>
      <c r="O1318" s="15" t="s">
        <v>6296</v>
      </c>
      <c r="P1318">
        <v>85169000</v>
      </c>
      <c r="Q1318" s="15" t="s">
        <v>6820</v>
      </c>
      <c r="S1318" s="15" t="s">
        <v>5234</v>
      </c>
      <c r="U1318" s="15" t="s">
        <v>5234</v>
      </c>
      <c r="V1318" s="15" t="s">
        <v>5234</v>
      </c>
      <c r="W1318" s="15" t="s">
        <v>5234</v>
      </c>
      <c r="X1318" s="15" t="s">
        <v>36</v>
      </c>
      <c r="Y1318" s="15" t="s">
        <v>36</v>
      </c>
      <c r="Z1318" s="15" t="s">
        <v>2315</v>
      </c>
    </row>
    <row r="1319" spans="1:26" x14ac:dyDescent="0.3">
      <c r="A1319" s="15" t="s">
        <v>6297</v>
      </c>
      <c r="B1319">
        <v>11213</v>
      </c>
      <c r="C1319" s="1">
        <v>5903887809115</v>
      </c>
      <c r="D1319">
        <v>4</v>
      </c>
      <c r="E1319">
        <v>192</v>
      </c>
      <c r="F1319" s="15" t="s">
        <v>5429</v>
      </c>
      <c r="G1319" s="15" t="s">
        <v>527</v>
      </c>
      <c r="H1319" s="15" t="s">
        <v>117</v>
      </c>
      <c r="I1319" s="15" t="s">
        <v>117</v>
      </c>
      <c r="J1319" s="15" t="s">
        <v>5300</v>
      </c>
      <c r="K1319" s="15" t="s">
        <v>5293</v>
      </c>
      <c r="L1319" s="15" t="s">
        <v>5293</v>
      </c>
      <c r="M1319" s="15" t="s">
        <v>5305</v>
      </c>
      <c r="N1319" s="15" t="s">
        <v>6298</v>
      </c>
      <c r="O1319" s="15" t="s">
        <v>6299</v>
      </c>
      <c r="P1319">
        <v>85167100</v>
      </c>
      <c r="Q1319" s="15" t="s">
        <v>6820</v>
      </c>
      <c r="R1319">
        <v>5</v>
      </c>
      <c r="S1319" s="15" t="s">
        <v>5234</v>
      </c>
      <c r="U1319" s="15" t="s">
        <v>5234</v>
      </c>
      <c r="V1319" s="15" t="s">
        <v>406</v>
      </c>
      <c r="W1319" s="15" t="s">
        <v>1698</v>
      </c>
      <c r="X1319" s="15" t="s">
        <v>36</v>
      </c>
      <c r="Y1319" s="15" t="s">
        <v>36</v>
      </c>
      <c r="Z1319" s="15" t="s">
        <v>1066</v>
      </c>
    </row>
    <row r="1320" spans="1:26" x14ac:dyDescent="0.3">
      <c r="A1320" s="15" t="s">
        <v>6300</v>
      </c>
      <c r="B1320">
        <v>11212</v>
      </c>
      <c r="C1320" s="1">
        <v>5903887809139</v>
      </c>
      <c r="D1320">
        <v>4</v>
      </c>
      <c r="E1320">
        <v>192</v>
      </c>
      <c r="F1320" s="15" t="s">
        <v>5429</v>
      </c>
      <c r="G1320" s="15" t="s">
        <v>527</v>
      </c>
      <c r="H1320" s="15" t="s">
        <v>117</v>
      </c>
      <c r="I1320" s="15" t="s">
        <v>117</v>
      </c>
      <c r="J1320" s="15" t="s">
        <v>5300</v>
      </c>
      <c r="K1320" s="15" t="s">
        <v>5293</v>
      </c>
      <c r="L1320" s="15" t="s">
        <v>5293</v>
      </c>
      <c r="M1320" s="15" t="s">
        <v>5305</v>
      </c>
      <c r="N1320" s="15" t="s">
        <v>6298</v>
      </c>
      <c r="O1320" s="15" t="s">
        <v>6301</v>
      </c>
      <c r="P1320">
        <v>85167100</v>
      </c>
      <c r="Q1320" s="15" t="s">
        <v>6820</v>
      </c>
      <c r="R1320">
        <v>5</v>
      </c>
      <c r="S1320" s="15" t="s">
        <v>5234</v>
      </c>
      <c r="U1320" s="15" t="s">
        <v>5234</v>
      </c>
      <c r="V1320" s="15" t="s">
        <v>406</v>
      </c>
      <c r="W1320" s="15" t="s">
        <v>1698</v>
      </c>
      <c r="X1320" s="15" t="s">
        <v>36</v>
      </c>
      <c r="Y1320" s="15" t="s">
        <v>36</v>
      </c>
      <c r="Z1320" s="15" t="s">
        <v>1066</v>
      </c>
    </row>
    <row r="1321" spans="1:26" x14ac:dyDescent="0.3">
      <c r="A1321" s="15" t="s">
        <v>7347</v>
      </c>
      <c r="B1321">
        <v>11211</v>
      </c>
      <c r="C1321" s="1">
        <v>5905575901514</v>
      </c>
      <c r="D1321">
        <v>6</v>
      </c>
      <c r="E1321">
        <v>180</v>
      </c>
      <c r="F1321" s="15" t="s">
        <v>7062</v>
      </c>
      <c r="G1321" s="15" t="s">
        <v>155</v>
      </c>
      <c r="H1321" s="15" t="s">
        <v>5385</v>
      </c>
      <c r="I1321" s="15" t="s">
        <v>321</v>
      </c>
      <c r="J1321" s="15" t="s">
        <v>5303</v>
      </c>
      <c r="K1321" s="15" t="s">
        <v>5244</v>
      </c>
      <c r="L1321" s="15" t="s">
        <v>224</v>
      </c>
      <c r="M1321" s="15" t="s">
        <v>5270</v>
      </c>
      <c r="N1321" s="15" t="s">
        <v>7313</v>
      </c>
      <c r="O1321" s="15" t="s">
        <v>7348</v>
      </c>
      <c r="Q1321" s="15" t="s">
        <v>5234</v>
      </c>
      <c r="S1321" s="15" t="s">
        <v>5234</v>
      </c>
      <c r="U1321" s="15" t="s">
        <v>5234</v>
      </c>
      <c r="V1321" s="15" t="s">
        <v>5234</v>
      </c>
      <c r="W1321" s="15" t="s">
        <v>5234</v>
      </c>
      <c r="X1321" s="15" t="s">
        <v>36</v>
      </c>
      <c r="Y1321" s="15" t="s">
        <v>50</v>
      </c>
      <c r="Z1321" s="15" t="s">
        <v>5234</v>
      </c>
    </row>
    <row r="1322" spans="1:26" x14ac:dyDescent="0.3">
      <c r="A1322" s="15" t="s">
        <v>3117</v>
      </c>
      <c r="B1322">
        <v>99999</v>
      </c>
      <c r="C1322" s="1">
        <v>5908256831438</v>
      </c>
      <c r="D1322">
        <v>24</v>
      </c>
      <c r="E1322">
        <v>672</v>
      </c>
      <c r="F1322" s="15" t="s">
        <v>3118</v>
      </c>
      <c r="G1322" s="15" t="s">
        <v>5264</v>
      </c>
      <c r="H1322" s="15" t="s">
        <v>155</v>
      </c>
      <c r="I1322" s="15" t="s">
        <v>155</v>
      </c>
      <c r="J1322" s="15" t="s">
        <v>5238</v>
      </c>
      <c r="K1322" s="15" t="s">
        <v>5265</v>
      </c>
      <c r="L1322" s="15" t="s">
        <v>5431</v>
      </c>
      <c r="M1322" s="15" t="s">
        <v>5256</v>
      </c>
      <c r="N1322" s="15" t="s">
        <v>1288</v>
      </c>
      <c r="O1322" s="15" t="s">
        <v>3119</v>
      </c>
      <c r="P1322">
        <v>85094000</v>
      </c>
      <c r="Q1322" s="15" t="s">
        <v>5234</v>
      </c>
      <c r="S1322" s="15" t="s">
        <v>5234</v>
      </c>
      <c r="U1322" s="15" t="s">
        <v>5234</v>
      </c>
      <c r="V1322" s="15" t="s">
        <v>544</v>
      </c>
      <c r="W1322" s="15" t="s">
        <v>5234</v>
      </c>
      <c r="X1322" s="15" t="s">
        <v>50</v>
      </c>
      <c r="Y1322" s="15" t="s">
        <v>5234</v>
      </c>
      <c r="Z1322" s="15" t="s">
        <v>164</v>
      </c>
    </row>
    <row r="1323" spans="1:26" x14ac:dyDescent="0.3">
      <c r="A1323" s="15" t="s">
        <v>3120</v>
      </c>
      <c r="B1323">
        <v>99999</v>
      </c>
      <c r="C1323" s="1">
        <v>5908256833098</v>
      </c>
      <c r="D1323">
        <v>24</v>
      </c>
      <c r="E1323">
        <v>720</v>
      </c>
      <c r="F1323" s="15" t="s">
        <v>3121</v>
      </c>
      <c r="G1323" s="15" t="s">
        <v>106</v>
      </c>
      <c r="H1323" s="15" t="s">
        <v>5263</v>
      </c>
      <c r="I1323" s="15" t="s">
        <v>5263</v>
      </c>
      <c r="J1323" s="15" t="s">
        <v>5288</v>
      </c>
      <c r="K1323" s="15" t="s">
        <v>5347</v>
      </c>
      <c r="L1323" s="15" t="s">
        <v>5257</v>
      </c>
      <c r="M1323" s="15" t="s">
        <v>689</v>
      </c>
      <c r="N1323" s="15" t="s">
        <v>1288</v>
      </c>
      <c r="O1323" s="15" t="s">
        <v>6302</v>
      </c>
      <c r="P1323">
        <v>85094000</v>
      </c>
      <c r="Q1323" s="15" t="s">
        <v>1101</v>
      </c>
      <c r="R1323">
        <v>5</v>
      </c>
      <c r="S1323" s="15" t="s">
        <v>5234</v>
      </c>
      <c r="U1323" s="15" t="s">
        <v>5234</v>
      </c>
      <c r="V1323" s="15" t="s">
        <v>544</v>
      </c>
      <c r="W1323" s="15" t="s">
        <v>35</v>
      </c>
      <c r="X1323" s="15" t="s">
        <v>50</v>
      </c>
      <c r="Y1323" s="15" t="s">
        <v>5234</v>
      </c>
      <c r="Z1323" s="15" t="s">
        <v>4296</v>
      </c>
    </row>
    <row r="1324" spans="1:26" x14ac:dyDescent="0.3">
      <c r="A1324" s="15" t="s">
        <v>3122</v>
      </c>
      <c r="B1324">
        <v>99999</v>
      </c>
      <c r="C1324" s="1">
        <v>5908256833883</v>
      </c>
      <c r="D1324">
        <v>4</v>
      </c>
      <c r="E1324">
        <v>120</v>
      </c>
      <c r="F1324" s="15" t="s">
        <v>121</v>
      </c>
      <c r="G1324" s="15" t="s">
        <v>1725</v>
      </c>
      <c r="H1324" s="15" t="s">
        <v>5243</v>
      </c>
      <c r="I1324" s="15" t="s">
        <v>5281</v>
      </c>
      <c r="J1324" s="15" t="s">
        <v>5295</v>
      </c>
      <c r="K1324" s="15" t="s">
        <v>3123</v>
      </c>
      <c r="L1324" s="15" t="s">
        <v>255</v>
      </c>
      <c r="M1324" s="15" t="s">
        <v>209</v>
      </c>
      <c r="N1324" s="15" t="s">
        <v>3124</v>
      </c>
      <c r="O1324" s="15" t="s">
        <v>3125</v>
      </c>
      <c r="P1324">
        <v>85094000</v>
      </c>
      <c r="Q1324" s="15" t="s">
        <v>5234</v>
      </c>
      <c r="R1324">
        <v>5</v>
      </c>
      <c r="S1324" s="15" t="s">
        <v>5234</v>
      </c>
      <c r="U1324" s="15" t="s">
        <v>5234</v>
      </c>
      <c r="V1324" s="15" t="s">
        <v>261</v>
      </c>
      <c r="W1324" s="15" t="s">
        <v>5234</v>
      </c>
      <c r="X1324" s="15" t="s">
        <v>50</v>
      </c>
      <c r="Y1324" s="15" t="s">
        <v>5234</v>
      </c>
      <c r="Z1324" s="15" t="s">
        <v>6893</v>
      </c>
    </row>
    <row r="1325" spans="1:26" x14ac:dyDescent="0.3">
      <c r="A1325" s="15" t="s">
        <v>3126</v>
      </c>
      <c r="B1325">
        <v>99999</v>
      </c>
      <c r="C1325" s="1">
        <v>5908256834378</v>
      </c>
      <c r="D1325">
        <v>24</v>
      </c>
      <c r="E1325">
        <v>1296</v>
      </c>
      <c r="F1325" s="15" t="s">
        <v>541</v>
      </c>
      <c r="G1325" s="15" t="s">
        <v>40</v>
      </c>
      <c r="H1325" s="15" t="s">
        <v>155</v>
      </c>
      <c r="I1325" s="15" t="s">
        <v>155</v>
      </c>
      <c r="J1325" s="15" t="s">
        <v>256</v>
      </c>
      <c r="K1325" s="15" t="s">
        <v>5357</v>
      </c>
      <c r="L1325" s="15" t="s">
        <v>712</v>
      </c>
      <c r="M1325" s="15" t="s">
        <v>5257</v>
      </c>
      <c r="N1325" s="15" t="s">
        <v>3127</v>
      </c>
      <c r="O1325" s="15" t="s">
        <v>3128</v>
      </c>
      <c r="P1325">
        <v>69120089</v>
      </c>
      <c r="Q1325" s="15" t="s">
        <v>1101</v>
      </c>
      <c r="R1325">
        <v>5</v>
      </c>
      <c r="S1325" s="15" t="s">
        <v>5234</v>
      </c>
      <c r="U1325" s="15" t="s">
        <v>5234</v>
      </c>
      <c r="V1325" s="15" t="s">
        <v>544</v>
      </c>
      <c r="W1325" s="15" t="s">
        <v>35</v>
      </c>
      <c r="X1325" s="15" t="s">
        <v>50</v>
      </c>
      <c r="Y1325" s="15" t="s">
        <v>50</v>
      </c>
      <c r="Z1325" s="15" t="s">
        <v>1025</v>
      </c>
    </row>
    <row r="1326" spans="1:26" x14ac:dyDescent="0.3">
      <c r="A1326" s="15" t="s">
        <v>3129</v>
      </c>
      <c r="B1326">
        <v>99999</v>
      </c>
      <c r="C1326" s="1">
        <v>5908256834361</v>
      </c>
      <c r="D1326">
        <v>24</v>
      </c>
      <c r="E1326">
        <v>1296</v>
      </c>
      <c r="F1326" s="15" t="s">
        <v>541</v>
      </c>
      <c r="G1326" s="15" t="s">
        <v>40</v>
      </c>
      <c r="H1326" s="15" t="s">
        <v>155</v>
      </c>
      <c r="I1326" s="15" t="s">
        <v>155</v>
      </c>
      <c r="J1326" s="15" t="s">
        <v>256</v>
      </c>
      <c r="K1326" s="15" t="s">
        <v>5357</v>
      </c>
      <c r="L1326" s="15" t="s">
        <v>712</v>
      </c>
      <c r="M1326" s="15" t="s">
        <v>5257</v>
      </c>
      <c r="N1326" s="15" t="s">
        <v>3127</v>
      </c>
      <c r="O1326" s="15" t="s">
        <v>3130</v>
      </c>
      <c r="P1326">
        <v>69120089</v>
      </c>
      <c r="Q1326" s="15" t="s">
        <v>1101</v>
      </c>
      <c r="R1326">
        <v>5</v>
      </c>
      <c r="S1326" s="15" t="s">
        <v>5234</v>
      </c>
      <c r="U1326" s="15" t="s">
        <v>5234</v>
      </c>
      <c r="V1326" s="15" t="s">
        <v>544</v>
      </c>
      <c r="W1326" s="15" t="s">
        <v>35</v>
      </c>
      <c r="X1326" s="15" t="s">
        <v>50</v>
      </c>
      <c r="Y1326" s="15" t="s">
        <v>50</v>
      </c>
      <c r="Z1326" s="15" t="s">
        <v>1025</v>
      </c>
    </row>
    <row r="1327" spans="1:26" x14ac:dyDescent="0.3">
      <c r="A1327" s="15" t="s">
        <v>3131</v>
      </c>
      <c r="B1327">
        <v>11302</v>
      </c>
      <c r="C1327" s="1">
        <v>5908256834354</v>
      </c>
      <c r="D1327">
        <v>24</v>
      </c>
      <c r="E1327">
        <v>1296</v>
      </c>
      <c r="F1327" s="15" t="s">
        <v>541</v>
      </c>
      <c r="G1327" s="15" t="s">
        <v>40</v>
      </c>
      <c r="H1327" s="15" t="s">
        <v>155</v>
      </c>
      <c r="I1327" s="15" t="s">
        <v>155</v>
      </c>
      <c r="J1327" s="15" t="s">
        <v>256</v>
      </c>
      <c r="K1327" s="15" t="s">
        <v>5357</v>
      </c>
      <c r="L1327" s="15" t="s">
        <v>712</v>
      </c>
      <c r="M1327" s="15" t="s">
        <v>5257</v>
      </c>
      <c r="N1327" s="15" t="s">
        <v>3127</v>
      </c>
      <c r="O1327" s="15" t="s">
        <v>3132</v>
      </c>
      <c r="P1327">
        <v>69120089</v>
      </c>
      <c r="Q1327" s="15" t="s">
        <v>6977</v>
      </c>
      <c r="R1327">
        <v>5</v>
      </c>
      <c r="S1327" s="15" t="s">
        <v>5234</v>
      </c>
      <c r="U1327" s="15" t="s">
        <v>5234</v>
      </c>
      <c r="V1327" s="15" t="s">
        <v>544</v>
      </c>
      <c r="W1327" s="15" t="s">
        <v>35</v>
      </c>
      <c r="X1327" s="15" t="s">
        <v>36</v>
      </c>
      <c r="Y1327" s="15" t="s">
        <v>50</v>
      </c>
      <c r="Z1327" s="15" t="s">
        <v>1025</v>
      </c>
    </row>
    <row r="1328" spans="1:26" x14ac:dyDescent="0.3">
      <c r="A1328" s="15" t="s">
        <v>3133</v>
      </c>
      <c r="B1328">
        <v>11302</v>
      </c>
      <c r="C1328" s="1">
        <v>5902934837484</v>
      </c>
      <c r="D1328">
        <v>4</v>
      </c>
      <c r="E1328">
        <v>96</v>
      </c>
      <c r="F1328" s="15" t="s">
        <v>3134</v>
      </c>
      <c r="G1328" s="15" t="s">
        <v>7081</v>
      </c>
      <c r="H1328" s="15" t="s">
        <v>186</v>
      </c>
      <c r="I1328" s="15" t="s">
        <v>5259</v>
      </c>
      <c r="J1328" s="15" t="s">
        <v>746</v>
      </c>
      <c r="K1328" s="15" t="s">
        <v>43</v>
      </c>
      <c r="L1328" s="15" t="s">
        <v>5291</v>
      </c>
      <c r="M1328" s="15" t="s">
        <v>5257</v>
      </c>
      <c r="N1328" s="15" t="s">
        <v>3135</v>
      </c>
      <c r="O1328" s="15" t="s">
        <v>6303</v>
      </c>
      <c r="P1328">
        <v>85094000</v>
      </c>
      <c r="Q1328" s="15" t="s">
        <v>6791</v>
      </c>
      <c r="R1328">
        <v>5</v>
      </c>
      <c r="S1328" s="15" t="s">
        <v>5234</v>
      </c>
      <c r="U1328" s="15" t="s">
        <v>5234</v>
      </c>
      <c r="V1328" s="15" t="s">
        <v>66</v>
      </c>
      <c r="W1328" s="15" t="s">
        <v>3136</v>
      </c>
      <c r="X1328" s="15" t="s">
        <v>36</v>
      </c>
      <c r="Y1328" s="15" t="s">
        <v>50</v>
      </c>
      <c r="Z1328" s="15" t="s">
        <v>4345</v>
      </c>
    </row>
    <row r="1329" spans="1:26" x14ac:dyDescent="0.3">
      <c r="A1329" s="15" t="s">
        <v>3137</v>
      </c>
      <c r="B1329">
        <v>11308</v>
      </c>
      <c r="C1329" s="1">
        <v>5902934838498</v>
      </c>
      <c r="D1329">
        <v>4</v>
      </c>
      <c r="E1329">
        <v>144</v>
      </c>
      <c r="F1329" s="15" t="s">
        <v>7083</v>
      </c>
      <c r="G1329" s="15" t="s">
        <v>5013</v>
      </c>
      <c r="H1329" s="15" t="s">
        <v>5281</v>
      </c>
      <c r="I1329" s="15" t="s">
        <v>5385</v>
      </c>
      <c r="J1329" s="15" t="s">
        <v>5305</v>
      </c>
      <c r="K1329" s="15" t="s">
        <v>5462</v>
      </c>
      <c r="L1329" s="15" t="s">
        <v>5462</v>
      </c>
      <c r="M1329" s="15" t="s">
        <v>5462</v>
      </c>
      <c r="N1329" s="15" t="s">
        <v>3139</v>
      </c>
      <c r="O1329" s="15" t="s">
        <v>6304</v>
      </c>
      <c r="P1329">
        <v>85094000</v>
      </c>
      <c r="Q1329" s="15" t="s">
        <v>6791</v>
      </c>
      <c r="R1329">
        <v>5</v>
      </c>
      <c r="S1329" s="15" t="s">
        <v>5234</v>
      </c>
      <c r="U1329" s="15" t="s">
        <v>5234</v>
      </c>
      <c r="V1329" s="15" t="s">
        <v>544</v>
      </c>
      <c r="W1329" s="15" t="s">
        <v>456</v>
      </c>
      <c r="X1329" s="15" t="s">
        <v>36</v>
      </c>
      <c r="Y1329" s="15" t="s">
        <v>50</v>
      </c>
      <c r="Z1329" s="15" t="s">
        <v>7084</v>
      </c>
    </row>
    <row r="1330" spans="1:26" x14ac:dyDescent="0.3">
      <c r="A1330" s="15" t="s">
        <v>3140</v>
      </c>
      <c r="B1330">
        <v>11308</v>
      </c>
      <c r="C1330" s="1">
        <v>5902934838511</v>
      </c>
      <c r="D1330">
        <v>48</v>
      </c>
      <c r="E1330">
        <v>1728</v>
      </c>
      <c r="F1330" s="15" t="s">
        <v>3141</v>
      </c>
      <c r="G1330" s="15" t="s">
        <v>143</v>
      </c>
      <c r="H1330" s="15" t="s">
        <v>5273</v>
      </c>
      <c r="I1330" s="15" t="s">
        <v>5273</v>
      </c>
      <c r="J1330" s="15" t="s">
        <v>5273</v>
      </c>
      <c r="K1330" s="15" t="s">
        <v>170</v>
      </c>
      <c r="L1330" s="15" t="s">
        <v>170</v>
      </c>
      <c r="M1330" s="15" t="s">
        <v>550</v>
      </c>
      <c r="N1330" s="15" t="s">
        <v>3142</v>
      </c>
      <c r="O1330" s="15" t="s">
        <v>3143</v>
      </c>
      <c r="P1330">
        <v>85099000</v>
      </c>
      <c r="Q1330" s="15" t="s">
        <v>6787</v>
      </c>
      <c r="R1330">
        <v>5</v>
      </c>
      <c r="S1330" s="15" t="s">
        <v>5234</v>
      </c>
      <c r="U1330" s="15" t="s">
        <v>5234</v>
      </c>
      <c r="V1330" s="15" t="s">
        <v>544</v>
      </c>
      <c r="W1330" s="15" t="s">
        <v>5233</v>
      </c>
      <c r="X1330" s="15" t="s">
        <v>36</v>
      </c>
      <c r="Y1330" s="15" t="s">
        <v>50</v>
      </c>
      <c r="Z1330" s="15" t="s">
        <v>3278</v>
      </c>
    </row>
    <row r="1331" spans="1:26" x14ac:dyDescent="0.3">
      <c r="A1331" s="15" t="s">
        <v>3144</v>
      </c>
      <c r="B1331">
        <v>12601</v>
      </c>
      <c r="C1331" s="1">
        <v>5908256833890</v>
      </c>
      <c r="D1331">
        <v>1</v>
      </c>
      <c r="E1331">
        <v>105</v>
      </c>
      <c r="F1331" s="15" t="s">
        <v>3145</v>
      </c>
      <c r="G1331" s="15" t="s">
        <v>3702</v>
      </c>
      <c r="H1331" s="15" t="s">
        <v>5243</v>
      </c>
      <c r="I1331" s="15" t="s">
        <v>5243</v>
      </c>
      <c r="J1331" s="15" t="s">
        <v>5256</v>
      </c>
      <c r="K1331" s="15" t="s">
        <v>5238</v>
      </c>
      <c r="L1331" s="15" t="s">
        <v>5238</v>
      </c>
      <c r="M1331" s="15" t="s">
        <v>689</v>
      </c>
      <c r="N1331" s="15" t="s">
        <v>1349</v>
      </c>
      <c r="O1331" s="15" t="s">
        <v>3146</v>
      </c>
      <c r="P1331">
        <v>85167970</v>
      </c>
      <c r="Q1331" s="15" t="s">
        <v>6820</v>
      </c>
      <c r="R1331">
        <v>5</v>
      </c>
      <c r="S1331" s="15" t="s">
        <v>5234</v>
      </c>
      <c r="U1331" s="15" t="s">
        <v>5234</v>
      </c>
      <c r="V1331" s="15" t="s">
        <v>960</v>
      </c>
      <c r="W1331" s="15" t="s">
        <v>35</v>
      </c>
      <c r="X1331" s="15" t="s">
        <v>36</v>
      </c>
      <c r="Y1331" s="15" t="s">
        <v>50</v>
      </c>
      <c r="Z1331" s="15" t="s">
        <v>1066</v>
      </c>
    </row>
    <row r="1332" spans="1:26" x14ac:dyDescent="0.3">
      <c r="A1332" s="15" t="s">
        <v>3147</v>
      </c>
      <c r="B1332">
        <v>12513</v>
      </c>
      <c r="C1332" s="1">
        <v>5908256834118</v>
      </c>
      <c r="D1332">
        <v>6</v>
      </c>
      <c r="E1332">
        <v>108</v>
      </c>
      <c r="F1332" s="15" t="s">
        <v>3148</v>
      </c>
      <c r="G1332" s="15" t="s">
        <v>5477</v>
      </c>
      <c r="H1332" s="15" t="s">
        <v>5238</v>
      </c>
      <c r="I1332" s="15" t="s">
        <v>256</v>
      </c>
      <c r="J1332" s="15" t="s">
        <v>63</v>
      </c>
      <c r="K1332" s="15" t="s">
        <v>5357</v>
      </c>
      <c r="L1332" s="15" t="s">
        <v>5300</v>
      </c>
      <c r="M1332" s="15" t="s">
        <v>5347</v>
      </c>
      <c r="N1332" s="15" t="s">
        <v>1338</v>
      </c>
      <c r="O1332" s="15" t="s">
        <v>6305</v>
      </c>
      <c r="P1332">
        <v>85167970</v>
      </c>
      <c r="Q1332" s="15" t="s">
        <v>6820</v>
      </c>
      <c r="R1332">
        <v>5</v>
      </c>
      <c r="S1332" s="15" t="s">
        <v>5234</v>
      </c>
      <c r="U1332" s="15" t="s">
        <v>5234</v>
      </c>
      <c r="V1332" s="15" t="s">
        <v>158</v>
      </c>
      <c r="W1332" s="15" t="s">
        <v>35</v>
      </c>
      <c r="X1332" s="15" t="s">
        <v>36</v>
      </c>
      <c r="Y1332" s="15" t="s">
        <v>50</v>
      </c>
      <c r="Z1332" s="15" t="s">
        <v>6978</v>
      </c>
    </row>
    <row r="1333" spans="1:26" x14ac:dyDescent="0.3">
      <c r="A1333" s="15" t="s">
        <v>3149</v>
      </c>
      <c r="B1333">
        <v>99999</v>
      </c>
      <c r="C1333" s="1">
        <v>5908256833982</v>
      </c>
      <c r="D1333">
        <v>1</v>
      </c>
      <c r="E1333">
        <v>30</v>
      </c>
      <c r="F1333" s="15" t="s">
        <v>166</v>
      </c>
      <c r="G1333" s="15" t="s">
        <v>143</v>
      </c>
      <c r="H1333" s="15" t="s">
        <v>5233</v>
      </c>
      <c r="I1333" s="15" t="s">
        <v>5233</v>
      </c>
      <c r="J1333" s="15" t="s">
        <v>5233</v>
      </c>
      <c r="K1333" s="15" t="s">
        <v>5291</v>
      </c>
      <c r="L1333" s="15" t="s">
        <v>5255</v>
      </c>
      <c r="M1333" s="15" t="s">
        <v>5257</v>
      </c>
      <c r="N1333" s="15" t="s">
        <v>3150</v>
      </c>
      <c r="O1333" s="15" t="s">
        <v>3151</v>
      </c>
      <c r="P1333">
        <v>85094000</v>
      </c>
      <c r="Q1333" s="15" t="s">
        <v>1101</v>
      </c>
      <c r="R1333">
        <v>5</v>
      </c>
      <c r="S1333" s="15" t="s">
        <v>5234</v>
      </c>
      <c r="U1333" s="15" t="s">
        <v>5234</v>
      </c>
      <c r="V1333" s="15" t="s">
        <v>5234</v>
      </c>
      <c r="W1333" s="15" t="s">
        <v>35</v>
      </c>
      <c r="X1333" s="15" t="s">
        <v>50</v>
      </c>
      <c r="Y1333" s="15" t="s">
        <v>5234</v>
      </c>
      <c r="Z1333" s="15" t="s">
        <v>143</v>
      </c>
    </row>
    <row r="1334" spans="1:26" x14ac:dyDescent="0.3">
      <c r="A1334" s="15" t="s">
        <v>3152</v>
      </c>
      <c r="B1334">
        <v>99999</v>
      </c>
      <c r="C1334" s="1">
        <v>5908256834637</v>
      </c>
      <c r="D1334">
        <v>8</v>
      </c>
      <c r="E1334">
        <v>128</v>
      </c>
      <c r="F1334" s="15" t="s">
        <v>5234</v>
      </c>
      <c r="G1334" s="15" t="s">
        <v>5234</v>
      </c>
      <c r="H1334" s="15" t="s">
        <v>106</v>
      </c>
      <c r="I1334" s="15" t="s">
        <v>5264</v>
      </c>
      <c r="J1334" s="15" t="s">
        <v>5242</v>
      </c>
      <c r="K1334" s="15" t="s">
        <v>5286</v>
      </c>
      <c r="L1334" s="15" t="s">
        <v>5305</v>
      </c>
      <c r="M1334" s="15" t="s">
        <v>5345</v>
      </c>
      <c r="N1334" s="15" t="s">
        <v>3153</v>
      </c>
      <c r="O1334" s="15" t="s">
        <v>3154</v>
      </c>
      <c r="P1334">
        <v>85094000</v>
      </c>
      <c r="Q1334" s="15" t="s">
        <v>5234</v>
      </c>
      <c r="S1334" s="15" t="s">
        <v>5234</v>
      </c>
      <c r="U1334" s="15" t="s">
        <v>5234</v>
      </c>
      <c r="V1334" s="15" t="s">
        <v>406</v>
      </c>
      <c r="W1334" s="15" t="s">
        <v>5234</v>
      </c>
      <c r="X1334" s="15" t="s">
        <v>50</v>
      </c>
      <c r="Y1334" s="15" t="s">
        <v>5234</v>
      </c>
      <c r="Z1334" s="15" t="s">
        <v>5234</v>
      </c>
    </row>
    <row r="1335" spans="1:26" x14ac:dyDescent="0.3">
      <c r="A1335" s="15" t="s">
        <v>3155</v>
      </c>
      <c r="B1335">
        <v>99999</v>
      </c>
      <c r="C1335" s="1">
        <v>5908256835221</v>
      </c>
      <c r="D1335">
        <v>0</v>
      </c>
      <c r="E1335">
        <v>0</v>
      </c>
      <c r="F1335" s="15" t="s">
        <v>5234</v>
      </c>
      <c r="G1335" s="15" t="s">
        <v>5234</v>
      </c>
      <c r="H1335" s="15" t="s">
        <v>5233</v>
      </c>
      <c r="I1335" s="15" t="s">
        <v>5233</v>
      </c>
      <c r="J1335" s="15" t="s">
        <v>5233</v>
      </c>
      <c r="K1335" s="15" t="s">
        <v>5233</v>
      </c>
      <c r="L1335" s="15" t="s">
        <v>5233</v>
      </c>
      <c r="M1335" s="15" t="s">
        <v>5233</v>
      </c>
      <c r="N1335" s="15" t="s">
        <v>3156</v>
      </c>
      <c r="O1335" s="15" t="s">
        <v>3157</v>
      </c>
      <c r="P1335">
        <v>39241000</v>
      </c>
      <c r="Q1335" s="15" t="s">
        <v>5234</v>
      </c>
      <c r="S1335" s="15" t="s">
        <v>5234</v>
      </c>
      <c r="U1335" s="15" t="s">
        <v>5234</v>
      </c>
      <c r="V1335" s="15" t="s">
        <v>5234</v>
      </c>
      <c r="W1335" s="15" t="s">
        <v>5234</v>
      </c>
      <c r="X1335" s="15" t="s">
        <v>50</v>
      </c>
      <c r="Y1335" s="15" t="s">
        <v>5234</v>
      </c>
      <c r="Z1335" s="15" t="s">
        <v>5234</v>
      </c>
    </row>
    <row r="1336" spans="1:26" x14ac:dyDescent="0.3">
      <c r="A1336" s="15" t="s">
        <v>3158</v>
      </c>
      <c r="B1336">
        <v>99999</v>
      </c>
      <c r="C1336" s="1">
        <v>5908256835740</v>
      </c>
      <c r="D1336">
        <v>6</v>
      </c>
      <c r="E1336">
        <v>288</v>
      </c>
      <c r="F1336" s="15" t="s">
        <v>372</v>
      </c>
      <c r="G1336" s="15" t="s">
        <v>1061</v>
      </c>
      <c r="H1336" s="15" t="s">
        <v>3159</v>
      </c>
      <c r="I1336" s="15" t="s">
        <v>2845</v>
      </c>
      <c r="J1336" s="15" t="s">
        <v>3160</v>
      </c>
      <c r="K1336" s="15" t="s">
        <v>5244</v>
      </c>
      <c r="L1336" s="15" t="s">
        <v>5265</v>
      </c>
      <c r="M1336" s="15" t="s">
        <v>697</v>
      </c>
      <c r="N1336" s="15" t="s">
        <v>3161</v>
      </c>
      <c r="O1336" s="15" t="s">
        <v>3162</v>
      </c>
      <c r="P1336">
        <v>85094000</v>
      </c>
      <c r="Q1336" s="15" t="s">
        <v>1101</v>
      </c>
      <c r="R1336">
        <v>5</v>
      </c>
      <c r="S1336" s="15" t="s">
        <v>5234</v>
      </c>
      <c r="U1336" s="15" t="s">
        <v>5234</v>
      </c>
      <c r="V1336" s="15" t="s">
        <v>34</v>
      </c>
      <c r="W1336" s="15" t="s">
        <v>35</v>
      </c>
      <c r="X1336" s="15" t="s">
        <v>50</v>
      </c>
      <c r="Y1336" s="15" t="s">
        <v>5234</v>
      </c>
      <c r="Z1336" s="15" t="s">
        <v>2753</v>
      </c>
    </row>
    <row r="1337" spans="1:26" x14ac:dyDescent="0.3">
      <c r="A1337" s="15" t="s">
        <v>3163</v>
      </c>
      <c r="B1337">
        <v>99999</v>
      </c>
      <c r="C1337" s="1">
        <v>5908256835757</v>
      </c>
      <c r="D1337">
        <v>6</v>
      </c>
      <c r="E1337">
        <v>288</v>
      </c>
      <c r="F1337" s="15" t="s">
        <v>372</v>
      </c>
      <c r="G1337" s="15" t="s">
        <v>1061</v>
      </c>
      <c r="H1337" s="15" t="s">
        <v>3159</v>
      </c>
      <c r="I1337" s="15" t="s">
        <v>2845</v>
      </c>
      <c r="J1337" s="15" t="s">
        <v>3160</v>
      </c>
      <c r="K1337" s="15" t="s">
        <v>5244</v>
      </c>
      <c r="L1337" s="15" t="s">
        <v>5265</v>
      </c>
      <c r="M1337" s="15" t="s">
        <v>697</v>
      </c>
      <c r="N1337" s="15" t="s">
        <v>3161</v>
      </c>
      <c r="O1337" s="15" t="s">
        <v>3164</v>
      </c>
      <c r="P1337">
        <v>85094000</v>
      </c>
      <c r="Q1337" s="15" t="s">
        <v>5234</v>
      </c>
      <c r="R1337">
        <v>5</v>
      </c>
      <c r="S1337" s="15" t="s">
        <v>5234</v>
      </c>
      <c r="U1337" s="15" t="s">
        <v>5234</v>
      </c>
      <c r="V1337" s="15" t="s">
        <v>34</v>
      </c>
      <c r="W1337" s="15" t="s">
        <v>5234</v>
      </c>
      <c r="X1337" s="15" t="s">
        <v>50</v>
      </c>
      <c r="Y1337" s="15" t="s">
        <v>5234</v>
      </c>
      <c r="Z1337" s="15" t="s">
        <v>2753</v>
      </c>
    </row>
    <row r="1338" spans="1:26" x14ac:dyDescent="0.3">
      <c r="A1338" s="15" t="s">
        <v>3165</v>
      </c>
      <c r="B1338">
        <v>99999</v>
      </c>
      <c r="C1338" s="1">
        <v>5908256836501</v>
      </c>
      <c r="D1338">
        <v>12</v>
      </c>
      <c r="E1338">
        <v>432</v>
      </c>
      <c r="F1338" s="15" t="s">
        <v>1378</v>
      </c>
      <c r="G1338" s="15" t="s">
        <v>582</v>
      </c>
      <c r="H1338" s="15" t="s">
        <v>5233</v>
      </c>
      <c r="I1338" s="15" t="s">
        <v>5233</v>
      </c>
      <c r="J1338" s="15" t="s">
        <v>5233</v>
      </c>
      <c r="K1338" s="15" t="s">
        <v>290</v>
      </c>
      <c r="L1338" s="15" t="s">
        <v>232</v>
      </c>
      <c r="M1338" s="15" t="s">
        <v>232</v>
      </c>
      <c r="N1338" s="15" t="s">
        <v>3166</v>
      </c>
      <c r="O1338" s="15" t="s">
        <v>3167</v>
      </c>
      <c r="P1338">
        <v>85098000</v>
      </c>
      <c r="Q1338" s="15" t="s">
        <v>5234</v>
      </c>
      <c r="S1338" s="15" t="s">
        <v>5234</v>
      </c>
      <c r="U1338" s="15" t="s">
        <v>5234</v>
      </c>
      <c r="V1338" s="15" t="s">
        <v>5234</v>
      </c>
      <c r="W1338" s="15" t="s">
        <v>5234</v>
      </c>
      <c r="X1338" s="15" t="s">
        <v>50</v>
      </c>
      <c r="Y1338" s="15" t="s">
        <v>5234</v>
      </c>
      <c r="Z1338" s="15" t="s">
        <v>6979</v>
      </c>
    </row>
    <row r="1339" spans="1:26" x14ac:dyDescent="0.3">
      <c r="A1339" s="15" t="s">
        <v>3168</v>
      </c>
      <c r="B1339">
        <v>99999</v>
      </c>
      <c r="C1339" s="1">
        <v>5908256837713</v>
      </c>
      <c r="D1339">
        <v>8</v>
      </c>
      <c r="E1339">
        <v>192</v>
      </c>
      <c r="F1339" s="15" t="s">
        <v>598</v>
      </c>
      <c r="G1339" s="15" t="s">
        <v>594</v>
      </c>
      <c r="H1339" s="15" t="s">
        <v>689</v>
      </c>
      <c r="I1339" s="15" t="s">
        <v>582</v>
      </c>
      <c r="J1339" s="15" t="s">
        <v>5301</v>
      </c>
      <c r="K1339" s="15" t="s">
        <v>309</v>
      </c>
      <c r="L1339" s="15" t="s">
        <v>5305</v>
      </c>
      <c r="M1339" s="15" t="s">
        <v>5353</v>
      </c>
      <c r="N1339" s="15" t="s">
        <v>3169</v>
      </c>
      <c r="O1339" s="15" t="s">
        <v>3170</v>
      </c>
      <c r="P1339">
        <v>85167970</v>
      </c>
      <c r="Q1339" s="15" t="s">
        <v>1101</v>
      </c>
      <c r="R1339">
        <v>5</v>
      </c>
      <c r="S1339" s="15" t="s">
        <v>5234</v>
      </c>
      <c r="U1339" s="15" t="s">
        <v>5234</v>
      </c>
      <c r="V1339" s="15" t="s">
        <v>158</v>
      </c>
      <c r="W1339" s="15" t="s">
        <v>35</v>
      </c>
      <c r="X1339" s="15" t="s">
        <v>50</v>
      </c>
      <c r="Y1339" s="15" t="s">
        <v>5234</v>
      </c>
      <c r="Z1339" s="15" t="s">
        <v>715</v>
      </c>
    </row>
    <row r="1340" spans="1:26" x14ac:dyDescent="0.3">
      <c r="A1340" s="15" t="s">
        <v>3171</v>
      </c>
      <c r="B1340">
        <v>12612</v>
      </c>
      <c r="C1340" s="1">
        <v>5908256837607</v>
      </c>
      <c r="D1340">
        <v>8</v>
      </c>
      <c r="E1340">
        <v>144</v>
      </c>
      <c r="F1340" s="15" t="s">
        <v>3172</v>
      </c>
      <c r="G1340" s="15" t="s">
        <v>5014</v>
      </c>
      <c r="H1340" s="15" t="s">
        <v>689</v>
      </c>
      <c r="I1340" s="15" t="s">
        <v>117</v>
      </c>
      <c r="J1340" s="15" t="s">
        <v>186</v>
      </c>
      <c r="K1340" s="15" t="s">
        <v>5431</v>
      </c>
      <c r="L1340" s="15" t="s">
        <v>750</v>
      </c>
      <c r="M1340" s="15" t="s">
        <v>5244</v>
      </c>
      <c r="N1340" s="15" t="s">
        <v>3173</v>
      </c>
      <c r="O1340" s="15" t="s">
        <v>6306</v>
      </c>
      <c r="P1340">
        <v>85098000</v>
      </c>
      <c r="Q1340" s="15" t="s">
        <v>6791</v>
      </c>
      <c r="R1340">
        <v>5</v>
      </c>
      <c r="S1340" s="15" t="s">
        <v>5234</v>
      </c>
      <c r="U1340" s="15" t="s">
        <v>5234</v>
      </c>
      <c r="V1340" s="15" t="s">
        <v>66</v>
      </c>
      <c r="W1340" s="15" t="s">
        <v>35</v>
      </c>
      <c r="X1340" s="15" t="s">
        <v>36</v>
      </c>
      <c r="Y1340" s="15" t="s">
        <v>50</v>
      </c>
      <c r="Z1340" s="15" t="s">
        <v>4506</v>
      </c>
    </row>
    <row r="1341" spans="1:26" x14ac:dyDescent="0.3">
      <c r="A1341" s="15" t="s">
        <v>3174</v>
      </c>
      <c r="B1341">
        <v>12908</v>
      </c>
      <c r="C1341" s="1">
        <v>5908256838222</v>
      </c>
      <c r="D1341">
        <v>4</v>
      </c>
      <c r="E1341">
        <v>120</v>
      </c>
      <c r="F1341" s="15" t="s">
        <v>6307</v>
      </c>
      <c r="G1341" s="15" t="s">
        <v>4964</v>
      </c>
      <c r="H1341" s="15" t="s">
        <v>5340</v>
      </c>
      <c r="I1341" s="15" t="s">
        <v>5303</v>
      </c>
      <c r="J1341" s="15" t="s">
        <v>5238</v>
      </c>
      <c r="K1341" s="15" t="s">
        <v>5353</v>
      </c>
      <c r="L1341" s="15" t="s">
        <v>5293</v>
      </c>
      <c r="M1341" s="15" t="s">
        <v>5353</v>
      </c>
      <c r="N1341" s="15" t="s">
        <v>1341</v>
      </c>
      <c r="O1341" s="15" t="s">
        <v>6308</v>
      </c>
      <c r="P1341">
        <v>85167970</v>
      </c>
      <c r="Q1341" s="15" t="s">
        <v>6820</v>
      </c>
      <c r="R1341">
        <v>5</v>
      </c>
      <c r="S1341" s="15" t="s">
        <v>5234</v>
      </c>
      <c r="U1341" s="15" t="s">
        <v>5234</v>
      </c>
      <c r="V1341" s="15" t="s">
        <v>261</v>
      </c>
      <c r="W1341" s="15" t="s">
        <v>35</v>
      </c>
      <c r="X1341" s="15" t="s">
        <v>36</v>
      </c>
      <c r="Y1341" s="15" t="s">
        <v>50</v>
      </c>
      <c r="Z1341" s="15" t="s">
        <v>5008</v>
      </c>
    </row>
    <row r="1342" spans="1:26" x14ac:dyDescent="0.3">
      <c r="A1342" s="15" t="s">
        <v>3175</v>
      </c>
      <c r="B1342">
        <v>12909</v>
      </c>
      <c r="C1342" s="1">
        <v>5908256838307</v>
      </c>
      <c r="D1342">
        <v>6</v>
      </c>
      <c r="E1342">
        <v>432</v>
      </c>
      <c r="F1342" s="15" t="s">
        <v>2073</v>
      </c>
      <c r="G1342" s="15" t="s">
        <v>532</v>
      </c>
      <c r="H1342" s="15" t="s">
        <v>5270</v>
      </c>
      <c r="I1342" s="15" t="s">
        <v>5256</v>
      </c>
      <c r="J1342" s="15" t="s">
        <v>5305</v>
      </c>
      <c r="K1342" s="15" t="s">
        <v>5270</v>
      </c>
      <c r="L1342" s="15" t="s">
        <v>5256</v>
      </c>
      <c r="M1342" s="15" t="s">
        <v>5305</v>
      </c>
      <c r="N1342" s="15" t="s">
        <v>5181</v>
      </c>
      <c r="O1342" s="15" t="s">
        <v>6309</v>
      </c>
      <c r="P1342">
        <v>39232100</v>
      </c>
      <c r="Q1342" s="15" t="s">
        <v>6980</v>
      </c>
      <c r="R1342">
        <v>0</v>
      </c>
      <c r="S1342" s="15" t="s">
        <v>5234</v>
      </c>
      <c r="U1342" s="15" t="s">
        <v>5234</v>
      </c>
      <c r="V1342" s="15" t="s">
        <v>406</v>
      </c>
      <c r="W1342" s="15" t="s">
        <v>35</v>
      </c>
      <c r="X1342" s="15" t="s">
        <v>36</v>
      </c>
      <c r="Y1342" s="15" t="s">
        <v>50</v>
      </c>
      <c r="Z1342" s="15" t="s">
        <v>1343</v>
      </c>
    </row>
    <row r="1343" spans="1:26" x14ac:dyDescent="0.3">
      <c r="A1343" s="15" t="s">
        <v>7349</v>
      </c>
      <c r="B1343">
        <v>12909</v>
      </c>
      <c r="C1343" s="1">
        <v>5905575901194</v>
      </c>
      <c r="D1343">
        <v>20</v>
      </c>
      <c r="E1343">
        <v>1560</v>
      </c>
      <c r="F1343" s="15" t="s">
        <v>709</v>
      </c>
      <c r="G1343" s="15" t="s">
        <v>282</v>
      </c>
      <c r="H1343" s="15" t="s">
        <v>5270</v>
      </c>
      <c r="I1343" s="15" t="s">
        <v>5270</v>
      </c>
      <c r="J1343" s="15" t="s">
        <v>5253</v>
      </c>
      <c r="K1343" s="15" t="s">
        <v>5270</v>
      </c>
      <c r="L1343" s="15" t="s">
        <v>5270</v>
      </c>
      <c r="M1343" s="15" t="s">
        <v>5253</v>
      </c>
      <c r="N1343" s="15" t="s">
        <v>5181</v>
      </c>
      <c r="O1343" s="15" t="s">
        <v>7350</v>
      </c>
      <c r="Q1343" s="15" t="s">
        <v>5234</v>
      </c>
      <c r="S1343" s="15" t="s">
        <v>5234</v>
      </c>
      <c r="U1343" s="15" t="s">
        <v>5234</v>
      </c>
      <c r="V1343" s="15" t="s">
        <v>5234</v>
      </c>
      <c r="W1343" s="15" t="s">
        <v>5234</v>
      </c>
      <c r="X1343" s="15" t="s">
        <v>36</v>
      </c>
      <c r="Y1343" s="15" t="s">
        <v>50</v>
      </c>
      <c r="Z1343" s="15" t="s">
        <v>4036</v>
      </c>
    </row>
    <row r="1344" spans="1:26" x14ac:dyDescent="0.3">
      <c r="A1344" s="15" t="s">
        <v>7351</v>
      </c>
      <c r="B1344">
        <v>12909</v>
      </c>
      <c r="C1344" s="1">
        <v>5905575901200</v>
      </c>
      <c r="D1344">
        <v>10</v>
      </c>
      <c r="E1344">
        <v>780</v>
      </c>
      <c r="F1344" s="15" t="s">
        <v>758</v>
      </c>
      <c r="G1344" s="15" t="s">
        <v>532</v>
      </c>
      <c r="H1344" s="15" t="s">
        <v>5270</v>
      </c>
      <c r="I1344" s="15" t="s">
        <v>5270</v>
      </c>
      <c r="J1344" s="15" t="s">
        <v>5253</v>
      </c>
      <c r="K1344" s="15" t="s">
        <v>5270</v>
      </c>
      <c r="L1344" s="15" t="s">
        <v>5270</v>
      </c>
      <c r="M1344" s="15" t="s">
        <v>5253</v>
      </c>
      <c r="N1344" s="15" t="s">
        <v>5181</v>
      </c>
      <c r="O1344" s="15" t="s">
        <v>7352</v>
      </c>
      <c r="P1344">
        <v>39232100</v>
      </c>
      <c r="Q1344" s="15" t="s">
        <v>5234</v>
      </c>
      <c r="S1344" s="15" t="s">
        <v>5234</v>
      </c>
      <c r="U1344" s="15" t="s">
        <v>5234</v>
      </c>
      <c r="V1344" s="15" t="s">
        <v>5234</v>
      </c>
      <c r="W1344" s="15" t="s">
        <v>5234</v>
      </c>
      <c r="X1344" s="15" t="s">
        <v>36</v>
      </c>
      <c r="Y1344" s="15" t="s">
        <v>50</v>
      </c>
      <c r="Z1344" s="15" t="s">
        <v>758</v>
      </c>
    </row>
    <row r="1345" spans="1:26" x14ac:dyDescent="0.3">
      <c r="A1345" s="15" t="s">
        <v>3176</v>
      </c>
      <c r="B1345">
        <v>99999</v>
      </c>
      <c r="C1345" s="1">
        <v>5908256839298</v>
      </c>
      <c r="D1345">
        <v>8</v>
      </c>
      <c r="E1345">
        <v>384</v>
      </c>
      <c r="F1345" s="15" t="s">
        <v>3177</v>
      </c>
      <c r="G1345" s="15" t="s">
        <v>2098</v>
      </c>
      <c r="H1345" s="15" t="s">
        <v>5300</v>
      </c>
      <c r="I1345" s="15" t="s">
        <v>5278</v>
      </c>
      <c r="J1345" s="15" t="s">
        <v>5275</v>
      </c>
      <c r="K1345" s="15" t="s">
        <v>712</v>
      </c>
      <c r="L1345" s="15" t="s">
        <v>5256</v>
      </c>
      <c r="M1345" s="15" t="s">
        <v>515</v>
      </c>
      <c r="N1345" s="15" t="s">
        <v>1325</v>
      </c>
      <c r="O1345" s="15" t="s">
        <v>3178</v>
      </c>
      <c r="P1345">
        <v>85167970</v>
      </c>
      <c r="Q1345" s="15" t="s">
        <v>6820</v>
      </c>
      <c r="R1345">
        <v>5</v>
      </c>
      <c r="S1345" s="15" t="s">
        <v>5234</v>
      </c>
      <c r="U1345" s="15" t="s">
        <v>5234</v>
      </c>
      <c r="V1345" s="15" t="s">
        <v>544</v>
      </c>
      <c r="W1345" s="15" t="s">
        <v>35</v>
      </c>
      <c r="X1345" s="15" t="s">
        <v>50</v>
      </c>
      <c r="Y1345" s="15" t="s">
        <v>50</v>
      </c>
      <c r="Z1345" s="15" t="s">
        <v>372</v>
      </c>
    </row>
    <row r="1346" spans="1:26" x14ac:dyDescent="0.3">
      <c r="A1346" s="15" t="s">
        <v>3179</v>
      </c>
      <c r="B1346">
        <v>99999</v>
      </c>
      <c r="C1346" s="1">
        <v>1111110000877</v>
      </c>
      <c r="D1346">
        <v>6</v>
      </c>
      <c r="E1346">
        <v>324</v>
      </c>
      <c r="F1346" s="15" t="s">
        <v>5233</v>
      </c>
      <c r="G1346" s="15" t="s">
        <v>5234</v>
      </c>
      <c r="H1346" s="15" t="s">
        <v>5233</v>
      </c>
      <c r="I1346" s="15" t="s">
        <v>5233</v>
      </c>
      <c r="J1346" s="15" t="s">
        <v>5233</v>
      </c>
      <c r="K1346" s="15" t="s">
        <v>170</v>
      </c>
      <c r="L1346" s="15" t="s">
        <v>200</v>
      </c>
      <c r="M1346" s="15" t="s">
        <v>5241</v>
      </c>
      <c r="N1346" s="15" t="s">
        <v>3180</v>
      </c>
      <c r="O1346" s="15" t="s">
        <v>3181</v>
      </c>
      <c r="Q1346" s="15" t="s">
        <v>1101</v>
      </c>
      <c r="R1346">
        <v>5</v>
      </c>
      <c r="S1346" s="15" t="s">
        <v>5234</v>
      </c>
      <c r="U1346" s="15" t="s">
        <v>5234</v>
      </c>
      <c r="V1346" s="15" t="s">
        <v>5234</v>
      </c>
      <c r="W1346" s="15" t="s">
        <v>5234</v>
      </c>
      <c r="X1346" s="15" t="s">
        <v>50</v>
      </c>
      <c r="Y1346" s="15" t="s">
        <v>50</v>
      </c>
      <c r="Z1346" s="15" t="s">
        <v>5234</v>
      </c>
    </row>
    <row r="1347" spans="1:26" x14ac:dyDescent="0.3">
      <c r="A1347" s="15" t="s">
        <v>3182</v>
      </c>
      <c r="B1347">
        <v>12511</v>
      </c>
      <c r="C1347" s="1">
        <v>5908256839564</v>
      </c>
      <c r="D1347">
        <v>6</v>
      </c>
      <c r="E1347">
        <v>108</v>
      </c>
      <c r="F1347" s="15" t="s">
        <v>3183</v>
      </c>
      <c r="G1347" s="15" t="s">
        <v>944</v>
      </c>
      <c r="H1347" s="15" t="s">
        <v>5288</v>
      </c>
      <c r="I1347" s="15" t="s">
        <v>5259</v>
      </c>
      <c r="J1347" s="15" t="s">
        <v>5462</v>
      </c>
      <c r="K1347" s="15" t="s">
        <v>5373</v>
      </c>
      <c r="L1347" s="15" t="s">
        <v>5268</v>
      </c>
      <c r="M1347" s="15" t="s">
        <v>5295</v>
      </c>
      <c r="N1347" s="15" t="s">
        <v>1338</v>
      </c>
      <c r="O1347" s="15" t="s">
        <v>6310</v>
      </c>
      <c r="P1347">
        <v>85167970</v>
      </c>
      <c r="Q1347" s="15" t="s">
        <v>6820</v>
      </c>
      <c r="R1347">
        <v>5</v>
      </c>
      <c r="S1347" s="15" t="s">
        <v>5234</v>
      </c>
      <c r="U1347" s="15" t="s">
        <v>5234</v>
      </c>
      <c r="V1347" s="15" t="s">
        <v>131</v>
      </c>
      <c r="W1347" s="15" t="s">
        <v>35</v>
      </c>
      <c r="X1347" s="15" t="s">
        <v>36</v>
      </c>
      <c r="Y1347" s="15" t="s">
        <v>50</v>
      </c>
      <c r="Z1347" s="15" t="s">
        <v>3567</v>
      </c>
    </row>
    <row r="1348" spans="1:26" x14ac:dyDescent="0.3">
      <c r="A1348" s="15" t="s">
        <v>3184</v>
      </c>
      <c r="B1348">
        <v>12603</v>
      </c>
      <c r="C1348" s="1">
        <v>5908256839885</v>
      </c>
      <c r="D1348">
        <v>1</v>
      </c>
      <c r="E1348">
        <v>48</v>
      </c>
      <c r="F1348" s="15" t="s">
        <v>891</v>
      </c>
      <c r="G1348" s="15" t="s">
        <v>216</v>
      </c>
      <c r="H1348" s="15" t="s">
        <v>5295</v>
      </c>
      <c r="I1348" s="15" t="s">
        <v>3185</v>
      </c>
      <c r="J1348" s="15" t="s">
        <v>3108</v>
      </c>
      <c r="K1348" s="15" t="s">
        <v>5295</v>
      </c>
      <c r="L1348" s="15" t="s">
        <v>3185</v>
      </c>
      <c r="M1348" s="15" t="s">
        <v>3108</v>
      </c>
      <c r="N1348" s="15" t="s">
        <v>3186</v>
      </c>
      <c r="O1348" s="15" t="s">
        <v>3187</v>
      </c>
      <c r="P1348">
        <v>85094000</v>
      </c>
      <c r="Q1348" s="15" t="s">
        <v>6791</v>
      </c>
      <c r="R1348">
        <v>5</v>
      </c>
      <c r="S1348" s="15" t="s">
        <v>5234</v>
      </c>
      <c r="U1348" s="15" t="s">
        <v>5234</v>
      </c>
      <c r="V1348" s="15" t="s">
        <v>203</v>
      </c>
      <c r="W1348" s="15" t="s">
        <v>35</v>
      </c>
      <c r="X1348" s="15" t="s">
        <v>36</v>
      </c>
      <c r="Y1348" s="15" t="s">
        <v>5234</v>
      </c>
      <c r="Z1348" s="15" t="s">
        <v>216</v>
      </c>
    </row>
    <row r="1349" spans="1:26" x14ac:dyDescent="0.3">
      <c r="A1349" s="15" t="s">
        <v>3188</v>
      </c>
      <c r="B1349">
        <v>99999</v>
      </c>
      <c r="C1349" s="1">
        <v>5908256839953</v>
      </c>
      <c r="D1349">
        <v>8</v>
      </c>
      <c r="E1349">
        <v>240</v>
      </c>
      <c r="F1349" s="15" t="s">
        <v>3189</v>
      </c>
      <c r="G1349" s="15" t="s">
        <v>5902</v>
      </c>
      <c r="H1349" s="15" t="s">
        <v>27</v>
      </c>
      <c r="I1349" s="15" t="s">
        <v>3159</v>
      </c>
      <c r="J1349" s="15" t="s">
        <v>862</v>
      </c>
      <c r="K1349" s="15" t="s">
        <v>522</v>
      </c>
      <c r="L1349" s="15" t="s">
        <v>2070</v>
      </c>
      <c r="M1349" s="15" t="s">
        <v>5265</v>
      </c>
      <c r="N1349" s="15" t="s">
        <v>1322</v>
      </c>
      <c r="O1349" s="15" t="s">
        <v>6311</v>
      </c>
      <c r="P1349">
        <v>85167970</v>
      </c>
      <c r="Q1349" s="15" t="s">
        <v>1101</v>
      </c>
      <c r="R1349">
        <v>5</v>
      </c>
      <c r="S1349" s="15" t="s">
        <v>5234</v>
      </c>
      <c r="U1349" s="15" t="s">
        <v>5234</v>
      </c>
      <c r="V1349" s="15" t="s">
        <v>66</v>
      </c>
      <c r="W1349" s="15" t="s">
        <v>35</v>
      </c>
      <c r="X1349" s="15" t="s">
        <v>50</v>
      </c>
      <c r="Y1349" s="15" t="s">
        <v>5234</v>
      </c>
      <c r="Z1349" s="15" t="s">
        <v>6981</v>
      </c>
    </row>
    <row r="1350" spans="1:26" x14ac:dyDescent="0.3">
      <c r="A1350" s="15" t="s">
        <v>3190</v>
      </c>
      <c r="B1350">
        <v>14508</v>
      </c>
      <c r="C1350" s="1">
        <v>5902934830461</v>
      </c>
      <c r="D1350">
        <v>6</v>
      </c>
      <c r="E1350">
        <v>270</v>
      </c>
      <c r="F1350" s="15" t="s">
        <v>164</v>
      </c>
      <c r="G1350" s="15" t="s">
        <v>6312</v>
      </c>
      <c r="H1350" s="15" t="s">
        <v>5242</v>
      </c>
      <c r="I1350" s="15" t="s">
        <v>5303</v>
      </c>
      <c r="J1350" s="15" t="s">
        <v>5301</v>
      </c>
      <c r="K1350" s="15" t="s">
        <v>5257</v>
      </c>
      <c r="L1350" s="15" t="s">
        <v>5301</v>
      </c>
      <c r="M1350" s="15" t="s">
        <v>65</v>
      </c>
      <c r="N1350" s="15" t="s">
        <v>3191</v>
      </c>
      <c r="O1350" s="15" t="s">
        <v>6313</v>
      </c>
      <c r="P1350">
        <v>85167970</v>
      </c>
      <c r="Q1350" s="15" t="s">
        <v>6820</v>
      </c>
      <c r="R1350">
        <v>5</v>
      </c>
      <c r="S1350" s="15" t="s">
        <v>5234</v>
      </c>
      <c r="U1350" s="15" t="s">
        <v>5234</v>
      </c>
      <c r="V1350" s="15" t="s">
        <v>279</v>
      </c>
      <c r="W1350" s="15" t="s">
        <v>35</v>
      </c>
      <c r="X1350" s="15" t="s">
        <v>36</v>
      </c>
      <c r="Y1350" s="15" t="s">
        <v>50</v>
      </c>
      <c r="Z1350" s="15" t="s">
        <v>6863</v>
      </c>
    </row>
    <row r="1351" spans="1:26" x14ac:dyDescent="0.3">
      <c r="A1351" s="15" t="s">
        <v>3192</v>
      </c>
      <c r="B1351">
        <v>12514</v>
      </c>
      <c r="C1351" s="1">
        <v>5902934838757</v>
      </c>
      <c r="D1351">
        <v>1</v>
      </c>
      <c r="E1351">
        <v>66</v>
      </c>
      <c r="F1351" s="15" t="s">
        <v>3193</v>
      </c>
      <c r="G1351" s="15" t="s">
        <v>1720</v>
      </c>
      <c r="H1351" s="15" t="s">
        <v>689</v>
      </c>
      <c r="I1351" s="15" t="s">
        <v>256</v>
      </c>
      <c r="J1351" s="15" t="s">
        <v>5345</v>
      </c>
      <c r="K1351" s="15" t="s">
        <v>689</v>
      </c>
      <c r="L1351" s="15" t="s">
        <v>256</v>
      </c>
      <c r="M1351" s="15" t="s">
        <v>5345</v>
      </c>
      <c r="N1351" s="15" t="s">
        <v>1349</v>
      </c>
      <c r="O1351" s="15" t="s">
        <v>3194</v>
      </c>
      <c r="P1351">
        <v>85167970</v>
      </c>
      <c r="Q1351" s="15" t="s">
        <v>6820</v>
      </c>
      <c r="R1351">
        <v>5</v>
      </c>
      <c r="S1351" s="15" t="s">
        <v>5234</v>
      </c>
      <c r="U1351" s="15" t="s">
        <v>5234</v>
      </c>
      <c r="V1351" s="15" t="s">
        <v>2436</v>
      </c>
      <c r="W1351" s="15" t="s">
        <v>236</v>
      </c>
      <c r="X1351" s="15" t="s">
        <v>36</v>
      </c>
      <c r="Y1351" s="15" t="s">
        <v>50</v>
      </c>
      <c r="Z1351" s="15" t="s">
        <v>1720</v>
      </c>
    </row>
    <row r="1352" spans="1:26" x14ac:dyDescent="0.3">
      <c r="A1352" s="15" t="s">
        <v>4720</v>
      </c>
      <c r="B1352">
        <v>11309</v>
      </c>
      <c r="C1352" s="1">
        <v>5903887803861</v>
      </c>
      <c r="D1352">
        <v>6</v>
      </c>
      <c r="E1352">
        <v>108</v>
      </c>
      <c r="F1352" s="15" t="s">
        <v>452</v>
      </c>
      <c r="G1352" s="15" t="s">
        <v>5275</v>
      </c>
      <c r="H1352" s="15" t="s">
        <v>5462</v>
      </c>
      <c r="I1352" s="15" t="s">
        <v>5242</v>
      </c>
      <c r="J1352" s="15" t="s">
        <v>27</v>
      </c>
      <c r="K1352" s="15" t="s">
        <v>289</v>
      </c>
      <c r="L1352" s="15" t="s">
        <v>5295</v>
      </c>
      <c r="M1352" s="15" t="s">
        <v>68</v>
      </c>
      <c r="N1352" s="15" t="s">
        <v>4806</v>
      </c>
      <c r="O1352" s="15" t="s">
        <v>6314</v>
      </c>
      <c r="P1352">
        <v>85167970</v>
      </c>
      <c r="Q1352" s="15" t="s">
        <v>6791</v>
      </c>
      <c r="R1352">
        <v>5</v>
      </c>
      <c r="S1352" s="15" t="s">
        <v>5234</v>
      </c>
      <c r="U1352" s="15" t="s">
        <v>5234</v>
      </c>
      <c r="V1352" s="15" t="s">
        <v>273</v>
      </c>
      <c r="W1352" s="15" t="s">
        <v>4907</v>
      </c>
      <c r="X1352" s="15" t="s">
        <v>36</v>
      </c>
      <c r="Y1352" s="15" t="s">
        <v>50</v>
      </c>
      <c r="Z1352" s="15" t="s">
        <v>883</v>
      </c>
    </row>
    <row r="1353" spans="1:26" x14ac:dyDescent="0.3">
      <c r="A1353" s="15" t="s">
        <v>7215</v>
      </c>
      <c r="B1353">
        <v>11402</v>
      </c>
      <c r="C1353" s="1">
        <v>5903887806121</v>
      </c>
      <c r="D1353">
        <v>36</v>
      </c>
      <c r="E1353">
        <v>864</v>
      </c>
      <c r="F1353" s="15" t="s">
        <v>1034</v>
      </c>
      <c r="G1353" s="15" t="s">
        <v>6315</v>
      </c>
      <c r="H1353" s="15" t="s">
        <v>5260</v>
      </c>
      <c r="I1353" s="15" t="s">
        <v>5260</v>
      </c>
      <c r="J1353" s="15" t="s">
        <v>5256</v>
      </c>
      <c r="K1353" s="15" t="s">
        <v>5279</v>
      </c>
      <c r="L1353" s="15" t="s">
        <v>5353</v>
      </c>
      <c r="M1353" s="15" t="s">
        <v>5300</v>
      </c>
      <c r="N1353" s="15" t="s">
        <v>5183</v>
      </c>
      <c r="O1353" s="15" t="s">
        <v>6316</v>
      </c>
      <c r="P1353">
        <v>85098000</v>
      </c>
      <c r="Q1353" s="15" t="s">
        <v>6791</v>
      </c>
      <c r="R1353">
        <v>5</v>
      </c>
      <c r="S1353" s="15" t="s">
        <v>5234</v>
      </c>
      <c r="U1353" s="15" t="s">
        <v>5234</v>
      </c>
      <c r="V1353" s="15" t="s">
        <v>544</v>
      </c>
      <c r="W1353" s="15" t="s">
        <v>159</v>
      </c>
      <c r="X1353" s="15" t="s">
        <v>36</v>
      </c>
      <c r="Y1353" s="15" t="s">
        <v>36</v>
      </c>
      <c r="Z1353" s="15" t="s">
        <v>1631</v>
      </c>
    </row>
    <row r="1354" spans="1:26" x14ac:dyDescent="0.3">
      <c r="A1354" s="15" t="s">
        <v>6317</v>
      </c>
      <c r="B1354">
        <v>11403</v>
      </c>
      <c r="C1354" s="1">
        <v>5903887809849</v>
      </c>
      <c r="D1354">
        <v>36</v>
      </c>
      <c r="E1354">
        <v>864</v>
      </c>
      <c r="F1354" s="15" t="s">
        <v>1034</v>
      </c>
      <c r="G1354" s="15" t="s">
        <v>6315</v>
      </c>
      <c r="H1354" s="15" t="s">
        <v>5260</v>
      </c>
      <c r="I1354" s="15" t="s">
        <v>5260</v>
      </c>
      <c r="J1354" s="15" t="s">
        <v>5256</v>
      </c>
      <c r="K1354" s="15" t="s">
        <v>5279</v>
      </c>
      <c r="L1354" s="15" t="s">
        <v>5353</v>
      </c>
      <c r="M1354" s="15" t="s">
        <v>5300</v>
      </c>
      <c r="N1354" s="15" t="s">
        <v>5183</v>
      </c>
      <c r="O1354" s="15" t="s">
        <v>6318</v>
      </c>
      <c r="P1354">
        <v>85098000</v>
      </c>
      <c r="Q1354" s="15" t="s">
        <v>5234</v>
      </c>
      <c r="S1354" s="15" t="s">
        <v>5234</v>
      </c>
      <c r="U1354" s="15" t="s">
        <v>5234</v>
      </c>
      <c r="V1354" s="15" t="s">
        <v>544</v>
      </c>
      <c r="W1354" s="15" t="s">
        <v>159</v>
      </c>
      <c r="X1354" s="15" t="s">
        <v>36</v>
      </c>
      <c r="Y1354" s="15" t="s">
        <v>50</v>
      </c>
      <c r="Z1354" s="15" t="s">
        <v>1631</v>
      </c>
    </row>
    <row r="1355" spans="1:26" x14ac:dyDescent="0.3">
      <c r="A1355" s="15" t="s">
        <v>7216</v>
      </c>
      <c r="B1355">
        <v>14503</v>
      </c>
      <c r="C1355" s="1">
        <v>5905575900852</v>
      </c>
      <c r="D1355">
        <v>24</v>
      </c>
      <c r="E1355">
        <v>1008</v>
      </c>
      <c r="F1355" s="15" t="s">
        <v>2916</v>
      </c>
      <c r="G1355" s="15" t="s">
        <v>453</v>
      </c>
      <c r="H1355" s="15" t="s">
        <v>5260</v>
      </c>
      <c r="I1355" s="15" t="s">
        <v>5260</v>
      </c>
      <c r="J1355" s="15" t="s">
        <v>256</v>
      </c>
      <c r="K1355" s="15" t="s">
        <v>5345</v>
      </c>
      <c r="L1355" s="15" t="s">
        <v>5270</v>
      </c>
      <c r="M1355" s="15" t="s">
        <v>5256</v>
      </c>
      <c r="N1355" s="15" t="s">
        <v>7175</v>
      </c>
      <c r="O1355" s="15" t="s">
        <v>7217</v>
      </c>
      <c r="P1355">
        <v>96170000</v>
      </c>
      <c r="Q1355" s="15" t="s">
        <v>5234</v>
      </c>
      <c r="R1355">
        <v>5</v>
      </c>
      <c r="S1355" s="15" t="s">
        <v>7321</v>
      </c>
      <c r="T1355">
        <v>1</v>
      </c>
      <c r="U1355" s="15" t="s">
        <v>112</v>
      </c>
      <c r="V1355" s="15" t="s">
        <v>119</v>
      </c>
      <c r="W1355" s="15" t="s">
        <v>46</v>
      </c>
      <c r="X1355" s="15" t="s">
        <v>36</v>
      </c>
      <c r="Y1355" s="15" t="s">
        <v>50</v>
      </c>
      <c r="Z1355" s="15" t="s">
        <v>1704</v>
      </c>
    </row>
    <row r="1356" spans="1:26" x14ac:dyDescent="0.3">
      <c r="A1356" s="15" t="s">
        <v>3195</v>
      </c>
      <c r="B1356">
        <v>99999</v>
      </c>
      <c r="C1356" s="1">
        <v>5908256830806</v>
      </c>
      <c r="D1356">
        <v>1</v>
      </c>
      <c r="E1356">
        <v>63</v>
      </c>
      <c r="F1356" s="15" t="s">
        <v>5234</v>
      </c>
      <c r="G1356" s="15" t="s">
        <v>5234</v>
      </c>
      <c r="H1356" s="15" t="s">
        <v>5233</v>
      </c>
      <c r="I1356" s="15" t="s">
        <v>5233</v>
      </c>
      <c r="J1356" s="15" t="s">
        <v>5233</v>
      </c>
      <c r="K1356" s="15" t="s">
        <v>550</v>
      </c>
      <c r="L1356" s="15" t="s">
        <v>5288</v>
      </c>
      <c r="M1356" s="15" t="s">
        <v>5256</v>
      </c>
      <c r="N1356" s="15" t="s">
        <v>3196</v>
      </c>
      <c r="O1356" s="15" t="s">
        <v>3197</v>
      </c>
      <c r="P1356">
        <v>85094000</v>
      </c>
      <c r="Q1356" s="15" t="s">
        <v>5234</v>
      </c>
      <c r="S1356" s="15" t="s">
        <v>5234</v>
      </c>
      <c r="U1356" s="15" t="s">
        <v>5234</v>
      </c>
      <c r="V1356" s="15" t="s">
        <v>5234</v>
      </c>
      <c r="W1356" s="15" t="s">
        <v>5234</v>
      </c>
      <c r="X1356" s="15" t="s">
        <v>50</v>
      </c>
      <c r="Y1356" s="15" t="s">
        <v>5234</v>
      </c>
      <c r="Z1356" s="15" t="s">
        <v>5234</v>
      </c>
    </row>
    <row r="1357" spans="1:26" x14ac:dyDescent="0.3">
      <c r="A1357" s="15" t="s">
        <v>3199</v>
      </c>
      <c r="B1357">
        <v>99999</v>
      </c>
      <c r="C1357" s="1">
        <v>5908256838802</v>
      </c>
      <c r="D1357">
        <v>10</v>
      </c>
      <c r="E1357">
        <v>400</v>
      </c>
      <c r="F1357" s="15" t="s">
        <v>5234</v>
      </c>
      <c r="G1357" s="15" t="s">
        <v>5234</v>
      </c>
      <c r="H1357" s="15" t="s">
        <v>5233</v>
      </c>
      <c r="I1357" s="15" t="s">
        <v>5233</v>
      </c>
      <c r="J1357" s="15" t="s">
        <v>5233</v>
      </c>
      <c r="K1357" s="15" t="s">
        <v>5291</v>
      </c>
      <c r="L1357" s="15" t="s">
        <v>320</v>
      </c>
      <c r="M1357" s="15" t="s">
        <v>2464</v>
      </c>
      <c r="N1357" s="15" t="s">
        <v>1412</v>
      </c>
      <c r="O1357" s="15" t="s">
        <v>3200</v>
      </c>
      <c r="P1357">
        <v>85094000</v>
      </c>
      <c r="Q1357" s="15" t="s">
        <v>5234</v>
      </c>
      <c r="S1357" s="15" t="s">
        <v>5234</v>
      </c>
      <c r="U1357" s="15" t="s">
        <v>5234</v>
      </c>
      <c r="V1357" s="15" t="s">
        <v>5234</v>
      </c>
      <c r="W1357" s="15" t="s">
        <v>5234</v>
      </c>
      <c r="X1357" s="15" t="s">
        <v>50</v>
      </c>
      <c r="Y1357" s="15" t="s">
        <v>5234</v>
      </c>
      <c r="Z1357" s="15" t="s">
        <v>5234</v>
      </c>
    </row>
    <row r="1358" spans="1:26" x14ac:dyDescent="0.3">
      <c r="A1358" s="15" t="s">
        <v>3201</v>
      </c>
      <c r="B1358">
        <v>99999</v>
      </c>
      <c r="C1358" s="1">
        <v>5908256837782</v>
      </c>
      <c r="D1358">
        <v>10</v>
      </c>
      <c r="E1358">
        <v>400</v>
      </c>
      <c r="F1358" s="15" t="s">
        <v>5234</v>
      </c>
      <c r="G1358" s="15" t="s">
        <v>5234</v>
      </c>
      <c r="H1358" s="15" t="s">
        <v>5233</v>
      </c>
      <c r="I1358" s="15" t="s">
        <v>5233</v>
      </c>
      <c r="J1358" s="15" t="s">
        <v>5233</v>
      </c>
      <c r="K1358" s="15" t="s">
        <v>5291</v>
      </c>
      <c r="L1358" s="15" t="s">
        <v>320</v>
      </c>
      <c r="M1358" s="15" t="s">
        <v>2464</v>
      </c>
      <c r="N1358" s="15" t="s">
        <v>1412</v>
      </c>
      <c r="O1358" s="15" t="s">
        <v>3202</v>
      </c>
      <c r="P1358">
        <v>85094000</v>
      </c>
      <c r="Q1358" s="15" t="s">
        <v>5234</v>
      </c>
      <c r="S1358" s="15" t="s">
        <v>5234</v>
      </c>
      <c r="U1358" s="15" t="s">
        <v>5234</v>
      </c>
      <c r="V1358" s="15" t="s">
        <v>5234</v>
      </c>
      <c r="W1358" s="15" t="s">
        <v>5234</v>
      </c>
      <c r="X1358" s="15" t="s">
        <v>50</v>
      </c>
      <c r="Y1358" s="15" t="s">
        <v>5234</v>
      </c>
      <c r="Z1358" s="15" t="s">
        <v>5234</v>
      </c>
    </row>
    <row r="1359" spans="1:26" x14ac:dyDescent="0.3">
      <c r="A1359" s="15" t="s">
        <v>3203</v>
      </c>
      <c r="B1359">
        <v>99999</v>
      </c>
      <c r="C1359" s="1">
        <v>5908256837799</v>
      </c>
      <c r="D1359">
        <v>10</v>
      </c>
      <c r="E1359">
        <v>400</v>
      </c>
      <c r="F1359" s="15" t="s">
        <v>5234</v>
      </c>
      <c r="G1359" s="15" t="s">
        <v>5234</v>
      </c>
      <c r="H1359" s="15" t="s">
        <v>5233</v>
      </c>
      <c r="I1359" s="15" t="s">
        <v>5233</v>
      </c>
      <c r="J1359" s="15" t="s">
        <v>5233</v>
      </c>
      <c r="K1359" s="15" t="s">
        <v>5291</v>
      </c>
      <c r="L1359" s="15" t="s">
        <v>320</v>
      </c>
      <c r="M1359" s="15" t="s">
        <v>2464</v>
      </c>
      <c r="N1359" s="15" t="s">
        <v>1412</v>
      </c>
      <c r="O1359" s="15" t="s">
        <v>3204</v>
      </c>
      <c r="P1359">
        <v>85094000</v>
      </c>
      <c r="Q1359" s="15" t="s">
        <v>5234</v>
      </c>
      <c r="S1359" s="15" t="s">
        <v>5234</v>
      </c>
      <c r="U1359" s="15" t="s">
        <v>5234</v>
      </c>
      <c r="V1359" s="15" t="s">
        <v>5234</v>
      </c>
      <c r="W1359" s="15" t="s">
        <v>5234</v>
      </c>
      <c r="X1359" s="15" t="s">
        <v>50</v>
      </c>
      <c r="Y1359" s="15" t="s">
        <v>5234</v>
      </c>
      <c r="Z1359" s="15" t="s">
        <v>5234</v>
      </c>
    </row>
    <row r="1360" spans="1:26" x14ac:dyDescent="0.3">
      <c r="A1360" s="15" t="s">
        <v>3205</v>
      </c>
      <c r="B1360">
        <v>11911</v>
      </c>
      <c r="C1360" s="1">
        <v>5902934830515</v>
      </c>
      <c r="D1360">
        <v>3</v>
      </c>
      <c r="E1360">
        <v>135</v>
      </c>
      <c r="F1360" s="15" t="s">
        <v>386</v>
      </c>
      <c r="G1360" s="15" t="s">
        <v>5917</v>
      </c>
      <c r="H1360" s="15" t="s">
        <v>5288</v>
      </c>
      <c r="I1360" s="15" t="s">
        <v>5257</v>
      </c>
      <c r="J1360" s="15" t="s">
        <v>5273</v>
      </c>
      <c r="K1360" s="15" t="s">
        <v>5265</v>
      </c>
      <c r="L1360" s="15" t="s">
        <v>5269</v>
      </c>
      <c r="M1360" s="15" t="s">
        <v>5301</v>
      </c>
      <c r="N1360" s="15" t="s">
        <v>3206</v>
      </c>
      <c r="O1360" s="15" t="s">
        <v>6319</v>
      </c>
      <c r="P1360">
        <v>85094000</v>
      </c>
      <c r="Q1360" s="15" t="s">
        <v>6791</v>
      </c>
      <c r="R1360">
        <v>5</v>
      </c>
      <c r="S1360" s="15" t="s">
        <v>5234</v>
      </c>
      <c r="U1360" s="15" t="s">
        <v>5234</v>
      </c>
      <c r="V1360" s="15" t="s">
        <v>46</v>
      </c>
      <c r="W1360" s="15" t="s">
        <v>3207</v>
      </c>
      <c r="X1360" s="15" t="s">
        <v>36</v>
      </c>
      <c r="Y1360" s="15" t="s">
        <v>5234</v>
      </c>
      <c r="Z1360" s="15" t="s">
        <v>6982</v>
      </c>
    </row>
    <row r="1361" spans="1:26" x14ac:dyDescent="0.3">
      <c r="A1361" s="15" t="s">
        <v>5015</v>
      </c>
      <c r="B1361">
        <v>11909</v>
      </c>
      <c r="C1361" s="1">
        <v>5903887806145</v>
      </c>
      <c r="D1361">
        <v>8</v>
      </c>
      <c r="E1361">
        <v>384</v>
      </c>
      <c r="F1361" s="15" t="s">
        <v>5016</v>
      </c>
      <c r="G1361" s="15" t="s">
        <v>5263</v>
      </c>
      <c r="H1361" s="15" t="s">
        <v>5281</v>
      </c>
      <c r="I1361" s="15" t="s">
        <v>5254</v>
      </c>
      <c r="J1361" s="15" t="s">
        <v>5241</v>
      </c>
      <c r="K1361" s="15" t="s">
        <v>200</v>
      </c>
      <c r="L1361" s="15" t="s">
        <v>595</v>
      </c>
      <c r="M1361" s="15" t="s">
        <v>333</v>
      </c>
      <c r="N1361" s="15" t="s">
        <v>5184</v>
      </c>
      <c r="O1361" s="15" t="s">
        <v>6320</v>
      </c>
      <c r="P1361">
        <v>85094000</v>
      </c>
      <c r="Q1361" s="15" t="s">
        <v>6791</v>
      </c>
      <c r="R1361">
        <v>5</v>
      </c>
      <c r="S1361" s="15" t="s">
        <v>5234</v>
      </c>
      <c r="U1361" s="15" t="s">
        <v>5234</v>
      </c>
      <c r="V1361" s="15" t="s">
        <v>66</v>
      </c>
      <c r="W1361" s="15" t="s">
        <v>3136</v>
      </c>
      <c r="X1361" s="15" t="s">
        <v>36</v>
      </c>
      <c r="Y1361" s="15" t="s">
        <v>36</v>
      </c>
      <c r="Z1361" s="15" t="s">
        <v>5185</v>
      </c>
    </row>
    <row r="1362" spans="1:26" x14ac:dyDescent="0.3">
      <c r="A1362" s="15" t="s">
        <v>3208</v>
      </c>
      <c r="B1362">
        <v>11908</v>
      </c>
      <c r="C1362" s="1">
        <v>5902934833950</v>
      </c>
      <c r="D1362">
        <v>1</v>
      </c>
      <c r="E1362">
        <v>54</v>
      </c>
      <c r="F1362" s="15" t="s">
        <v>3209</v>
      </c>
      <c r="G1362" s="15" t="s">
        <v>26</v>
      </c>
      <c r="H1362" s="15" t="s">
        <v>5257</v>
      </c>
      <c r="I1362" s="15" t="s">
        <v>321</v>
      </c>
      <c r="J1362" s="15" t="s">
        <v>5305</v>
      </c>
      <c r="K1362" s="15" t="s">
        <v>5257</v>
      </c>
      <c r="L1362" s="15" t="s">
        <v>321</v>
      </c>
      <c r="M1362" s="15" t="s">
        <v>5305</v>
      </c>
      <c r="N1362" s="15" t="s">
        <v>3211</v>
      </c>
      <c r="O1362" s="15" t="s">
        <v>3212</v>
      </c>
      <c r="P1362">
        <v>85094000</v>
      </c>
      <c r="Q1362" s="15" t="s">
        <v>6791</v>
      </c>
      <c r="R1362">
        <v>5</v>
      </c>
      <c r="S1362" s="15" t="s">
        <v>5234</v>
      </c>
      <c r="U1362" s="15" t="s">
        <v>5234</v>
      </c>
      <c r="V1362" s="15" t="s">
        <v>235</v>
      </c>
      <c r="W1362" s="15" t="s">
        <v>35</v>
      </c>
      <c r="X1362" s="15" t="s">
        <v>36</v>
      </c>
      <c r="Y1362" s="15" t="s">
        <v>50</v>
      </c>
      <c r="Z1362" s="15" t="s">
        <v>26</v>
      </c>
    </row>
    <row r="1363" spans="1:26" x14ac:dyDescent="0.3">
      <c r="A1363" s="15" t="s">
        <v>7289</v>
      </c>
      <c r="B1363">
        <v>11911</v>
      </c>
      <c r="C1363" s="1">
        <v>5905575901057</v>
      </c>
      <c r="D1363">
        <v>8</v>
      </c>
      <c r="E1363">
        <v>192</v>
      </c>
      <c r="F1363" s="15" t="s">
        <v>2578</v>
      </c>
      <c r="G1363" s="15" t="s">
        <v>5273</v>
      </c>
      <c r="H1363" s="15" t="s">
        <v>5241</v>
      </c>
      <c r="I1363" s="15" t="s">
        <v>5264</v>
      </c>
      <c r="J1363" s="15" t="s">
        <v>5288</v>
      </c>
      <c r="K1363" s="15" t="s">
        <v>5345</v>
      </c>
      <c r="L1363" s="15" t="s">
        <v>5256</v>
      </c>
      <c r="M1363" s="15" t="s">
        <v>5314</v>
      </c>
      <c r="N1363" s="15" t="s">
        <v>7290</v>
      </c>
      <c r="O1363" s="15" t="s">
        <v>7291</v>
      </c>
      <c r="P1363">
        <v>85094000</v>
      </c>
      <c r="Q1363" s="15" t="s">
        <v>5234</v>
      </c>
      <c r="R1363">
        <v>5</v>
      </c>
      <c r="S1363" s="15" t="s">
        <v>5234</v>
      </c>
      <c r="U1363" s="15" t="s">
        <v>5234</v>
      </c>
      <c r="V1363" s="15" t="s">
        <v>66</v>
      </c>
      <c r="W1363" s="15" t="s">
        <v>4907</v>
      </c>
      <c r="X1363" s="15" t="s">
        <v>36</v>
      </c>
      <c r="Y1363" s="15" t="s">
        <v>36</v>
      </c>
      <c r="Z1363" s="15" t="s">
        <v>1066</v>
      </c>
    </row>
    <row r="1364" spans="1:26" x14ac:dyDescent="0.3">
      <c r="A1364" s="15" t="s">
        <v>3213</v>
      </c>
      <c r="B1364">
        <v>12207</v>
      </c>
      <c r="C1364" s="1">
        <v>5908256835177</v>
      </c>
      <c r="D1364">
        <v>1</v>
      </c>
      <c r="E1364">
        <v>36</v>
      </c>
      <c r="F1364" s="15" t="s">
        <v>3214</v>
      </c>
      <c r="G1364" s="15" t="s">
        <v>5017</v>
      </c>
      <c r="H1364" s="15" t="s">
        <v>5244</v>
      </c>
      <c r="I1364" s="15" t="s">
        <v>689</v>
      </c>
      <c r="J1364" s="15" t="s">
        <v>5300</v>
      </c>
      <c r="K1364" s="15" t="s">
        <v>5340</v>
      </c>
      <c r="L1364" s="15" t="s">
        <v>5293</v>
      </c>
      <c r="M1364" s="15" t="s">
        <v>5305</v>
      </c>
      <c r="N1364" s="15" t="s">
        <v>3215</v>
      </c>
      <c r="O1364" s="15" t="s">
        <v>3216</v>
      </c>
      <c r="P1364">
        <v>85098000</v>
      </c>
      <c r="Q1364" s="15" t="s">
        <v>6791</v>
      </c>
      <c r="R1364">
        <v>5</v>
      </c>
      <c r="S1364" s="15" t="s">
        <v>5234</v>
      </c>
      <c r="U1364" s="15" t="s">
        <v>5234</v>
      </c>
      <c r="V1364" s="15" t="s">
        <v>3217</v>
      </c>
      <c r="W1364" s="15" t="s">
        <v>35</v>
      </c>
      <c r="X1364" s="15" t="s">
        <v>36</v>
      </c>
      <c r="Y1364" s="15" t="s">
        <v>50</v>
      </c>
      <c r="Z1364" s="15" t="s">
        <v>5017</v>
      </c>
    </row>
    <row r="1365" spans="1:26" x14ac:dyDescent="0.3">
      <c r="A1365" s="15" t="s">
        <v>3218</v>
      </c>
      <c r="B1365">
        <v>12201</v>
      </c>
      <c r="C1365" s="1">
        <v>5908256830226</v>
      </c>
      <c r="D1365">
        <v>1</v>
      </c>
      <c r="E1365">
        <v>96</v>
      </c>
      <c r="F1365" s="15" t="s">
        <v>1260</v>
      </c>
      <c r="G1365" s="15" t="s">
        <v>4331</v>
      </c>
      <c r="H1365" s="15" t="s">
        <v>5265</v>
      </c>
      <c r="I1365" s="15" t="s">
        <v>210</v>
      </c>
      <c r="J1365" s="15" t="s">
        <v>5256</v>
      </c>
      <c r="K1365" s="15" t="s">
        <v>5265</v>
      </c>
      <c r="L1365" s="15" t="s">
        <v>210</v>
      </c>
      <c r="M1365" s="15" t="s">
        <v>5256</v>
      </c>
      <c r="N1365" s="15" t="s">
        <v>1423</v>
      </c>
      <c r="O1365" s="15" t="s">
        <v>3219</v>
      </c>
      <c r="P1365">
        <v>85094000</v>
      </c>
      <c r="Q1365" s="15" t="s">
        <v>6791</v>
      </c>
      <c r="R1365">
        <v>5</v>
      </c>
      <c r="S1365" s="15" t="s">
        <v>5234</v>
      </c>
      <c r="U1365" s="15" t="s">
        <v>5234</v>
      </c>
      <c r="V1365" s="15" t="s">
        <v>903</v>
      </c>
      <c r="W1365" s="15" t="s">
        <v>35</v>
      </c>
      <c r="X1365" s="15" t="s">
        <v>36</v>
      </c>
      <c r="Y1365" s="15" t="s">
        <v>50</v>
      </c>
      <c r="Z1365" s="15" t="s">
        <v>4331</v>
      </c>
    </row>
    <row r="1366" spans="1:26" x14ac:dyDescent="0.3">
      <c r="A1366" s="15" t="s">
        <v>3220</v>
      </c>
      <c r="B1366">
        <v>99999</v>
      </c>
      <c r="C1366" s="1">
        <v>5908256833067</v>
      </c>
      <c r="D1366">
        <v>1</v>
      </c>
      <c r="E1366">
        <v>128</v>
      </c>
      <c r="F1366" s="15" t="s">
        <v>2970</v>
      </c>
      <c r="G1366" s="15" t="s">
        <v>5277</v>
      </c>
      <c r="H1366" s="15" t="s">
        <v>5300</v>
      </c>
      <c r="I1366" s="15" t="s">
        <v>5259</v>
      </c>
      <c r="J1366" s="15" t="s">
        <v>5238</v>
      </c>
      <c r="K1366" s="15" t="s">
        <v>5293</v>
      </c>
      <c r="L1366" s="15" t="s">
        <v>5243</v>
      </c>
      <c r="M1366" s="15" t="s">
        <v>256</v>
      </c>
      <c r="N1366" s="15" t="s">
        <v>1420</v>
      </c>
      <c r="O1366" s="15" t="s">
        <v>3221</v>
      </c>
      <c r="P1366">
        <v>85098000</v>
      </c>
      <c r="Q1366" s="15" t="s">
        <v>1101</v>
      </c>
      <c r="R1366">
        <v>5</v>
      </c>
      <c r="S1366" s="15" t="s">
        <v>5234</v>
      </c>
      <c r="U1366" s="15" t="s">
        <v>5234</v>
      </c>
      <c r="V1366" s="15" t="s">
        <v>449</v>
      </c>
      <c r="W1366" s="15" t="s">
        <v>35</v>
      </c>
      <c r="X1366" s="15" t="s">
        <v>50</v>
      </c>
      <c r="Y1366" s="15" t="s">
        <v>5234</v>
      </c>
      <c r="Z1366" s="15" t="s">
        <v>5277</v>
      </c>
    </row>
    <row r="1367" spans="1:26" x14ac:dyDescent="0.3">
      <c r="A1367" s="15" t="s">
        <v>3222</v>
      </c>
      <c r="B1367">
        <v>99999</v>
      </c>
      <c r="C1367" s="1">
        <v>5908256837539</v>
      </c>
      <c r="D1367">
        <v>1</v>
      </c>
      <c r="E1367">
        <v>39</v>
      </c>
      <c r="F1367" s="15" t="s">
        <v>6321</v>
      </c>
      <c r="G1367" s="15" t="s">
        <v>6322</v>
      </c>
      <c r="H1367" s="15" t="s">
        <v>5269</v>
      </c>
      <c r="I1367" s="15" t="s">
        <v>255</v>
      </c>
      <c r="J1367" s="15" t="s">
        <v>950</v>
      </c>
      <c r="K1367" s="15" t="s">
        <v>5386</v>
      </c>
      <c r="L1367" s="15" t="s">
        <v>1190</v>
      </c>
      <c r="M1367" s="15" t="s">
        <v>742</v>
      </c>
      <c r="N1367" s="15" t="s">
        <v>3223</v>
      </c>
      <c r="O1367" s="15" t="s">
        <v>3224</v>
      </c>
      <c r="P1367">
        <v>85094000</v>
      </c>
      <c r="Q1367" s="15" t="s">
        <v>5234</v>
      </c>
      <c r="R1367">
        <v>5</v>
      </c>
      <c r="S1367" s="15" t="s">
        <v>5234</v>
      </c>
      <c r="U1367" s="15" t="s">
        <v>5234</v>
      </c>
      <c r="V1367" s="15" t="s">
        <v>190</v>
      </c>
      <c r="W1367" s="15" t="s">
        <v>5234</v>
      </c>
      <c r="X1367" s="15" t="s">
        <v>50</v>
      </c>
      <c r="Y1367" s="15" t="s">
        <v>5234</v>
      </c>
      <c r="Z1367" s="15" t="s">
        <v>6322</v>
      </c>
    </row>
    <row r="1368" spans="1:26" x14ac:dyDescent="0.3">
      <c r="A1368" s="15" t="s">
        <v>3225</v>
      </c>
      <c r="B1368">
        <v>99999</v>
      </c>
      <c r="C1368" s="1">
        <v>5908256837300</v>
      </c>
      <c r="D1368">
        <v>1</v>
      </c>
      <c r="E1368">
        <v>39</v>
      </c>
      <c r="F1368" s="15" t="s">
        <v>6321</v>
      </c>
      <c r="G1368" s="15" t="s">
        <v>6322</v>
      </c>
      <c r="H1368" s="15" t="s">
        <v>5269</v>
      </c>
      <c r="I1368" s="15" t="s">
        <v>255</v>
      </c>
      <c r="J1368" s="15" t="s">
        <v>950</v>
      </c>
      <c r="K1368" s="15" t="s">
        <v>5386</v>
      </c>
      <c r="L1368" s="15" t="s">
        <v>1190</v>
      </c>
      <c r="M1368" s="15" t="s">
        <v>742</v>
      </c>
      <c r="N1368" s="15" t="s">
        <v>3223</v>
      </c>
      <c r="O1368" s="15" t="s">
        <v>3226</v>
      </c>
      <c r="P1368">
        <v>85094000</v>
      </c>
      <c r="Q1368" s="15" t="s">
        <v>1101</v>
      </c>
      <c r="R1368">
        <v>5</v>
      </c>
      <c r="S1368" s="15" t="s">
        <v>5234</v>
      </c>
      <c r="U1368" s="15" t="s">
        <v>5234</v>
      </c>
      <c r="V1368" s="15" t="s">
        <v>190</v>
      </c>
      <c r="W1368" s="15" t="s">
        <v>35</v>
      </c>
      <c r="X1368" s="15" t="s">
        <v>50</v>
      </c>
      <c r="Y1368" s="15" t="s">
        <v>5234</v>
      </c>
      <c r="Z1368" s="15" t="s">
        <v>6322</v>
      </c>
    </row>
    <row r="1369" spans="1:26" x14ac:dyDescent="0.3">
      <c r="A1369" s="15" t="s">
        <v>3227</v>
      </c>
      <c r="B1369">
        <v>99999</v>
      </c>
      <c r="C1369" s="1">
        <v>5908256837232</v>
      </c>
      <c r="D1369">
        <v>3</v>
      </c>
      <c r="E1369">
        <v>51</v>
      </c>
      <c r="F1369" s="15" t="s">
        <v>2597</v>
      </c>
      <c r="G1369" s="15" t="s">
        <v>6323</v>
      </c>
      <c r="H1369" s="15" t="s">
        <v>5233</v>
      </c>
      <c r="I1369" s="15" t="s">
        <v>5233</v>
      </c>
      <c r="J1369" s="15" t="s">
        <v>5233</v>
      </c>
      <c r="K1369" s="15" t="s">
        <v>5233</v>
      </c>
      <c r="L1369" s="15" t="s">
        <v>5233</v>
      </c>
      <c r="M1369" s="15" t="s">
        <v>5233</v>
      </c>
      <c r="N1369" s="15" t="s">
        <v>1423</v>
      </c>
      <c r="O1369" s="15" t="s">
        <v>3228</v>
      </c>
      <c r="P1369">
        <v>85098000</v>
      </c>
      <c r="Q1369" s="15" t="s">
        <v>5234</v>
      </c>
      <c r="R1369">
        <v>5</v>
      </c>
      <c r="S1369" s="15" t="s">
        <v>5234</v>
      </c>
      <c r="U1369" s="15" t="s">
        <v>5234</v>
      </c>
      <c r="V1369" s="15" t="s">
        <v>5234</v>
      </c>
      <c r="W1369" s="15" t="s">
        <v>5234</v>
      </c>
      <c r="X1369" s="15" t="s">
        <v>50</v>
      </c>
      <c r="Y1369" s="15" t="s">
        <v>5234</v>
      </c>
      <c r="Z1369" s="15" t="s">
        <v>6983</v>
      </c>
    </row>
    <row r="1370" spans="1:26" x14ac:dyDescent="0.3">
      <c r="A1370" s="15" t="s">
        <v>3229</v>
      </c>
      <c r="B1370">
        <v>99999</v>
      </c>
      <c r="C1370" s="1">
        <v>5908256837225</v>
      </c>
      <c r="D1370">
        <v>3</v>
      </c>
      <c r="E1370">
        <v>51</v>
      </c>
      <c r="F1370" s="15" t="s">
        <v>2597</v>
      </c>
      <c r="G1370" s="15" t="s">
        <v>6323</v>
      </c>
      <c r="H1370" s="15" t="s">
        <v>5233</v>
      </c>
      <c r="I1370" s="15" t="s">
        <v>5233</v>
      </c>
      <c r="J1370" s="15" t="s">
        <v>5233</v>
      </c>
      <c r="K1370" s="15" t="s">
        <v>5233</v>
      </c>
      <c r="L1370" s="15" t="s">
        <v>5233</v>
      </c>
      <c r="M1370" s="15" t="s">
        <v>5233</v>
      </c>
      <c r="N1370" s="15" t="s">
        <v>1423</v>
      </c>
      <c r="O1370" s="15" t="s">
        <v>3230</v>
      </c>
      <c r="P1370">
        <v>85098000</v>
      </c>
      <c r="Q1370" s="15" t="s">
        <v>5234</v>
      </c>
      <c r="S1370" s="15" t="s">
        <v>5234</v>
      </c>
      <c r="U1370" s="15" t="s">
        <v>5234</v>
      </c>
      <c r="V1370" s="15" t="s">
        <v>5234</v>
      </c>
      <c r="W1370" s="15" t="s">
        <v>5234</v>
      </c>
      <c r="X1370" s="15" t="s">
        <v>50</v>
      </c>
      <c r="Y1370" s="15" t="s">
        <v>5234</v>
      </c>
      <c r="Z1370" s="15" t="s">
        <v>6983</v>
      </c>
    </row>
    <row r="1371" spans="1:26" x14ac:dyDescent="0.3">
      <c r="A1371" s="15" t="s">
        <v>3231</v>
      </c>
      <c r="B1371">
        <v>99999</v>
      </c>
      <c r="C1371" s="1">
        <v>5902934834254</v>
      </c>
      <c r="D1371">
        <v>1</v>
      </c>
      <c r="E1371">
        <v>77</v>
      </c>
      <c r="F1371" s="15" t="s">
        <v>6324</v>
      </c>
      <c r="G1371" s="15" t="s">
        <v>1216</v>
      </c>
      <c r="H1371" s="15" t="s">
        <v>5259</v>
      </c>
      <c r="I1371" s="15" t="s">
        <v>5253</v>
      </c>
      <c r="J1371" s="15" t="s">
        <v>170</v>
      </c>
      <c r="K1371" s="15" t="s">
        <v>5243</v>
      </c>
      <c r="L1371" s="15" t="s">
        <v>5244</v>
      </c>
      <c r="M1371" s="15" t="s">
        <v>5301</v>
      </c>
      <c r="N1371" s="15" t="s">
        <v>3232</v>
      </c>
      <c r="O1371" s="15" t="s">
        <v>3233</v>
      </c>
      <c r="P1371">
        <v>85094000</v>
      </c>
      <c r="Q1371" s="15" t="s">
        <v>1101</v>
      </c>
      <c r="R1371">
        <v>5</v>
      </c>
      <c r="S1371" s="15" t="s">
        <v>5234</v>
      </c>
      <c r="U1371" s="15" t="s">
        <v>5234</v>
      </c>
      <c r="V1371" s="15" t="s">
        <v>903</v>
      </c>
      <c r="W1371" s="15" t="s">
        <v>35</v>
      </c>
      <c r="X1371" s="15" t="s">
        <v>50</v>
      </c>
      <c r="Y1371" s="15" t="s">
        <v>5234</v>
      </c>
      <c r="Z1371" s="15" t="s">
        <v>1216</v>
      </c>
    </row>
    <row r="1372" spans="1:26" x14ac:dyDescent="0.3">
      <c r="A1372" s="15" t="s">
        <v>4687</v>
      </c>
      <c r="B1372">
        <v>12113</v>
      </c>
      <c r="C1372" s="1">
        <v>5903887800341</v>
      </c>
      <c r="D1372">
        <v>1</v>
      </c>
      <c r="E1372">
        <v>70</v>
      </c>
      <c r="F1372" s="15" t="s">
        <v>4862</v>
      </c>
      <c r="G1372" s="15" t="s">
        <v>26</v>
      </c>
      <c r="H1372" s="15" t="s">
        <v>5244</v>
      </c>
      <c r="I1372" s="15" t="s">
        <v>31</v>
      </c>
      <c r="J1372" s="15" t="s">
        <v>689</v>
      </c>
      <c r="K1372" s="15" t="s">
        <v>5244</v>
      </c>
      <c r="L1372" s="15" t="s">
        <v>31</v>
      </c>
      <c r="M1372" s="15" t="s">
        <v>689</v>
      </c>
      <c r="N1372" s="15" t="s">
        <v>1423</v>
      </c>
      <c r="O1372" s="15" t="s">
        <v>4688</v>
      </c>
      <c r="P1372">
        <v>85094000</v>
      </c>
      <c r="Q1372" s="15" t="s">
        <v>6791</v>
      </c>
      <c r="R1372">
        <v>5</v>
      </c>
      <c r="S1372" s="15" t="s">
        <v>5234</v>
      </c>
      <c r="U1372" s="15" t="s">
        <v>5234</v>
      </c>
      <c r="V1372" s="15" t="s">
        <v>1698</v>
      </c>
      <c r="W1372" s="15" t="s">
        <v>2611</v>
      </c>
      <c r="X1372" s="15" t="s">
        <v>36</v>
      </c>
      <c r="Y1372" s="15" t="s">
        <v>50</v>
      </c>
      <c r="Z1372" s="15" t="s">
        <v>5276</v>
      </c>
    </row>
    <row r="1373" spans="1:26" x14ac:dyDescent="0.3">
      <c r="A1373" s="15" t="s">
        <v>3234</v>
      </c>
      <c r="B1373">
        <v>99999</v>
      </c>
      <c r="C1373" s="1">
        <v>5908256831575</v>
      </c>
      <c r="D1373">
        <v>6</v>
      </c>
      <c r="E1373">
        <v>96</v>
      </c>
      <c r="F1373" s="15" t="s">
        <v>5234</v>
      </c>
      <c r="G1373" s="15" t="s">
        <v>5234</v>
      </c>
      <c r="H1373" s="15" t="s">
        <v>1447</v>
      </c>
      <c r="I1373" s="15" t="s">
        <v>317</v>
      </c>
      <c r="J1373" s="15" t="s">
        <v>5238</v>
      </c>
      <c r="K1373" s="15" t="s">
        <v>1740</v>
      </c>
      <c r="L1373" s="15" t="s">
        <v>224</v>
      </c>
      <c r="M1373" s="15" t="s">
        <v>328</v>
      </c>
      <c r="N1373" s="15" t="s">
        <v>1440</v>
      </c>
      <c r="O1373" s="15" t="s">
        <v>3235</v>
      </c>
      <c r="P1373">
        <v>85167920</v>
      </c>
      <c r="Q1373" s="15" t="s">
        <v>5234</v>
      </c>
      <c r="S1373" s="15" t="s">
        <v>5234</v>
      </c>
      <c r="U1373" s="15" t="s">
        <v>5234</v>
      </c>
      <c r="V1373" s="15" t="s">
        <v>960</v>
      </c>
      <c r="W1373" s="15" t="s">
        <v>5234</v>
      </c>
      <c r="X1373" s="15" t="s">
        <v>50</v>
      </c>
      <c r="Y1373" s="15" t="s">
        <v>5234</v>
      </c>
      <c r="Z1373" s="15" t="s">
        <v>5234</v>
      </c>
    </row>
    <row r="1374" spans="1:26" x14ac:dyDescent="0.3">
      <c r="A1374" s="15" t="s">
        <v>3236</v>
      </c>
      <c r="B1374">
        <v>99999</v>
      </c>
      <c r="C1374" s="1">
        <v>5908256835382</v>
      </c>
      <c r="D1374">
        <v>1</v>
      </c>
      <c r="E1374">
        <v>39</v>
      </c>
      <c r="F1374" s="15" t="s">
        <v>404</v>
      </c>
      <c r="G1374" s="15" t="s">
        <v>26</v>
      </c>
      <c r="H1374" s="15" t="s">
        <v>5268</v>
      </c>
      <c r="I1374" s="15" t="s">
        <v>5295</v>
      </c>
      <c r="J1374" s="15" t="s">
        <v>746</v>
      </c>
      <c r="K1374" s="15" t="s">
        <v>290</v>
      </c>
      <c r="L1374" s="15" t="s">
        <v>5255</v>
      </c>
      <c r="M1374" s="15" t="s">
        <v>5295</v>
      </c>
      <c r="N1374" s="15" t="s">
        <v>1454</v>
      </c>
      <c r="O1374" s="15" t="s">
        <v>3237</v>
      </c>
      <c r="P1374">
        <v>85167920</v>
      </c>
      <c r="Q1374" s="15" t="s">
        <v>913</v>
      </c>
      <c r="R1374">
        <v>5</v>
      </c>
      <c r="S1374" s="15" t="s">
        <v>5234</v>
      </c>
      <c r="U1374" s="15" t="s">
        <v>5234</v>
      </c>
      <c r="V1374" s="15" t="s">
        <v>1084</v>
      </c>
      <c r="W1374" s="15" t="s">
        <v>35</v>
      </c>
      <c r="X1374" s="15" t="s">
        <v>50</v>
      </c>
      <c r="Y1374" s="15" t="s">
        <v>5234</v>
      </c>
      <c r="Z1374" s="15" t="s">
        <v>26</v>
      </c>
    </row>
    <row r="1375" spans="1:26" x14ac:dyDescent="0.3">
      <c r="A1375" s="15" t="s">
        <v>3238</v>
      </c>
      <c r="B1375">
        <v>12209</v>
      </c>
      <c r="C1375" s="1">
        <v>5908256839991</v>
      </c>
      <c r="D1375">
        <v>1</v>
      </c>
      <c r="E1375">
        <v>44</v>
      </c>
      <c r="F1375" s="15" t="s">
        <v>6325</v>
      </c>
      <c r="G1375" s="15" t="s">
        <v>6326</v>
      </c>
      <c r="H1375" s="15" t="s">
        <v>5256</v>
      </c>
      <c r="I1375" s="15" t="s">
        <v>43</v>
      </c>
      <c r="J1375" s="15" t="s">
        <v>5293</v>
      </c>
      <c r="K1375" s="15" t="s">
        <v>5256</v>
      </c>
      <c r="L1375" s="15" t="s">
        <v>5353</v>
      </c>
      <c r="M1375" s="15" t="s">
        <v>750</v>
      </c>
      <c r="N1375" s="15" t="s">
        <v>3239</v>
      </c>
      <c r="O1375" s="15" t="s">
        <v>3240</v>
      </c>
      <c r="P1375">
        <v>85167920</v>
      </c>
      <c r="Q1375" s="15" t="s">
        <v>6820</v>
      </c>
      <c r="R1375">
        <v>5</v>
      </c>
      <c r="S1375" s="15" t="s">
        <v>5234</v>
      </c>
      <c r="U1375" s="15" t="s">
        <v>5234</v>
      </c>
      <c r="V1375" s="15" t="s">
        <v>203</v>
      </c>
      <c r="W1375" s="15" t="s">
        <v>35</v>
      </c>
      <c r="X1375" s="15" t="s">
        <v>36</v>
      </c>
      <c r="Y1375" s="15" t="s">
        <v>5234</v>
      </c>
      <c r="Z1375" s="15" t="s">
        <v>6326</v>
      </c>
    </row>
    <row r="1376" spans="1:26" x14ac:dyDescent="0.3">
      <c r="A1376" s="15" t="s">
        <v>3241</v>
      </c>
      <c r="B1376">
        <v>99999</v>
      </c>
      <c r="C1376" s="1">
        <v>5908256833432</v>
      </c>
      <c r="D1376">
        <v>4</v>
      </c>
      <c r="E1376">
        <v>120</v>
      </c>
      <c r="F1376" s="15" t="s">
        <v>5234</v>
      </c>
      <c r="G1376" s="15" t="s">
        <v>5234</v>
      </c>
      <c r="H1376" s="15" t="s">
        <v>5270</v>
      </c>
      <c r="I1376" s="15" t="s">
        <v>117</v>
      </c>
      <c r="J1376" s="15" t="s">
        <v>5261</v>
      </c>
      <c r="K1376" s="15" t="s">
        <v>2187</v>
      </c>
      <c r="L1376" s="15" t="s">
        <v>3242</v>
      </c>
      <c r="M1376" s="15" t="s">
        <v>139</v>
      </c>
      <c r="N1376" s="15" t="s">
        <v>3243</v>
      </c>
      <c r="O1376" s="15" t="s">
        <v>3244</v>
      </c>
      <c r="P1376">
        <v>85164000</v>
      </c>
      <c r="Q1376" s="15" t="s">
        <v>5234</v>
      </c>
      <c r="S1376" s="15" t="s">
        <v>5234</v>
      </c>
      <c r="U1376" s="15" t="s">
        <v>5234</v>
      </c>
      <c r="V1376" s="15" t="s">
        <v>279</v>
      </c>
      <c r="W1376" s="15" t="s">
        <v>5234</v>
      </c>
      <c r="X1376" s="15" t="s">
        <v>50</v>
      </c>
      <c r="Y1376" s="15" t="s">
        <v>5234</v>
      </c>
      <c r="Z1376" s="15" t="s">
        <v>5234</v>
      </c>
    </row>
    <row r="1377" spans="1:26" x14ac:dyDescent="0.3">
      <c r="A1377" s="15" t="s">
        <v>3245</v>
      </c>
      <c r="B1377">
        <v>13103</v>
      </c>
      <c r="C1377" s="1">
        <v>5902934830324</v>
      </c>
      <c r="D1377">
        <v>4</v>
      </c>
      <c r="E1377">
        <v>160</v>
      </c>
      <c r="F1377" s="15" t="s">
        <v>3246</v>
      </c>
      <c r="G1377" s="15" t="s">
        <v>5018</v>
      </c>
      <c r="H1377" s="15" t="s">
        <v>5295</v>
      </c>
      <c r="I1377" s="15" t="s">
        <v>117</v>
      </c>
      <c r="J1377" s="15" t="s">
        <v>5242</v>
      </c>
      <c r="K1377" s="15" t="s">
        <v>5401</v>
      </c>
      <c r="L1377" s="15" t="s">
        <v>5255</v>
      </c>
      <c r="M1377" s="15" t="s">
        <v>5243</v>
      </c>
      <c r="N1377" s="15" t="s">
        <v>1487</v>
      </c>
      <c r="O1377" s="15" t="s">
        <v>6327</v>
      </c>
      <c r="P1377">
        <v>85164000</v>
      </c>
      <c r="Q1377" s="15" t="s">
        <v>6782</v>
      </c>
      <c r="R1377">
        <v>5</v>
      </c>
      <c r="S1377" s="15" t="s">
        <v>5234</v>
      </c>
      <c r="U1377" s="15" t="s">
        <v>5234</v>
      </c>
      <c r="V1377" s="15" t="s">
        <v>284</v>
      </c>
      <c r="W1377" s="15" t="s">
        <v>35</v>
      </c>
      <c r="X1377" s="15" t="s">
        <v>36</v>
      </c>
      <c r="Y1377" s="15" t="s">
        <v>50</v>
      </c>
      <c r="Z1377" s="15" t="s">
        <v>7120</v>
      </c>
    </row>
    <row r="1378" spans="1:26" x14ac:dyDescent="0.3">
      <c r="A1378" s="15" t="s">
        <v>3248</v>
      </c>
      <c r="B1378">
        <v>13201</v>
      </c>
      <c r="C1378" s="1">
        <v>5908256833357</v>
      </c>
      <c r="D1378">
        <v>1</v>
      </c>
      <c r="E1378">
        <v>48</v>
      </c>
      <c r="F1378" s="15" t="s">
        <v>3249</v>
      </c>
      <c r="G1378" s="15" t="s">
        <v>5019</v>
      </c>
      <c r="H1378" s="15" t="s">
        <v>1253</v>
      </c>
      <c r="I1378" s="15" t="s">
        <v>151</v>
      </c>
      <c r="J1378" s="15" t="s">
        <v>5270</v>
      </c>
      <c r="K1378" s="15" t="s">
        <v>550</v>
      </c>
      <c r="L1378" s="15" t="s">
        <v>223</v>
      </c>
      <c r="M1378" s="15" t="s">
        <v>950</v>
      </c>
      <c r="N1378" s="15" t="s">
        <v>3250</v>
      </c>
      <c r="O1378" s="15" t="s">
        <v>6328</v>
      </c>
      <c r="P1378">
        <v>84513000</v>
      </c>
      <c r="Q1378" s="15" t="s">
        <v>6985</v>
      </c>
      <c r="R1378">
        <v>5</v>
      </c>
      <c r="S1378" s="15" t="s">
        <v>5234</v>
      </c>
      <c r="U1378" s="15" t="s">
        <v>5234</v>
      </c>
      <c r="V1378" s="15" t="s">
        <v>2802</v>
      </c>
      <c r="W1378" s="15" t="s">
        <v>35</v>
      </c>
      <c r="X1378" s="15" t="s">
        <v>36</v>
      </c>
      <c r="Y1378" s="15" t="s">
        <v>50</v>
      </c>
      <c r="Z1378" s="15" t="s">
        <v>5019</v>
      </c>
    </row>
    <row r="1379" spans="1:26" x14ac:dyDescent="0.3">
      <c r="A1379" s="15" t="s">
        <v>3251</v>
      </c>
      <c r="B1379">
        <v>99999</v>
      </c>
      <c r="C1379" s="1">
        <v>5908256833852</v>
      </c>
      <c r="D1379">
        <v>1</v>
      </c>
      <c r="E1379">
        <v>60</v>
      </c>
      <c r="F1379" s="15" t="s">
        <v>5234</v>
      </c>
      <c r="G1379" s="15" t="s">
        <v>5234</v>
      </c>
      <c r="H1379" s="15" t="s">
        <v>1200</v>
      </c>
      <c r="I1379" s="15" t="s">
        <v>115</v>
      </c>
      <c r="J1379" s="15" t="s">
        <v>223</v>
      </c>
      <c r="K1379" s="15" t="s">
        <v>1040</v>
      </c>
      <c r="L1379" s="15" t="s">
        <v>5253</v>
      </c>
      <c r="M1379" s="15" t="s">
        <v>3252</v>
      </c>
      <c r="N1379" s="15" t="s">
        <v>3253</v>
      </c>
      <c r="O1379" s="15" t="s">
        <v>3254</v>
      </c>
      <c r="P1379">
        <v>85164000</v>
      </c>
      <c r="Q1379" s="15" t="s">
        <v>5234</v>
      </c>
      <c r="S1379" s="15" t="s">
        <v>5234</v>
      </c>
      <c r="U1379" s="15" t="s">
        <v>5234</v>
      </c>
      <c r="V1379" s="15" t="s">
        <v>202</v>
      </c>
      <c r="W1379" s="15" t="s">
        <v>5234</v>
      </c>
      <c r="X1379" s="15" t="s">
        <v>50</v>
      </c>
      <c r="Y1379" s="15" t="s">
        <v>5234</v>
      </c>
      <c r="Z1379" s="15" t="s">
        <v>5234</v>
      </c>
    </row>
    <row r="1380" spans="1:26" x14ac:dyDescent="0.3">
      <c r="A1380" s="15" t="s">
        <v>3255</v>
      </c>
      <c r="B1380">
        <v>13112</v>
      </c>
      <c r="C1380" s="1">
        <v>5908256835542</v>
      </c>
      <c r="D1380">
        <v>6</v>
      </c>
      <c r="E1380">
        <v>528</v>
      </c>
      <c r="F1380" s="15" t="s">
        <v>3256</v>
      </c>
      <c r="G1380" s="15" t="s">
        <v>6329</v>
      </c>
      <c r="H1380" s="15" t="s">
        <v>5243</v>
      </c>
      <c r="I1380" s="15" t="s">
        <v>582</v>
      </c>
      <c r="J1380" s="15" t="s">
        <v>582</v>
      </c>
      <c r="K1380" s="15" t="s">
        <v>5255</v>
      </c>
      <c r="L1380" s="15" t="s">
        <v>5288</v>
      </c>
      <c r="M1380" s="15" t="s">
        <v>5288</v>
      </c>
      <c r="N1380" s="15" t="s">
        <v>3257</v>
      </c>
      <c r="O1380" s="15" t="s">
        <v>6330</v>
      </c>
      <c r="P1380">
        <v>85164000</v>
      </c>
      <c r="Q1380" s="15" t="s">
        <v>6782</v>
      </c>
      <c r="R1380">
        <v>5</v>
      </c>
      <c r="S1380" s="15" t="s">
        <v>5234</v>
      </c>
      <c r="U1380" s="15" t="s">
        <v>5234</v>
      </c>
      <c r="V1380" s="15" t="s">
        <v>112</v>
      </c>
      <c r="W1380" s="15" t="s">
        <v>35</v>
      </c>
      <c r="X1380" s="15" t="s">
        <v>36</v>
      </c>
      <c r="Y1380" s="15" t="s">
        <v>50</v>
      </c>
      <c r="Z1380" s="15" t="s">
        <v>7292</v>
      </c>
    </row>
    <row r="1381" spans="1:26" x14ac:dyDescent="0.3">
      <c r="A1381" s="15" t="s">
        <v>3258</v>
      </c>
      <c r="B1381">
        <v>13105</v>
      </c>
      <c r="C1381" s="1">
        <v>5908256835535</v>
      </c>
      <c r="D1381">
        <v>6</v>
      </c>
      <c r="E1381">
        <v>150</v>
      </c>
      <c r="F1381" s="15" t="s">
        <v>5250</v>
      </c>
      <c r="G1381" s="15" t="s">
        <v>5502</v>
      </c>
      <c r="H1381" s="15" t="s">
        <v>5255</v>
      </c>
      <c r="I1381" s="15" t="s">
        <v>3259</v>
      </c>
      <c r="J1381" s="15" t="s">
        <v>27</v>
      </c>
      <c r="K1381" s="15" t="s">
        <v>328</v>
      </c>
      <c r="L1381" s="15" t="s">
        <v>161</v>
      </c>
      <c r="M1381" s="15" t="s">
        <v>522</v>
      </c>
      <c r="N1381" s="15" t="s">
        <v>1485</v>
      </c>
      <c r="O1381" s="15" t="s">
        <v>3260</v>
      </c>
      <c r="P1381">
        <v>85164000</v>
      </c>
      <c r="Q1381" s="15" t="s">
        <v>505</v>
      </c>
      <c r="R1381">
        <v>5</v>
      </c>
      <c r="S1381" s="15" t="s">
        <v>5234</v>
      </c>
      <c r="U1381" s="15" t="s">
        <v>5234</v>
      </c>
      <c r="V1381" s="15" t="s">
        <v>297</v>
      </c>
      <c r="W1381" s="15" t="s">
        <v>35</v>
      </c>
      <c r="X1381" s="15" t="s">
        <v>50</v>
      </c>
      <c r="Y1381" s="15" t="s">
        <v>50</v>
      </c>
      <c r="Z1381" s="15" t="s">
        <v>6984</v>
      </c>
    </row>
    <row r="1382" spans="1:26" x14ac:dyDescent="0.3">
      <c r="A1382" s="15" t="s">
        <v>3261</v>
      </c>
      <c r="B1382">
        <v>99999</v>
      </c>
      <c r="C1382" s="1">
        <v>5908256836600</v>
      </c>
      <c r="D1382">
        <v>1</v>
      </c>
      <c r="E1382">
        <v>98</v>
      </c>
      <c r="F1382" s="15" t="s">
        <v>3262</v>
      </c>
      <c r="G1382" s="15" t="s">
        <v>3134</v>
      </c>
      <c r="H1382" s="15" t="s">
        <v>5255</v>
      </c>
      <c r="I1382" s="15" t="s">
        <v>5281</v>
      </c>
      <c r="J1382" s="15" t="s">
        <v>521</v>
      </c>
      <c r="K1382" s="15" t="s">
        <v>1253</v>
      </c>
      <c r="L1382" s="15" t="s">
        <v>2776</v>
      </c>
      <c r="M1382" s="15" t="s">
        <v>3210</v>
      </c>
      <c r="N1382" s="15" t="s">
        <v>3263</v>
      </c>
      <c r="O1382" s="15" t="s">
        <v>3264</v>
      </c>
      <c r="P1382">
        <v>85164000</v>
      </c>
      <c r="Q1382" s="15" t="s">
        <v>505</v>
      </c>
      <c r="R1382">
        <v>5</v>
      </c>
      <c r="S1382" s="15" t="s">
        <v>5234</v>
      </c>
      <c r="U1382" s="15" t="s">
        <v>5234</v>
      </c>
      <c r="V1382" s="15" t="s">
        <v>964</v>
      </c>
      <c r="W1382" s="15" t="s">
        <v>35</v>
      </c>
      <c r="X1382" s="15" t="s">
        <v>50</v>
      </c>
      <c r="Y1382" s="15" t="s">
        <v>5234</v>
      </c>
      <c r="Z1382" s="15" t="s">
        <v>3134</v>
      </c>
    </row>
    <row r="1383" spans="1:26" x14ac:dyDescent="0.3">
      <c r="A1383" s="15" t="s">
        <v>3265</v>
      </c>
      <c r="B1383">
        <v>99999</v>
      </c>
      <c r="C1383" s="1">
        <v>5908256838284</v>
      </c>
      <c r="D1383">
        <v>1</v>
      </c>
      <c r="E1383">
        <v>20</v>
      </c>
      <c r="F1383" s="15" t="s">
        <v>2454</v>
      </c>
      <c r="G1383" s="15" t="s">
        <v>2062</v>
      </c>
      <c r="H1383" s="15" t="s">
        <v>5265</v>
      </c>
      <c r="I1383" s="15" t="s">
        <v>65</v>
      </c>
      <c r="J1383" s="15" t="s">
        <v>5462</v>
      </c>
      <c r="K1383" s="15" t="s">
        <v>1068</v>
      </c>
      <c r="L1383" s="15" t="s">
        <v>3266</v>
      </c>
      <c r="M1383" s="15" t="s">
        <v>5255</v>
      </c>
      <c r="N1383" s="15" t="s">
        <v>3267</v>
      </c>
      <c r="O1383" s="15" t="s">
        <v>3268</v>
      </c>
      <c r="P1383">
        <v>85164000</v>
      </c>
      <c r="Q1383" s="15" t="s">
        <v>505</v>
      </c>
      <c r="R1383">
        <v>5</v>
      </c>
      <c r="S1383" s="15" t="s">
        <v>5234</v>
      </c>
      <c r="U1383" s="15" t="s">
        <v>5234</v>
      </c>
      <c r="V1383" s="15" t="s">
        <v>1049</v>
      </c>
      <c r="W1383" s="15" t="s">
        <v>35</v>
      </c>
      <c r="X1383" s="15" t="s">
        <v>50</v>
      </c>
      <c r="Y1383" s="15" t="s">
        <v>5234</v>
      </c>
      <c r="Z1383" s="15" t="s">
        <v>2062</v>
      </c>
    </row>
    <row r="1384" spans="1:26" x14ac:dyDescent="0.3">
      <c r="A1384" s="15" t="s">
        <v>3269</v>
      </c>
      <c r="B1384">
        <v>13104</v>
      </c>
      <c r="C1384" s="1">
        <v>5908256839373</v>
      </c>
      <c r="D1384">
        <v>4</v>
      </c>
      <c r="E1384">
        <v>160</v>
      </c>
      <c r="F1384" s="15" t="s">
        <v>1945</v>
      </c>
      <c r="G1384" s="15" t="s">
        <v>749</v>
      </c>
      <c r="H1384" s="15" t="s">
        <v>5238</v>
      </c>
      <c r="I1384" s="15" t="s">
        <v>5385</v>
      </c>
      <c r="J1384" s="15" t="s">
        <v>5238</v>
      </c>
      <c r="K1384" s="15" t="s">
        <v>5243</v>
      </c>
      <c r="L1384" s="15" t="s">
        <v>5274</v>
      </c>
      <c r="M1384" s="15" t="s">
        <v>5288</v>
      </c>
      <c r="N1384" s="15" t="s">
        <v>1485</v>
      </c>
      <c r="O1384" s="15" t="s">
        <v>6331</v>
      </c>
      <c r="P1384">
        <v>85164000</v>
      </c>
      <c r="Q1384" s="15" t="s">
        <v>6782</v>
      </c>
      <c r="R1384">
        <v>5</v>
      </c>
      <c r="S1384" s="15" t="s">
        <v>5234</v>
      </c>
      <c r="U1384" s="15" t="s">
        <v>5234</v>
      </c>
      <c r="V1384" s="15" t="s">
        <v>158</v>
      </c>
      <c r="W1384" s="15" t="s">
        <v>35</v>
      </c>
      <c r="X1384" s="15" t="s">
        <v>36</v>
      </c>
      <c r="Y1384" s="15" t="s">
        <v>5234</v>
      </c>
      <c r="Z1384" s="15" t="s">
        <v>4595</v>
      </c>
    </row>
    <row r="1385" spans="1:26" x14ac:dyDescent="0.3">
      <c r="A1385" s="15" t="s">
        <v>3270</v>
      </c>
      <c r="B1385">
        <v>13114</v>
      </c>
      <c r="C1385" s="1">
        <v>5902934835800</v>
      </c>
      <c r="D1385">
        <v>4</v>
      </c>
      <c r="E1385">
        <v>160</v>
      </c>
      <c r="F1385" s="15" t="s">
        <v>910</v>
      </c>
      <c r="G1385" s="15" t="s">
        <v>6312</v>
      </c>
      <c r="H1385" s="15" t="s">
        <v>5300</v>
      </c>
      <c r="I1385" s="15" t="s">
        <v>5259</v>
      </c>
      <c r="J1385" s="15" t="s">
        <v>5271</v>
      </c>
      <c r="K1385" s="15" t="s">
        <v>5244</v>
      </c>
      <c r="L1385" s="15" t="s">
        <v>712</v>
      </c>
      <c r="M1385" s="15" t="s">
        <v>5257</v>
      </c>
      <c r="N1385" s="15" t="s">
        <v>3271</v>
      </c>
      <c r="O1385" s="15" t="s">
        <v>6332</v>
      </c>
      <c r="P1385">
        <v>84243090</v>
      </c>
      <c r="Q1385" s="15" t="s">
        <v>6782</v>
      </c>
      <c r="R1385">
        <v>5</v>
      </c>
      <c r="S1385" s="15" t="s">
        <v>5234</v>
      </c>
      <c r="U1385" s="15" t="s">
        <v>5234</v>
      </c>
      <c r="V1385" s="15" t="s">
        <v>279</v>
      </c>
      <c r="W1385" s="15" t="s">
        <v>35</v>
      </c>
      <c r="X1385" s="15" t="s">
        <v>36</v>
      </c>
      <c r="Y1385" s="15" t="s">
        <v>50</v>
      </c>
      <c r="Z1385" s="15" t="s">
        <v>6864</v>
      </c>
    </row>
    <row r="1386" spans="1:26" x14ac:dyDescent="0.3">
      <c r="A1386" s="15" t="s">
        <v>5186</v>
      </c>
      <c r="B1386">
        <v>13101</v>
      </c>
      <c r="C1386" s="1">
        <v>5903887807715</v>
      </c>
      <c r="D1386">
        <v>8</v>
      </c>
      <c r="E1386">
        <v>160</v>
      </c>
      <c r="F1386" s="15" t="s">
        <v>2533</v>
      </c>
      <c r="G1386" s="15" t="s">
        <v>2508</v>
      </c>
      <c r="H1386" s="15" t="s">
        <v>209</v>
      </c>
      <c r="I1386" s="15" t="s">
        <v>63</v>
      </c>
      <c r="J1386" s="15" t="s">
        <v>293</v>
      </c>
      <c r="K1386" s="15" t="s">
        <v>145</v>
      </c>
      <c r="L1386" s="15" t="s">
        <v>5286</v>
      </c>
      <c r="M1386" s="15" t="s">
        <v>5386</v>
      </c>
      <c r="N1386" s="15" t="s">
        <v>5187</v>
      </c>
      <c r="O1386" s="15" t="s">
        <v>6333</v>
      </c>
      <c r="P1386">
        <v>85164000</v>
      </c>
      <c r="Q1386" s="15" t="s">
        <v>6782</v>
      </c>
      <c r="R1386">
        <v>5</v>
      </c>
      <c r="S1386" s="15" t="s">
        <v>5234</v>
      </c>
      <c r="U1386" s="15" t="s">
        <v>5234</v>
      </c>
      <c r="V1386" s="15" t="s">
        <v>197</v>
      </c>
      <c r="W1386" s="15" t="s">
        <v>3714</v>
      </c>
      <c r="X1386" s="15" t="s">
        <v>36</v>
      </c>
      <c r="Y1386" s="15" t="s">
        <v>50</v>
      </c>
      <c r="Z1386" s="15" t="s">
        <v>2844</v>
      </c>
    </row>
    <row r="1387" spans="1:26" x14ac:dyDescent="0.3">
      <c r="A1387" s="15" t="s">
        <v>3272</v>
      </c>
      <c r="B1387">
        <v>12403</v>
      </c>
      <c r="C1387" s="1">
        <v>5908256831643</v>
      </c>
      <c r="D1387">
        <v>1</v>
      </c>
      <c r="E1387">
        <v>8</v>
      </c>
      <c r="F1387" s="15" t="s">
        <v>2834</v>
      </c>
      <c r="G1387" s="15" t="s">
        <v>5020</v>
      </c>
      <c r="H1387" s="15" t="s">
        <v>5423</v>
      </c>
      <c r="I1387" s="15" t="s">
        <v>5353</v>
      </c>
      <c r="J1387" s="15" t="s">
        <v>5291</v>
      </c>
      <c r="K1387" s="15" t="s">
        <v>3640</v>
      </c>
      <c r="L1387" s="15" t="s">
        <v>5279</v>
      </c>
      <c r="M1387" s="15" t="s">
        <v>5345</v>
      </c>
      <c r="N1387" s="15" t="s">
        <v>3273</v>
      </c>
      <c r="O1387" s="15" t="s">
        <v>3274</v>
      </c>
      <c r="P1387">
        <v>85166090</v>
      </c>
      <c r="Q1387" s="15" t="s">
        <v>6820</v>
      </c>
      <c r="R1387">
        <v>4</v>
      </c>
      <c r="S1387" s="15" t="s">
        <v>5234</v>
      </c>
      <c r="U1387" s="15" t="s">
        <v>5234</v>
      </c>
      <c r="V1387" s="15" t="s">
        <v>1631</v>
      </c>
      <c r="W1387" s="15" t="s">
        <v>35</v>
      </c>
      <c r="X1387" s="15" t="s">
        <v>36</v>
      </c>
      <c r="Y1387" s="15" t="s">
        <v>50</v>
      </c>
      <c r="Z1387" s="15" t="s">
        <v>5020</v>
      </c>
    </row>
    <row r="1388" spans="1:26" x14ac:dyDescent="0.3">
      <c r="A1388" s="15" t="s">
        <v>3275</v>
      </c>
      <c r="B1388">
        <v>12312</v>
      </c>
      <c r="C1388" s="1">
        <v>5908256831650</v>
      </c>
      <c r="D1388">
        <v>1</v>
      </c>
      <c r="E1388">
        <v>8</v>
      </c>
      <c r="F1388" s="15" t="s">
        <v>6334</v>
      </c>
      <c r="G1388" s="15" t="s">
        <v>955</v>
      </c>
      <c r="H1388" s="15" t="s">
        <v>5712</v>
      </c>
      <c r="I1388" s="15" t="s">
        <v>5314</v>
      </c>
      <c r="J1388" s="15" t="s">
        <v>333</v>
      </c>
      <c r="K1388" s="15" t="s">
        <v>5712</v>
      </c>
      <c r="L1388" s="15" t="s">
        <v>5314</v>
      </c>
      <c r="M1388" s="15" t="s">
        <v>5353</v>
      </c>
      <c r="N1388" s="15" t="s">
        <v>3276</v>
      </c>
      <c r="O1388" s="15" t="s">
        <v>3277</v>
      </c>
      <c r="P1388">
        <v>85166090</v>
      </c>
      <c r="Q1388" s="15" t="s">
        <v>6828</v>
      </c>
      <c r="R1388">
        <v>4</v>
      </c>
      <c r="S1388" s="15" t="s">
        <v>5234</v>
      </c>
      <c r="U1388" s="15" t="s">
        <v>5234</v>
      </c>
      <c r="V1388" s="15" t="s">
        <v>3278</v>
      </c>
      <c r="W1388" s="15" t="s">
        <v>35</v>
      </c>
      <c r="X1388" s="15" t="s">
        <v>36</v>
      </c>
      <c r="Y1388" s="15" t="s">
        <v>50</v>
      </c>
      <c r="Z1388" s="15" t="s">
        <v>955</v>
      </c>
    </row>
    <row r="1389" spans="1:26" x14ac:dyDescent="0.3">
      <c r="A1389" s="15" t="s">
        <v>3279</v>
      </c>
      <c r="B1389">
        <v>99999</v>
      </c>
      <c r="C1389" s="1">
        <v>5908256834750</v>
      </c>
      <c r="D1389">
        <v>1</v>
      </c>
      <c r="E1389">
        <v>25</v>
      </c>
      <c r="F1389" s="15" t="s">
        <v>5234</v>
      </c>
      <c r="G1389" s="15" t="s">
        <v>5234</v>
      </c>
      <c r="H1389" s="15" t="s">
        <v>365</v>
      </c>
      <c r="I1389" s="15" t="s">
        <v>3280</v>
      </c>
      <c r="J1389" s="15" t="s">
        <v>5295</v>
      </c>
      <c r="K1389" s="15" t="s">
        <v>658</v>
      </c>
      <c r="L1389" s="15" t="s">
        <v>5295</v>
      </c>
      <c r="M1389" s="15" t="s">
        <v>209</v>
      </c>
      <c r="N1389" s="15" t="s">
        <v>3281</v>
      </c>
      <c r="O1389" s="15" t="s">
        <v>3282</v>
      </c>
      <c r="P1389">
        <v>85166090</v>
      </c>
      <c r="Q1389" s="15" t="s">
        <v>5234</v>
      </c>
      <c r="S1389" s="15" t="s">
        <v>5234</v>
      </c>
      <c r="U1389" s="15" t="s">
        <v>5234</v>
      </c>
      <c r="V1389" s="15" t="s">
        <v>2634</v>
      </c>
      <c r="W1389" s="15" t="s">
        <v>5234</v>
      </c>
      <c r="X1389" s="15" t="s">
        <v>50</v>
      </c>
      <c r="Y1389" s="15" t="s">
        <v>5234</v>
      </c>
      <c r="Z1389" s="15" t="s">
        <v>5234</v>
      </c>
    </row>
    <row r="1390" spans="1:26" x14ac:dyDescent="0.3">
      <c r="A1390" s="15" t="s">
        <v>3283</v>
      </c>
      <c r="B1390">
        <v>99999</v>
      </c>
      <c r="C1390" s="1">
        <v>5908256837683</v>
      </c>
      <c r="D1390">
        <v>1</v>
      </c>
      <c r="E1390">
        <v>42</v>
      </c>
      <c r="F1390" s="15" t="s">
        <v>6335</v>
      </c>
      <c r="G1390" s="15" t="s">
        <v>6336</v>
      </c>
      <c r="H1390" s="15" t="s">
        <v>5350</v>
      </c>
      <c r="I1390" s="15" t="s">
        <v>5345</v>
      </c>
      <c r="J1390" s="15" t="s">
        <v>5256</v>
      </c>
      <c r="K1390" s="15" t="s">
        <v>5350</v>
      </c>
      <c r="L1390" s="15" t="s">
        <v>5345</v>
      </c>
      <c r="M1390" s="15" t="s">
        <v>5256</v>
      </c>
      <c r="N1390" s="15" t="s">
        <v>3284</v>
      </c>
      <c r="O1390" s="15" t="s">
        <v>3285</v>
      </c>
      <c r="P1390">
        <v>85166090</v>
      </c>
      <c r="Q1390" s="15" t="s">
        <v>5234</v>
      </c>
      <c r="R1390">
        <v>5</v>
      </c>
      <c r="S1390" s="15" t="s">
        <v>5234</v>
      </c>
      <c r="U1390" s="15" t="s">
        <v>5234</v>
      </c>
      <c r="V1390" s="15" t="s">
        <v>3286</v>
      </c>
      <c r="W1390" s="15" t="s">
        <v>5234</v>
      </c>
      <c r="X1390" s="15" t="s">
        <v>50</v>
      </c>
      <c r="Y1390" s="15" t="s">
        <v>5234</v>
      </c>
      <c r="Z1390" s="15" t="s">
        <v>6336</v>
      </c>
    </row>
    <row r="1391" spans="1:26" x14ac:dyDescent="0.3">
      <c r="A1391" s="15" t="s">
        <v>3287</v>
      </c>
      <c r="B1391">
        <v>99999</v>
      </c>
      <c r="C1391" s="1">
        <v>5908256838024</v>
      </c>
      <c r="D1391">
        <v>1</v>
      </c>
      <c r="E1391">
        <v>42</v>
      </c>
      <c r="F1391" s="15" t="s">
        <v>6335</v>
      </c>
      <c r="G1391" s="15" t="s">
        <v>6337</v>
      </c>
      <c r="H1391" s="15" t="s">
        <v>5350</v>
      </c>
      <c r="I1391" s="15" t="s">
        <v>5345</v>
      </c>
      <c r="J1391" s="15" t="s">
        <v>5256</v>
      </c>
      <c r="K1391" s="15" t="s">
        <v>5350</v>
      </c>
      <c r="L1391" s="15" t="s">
        <v>5345</v>
      </c>
      <c r="M1391" s="15" t="s">
        <v>5256</v>
      </c>
      <c r="N1391" s="15" t="s">
        <v>3284</v>
      </c>
      <c r="O1391" s="15" t="s">
        <v>3288</v>
      </c>
      <c r="P1391">
        <v>85166090</v>
      </c>
      <c r="Q1391" s="15" t="s">
        <v>913</v>
      </c>
      <c r="R1391">
        <v>5</v>
      </c>
      <c r="S1391" s="15" t="s">
        <v>5234</v>
      </c>
      <c r="U1391" s="15" t="s">
        <v>5234</v>
      </c>
      <c r="V1391" s="15" t="s">
        <v>3286</v>
      </c>
      <c r="W1391" s="15" t="s">
        <v>35</v>
      </c>
      <c r="X1391" s="15" t="s">
        <v>50</v>
      </c>
      <c r="Y1391" s="15" t="s">
        <v>5234</v>
      </c>
      <c r="Z1391" s="15" t="s">
        <v>6337</v>
      </c>
    </row>
    <row r="1392" spans="1:26" x14ac:dyDescent="0.3">
      <c r="A1392" s="15" t="s">
        <v>3289</v>
      </c>
      <c r="B1392">
        <v>12408</v>
      </c>
      <c r="C1392" s="1">
        <v>5908256838994</v>
      </c>
      <c r="D1392">
        <v>1</v>
      </c>
      <c r="E1392">
        <v>48</v>
      </c>
      <c r="F1392" s="15" t="s">
        <v>6338</v>
      </c>
      <c r="G1392" s="15" t="s">
        <v>5021</v>
      </c>
      <c r="H1392" s="15" t="s">
        <v>515</v>
      </c>
      <c r="I1392" s="15" t="s">
        <v>232</v>
      </c>
      <c r="J1392" s="15" t="s">
        <v>5253</v>
      </c>
      <c r="K1392" s="15" t="s">
        <v>5244</v>
      </c>
      <c r="L1392" s="15" t="s">
        <v>232</v>
      </c>
      <c r="M1392" s="15" t="s">
        <v>5253</v>
      </c>
      <c r="N1392" s="15" t="s">
        <v>1526</v>
      </c>
      <c r="O1392" s="15" t="s">
        <v>3290</v>
      </c>
      <c r="P1392">
        <v>85166090</v>
      </c>
      <c r="Q1392" s="15" t="s">
        <v>6820</v>
      </c>
      <c r="R1392">
        <v>5</v>
      </c>
      <c r="S1392" s="15" t="s">
        <v>5234</v>
      </c>
      <c r="U1392" s="15" t="s">
        <v>5234</v>
      </c>
      <c r="V1392" s="15" t="s">
        <v>203</v>
      </c>
      <c r="W1392" s="15" t="s">
        <v>35</v>
      </c>
      <c r="X1392" s="15" t="s">
        <v>36</v>
      </c>
      <c r="Y1392" s="15" t="s">
        <v>50</v>
      </c>
      <c r="Z1392" s="15" t="s">
        <v>5021</v>
      </c>
    </row>
    <row r="1393" spans="1:26" x14ac:dyDescent="0.3">
      <c r="A1393" s="15" t="s">
        <v>3291</v>
      </c>
      <c r="B1393">
        <v>12314</v>
      </c>
      <c r="C1393" s="1">
        <v>5908256839489</v>
      </c>
      <c r="D1393">
        <v>1</v>
      </c>
      <c r="E1393">
        <v>8</v>
      </c>
      <c r="F1393" s="15" t="s">
        <v>6339</v>
      </c>
      <c r="G1393" s="15" t="s">
        <v>6340</v>
      </c>
      <c r="H1393" s="15" t="s">
        <v>658</v>
      </c>
      <c r="I1393" s="15" t="s">
        <v>1844</v>
      </c>
      <c r="J1393" s="15" t="s">
        <v>5353</v>
      </c>
      <c r="K1393" s="15" t="s">
        <v>658</v>
      </c>
      <c r="L1393" s="15" t="s">
        <v>1844</v>
      </c>
      <c r="M1393" s="15" t="s">
        <v>3292</v>
      </c>
      <c r="N1393" s="15" t="s">
        <v>3276</v>
      </c>
      <c r="O1393" s="15" t="s">
        <v>3293</v>
      </c>
      <c r="P1393">
        <v>85166090</v>
      </c>
      <c r="Q1393" s="15" t="s">
        <v>6820</v>
      </c>
      <c r="R1393">
        <v>4</v>
      </c>
      <c r="S1393" s="15" t="s">
        <v>5234</v>
      </c>
      <c r="U1393" s="15" t="s">
        <v>5234</v>
      </c>
      <c r="V1393" s="15" t="s">
        <v>3278</v>
      </c>
      <c r="W1393" s="15" t="s">
        <v>35</v>
      </c>
      <c r="X1393" s="15" t="s">
        <v>36</v>
      </c>
      <c r="Y1393" s="15" t="s">
        <v>50</v>
      </c>
      <c r="Z1393" s="15" t="s">
        <v>6340</v>
      </c>
    </row>
    <row r="1394" spans="1:26" x14ac:dyDescent="0.3">
      <c r="A1394" s="15" t="s">
        <v>3294</v>
      </c>
      <c r="B1394">
        <v>12405</v>
      </c>
      <c r="C1394" s="1">
        <v>5908256839441</v>
      </c>
      <c r="D1394">
        <v>1</v>
      </c>
      <c r="E1394">
        <v>16</v>
      </c>
      <c r="F1394" s="15" t="s">
        <v>3295</v>
      </c>
      <c r="G1394" s="15" t="s">
        <v>6341</v>
      </c>
      <c r="H1394" s="15" t="s">
        <v>43</v>
      </c>
      <c r="I1394" s="15" t="s">
        <v>377</v>
      </c>
      <c r="J1394" s="15" t="s">
        <v>65</v>
      </c>
      <c r="K1394" s="15" t="s">
        <v>5345</v>
      </c>
      <c r="L1394" s="15" t="s">
        <v>5274</v>
      </c>
      <c r="M1394" s="15" t="s">
        <v>5269</v>
      </c>
      <c r="N1394" s="15" t="s">
        <v>1516</v>
      </c>
      <c r="O1394" s="15" t="s">
        <v>3296</v>
      </c>
      <c r="P1394">
        <v>85167970</v>
      </c>
      <c r="Q1394" s="15" t="s">
        <v>6820</v>
      </c>
      <c r="R1394">
        <v>4</v>
      </c>
      <c r="S1394" s="15" t="s">
        <v>5234</v>
      </c>
      <c r="U1394" s="15" t="s">
        <v>5234</v>
      </c>
      <c r="V1394" s="15" t="s">
        <v>3297</v>
      </c>
      <c r="W1394" s="15" t="s">
        <v>35</v>
      </c>
      <c r="X1394" s="15" t="s">
        <v>36</v>
      </c>
      <c r="Y1394" s="15" t="s">
        <v>50</v>
      </c>
      <c r="Z1394" s="15" t="s">
        <v>6341</v>
      </c>
    </row>
    <row r="1395" spans="1:26" x14ac:dyDescent="0.3">
      <c r="A1395" s="15" t="s">
        <v>3298</v>
      </c>
      <c r="B1395">
        <v>99999</v>
      </c>
      <c r="C1395" s="1">
        <v>1111110000914</v>
      </c>
      <c r="D1395">
        <v>0</v>
      </c>
      <c r="E1395">
        <v>0</v>
      </c>
      <c r="F1395" s="15" t="s">
        <v>5234</v>
      </c>
      <c r="G1395" s="15" t="s">
        <v>5234</v>
      </c>
      <c r="H1395" s="15" t="s">
        <v>5233</v>
      </c>
      <c r="I1395" s="15" t="s">
        <v>5233</v>
      </c>
      <c r="J1395" s="15" t="s">
        <v>5233</v>
      </c>
      <c r="K1395" s="15" t="s">
        <v>5233</v>
      </c>
      <c r="L1395" s="15" t="s">
        <v>5233</v>
      </c>
      <c r="M1395" s="15" t="s">
        <v>5233</v>
      </c>
      <c r="N1395" s="15" t="s">
        <v>1584</v>
      </c>
      <c r="O1395" s="15" t="s">
        <v>3299</v>
      </c>
      <c r="Q1395" s="15" t="s">
        <v>5234</v>
      </c>
      <c r="S1395" s="15" t="s">
        <v>5234</v>
      </c>
      <c r="U1395" s="15" t="s">
        <v>5234</v>
      </c>
      <c r="V1395" s="15" t="s">
        <v>5234</v>
      </c>
      <c r="W1395" s="15" t="s">
        <v>5234</v>
      </c>
      <c r="X1395" s="15" t="s">
        <v>50</v>
      </c>
      <c r="Y1395" s="15" t="s">
        <v>5234</v>
      </c>
      <c r="Z1395" s="15" t="s">
        <v>5234</v>
      </c>
    </row>
    <row r="1396" spans="1:26" x14ac:dyDescent="0.3">
      <c r="A1396" s="15" t="s">
        <v>3300</v>
      </c>
      <c r="B1396">
        <v>12301</v>
      </c>
      <c r="C1396" s="1">
        <v>5908256830905</v>
      </c>
      <c r="D1396">
        <v>1</v>
      </c>
      <c r="E1396">
        <v>42</v>
      </c>
      <c r="F1396" s="15" t="s">
        <v>6342</v>
      </c>
      <c r="G1396" s="15" t="s">
        <v>5022</v>
      </c>
      <c r="H1396" s="15" t="s">
        <v>68</v>
      </c>
      <c r="I1396" s="15" t="s">
        <v>68</v>
      </c>
      <c r="J1396" s="15" t="s">
        <v>5256</v>
      </c>
      <c r="K1396" s="15" t="s">
        <v>5268</v>
      </c>
      <c r="L1396" s="15" t="s">
        <v>5268</v>
      </c>
      <c r="M1396" s="15" t="s">
        <v>5293</v>
      </c>
      <c r="N1396" s="15" t="s">
        <v>3301</v>
      </c>
      <c r="O1396" s="15" t="s">
        <v>3302</v>
      </c>
      <c r="P1396">
        <v>85166090</v>
      </c>
      <c r="Q1396" s="15" t="s">
        <v>6820</v>
      </c>
      <c r="R1396">
        <v>5</v>
      </c>
      <c r="S1396" s="15" t="s">
        <v>5234</v>
      </c>
      <c r="U1396" s="15" t="s">
        <v>5234</v>
      </c>
      <c r="V1396" s="15" t="s">
        <v>1222</v>
      </c>
      <c r="W1396" s="15" t="s">
        <v>35</v>
      </c>
      <c r="X1396" s="15" t="s">
        <v>36</v>
      </c>
      <c r="Y1396" s="15" t="s">
        <v>50</v>
      </c>
      <c r="Z1396" s="15" t="s">
        <v>5022</v>
      </c>
    </row>
    <row r="1397" spans="1:26" x14ac:dyDescent="0.3">
      <c r="A1397" s="15" t="s">
        <v>3303</v>
      </c>
      <c r="B1397">
        <v>99999</v>
      </c>
      <c r="C1397" s="1">
        <v>5908256835573</v>
      </c>
      <c r="D1397">
        <v>1</v>
      </c>
      <c r="E1397">
        <v>30</v>
      </c>
      <c r="F1397" s="15" t="s">
        <v>502</v>
      </c>
      <c r="G1397" s="15" t="s">
        <v>3304</v>
      </c>
      <c r="H1397" s="15" t="s">
        <v>5257</v>
      </c>
      <c r="I1397" s="15" t="s">
        <v>2862</v>
      </c>
      <c r="J1397" s="15" t="s">
        <v>523</v>
      </c>
      <c r="K1397" s="15" t="s">
        <v>30</v>
      </c>
      <c r="L1397" s="15" t="s">
        <v>5462</v>
      </c>
      <c r="M1397" s="15" t="s">
        <v>5386</v>
      </c>
      <c r="N1397" s="15" t="s">
        <v>3305</v>
      </c>
      <c r="O1397" s="15" t="s">
        <v>3306</v>
      </c>
      <c r="P1397">
        <v>85167970</v>
      </c>
      <c r="Q1397" s="15" t="s">
        <v>913</v>
      </c>
      <c r="R1397">
        <v>5</v>
      </c>
      <c r="S1397" s="15" t="s">
        <v>5234</v>
      </c>
      <c r="U1397" s="15" t="s">
        <v>5234</v>
      </c>
      <c r="V1397" s="15" t="s">
        <v>190</v>
      </c>
      <c r="W1397" s="15" t="s">
        <v>35</v>
      </c>
      <c r="X1397" s="15" t="s">
        <v>50</v>
      </c>
      <c r="Y1397" s="15" t="s">
        <v>5234</v>
      </c>
      <c r="Z1397" s="15" t="s">
        <v>3304</v>
      </c>
    </row>
    <row r="1398" spans="1:26" x14ac:dyDescent="0.3">
      <c r="A1398" s="15" t="s">
        <v>3307</v>
      </c>
      <c r="B1398">
        <v>99999</v>
      </c>
      <c r="C1398" s="1">
        <v>5908256835672</v>
      </c>
      <c r="D1398">
        <v>1</v>
      </c>
      <c r="E1398">
        <v>20</v>
      </c>
      <c r="F1398" s="15" t="s">
        <v>5234</v>
      </c>
      <c r="G1398" s="15" t="s">
        <v>5275</v>
      </c>
      <c r="H1398" s="15" t="s">
        <v>5233</v>
      </c>
      <c r="I1398" s="15" t="s">
        <v>5233</v>
      </c>
      <c r="J1398" s="15" t="s">
        <v>5233</v>
      </c>
      <c r="K1398" s="15" t="s">
        <v>5350</v>
      </c>
      <c r="L1398" s="15" t="s">
        <v>5269</v>
      </c>
      <c r="M1398" s="15" t="s">
        <v>5269</v>
      </c>
      <c r="N1398" s="15" t="s">
        <v>3308</v>
      </c>
      <c r="O1398" s="15" t="s">
        <v>3309</v>
      </c>
      <c r="P1398">
        <v>85166090</v>
      </c>
      <c r="Q1398" s="15" t="s">
        <v>5234</v>
      </c>
      <c r="S1398" s="15" t="s">
        <v>5234</v>
      </c>
      <c r="U1398" s="15" t="s">
        <v>5234</v>
      </c>
      <c r="V1398" s="15" t="s">
        <v>5234</v>
      </c>
      <c r="W1398" s="15" t="s">
        <v>5234</v>
      </c>
      <c r="X1398" s="15" t="s">
        <v>50</v>
      </c>
      <c r="Y1398" s="15" t="s">
        <v>5234</v>
      </c>
      <c r="Z1398" s="15" t="s">
        <v>5275</v>
      </c>
    </row>
    <row r="1399" spans="1:26" x14ac:dyDescent="0.3">
      <c r="A1399" s="15" t="s">
        <v>4689</v>
      </c>
      <c r="B1399">
        <v>12213</v>
      </c>
      <c r="C1399" s="1">
        <v>5903887803267</v>
      </c>
      <c r="D1399">
        <v>1</v>
      </c>
      <c r="E1399">
        <v>30</v>
      </c>
      <c r="F1399" s="15" t="s">
        <v>547</v>
      </c>
      <c r="G1399" s="15" t="s">
        <v>1061</v>
      </c>
      <c r="H1399" s="15" t="s">
        <v>5244</v>
      </c>
      <c r="I1399" s="15" t="s">
        <v>5286</v>
      </c>
      <c r="J1399" s="15" t="s">
        <v>68</v>
      </c>
      <c r="K1399" s="15" t="s">
        <v>5244</v>
      </c>
      <c r="L1399" s="15" t="s">
        <v>5286</v>
      </c>
      <c r="M1399" s="15" t="s">
        <v>68</v>
      </c>
      <c r="N1399" s="15" t="s">
        <v>4690</v>
      </c>
      <c r="O1399" s="15" t="s">
        <v>4691</v>
      </c>
      <c r="P1399">
        <v>85167920</v>
      </c>
      <c r="Q1399" s="15" t="s">
        <v>6820</v>
      </c>
      <c r="R1399">
        <v>5</v>
      </c>
      <c r="S1399" s="15" t="s">
        <v>5234</v>
      </c>
      <c r="U1399" s="15" t="s">
        <v>5234</v>
      </c>
      <c r="V1399" s="15" t="s">
        <v>1754</v>
      </c>
      <c r="W1399" s="15" t="s">
        <v>4809</v>
      </c>
      <c r="X1399" s="15" t="s">
        <v>36</v>
      </c>
      <c r="Y1399" s="15" t="s">
        <v>50</v>
      </c>
      <c r="Z1399" s="15" t="s">
        <v>1776</v>
      </c>
    </row>
    <row r="1400" spans="1:26" x14ac:dyDescent="0.3">
      <c r="A1400" s="15" t="s">
        <v>3310</v>
      </c>
      <c r="B1400">
        <v>99999</v>
      </c>
      <c r="C1400" s="1">
        <v>5908256830714</v>
      </c>
      <c r="D1400">
        <v>1</v>
      </c>
      <c r="E1400">
        <v>60</v>
      </c>
      <c r="F1400" s="15" t="s">
        <v>6343</v>
      </c>
      <c r="G1400" s="15" t="s">
        <v>6344</v>
      </c>
      <c r="H1400" s="15" t="s">
        <v>224</v>
      </c>
      <c r="I1400" s="15" t="s">
        <v>5293</v>
      </c>
      <c r="J1400" s="15" t="s">
        <v>689</v>
      </c>
      <c r="K1400" s="15" t="s">
        <v>5305</v>
      </c>
      <c r="L1400" s="15" t="s">
        <v>750</v>
      </c>
      <c r="M1400" s="15" t="s">
        <v>5293</v>
      </c>
      <c r="N1400" s="15" t="s">
        <v>1599</v>
      </c>
      <c r="O1400" s="15" t="s">
        <v>3311</v>
      </c>
      <c r="P1400">
        <v>85166090</v>
      </c>
      <c r="Q1400" s="15" t="s">
        <v>6828</v>
      </c>
      <c r="R1400">
        <v>5</v>
      </c>
      <c r="S1400" s="15" t="s">
        <v>5234</v>
      </c>
      <c r="U1400" s="15" t="s">
        <v>5234</v>
      </c>
      <c r="V1400" s="15" t="s">
        <v>1971</v>
      </c>
      <c r="W1400" s="15" t="s">
        <v>5234</v>
      </c>
      <c r="X1400" s="15" t="s">
        <v>50</v>
      </c>
      <c r="Y1400" s="15" t="s">
        <v>50</v>
      </c>
      <c r="Z1400" s="15" t="s">
        <v>6344</v>
      </c>
    </row>
    <row r="1401" spans="1:26" x14ac:dyDescent="0.3">
      <c r="A1401" s="15" t="s">
        <v>3312</v>
      </c>
      <c r="B1401">
        <v>99999</v>
      </c>
      <c r="C1401" s="1">
        <v>5908256830936</v>
      </c>
      <c r="D1401">
        <v>0</v>
      </c>
      <c r="E1401">
        <v>0</v>
      </c>
      <c r="F1401" s="15" t="s">
        <v>5234</v>
      </c>
      <c r="G1401" s="15" t="s">
        <v>5234</v>
      </c>
      <c r="H1401" s="15" t="s">
        <v>5233</v>
      </c>
      <c r="I1401" s="15" t="s">
        <v>5233</v>
      </c>
      <c r="J1401" s="15" t="s">
        <v>5233</v>
      </c>
      <c r="K1401" s="15" t="s">
        <v>5233</v>
      </c>
      <c r="L1401" s="15" t="s">
        <v>5233</v>
      </c>
      <c r="M1401" s="15" t="s">
        <v>5233</v>
      </c>
      <c r="N1401" s="15" t="s">
        <v>3313</v>
      </c>
      <c r="O1401" s="15" t="s">
        <v>3314</v>
      </c>
      <c r="P1401">
        <v>85166090</v>
      </c>
      <c r="Q1401" s="15" t="s">
        <v>5234</v>
      </c>
      <c r="S1401" s="15" t="s">
        <v>5234</v>
      </c>
      <c r="U1401" s="15" t="s">
        <v>5234</v>
      </c>
      <c r="V1401" s="15" t="s">
        <v>5234</v>
      </c>
      <c r="W1401" s="15" t="s">
        <v>5234</v>
      </c>
      <c r="X1401" s="15" t="s">
        <v>50</v>
      </c>
      <c r="Y1401" s="15" t="s">
        <v>5234</v>
      </c>
      <c r="Z1401" s="15" t="s">
        <v>5234</v>
      </c>
    </row>
    <row r="1402" spans="1:26" x14ac:dyDescent="0.3">
      <c r="A1402" s="15" t="s">
        <v>3315</v>
      </c>
      <c r="B1402">
        <v>99999</v>
      </c>
      <c r="C1402" s="1">
        <v>5908256831612</v>
      </c>
      <c r="D1402">
        <v>3</v>
      </c>
      <c r="E1402">
        <v>216</v>
      </c>
      <c r="F1402" s="15" t="s">
        <v>5234</v>
      </c>
      <c r="G1402" s="15" t="s">
        <v>5234</v>
      </c>
      <c r="H1402" s="15" t="s">
        <v>185</v>
      </c>
      <c r="I1402" s="15" t="s">
        <v>63</v>
      </c>
      <c r="J1402" s="15" t="s">
        <v>185</v>
      </c>
      <c r="K1402" s="15" t="s">
        <v>5305</v>
      </c>
      <c r="L1402" s="15" t="s">
        <v>224</v>
      </c>
      <c r="M1402" s="15" t="s">
        <v>746</v>
      </c>
      <c r="N1402" s="15" t="s">
        <v>1599</v>
      </c>
      <c r="O1402" s="15" t="s">
        <v>3316</v>
      </c>
      <c r="P1402">
        <v>85166090</v>
      </c>
      <c r="Q1402" s="15" t="s">
        <v>5234</v>
      </c>
      <c r="S1402" s="15" t="s">
        <v>5234</v>
      </c>
      <c r="U1402" s="15" t="s">
        <v>5234</v>
      </c>
      <c r="V1402" s="15" t="s">
        <v>297</v>
      </c>
      <c r="W1402" s="15" t="s">
        <v>5234</v>
      </c>
      <c r="X1402" s="15" t="s">
        <v>50</v>
      </c>
      <c r="Y1402" s="15" t="s">
        <v>5234</v>
      </c>
      <c r="Z1402" s="15" t="s">
        <v>5234</v>
      </c>
    </row>
    <row r="1403" spans="1:26" x14ac:dyDescent="0.3">
      <c r="A1403" s="15" t="s">
        <v>3317</v>
      </c>
      <c r="B1403">
        <v>99999</v>
      </c>
      <c r="C1403" s="1">
        <v>5908256835702</v>
      </c>
      <c r="D1403">
        <v>0</v>
      </c>
      <c r="E1403">
        <v>0</v>
      </c>
      <c r="F1403" s="15" t="s">
        <v>5234</v>
      </c>
      <c r="G1403" s="15" t="s">
        <v>5234</v>
      </c>
      <c r="H1403" s="15" t="s">
        <v>5233</v>
      </c>
      <c r="I1403" s="15" t="s">
        <v>5233</v>
      </c>
      <c r="J1403" s="15" t="s">
        <v>5233</v>
      </c>
      <c r="K1403" s="15" t="s">
        <v>5233</v>
      </c>
      <c r="L1403" s="15" t="s">
        <v>5233</v>
      </c>
      <c r="M1403" s="15" t="s">
        <v>5233</v>
      </c>
      <c r="N1403" s="15" t="s">
        <v>3318</v>
      </c>
      <c r="O1403" s="15" t="s">
        <v>3319</v>
      </c>
      <c r="P1403">
        <v>85167970</v>
      </c>
      <c r="Q1403" s="15" t="s">
        <v>5234</v>
      </c>
      <c r="S1403" s="15" t="s">
        <v>5234</v>
      </c>
      <c r="U1403" s="15" t="s">
        <v>5234</v>
      </c>
      <c r="V1403" s="15" t="s">
        <v>5234</v>
      </c>
      <c r="W1403" s="15" t="s">
        <v>5234</v>
      </c>
      <c r="X1403" s="15" t="s">
        <v>50</v>
      </c>
      <c r="Y1403" s="15" t="s">
        <v>5234</v>
      </c>
      <c r="Z1403" s="15" t="s">
        <v>5234</v>
      </c>
    </row>
    <row r="1404" spans="1:26" x14ac:dyDescent="0.3">
      <c r="A1404" s="15" t="s">
        <v>3320</v>
      </c>
      <c r="B1404">
        <v>99999</v>
      </c>
      <c r="C1404" s="1">
        <v>5908256837317</v>
      </c>
      <c r="D1404">
        <v>1</v>
      </c>
      <c r="E1404">
        <v>30</v>
      </c>
      <c r="F1404" s="15" t="s">
        <v>3321</v>
      </c>
      <c r="G1404" s="15" t="s">
        <v>1725</v>
      </c>
      <c r="H1404" s="15" t="s">
        <v>5233</v>
      </c>
      <c r="I1404" s="15" t="s">
        <v>5233</v>
      </c>
      <c r="J1404" s="15" t="s">
        <v>5233</v>
      </c>
      <c r="K1404" s="15" t="s">
        <v>1610</v>
      </c>
      <c r="L1404" s="15" t="s">
        <v>550</v>
      </c>
      <c r="M1404" s="15" t="s">
        <v>5386</v>
      </c>
      <c r="N1404" s="15" t="s">
        <v>3322</v>
      </c>
      <c r="O1404" s="15" t="s">
        <v>3323</v>
      </c>
      <c r="P1404">
        <v>85167970</v>
      </c>
      <c r="Q1404" s="15" t="s">
        <v>5234</v>
      </c>
      <c r="R1404">
        <v>5</v>
      </c>
      <c r="S1404" s="15" t="s">
        <v>5234</v>
      </c>
      <c r="U1404" s="15" t="s">
        <v>5234</v>
      </c>
      <c r="V1404" s="15" t="s">
        <v>5234</v>
      </c>
      <c r="W1404" s="15" t="s">
        <v>5234</v>
      </c>
      <c r="X1404" s="15" t="s">
        <v>50</v>
      </c>
      <c r="Y1404" s="15" t="s">
        <v>50</v>
      </c>
      <c r="Z1404" s="15" t="s">
        <v>1725</v>
      </c>
    </row>
    <row r="1405" spans="1:26" x14ac:dyDescent="0.3">
      <c r="A1405" s="15" t="s">
        <v>3324</v>
      </c>
      <c r="B1405">
        <v>12303</v>
      </c>
      <c r="C1405" s="1">
        <v>5902934833738</v>
      </c>
      <c r="D1405">
        <v>1</v>
      </c>
      <c r="E1405">
        <v>30</v>
      </c>
      <c r="F1405" s="15" t="s">
        <v>1911</v>
      </c>
      <c r="G1405" s="15" t="s">
        <v>1081</v>
      </c>
      <c r="H1405" s="15" t="s">
        <v>209</v>
      </c>
      <c r="I1405" s="15" t="s">
        <v>5286</v>
      </c>
      <c r="J1405" s="15" t="s">
        <v>170</v>
      </c>
      <c r="K1405" s="15" t="s">
        <v>209</v>
      </c>
      <c r="L1405" s="15" t="s">
        <v>5286</v>
      </c>
      <c r="M1405" s="15" t="s">
        <v>170</v>
      </c>
      <c r="N1405" s="15" t="s">
        <v>3325</v>
      </c>
      <c r="O1405" s="15" t="s">
        <v>3326</v>
      </c>
      <c r="P1405">
        <v>85167970</v>
      </c>
      <c r="Q1405" s="15" t="s">
        <v>6820</v>
      </c>
      <c r="R1405">
        <v>5</v>
      </c>
      <c r="S1405" s="15" t="s">
        <v>5234</v>
      </c>
      <c r="U1405" s="15" t="s">
        <v>5234</v>
      </c>
      <c r="V1405" s="15" t="s">
        <v>1084</v>
      </c>
      <c r="W1405" s="15" t="s">
        <v>35</v>
      </c>
      <c r="X1405" s="15" t="s">
        <v>36</v>
      </c>
      <c r="Y1405" s="15" t="s">
        <v>5234</v>
      </c>
      <c r="Z1405" s="15" t="s">
        <v>1081</v>
      </c>
    </row>
    <row r="1406" spans="1:26" x14ac:dyDescent="0.3">
      <c r="A1406" s="15" t="s">
        <v>3327</v>
      </c>
      <c r="B1406">
        <v>99999</v>
      </c>
      <c r="C1406" s="1">
        <v>5902934834292</v>
      </c>
      <c r="D1406">
        <v>1</v>
      </c>
      <c r="E1406">
        <v>35</v>
      </c>
      <c r="F1406" s="15" t="s">
        <v>3328</v>
      </c>
      <c r="G1406" s="15" t="s">
        <v>5023</v>
      </c>
      <c r="H1406" s="15" t="s">
        <v>5286</v>
      </c>
      <c r="I1406" s="15" t="s">
        <v>43</v>
      </c>
      <c r="J1406" s="15" t="s">
        <v>5288</v>
      </c>
      <c r="K1406" s="15" t="s">
        <v>5265</v>
      </c>
      <c r="L1406" s="15" t="s">
        <v>5353</v>
      </c>
      <c r="M1406" s="15" t="s">
        <v>5253</v>
      </c>
      <c r="N1406" s="15" t="s">
        <v>3329</v>
      </c>
      <c r="O1406" s="15" t="s">
        <v>3330</v>
      </c>
      <c r="P1406">
        <v>85167970</v>
      </c>
      <c r="Q1406" s="15" t="s">
        <v>913</v>
      </c>
      <c r="R1406">
        <v>5</v>
      </c>
      <c r="S1406" s="15" t="s">
        <v>5234</v>
      </c>
      <c r="U1406" s="15" t="s">
        <v>5234</v>
      </c>
      <c r="V1406" s="15" t="s">
        <v>1214</v>
      </c>
      <c r="W1406" s="15" t="s">
        <v>35</v>
      </c>
      <c r="X1406" s="15" t="s">
        <v>50</v>
      </c>
      <c r="Y1406" s="15" t="s">
        <v>5234</v>
      </c>
      <c r="Z1406" s="15" t="s">
        <v>5023</v>
      </c>
    </row>
    <row r="1407" spans="1:26" x14ac:dyDescent="0.3">
      <c r="A1407" s="15" t="s">
        <v>6345</v>
      </c>
      <c r="B1407">
        <v>12303</v>
      </c>
      <c r="C1407" s="1">
        <v>5903887809375</v>
      </c>
      <c r="D1407">
        <v>1</v>
      </c>
      <c r="E1407">
        <v>30</v>
      </c>
      <c r="F1407" s="15" t="s">
        <v>542</v>
      </c>
      <c r="G1407" s="15" t="s">
        <v>4451</v>
      </c>
      <c r="H1407" s="15" t="s">
        <v>2070</v>
      </c>
      <c r="I1407" s="15" t="s">
        <v>6097</v>
      </c>
      <c r="J1407" s="15" t="s">
        <v>6097</v>
      </c>
      <c r="K1407" s="15" t="s">
        <v>2591</v>
      </c>
      <c r="L1407" s="15" t="s">
        <v>550</v>
      </c>
      <c r="M1407" s="15" t="s">
        <v>2230</v>
      </c>
      <c r="N1407" s="15" t="s">
        <v>6346</v>
      </c>
      <c r="O1407" s="15" t="s">
        <v>6347</v>
      </c>
      <c r="P1407">
        <v>85166090</v>
      </c>
      <c r="Q1407" s="15" t="s">
        <v>5234</v>
      </c>
      <c r="S1407" s="15" t="s">
        <v>5234</v>
      </c>
      <c r="U1407" s="15" t="s">
        <v>5234</v>
      </c>
      <c r="V1407" s="15" t="s">
        <v>2100</v>
      </c>
      <c r="W1407" s="15" t="s">
        <v>1631</v>
      </c>
      <c r="X1407" s="15" t="s">
        <v>36</v>
      </c>
      <c r="Y1407" s="15" t="s">
        <v>50</v>
      </c>
      <c r="Z1407" s="15" t="s">
        <v>7218</v>
      </c>
    </row>
    <row r="1408" spans="1:26" x14ac:dyDescent="0.3">
      <c r="A1408" s="15" t="s">
        <v>3331</v>
      </c>
      <c r="B1408">
        <v>14403</v>
      </c>
      <c r="C1408" s="1">
        <v>5908256833876</v>
      </c>
      <c r="D1408">
        <v>3</v>
      </c>
      <c r="E1408">
        <v>96</v>
      </c>
      <c r="F1408" s="15" t="s">
        <v>1180</v>
      </c>
      <c r="G1408" s="15" t="s">
        <v>5397</v>
      </c>
      <c r="H1408" s="15" t="s">
        <v>5255</v>
      </c>
      <c r="I1408" s="15" t="s">
        <v>5273</v>
      </c>
      <c r="J1408" s="15" t="s">
        <v>5244</v>
      </c>
      <c r="K1408" s="15" t="s">
        <v>550</v>
      </c>
      <c r="L1408" s="15" t="s">
        <v>5255</v>
      </c>
      <c r="M1408" s="15" t="s">
        <v>5291</v>
      </c>
      <c r="N1408" s="15" t="s">
        <v>1630</v>
      </c>
      <c r="O1408" s="15" t="s">
        <v>6348</v>
      </c>
      <c r="P1408">
        <v>85166050</v>
      </c>
      <c r="Q1408" s="15" t="s">
        <v>6828</v>
      </c>
      <c r="R1408">
        <v>5</v>
      </c>
      <c r="S1408" s="15" t="s">
        <v>5234</v>
      </c>
      <c r="U1408" s="15" t="s">
        <v>5234</v>
      </c>
      <c r="V1408" s="15" t="s">
        <v>1256</v>
      </c>
      <c r="W1408" s="15" t="s">
        <v>1663</v>
      </c>
      <c r="X1408" s="15" t="s">
        <v>50</v>
      </c>
      <c r="Y1408" s="15" t="s">
        <v>50</v>
      </c>
      <c r="Z1408" s="15" t="s">
        <v>6452</v>
      </c>
    </row>
    <row r="1409" spans="1:26" x14ac:dyDescent="0.3">
      <c r="A1409" s="15" t="s">
        <v>3332</v>
      </c>
      <c r="B1409">
        <v>99999</v>
      </c>
      <c r="C1409" s="1">
        <v>5908256835443</v>
      </c>
      <c r="D1409">
        <v>2</v>
      </c>
      <c r="E1409">
        <v>33</v>
      </c>
      <c r="F1409" s="15" t="s">
        <v>1071</v>
      </c>
      <c r="G1409" s="15" t="s">
        <v>6349</v>
      </c>
      <c r="H1409" s="15" t="s">
        <v>5265</v>
      </c>
      <c r="I1409" s="15" t="s">
        <v>5243</v>
      </c>
      <c r="J1409" s="15" t="s">
        <v>5345</v>
      </c>
      <c r="K1409" s="15" t="s">
        <v>950</v>
      </c>
      <c r="L1409" s="15" t="s">
        <v>746</v>
      </c>
      <c r="M1409" s="15" t="s">
        <v>3333</v>
      </c>
      <c r="N1409" s="15" t="s">
        <v>3334</v>
      </c>
      <c r="O1409" s="15" t="s">
        <v>3335</v>
      </c>
      <c r="P1409">
        <v>85166090</v>
      </c>
      <c r="Q1409" s="15" t="s">
        <v>5234</v>
      </c>
      <c r="S1409" s="15" t="s">
        <v>5234</v>
      </c>
      <c r="U1409" s="15" t="s">
        <v>5234</v>
      </c>
      <c r="V1409" s="15" t="s">
        <v>2519</v>
      </c>
      <c r="W1409" s="15" t="s">
        <v>5234</v>
      </c>
      <c r="X1409" s="15" t="s">
        <v>50</v>
      </c>
      <c r="Y1409" s="15" t="s">
        <v>5234</v>
      </c>
      <c r="Z1409" s="15" t="s">
        <v>6986</v>
      </c>
    </row>
    <row r="1410" spans="1:26" x14ac:dyDescent="0.3">
      <c r="A1410" s="15" t="s">
        <v>3336</v>
      </c>
      <c r="B1410">
        <v>14403</v>
      </c>
      <c r="C1410" s="1">
        <v>5908256839090</v>
      </c>
      <c r="D1410">
        <v>3</v>
      </c>
      <c r="E1410">
        <v>216</v>
      </c>
      <c r="F1410" s="15" t="s">
        <v>3337</v>
      </c>
      <c r="G1410" s="15" t="s">
        <v>5024</v>
      </c>
      <c r="H1410" s="15" t="s">
        <v>689</v>
      </c>
      <c r="I1410" s="15" t="s">
        <v>453</v>
      </c>
      <c r="J1410" s="15" t="s">
        <v>750</v>
      </c>
      <c r="K1410" s="15" t="s">
        <v>2860</v>
      </c>
      <c r="L1410" s="15" t="s">
        <v>3018</v>
      </c>
      <c r="M1410" s="15" t="s">
        <v>3338</v>
      </c>
      <c r="N1410" s="15" t="s">
        <v>3339</v>
      </c>
      <c r="O1410" s="15" t="s">
        <v>6350</v>
      </c>
      <c r="P1410">
        <v>85166050</v>
      </c>
      <c r="Q1410" s="15" t="s">
        <v>6828</v>
      </c>
      <c r="R1410">
        <v>5</v>
      </c>
      <c r="S1410" s="15" t="s">
        <v>5234</v>
      </c>
      <c r="U1410" s="15" t="s">
        <v>5234</v>
      </c>
      <c r="V1410" s="15" t="s">
        <v>279</v>
      </c>
      <c r="W1410" s="15" t="s">
        <v>35</v>
      </c>
      <c r="X1410" s="15" t="s">
        <v>36</v>
      </c>
      <c r="Y1410" s="15" t="s">
        <v>50</v>
      </c>
      <c r="Z1410" s="15" t="s">
        <v>7121</v>
      </c>
    </row>
    <row r="1411" spans="1:26" x14ac:dyDescent="0.3">
      <c r="A1411" s="15" t="s">
        <v>3340</v>
      </c>
      <c r="B1411">
        <v>14404</v>
      </c>
      <c r="C1411" s="1">
        <v>5908256839083</v>
      </c>
      <c r="D1411">
        <v>3</v>
      </c>
      <c r="E1411">
        <v>90</v>
      </c>
      <c r="F1411" s="15" t="s">
        <v>1260</v>
      </c>
      <c r="G1411" s="15" t="s">
        <v>5025</v>
      </c>
      <c r="H1411" s="15" t="s">
        <v>5353</v>
      </c>
      <c r="I1411" s="15" t="s">
        <v>5275</v>
      </c>
      <c r="J1411" s="15" t="s">
        <v>5295</v>
      </c>
      <c r="K1411" s="15" t="s">
        <v>5357</v>
      </c>
      <c r="L1411" s="15" t="s">
        <v>712</v>
      </c>
      <c r="M1411" s="15" t="s">
        <v>209</v>
      </c>
      <c r="N1411" s="15" t="s">
        <v>3341</v>
      </c>
      <c r="O1411" s="15" t="s">
        <v>6351</v>
      </c>
      <c r="P1411">
        <v>85166050</v>
      </c>
      <c r="Q1411" s="15" t="s">
        <v>6828</v>
      </c>
      <c r="R1411">
        <v>5</v>
      </c>
      <c r="S1411" s="15" t="s">
        <v>5234</v>
      </c>
      <c r="U1411" s="15" t="s">
        <v>5234</v>
      </c>
      <c r="V1411" s="15" t="s">
        <v>964</v>
      </c>
      <c r="W1411" s="15" t="s">
        <v>35</v>
      </c>
      <c r="X1411" s="15" t="s">
        <v>36</v>
      </c>
      <c r="Y1411" s="15" t="s">
        <v>50</v>
      </c>
      <c r="Z1411" s="15" t="s">
        <v>5820</v>
      </c>
    </row>
    <row r="1412" spans="1:26" x14ac:dyDescent="0.3">
      <c r="A1412" s="15" t="s">
        <v>4863</v>
      </c>
      <c r="B1412">
        <v>14401</v>
      </c>
      <c r="C1412" s="1">
        <v>5903887805322</v>
      </c>
      <c r="D1412">
        <v>3</v>
      </c>
      <c r="E1412">
        <v>36</v>
      </c>
      <c r="F1412" s="15" t="s">
        <v>5026</v>
      </c>
      <c r="G1412" s="15" t="s">
        <v>239</v>
      </c>
      <c r="H1412" s="15" t="s">
        <v>5889</v>
      </c>
      <c r="I1412" s="15" t="s">
        <v>2834</v>
      </c>
      <c r="J1412" s="15" t="s">
        <v>4864</v>
      </c>
      <c r="K1412" s="15" t="s">
        <v>5906</v>
      </c>
      <c r="L1412" s="15" t="s">
        <v>209</v>
      </c>
      <c r="M1412" s="15" t="s">
        <v>4864</v>
      </c>
      <c r="N1412" s="15" t="s">
        <v>5027</v>
      </c>
      <c r="O1412" s="15" t="s">
        <v>6352</v>
      </c>
      <c r="P1412">
        <v>85166050</v>
      </c>
      <c r="Q1412" s="15" t="s">
        <v>6828</v>
      </c>
      <c r="R1412">
        <v>4</v>
      </c>
      <c r="S1412" s="15" t="s">
        <v>5234</v>
      </c>
      <c r="U1412" s="15" t="s">
        <v>5234</v>
      </c>
      <c r="V1412" s="15" t="s">
        <v>4125</v>
      </c>
      <c r="W1412" s="15" t="s">
        <v>2606</v>
      </c>
      <c r="X1412" s="15" t="s">
        <v>36</v>
      </c>
      <c r="Y1412" s="15" t="s">
        <v>50</v>
      </c>
      <c r="Z1412" s="15" t="s">
        <v>4968</v>
      </c>
    </row>
    <row r="1413" spans="1:26" x14ac:dyDescent="0.3">
      <c r="A1413" s="15" t="s">
        <v>6353</v>
      </c>
      <c r="B1413">
        <v>14401</v>
      </c>
      <c r="C1413" s="1">
        <v>5903887809399</v>
      </c>
      <c r="D1413">
        <v>3</v>
      </c>
      <c r="E1413">
        <v>72</v>
      </c>
      <c r="F1413" s="15" t="s">
        <v>5233</v>
      </c>
      <c r="G1413" s="15" t="s">
        <v>5263</v>
      </c>
      <c r="H1413" s="15" t="s">
        <v>5255</v>
      </c>
      <c r="I1413" s="15" t="s">
        <v>5273</v>
      </c>
      <c r="J1413" s="15" t="s">
        <v>5244</v>
      </c>
      <c r="K1413" s="15" t="s">
        <v>5286</v>
      </c>
      <c r="L1413" s="15" t="s">
        <v>5295</v>
      </c>
      <c r="M1413" s="15" t="s">
        <v>43</v>
      </c>
      <c r="N1413" s="15" t="s">
        <v>1630</v>
      </c>
      <c r="O1413" s="15" t="s">
        <v>6354</v>
      </c>
      <c r="P1413">
        <v>85166050</v>
      </c>
      <c r="Q1413" s="15" t="s">
        <v>6828</v>
      </c>
      <c r="R1413">
        <v>5</v>
      </c>
      <c r="S1413" s="15" t="s">
        <v>5234</v>
      </c>
      <c r="U1413" s="15" t="s">
        <v>5234</v>
      </c>
      <c r="V1413" s="15" t="s">
        <v>5234</v>
      </c>
      <c r="W1413" s="15" t="s">
        <v>5234</v>
      </c>
      <c r="X1413" s="15" t="s">
        <v>36</v>
      </c>
      <c r="Y1413" s="15" t="s">
        <v>36</v>
      </c>
      <c r="Z1413" s="15" t="s">
        <v>6822</v>
      </c>
    </row>
    <row r="1414" spans="1:26" x14ac:dyDescent="0.3">
      <c r="A1414" s="15" t="s">
        <v>3342</v>
      </c>
      <c r="B1414">
        <v>99999</v>
      </c>
      <c r="C1414" s="1">
        <v>5908256832510</v>
      </c>
      <c r="D1414">
        <v>1</v>
      </c>
      <c r="E1414">
        <v>75</v>
      </c>
      <c r="F1414" s="15" t="s">
        <v>869</v>
      </c>
      <c r="G1414" s="15" t="s">
        <v>5284</v>
      </c>
      <c r="H1414" s="15" t="s">
        <v>5233</v>
      </c>
      <c r="I1414" s="15" t="s">
        <v>5233</v>
      </c>
      <c r="J1414" s="15" t="s">
        <v>5233</v>
      </c>
      <c r="K1414" s="15" t="s">
        <v>5269</v>
      </c>
      <c r="L1414" s="15" t="s">
        <v>5281</v>
      </c>
      <c r="M1414" s="15" t="s">
        <v>5265</v>
      </c>
      <c r="N1414" s="15" t="s">
        <v>1637</v>
      </c>
      <c r="O1414" s="15" t="s">
        <v>3343</v>
      </c>
      <c r="P1414">
        <v>85166070</v>
      </c>
      <c r="Q1414" s="15" t="s">
        <v>5234</v>
      </c>
      <c r="S1414" s="15" t="s">
        <v>5234</v>
      </c>
      <c r="U1414" s="15" t="s">
        <v>5234</v>
      </c>
      <c r="V1414" s="15" t="s">
        <v>5234</v>
      </c>
      <c r="W1414" s="15" t="s">
        <v>5234</v>
      </c>
      <c r="X1414" s="15" t="s">
        <v>50</v>
      </c>
      <c r="Y1414" s="15" t="s">
        <v>5234</v>
      </c>
      <c r="Z1414" s="15" t="s">
        <v>5284</v>
      </c>
    </row>
    <row r="1415" spans="1:26" x14ac:dyDescent="0.3">
      <c r="A1415" s="15" t="s">
        <v>3344</v>
      </c>
      <c r="B1415">
        <v>99999</v>
      </c>
      <c r="C1415" s="1">
        <v>5908256832626</v>
      </c>
      <c r="D1415">
        <v>1</v>
      </c>
      <c r="E1415">
        <v>28</v>
      </c>
      <c r="F1415" s="15" t="s">
        <v>542</v>
      </c>
      <c r="G1415" s="15" t="s">
        <v>502</v>
      </c>
      <c r="H1415" s="15" t="s">
        <v>5233</v>
      </c>
      <c r="I1415" s="15" t="s">
        <v>5233</v>
      </c>
      <c r="J1415" s="15" t="s">
        <v>5233</v>
      </c>
      <c r="K1415" s="15" t="s">
        <v>2655</v>
      </c>
      <c r="L1415" s="15" t="s">
        <v>900</v>
      </c>
      <c r="M1415" s="15" t="s">
        <v>3333</v>
      </c>
      <c r="N1415" s="15" t="s">
        <v>1650</v>
      </c>
      <c r="O1415" s="15" t="s">
        <v>3345</v>
      </c>
      <c r="P1415">
        <v>85166070</v>
      </c>
      <c r="Q1415" s="15" t="s">
        <v>5234</v>
      </c>
      <c r="S1415" s="15" t="s">
        <v>5234</v>
      </c>
      <c r="U1415" s="15" t="s">
        <v>5234</v>
      </c>
      <c r="V1415" s="15" t="s">
        <v>5234</v>
      </c>
      <c r="W1415" s="15" t="s">
        <v>5234</v>
      </c>
      <c r="X1415" s="15" t="s">
        <v>50</v>
      </c>
      <c r="Y1415" s="15" t="s">
        <v>5234</v>
      </c>
      <c r="Z1415" s="15" t="s">
        <v>502</v>
      </c>
    </row>
    <row r="1416" spans="1:26" x14ac:dyDescent="0.3">
      <c r="A1416" s="15" t="s">
        <v>3346</v>
      </c>
      <c r="B1416">
        <v>11701</v>
      </c>
      <c r="C1416" s="1">
        <v>5908256835320</v>
      </c>
      <c r="D1416">
        <v>4</v>
      </c>
      <c r="E1416">
        <v>96</v>
      </c>
      <c r="F1416" s="15" t="s">
        <v>2533</v>
      </c>
      <c r="G1416" s="15" t="s">
        <v>5477</v>
      </c>
      <c r="H1416" s="15" t="s">
        <v>63</v>
      </c>
      <c r="I1416" s="15" t="s">
        <v>712</v>
      </c>
      <c r="J1416" s="15" t="s">
        <v>224</v>
      </c>
      <c r="K1416" s="15" t="s">
        <v>5462</v>
      </c>
      <c r="L1416" s="15" t="s">
        <v>232</v>
      </c>
      <c r="M1416" s="15" t="s">
        <v>5274</v>
      </c>
      <c r="N1416" s="15" t="s">
        <v>3347</v>
      </c>
      <c r="O1416" s="15" t="s">
        <v>6355</v>
      </c>
      <c r="P1416">
        <v>85166070</v>
      </c>
      <c r="Q1416" s="15" t="s">
        <v>6828</v>
      </c>
      <c r="R1416">
        <v>5</v>
      </c>
      <c r="S1416" s="15" t="s">
        <v>5234</v>
      </c>
      <c r="U1416" s="15" t="s">
        <v>5234</v>
      </c>
      <c r="V1416" s="15" t="s">
        <v>449</v>
      </c>
      <c r="W1416" s="15" t="s">
        <v>35</v>
      </c>
      <c r="X1416" s="15" t="s">
        <v>36</v>
      </c>
      <c r="Y1416" s="15" t="s">
        <v>50</v>
      </c>
      <c r="Z1416" s="15" t="s">
        <v>6933</v>
      </c>
    </row>
    <row r="1417" spans="1:26" x14ac:dyDescent="0.3">
      <c r="A1417" s="15" t="s">
        <v>3348</v>
      </c>
      <c r="B1417">
        <v>99999</v>
      </c>
      <c r="C1417" s="1">
        <v>5908256837270</v>
      </c>
      <c r="D1417">
        <v>1</v>
      </c>
      <c r="E1417">
        <v>60</v>
      </c>
      <c r="F1417" s="15" t="s">
        <v>5284</v>
      </c>
      <c r="G1417" s="15" t="s">
        <v>888</v>
      </c>
      <c r="H1417" s="15" t="s">
        <v>5233</v>
      </c>
      <c r="I1417" s="15" t="s">
        <v>5233</v>
      </c>
      <c r="J1417" s="15" t="s">
        <v>5233</v>
      </c>
      <c r="K1417" s="15" t="s">
        <v>68</v>
      </c>
      <c r="L1417" s="15" t="s">
        <v>5242</v>
      </c>
      <c r="M1417" s="15" t="s">
        <v>30</v>
      </c>
      <c r="N1417" s="15" t="s">
        <v>1637</v>
      </c>
      <c r="O1417" s="15" t="s">
        <v>3349</v>
      </c>
      <c r="P1417">
        <v>85166070</v>
      </c>
      <c r="Q1417" s="15" t="s">
        <v>5234</v>
      </c>
      <c r="S1417" s="15" t="s">
        <v>5234</v>
      </c>
      <c r="U1417" s="15" t="s">
        <v>5234</v>
      </c>
      <c r="V1417" s="15" t="s">
        <v>5234</v>
      </c>
      <c r="W1417" s="15" t="s">
        <v>5234</v>
      </c>
      <c r="X1417" s="15" t="s">
        <v>50</v>
      </c>
      <c r="Y1417" s="15" t="s">
        <v>5234</v>
      </c>
      <c r="Z1417" s="15" t="s">
        <v>888</v>
      </c>
    </row>
    <row r="1418" spans="1:26" x14ac:dyDescent="0.3">
      <c r="A1418" s="15" t="s">
        <v>3350</v>
      </c>
      <c r="B1418">
        <v>99999</v>
      </c>
      <c r="C1418" s="1">
        <v>5908256839038</v>
      </c>
      <c r="D1418">
        <v>4</v>
      </c>
      <c r="E1418">
        <v>48</v>
      </c>
      <c r="F1418" s="15" t="s">
        <v>6356</v>
      </c>
      <c r="G1418" s="15" t="s">
        <v>2242</v>
      </c>
      <c r="H1418" s="15" t="s">
        <v>5233</v>
      </c>
      <c r="I1418" s="15" t="s">
        <v>5233</v>
      </c>
      <c r="J1418" s="15" t="s">
        <v>5233</v>
      </c>
      <c r="K1418" s="15" t="s">
        <v>5233</v>
      </c>
      <c r="L1418" s="15" t="s">
        <v>5233</v>
      </c>
      <c r="M1418" s="15" t="s">
        <v>5233</v>
      </c>
      <c r="N1418" s="15" t="s">
        <v>1637</v>
      </c>
      <c r="O1418" s="15" t="s">
        <v>3351</v>
      </c>
      <c r="P1418">
        <v>85166070</v>
      </c>
      <c r="Q1418" s="15" t="s">
        <v>5234</v>
      </c>
      <c r="S1418" s="15" t="s">
        <v>5234</v>
      </c>
      <c r="U1418" s="15" t="s">
        <v>5234</v>
      </c>
      <c r="V1418" s="15" t="s">
        <v>5234</v>
      </c>
      <c r="W1418" s="15" t="s">
        <v>5234</v>
      </c>
      <c r="X1418" s="15" t="s">
        <v>50</v>
      </c>
      <c r="Y1418" s="15" t="s">
        <v>5234</v>
      </c>
      <c r="Z1418" s="15" t="s">
        <v>1692</v>
      </c>
    </row>
    <row r="1419" spans="1:26" x14ac:dyDescent="0.3">
      <c r="A1419" s="15" t="s">
        <v>4865</v>
      </c>
      <c r="B1419">
        <v>11611</v>
      </c>
      <c r="C1419" s="1">
        <v>5903887803601</v>
      </c>
      <c r="D1419">
        <v>3</v>
      </c>
      <c r="E1419">
        <v>90</v>
      </c>
      <c r="F1419" s="15" t="s">
        <v>1640</v>
      </c>
      <c r="G1419" s="15" t="s">
        <v>143</v>
      </c>
      <c r="H1419" s="15" t="s">
        <v>5344</v>
      </c>
      <c r="I1419" s="15" t="s">
        <v>5275</v>
      </c>
      <c r="J1419" s="15" t="s">
        <v>5265</v>
      </c>
      <c r="K1419" s="15" t="s">
        <v>5314</v>
      </c>
      <c r="L1419" s="15" t="s">
        <v>5293</v>
      </c>
      <c r="M1419" s="15" t="s">
        <v>5269</v>
      </c>
      <c r="N1419" s="15" t="s">
        <v>1641</v>
      </c>
      <c r="O1419" s="15" t="s">
        <v>6357</v>
      </c>
      <c r="P1419">
        <v>85166070</v>
      </c>
      <c r="Q1419" s="15" t="s">
        <v>6828</v>
      </c>
      <c r="R1419">
        <v>5</v>
      </c>
      <c r="S1419" s="15" t="s">
        <v>5234</v>
      </c>
      <c r="U1419" s="15" t="s">
        <v>5234</v>
      </c>
      <c r="V1419" s="15" t="s">
        <v>5234</v>
      </c>
      <c r="W1419" s="15" t="s">
        <v>5234</v>
      </c>
      <c r="X1419" s="15" t="s">
        <v>50</v>
      </c>
      <c r="Y1419" s="15" t="s">
        <v>50</v>
      </c>
      <c r="Z1419" s="15" t="s">
        <v>6987</v>
      </c>
    </row>
    <row r="1420" spans="1:26" x14ac:dyDescent="0.3">
      <c r="A1420" s="15" t="s">
        <v>3352</v>
      </c>
      <c r="B1420">
        <v>99999</v>
      </c>
      <c r="C1420" s="1">
        <v>5908256834347</v>
      </c>
      <c r="D1420">
        <v>1</v>
      </c>
      <c r="E1420">
        <v>35</v>
      </c>
      <c r="F1420" s="15" t="s">
        <v>5234</v>
      </c>
      <c r="G1420" s="15" t="s">
        <v>26</v>
      </c>
      <c r="H1420" s="15" t="s">
        <v>3353</v>
      </c>
      <c r="I1420" s="15" t="s">
        <v>44</v>
      </c>
      <c r="J1420" s="15" t="s">
        <v>5255</v>
      </c>
      <c r="K1420" s="15" t="s">
        <v>5344</v>
      </c>
      <c r="L1420" s="15" t="s">
        <v>44</v>
      </c>
      <c r="M1420" s="15" t="s">
        <v>863</v>
      </c>
      <c r="N1420" s="15" t="s">
        <v>1654</v>
      </c>
      <c r="O1420" s="15" t="s">
        <v>3354</v>
      </c>
      <c r="P1420">
        <v>85167970</v>
      </c>
      <c r="Q1420" s="15" t="s">
        <v>5234</v>
      </c>
      <c r="S1420" s="15" t="s">
        <v>5234</v>
      </c>
      <c r="U1420" s="15" t="s">
        <v>5234</v>
      </c>
      <c r="V1420" s="15" t="s">
        <v>1591</v>
      </c>
      <c r="W1420" s="15" t="s">
        <v>5234</v>
      </c>
      <c r="X1420" s="15" t="s">
        <v>50</v>
      </c>
      <c r="Y1420" s="15" t="s">
        <v>5234</v>
      </c>
      <c r="Z1420" s="15" t="s">
        <v>26</v>
      </c>
    </row>
    <row r="1421" spans="1:26" x14ac:dyDescent="0.3">
      <c r="A1421" s="15" t="s">
        <v>4866</v>
      </c>
      <c r="B1421">
        <v>12913</v>
      </c>
      <c r="C1421" s="1">
        <v>5903887805605</v>
      </c>
      <c r="D1421">
        <v>4</v>
      </c>
      <c r="E1421">
        <v>48</v>
      </c>
      <c r="F1421" s="15" t="s">
        <v>3134</v>
      </c>
      <c r="G1421" s="15" t="s">
        <v>650</v>
      </c>
      <c r="H1421" s="15" t="s">
        <v>712</v>
      </c>
      <c r="I1421" s="15" t="s">
        <v>5295</v>
      </c>
      <c r="J1421" s="15" t="s">
        <v>321</v>
      </c>
      <c r="K1421" s="15" t="s">
        <v>5294</v>
      </c>
      <c r="L1421" s="15" t="s">
        <v>5295</v>
      </c>
      <c r="M1421" s="15" t="s">
        <v>5342</v>
      </c>
      <c r="N1421" s="15" t="s">
        <v>4811</v>
      </c>
      <c r="O1421" s="15" t="s">
        <v>6358</v>
      </c>
      <c r="P1421">
        <v>85167970</v>
      </c>
      <c r="Q1421" s="15" t="s">
        <v>6878</v>
      </c>
      <c r="R1421">
        <v>5</v>
      </c>
      <c r="S1421" s="15" t="s">
        <v>5234</v>
      </c>
      <c r="U1421" s="15" t="s">
        <v>5234</v>
      </c>
      <c r="V1421" s="15" t="s">
        <v>1921</v>
      </c>
      <c r="W1421" s="15" t="s">
        <v>1921</v>
      </c>
      <c r="X1421" s="15" t="s">
        <v>36</v>
      </c>
      <c r="Y1421" s="15" t="s">
        <v>50</v>
      </c>
      <c r="Z1421" s="15" t="s">
        <v>1842</v>
      </c>
    </row>
    <row r="1422" spans="1:26" x14ac:dyDescent="0.3">
      <c r="A1422" s="15" t="s">
        <v>3355</v>
      </c>
      <c r="B1422">
        <v>99999</v>
      </c>
      <c r="C1422" s="1">
        <v>5908256832220</v>
      </c>
      <c r="D1422">
        <v>1</v>
      </c>
      <c r="E1422">
        <v>60</v>
      </c>
      <c r="F1422" s="15" t="s">
        <v>5234</v>
      </c>
      <c r="G1422" s="15" t="s">
        <v>5234</v>
      </c>
      <c r="H1422" s="15" t="s">
        <v>5344</v>
      </c>
      <c r="I1422" s="15" t="s">
        <v>746</v>
      </c>
      <c r="J1422" s="15" t="s">
        <v>27</v>
      </c>
      <c r="K1422" s="15" t="s">
        <v>5314</v>
      </c>
      <c r="L1422" s="15" t="s">
        <v>232</v>
      </c>
      <c r="M1422" s="15" t="s">
        <v>293</v>
      </c>
      <c r="N1422" s="15" t="s">
        <v>3356</v>
      </c>
      <c r="O1422" s="15" t="s">
        <v>3357</v>
      </c>
      <c r="P1422">
        <v>73239300</v>
      </c>
      <c r="Q1422" s="15" t="s">
        <v>5234</v>
      </c>
      <c r="S1422" s="15" t="s">
        <v>5234</v>
      </c>
      <c r="U1422" s="15" t="s">
        <v>5234</v>
      </c>
      <c r="V1422" s="15" t="s">
        <v>1964</v>
      </c>
      <c r="W1422" s="15" t="s">
        <v>5234</v>
      </c>
      <c r="X1422" s="15" t="s">
        <v>50</v>
      </c>
      <c r="Y1422" s="15" t="s">
        <v>5234</v>
      </c>
      <c r="Z1422" s="15" t="s">
        <v>5234</v>
      </c>
    </row>
    <row r="1423" spans="1:26" x14ac:dyDescent="0.3">
      <c r="A1423" s="15" t="s">
        <v>3358</v>
      </c>
      <c r="B1423">
        <v>99999</v>
      </c>
      <c r="C1423" s="1">
        <v>5908256831902</v>
      </c>
      <c r="D1423">
        <v>24</v>
      </c>
      <c r="E1423">
        <v>1680</v>
      </c>
      <c r="F1423" s="15" t="s">
        <v>174</v>
      </c>
      <c r="G1423" s="15" t="s">
        <v>404</v>
      </c>
      <c r="H1423" s="15" t="s">
        <v>5283</v>
      </c>
      <c r="I1423" s="15" t="s">
        <v>5284</v>
      </c>
      <c r="J1423" s="15" t="s">
        <v>5243</v>
      </c>
      <c r="K1423" s="15" t="s">
        <v>712</v>
      </c>
      <c r="L1423" s="15" t="s">
        <v>31</v>
      </c>
      <c r="M1423" s="15" t="s">
        <v>5257</v>
      </c>
      <c r="N1423" s="15" t="s">
        <v>3359</v>
      </c>
      <c r="O1423" s="15" t="s">
        <v>3360</v>
      </c>
      <c r="P1423">
        <v>69120089</v>
      </c>
      <c r="Q1423" s="15" t="s">
        <v>1715</v>
      </c>
      <c r="R1423">
        <v>0</v>
      </c>
      <c r="S1423" s="15" t="s">
        <v>5234</v>
      </c>
      <c r="U1423" s="15" t="s">
        <v>5234</v>
      </c>
      <c r="V1423" s="15" t="s">
        <v>159</v>
      </c>
      <c r="W1423" s="15" t="s">
        <v>5233</v>
      </c>
      <c r="X1423" s="15" t="s">
        <v>50</v>
      </c>
      <c r="Y1423" s="15" t="s">
        <v>50</v>
      </c>
      <c r="Z1423" s="15" t="s">
        <v>3484</v>
      </c>
    </row>
    <row r="1424" spans="1:26" x14ac:dyDescent="0.3">
      <c r="A1424" s="15" t="s">
        <v>3361</v>
      </c>
      <c r="B1424">
        <v>99999</v>
      </c>
      <c r="C1424" s="1">
        <v>5908256831919</v>
      </c>
      <c r="D1424">
        <v>24</v>
      </c>
      <c r="E1424">
        <v>2160</v>
      </c>
      <c r="F1424" s="15" t="s">
        <v>589</v>
      </c>
      <c r="G1424" s="15" t="s">
        <v>3362</v>
      </c>
      <c r="H1424" s="15" t="s">
        <v>5283</v>
      </c>
      <c r="I1424" s="15" t="s">
        <v>5284</v>
      </c>
      <c r="J1424" s="15" t="s">
        <v>5243</v>
      </c>
      <c r="K1424" s="15" t="s">
        <v>44</v>
      </c>
      <c r="L1424" s="15" t="s">
        <v>31</v>
      </c>
      <c r="M1424" s="15" t="s">
        <v>5293</v>
      </c>
      <c r="N1424" s="15" t="s">
        <v>1678</v>
      </c>
      <c r="O1424" s="15" t="s">
        <v>3363</v>
      </c>
      <c r="P1424">
        <v>69120089</v>
      </c>
      <c r="Q1424" s="15" t="s">
        <v>1715</v>
      </c>
      <c r="R1424">
        <v>0</v>
      </c>
      <c r="S1424" s="15" t="s">
        <v>5234</v>
      </c>
      <c r="U1424" s="15" t="s">
        <v>5234</v>
      </c>
      <c r="V1424" s="15" t="s">
        <v>159</v>
      </c>
      <c r="W1424" s="15" t="s">
        <v>279</v>
      </c>
      <c r="X1424" s="15" t="s">
        <v>50</v>
      </c>
      <c r="Y1424" s="15" t="s">
        <v>5234</v>
      </c>
      <c r="Z1424" s="15" t="s">
        <v>1921</v>
      </c>
    </row>
    <row r="1425" spans="1:26" x14ac:dyDescent="0.3">
      <c r="A1425" s="15" t="s">
        <v>3364</v>
      </c>
      <c r="B1425">
        <v>99999</v>
      </c>
      <c r="C1425" s="1">
        <v>5908256831926</v>
      </c>
      <c r="D1425">
        <v>24</v>
      </c>
      <c r="E1425">
        <v>2160</v>
      </c>
      <c r="F1425" s="15" t="s">
        <v>589</v>
      </c>
      <c r="G1425" s="15" t="s">
        <v>6359</v>
      </c>
      <c r="H1425" s="15" t="s">
        <v>5283</v>
      </c>
      <c r="I1425" s="15" t="s">
        <v>5284</v>
      </c>
      <c r="J1425" s="15" t="s">
        <v>5243</v>
      </c>
      <c r="K1425" s="15" t="s">
        <v>44</v>
      </c>
      <c r="L1425" s="15" t="s">
        <v>31</v>
      </c>
      <c r="M1425" s="15" t="s">
        <v>5293</v>
      </c>
      <c r="N1425" s="15" t="s">
        <v>1675</v>
      </c>
      <c r="O1425" s="15" t="s">
        <v>3365</v>
      </c>
      <c r="P1425">
        <v>69120089</v>
      </c>
      <c r="Q1425" s="15" t="s">
        <v>1715</v>
      </c>
      <c r="R1425">
        <v>0</v>
      </c>
      <c r="S1425" s="15" t="s">
        <v>5234</v>
      </c>
      <c r="U1425" s="15" t="s">
        <v>5234</v>
      </c>
      <c r="V1425" s="15" t="s">
        <v>159</v>
      </c>
      <c r="W1425" s="15" t="s">
        <v>279</v>
      </c>
      <c r="X1425" s="15" t="s">
        <v>50</v>
      </c>
      <c r="Y1425" s="15" t="s">
        <v>5234</v>
      </c>
      <c r="Z1425" s="15" t="s">
        <v>4593</v>
      </c>
    </row>
    <row r="1426" spans="1:26" x14ac:dyDescent="0.3">
      <c r="A1426" s="15" t="s">
        <v>3366</v>
      </c>
      <c r="B1426">
        <v>99999</v>
      </c>
      <c r="C1426" s="1">
        <v>5908256831933</v>
      </c>
      <c r="D1426">
        <v>24</v>
      </c>
      <c r="E1426">
        <v>2520</v>
      </c>
      <c r="F1426" s="15" t="s">
        <v>3367</v>
      </c>
      <c r="G1426" s="15" t="s">
        <v>6360</v>
      </c>
      <c r="H1426" s="15" t="s">
        <v>5233</v>
      </c>
      <c r="I1426" s="15" t="s">
        <v>5233</v>
      </c>
      <c r="J1426" s="15" t="s">
        <v>5233</v>
      </c>
      <c r="K1426" s="15" t="s">
        <v>5305</v>
      </c>
      <c r="L1426" s="15" t="s">
        <v>5288</v>
      </c>
      <c r="M1426" s="15" t="s">
        <v>689</v>
      </c>
      <c r="N1426" s="15" t="s">
        <v>3368</v>
      </c>
      <c r="O1426" s="15" t="s">
        <v>3369</v>
      </c>
      <c r="P1426">
        <v>69120089</v>
      </c>
      <c r="Q1426" s="15" t="s">
        <v>5234</v>
      </c>
      <c r="R1426">
        <v>0</v>
      </c>
      <c r="S1426" s="15" t="s">
        <v>5234</v>
      </c>
      <c r="U1426" s="15" t="s">
        <v>5234</v>
      </c>
      <c r="V1426" s="15" t="s">
        <v>5234</v>
      </c>
      <c r="W1426" s="15" t="s">
        <v>5234</v>
      </c>
      <c r="X1426" s="15" t="s">
        <v>50</v>
      </c>
      <c r="Y1426" s="15" t="s">
        <v>5234</v>
      </c>
      <c r="Z1426" s="15" t="s">
        <v>1794</v>
      </c>
    </row>
    <row r="1427" spans="1:26" x14ac:dyDescent="0.3">
      <c r="A1427" s="15" t="s">
        <v>3370</v>
      </c>
      <c r="B1427">
        <v>99999</v>
      </c>
      <c r="C1427" s="1">
        <v>5908256831988</v>
      </c>
      <c r="D1427">
        <v>4</v>
      </c>
      <c r="E1427">
        <v>264</v>
      </c>
      <c r="F1427" s="15" t="s">
        <v>5234</v>
      </c>
      <c r="G1427" s="15" t="s">
        <v>5234</v>
      </c>
      <c r="H1427" s="15" t="s">
        <v>5233</v>
      </c>
      <c r="I1427" s="15" t="s">
        <v>5233</v>
      </c>
      <c r="J1427" s="15" t="s">
        <v>5233</v>
      </c>
      <c r="K1427" s="15" t="s">
        <v>5345</v>
      </c>
      <c r="L1427" s="15" t="s">
        <v>5300</v>
      </c>
      <c r="M1427" s="15" t="s">
        <v>27</v>
      </c>
      <c r="N1427" s="15" t="s">
        <v>3371</v>
      </c>
      <c r="O1427" s="15" t="s">
        <v>3372</v>
      </c>
      <c r="P1427">
        <v>76151010</v>
      </c>
      <c r="Q1427" s="15" t="s">
        <v>5234</v>
      </c>
      <c r="S1427" s="15" t="s">
        <v>5234</v>
      </c>
      <c r="U1427" s="15" t="s">
        <v>5234</v>
      </c>
      <c r="V1427" s="15" t="s">
        <v>5234</v>
      </c>
      <c r="W1427" s="15" t="s">
        <v>5234</v>
      </c>
      <c r="X1427" s="15" t="s">
        <v>50</v>
      </c>
      <c r="Y1427" s="15" t="s">
        <v>5234</v>
      </c>
      <c r="Z1427" s="15" t="s">
        <v>5234</v>
      </c>
    </row>
    <row r="1428" spans="1:26" x14ac:dyDescent="0.3">
      <c r="A1428" s="15" t="s">
        <v>3373</v>
      </c>
      <c r="B1428">
        <v>99999</v>
      </c>
      <c r="C1428" s="1">
        <v>5908256831995</v>
      </c>
      <c r="D1428">
        <v>4</v>
      </c>
      <c r="E1428">
        <v>240</v>
      </c>
      <c r="F1428" s="15" t="s">
        <v>5234</v>
      </c>
      <c r="G1428" s="15" t="s">
        <v>5234</v>
      </c>
      <c r="H1428" s="15" t="s">
        <v>5233</v>
      </c>
      <c r="I1428" s="15" t="s">
        <v>5233</v>
      </c>
      <c r="J1428" s="15" t="s">
        <v>5233</v>
      </c>
      <c r="K1428" s="15" t="s">
        <v>5314</v>
      </c>
      <c r="L1428" s="15" t="s">
        <v>5462</v>
      </c>
      <c r="M1428" s="15" t="s">
        <v>293</v>
      </c>
      <c r="N1428" s="15" t="s">
        <v>3371</v>
      </c>
      <c r="O1428" s="15" t="s">
        <v>3374</v>
      </c>
      <c r="P1428">
        <v>76151010</v>
      </c>
      <c r="Q1428" s="15" t="s">
        <v>5234</v>
      </c>
      <c r="S1428" s="15" t="s">
        <v>5234</v>
      </c>
      <c r="U1428" s="15" t="s">
        <v>5234</v>
      </c>
      <c r="V1428" s="15" t="s">
        <v>5234</v>
      </c>
      <c r="W1428" s="15" t="s">
        <v>5234</v>
      </c>
      <c r="X1428" s="15" t="s">
        <v>50</v>
      </c>
      <c r="Y1428" s="15" t="s">
        <v>5234</v>
      </c>
      <c r="Z1428" s="15" t="s">
        <v>5234</v>
      </c>
    </row>
    <row r="1429" spans="1:26" x14ac:dyDescent="0.3">
      <c r="A1429" s="15" t="s">
        <v>3375</v>
      </c>
      <c r="B1429">
        <v>99999</v>
      </c>
      <c r="C1429" s="1">
        <v>5908256832008</v>
      </c>
      <c r="D1429">
        <v>4</v>
      </c>
      <c r="E1429">
        <v>168</v>
      </c>
      <c r="F1429" s="15" t="s">
        <v>3376</v>
      </c>
      <c r="G1429" s="15" t="s">
        <v>150</v>
      </c>
      <c r="H1429" s="15" t="s">
        <v>521</v>
      </c>
      <c r="I1429" s="15" t="s">
        <v>5283</v>
      </c>
      <c r="J1429" s="15" t="s">
        <v>43</v>
      </c>
      <c r="K1429" s="15" t="s">
        <v>5291</v>
      </c>
      <c r="L1429" s="15" t="s">
        <v>5301</v>
      </c>
      <c r="M1429" s="15" t="s">
        <v>5261</v>
      </c>
      <c r="N1429" s="15" t="s">
        <v>3377</v>
      </c>
      <c r="O1429" s="15" t="s">
        <v>3378</v>
      </c>
      <c r="P1429">
        <v>76151010</v>
      </c>
      <c r="Q1429" s="15" t="s">
        <v>5234</v>
      </c>
      <c r="S1429" s="15" t="s">
        <v>5234</v>
      </c>
      <c r="U1429" s="15" t="s">
        <v>5234</v>
      </c>
      <c r="V1429" s="15" t="s">
        <v>46</v>
      </c>
      <c r="W1429" s="15" t="s">
        <v>5234</v>
      </c>
      <c r="X1429" s="15" t="s">
        <v>50</v>
      </c>
      <c r="Y1429" s="15" t="s">
        <v>5234</v>
      </c>
      <c r="Z1429" s="15" t="s">
        <v>6764</v>
      </c>
    </row>
    <row r="1430" spans="1:26" x14ac:dyDescent="0.3">
      <c r="A1430" s="15" t="s">
        <v>3379</v>
      </c>
      <c r="B1430">
        <v>99999</v>
      </c>
      <c r="C1430" s="1">
        <v>5908256832015</v>
      </c>
      <c r="D1430">
        <v>6</v>
      </c>
      <c r="E1430">
        <v>240</v>
      </c>
      <c r="F1430" s="15" t="s">
        <v>446</v>
      </c>
      <c r="G1430" s="15" t="s">
        <v>1978</v>
      </c>
      <c r="H1430" s="15" t="s">
        <v>5314</v>
      </c>
      <c r="I1430" s="15" t="s">
        <v>746</v>
      </c>
      <c r="J1430" s="15" t="s">
        <v>5242</v>
      </c>
      <c r="K1430" s="15" t="s">
        <v>5314</v>
      </c>
      <c r="L1430" s="15" t="s">
        <v>746</v>
      </c>
      <c r="M1430" s="15" t="s">
        <v>5242</v>
      </c>
      <c r="N1430" s="15" t="s">
        <v>3380</v>
      </c>
      <c r="O1430" s="15" t="s">
        <v>3381</v>
      </c>
      <c r="P1430">
        <v>76151010</v>
      </c>
      <c r="Q1430" s="15" t="s">
        <v>5234</v>
      </c>
      <c r="S1430" s="15" t="s">
        <v>5234</v>
      </c>
      <c r="U1430" s="15" t="s">
        <v>5234</v>
      </c>
      <c r="V1430" s="15" t="s">
        <v>1203</v>
      </c>
      <c r="W1430" s="15" t="s">
        <v>5234</v>
      </c>
      <c r="X1430" s="15" t="s">
        <v>50</v>
      </c>
      <c r="Y1430" s="15" t="s">
        <v>5234</v>
      </c>
      <c r="Z1430" s="15" t="s">
        <v>6988</v>
      </c>
    </row>
    <row r="1431" spans="1:26" x14ac:dyDescent="0.3">
      <c r="A1431" s="15" t="s">
        <v>3382</v>
      </c>
      <c r="B1431">
        <v>99999</v>
      </c>
      <c r="C1431" s="1">
        <v>5908256832237</v>
      </c>
      <c r="D1431">
        <v>1</v>
      </c>
      <c r="E1431">
        <v>40</v>
      </c>
      <c r="F1431" s="15" t="s">
        <v>5234</v>
      </c>
      <c r="G1431" s="15" t="s">
        <v>5234</v>
      </c>
      <c r="H1431" s="15" t="s">
        <v>309</v>
      </c>
      <c r="I1431" s="15" t="s">
        <v>5295</v>
      </c>
      <c r="J1431" s="15" t="s">
        <v>5238</v>
      </c>
      <c r="K1431" s="15" t="s">
        <v>5431</v>
      </c>
      <c r="L1431" s="15" t="s">
        <v>5255</v>
      </c>
      <c r="M1431" s="15" t="s">
        <v>5288</v>
      </c>
      <c r="N1431" s="15" t="s">
        <v>3383</v>
      </c>
      <c r="O1431" s="15" t="s">
        <v>3384</v>
      </c>
      <c r="P1431">
        <v>73239300</v>
      </c>
      <c r="Q1431" s="15" t="s">
        <v>5234</v>
      </c>
      <c r="S1431" s="15" t="s">
        <v>5234</v>
      </c>
      <c r="U1431" s="15" t="s">
        <v>5234</v>
      </c>
      <c r="V1431" s="15" t="s">
        <v>589</v>
      </c>
      <c r="W1431" s="15" t="s">
        <v>5234</v>
      </c>
      <c r="X1431" s="15" t="s">
        <v>50</v>
      </c>
      <c r="Y1431" s="15" t="s">
        <v>5234</v>
      </c>
      <c r="Z1431" s="15" t="s">
        <v>5234</v>
      </c>
    </row>
    <row r="1432" spans="1:26" x14ac:dyDescent="0.3">
      <c r="A1432" s="15" t="s">
        <v>3385</v>
      </c>
      <c r="B1432">
        <v>99999</v>
      </c>
      <c r="C1432" s="1">
        <v>5908256833005</v>
      </c>
      <c r="D1432">
        <v>6</v>
      </c>
      <c r="E1432">
        <v>120</v>
      </c>
      <c r="F1432" s="15" t="s">
        <v>5234</v>
      </c>
      <c r="G1432" s="15" t="s">
        <v>6361</v>
      </c>
      <c r="H1432" s="15" t="s">
        <v>5291</v>
      </c>
      <c r="I1432" s="15" t="s">
        <v>321</v>
      </c>
      <c r="J1432" s="15" t="s">
        <v>5275</v>
      </c>
      <c r="K1432" s="15" t="s">
        <v>5345</v>
      </c>
      <c r="L1432" s="15" t="s">
        <v>5301</v>
      </c>
      <c r="M1432" s="15" t="s">
        <v>5314</v>
      </c>
      <c r="N1432" s="15" t="s">
        <v>3386</v>
      </c>
      <c r="O1432" s="15" t="s">
        <v>3387</v>
      </c>
      <c r="P1432">
        <v>76151010</v>
      </c>
      <c r="Q1432" s="15" t="s">
        <v>5234</v>
      </c>
      <c r="S1432" s="15" t="s">
        <v>5234</v>
      </c>
      <c r="U1432" s="15" t="s">
        <v>5234</v>
      </c>
      <c r="V1432" s="15" t="s">
        <v>261</v>
      </c>
      <c r="W1432" s="15" t="s">
        <v>5234</v>
      </c>
      <c r="X1432" s="15" t="s">
        <v>50</v>
      </c>
      <c r="Y1432" s="15" t="s">
        <v>5234</v>
      </c>
      <c r="Z1432" s="15" t="s">
        <v>422</v>
      </c>
    </row>
    <row r="1433" spans="1:26" x14ac:dyDescent="0.3">
      <c r="A1433" s="15" t="s">
        <v>3388</v>
      </c>
      <c r="B1433">
        <v>99999</v>
      </c>
      <c r="C1433" s="1">
        <v>5908256833012</v>
      </c>
      <c r="D1433">
        <v>6</v>
      </c>
      <c r="E1433">
        <v>90</v>
      </c>
      <c r="F1433" s="15" t="s">
        <v>585</v>
      </c>
      <c r="G1433" s="15" t="s">
        <v>3389</v>
      </c>
      <c r="H1433" s="15" t="s">
        <v>64</v>
      </c>
      <c r="I1433" s="15" t="s">
        <v>750</v>
      </c>
      <c r="J1433" s="15" t="s">
        <v>5273</v>
      </c>
      <c r="K1433" s="15" t="s">
        <v>5314</v>
      </c>
      <c r="L1433" s="15" t="s">
        <v>5295</v>
      </c>
      <c r="M1433" s="15" t="s">
        <v>5431</v>
      </c>
      <c r="N1433" s="15" t="s">
        <v>3386</v>
      </c>
      <c r="O1433" s="15" t="s">
        <v>3390</v>
      </c>
      <c r="P1433">
        <v>76151010</v>
      </c>
      <c r="Q1433" s="15" t="s">
        <v>5234</v>
      </c>
      <c r="R1433">
        <v>0</v>
      </c>
      <c r="S1433" s="15" t="s">
        <v>5234</v>
      </c>
      <c r="U1433" s="15" t="s">
        <v>5234</v>
      </c>
      <c r="V1433" s="15" t="s">
        <v>960</v>
      </c>
      <c r="W1433" s="15" t="s">
        <v>5234</v>
      </c>
      <c r="X1433" s="15" t="s">
        <v>50</v>
      </c>
      <c r="Y1433" s="15" t="s">
        <v>5234</v>
      </c>
      <c r="Z1433" s="15" t="s">
        <v>7122</v>
      </c>
    </row>
    <row r="1434" spans="1:26" x14ac:dyDescent="0.3">
      <c r="A1434" s="15" t="s">
        <v>3391</v>
      </c>
      <c r="B1434">
        <v>99999</v>
      </c>
      <c r="C1434" s="1">
        <v>5908256833029</v>
      </c>
      <c r="D1434">
        <v>4</v>
      </c>
      <c r="E1434">
        <v>264</v>
      </c>
      <c r="F1434" s="15" t="s">
        <v>3392</v>
      </c>
      <c r="G1434" s="15" t="s">
        <v>2597</v>
      </c>
      <c r="H1434" s="15" t="s">
        <v>521</v>
      </c>
      <c r="I1434" s="15" t="s">
        <v>5283</v>
      </c>
      <c r="J1434" s="15" t="s">
        <v>231</v>
      </c>
      <c r="K1434" s="15" t="s">
        <v>5291</v>
      </c>
      <c r="L1434" s="15" t="s">
        <v>5301</v>
      </c>
      <c r="M1434" s="15" t="s">
        <v>5271</v>
      </c>
      <c r="N1434" s="15" t="s">
        <v>3377</v>
      </c>
      <c r="O1434" s="15" t="s">
        <v>3393</v>
      </c>
      <c r="P1434">
        <v>76151010</v>
      </c>
      <c r="Q1434" s="15" t="s">
        <v>5234</v>
      </c>
      <c r="R1434">
        <v>0</v>
      </c>
      <c r="S1434" s="15" t="s">
        <v>5234</v>
      </c>
      <c r="U1434" s="15" t="s">
        <v>5234</v>
      </c>
      <c r="V1434" s="15" t="s">
        <v>66</v>
      </c>
      <c r="W1434" s="15" t="s">
        <v>5234</v>
      </c>
      <c r="X1434" s="15" t="s">
        <v>50</v>
      </c>
      <c r="Y1434" s="15" t="s">
        <v>5234</v>
      </c>
      <c r="Z1434" s="15" t="s">
        <v>277</v>
      </c>
    </row>
    <row r="1435" spans="1:26" x14ac:dyDescent="0.3">
      <c r="A1435" s="15" t="s">
        <v>3394</v>
      </c>
      <c r="B1435">
        <v>99999</v>
      </c>
      <c r="C1435" s="1">
        <v>5908256833036</v>
      </c>
      <c r="D1435">
        <v>4</v>
      </c>
      <c r="E1435">
        <v>288</v>
      </c>
      <c r="F1435" s="15" t="s">
        <v>5234</v>
      </c>
      <c r="G1435" s="15" t="s">
        <v>3395</v>
      </c>
      <c r="H1435" s="15" t="s">
        <v>68</v>
      </c>
      <c r="I1435" s="15" t="s">
        <v>44</v>
      </c>
      <c r="J1435" s="15" t="s">
        <v>5261</v>
      </c>
      <c r="K1435" s="15" t="s">
        <v>68</v>
      </c>
      <c r="L1435" s="15" t="s">
        <v>44</v>
      </c>
      <c r="M1435" s="15" t="s">
        <v>5261</v>
      </c>
      <c r="N1435" s="15" t="s">
        <v>3396</v>
      </c>
      <c r="O1435" s="15" t="s">
        <v>3397</v>
      </c>
      <c r="P1435">
        <v>76151010</v>
      </c>
      <c r="Q1435" s="15" t="s">
        <v>5234</v>
      </c>
      <c r="S1435" s="15" t="s">
        <v>5234</v>
      </c>
      <c r="U1435" s="15" t="s">
        <v>5234</v>
      </c>
      <c r="V1435" s="15" t="s">
        <v>438</v>
      </c>
      <c r="W1435" s="15" t="s">
        <v>5234</v>
      </c>
      <c r="X1435" s="15" t="s">
        <v>50</v>
      </c>
      <c r="Y1435" s="15" t="s">
        <v>5234</v>
      </c>
      <c r="Z1435" s="15" t="s">
        <v>6989</v>
      </c>
    </row>
    <row r="1436" spans="1:26" x14ac:dyDescent="0.3">
      <c r="A1436" s="15" t="s">
        <v>3398</v>
      </c>
      <c r="B1436">
        <v>99999</v>
      </c>
      <c r="C1436" s="1">
        <v>5908256833203</v>
      </c>
      <c r="D1436">
        <v>24</v>
      </c>
      <c r="E1436">
        <v>1152</v>
      </c>
      <c r="F1436" s="15" t="s">
        <v>3399</v>
      </c>
      <c r="G1436" s="15" t="s">
        <v>6362</v>
      </c>
      <c r="H1436" s="15" t="s">
        <v>155</v>
      </c>
      <c r="I1436" s="15" t="s">
        <v>155</v>
      </c>
      <c r="J1436" s="15" t="s">
        <v>5241</v>
      </c>
      <c r="K1436" s="15" t="s">
        <v>5353</v>
      </c>
      <c r="L1436" s="15" t="s">
        <v>746</v>
      </c>
      <c r="M1436" s="15" t="s">
        <v>44</v>
      </c>
      <c r="N1436" s="15" t="s">
        <v>3400</v>
      </c>
      <c r="O1436" s="15" t="s">
        <v>3401</v>
      </c>
      <c r="P1436">
        <v>85161080</v>
      </c>
      <c r="Q1436" s="15" t="s">
        <v>5234</v>
      </c>
      <c r="R1436">
        <v>0</v>
      </c>
      <c r="S1436" s="15" t="s">
        <v>5234</v>
      </c>
      <c r="U1436" s="15" t="s">
        <v>5234</v>
      </c>
      <c r="V1436" s="15" t="s">
        <v>544</v>
      </c>
      <c r="W1436" s="15" t="s">
        <v>5234</v>
      </c>
      <c r="X1436" s="15" t="s">
        <v>50</v>
      </c>
      <c r="Y1436" s="15" t="s">
        <v>5234</v>
      </c>
      <c r="Z1436" s="15" t="s">
        <v>6955</v>
      </c>
    </row>
    <row r="1437" spans="1:26" x14ac:dyDescent="0.3">
      <c r="A1437" s="15" t="s">
        <v>3402</v>
      </c>
      <c r="B1437">
        <v>99999</v>
      </c>
      <c r="C1437" s="1">
        <v>5908256833210</v>
      </c>
      <c r="D1437">
        <v>24</v>
      </c>
      <c r="E1437">
        <v>1008</v>
      </c>
      <c r="F1437" s="15" t="s">
        <v>3403</v>
      </c>
      <c r="G1437" s="15" t="s">
        <v>6363</v>
      </c>
      <c r="H1437" s="15" t="s">
        <v>155</v>
      </c>
      <c r="I1437" s="15" t="s">
        <v>155</v>
      </c>
      <c r="J1437" s="15" t="s">
        <v>689</v>
      </c>
      <c r="K1437" s="15" t="s">
        <v>5353</v>
      </c>
      <c r="L1437" s="15" t="s">
        <v>746</v>
      </c>
      <c r="M1437" s="15" t="s">
        <v>5300</v>
      </c>
      <c r="N1437" s="15" t="s">
        <v>3404</v>
      </c>
      <c r="O1437" s="15" t="s">
        <v>3405</v>
      </c>
      <c r="P1437">
        <v>85161080</v>
      </c>
      <c r="Q1437" s="15" t="s">
        <v>5234</v>
      </c>
      <c r="R1437">
        <v>0</v>
      </c>
      <c r="S1437" s="15" t="s">
        <v>5234</v>
      </c>
      <c r="U1437" s="15" t="s">
        <v>5234</v>
      </c>
      <c r="V1437" s="15" t="s">
        <v>544</v>
      </c>
      <c r="W1437" s="15" t="s">
        <v>5234</v>
      </c>
      <c r="X1437" s="15" t="s">
        <v>50</v>
      </c>
      <c r="Y1437" s="15" t="s">
        <v>5234</v>
      </c>
      <c r="Z1437" s="15" t="s">
        <v>816</v>
      </c>
    </row>
    <row r="1438" spans="1:26" x14ac:dyDescent="0.3">
      <c r="A1438" s="15" t="s">
        <v>3406</v>
      </c>
      <c r="B1438">
        <v>99999</v>
      </c>
      <c r="C1438" s="1">
        <v>5908256833227</v>
      </c>
      <c r="D1438">
        <v>24</v>
      </c>
      <c r="E1438">
        <v>576</v>
      </c>
      <c r="F1438" s="15" t="s">
        <v>758</v>
      </c>
      <c r="G1438" s="15" t="s">
        <v>3407</v>
      </c>
      <c r="H1438" s="15" t="s">
        <v>166</v>
      </c>
      <c r="I1438" s="15" t="s">
        <v>166</v>
      </c>
      <c r="J1438" s="15" t="s">
        <v>750</v>
      </c>
      <c r="K1438" s="15" t="s">
        <v>263</v>
      </c>
      <c r="L1438" s="15" t="s">
        <v>2191</v>
      </c>
      <c r="M1438" s="15" t="s">
        <v>5462</v>
      </c>
      <c r="N1438" s="15" t="s">
        <v>3408</v>
      </c>
      <c r="O1438" s="15" t="s">
        <v>3409</v>
      </c>
      <c r="P1438">
        <v>85161080</v>
      </c>
      <c r="Q1438" s="15" t="s">
        <v>1715</v>
      </c>
      <c r="R1438">
        <v>0</v>
      </c>
      <c r="S1438" s="15" t="s">
        <v>5234</v>
      </c>
      <c r="U1438" s="15" t="s">
        <v>5234</v>
      </c>
      <c r="V1438" s="15" t="s">
        <v>119</v>
      </c>
      <c r="W1438" s="15" t="s">
        <v>35</v>
      </c>
      <c r="X1438" s="15" t="s">
        <v>50</v>
      </c>
      <c r="Y1438" s="15" t="s">
        <v>50</v>
      </c>
      <c r="Z1438" s="15" t="s">
        <v>6990</v>
      </c>
    </row>
    <row r="1439" spans="1:26" x14ac:dyDescent="0.3">
      <c r="A1439" s="15" t="s">
        <v>3410</v>
      </c>
      <c r="B1439">
        <v>99999</v>
      </c>
      <c r="C1439" s="1">
        <v>5908256833234</v>
      </c>
      <c r="D1439">
        <v>24</v>
      </c>
      <c r="E1439">
        <v>576</v>
      </c>
      <c r="F1439" s="15" t="s">
        <v>25</v>
      </c>
      <c r="G1439" s="15" t="s">
        <v>3411</v>
      </c>
      <c r="H1439" s="15" t="s">
        <v>5275</v>
      </c>
      <c r="I1439" s="15" t="s">
        <v>5275</v>
      </c>
      <c r="J1439" s="15" t="s">
        <v>550</v>
      </c>
      <c r="K1439" s="15" t="s">
        <v>5401</v>
      </c>
      <c r="L1439" s="15" t="s">
        <v>5269</v>
      </c>
      <c r="M1439" s="15" t="s">
        <v>5295</v>
      </c>
      <c r="N1439" s="15" t="s">
        <v>3412</v>
      </c>
      <c r="O1439" s="15" t="s">
        <v>3413</v>
      </c>
      <c r="P1439">
        <v>85161080</v>
      </c>
      <c r="Q1439" s="15" t="s">
        <v>5234</v>
      </c>
      <c r="R1439">
        <v>0</v>
      </c>
      <c r="S1439" s="15" t="s">
        <v>5234</v>
      </c>
      <c r="U1439" s="15" t="s">
        <v>5234</v>
      </c>
      <c r="V1439" s="15" t="s">
        <v>119</v>
      </c>
      <c r="W1439" s="15" t="s">
        <v>5234</v>
      </c>
      <c r="X1439" s="15" t="s">
        <v>50</v>
      </c>
      <c r="Y1439" s="15" t="s">
        <v>5234</v>
      </c>
      <c r="Z1439" s="15" t="s">
        <v>6043</v>
      </c>
    </row>
    <row r="1440" spans="1:26" x14ac:dyDescent="0.3">
      <c r="A1440" s="15" t="s">
        <v>3414</v>
      </c>
      <c r="B1440">
        <v>99999</v>
      </c>
      <c r="C1440" s="1">
        <v>5908256833241</v>
      </c>
      <c r="D1440">
        <v>24</v>
      </c>
      <c r="E1440">
        <v>720</v>
      </c>
      <c r="F1440" s="15" t="s">
        <v>5234</v>
      </c>
      <c r="G1440" s="15" t="s">
        <v>5234</v>
      </c>
      <c r="H1440" s="15" t="s">
        <v>5264</v>
      </c>
      <c r="I1440" s="15" t="s">
        <v>143</v>
      </c>
      <c r="J1440" s="15" t="s">
        <v>5271</v>
      </c>
      <c r="K1440" s="15" t="s">
        <v>5268</v>
      </c>
      <c r="L1440" s="15" t="s">
        <v>5269</v>
      </c>
      <c r="M1440" s="15" t="s">
        <v>30</v>
      </c>
      <c r="N1440" s="15" t="s">
        <v>3415</v>
      </c>
      <c r="O1440" s="15" t="s">
        <v>3416</v>
      </c>
      <c r="P1440">
        <v>85161080</v>
      </c>
      <c r="Q1440" s="15" t="s">
        <v>5234</v>
      </c>
      <c r="S1440" s="15" t="s">
        <v>5234</v>
      </c>
      <c r="U1440" s="15" t="s">
        <v>5234</v>
      </c>
      <c r="V1440" s="15" t="s">
        <v>112</v>
      </c>
      <c r="W1440" s="15" t="s">
        <v>5234</v>
      </c>
      <c r="X1440" s="15" t="s">
        <v>50</v>
      </c>
      <c r="Y1440" s="15" t="s">
        <v>5234</v>
      </c>
      <c r="Z1440" s="15" t="s">
        <v>5234</v>
      </c>
    </row>
    <row r="1441" spans="1:26" x14ac:dyDescent="0.3">
      <c r="A1441" s="15" t="s">
        <v>3417</v>
      </c>
      <c r="B1441">
        <v>99999</v>
      </c>
      <c r="C1441" s="1">
        <v>5908256833258</v>
      </c>
      <c r="D1441">
        <v>24</v>
      </c>
      <c r="E1441">
        <v>768</v>
      </c>
      <c r="F1441" s="15" t="s">
        <v>5234</v>
      </c>
      <c r="G1441" s="15" t="s">
        <v>5234</v>
      </c>
      <c r="H1441" s="15" t="s">
        <v>116</v>
      </c>
      <c r="I1441" s="15" t="s">
        <v>116</v>
      </c>
      <c r="J1441" s="15" t="s">
        <v>293</v>
      </c>
      <c r="K1441" s="15" t="s">
        <v>30</v>
      </c>
      <c r="L1441" s="15" t="s">
        <v>5293</v>
      </c>
      <c r="M1441" s="15" t="s">
        <v>170</v>
      </c>
      <c r="N1441" s="15" t="s">
        <v>3418</v>
      </c>
      <c r="O1441" s="15" t="s">
        <v>3419</v>
      </c>
      <c r="P1441">
        <v>85161080</v>
      </c>
      <c r="Q1441" s="15" t="s">
        <v>5234</v>
      </c>
      <c r="S1441" s="15" t="s">
        <v>5234</v>
      </c>
      <c r="U1441" s="15" t="s">
        <v>5234</v>
      </c>
      <c r="V1441" s="15" t="s">
        <v>544</v>
      </c>
      <c r="W1441" s="15" t="s">
        <v>5234</v>
      </c>
      <c r="X1441" s="15" t="s">
        <v>50</v>
      </c>
      <c r="Y1441" s="15" t="s">
        <v>5234</v>
      </c>
      <c r="Z1441" s="15" t="s">
        <v>5234</v>
      </c>
    </row>
    <row r="1442" spans="1:26" x14ac:dyDescent="0.3">
      <c r="A1442" s="15" t="s">
        <v>3420</v>
      </c>
      <c r="B1442">
        <v>99999</v>
      </c>
      <c r="C1442" s="1">
        <v>5908256834125</v>
      </c>
      <c r="D1442">
        <v>24</v>
      </c>
      <c r="E1442">
        <v>720</v>
      </c>
      <c r="F1442" s="15" t="s">
        <v>3118</v>
      </c>
      <c r="G1442" s="15" t="s">
        <v>6364</v>
      </c>
      <c r="H1442" s="15" t="s">
        <v>5288</v>
      </c>
      <c r="I1442" s="15" t="s">
        <v>26</v>
      </c>
      <c r="J1442" s="15" t="s">
        <v>5261</v>
      </c>
      <c r="K1442" s="15" t="s">
        <v>5344</v>
      </c>
      <c r="L1442" s="15" t="s">
        <v>5293</v>
      </c>
      <c r="M1442" s="15" t="s">
        <v>5286</v>
      </c>
      <c r="N1442" s="15" t="s">
        <v>1706</v>
      </c>
      <c r="O1442" s="15" t="s">
        <v>3421</v>
      </c>
      <c r="P1442">
        <v>39249000</v>
      </c>
      <c r="Q1442" s="15" t="s">
        <v>5234</v>
      </c>
      <c r="R1442">
        <v>0</v>
      </c>
      <c r="S1442" s="15" t="s">
        <v>5234</v>
      </c>
      <c r="U1442" s="15" t="s">
        <v>5234</v>
      </c>
      <c r="V1442" s="15" t="s">
        <v>112</v>
      </c>
      <c r="W1442" s="15" t="s">
        <v>5234</v>
      </c>
      <c r="X1442" s="15" t="s">
        <v>50</v>
      </c>
      <c r="Y1442" s="15" t="s">
        <v>5234</v>
      </c>
      <c r="Z1442" s="15" t="s">
        <v>5472</v>
      </c>
    </row>
    <row r="1443" spans="1:26" x14ac:dyDescent="0.3">
      <c r="A1443" s="15" t="s">
        <v>3422</v>
      </c>
      <c r="B1443">
        <v>99999</v>
      </c>
      <c r="C1443" s="1">
        <v>5908256834132</v>
      </c>
      <c r="D1443">
        <v>24</v>
      </c>
      <c r="E1443">
        <v>480</v>
      </c>
      <c r="F1443" s="15" t="s">
        <v>1025</v>
      </c>
      <c r="G1443" s="15" t="s">
        <v>6365</v>
      </c>
      <c r="H1443" s="15" t="s">
        <v>2671</v>
      </c>
      <c r="I1443" s="15" t="s">
        <v>1315</v>
      </c>
      <c r="J1443" s="15" t="s">
        <v>671</v>
      </c>
      <c r="K1443" s="15" t="s">
        <v>5304</v>
      </c>
      <c r="L1443" s="15" t="s">
        <v>5270</v>
      </c>
      <c r="M1443" s="15" t="s">
        <v>5269</v>
      </c>
      <c r="N1443" s="15" t="s">
        <v>1709</v>
      </c>
      <c r="O1443" s="15" t="s">
        <v>3423</v>
      </c>
      <c r="P1443">
        <v>39249000</v>
      </c>
      <c r="Q1443" s="15" t="s">
        <v>5234</v>
      </c>
      <c r="R1443">
        <v>0</v>
      </c>
      <c r="S1443" s="15" t="s">
        <v>5234</v>
      </c>
      <c r="U1443" s="15" t="s">
        <v>5234</v>
      </c>
      <c r="V1443" s="15" t="s">
        <v>112</v>
      </c>
      <c r="W1443" s="15" t="s">
        <v>5234</v>
      </c>
      <c r="X1443" s="15" t="s">
        <v>50</v>
      </c>
      <c r="Y1443" s="15" t="s">
        <v>5234</v>
      </c>
      <c r="Z1443" s="15" t="s">
        <v>2023</v>
      </c>
    </row>
    <row r="1444" spans="1:26" x14ac:dyDescent="0.3">
      <c r="A1444" s="15" t="s">
        <v>3424</v>
      </c>
      <c r="B1444">
        <v>99999</v>
      </c>
      <c r="C1444" s="1">
        <v>5908256834149</v>
      </c>
      <c r="D1444">
        <v>24</v>
      </c>
      <c r="E1444">
        <v>1440</v>
      </c>
      <c r="F1444" s="15" t="s">
        <v>5234</v>
      </c>
      <c r="G1444" s="15" t="s">
        <v>5234</v>
      </c>
      <c r="H1444" s="15" t="s">
        <v>143</v>
      </c>
      <c r="I1444" s="15" t="s">
        <v>143</v>
      </c>
      <c r="J1444" s="15" t="s">
        <v>3425</v>
      </c>
      <c r="K1444" s="15" t="s">
        <v>5244</v>
      </c>
      <c r="L1444" s="15" t="s">
        <v>5462</v>
      </c>
      <c r="M1444" s="15" t="s">
        <v>5305</v>
      </c>
      <c r="N1444" s="15" t="s">
        <v>3426</v>
      </c>
      <c r="O1444" s="15" t="s">
        <v>3427</v>
      </c>
      <c r="P1444">
        <v>39249000</v>
      </c>
      <c r="Q1444" s="15" t="s">
        <v>5234</v>
      </c>
      <c r="S1444" s="15" t="s">
        <v>5234</v>
      </c>
      <c r="U1444" s="15" t="s">
        <v>5234</v>
      </c>
      <c r="V1444" s="15" t="s">
        <v>544</v>
      </c>
      <c r="W1444" s="15" t="s">
        <v>5234</v>
      </c>
      <c r="X1444" s="15" t="s">
        <v>50</v>
      </c>
      <c r="Y1444" s="15" t="s">
        <v>5234</v>
      </c>
      <c r="Z1444" s="15" t="s">
        <v>5234</v>
      </c>
    </row>
    <row r="1445" spans="1:26" x14ac:dyDescent="0.3">
      <c r="A1445" s="15" t="s">
        <v>3428</v>
      </c>
      <c r="B1445">
        <v>99999</v>
      </c>
      <c r="C1445" s="1">
        <v>5908256833937</v>
      </c>
      <c r="D1445">
        <v>4</v>
      </c>
      <c r="E1445">
        <v>240</v>
      </c>
      <c r="F1445" s="15" t="s">
        <v>5234</v>
      </c>
      <c r="G1445" s="15" t="s">
        <v>3429</v>
      </c>
      <c r="H1445" s="15" t="s">
        <v>5233</v>
      </c>
      <c r="I1445" s="15" t="s">
        <v>5233</v>
      </c>
      <c r="J1445" s="15" t="s">
        <v>5233</v>
      </c>
      <c r="K1445" s="15" t="s">
        <v>5314</v>
      </c>
      <c r="L1445" s="15" t="s">
        <v>5270</v>
      </c>
      <c r="M1445" s="15" t="s">
        <v>5242</v>
      </c>
      <c r="N1445" s="15" t="s">
        <v>3430</v>
      </c>
      <c r="O1445" s="15" t="s">
        <v>3431</v>
      </c>
      <c r="P1445">
        <v>76151010</v>
      </c>
      <c r="Q1445" s="15" t="s">
        <v>5234</v>
      </c>
      <c r="S1445" s="15" t="s">
        <v>5234</v>
      </c>
      <c r="U1445" s="15" t="s">
        <v>5234</v>
      </c>
      <c r="V1445" s="15" t="s">
        <v>5234</v>
      </c>
      <c r="W1445" s="15" t="s">
        <v>5234</v>
      </c>
      <c r="X1445" s="15" t="s">
        <v>50</v>
      </c>
      <c r="Y1445" s="15" t="s">
        <v>5234</v>
      </c>
      <c r="Z1445" s="15" t="s">
        <v>386</v>
      </c>
    </row>
    <row r="1446" spans="1:26" x14ac:dyDescent="0.3">
      <c r="A1446" s="15" t="s">
        <v>3432</v>
      </c>
      <c r="B1446">
        <v>99999</v>
      </c>
      <c r="C1446" s="1">
        <v>5908256833944</v>
      </c>
      <c r="D1446">
        <v>8</v>
      </c>
      <c r="E1446">
        <v>576</v>
      </c>
      <c r="F1446" s="15" t="s">
        <v>5234</v>
      </c>
      <c r="G1446" s="15" t="s">
        <v>5464</v>
      </c>
      <c r="H1446" s="15" t="s">
        <v>5233</v>
      </c>
      <c r="I1446" s="15" t="s">
        <v>5233</v>
      </c>
      <c r="J1446" s="15" t="s">
        <v>5233</v>
      </c>
      <c r="K1446" s="15" t="s">
        <v>5291</v>
      </c>
      <c r="L1446" s="15" t="s">
        <v>5300</v>
      </c>
      <c r="M1446" s="15" t="s">
        <v>5261</v>
      </c>
      <c r="N1446" s="15" t="s">
        <v>3433</v>
      </c>
      <c r="O1446" s="15" t="s">
        <v>3434</v>
      </c>
      <c r="P1446">
        <v>76151010</v>
      </c>
      <c r="Q1446" s="15" t="s">
        <v>5234</v>
      </c>
      <c r="S1446" s="15" t="s">
        <v>5234</v>
      </c>
      <c r="U1446" s="15" t="s">
        <v>5234</v>
      </c>
      <c r="V1446" s="15" t="s">
        <v>5234</v>
      </c>
      <c r="W1446" s="15" t="s">
        <v>5234</v>
      </c>
      <c r="X1446" s="15" t="s">
        <v>50</v>
      </c>
      <c r="Y1446" s="15" t="s">
        <v>5234</v>
      </c>
      <c r="Z1446" s="15" t="s">
        <v>6991</v>
      </c>
    </row>
    <row r="1447" spans="1:26" x14ac:dyDescent="0.3">
      <c r="A1447" s="15" t="s">
        <v>3435</v>
      </c>
      <c r="B1447">
        <v>99999</v>
      </c>
      <c r="C1447" s="1">
        <v>5908256834552</v>
      </c>
      <c r="D1447">
        <v>12</v>
      </c>
      <c r="E1447">
        <v>360</v>
      </c>
      <c r="F1447" s="15" t="s">
        <v>2023</v>
      </c>
      <c r="G1447" s="15" t="s">
        <v>155</v>
      </c>
      <c r="H1447" s="15" t="s">
        <v>5253</v>
      </c>
      <c r="I1447" s="15" t="s">
        <v>5253</v>
      </c>
      <c r="J1447" s="15" t="s">
        <v>5283</v>
      </c>
      <c r="K1447" s="15" t="s">
        <v>5357</v>
      </c>
      <c r="L1447" s="15" t="s">
        <v>5256</v>
      </c>
      <c r="M1447" s="15" t="s">
        <v>5286</v>
      </c>
      <c r="N1447" s="15" t="s">
        <v>3436</v>
      </c>
      <c r="O1447" s="15" t="s">
        <v>3437</v>
      </c>
      <c r="P1447">
        <v>85102000</v>
      </c>
      <c r="Q1447" s="15" t="s">
        <v>1715</v>
      </c>
      <c r="R1447">
        <v>0</v>
      </c>
      <c r="S1447" s="15" t="s">
        <v>5234</v>
      </c>
      <c r="U1447" s="15" t="s">
        <v>5234</v>
      </c>
      <c r="V1447" s="15" t="s">
        <v>119</v>
      </c>
      <c r="W1447" s="15" t="s">
        <v>279</v>
      </c>
      <c r="X1447" s="15" t="s">
        <v>50</v>
      </c>
      <c r="Y1447" s="15" t="s">
        <v>5234</v>
      </c>
      <c r="Z1447" s="15" t="s">
        <v>3993</v>
      </c>
    </row>
    <row r="1448" spans="1:26" x14ac:dyDescent="0.3">
      <c r="A1448" s="15" t="s">
        <v>3438</v>
      </c>
      <c r="B1448">
        <v>99999</v>
      </c>
      <c r="C1448" s="1">
        <v>5908256834569</v>
      </c>
      <c r="D1448">
        <v>8</v>
      </c>
      <c r="E1448">
        <v>336</v>
      </c>
      <c r="F1448" s="15" t="s">
        <v>3439</v>
      </c>
      <c r="G1448" s="15" t="s">
        <v>6366</v>
      </c>
      <c r="H1448" s="15" t="s">
        <v>5293</v>
      </c>
      <c r="I1448" s="15" t="s">
        <v>5293</v>
      </c>
      <c r="J1448" s="15" t="s">
        <v>5260</v>
      </c>
      <c r="K1448" s="15" t="s">
        <v>5274</v>
      </c>
      <c r="L1448" s="15" t="s">
        <v>5288</v>
      </c>
      <c r="M1448" s="15" t="s">
        <v>5305</v>
      </c>
      <c r="N1448" s="15" t="s">
        <v>3440</v>
      </c>
      <c r="O1448" s="15" t="s">
        <v>3441</v>
      </c>
      <c r="P1448">
        <v>85102000</v>
      </c>
      <c r="Q1448" s="15" t="s">
        <v>1715</v>
      </c>
      <c r="R1448">
        <v>0</v>
      </c>
      <c r="S1448" s="15" t="s">
        <v>5234</v>
      </c>
      <c r="U1448" s="15" t="s">
        <v>5234</v>
      </c>
      <c r="V1448" s="15" t="s">
        <v>46</v>
      </c>
      <c r="W1448" s="15" t="s">
        <v>279</v>
      </c>
      <c r="X1448" s="15" t="s">
        <v>50</v>
      </c>
      <c r="Y1448" s="15" t="s">
        <v>50</v>
      </c>
      <c r="Z1448" s="15" t="s">
        <v>6992</v>
      </c>
    </row>
    <row r="1449" spans="1:26" x14ac:dyDescent="0.3">
      <c r="A1449" s="15" t="s">
        <v>3442</v>
      </c>
      <c r="B1449">
        <v>12614</v>
      </c>
      <c r="C1449" s="1">
        <v>5908256834408</v>
      </c>
      <c r="D1449">
        <v>32</v>
      </c>
      <c r="E1449">
        <v>960</v>
      </c>
      <c r="F1449" s="15" t="s">
        <v>1784</v>
      </c>
      <c r="G1449" s="15" t="s">
        <v>3443</v>
      </c>
      <c r="H1449" s="15" t="s">
        <v>5238</v>
      </c>
      <c r="I1449" s="15" t="s">
        <v>5278</v>
      </c>
      <c r="J1449" s="15" t="s">
        <v>5263</v>
      </c>
      <c r="K1449" s="15" t="s">
        <v>5279</v>
      </c>
      <c r="L1449" s="15" t="s">
        <v>185</v>
      </c>
      <c r="M1449" s="15" t="s">
        <v>5237</v>
      </c>
      <c r="N1449" s="15" t="s">
        <v>3444</v>
      </c>
      <c r="O1449" s="15" t="s">
        <v>3445</v>
      </c>
      <c r="P1449">
        <v>82055100</v>
      </c>
      <c r="Q1449" s="15" t="s">
        <v>6999</v>
      </c>
      <c r="R1449">
        <v>0</v>
      </c>
      <c r="S1449" s="15" t="s">
        <v>5234</v>
      </c>
      <c r="U1449" s="15" t="s">
        <v>5234</v>
      </c>
      <c r="V1449" s="15" t="s">
        <v>544</v>
      </c>
      <c r="W1449" s="15" t="s">
        <v>35</v>
      </c>
      <c r="X1449" s="15" t="s">
        <v>36</v>
      </c>
      <c r="Y1449" s="15" t="s">
        <v>50</v>
      </c>
      <c r="Z1449" s="15" t="s">
        <v>6993</v>
      </c>
    </row>
    <row r="1450" spans="1:26" x14ac:dyDescent="0.3">
      <c r="A1450" s="15" t="s">
        <v>3446</v>
      </c>
      <c r="B1450">
        <v>99999</v>
      </c>
      <c r="C1450" s="1">
        <v>5908256835368</v>
      </c>
      <c r="D1450">
        <v>24</v>
      </c>
      <c r="E1450">
        <v>600</v>
      </c>
      <c r="F1450" s="15" t="s">
        <v>1712</v>
      </c>
      <c r="G1450" s="15" t="s">
        <v>5635</v>
      </c>
      <c r="H1450" s="15" t="s">
        <v>5293</v>
      </c>
      <c r="I1450" s="15" t="s">
        <v>5238</v>
      </c>
      <c r="J1450" s="15" t="s">
        <v>5277</v>
      </c>
      <c r="K1450" s="15" t="s">
        <v>5344</v>
      </c>
      <c r="L1450" s="15" t="s">
        <v>5270</v>
      </c>
      <c r="M1450" s="15" t="s">
        <v>5301</v>
      </c>
      <c r="N1450" s="15" t="s">
        <v>3447</v>
      </c>
      <c r="O1450" s="15" t="s">
        <v>3448</v>
      </c>
      <c r="P1450">
        <v>39249000</v>
      </c>
      <c r="Q1450" s="15" t="s">
        <v>1715</v>
      </c>
      <c r="R1450">
        <v>0</v>
      </c>
      <c r="S1450" s="15" t="s">
        <v>5234</v>
      </c>
      <c r="U1450" s="15" t="s">
        <v>5234</v>
      </c>
      <c r="V1450" s="15" t="s">
        <v>544</v>
      </c>
      <c r="W1450" s="15" t="s">
        <v>5233</v>
      </c>
      <c r="X1450" s="15" t="s">
        <v>50</v>
      </c>
      <c r="Y1450" s="15" t="s">
        <v>50</v>
      </c>
      <c r="Z1450" s="15" t="s">
        <v>6994</v>
      </c>
    </row>
    <row r="1451" spans="1:26" x14ac:dyDescent="0.3">
      <c r="A1451" s="15" t="s">
        <v>3449</v>
      </c>
      <c r="B1451">
        <v>99999</v>
      </c>
      <c r="C1451" s="1">
        <v>5908256835351</v>
      </c>
      <c r="D1451">
        <v>24</v>
      </c>
      <c r="E1451">
        <v>600</v>
      </c>
      <c r="F1451" s="15" t="s">
        <v>1712</v>
      </c>
      <c r="G1451" s="15" t="s">
        <v>5635</v>
      </c>
      <c r="H1451" s="15" t="s">
        <v>5293</v>
      </c>
      <c r="I1451" s="15" t="s">
        <v>5238</v>
      </c>
      <c r="J1451" s="15" t="s">
        <v>5277</v>
      </c>
      <c r="K1451" s="15" t="s">
        <v>5344</v>
      </c>
      <c r="L1451" s="15" t="s">
        <v>5270</v>
      </c>
      <c r="M1451" s="15" t="s">
        <v>5301</v>
      </c>
      <c r="N1451" s="15" t="s">
        <v>3447</v>
      </c>
      <c r="O1451" s="15" t="s">
        <v>6367</v>
      </c>
      <c r="P1451">
        <v>39249000</v>
      </c>
      <c r="Q1451" s="15" t="s">
        <v>1715</v>
      </c>
      <c r="R1451">
        <v>0</v>
      </c>
      <c r="S1451" s="15" t="s">
        <v>5234</v>
      </c>
      <c r="U1451" s="15" t="s">
        <v>5234</v>
      </c>
      <c r="V1451" s="15" t="s">
        <v>544</v>
      </c>
      <c r="W1451" s="15" t="s">
        <v>5233</v>
      </c>
      <c r="X1451" s="15" t="s">
        <v>50</v>
      </c>
      <c r="Y1451" s="15" t="s">
        <v>50</v>
      </c>
      <c r="Z1451" s="15" t="s">
        <v>6994</v>
      </c>
    </row>
    <row r="1452" spans="1:26" x14ac:dyDescent="0.3">
      <c r="A1452" s="15" t="s">
        <v>3450</v>
      </c>
      <c r="B1452">
        <v>99999</v>
      </c>
      <c r="C1452" s="1">
        <v>5908256835344</v>
      </c>
      <c r="D1452">
        <v>24</v>
      </c>
      <c r="E1452">
        <v>600</v>
      </c>
      <c r="F1452" s="15" t="s">
        <v>1712</v>
      </c>
      <c r="G1452" s="15" t="s">
        <v>5635</v>
      </c>
      <c r="H1452" s="15" t="s">
        <v>5293</v>
      </c>
      <c r="I1452" s="15" t="s">
        <v>5238</v>
      </c>
      <c r="J1452" s="15" t="s">
        <v>5277</v>
      </c>
      <c r="K1452" s="15" t="s">
        <v>5344</v>
      </c>
      <c r="L1452" s="15" t="s">
        <v>5270</v>
      </c>
      <c r="M1452" s="15" t="s">
        <v>5301</v>
      </c>
      <c r="N1452" s="15" t="s">
        <v>3447</v>
      </c>
      <c r="O1452" s="15" t="s">
        <v>3451</v>
      </c>
      <c r="P1452">
        <v>39249000</v>
      </c>
      <c r="Q1452" s="15" t="s">
        <v>1715</v>
      </c>
      <c r="R1452">
        <v>0</v>
      </c>
      <c r="S1452" s="15" t="s">
        <v>5234</v>
      </c>
      <c r="U1452" s="15" t="s">
        <v>5234</v>
      </c>
      <c r="V1452" s="15" t="s">
        <v>544</v>
      </c>
      <c r="W1452" s="15" t="s">
        <v>5233</v>
      </c>
      <c r="X1452" s="15" t="s">
        <v>50</v>
      </c>
      <c r="Y1452" s="15" t="s">
        <v>50</v>
      </c>
      <c r="Z1452" s="15" t="s">
        <v>6994</v>
      </c>
    </row>
    <row r="1453" spans="1:26" x14ac:dyDescent="0.3">
      <c r="A1453" s="15" t="s">
        <v>3452</v>
      </c>
      <c r="B1453">
        <v>99999</v>
      </c>
      <c r="C1453" s="1">
        <v>5908256834965</v>
      </c>
      <c r="D1453">
        <v>8</v>
      </c>
      <c r="E1453">
        <v>96</v>
      </c>
      <c r="F1453" s="15" t="s">
        <v>38</v>
      </c>
      <c r="G1453" s="15" t="s">
        <v>5886</v>
      </c>
      <c r="H1453" s="15" t="s">
        <v>5301</v>
      </c>
      <c r="I1453" s="15" t="s">
        <v>171</v>
      </c>
      <c r="J1453" s="15" t="s">
        <v>5300</v>
      </c>
      <c r="K1453" s="15" t="s">
        <v>436</v>
      </c>
      <c r="L1453" s="15" t="s">
        <v>161</v>
      </c>
      <c r="M1453" s="15" t="s">
        <v>1127</v>
      </c>
      <c r="N1453" s="15" t="s">
        <v>3453</v>
      </c>
      <c r="O1453" s="15" t="s">
        <v>3454</v>
      </c>
      <c r="P1453">
        <v>39249000</v>
      </c>
      <c r="Q1453" s="15" t="s">
        <v>5234</v>
      </c>
      <c r="R1453">
        <v>0</v>
      </c>
      <c r="S1453" s="15" t="s">
        <v>5234</v>
      </c>
      <c r="U1453" s="15" t="s">
        <v>5234</v>
      </c>
      <c r="V1453" s="15" t="s">
        <v>449</v>
      </c>
      <c r="W1453" s="15" t="s">
        <v>5234</v>
      </c>
      <c r="X1453" s="15" t="s">
        <v>50</v>
      </c>
      <c r="Y1453" s="15" t="s">
        <v>5234</v>
      </c>
      <c r="Z1453" s="15" t="s">
        <v>6995</v>
      </c>
    </row>
    <row r="1454" spans="1:26" x14ac:dyDescent="0.3">
      <c r="A1454" s="15" t="s">
        <v>3455</v>
      </c>
      <c r="B1454">
        <v>99999</v>
      </c>
      <c r="C1454" s="1">
        <v>5908256835245</v>
      </c>
      <c r="D1454">
        <v>24</v>
      </c>
      <c r="E1454">
        <v>720</v>
      </c>
      <c r="F1454" s="15" t="s">
        <v>3403</v>
      </c>
      <c r="G1454" s="15" t="s">
        <v>6368</v>
      </c>
      <c r="H1454" s="15" t="s">
        <v>5260</v>
      </c>
      <c r="I1454" s="15" t="s">
        <v>5273</v>
      </c>
      <c r="J1454" s="15" t="s">
        <v>5238</v>
      </c>
      <c r="K1454" s="15" t="s">
        <v>5279</v>
      </c>
      <c r="L1454" s="15" t="s">
        <v>5462</v>
      </c>
      <c r="M1454" s="15" t="s">
        <v>5255</v>
      </c>
      <c r="N1454" s="15" t="s">
        <v>3456</v>
      </c>
      <c r="O1454" s="15" t="s">
        <v>3457</v>
      </c>
      <c r="P1454">
        <v>39241000</v>
      </c>
      <c r="Q1454" s="15" t="s">
        <v>5234</v>
      </c>
      <c r="S1454" s="15" t="s">
        <v>5234</v>
      </c>
      <c r="U1454" s="15" t="s">
        <v>5234</v>
      </c>
      <c r="V1454" s="15" t="s">
        <v>112</v>
      </c>
      <c r="W1454" s="15" t="s">
        <v>5234</v>
      </c>
      <c r="X1454" s="15" t="s">
        <v>50</v>
      </c>
      <c r="Y1454" s="15" t="s">
        <v>5234</v>
      </c>
      <c r="Z1454" s="15" t="s">
        <v>6996</v>
      </c>
    </row>
    <row r="1455" spans="1:26" x14ac:dyDescent="0.3">
      <c r="A1455" s="15" t="s">
        <v>3458</v>
      </c>
      <c r="B1455">
        <v>99999</v>
      </c>
      <c r="C1455" s="1">
        <v>5908256835566</v>
      </c>
      <c r="D1455">
        <v>12</v>
      </c>
      <c r="E1455">
        <v>468</v>
      </c>
      <c r="F1455" s="15" t="s">
        <v>3118</v>
      </c>
      <c r="G1455" s="15" t="s">
        <v>3459</v>
      </c>
      <c r="H1455" s="15" t="s">
        <v>5238</v>
      </c>
      <c r="I1455" s="15" t="s">
        <v>5238</v>
      </c>
      <c r="J1455" s="15" t="s">
        <v>861</v>
      </c>
      <c r="K1455" s="15" t="s">
        <v>5314</v>
      </c>
      <c r="L1455" s="15" t="s">
        <v>5295</v>
      </c>
      <c r="M1455" s="15" t="s">
        <v>5253</v>
      </c>
      <c r="N1455" s="15" t="s">
        <v>3460</v>
      </c>
      <c r="O1455" s="15" t="s">
        <v>3461</v>
      </c>
      <c r="P1455">
        <v>85102000</v>
      </c>
      <c r="Q1455" s="15" t="s">
        <v>1715</v>
      </c>
      <c r="R1455">
        <v>0</v>
      </c>
      <c r="S1455" s="15" t="s">
        <v>5234</v>
      </c>
      <c r="U1455" s="15" t="s">
        <v>5234</v>
      </c>
      <c r="V1455" s="15" t="s">
        <v>544</v>
      </c>
      <c r="W1455" s="15" t="s">
        <v>35</v>
      </c>
      <c r="X1455" s="15" t="s">
        <v>50</v>
      </c>
      <c r="Y1455" s="15" t="s">
        <v>50</v>
      </c>
      <c r="Z1455" s="15" t="s">
        <v>4760</v>
      </c>
    </row>
    <row r="1456" spans="1:26" x14ac:dyDescent="0.3">
      <c r="A1456" s="15" t="s">
        <v>3462</v>
      </c>
      <c r="B1456">
        <v>99999</v>
      </c>
      <c r="C1456" s="1">
        <v>5908256835559</v>
      </c>
      <c r="D1456">
        <v>8</v>
      </c>
      <c r="E1456">
        <v>256</v>
      </c>
      <c r="F1456" s="15" t="s">
        <v>1150</v>
      </c>
      <c r="G1456" s="15" t="s">
        <v>6369</v>
      </c>
      <c r="H1456" s="15" t="s">
        <v>5233</v>
      </c>
      <c r="I1456" s="15" t="s">
        <v>5233</v>
      </c>
      <c r="J1456" s="15" t="s">
        <v>5233</v>
      </c>
      <c r="K1456" s="15" t="s">
        <v>5408</v>
      </c>
      <c r="L1456" s="15" t="s">
        <v>5462</v>
      </c>
      <c r="M1456" s="15" t="s">
        <v>5288</v>
      </c>
      <c r="N1456" s="15" t="s">
        <v>3463</v>
      </c>
      <c r="O1456" s="15" t="s">
        <v>3464</v>
      </c>
      <c r="P1456">
        <v>85102000</v>
      </c>
      <c r="Q1456" s="15" t="s">
        <v>5234</v>
      </c>
      <c r="R1456">
        <v>0</v>
      </c>
      <c r="S1456" s="15" t="s">
        <v>5234</v>
      </c>
      <c r="U1456" s="15" t="s">
        <v>5234</v>
      </c>
      <c r="V1456" s="15" t="s">
        <v>5234</v>
      </c>
      <c r="W1456" s="15" t="s">
        <v>5234</v>
      </c>
      <c r="X1456" s="15" t="s">
        <v>50</v>
      </c>
      <c r="Y1456" s="15" t="s">
        <v>5234</v>
      </c>
      <c r="Z1456" s="15" t="s">
        <v>87</v>
      </c>
    </row>
    <row r="1457" spans="1:26" x14ac:dyDescent="0.3">
      <c r="A1457" s="15" t="s">
        <v>3465</v>
      </c>
      <c r="B1457">
        <v>99999</v>
      </c>
      <c r="C1457" s="1">
        <v>5908256836075</v>
      </c>
      <c r="D1457">
        <v>4</v>
      </c>
      <c r="E1457">
        <v>64</v>
      </c>
      <c r="F1457" s="15" t="s">
        <v>6370</v>
      </c>
      <c r="G1457" s="15" t="s">
        <v>6371</v>
      </c>
      <c r="H1457" s="15" t="s">
        <v>43</v>
      </c>
      <c r="I1457" s="15" t="s">
        <v>293</v>
      </c>
      <c r="J1457" s="15" t="s">
        <v>5293</v>
      </c>
      <c r="K1457" s="15" t="s">
        <v>5711</v>
      </c>
      <c r="L1457" s="15" t="s">
        <v>5305</v>
      </c>
      <c r="M1457" s="15" t="s">
        <v>5279</v>
      </c>
      <c r="N1457" s="15" t="s">
        <v>3466</v>
      </c>
      <c r="O1457" s="15" t="s">
        <v>3467</v>
      </c>
      <c r="P1457">
        <v>73239300</v>
      </c>
      <c r="Q1457" s="15" t="s">
        <v>5234</v>
      </c>
      <c r="R1457">
        <v>0</v>
      </c>
      <c r="S1457" s="15" t="s">
        <v>5234</v>
      </c>
      <c r="U1457" s="15" t="s">
        <v>5234</v>
      </c>
      <c r="V1457" s="15" t="s">
        <v>1192</v>
      </c>
      <c r="W1457" s="15" t="s">
        <v>5234</v>
      </c>
      <c r="X1457" s="15" t="s">
        <v>50</v>
      </c>
      <c r="Y1457" s="15" t="s">
        <v>50</v>
      </c>
      <c r="Z1457" s="15" t="s">
        <v>6997</v>
      </c>
    </row>
    <row r="1458" spans="1:26" x14ac:dyDescent="0.3">
      <c r="A1458" s="15" t="s">
        <v>3468</v>
      </c>
      <c r="B1458">
        <v>99999</v>
      </c>
      <c r="C1458" s="1">
        <v>5908256838000</v>
      </c>
      <c r="D1458">
        <v>4</v>
      </c>
      <c r="E1458">
        <v>64</v>
      </c>
      <c r="F1458" s="15" t="s">
        <v>6372</v>
      </c>
      <c r="G1458" s="15" t="s">
        <v>6373</v>
      </c>
      <c r="H1458" s="15" t="s">
        <v>43</v>
      </c>
      <c r="I1458" s="15" t="s">
        <v>293</v>
      </c>
      <c r="J1458" s="15" t="s">
        <v>5293</v>
      </c>
      <c r="K1458" s="15" t="s">
        <v>5711</v>
      </c>
      <c r="L1458" s="15" t="s">
        <v>5305</v>
      </c>
      <c r="M1458" s="15" t="s">
        <v>5279</v>
      </c>
      <c r="N1458" s="15" t="s">
        <v>3466</v>
      </c>
      <c r="O1458" s="15" t="s">
        <v>3469</v>
      </c>
      <c r="P1458">
        <v>73239300</v>
      </c>
      <c r="Q1458" s="15" t="s">
        <v>5234</v>
      </c>
      <c r="R1458">
        <v>0</v>
      </c>
      <c r="S1458" s="15" t="s">
        <v>5234</v>
      </c>
      <c r="U1458" s="15" t="s">
        <v>5234</v>
      </c>
      <c r="V1458" s="15" t="s">
        <v>1192</v>
      </c>
      <c r="W1458" s="15" t="s">
        <v>5234</v>
      </c>
      <c r="X1458" s="15" t="s">
        <v>50</v>
      </c>
      <c r="Y1458" s="15" t="s">
        <v>5234</v>
      </c>
      <c r="Z1458" s="15" t="s">
        <v>6998</v>
      </c>
    </row>
    <row r="1459" spans="1:26" x14ac:dyDescent="0.3">
      <c r="A1459" s="15" t="s">
        <v>3470</v>
      </c>
      <c r="B1459">
        <v>99999</v>
      </c>
      <c r="C1459" s="1">
        <v>5908256836099</v>
      </c>
      <c r="D1459">
        <v>4</v>
      </c>
      <c r="E1459">
        <v>64</v>
      </c>
      <c r="F1459" s="15" t="s">
        <v>6370</v>
      </c>
      <c r="G1459" s="15" t="s">
        <v>6371</v>
      </c>
      <c r="H1459" s="15" t="s">
        <v>43</v>
      </c>
      <c r="I1459" s="15" t="s">
        <v>293</v>
      </c>
      <c r="J1459" s="15" t="s">
        <v>5293</v>
      </c>
      <c r="K1459" s="15" t="s">
        <v>5711</v>
      </c>
      <c r="L1459" s="15" t="s">
        <v>5305</v>
      </c>
      <c r="M1459" s="15" t="s">
        <v>5279</v>
      </c>
      <c r="N1459" s="15" t="s">
        <v>3466</v>
      </c>
      <c r="O1459" s="15" t="s">
        <v>3471</v>
      </c>
      <c r="P1459">
        <v>73239300</v>
      </c>
      <c r="Q1459" s="15" t="s">
        <v>1715</v>
      </c>
      <c r="R1459">
        <v>0</v>
      </c>
      <c r="S1459" s="15" t="s">
        <v>5234</v>
      </c>
      <c r="U1459" s="15" t="s">
        <v>5234</v>
      </c>
      <c r="V1459" s="15" t="s">
        <v>1192</v>
      </c>
      <c r="W1459" s="15" t="s">
        <v>35</v>
      </c>
      <c r="X1459" s="15" t="s">
        <v>50</v>
      </c>
      <c r="Y1459" s="15" t="s">
        <v>50</v>
      </c>
      <c r="Z1459" s="15" t="s">
        <v>6997</v>
      </c>
    </row>
    <row r="1460" spans="1:26" x14ac:dyDescent="0.3">
      <c r="A1460" s="15" t="s">
        <v>3472</v>
      </c>
      <c r="B1460">
        <v>99999</v>
      </c>
      <c r="C1460" s="1">
        <v>5908256836082</v>
      </c>
      <c r="D1460">
        <v>4</v>
      </c>
      <c r="E1460">
        <v>64</v>
      </c>
      <c r="F1460" s="15" t="s">
        <v>6370</v>
      </c>
      <c r="G1460" s="15" t="s">
        <v>6371</v>
      </c>
      <c r="H1460" s="15" t="s">
        <v>43</v>
      </c>
      <c r="I1460" s="15" t="s">
        <v>293</v>
      </c>
      <c r="J1460" s="15" t="s">
        <v>5293</v>
      </c>
      <c r="K1460" s="15" t="s">
        <v>5711</v>
      </c>
      <c r="L1460" s="15" t="s">
        <v>5305</v>
      </c>
      <c r="M1460" s="15" t="s">
        <v>5279</v>
      </c>
      <c r="N1460" s="15" t="s">
        <v>3466</v>
      </c>
      <c r="O1460" s="15" t="s">
        <v>3473</v>
      </c>
      <c r="P1460">
        <v>73239300</v>
      </c>
      <c r="Q1460" s="15" t="s">
        <v>7000</v>
      </c>
      <c r="R1460">
        <v>0</v>
      </c>
      <c r="S1460" s="15" t="s">
        <v>5234</v>
      </c>
      <c r="U1460" s="15" t="s">
        <v>5234</v>
      </c>
      <c r="V1460" s="15" t="s">
        <v>1192</v>
      </c>
      <c r="W1460" s="15" t="s">
        <v>5234</v>
      </c>
      <c r="X1460" s="15" t="s">
        <v>50</v>
      </c>
      <c r="Y1460" s="15" t="s">
        <v>50</v>
      </c>
      <c r="Z1460" s="15" t="s">
        <v>6997</v>
      </c>
    </row>
    <row r="1461" spans="1:26" x14ac:dyDescent="0.3">
      <c r="A1461" s="15" t="s">
        <v>3474</v>
      </c>
      <c r="B1461">
        <v>12614</v>
      </c>
      <c r="C1461" s="1">
        <v>5908256836730</v>
      </c>
      <c r="D1461">
        <v>9</v>
      </c>
      <c r="E1461">
        <v>378</v>
      </c>
      <c r="F1461" s="15" t="s">
        <v>6374</v>
      </c>
      <c r="G1461" s="15" t="s">
        <v>117</v>
      </c>
      <c r="H1461" s="15" t="s">
        <v>5254</v>
      </c>
      <c r="I1461" s="15" t="s">
        <v>5254</v>
      </c>
      <c r="J1461" s="15" t="s">
        <v>5288</v>
      </c>
      <c r="K1461" s="15" t="s">
        <v>5237</v>
      </c>
      <c r="L1461" s="15" t="s">
        <v>30</v>
      </c>
      <c r="M1461" s="15" t="s">
        <v>185</v>
      </c>
      <c r="N1461" s="15" t="s">
        <v>3475</v>
      </c>
      <c r="O1461" s="15" t="s">
        <v>3476</v>
      </c>
      <c r="P1461">
        <v>39249000</v>
      </c>
      <c r="Q1461" s="15" t="s">
        <v>7004</v>
      </c>
      <c r="R1461">
        <v>0</v>
      </c>
      <c r="S1461" s="15" t="s">
        <v>5234</v>
      </c>
      <c r="U1461" s="15" t="s">
        <v>5234</v>
      </c>
      <c r="V1461" s="15" t="s">
        <v>119</v>
      </c>
      <c r="W1461" s="15" t="s">
        <v>35</v>
      </c>
      <c r="X1461" s="15" t="s">
        <v>36</v>
      </c>
      <c r="Y1461" s="15" t="s">
        <v>50</v>
      </c>
      <c r="Z1461" s="15" t="s">
        <v>883</v>
      </c>
    </row>
    <row r="1462" spans="1:26" x14ac:dyDescent="0.3">
      <c r="A1462" s="15" t="s">
        <v>3477</v>
      </c>
      <c r="B1462">
        <v>12614</v>
      </c>
      <c r="C1462" s="1">
        <v>5908256836747</v>
      </c>
      <c r="D1462">
        <v>9</v>
      </c>
      <c r="E1462">
        <v>378</v>
      </c>
      <c r="F1462" s="15" t="s">
        <v>6374</v>
      </c>
      <c r="G1462" s="15" t="s">
        <v>117</v>
      </c>
      <c r="H1462" s="15" t="s">
        <v>5254</v>
      </c>
      <c r="I1462" s="15" t="s">
        <v>5254</v>
      </c>
      <c r="J1462" s="15" t="s">
        <v>5288</v>
      </c>
      <c r="K1462" s="15" t="s">
        <v>5237</v>
      </c>
      <c r="L1462" s="15" t="s">
        <v>30</v>
      </c>
      <c r="M1462" s="15" t="s">
        <v>185</v>
      </c>
      <c r="N1462" s="15" t="s">
        <v>3475</v>
      </c>
      <c r="O1462" s="15" t="s">
        <v>3478</v>
      </c>
      <c r="P1462">
        <v>39249000</v>
      </c>
      <c r="Q1462" s="15" t="s">
        <v>7004</v>
      </c>
      <c r="R1462">
        <v>0</v>
      </c>
      <c r="S1462" s="15" t="s">
        <v>5234</v>
      </c>
      <c r="U1462" s="15" t="s">
        <v>5234</v>
      </c>
      <c r="V1462" s="15" t="s">
        <v>119</v>
      </c>
      <c r="W1462" s="15" t="s">
        <v>5234</v>
      </c>
      <c r="X1462" s="15" t="s">
        <v>36</v>
      </c>
      <c r="Y1462" s="15" t="s">
        <v>50</v>
      </c>
      <c r="Z1462" s="15" t="s">
        <v>883</v>
      </c>
    </row>
    <row r="1463" spans="1:26" x14ac:dyDescent="0.3">
      <c r="A1463" s="15" t="s">
        <v>3479</v>
      </c>
      <c r="B1463">
        <v>99999</v>
      </c>
      <c r="C1463" s="1">
        <v>5908256836754</v>
      </c>
      <c r="D1463">
        <v>9</v>
      </c>
      <c r="E1463">
        <v>378</v>
      </c>
      <c r="F1463" s="15" t="s">
        <v>6374</v>
      </c>
      <c r="G1463" s="15" t="s">
        <v>117</v>
      </c>
      <c r="H1463" s="15" t="s">
        <v>5254</v>
      </c>
      <c r="I1463" s="15" t="s">
        <v>5254</v>
      </c>
      <c r="J1463" s="15" t="s">
        <v>5288</v>
      </c>
      <c r="K1463" s="15" t="s">
        <v>5237</v>
      </c>
      <c r="L1463" s="15" t="s">
        <v>30</v>
      </c>
      <c r="M1463" s="15" t="s">
        <v>185</v>
      </c>
      <c r="N1463" s="15" t="s">
        <v>3475</v>
      </c>
      <c r="O1463" s="15" t="s">
        <v>3480</v>
      </c>
      <c r="P1463">
        <v>39249000</v>
      </c>
      <c r="Q1463" s="15" t="s">
        <v>1715</v>
      </c>
      <c r="R1463">
        <v>0</v>
      </c>
      <c r="S1463" s="15" t="s">
        <v>5234</v>
      </c>
      <c r="U1463" s="15" t="s">
        <v>5234</v>
      </c>
      <c r="V1463" s="15" t="s">
        <v>119</v>
      </c>
      <c r="W1463" s="15" t="s">
        <v>35</v>
      </c>
      <c r="X1463" s="15" t="s">
        <v>50</v>
      </c>
      <c r="Y1463" s="15" t="s">
        <v>5234</v>
      </c>
      <c r="Z1463" s="15" t="s">
        <v>883</v>
      </c>
    </row>
    <row r="1464" spans="1:26" x14ac:dyDescent="0.3">
      <c r="A1464" s="15" t="s">
        <v>3481</v>
      </c>
      <c r="B1464">
        <v>99999</v>
      </c>
      <c r="C1464" s="1">
        <v>5908256836464</v>
      </c>
      <c r="D1464">
        <v>5</v>
      </c>
      <c r="E1464">
        <v>385</v>
      </c>
      <c r="F1464" s="15" t="s">
        <v>1913</v>
      </c>
      <c r="G1464" s="15" t="s">
        <v>5275</v>
      </c>
      <c r="H1464" s="15" t="s">
        <v>5233</v>
      </c>
      <c r="I1464" s="15" t="s">
        <v>5233</v>
      </c>
      <c r="J1464" s="15" t="s">
        <v>5233</v>
      </c>
      <c r="K1464" s="15" t="s">
        <v>377</v>
      </c>
      <c r="L1464" s="15" t="s">
        <v>5303</v>
      </c>
      <c r="M1464" s="15" t="s">
        <v>185</v>
      </c>
      <c r="N1464" s="15" t="s">
        <v>3475</v>
      </c>
      <c r="O1464" s="15" t="s">
        <v>3482</v>
      </c>
      <c r="P1464">
        <v>39249000</v>
      </c>
      <c r="Q1464" s="15" t="s">
        <v>5234</v>
      </c>
      <c r="S1464" s="15" t="s">
        <v>5234</v>
      </c>
      <c r="U1464" s="15" t="s">
        <v>5234</v>
      </c>
      <c r="V1464" s="15" t="s">
        <v>5234</v>
      </c>
      <c r="W1464" s="15" t="s">
        <v>5234</v>
      </c>
      <c r="X1464" s="15" t="s">
        <v>50</v>
      </c>
      <c r="Y1464" s="15" t="s">
        <v>50</v>
      </c>
      <c r="Z1464" s="15" t="s">
        <v>1636</v>
      </c>
    </row>
    <row r="1465" spans="1:26" x14ac:dyDescent="0.3">
      <c r="A1465" s="15" t="s">
        <v>3483</v>
      </c>
      <c r="B1465">
        <v>99999</v>
      </c>
      <c r="C1465" s="1">
        <v>5908256836617</v>
      </c>
      <c r="D1465">
        <v>48</v>
      </c>
      <c r="E1465">
        <v>2304</v>
      </c>
      <c r="F1465" s="15" t="s">
        <v>3484</v>
      </c>
      <c r="G1465" s="15" t="s">
        <v>5502</v>
      </c>
      <c r="H1465" s="15" t="s">
        <v>5233</v>
      </c>
      <c r="I1465" s="15" t="s">
        <v>5233</v>
      </c>
      <c r="J1465" s="15" t="s">
        <v>5233</v>
      </c>
      <c r="K1465" s="15" t="s">
        <v>68</v>
      </c>
      <c r="L1465" s="15" t="s">
        <v>5238</v>
      </c>
      <c r="M1465" s="15" t="s">
        <v>5253</v>
      </c>
      <c r="N1465" s="15" t="s">
        <v>3485</v>
      </c>
      <c r="O1465" s="15" t="s">
        <v>3486</v>
      </c>
      <c r="P1465">
        <v>39241000</v>
      </c>
      <c r="Q1465" s="15" t="s">
        <v>5234</v>
      </c>
      <c r="S1465" s="15" t="s">
        <v>5234</v>
      </c>
      <c r="U1465" s="15" t="s">
        <v>5234</v>
      </c>
      <c r="V1465" s="15" t="s">
        <v>5234</v>
      </c>
      <c r="W1465" s="15" t="s">
        <v>5234</v>
      </c>
      <c r="X1465" s="15" t="s">
        <v>50</v>
      </c>
      <c r="Y1465" s="15" t="s">
        <v>5234</v>
      </c>
      <c r="Z1465" s="15" t="s">
        <v>2015</v>
      </c>
    </row>
    <row r="1466" spans="1:26" x14ac:dyDescent="0.3">
      <c r="A1466" s="15" t="s">
        <v>3487</v>
      </c>
      <c r="B1466">
        <v>99999</v>
      </c>
      <c r="C1466" s="1">
        <v>5908256836549</v>
      </c>
      <c r="D1466">
        <v>6</v>
      </c>
      <c r="E1466">
        <v>252</v>
      </c>
      <c r="F1466" s="15" t="s">
        <v>1150</v>
      </c>
      <c r="G1466" s="15" t="s">
        <v>5363</v>
      </c>
      <c r="H1466" s="15" t="s">
        <v>5233</v>
      </c>
      <c r="I1466" s="15" t="s">
        <v>5233</v>
      </c>
      <c r="J1466" s="15" t="s">
        <v>5233</v>
      </c>
      <c r="K1466" s="15" t="s">
        <v>5344</v>
      </c>
      <c r="L1466" s="15" t="s">
        <v>5265</v>
      </c>
      <c r="M1466" s="15" t="s">
        <v>689</v>
      </c>
      <c r="N1466" s="15" t="s">
        <v>3488</v>
      </c>
      <c r="O1466" s="15" t="s">
        <v>3489</v>
      </c>
      <c r="P1466">
        <v>96170000</v>
      </c>
      <c r="Q1466" s="15" t="s">
        <v>1715</v>
      </c>
      <c r="R1466">
        <v>0</v>
      </c>
      <c r="S1466" s="15" t="s">
        <v>5234</v>
      </c>
      <c r="U1466" s="15" t="s">
        <v>5234</v>
      </c>
      <c r="V1466" s="15" t="s">
        <v>5234</v>
      </c>
      <c r="W1466" s="15" t="s">
        <v>35</v>
      </c>
      <c r="X1466" s="15" t="s">
        <v>50</v>
      </c>
      <c r="Y1466" s="15" t="s">
        <v>50</v>
      </c>
      <c r="Z1466" s="15" t="s">
        <v>5628</v>
      </c>
    </row>
    <row r="1467" spans="1:26" x14ac:dyDescent="0.3">
      <c r="A1467" s="15" t="s">
        <v>3490</v>
      </c>
      <c r="B1467">
        <v>99999</v>
      </c>
      <c r="C1467" s="1">
        <v>5908256836532</v>
      </c>
      <c r="D1467">
        <v>8</v>
      </c>
      <c r="E1467">
        <v>144</v>
      </c>
      <c r="F1467" s="15" t="s">
        <v>5835</v>
      </c>
      <c r="G1467" s="15" t="s">
        <v>6375</v>
      </c>
      <c r="H1467" s="15" t="s">
        <v>5233</v>
      </c>
      <c r="I1467" s="15" t="s">
        <v>5233</v>
      </c>
      <c r="J1467" s="15" t="s">
        <v>5233</v>
      </c>
      <c r="K1467" s="15" t="s">
        <v>5922</v>
      </c>
      <c r="L1467" s="15" t="s">
        <v>5237</v>
      </c>
      <c r="M1467" s="15" t="s">
        <v>200</v>
      </c>
      <c r="N1467" s="15" t="s">
        <v>3491</v>
      </c>
      <c r="O1467" s="15" t="s">
        <v>3492</v>
      </c>
      <c r="P1467">
        <v>96170000</v>
      </c>
      <c r="Q1467" s="15" t="s">
        <v>5234</v>
      </c>
      <c r="R1467">
        <v>0</v>
      </c>
      <c r="S1467" s="15" t="s">
        <v>5234</v>
      </c>
      <c r="U1467" s="15" t="s">
        <v>5234</v>
      </c>
      <c r="V1467" s="15" t="s">
        <v>5234</v>
      </c>
      <c r="W1467" s="15" t="s">
        <v>5234</v>
      </c>
      <c r="X1467" s="15" t="s">
        <v>50</v>
      </c>
      <c r="Y1467" s="15" t="s">
        <v>5234</v>
      </c>
      <c r="Z1467" s="15" t="s">
        <v>7001</v>
      </c>
    </row>
    <row r="1468" spans="1:26" x14ac:dyDescent="0.3">
      <c r="A1468" s="15" t="s">
        <v>3493</v>
      </c>
      <c r="B1468">
        <v>99999</v>
      </c>
      <c r="C1468" s="1">
        <v>5908256836761</v>
      </c>
      <c r="D1468">
        <v>8</v>
      </c>
      <c r="E1468">
        <v>144</v>
      </c>
      <c r="F1468" s="15" t="s">
        <v>5835</v>
      </c>
      <c r="G1468" s="15" t="s">
        <v>6375</v>
      </c>
      <c r="H1468" s="15" t="s">
        <v>5233</v>
      </c>
      <c r="I1468" s="15" t="s">
        <v>5233</v>
      </c>
      <c r="J1468" s="15" t="s">
        <v>5233</v>
      </c>
      <c r="K1468" s="15" t="s">
        <v>5922</v>
      </c>
      <c r="L1468" s="15" t="s">
        <v>5237</v>
      </c>
      <c r="M1468" s="15" t="s">
        <v>200</v>
      </c>
      <c r="N1468" s="15" t="s">
        <v>3491</v>
      </c>
      <c r="O1468" s="15" t="s">
        <v>3494</v>
      </c>
      <c r="P1468">
        <v>96170000</v>
      </c>
      <c r="Q1468" s="15" t="s">
        <v>5234</v>
      </c>
      <c r="R1468">
        <v>0</v>
      </c>
      <c r="S1468" s="15" t="s">
        <v>5234</v>
      </c>
      <c r="U1468" s="15" t="s">
        <v>5234</v>
      </c>
      <c r="V1468" s="15" t="s">
        <v>5234</v>
      </c>
      <c r="W1468" s="15" t="s">
        <v>5234</v>
      </c>
      <c r="X1468" s="15" t="s">
        <v>50</v>
      </c>
      <c r="Y1468" s="15" t="s">
        <v>5234</v>
      </c>
      <c r="Z1468" s="15" t="s">
        <v>7001</v>
      </c>
    </row>
    <row r="1469" spans="1:26" x14ac:dyDescent="0.3">
      <c r="A1469" s="15" t="s">
        <v>3495</v>
      </c>
      <c r="B1469">
        <v>99999</v>
      </c>
      <c r="C1469" s="1">
        <v>5908256836563</v>
      </c>
      <c r="D1469">
        <v>50</v>
      </c>
      <c r="E1469">
        <v>3600</v>
      </c>
      <c r="F1469" s="15" t="s">
        <v>826</v>
      </c>
      <c r="G1469" s="15" t="s">
        <v>2425</v>
      </c>
      <c r="H1469" s="15" t="s">
        <v>5233</v>
      </c>
      <c r="I1469" s="15" t="s">
        <v>5233</v>
      </c>
      <c r="J1469" s="15" t="s">
        <v>5233</v>
      </c>
      <c r="K1469" s="15" t="s">
        <v>5268</v>
      </c>
      <c r="L1469" s="15" t="s">
        <v>5270</v>
      </c>
      <c r="M1469" s="15" t="s">
        <v>5243</v>
      </c>
      <c r="N1469" s="15" t="s">
        <v>3496</v>
      </c>
      <c r="O1469" s="15" t="s">
        <v>3497</v>
      </c>
      <c r="P1469">
        <v>39241000</v>
      </c>
      <c r="Q1469" s="15" t="s">
        <v>5234</v>
      </c>
      <c r="S1469" s="15" t="s">
        <v>5234</v>
      </c>
      <c r="U1469" s="15" t="s">
        <v>5234</v>
      </c>
      <c r="V1469" s="15" t="s">
        <v>5234</v>
      </c>
      <c r="W1469" s="15" t="s">
        <v>5234</v>
      </c>
      <c r="X1469" s="15" t="s">
        <v>50</v>
      </c>
      <c r="Y1469" s="15" t="s">
        <v>5234</v>
      </c>
      <c r="Z1469" s="15" t="s">
        <v>7002</v>
      </c>
    </row>
    <row r="1470" spans="1:26" x14ac:dyDescent="0.3">
      <c r="A1470" s="15" t="s">
        <v>3498</v>
      </c>
      <c r="B1470">
        <v>99999</v>
      </c>
      <c r="C1470" s="1">
        <v>5908256836556</v>
      </c>
      <c r="D1470">
        <v>36</v>
      </c>
      <c r="E1470">
        <v>1080</v>
      </c>
      <c r="F1470" s="15" t="s">
        <v>3499</v>
      </c>
      <c r="G1470" s="15" t="s">
        <v>6376</v>
      </c>
      <c r="H1470" s="15" t="s">
        <v>5233</v>
      </c>
      <c r="I1470" s="15" t="s">
        <v>5233</v>
      </c>
      <c r="J1470" s="15" t="s">
        <v>5233</v>
      </c>
      <c r="K1470" s="15" t="s">
        <v>3333</v>
      </c>
      <c r="L1470" s="15" t="s">
        <v>161</v>
      </c>
      <c r="M1470" s="15" t="s">
        <v>5257</v>
      </c>
      <c r="N1470" s="15" t="s">
        <v>3500</v>
      </c>
      <c r="O1470" s="15" t="s">
        <v>3501</v>
      </c>
      <c r="P1470">
        <v>39241000</v>
      </c>
      <c r="Q1470" s="15" t="s">
        <v>5234</v>
      </c>
      <c r="S1470" s="15" t="s">
        <v>5234</v>
      </c>
      <c r="U1470" s="15" t="s">
        <v>5234</v>
      </c>
      <c r="V1470" s="15" t="s">
        <v>5234</v>
      </c>
      <c r="W1470" s="15" t="s">
        <v>5234</v>
      </c>
      <c r="X1470" s="15" t="s">
        <v>50</v>
      </c>
      <c r="Y1470" s="15" t="s">
        <v>5234</v>
      </c>
      <c r="Z1470" s="15" t="s">
        <v>7003</v>
      </c>
    </row>
    <row r="1471" spans="1:26" x14ac:dyDescent="0.3">
      <c r="A1471" s="15" t="s">
        <v>3502</v>
      </c>
      <c r="B1471">
        <v>99999</v>
      </c>
      <c r="C1471" s="1">
        <v>5908256836174</v>
      </c>
      <c r="D1471">
        <v>1</v>
      </c>
      <c r="E1471">
        <v>56</v>
      </c>
      <c r="F1471" s="15" t="s">
        <v>891</v>
      </c>
      <c r="G1471" s="15" t="s">
        <v>5283</v>
      </c>
      <c r="H1471" s="15" t="s">
        <v>5233</v>
      </c>
      <c r="I1471" s="15" t="s">
        <v>5233</v>
      </c>
      <c r="J1471" s="15" t="s">
        <v>5233</v>
      </c>
      <c r="K1471" s="15" t="s">
        <v>68</v>
      </c>
      <c r="L1471" s="15" t="s">
        <v>712</v>
      </c>
      <c r="M1471" s="15" t="s">
        <v>689</v>
      </c>
      <c r="N1471" s="15" t="s">
        <v>3503</v>
      </c>
      <c r="O1471" s="15" t="s">
        <v>3504</v>
      </c>
      <c r="P1471">
        <v>85167970</v>
      </c>
      <c r="Q1471" s="15" t="s">
        <v>5234</v>
      </c>
      <c r="S1471" s="15" t="s">
        <v>5234</v>
      </c>
      <c r="U1471" s="15" t="s">
        <v>5234</v>
      </c>
      <c r="V1471" s="15" t="s">
        <v>5234</v>
      </c>
      <c r="W1471" s="15" t="s">
        <v>5234</v>
      </c>
      <c r="X1471" s="15" t="s">
        <v>50</v>
      </c>
      <c r="Y1471" s="15" t="s">
        <v>5234</v>
      </c>
      <c r="Z1471" s="15" t="s">
        <v>5283</v>
      </c>
    </row>
    <row r="1472" spans="1:26" x14ac:dyDescent="0.3">
      <c r="A1472" s="15" t="s">
        <v>3505</v>
      </c>
      <c r="B1472">
        <v>99999</v>
      </c>
      <c r="C1472" s="1">
        <v>5908256837560</v>
      </c>
      <c r="D1472">
        <v>1</v>
      </c>
      <c r="E1472">
        <v>42</v>
      </c>
      <c r="F1472" s="15" t="s">
        <v>5234</v>
      </c>
      <c r="G1472" s="15" t="s">
        <v>1166</v>
      </c>
      <c r="H1472" s="15" t="s">
        <v>5233</v>
      </c>
      <c r="I1472" s="15" t="s">
        <v>5233</v>
      </c>
      <c r="J1472" s="15" t="s">
        <v>5233</v>
      </c>
      <c r="K1472" s="15" t="s">
        <v>5294</v>
      </c>
      <c r="L1472" s="15" t="s">
        <v>5294</v>
      </c>
      <c r="M1472" s="15" t="s">
        <v>5300</v>
      </c>
      <c r="N1472" s="15" t="s">
        <v>1728</v>
      </c>
      <c r="O1472" s="15" t="s">
        <v>3506</v>
      </c>
      <c r="P1472">
        <v>73211900</v>
      </c>
      <c r="Q1472" s="15" t="s">
        <v>5234</v>
      </c>
      <c r="S1472" s="15" t="s">
        <v>5234</v>
      </c>
      <c r="U1472" s="15" t="s">
        <v>5234</v>
      </c>
      <c r="V1472" s="15" t="s">
        <v>5234</v>
      </c>
      <c r="W1472" s="15" t="s">
        <v>5234</v>
      </c>
      <c r="X1472" s="15" t="s">
        <v>50</v>
      </c>
      <c r="Y1472" s="15" t="s">
        <v>5234</v>
      </c>
      <c r="Z1472" s="15" t="s">
        <v>1166</v>
      </c>
    </row>
    <row r="1473" spans="1:26" x14ac:dyDescent="0.3">
      <c r="A1473" s="15" t="s">
        <v>3507</v>
      </c>
      <c r="B1473">
        <v>99999</v>
      </c>
      <c r="C1473" s="1">
        <v>5908256837584</v>
      </c>
      <c r="D1473">
        <v>1</v>
      </c>
      <c r="E1473">
        <v>48</v>
      </c>
      <c r="F1473" s="15" t="s">
        <v>1776</v>
      </c>
      <c r="G1473" s="15" t="s">
        <v>5263</v>
      </c>
      <c r="H1473" s="15" t="s">
        <v>5233</v>
      </c>
      <c r="I1473" s="15" t="s">
        <v>5233</v>
      </c>
      <c r="J1473" s="15" t="s">
        <v>5233</v>
      </c>
      <c r="K1473" s="15" t="s">
        <v>295</v>
      </c>
      <c r="L1473" s="15" t="s">
        <v>295</v>
      </c>
      <c r="M1473" s="15" t="s">
        <v>364</v>
      </c>
      <c r="N1473" s="15" t="s">
        <v>1728</v>
      </c>
      <c r="O1473" s="15" t="s">
        <v>3508</v>
      </c>
      <c r="P1473">
        <v>73211900</v>
      </c>
      <c r="Q1473" s="15" t="s">
        <v>5234</v>
      </c>
      <c r="S1473" s="15" t="s">
        <v>5234</v>
      </c>
      <c r="U1473" s="15" t="s">
        <v>5234</v>
      </c>
      <c r="V1473" s="15" t="s">
        <v>5234</v>
      </c>
      <c r="W1473" s="15" t="s">
        <v>5234</v>
      </c>
      <c r="X1473" s="15" t="s">
        <v>50</v>
      </c>
      <c r="Y1473" s="15" t="s">
        <v>5234</v>
      </c>
      <c r="Z1473" s="15" t="s">
        <v>5263</v>
      </c>
    </row>
    <row r="1474" spans="1:26" x14ac:dyDescent="0.3">
      <c r="A1474" s="15" t="s">
        <v>3509</v>
      </c>
      <c r="B1474">
        <v>99999</v>
      </c>
      <c r="C1474" s="1">
        <v>5908256838109</v>
      </c>
      <c r="D1474">
        <v>1</v>
      </c>
      <c r="E1474">
        <v>42</v>
      </c>
      <c r="F1474" s="15" t="s">
        <v>5284</v>
      </c>
      <c r="G1474" s="15" t="s">
        <v>3510</v>
      </c>
      <c r="H1474" s="15" t="s">
        <v>5233</v>
      </c>
      <c r="I1474" s="15" t="s">
        <v>5233</v>
      </c>
      <c r="J1474" s="15" t="s">
        <v>5233</v>
      </c>
      <c r="K1474" s="15" t="s">
        <v>5340</v>
      </c>
      <c r="L1474" s="15" t="s">
        <v>5293</v>
      </c>
      <c r="M1474" s="15" t="s">
        <v>5256</v>
      </c>
      <c r="N1474" s="15" t="s">
        <v>1722</v>
      </c>
      <c r="O1474" s="15" t="s">
        <v>3511</v>
      </c>
      <c r="P1474">
        <v>85167970</v>
      </c>
      <c r="Q1474" s="15" t="s">
        <v>1715</v>
      </c>
      <c r="S1474" s="15" t="s">
        <v>5234</v>
      </c>
      <c r="U1474" s="15" t="s">
        <v>5234</v>
      </c>
      <c r="V1474" s="15" t="s">
        <v>5234</v>
      </c>
      <c r="W1474" s="15" t="s">
        <v>5234</v>
      </c>
      <c r="X1474" s="15" t="s">
        <v>50</v>
      </c>
      <c r="Y1474" s="15" t="s">
        <v>5234</v>
      </c>
      <c r="Z1474" s="15" t="s">
        <v>3510</v>
      </c>
    </row>
    <row r="1475" spans="1:26" x14ac:dyDescent="0.3">
      <c r="A1475" s="15" t="s">
        <v>3512</v>
      </c>
      <c r="B1475">
        <v>99999</v>
      </c>
      <c r="C1475" s="1">
        <v>5908256830059</v>
      </c>
      <c r="D1475">
        <v>1</v>
      </c>
      <c r="E1475">
        <v>0</v>
      </c>
      <c r="F1475" s="15" t="s">
        <v>3513</v>
      </c>
      <c r="G1475" s="15" t="s">
        <v>5234</v>
      </c>
      <c r="H1475" s="15" t="s">
        <v>5233</v>
      </c>
      <c r="I1475" s="15" t="s">
        <v>5233</v>
      </c>
      <c r="J1475" s="15" t="s">
        <v>5233</v>
      </c>
      <c r="K1475" s="15" t="s">
        <v>5233</v>
      </c>
      <c r="L1475" s="15" t="s">
        <v>5233</v>
      </c>
      <c r="M1475" s="15" t="s">
        <v>5233</v>
      </c>
      <c r="N1475" s="15" t="s">
        <v>3514</v>
      </c>
      <c r="O1475" s="15" t="s">
        <v>3515</v>
      </c>
      <c r="P1475">
        <v>85081100</v>
      </c>
      <c r="Q1475" s="15" t="s">
        <v>1101</v>
      </c>
      <c r="R1475">
        <v>5</v>
      </c>
      <c r="S1475" s="15" t="s">
        <v>5234</v>
      </c>
      <c r="U1475" s="15" t="s">
        <v>5234</v>
      </c>
      <c r="V1475" s="15" t="s">
        <v>5234</v>
      </c>
      <c r="W1475" s="15" t="s">
        <v>35</v>
      </c>
      <c r="X1475" s="15" t="s">
        <v>50</v>
      </c>
      <c r="Y1475" s="15" t="s">
        <v>50</v>
      </c>
      <c r="Z1475" s="15" t="s">
        <v>5234</v>
      </c>
    </row>
    <row r="1476" spans="1:26" x14ac:dyDescent="0.3">
      <c r="A1476" s="15" t="s">
        <v>3516</v>
      </c>
      <c r="B1476">
        <v>99999</v>
      </c>
      <c r="C1476" s="1">
        <v>5902934830737</v>
      </c>
      <c r="D1476">
        <v>1</v>
      </c>
      <c r="E1476">
        <v>300</v>
      </c>
      <c r="F1476" s="15" t="s">
        <v>5233</v>
      </c>
      <c r="G1476" s="15" t="s">
        <v>5234</v>
      </c>
      <c r="H1476" s="15" t="s">
        <v>5233</v>
      </c>
      <c r="I1476" s="15" t="s">
        <v>5233</v>
      </c>
      <c r="J1476" s="15" t="s">
        <v>5233</v>
      </c>
      <c r="K1476" s="15" t="s">
        <v>5233</v>
      </c>
      <c r="L1476" s="15" t="s">
        <v>5233</v>
      </c>
      <c r="M1476" s="15" t="s">
        <v>5233</v>
      </c>
      <c r="N1476" s="15" t="s">
        <v>3517</v>
      </c>
      <c r="O1476" s="15" t="s">
        <v>3518</v>
      </c>
      <c r="Q1476" s="15" t="s">
        <v>5234</v>
      </c>
      <c r="S1476" s="15" t="s">
        <v>5234</v>
      </c>
      <c r="U1476" s="15" t="s">
        <v>5234</v>
      </c>
      <c r="V1476" s="15" t="s">
        <v>5234</v>
      </c>
      <c r="W1476" s="15" t="s">
        <v>5234</v>
      </c>
      <c r="X1476" s="15" t="s">
        <v>50</v>
      </c>
      <c r="Y1476" s="15" t="s">
        <v>50</v>
      </c>
      <c r="Z1476" s="15" t="s">
        <v>5234</v>
      </c>
    </row>
    <row r="1477" spans="1:26" x14ac:dyDescent="0.3">
      <c r="A1477" s="15" t="s">
        <v>3519</v>
      </c>
      <c r="B1477">
        <v>99999</v>
      </c>
      <c r="C1477" s="1">
        <v>5908256830820</v>
      </c>
      <c r="D1477">
        <v>1</v>
      </c>
      <c r="E1477">
        <v>40</v>
      </c>
      <c r="F1477" s="15" t="s">
        <v>5234</v>
      </c>
      <c r="G1477" s="15" t="s">
        <v>5234</v>
      </c>
      <c r="H1477" s="15" t="s">
        <v>5299</v>
      </c>
      <c r="I1477" s="15" t="s">
        <v>185</v>
      </c>
      <c r="J1477" s="15" t="s">
        <v>31</v>
      </c>
      <c r="K1477" s="15" t="s">
        <v>5356</v>
      </c>
      <c r="L1477" s="15" t="s">
        <v>5301</v>
      </c>
      <c r="M1477" s="15" t="s">
        <v>5288</v>
      </c>
      <c r="N1477" s="15" t="s">
        <v>3520</v>
      </c>
      <c r="O1477" s="15" t="s">
        <v>3521</v>
      </c>
      <c r="P1477">
        <v>85167970</v>
      </c>
      <c r="Q1477" s="15" t="s">
        <v>5234</v>
      </c>
      <c r="S1477" s="15" t="s">
        <v>5234</v>
      </c>
      <c r="U1477" s="15" t="s">
        <v>5234</v>
      </c>
      <c r="V1477" s="15" t="s">
        <v>2519</v>
      </c>
      <c r="W1477" s="15" t="s">
        <v>5234</v>
      </c>
      <c r="X1477" s="15" t="s">
        <v>50</v>
      </c>
      <c r="Y1477" s="15" t="s">
        <v>5234</v>
      </c>
      <c r="Z1477" s="15" t="s">
        <v>5234</v>
      </c>
    </row>
    <row r="1478" spans="1:26" x14ac:dyDescent="0.3">
      <c r="A1478" s="15" t="s">
        <v>3522</v>
      </c>
      <c r="B1478">
        <v>99999</v>
      </c>
      <c r="C1478" s="1">
        <v>5908256830875</v>
      </c>
      <c r="D1478">
        <v>40</v>
      </c>
      <c r="E1478">
        <v>480</v>
      </c>
      <c r="F1478" s="15" t="s">
        <v>546</v>
      </c>
      <c r="G1478" s="15" t="s">
        <v>5254</v>
      </c>
      <c r="H1478" s="15" t="s">
        <v>5271</v>
      </c>
      <c r="I1478" s="15" t="s">
        <v>167</v>
      </c>
      <c r="J1478" s="15" t="s">
        <v>5273</v>
      </c>
      <c r="K1478" s="15" t="s">
        <v>5233</v>
      </c>
      <c r="L1478" s="15" t="s">
        <v>5233</v>
      </c>
      <c r="M1478" s="15" t="s">
        <v>5233</v>
      </c>
      <c r="N1478" s="15" t="s">
        <v>3523</v>
      </c>
      <c r="O1478" s="15" t="s">
        <v>3524</v>
      </c>
      <c r="P1478">
        <v>63071090</v>
      </c>
      <c r="Q1478" s="15" t="s">
        <v>843</v>
      </c>
      <c r="R1478">
        <v>0</v>
      </c>
      <c r="S1478" s="15" t="s">
        <v>5234</v>
      </c>
      <c r="U1478" s="15" t="s">
        <v>5234</v>
      </c>
      <c r="V1478" s="15" t="s">
        <v>119</v>
      </c>
      <c r="W1478" s="15" t="s">
        <v>5234</v>
      </c>
      <c r="X1478" s="15" t="s">
        <v>50</v>
      </c>
      <c r="Y1478" s="15" t="s">
        <v>5234</v>
      </c>
      <c r="Z1478" s="15" t="s">
        <v>2307</v>
      </c>
    </row>
    <row r="1479" spans="1:26" x14ac:dyDescent="0.3">
      <c r="A1479" s="15" t="s">
        <v>3525</v>
      </c>
      <c r="B1479">
        <v>99999</v>
      </c>
      <c r="C1479" s="1">
        <v>5908256832206</v>
      </c>
      <c r="D1479">
        <v>1</v>
      </c>
      <c r="E1479">
        <v>36</v>
      </c>
      <c r="F1479" s="15" t="s">
        <v>5276</v>
      </c>
      <c r="G1479" s="15" t="s">
        <v>208</v>
      </c>
      <c r="H1479" s="15" t="s">
        <v>5233</v>
      </c>
      <c r="I1479" s="15" t="s">
        <v>5233</v>
      </c>
      <c r="J1479" s="15" t="s">
        <v>5233</v>
      </c>
      <c r="K1479" s="15" t="s">
        <v>231</v>
      </c>
      <c r="L1479" s="15" t="s">
        <v>5305</v>
      </c>
      <c r="M1479" s="15" t="s">
        <v>232</v>
      </c>
      <c r="N1479" s="15" t="s">
        <v>1777</v>
      </c>
      <c r="O1479" s="15" t="s">
        <v>3526</v>
      </c>
      <c r="P1479">
        <v>85081100</v>
      </c>
      <c r="Q1479" s="15" t="s">
        <v>5234</v>
      </c>
      <c r="S1479" s="15" t="s">
        <v>5234</v>
      </c>
      <c r="U1479" s="15" t="s">
        <v>5234</v>
      </c>
      <c r="V1479" s="15" t="s">
        <v>5234</v>
      </c>
      <c r="W1479" s="15" t="s">
        <v>5234</v>
      </c>
      <c r="X1479" s="15" t="s">
        <v>50</v>
      </c>
      <c r="Y1479" s="15" t="s">
        <v>5234</v>
      </c>
      <c r="Z1479" s="15" t="s">
        <v>208</v>
      </c>
    </row>
    <row r="1480" spans="1:26" x14ac:dyDescent="0.3">
      <c r="A1480" s="15" t="s">
        <v>3527</v>
      </c>
      <c r="B1480">
        <v>99999</v>
      </c>
      <c r="C1480" s="1">
        <v>5908256832855</v>
      </c>
      <c r="D1480">
        <v>1</v>
      </c>
      <c r="E1480">
        <v>78</v>
      </c>
      <c r="F1480" s="15" t="s">
        <v>5284</v>
      </c>
      <c r="G1480" s="15" t="s">
        <v>888</v>
      </c>
      <c r="H1480" s="15" t="s">
        <v>5233</v>
      </c>
      <c r="I1480" s="15" t="s">
        <v>5233</v>
      </c>
      <c r="J1480" s="15" t="s">
        <v>5233</v>
      </c>
      <c r="K1480" s="15" t="s">
        <v>1883</v>
      </c>
      <c r="L1480" s="15" t="s">
        <v>5253</v>
      </c>
      <c r="M1480" s="15" t="s">
        <v>5281</v>
      </c>
      <c r="N1480" s="15" t="s">
        <v>3520</v>
      </c>
      <c r="O1480" s="15" t="s">
        <v>3528</v>
      </c>
      <c r="P1480">
        <v>85167970</v>
      </c>
      <c r="Q1480" s="15" t="s">
        <v>5234</v>
      </c>
      <c r="S1480" s="15" t="s">
        <v>5234</v>
      </c>
      <c r="U1480" s="15" t="s">
        <v>5234</v>
      </c>
      <c r="V1480" s="15" t="s">
        <v>5234</v>
      </c>
      <c r="W1480" s="15" t="s">
        <v>5234</v>
      </c>
      <c r="X1480" s="15" t="s">
        <v>50</v>
      </c>
      <c r="Y1480" s="15" t="s">
        <v>5234</v>
      </c>
      <c r="Z1480" s="15" t="s">
        <v>888</v>
      </c>
    </row>
    <row r="1481" spans="1:26" x14ac:dyDescent="0.3">
      <c r="A1481" s="15" t="s">
        <v>3529</v>
      </c>
      <c r="B1481">
        <v>13213</v>
      </c>
      <c r="C1481" s="1">
        <v>5908256833043</v>
      </c>
      <c r="D1481">
        <v>40</v>
      </c>
      <c r="E1481">
        <v>480</v>
      </c>
      <c r="F1481" s="15" t="s">
        <v>702</v>
      </c>
      <c r="G1481" s="15" t="s">
        <v>3530</v>
      </c>
      <c r="H1481" s="15" t="s">
        <v>5233</v>
      </c>
      <c r="I1481" s="15" t="s">
        <v>5233</v>
      </c>
      <c r="J1481" s="15" t="s">
        <v>5233</v>
      </c>
      <c r="K1481" s="15" t="s">
        <v>5767</v>
      </c>
      <c r="L1481" s="15" t="s">
        <v>5257</v>
      </c>
      <c r="M1481" s="15" t="s">
        <v>289</v>
      </c>
      <c r="N1481" s="15" t="s">
        <v>3531</v>
      </c>
      <c r="O1481" s="15" t="s">
        <v>3532</v>
      </c>
      <c r="P1481">
        <v>63071090</v>
      </c>
      <c r="Q1481" s="15" t="s">
        <v>6883</v>
      </c>
      <c r="S1481" s="15" t="s">
        <v>5234</v>
      </c>
      <c r="U1481" s="15" t="s">
        <v>5234</v>
      </c>
      <c r="V1481" s="15" t="s">
        <v>5234</v>
      </c>
      <c r="W1481" s="15" t="s">
        <v>5234</v>
      </c>
      <c r="X1481" s="15" t="s">
        <v>36</v>
      </c>
      <c r="Y1481" s="15" t="s">
        <v>50</v>
      </c>
      <c r="Z1481" s="15" t="s">
        <v>4112</v>
      </c>
    </row>
    <row r="1482" spans="1:26" x14ac:dyDescent="0.3">
      <c r="A1482" s="15" t="s">
        <v>3533</v>
      </c>
      <c r="B1482">
        <v>99999</v>
      </c>
      <c r="C1482" s="1">
        <v>5908256833654</v>
      </c>
      <c r="D1482">
        <v>1</v>
      </c>
      <c r="E1482">
        <v>36</v>
      </c>
      <c r="F1482" s="15" t="s">
        <v>5278</v>
      </c>
      <c r="G1482" s="15" t="s">
        <v>5260</v>
      </c>
      <c r="H1482" s="15" t="s">
        <v>5233</v>
      </c>
      <c r="I1482" s="15" t="s">
        <v>5233</v>
      </c>
      <c r="J1482" s="15" t="s">
        <v>5233</v>
      </c>
      <c r="K1482" s="15" t="s">
        <v>5345</v>
      </c>
      <c r="L1482" s="15" t="s">
        <v>746</v>
      </c>
      <c r="M1482" s="15" t="s">
        <v>5293</v>
      </c>
      <c r="N1482" s="15" t="s">
        <v>1751</v>
      </c>
      <c r="O1482" s="15" t="s">
        <v>3534</v>
      </c>
      <c r="P1482">
        <v>85081100</v>
      </c>
      <c r="Q1482" s="15" t="s">
        <v>5234</v>
      </c>
      <c r="S1482" s="15" t="s">
        <v>5234</v>
      </c>
      <c r="U1482" s="15" t="s">
        <v>5234</v>
      </c>
      <c r="V1482" s="15" t="s">
        <v>5234</v>
      </c>
      <c r="W1482" s="15" t="s">
        <v>5234</v>
      </c>
      <c r="X1482" s="15" t="s">
        <v>50</v>
      </c>
      <c r="Y1482" s="15" t="s">
        <v>5234</v>
      </c>
      <c r="Z1482" s="15" t="s">
        <v>5260</v>
      </c>
    </row>
    <row r="1483" spans="1:26" x14ac:dyDescent="0.3">
      <c r="A1483" s="15" t="s">
        <v>3535</v>
      </c>
      <c r="B1483">
        <v>99999</v>
      </c>
      <c r="C1483" s="1">
        <v>5901362005724</v>
      </c>
      <c r="D1483">
        <v>1</v>
      </c>
      <c r="E1483">
        <v>36</v>
      </c>
      <c r="F1483" s="15" t="s">
        <v>1794</v>
      </c>
      <c r="G1483" s="15" t="s">
        <v>1795</v>
      </c>
      <c r="H1483" s="15" t="s">
        <v>5233</v>
      </c>
      <c r="I1483" s="15" t="s">
        <v>5233</v>
      </c>
      <c r="J1483" s="15" t="s">
        <v>5233</v>
      </c>
      <c r="K1483" s="15" t="s">
        <v>5345</v>
      </c>
      <c r="L1483" s="15" t="s">
        <v>746</v>
      </c>
      <c r="M1483" s="15" t="s">
        <v>5293</v>
      </c>
      <c r="N1483" s="15" t="s">
        <v>3536</v>
      </c>
      <c r="O1483" s="15" t="s">
        <v>3537</v>
      </c>
      <c r="Q1483" s="15" t="s">
        <v>6787</v>
      </c>
      <c r="R1483">
        <v>0</v>
      </c>
      <c r="S1483" s="15" t="s">
        <v>5234</v>
      </c>
      <c r="U1483" s="15" t="s">
        <v>5234</v>
      </c>
      <c r="V1483" s="15" t="s">
        <v>5234</v>
      </c>
      <c r="W1483" s="15" t="s">
        <v>35</v>
      </c>
      <c r="X1483" s="15" t="s">
        <v>50</v>
      </c>
      <c r="Y1483" s="15" t="s">
        <v>50</v>
      </c>
      <c r="Z1483" s="15" t="s">
        <v>1795</v>
      </c>
    </row>
    <row r="1484" spans="1:26" x14ac:dyDescent="0.3">
      <c r="A1484" s="15" t="s">
        <v>3538</v>
      </c>
      <c r="B1484">
        <v>13213</v>
      </c>
      <c r="C1484" s="1">
        <v>5908256835009</v>
      </c>
      <c r="D1484">
        <v>1</v>
      </c>
      <c r="E1484">
        <v>144</v>
      </c>
      <c r="F1484" s="15" t="s">
        <v>6377</v>
      </c>
      <c r="G1484" s="15" t="s">
        <v>3138</v>
      </c>
      <c r="H1484" s="15" t="s">
        <v>5257</v>
      </c>
      <c r="I1484" s="15" t="s">
        <v>5273</v>
      </c>
      <c r="J1484" s="15" t="s">
        <v>5462</v>
      </c>
      <c r="K1484" s="15" t="s">
        <v>5257</v>
      </c>
      <c r="L1484" s="15" t="s">
        <v>5273</v>
      </c>
      <c r="M1484" s="15" t="s">
        <v>5462</v>
      </c>
      <c r="N1484" s="15" t="s">
        <v>3539</v>
      </c>
      <c r="O1484" s="15" t="s">
        <v>3540</v>
      </c>
      <c r="P1484">
        <v>85086000</v>
      </c>
      <c r="Q1484" s="15" t="s">
        <v>6820</v>
      </c>
      <c r="R1484">
        <v>5</v>
      </c>
      <c r="S1484" s="15" t="s">
        <v>4763</v>
      </c>
      <c r="T1484">
        <v>4</v>
      </c>
      <c r="U1484" s="15" t="s">
        <v>830</v>
      </c>
      <c r="V1484" s="15" t="s">
        <v>261</v>
      </c>
      <c r="W1484" s="15" t="s">
        <v>35</v>
      </c>
      <c r="X1484" s="15" t="s">
        <v>36</v>
      </c>
      <c r="Y1484" s="15" t="s">
        <v>50</v>
      </c>
      <c r="Z1484" s="15" t="s">
        <v>3138</v>
      </c>
    </row>
    <row r="1485" spans="1:26" x14ac:dyDescent="0.3">
      <c r="A1485" s="15" t="s">
        <v>3541</v>
      </c>
      <c r="B1485">
        <v>13210</v>
      </c>
      <c r="C1485" s="1">
        <v>5908256835153</v>
      </c>
      <c r="D1485">
        <v>6</v>
      </c>
      <c r="E1485">
        <v>108</v>
      </c>
      <c r="F1485" s="15" t="s">
        <v>6378</v>
      </c>
      <c r="G1485" s="15" t="s">
        <v>7293</v>
      </c>
      <c r="H1485" s="15" t="s">
        <v>5242</v>
      </c>
      <c r="I1485" s="15" t="s">
        <v>5301</v>
      </c>
      <c r="J1485" s="15" t="s">
        <v>5256</v>
      </c>
      <c r="K1485" s="15" t="s">
        <v>5293</v>
      </c>
      <c r="L1485" s="15" t="s">
        <v>5350</v>
      </c>
      <c r="M1485" s="15" t="s">
        <v>5431</v>
      </c>
      <c r="N1485" s="15" t="s">
        <v>3542</v>
      </c>
      <c r="O1485" s="15" t="s">
        <v>6379</v>
      </c>
      <c r="P1485">
        <v>85168080</v>
      </c>
      <c r="Q1485" s="15" t="s">
        <v>6882</v>
      </c>
      <c r="R1485">
        <v>5</v>
      </c>
      <c r="S1485" s="15" t="s">
        <v>5234</v>
      </c>
      <c r="U1485" s="15" t="s">
        <v>5234</v>
      </c>
      <c r="V1485" s="15" t="s">
        <v>449</v>
      </c>
      <c r="W1485" s="15" t="s">
        <v>35</v>
      </c>
      <c r="X1485" s="15" t="s">
        <v>36</v>
      </c>
      <c r="Y1485" s="15" t="s">
        <v>50</v>
      </c>
      <c r="Z1485" s="15" t="s">
        <v>3362</v>
      </c>
    </row>
    <row r="1486" spans="1:26" x14ac:dyDescent="0.3">
      <c r="A1486" s="15" t="s">
        <v>3543</v>
      </c>
      <c r="B1486">
        <v>99999</v>
      </c>
      <c r="C1486" s="1">
        <v>5905857140716</v>
      </c>
      <c r="D1486">
        <v>1</v>
      </c>
      <c r="E1486">
        <v>30</v>
      </c>
      <c r="F1486" s="15" t="s">
        <v>1794</v>
      </c>
      <c r="G1486" s="15" t="s">
        <v>1795</v>
      </c>
      <c r="H1486" s="15" t="s">
        <v>31</v>
      </c>
      <c r="I1486" s="15" t="s">
        <v>5277</v>
      </c>
      <c r="J1486" s="15" t="s">
        <v>5462</v>
      </c>
      <c r="K1486" s="15" t="s">
        <v>5314</v>
      </c>
      <c r="L1486" s="15" t="s">
        <v>5257</v>
      </c>
      <c r="M1486" s="15" t="s">
        <v>5305</v>
      </c>
      <c r="N1486" s="15" t="s">
        <v>3544</v>
      </c>
      <c r="O1486" s="15" t="s">
        <v>3545</v>
      </c>
      <c r="P1486">
        <v>85109000</v>
      </c>
      <c r="Q1486" s="15" t="s">
        <v>6787</v>
      </c>
      <c r="R1486">
        <v>0</v>
      </c>
      <c r="S1486" s="15" t="s">
        <v>5234</v>
      </c>
      <c r="U1486" s="15" t="s">
        <v>5234</v>
      </c>
      <c r="V1486" s="15" t="s">
        <v>544</v>
      </c>
      <c r="W1486" s="15" t="s">
        <v>5233</v>
      </c>
      <c r="X1486" s="15" t="s">
        <v>50</v>
      </c>
      <c r="Y1486" s="15" t="s">
        <v>50</v>
      </c>
      <c r="Z1486" s="15" t="s">
        <v>2016</v>
      </c>
    </row>
    <row r="1487" spans="1:26" x14ac:dyDescent="0.3">
      <c r="A1487" s="15" t="s">
        <v>3546</v>
      </c>
      <c r="B1487">
        <v>99999</v>
      </c>
      <c r="C1487" s="1">
        <v>5908256836013</v>
      </c>
      <c r="D1487">
        <v>1</v>
      </c>
      <c r="E1487">
        <v>30</v>
      </c>
      <c r="F1487" s="15" t="s">
        <v>3547</v>
      </c>
      <c r="G1487" s="15" t="s">
        <v>1978</v>
      </c>
      <c r="H1487" s="15" t="s">
        <v>5353</v>
      </c>
      <c r="I1487" s="15" t="s">
        <v>5255</v>
      </c>
      <c r="J1487" s="15" t="s">
        <v>5300</v>
      </c>
      <c r="K1487" s="15" t="s">
        <v>658</v>
      </c>
      <c r="L1487" s="15" t="s">
        <v>550</v>
      </c>
      <c r="M1487" s="15" t="s">
        <v>5305</v>
      </c>
      <c r="N1487" s="15" t="s">
        <v>1751</v>
      </c>
      <c r="O1487" s="15" t="s">
        <v>3548</v>
      </c>
      <c r="P1487">
        <v>85081100</v>
      </c>
      <c r="Q1487" s="15" t="s">
        <v>5234</v>
      </c>
      <c r="S1487" s="15" t="s">
        <v>5234</v>
      </c>
      <c r="U1487" s="15" t="s">
        <v>5234</v>
      </c>
      <c r="V1487" s="15" t="s">
        <v>1214</v>
      </c>
      <c r="W1487" s="15" t="s">
        <v>5234</v>
      </c>
      <c r="X1487" s="15" t="s">
        <v>50</v>
      </c>
      <c r="Y1487" s="15" t="s">
        <v>5234</v>
      </c>
      <c r="Z1487" s="15" t="s">
        <v>1978</v>
      </c>
    </row>
    <row r="1488" spans="1:26" x14ac:dyDescent="0.3">
      <c r="A1488" s="15" t="s">
        <v>3549</v>
      </c>
      <c r="B1488">
        <v>99999</v>
      </c>
      <c r="C1488" s="1">
        <v>5908256836006</v>
      </c>
      <c r="D1488">
        <v>1</v>
      </c>
      <c r="E1488">
        <v>30</v>
      </c>
      <c r="F1488" s="15" t="s">
        <v>3547</v>
      </c>
      <c r="G1488" s="15" t="s">
        <v>1978</v>
      </c>
      <c r="H1488" s="15" t="s">
        <v>5233</v>
      </c>
      <c r="I1488" s="15" t="s">
        <v>5233</v>
      </c>
      <c r="J1488" s="15" t="s">
        <v>5233</v>
      </c>
      <c r="K1488" s="15" t="s">
        <v>5314</v>
      </c>
      <c r="L1488" s="15" t="s">
        <v>5257</v>
      </c>
      <c r="M1488" s="15" t="s">
        <v>5305</v>
      </c>
      <c r="N1488" s="15" t="s">
        <v>1751</v>
      </c>
      <c r="O1488" s="15" t="s">
        <v>3550</v>
      </c>
      <c r="P1488">
        <v>85081100</v>
      </c>
      <c r="Q1488" s="15" t="s">
        <v>5234</v>
      </c>
      <c r="R1488">
        <v>5</v>
      </c>
      <c r="S1488" s="15" t="s">
        <v>5234</v>
      </c>
      <c r="U1488" s="15" t="s">
        <v>5234</v>
      </c>
      <c r="V1488" s="15" t="s">
        <v>5234</v>
      </c>
      <c r="W1488" s="15" t="s">
        <v>5234</v>
      </c>
      <c r="X1488" s="15" t="s">
        <v>50</v>
      </c>
      <c r="Y1488" s="15" t="s">
        <v>5234</v>
      </c>
      <c r="Z1488" s="15" t="s">
        <v>1978</v>
      </c>
    </row>
    <row r="1489" spans="1:26" x14ac:dyDescent="0.3">
      <c r="A1489" s="15" t="s">
        <v>3551</v>
      </c>
      <c r="B1489">
        <v>99999</v>
      </c>
      <c r="C1489" s="1">
        <v>5908256837249</v>
      </c>
      <c r="D1489">
        <v>3</v>
      </c>
      <c r="E1489">
        <v>200</v>
      </c>
      <c r="F1489" s="15" t="s">
        <v>6380</v>
      </c>
      <c r="G1489" s="15" t="s">
        <v>116</v>
      </c>
      <c r="H1489" s="15" t="s">
        <v>5268</v>
      </c>
      <c r="I1489" s="15" t="s">
        <v>5265</v>
      </c>
      <c r="J1489" s="15" t="s">
        <v>5265</v>
      </c>
      <c r="K1489" s="15" t="s">
        <v>5268</v>
      </c>
      <c r="L1489" s="15" t="s">
        <v>5265</v>
      </c>
      <c r="M1489" s="15" t="s">
        <v>5265</v>
      </c>
      <c r="N1489" s="15" t="s">
        <v>1799</v>
      </c>
      <c r="O1489" s="15" t="s">
        <v>3552</v>
      </c>
      <c r="P1489">
        <v>85086000</v>
      </c>
      <c r="Q1489" s="15" t="s">
        <v>5234</v>
      </c>
      <c r="S1489" s="15" t="s">
        <v>5234</v>
      </c>
      <c r="U1489" s="15" t="s">
        <v>5234</v>
      </c>
      <c r="V1489" s="15" t="s">
        <v>1083</v>
      </c>
      <c r="W1489" s="15" t="s">
        <v>5234</v>
      </c>
      <c r="X1489" s="15" t="s">
        <v>50</v>
      </c>
      <c r="Y1489" s="15" t="s">
        <v>50</v>
      </c>
      <c r="Z1489" s="15" t="s">
        <v>586</v>
      </c>
    </row>
    <row r="1490" spans="1:26" x14ac:dyDescent="0.3">
      <c r="A1490" s="15" t="s">
        <v>3553</v>
      </c>
      <c r="B1490">
        <v>99999</v>
      </c>
      <c r="C1490" s="1">
        <v>5908256837454</v>
      </c>
      <c r="D1490">
        <v>1</v>
      </c>
      <c r="E1490">
        <v>30</v>
      </c>
      <c r="F1490" s="15" t="s">
        <v>594</v>
      </c>
      <c r="G1490" s="15" t="s">
        <v>1048</v>
      </c>
      <c r="H1490" s="15" t="s">
        <v>5255</v>
      </c>
      <c r="I1490" s="15" t="s">
        <v>5299</v>
      </c>
      <c r="J1490" s="15" t="s">
        <v>5255</v>
      </c>
      <c r="K1490" s="15" t="s">
        <v>5255</v>
      </c>
      <c r="L1490" s="15" t="s">
        <v>5299</v>
      </c>
      <c r="M1490" s="15" t="s">
        <v>5255</v>
      </c>
      <c r="N1490" s="15" t="s">
        <v>3554</v>
      </c>
      <c r="O1490" s="15" t="s">
        <v>3555</v>
      </c>
      <c r="P1490">
        <v>84243008</v>
      </c>
      <c r="Q1490" s="15" t="s">
        <v>1101</v>
      </c>
      <c r="R1490">
        <v>4</v>
      </c>
      <c r="S1490" s="15" t="s">
        <v>5234</v>
      </c>
      <c r="U1490" s="15" t="s">
        <v>5234</v>
      </c>
      <c r="V1490" s="15" t="s">
        <v>1532</v>
      </c>
      <c r="W1490" s="15" t="s">
        <v>35</v>
      </c>
      <c r="X1490" s="15" t="s">
        <v>50</v>
      </c>
      <c r="Y1490" s="15" t="s">
        <v>5234</v>
      </c>
      <c r="Z1490" s="15" t="s">
        <v>1048</v>
      </c>
    </row>
    <row r="1491" spans="1:26" x14ac:dyDescent="0.3">
      <c r="A1491" s="15" t="s">
        <v>3556</v>
      </c>
      <c r="B1491">
        <v>99999</v>
      </c>
      <c r="C1491" s="1">
        <v>5908256837775</v>
      </c>
      <c r="D1491">
        <v>6</v>
      </c>
      <c r="E1491">
        <v>120</v>
      </c>
      <c r="F1491" s="15" t="s">
        <v>6381</v>
      </c>
      <c r="G1491" s="15" t="s">
        <v>171</v>
      </c>
      <c r="H1491" s="15" t="s">
        <v>2487</v>
      </c>
      <c r="I1491" s="15" t="s">
        <v>5261</v>
      </c>
      <c r="J1491" s="15" t="s">
        <v>3557</v>
      </c>
      <c r="K1491" s="15" t="s">
        <v>295</v>
      </c>
      <c r="L1491" s="15" t="s">
        <v>863</v>
      </c>
      <c r="M1491" s="15" t="s">
        <v>1750</v>
      </c>
      <c r="N1491" s="15" t="s">
        <v>3558</v>
      </c>
      <c r="O1491" s="15" t="s">
        <v>3559</v>
      </c>
      <c r="P1491">
        <v>85081100</v>
      </c>
      <c r="Q1491" s="15" t="s">
        <v>1101</v>
      </c>
      <c r="R1491">
        <v>5</v>
      </c>
      <c r="S1491" s="15" t="s">
        <v>5234</v>
      </c>
      <c r="U1491" s="15" t="s">
        <v>5234</v>
      </c>
      <c r="V1491" s="15" t="s">
        <v>261</v>
      </c>
      <c r="W1491" s="15" t="s">
        <v>35</v>
      </c>
      <c r="X1491" s="15" t="s">
        <v>50</v>
      </c>
      <c r="Y1491" s="15" t="s">
        <v>5234</v>
      </c>
      <c r="Z1491" s="15" t="s">
        <v>954</v>
      </c>
    </row>
    <row r="1492" spans="1:26" x14ac:dyDescent="0.3">
      <c r="A1492" s="15" t="s">
        <v>3560</v>
      </c>
      <c r="B1492">
        <v>99999</v>
      </c>
      <c r="C1492" s="1">
        <v>1111110001004</v>
      </c>
      <c r="D1492">
        <v>1</v>
      </c>
      <c r="E1492">
        <v>1</v>
      </c>
      <c r="F1492" s="15" t="s">
        <v>1794</v>
      </c>
      <c r="G1492" s="15" t="s">
        <v>1795</v>
      </c>
      <c r="H1492" s="15" t="s">
        <v>5233</v>
      </c>
      <c r="I1492" s="15" t="s">
        <v>5233</v>
      </c>
      <c r="J1492" s="15" t="s">
        <v>5233</v>
      </c>
      <c r="K1492" s="15" t="s">
        <v>5233</v>
      </c>
      <c r="L1492" s="15" t="s">
        <v>5233</v>
      </c>
      <c r="M1492" s="15" t="s">
        <v>5233</v>
      </c>
      <c r="N1492" s="15" t="s">
        <v>3561</v>
      </c>
      <c r="O1492" s="15" t="s">
        <v>3562</v>
      </c>
      <c r="Q1492" s="15" t="s">
        <v>1101</v>
      </c>
      <c r="R1492">
        <v>0</v>
      </c>
      <c r="S1492" s="15" t="s">
        <v>5234</v>
      </c>
      <c r="U1492" s="15" t="s">
        <v>5234</v>
      </c>
      <c r="V1492" s="15" t="s">
        <v>5234</v>
      </c>
      <c r="W1492" s="15" t="s">
        <v>35</v>
      </c>
      <c r="X1492" s="15" t="s">
        <v>50</v>
      </c>
      <c r="Y1492" s="15" t="s">
        <v>50</v>
      </c>
      <c r="Z1492" s="15" t="s">
        <v>1795</v>
      </c>
    </row>
    <row r="1493" spans="1:26" x14ac:dyDescent="0.3">
      <c r="A1493" s="15" t="s">
        <v>3563</v>
      </c>
      <c r="B1493">
        <v>99999</v>
      </c>
      <c r="C1493" s="1">
        <v>5908256838123</v>
      </c>
      <c r="D1493">
        <v>12</v>
      </c>
      <c r="E1493">
        <v>0</v>
      </c>
      <c r="F1493" s="15" t="s">
        <v>1150</v>
      </c>
      <c r="G1493" s="15" t="s">
        <v>6382</v>
      </c>
      <c r="H1493" s="15" t="s">
        <v>5233</v>
      </c>
      <c r="I1493" s="15" t="s">
        <v>5233</v>
      </c>
      <c r="J1493" s="15" t="s">
        <v>5233</v>
      </c>
      <c r="K1493" s="15" t="s">
        <v>5233</v>
      </c>
      <c r="L1493" s="15" t="s">
        <v>5233</v>
      </c>
      <c r="M1493" s="15" t="s">
        <v>5233</v>
      </c>
      <c r="N1493" s="15" t="s">
        <v>3564</v>
      </c>
      <c r="O1493" s="15" t="s">
        <v>3565</v>
      </c>
      <c r="P1493">
        <v>85098000</v>
      </c>
      <c r="Q1493" s="15" t="s">
        <v>5234</v>
      </c>
      <c r="S1493" s="15" t="s">
        <v>5234</v>
      </c>
      <c r="U1493" s="15" t="s">
        <v>5234</v>
      </c>
      <c r="V1493" s="15" t="s">
        <v>5234</v>
      </c>
      <c r="W1493" s="15" t="s">
        <v>5234</v>
      </c>
      <c r="X1493" s="15" t="s">
        <v>50</v>
      </c>
      <c r="Y1493" s="15" t="s">
        <v>5234</v>
      </c>
      <c r="Z1493" s="15" t="s">
        <v>7005</v>
      </c>
    </row>
    <row r="1494" spans="1:26" x14ac:dyDescent="0.3">
      <c r="A1494" s="15" t="s">
        <v>3566</v>
      </c>
      <c r="B1494">
        <v>99999</v>
      </c>
      <c r="C1494" s="1">
        <v>5908256838079</v>
      </c>
      <c r="D1494">
        <v>6</v>
      </c>
      <c r="E1494">
        <v>120</v>
      </c>
      <c r="F1494" s="15" t="s">
        <v>3567</v>
      </c>
      <c r="G1494" s="15" t="s">
        <v>6383</v>
      </c>
      <c r="H1494" s="15" t="s">
        <v>5259</v>
      </c>
      <c r="I1494" s="15" t="s">
        <v>5264</v>
      </c>
      <c r="J1494" s="15" t="s">
        <v>5254</v>
      </c>
      <c r="K1494" s="15" t="s">
        <v>5299</v>
      </c>
      <c r="L1494" s="15" t="s">
        <v>5269</v>
      </c>
      <c r="M1494" s="15" t="s">
        <v>5255</v>
      </c>
      <c r="N1494" s="15" t="s">
        <v>3568</v>
      </c>
      <c r="O1494" s="15" t="s">
        <v>3569</v>
      </c>
      <c r="P1494">
        <v>85098000</v>
      </c>
      <c r="Q1494" s="15" t="s">
        <v>1101</v>
      </c>
      <c r="R1494">
        <v>5</v>
      </c>
      <c r="S1494" s="15" t="s">
        <v>4763</v>
      </c>
      <c r="T1494">
        <v>1</v>
      </c>
      <c r="U1494" s="15" t="s">
        <v>131</v>
      </c>
      <c r="V1494" s="15" t="s">
        <v>119</v>
      </c>
      <c r="W1494" s="15" t="s">
        <v>35</v>
      </c>
      <c r="X1494" s="15" t="s">
        <v>50</v>
      </c>
      <c r="Y1494" s="15" t="s">
        <v>5234</v>
      </c>
      <c r="Z1494" s="15" t="s">
        <v>7006</v>
      </c>
    </row>
    <row r="1495" spans="1:26" x14ac:dyDescent="0.3">
      <c r="A1495" s="15" t="s">
        <v>3572</v>
      </c>
      <c r="B1495">
        <v>13210</v>
      </c>
      <c r="C1495" s="1">
        <v>5908256838215</v>
      </c>
      <c r="D1495">
        <v>12</v>
      </c>
      <c r="E1495">
        <v>240</v>
      </c>
      <c r="F1495" s="15" t="s">
        <v>3573</v>
      </c>
      <c r="G1495" s="15" t="s">
        <v>6384</v>
      </c>
      <c r="H1495" s="15" t="s">
        <v>5264</v>
      </c>
      <c r="I1495" s="15" t="s">
        <v>5264</v>
      </c>
      <c r="J1495" s="15" t="s">
        <v>5264</v>
      </c>
      <c r="K1495" s="15" t="s">
        <v>5285</v>
      </c>
      <c r="L1495" s="15" t="s">
        <v>5301</v>
      </c>
      <c r="M1495" s="15" t="s">
        <v>5265</v>
      </c>
      <c r="N1495" s="15" t="s">
        <v>3574</v>
      </c>
      <c r="O1495" s="15" t="s">
        <v>3575</v>
      </c>
      <c r="Q1495" s="15" t="s">
        <v>6787</v>
      </c>
      <c r="R1495">
        <v>0</v>
      </c>
      <c r="S1495" s="15" t="s">
        <v>5234</v>
      </c>
      <c r="U1495" s="15" t="s">
        <v>5234</v>
      </c>
      <c r="V1495" s="15" t="s">
        <v>5234</v>
      </c>
      <c r="W1495" s="15" t="s">
        <v>5234</v>
      </c>
      <c r="X1495" s="15" t="s">
        <v>36</v>
      </c>
      <c r="Y1495" s="15" t="s">
        <v>50</v>
      </c>
      <c r="Z1495" s="15" t="s">
        <v>7003</v>
      </c>
    </row>
    <row r="1496" spans="1:26" x14ac:dyDescent="0.3">
      <c r="A1496" s="15" t="s">
        <v>3576</v>
      </c>
      <c r="B1496">
        <v>99999</v>
      </c>
      <c r="C1496" s="1">
        <v>5908256838529</v>
      </c>
      <c r="D1496">
        <v>1</v>
      </c>
      <c r="E1496">
        <v>18</v>
      </c>
      <c r="F1496" s="15" t="s">
        <v>1865</v>
      </c>
      <c r="G1496" s="15" t="s">
        <v>6385</v>
      </c>
      <c r="H1496" s="15" t="s">
        <v>5462</v>
      </c>
      <c r="I1496" s="15" t="s">
        <v>5462</v>
      </c>
      <c r="J1496" s="15" t="s">
        <v>309</v>
      </c>
      <c r="K1496" s="15" t="s">
        <v>5462</v>
      </c>
      <c r="L1496" s="15" t="s">
        <v>5462</v>
      </c>
      <c r="M1496" s="15" t="s">
        <v>309</v>
      </c>
      <c r="N1496" s="15" t="s">
        <v>1806</v>
      </c>
      <c r="O1496" s="15" t="s">
        <v>3577</v>
      </c>
      <c r="P1496">
        <v>85081100</v>
      </c>
      <c r="Q1496" s="15" t="s">
        <v>6791</v>
      </c>
      <c r="R1496">
        <v>4</v>
      </c>
      <c r="S1496" s="15" t="s">
        <v>5234</v>
      </c>
      <c r="U1496" s="15" t="s">
        <v>5234</v>
      </c>
      <c r="V1496" s="15" t="s">
        <v>456</v>
      </c>
      <c r="W1496" s="15" t="s">
        <v>35</v>
      </c>
      <c r="X1496" s="15" t="s">
        <v>50</v>
      </c>
      <c r="Y1496" s="15" t="s">
        <v>50</v>
      </c>
      <c r="Z1496" s="15" t="s">
        <v>6385</v>
      </c>
    </row>
    <row r="1497" spans="1:26" x14ac:dyDescent="0.3">
      <c r="A1497" s="15" t="s">
        <v>3578</v>
      </c>
      <c r="B1497">
        <v>99999</v>
      </c>
      <c r="C1497" s="1">
        <v>5902934830614</v>
      </c>
      <c r="D1497">
        <v>75</v>
      </c>
      <c r="E1497">
        <v>18</v>
      </c>
      <c r="F1497" s="15" t="s">
        <v>3579</v>
      </c>
      <c r="G1497" s="15" t="s">
        <v>1843</v>
      </c>
      <c r="H1497" s="15" t="s">
        <v>5233</v>
      </c>
      <c r="I1497" s="15" t="s">
        <v>5233</v>
      </c>
      <c r="J1497" s="15" t="s">
        <v>5233</v>
      </c>
      <c r="K1497" s="15" t="s">
        <v>209</v>
      </c>
      <c r="L1497" s="15" t="s">
        <v>209</v>
      </c>
      <c r="M1497" s="15" t="s">
        <v>5401</v>
      </c>
      <c r="N1497" s="15" t="s">
        <v>3580</v>
      </c>
      <c r="O1497" s="15" t="s">
        <v>3581</v>
      </c>
      <c r="P1497">
        <v>85087000</v>
      </c>
      <c r="Q1497" s="15" t="s">
        <v>843</v>
      </c>
      <c r="R1497">
        <v>0</v>
      </c>
      <c r="S1497" s="15" t="s">
        <v>5234</v>
      </c>
      <c r="U1497" s="15" t="s">
        <v>5234</v>
      </c>
      <c r="V1497" s="15" t="s">
        <v>5234</v>
      </c>
      <c r="W1497" s="15" t="s">
        <v>35</v>
      </c>
      <c r="X1497" s="15" t="s">
        <v>50</v>
      </c>
      <c r="Y1497" s="15" t="s">
        <v>50</v>
      </c>
      <c r="Z1497" s="15" t="s">
        <v>4755</v>
      </c>
    </row>
    <row r="1498" spans="1:26" x14ac:dyDescent="0.3">
      <c r="A1498" s="15" t="s">
        <v>3582</v>
      </c>
      <c r="B1498">
        <v>99999</v>
      </c>
      <c r="C1498" s="1">
        <v>5908256839175</v>
      </c>
      <c r="D1498">
        <v>6</v>
      </c>
      <c r="E1498">
        <v>168</v>
      </c>
      <c r="F1498" s="15" t="s">
        <v>121</v>
      </c>
      <c r="G1498" s="15" t="s">
        <v>6386</v>
      </c>
      <c r="H1498" s="15" t="s">
        <v>5233</v>
      </c>
      <c r="I1498" s="15" t="s">
        <v>5233</v>
      </c>
      <c r="J1498" s="15" t="s">
        <v>5233</v>
      </c>
      <c r="K1498" s="15" t="s">
        <v>64</v>
      </c>
      <c r="L1498" s="15" t="s">
        <v>68</v>
      </c>
      <c r="M1498" s="15" t="s">
        <v>5300</v>
      </c>
      <c r="N1498" s="15" t="s">
        <v>3558</v>
      </c>
      <c r="O1498" s="15" t="s">
        <v>3583</v>
      </c>
      <c r="P1498">
        <v>85081100</v>
      </c>
      <c r="Q1498" s="15" t="s">
        <v>5234</v>
      </c>
      <c r="R1498">
        <v>5</v>
      </c>
      <c r="S1498" s="15" t="s">
        <v>5234</v>
      </c>
      <c r="U1498" s="15" t="s">
        <v>5234</v>
      </c>
      <c r="V1498" s="15" t="s">
        <v>5234</v>
      </c>
      <c r="W1498" s="15" t="s">
        <v>5234</v>
      </c>
      <c r="X1498" s="15" t="s">
        <v>50</v>
      </c>
      <c r="Y1498" s="15" t="s">
        <v>5234</v>
      </c>
      <c r="Z1498" s="15" t="s">
        <v>7007</v>
      </c>
    </row>
    <row r="1499" spans="1:26" x14ac:dyDescent="0.3">
      <c r="A1499" s="15" t="s">
        <v>3584</v>
      </c>
      <c r="B1499">
        <v>13302</v>
      </c>
      <c r="C1499" s="1">
        <v>5902934831185</v>
      </c>
      <c r="D1499">
        <v>1</v>
      </c>
      <c r="E1499">
        <v>20</v>
      </c>
      <c r="F1499" s="15" t="s">
        <v>6387</v>
      </c>
      <c r="G1499" s="15" t="s">
        <v>5028</v>
      </c>
      <c r="H1499" s="15" t="s">
        <v>209</v>
      </c>
      <c r="I1499" s="15" t="s">
        <v>5285</v>
      </c>
      <c r="J1499" s="15" t="s">
        <v>550</v>
      </c>
      <c r="K1499" s="15" t="s">
        <v>209</v>
      </c>
      <c r="L1499" s="15" t="s">
        <v>5285</v>
      </c>
      <c r="M1499" s="15" t="s">
        <v>550</v>
      </c>
      <c r="N1499" s="15" t="s">
        <v>3585</v>
      </c>
      <c r="O1499" s="15" t="s">
        <v>3586</v>
      </c>
      <c r="P1499">
        <v>85081100</v>
      </c>
      <c r="Q1499" s="15" t="s">
        <v>6791</v>
      </c>
      <c r="R1499">
        <v>4</v>
      </c>
      <c r="S1499" s="15" t="s">
        <v>5234</v>
      </c>
      <c r="U1499" s="15" t="s">
        <v>5234</v>
      </c>
      <c r="V1499" s="15" t="s">
        <v>2016</v>
      </c>
      <c r="W1499" s="15" t="s">
        <v>35</v>
      </c>
      <c r="X1499" s="15" t="s">
        <v>36</v>
      </c>
      <c r="Y1499" s="15" t="s">
        <v>50</v>
      </c>
      <c r="Z1499" s="15" t="s">
        <v>5028</v>
      </c>
    </row>
    <row r="1500" spans="1:26" x14ac:dyDescent="0.3">
      <c r="A1500" s="15" t="s">
        <v>3587</v>
      </c>
      <c r="B1500">
        <v>13303</v>
      </c>
      <c r="C1500" s="1">
        <v>5901362005717</v>
      </c>
      <c r="D1500">
        <v>6</v>
      </c>
      <c r="E1500">
        <v>504</v>
      </c>
      <c r="F1500" s="15" t="s">
        <v>1794</v>
      </c>
      <c r="G1500" s="15" t="s">
        <v>5429</v>
      </c>
      <c r="H1500" s="15" t="s">
        <v>171</v>
      </c>
      <c r="I1500" s="15" t="s">
        <v>5283</v>
      </c>
      <c r="J1500" s="15" t="s">
        <v>5253</v>
      </c>
      <c r="K1500" s="15" t="s">
        <v>27</v>
      </c>
      <c r="L1500" s="15" t="s">
        <v>5257</v>
      </c>
      <c r="M1500" s="15" t="s">
        <v>5256</v>
      </c>
      <c r="N1500" s="15" t="s">
        <v>3588</v>
      </c>
      <c r="O1500" s="15" t="s">
        <v>6388</v>
      </c>
      <c r="P1500">
        <v>85087000</v>
      </c>
      <c r="Q1500" s="15" t="s">
        <v>6787</v>
      </c>
      <c r="R1500">
        <v>0</v>
      </c>
      <c r="S1500" s="15" t="s">
        <v>5234</v>
      </c>
      <c r="U1500" s="15" t="s">
        <v>5234</v>
      </c>
      <c r="V1500" s="15" t="s">
        <v>112</v>
      </c>
      <c r="W1500" s="15" t="s">
        <v>5233</v>
      </c>
      <c r="X1500" s="15" t="s">
        <v>36</v>
      </c>
      <c r="Y1500" s="15" t="s">
        <v>50</v>
      </c>
      <c r="Z1500" s="15" t="s">
        <v>7079</v>
      </c>
    </row>
    <row r="1501" spans="1:26" x14ac:dyDescent="0.3">
      <c r="A1501" s="15" t="s">
        <v>3589</v>
      </c>
      <c r="B1501">
        <v>13304</v>
      </c>
      <c r="C1501" s="1">
        <v>5902934831260</v>
      </c>
      <c r="D1501">
        <v>25</v>
      </c>
      <c r="E1501">
        <v>1000</v>
      </c>
      <c r="F1501" s="15" t="s">
        <v>456</v>
      </c>
      <c r="G1501" s="15" t="s">
        <v>5277</v>
      </c>
      <c r="H1501" s="15" t="s">
        <v>5273</v>
      </c>
      <c r="I1501" s="15" t="s">
        <v>5278</v>
      </c>
      <c r="J1501" s="15" t="s">
        <v>5276</v>
      </c>
      <c r="K1501" s="15" t="s">
        <v>5357</v>
      </c>
      <c r="L1501" s="15" t="s">
        <v>5270</v>
      </c>
      <c r="M1501" s="15" t="s">
        <v>5281</v>
      </c>
      <c r="N1501" s="15" t="s">
        <v>3590</v>
      </c>
      <c r="O1501" s="15" t="s">
        <v>3591</v>
      </c>
      <c r="P1501">
        <v>85087000</v>
      </c>
      <c r="Q1501" s="15" t="s">
        <v>6787</v>
      </c>
      <c r="R1501">
        <v>0</v>
      </c>
      <c r="S1501" s="15" t="s">
        <v>5234</v>
      </c>
      <c r="U1501" s="15" t="s">
        <v>5234</v>
      </c>
      <c r="V1501" s="15" t="s">
        <v>5234</v>
      </c>
      <c r="W1501" s="15" t="s">
        <v>5234</v>
      </c>
      <c r="X1501" s="15" t="s">
        <v>36</v>
      </c>
      <c r="Y1501" s="15" t="s">
        <v>5234</v>
      </c>
      <c r="Z1501" s="15" t="s">
        <v>1921</v>
      </c>
    </row>
    <row r="1502" spans="1:26" x14ac:dyDescent="0.3">
      <c r="A1502" s="15" t="s">
        <v>3592</v>
      </c>
      <c r="B1502">
        <v>13305</v>
      </c>
      <c r="C1502" s="1">
        <v>5902934835633</v>
      </c>
      <c r="D1502">
        <v>1</v>
      </c>
      <c r="E1502">
        <v>36</v>
      </c>
      <c r="F1502" s="15" t="s">
        <v>3593</v>
      </c>
      <c r="G1502" s="15" t="s">
        <v>1453</v>
      </c>
      <c r="H1502" s="15" t="s">
        <v>5291</v>
      </c>
      <c r="I1502" s="15" t="s">
        <v>746</v>
      </c>
      <c r="J1502" s="15" t="s">
        <v>5293</v>
      </c>
      <c r="K1502" s="15" t="s">
        <v>5340</v>
      </c>
      <c r="L1502" s="15" t="s">
        <v>5295</v>
      </c>
      <c r="M1502" s="15" t="s">
        <v>750</v>
      </c>
      <c r="N1502" s="15" t="s">
        <v>3594</v>
      </c>
      <c r="O1502" s="15" t="s">
        <v>3595</v>
      </c>
      <c r="P1502">
        <v>85081100</v>
      </c>
      <c r="Q1502" s="15" t="s">
        <v>6791</v>
      </c>
      <c r="R1502">
        <v>5</v>
      </c>
      <c r="S1502" s="15" t="s">
        <v>5234</v>
      </c>
      <c r="U1502" s="15" t="s">
        <v>5234</v>
      </c>
      <c r="V1502" s="15" t="s">
        <v>2611</v>
      </c>
      <c r="W1502" s="15" t="s">
        <v>1921</v>
      </c>
      <c r="X1502" s="15" t="s">
        <v>50</v>
      </c>
      <c r="Y1502" s="15" t="s">
        <v>50</v>
      </c>
      <c r="Z1502" s="15" t="s">
        <v>1453</v>
      </c>
    </row>
    <row r="1503" spans="1:26" x14ac:dyDescent="0.3">
      <c r="A1503" s="15" t="s">
        <v>3596</v>
      </c>
      <c r="B1503">
        <v>13304</v>
      </c>
      <c r="C1503" s="1">
        <v>5902934837569</v>
      </c>
      <c r="D1503">
        <v>50</v>
      </c>
      <c r="E1503">
        <v>1300</v>
      </c>
      <c r="F1503" s="15" t="s">
        <v>5233</v>
      </c>
      <c r="G1503" s="15" t="s">
        <v>5233</v>
      </c>
      <c r="H1503" s="15" t="s">
        <v>611</v>
      </c>
      <c r="I1503" s="15" t="s">
        <v>5278</v>
      </c>
      <c r="J1503" s="15" t="s">
        <v>611</v>
      </c>
      <c r="K1503" s="15" t="s">
        <v>5408</v>
      </c>
      <c r="L1503" s="15" t="s">
        <v>5385</v>
      </c>
      <c r="M1503" s="15" t="s">
        <v>5400</v>
      </c>
      <c r="N1503" s="15" t="s">
        <v>4692</v>
      </c>
      <c r="O1503" s="15" t="s">
        <v>6389</v>
      </c>
      <c r="P1503">
        <v>85087000</v>
      </c>
      <c r="Q1503" s="15" t="s">
        <v>6787</v>
      </c>
      <c r="R1503">
        <v>0</v>
      </c>
      <c r="S1503" s="15" t="s">
        <v>5234</v>
      </c>
      <c r="U1503" s="15" t="s">
        <v>5234</v>
      </c>
      <c r="V1503" s="15" t="s">
        <v>5234</v>
      </c>
      <c r="W1503" s="15" t="s">
        <v>5234</v>
      </c>
      <c r="X1503" s="15" t="s">
        <v>36</v>
      </c>
      <c r="Y1503" s="15" t="s">
        <v>50</v>
      </c>
      <c r="Z1503" s="15" t="s">
        <v>5234</v>
      </c>
    </row>
    <row r="1504" spans="1:26" x14ac:dyDescent="0.3">
      <c r="A1504" s="15" t="s">
        <v>3597</v>
      </c>
      <c r="B1504">
        <v>13405</v>
      </c>
      <c r="C1504" s="1">
        <v>5902934839907</v>
      </c>
      <c r="D1504">
        <v>1</v>
      </c>
      <c r="E1504">
        <v>18</v>
      </c>
      <c r="F1504" s="15" t="s">
        <v>4729</v>
      </c>
      <c r="G1504" s="15" t="s">
        <v>6390</v>
      </c>
      <c r="H1504" s="15" t="s">
        <v>5286</v>
      </c>
      <c r="I1504" s="15" t="s">
        <v>5257</v>
      </c>
      <c r="J1504" s="15" t="s">
        <v>42</v>
      </c>
      <c r="K1504" s="15" t="s">
        <v>550</v>
      </c>
      <c r="L1504" s="15" t="s">
        <v>161</v>
      </c>
      <c r="M1504" s="15" t="s">
        <v>5401</v>
      </c>
      <c r="N1504" s="15" t="s">
        <v>3598</v>
      </c>
      <c r="O1504" s="15" t="s">
        <v>3599</v>
      </c>
      <c r="P1504">
        <v>85081900</v>
      </c>
      <c r="Q1504" s="15" t="s">
        <v>6791</v>
      </c>
      <c r="R1504">
        <v>4</v>
      </c>
      <c r="S1504" s="15" t="s">
        <v>5234</v>
      </c>
      <c r="U1504" s="15" t="s">
        <v>5234</v>
      </c>
      <c r="V1504" s="15" t="s">
        <v>2633</v>
      </c>
      <c r="W1504" s="15" t="s">
        <v>4573</v>
      </c>
      <c r="X1504" s="15" t="s">
        <v>36</v>
      </c>
      <c r="Y1504" s="15" t="s">
        <v>50</v>
      </c>
      <c r="Z1504" s="15" t="s">
        <v>6390</v>
      </c>
    </row>
    <row r="1505" spans="1:26" x14ac:dyDescent="0.3">
      <c r="A1505" s="15" t="s">
        <v>3600</v>
      </c>
      <c r="B1505">
        <v>13406</v>
      </c>
      <c r="C1505" s="1">
        <v>5901362007216</v>
      </c>
      <c r="D1505">
        <v>10</v>
      </c>
      <c r="E1505">
        <v>720</v>
      </c>
      <c r="F1505" s="15" t="s">
        <v>2847</v>
      </c>
      <c r="G1505" s="15" t="s">
        <v>7353</v>
      </c>
      <c r="H1505" s="15" t="s">
        <v>5283</v>
      </c>
      <c r="I1505" s="15" t="s">
        <v>5385</v>
      </c>
      <c r="J1505" s="15" t="s">
        <v>5385</v>
      </c>
      <c r="K1505" s="15" t="s">
        <v>5281</v>
      </c>
      <c r="L1505" s="15" t="s">
        <v>5281</v>
      </c>
      <c r="M1505" s="15" t="s">
        <v>5281</v>
      </c>
      <c r="N1505" s="15" t="s">
        <v>4580</v>
      </c>
      <c r="O1505" s="15" t="s">
        <v>6391</v>
      </c>
      <c r="P1505">
        <v>85087000</v>
      </c>
      <c r="Q1505" s="15" t="s">
        <v>6787</v>
      </c>
      <c r="R1505">
        <v>0</v>
      </c>
      <c r="S1505" s="15" t="s">
        <v>5234</v>
      </c>
      <c r="U1505" s="15" t="s">
        <v>5234</v>
      </c>
      <c r="V1505" s="15" t="s">
        <v>589</v>
      </c>
      <c r="W1505" s="15" t="s">
        <v>5233</v>
      </c>
      <c r="X1505" s="15" t="s">
        <v>36</v>
      </c>
      <c r="Y1505" s="15" t="s">
        <v>50</v>
      </c>
      <c r="Z1505" s="15" t="s">
        <v>7354</v>
      </c>
    </row>
    <row r="1506" spans="1:26" x14ac:dyDescent="0.3">
      <c r="A1506" s="15" t="s">
        <v>3601</v>
      </c>
      <c r="B1506">
        <v>13406</v>
      </c>
      <c r="C1506" s="1">
        <v>5902934839938</v>
      </c>
      <c r="D1506">
        <v>5</v>
      </c>
      <c r="E1506">
        <v>120</v>
      </c>
      <c r="F1506" s="15" t="s">
        <v>5233</v>
      </c>
      <c r="G1506" s="15" t="s">
        <v>5233</v>
      </c>
      <c r="H1506" s="15" t="s">
        <v>5233</v>
      </c>
      <c r="I1506" s="15" t="s">
        <v>5233</v>
      </c>
      <c r="J1506" s="15" t="s">
        <v>5233</v>
      </c>
      <c r="K1506" s="15" t="s">
        <v>5268</v>
      </c>
      <c r="L1506" s="15" t="s">
        <v>5268</v>
      </c>
      <c r="M1506" s="15" t="s">
        <v>5268</v>
      </c>
      <c r="N1506" s="15" t="s">
        <v>3602</v>
      </c>
      <c r="O1506" s="15" t="s">
        <v>6392</v>
      </c>
      <c r="P1506">
        <v>85087000</v>
      </c>
      <c r="Q1506" s="15" t="s">
        <v>6787</v>
      </c>
      <c r="R1506">
        <v>0</v>
      </c>
      <c r="S1506" s="15" t="s">
        <v>5234</v>
      </c>
      <c r="U1506" s="15" t="s">
        <v>5234</v>
      </c>
      <c r="V1506" s="15" t="s">
        <v>5234</v>
      </c>
      <c r="W1506" s="15" t="s">
        <v>5234</v>
      </c>
      <c r="X1506" s="15" t="s">
        <v>36</v>
      </c>
      <c r="Y1506" s="15" t="s">
        <v>50</v>
      </c>
      <c r="Z1506" s="15" t="s">
        <v>5234</v>
      </c>
    </row>
    <row r="1507" spans="1:26" x14ac:dyDescent="0.3">
      <c r="A1507" s="15" t="s">
        <v>3603</v>
      </c>
      <c r="B1507">
        <v>13406</v>
      </c>
      <c r="C1507" s="1">
        <v>5902934839952</v>
      </c>
      <c r="D1507">
        <v>100</v>
      </c>
      <c r="E1507">
        <v>600</v>
      </c>
      <c r="F1507" s="15" t="s">
        <v>5233</v>
      </c>
      <c r="G1507" s="15" t="s">
        <v>5233</v>
      </c>
      <c r="H1507" s="15" t="s">
        <v>5233</v>
      </c>
      <c r="I1507" s="15" t="s">
        <v>5233</v>
      </c>
      <c r="J1507" s="15" t="s">
        <v>5233</v>
      </c>
      <c r="K1507" s="15" t="s">
        <v>5481</v>
      </c>
      <c r="L1507" s="15" t="s">
        <v>5299</v>
      </c>
      <c r="M1507" s="15" t="s">
        <v>5299</v>
      </c>
      <c r="N1507" s="15" t="s">
        <v>3604</v>
      </c>
      <c r="O1507" s="15" t="s">
        <v>6393</v>
      </c>
      <c r="P1507">
        <v>85087000</v>
      </c>
      <c r="Q1507" s="15" t="s">
        <v>6787</v>
      </c>
      <c r="R1507">
        <v>0</v>
      </c>
      <c r="S1507" s="15" t="s">
        <v>5234</v>
      </c>
      <c r="U1507" s="15" t="s">
        <v>5234</v>
      </c>
      <c r="V1507" s="15" t="s">
        <v>5234</v>
      </c>
      <c r="W1507" s="15" t="s">
        <v>5234</v>
      </c>
      <c r="X1507" s="15" t="s">
        <v>36</v>
      </c>
      <c r="Y1507" s="15" t="s">
        <v>50</v>
      </c>
      <c r="Z1507" s="15" t="s">
        <v>5234</v>
      </c>
    </row>
    <row r="1508" spans="1:26" x14ac:dyDescent="0.3">
      <c r="A1508" s="15" t="s">
        <v>3605</v>
      </c>
      <c r="B1508">
        <v>13406</v>
      </c>
      <c r="C1508" s="1">
        <v>5902934839976</v>
      </c>
      <c r="D1508">
        <v>84</v>
      </c>
      <c r="E1508">
        <v>2016</v>
      </c>
      <c r="F1508" s="15" t="s">
        <v>5233</v>
      </c>
      <c r="G1508" s="15" t="s">
        <v>5233</v>
      </c>
      <c r="H1508" s="15" t="s">
        <v>5233</v>
      </c>
      <c r="I1508" s="15" t="s">
        <v>5233</v>
      </c>
      <c r="J1508" s="15" t="s">
        <v>5233</v>
      </c>
      <c r="K1508" s="15" t="s">
        <v>5268</v>
      </c>
      <c r="L1508" s="15" t="s">
        <v>5268</v>
      </c>
      <c r="M1508" s="15" t="s">
        <v>5268</v>
      </c>
      <c r="N1508" s="15" t="s">
        <v>3606</v>
      </c>
      <c r="O1508" s="15" t="s">
        <v>6394</v>
      </c>
      <c r="P1508">
        <v>85087000</v>
      </c>
      <c r="Q1508" s="15" t="s">
        <v>6787</v>
      </c>
      <c r="R1508">
        <v>0</v>
      </c>
      <c r="S1508" s="15" t="s">
        <v>5234</v>
      </c>
      <c r="U1508" s="15" t="s">
        <v>5234</v>
      </c>
      <c r="V1508" s="15" t="s">
        <v>5234</v>
      </c>
      <c r="W1508" s="15" t="s">
        <v>5234</v>
      </c>
      <c r="X1508" s="15" t="s">
        <v>36</v>
      </c>
      <c r="Y1508" s="15" t="s">
        <v>50</v>
      </c>
      <c r="Z1508" s="15" t="s">
        <v>5234</v>
      </c>
    </row>
    <row r="1509" spans="1:26" x14ac:dyDescent="0.3">
      <c r="A1509" s="15" t="s">
        <v>3607</v>
      </c>
      <c r="B1509">
        <v>13406</v>
      </c>
      <c r="C1509" s="1">
        <v>5902934839990</v>
      </c>
      <c r="D1509">
        <v>50</v>
      </c>
      <c r="E1509">
        <v>1200</v>
      </c>
      <c r="F1509" s="15" t="s">
        <v>5233</v>
      </c>
      <c r="G1509" s="15" t="s">
        <v>5233</v>
      </c>
      <c r="H1509" s="15" t="s">
        <v>5233</v>
      </c>
      <c r="I1509" s="15" t="s">
        <v>5233</v>
      </c>
      <c r="J1509" s="15" t="s">
        <v>5233</v>
      </c>
      <c r="K1509" s="15" t="s">
        <v>5268</v>
      </c>
      <c r="L1509" s="15" t="s">
        <v>5268</v>
      </c>
      <c r="M1509" s="15" t="s">
        <v>5268</v>
      </c>
      <c r="N1509" s="15" t="s">
        <v>3608</v>
      </c>
      <c r="O1509" s="15" t="s">
        <v>6395</v>
      </c>
      <c r="P1509">
        <v>85087000</v>
      </c>
      <c r="Q1509" s="15" t="s">
        <v>6787</v>
      </c>
      <c r="R1509">
        <v>0</v>
      </c>
      <c r="S1509" s="15" t="s">
        <v>5234</v>
      </c>
      <c r="U1509" s="15" t="s">
        <v>5234</v>
      </c>
      <c r="V1509" s="15" t="s">
        <v>5234</v>
      </c>
      <c r="W1509" s="15" t="s">
        <v>5234</v>
      </c>
      <c r="X1509" s="15" t="s">
        <v>36</v>
      </c>
      <c r="Y1509" s="15" t="s">
        <v>50</v>
      </c>
      <c r="Z1509" s="15" t="s">
        <v>5234</v>
      </c>
    </row>
    <row r="1510" spans="1:26" x14ac:dyDescent="0.3">
      <c r="A1510" s="15" t="s">
        <v>3609</v>
      </c>
      <c r="B1510">
        <v>13406</v>
      </c>
      <c r="C1510" s="1">
        <v>5903887800013</v>
      </c>
      <c r="D1510">
        <v>100</v>
      </c>
      <c r="E1510">
        <v>600</v>
      </c>
      <c r="F1510" s="15" t="s">
        <v>5233</v>
      </c>
      <c r="G1510" s="15" t="s">
        <v>5233</v>
      </c>
      <c r="H1510" s="15" t="s">
        <v>5233</v>
      </c>
      <c r="I1510" s="15" t="s">
        <v>5233</v>
      </c>
      <c r="J1510" s="15" t="s">
        <v>5233</v>
      </c>
      <c r="K1510" s="15" t="s">
        <v>5481</v>
      </c>
      <c r="L1510" s="15" t="s">
        <v>5299</v>
      </c>
      <c r="M1510" s="15" t="s">
        <v>5299</v>
      </c>
      <c r="N1510" s="15" t="s">
        <v>3610</v>
      </c>
      <c r="O1510" s="15" t="s">
        <v>6396</v>
      </c>
      <c r="P1510">
        <v>85087000</v>
      </c>
      <c r="Q1510" s="15" t="s">
        <v>6787</v>
      </c>
      <c r="R1510">
        <v>0</v>
      </c>
      <c r="S1510" s="15" t="s">
        <v>5234</v>
      </c>
      <c r="U1510" s="15" t="s">
        <v>5234</v>
      </c>
      <c r="V1510" s="15" t="s">
        <v>5234</v>
      </c>
      <c r="W1510" s="15" t="s">
        <v>5234</v>
      </c>
      <c r="X1510" s="15" t="s">
        <v>36</v>
      </c>
      <c r="Y1510" s="15" t="s">
        <v>50</v>
      </c>
      <c r="Z1510" s="15" t="s">
        <v>5234</v>
      </c>
    </row>
    <row r="1511" spans="1:26" x14ac:dyDescent="0.3">
      <c r="A1511" s="15" t="s">
        <v>3611</v>
      </c>
      <c r="B1511">
        <v>13406</v>
      </c>
      <c r="C1511" s="1">
        <v>5903887800037</v>
      </c>
      <c r="D1511">
        <v>100</v>
      </c>
      <c r="E1511">
        <v>600</v>
      </c>
      <c r="F1511" s="15" t="s">
        <v>5233</v>
      </c>
      <c r="G1511" s="15" t="s">
        <v>5233</v>
      </c>
      <c r="H1511" s="15" t="s">
        <v>5233</v>
      </c>
      <c r="I1511" s="15" t="s">
        <v>5233</v>
      </c>
      <c r="J1511" s="15" t="s">
        <v>5233</v>
      </c>
      <c r="K1511" s="15" t="s">
        <v>5481</v>
      </c>
      <c r="L1511" s="15" t="s">
        <v>5299</v>
      </c>
      <c r="M1511" s="15" t="s">
        <v>5299</v>
      </c>
      <c r="N1511" s="15" t="s">
        <v>3612</v>
      </c>
      <c r="O1511" s="15" t="s">
        <v>6397</v>
      </c>
      <c r="P1511">
        <v>85087000</v>
      </c>
      <c r="Q1511" s="15" t="s">
        <v>6787</v>
      </c>
      <c r="R1511">
        <v>0</v>
      </c>
      <c r="S1511" s="15" t="s">
        <v>5234</v>
      </c>
      <c r="U1511" s="15" t="s">
        <v>5234</v>
      </c>
      <c r="V1511" s="15" t="s">
        <v>5234</v>
      </c>
      <c r="W1511" s="15" t="s">
        <v>5234</v>
      </c>
      <c r="X1511" s="15" t="s">
        <v>36</v>
      </c>
      <c r="Y1511" s="15" t="s">
        <v>50</v>
      </c>
      <c r="Z1511" s="15" t="s">
        <v>5234</v>
      </c>
    </row>
    <row r="1512" spans="1:26" x14ac:dyDescent="0.3">
      <c r="A1512" s="15" t="s">
        <v>3613</v>
      </c>
      <c r="B1512">
        <v>13406</v>
      </c>
      <c r="C1512" s="1">
        <v>5903887800365</v>
      </c>
      <c r="D1512">
        <v>50</v>
      </c>
      <c r="E1512">
        <v>1200</v>
      </c>
      <c r="F1512" s="15" t="s">
        <v>5233</v>
      </c>
      <c r="G1512" s="15" t="s">
        <v>5233</v>
      </c>
      <c r="H1512" s="15" t="s">
        <v>5233</v>
      </c>
      <c r="I1512" s="15" t="s">
        <v>5233</v>
      </c>
      <c r="J1512" s="15" t="s">
        <v>5233</v>
      </c>
      <c r="K1512" s="15" t="s">
        <v>5268</v>
      </c>
      <c r="L1512" s="15" t="s">
        <v>5268</v>
      </c>
      <c r="M1512" s="15" t="s">
        <v>5268</v>
      </c>
      <c r="N1512" s="15" t="s">
        <v>3614</v>
      </c>
      <c r="O1512" s="15" t="s">
        <v>6398</v>
      </c>
      <c r="P1512">
        <v>85087000</v>
      </c>
      <c r="Q1512" s="15" t="s">
        <v>6787</v>
      </c>
      <c r="R1512">
        <v>0</v>
      </c>
      <c r="S1512" s="15" t="s">
        <v>5234</v>
      </c>
      <c r="U1512" s="15" t="s">
        <v>5234</v>
      </c>
      <c r="V1512" s="15" t="s">
        <v>5234</v>
      </c>
      <c r="W1512" s="15" t="s">
        <v>5234</v>
      </c>
      <c r="X1512" s="15" t="s">
        <v>36</v>
      </c>
      <c r="Y1512" s="15" t="s">
        <v>50</v>
      </c>
      <c r="Z1512" s="15" t="s">
        <v>5234</v>
      </c>
    </row>
    <row r="1513" spans="1:26" x14ac:dyDescent="0.3">
      <c r="A1513" s="15" t="s">
        <v>3615</v>
      </c>
      <c r="B1513">
        <v>13406</v>
      </c>
      <c r="C1513" s="1">
        <v>5903887800389</v>
      </c>
      <c r="D1513">
        <v>50</v>
      </c>
      <c r="E1513">
        <v>1200</v>
      </c>
      <c r="F1513" s="15" t="s">
        <v>5233</v>
      </c>
      <c r="G1513" s="15" t="s">
        <v>5233</v>
      </c>
      <c r="H1513" s="15" t="s">
        <v>5233</v>
      </c>
      <c r="I1513" s="15" t="s">
        <v>5233</v>
      </c>
      <c r="J1513" s="15" t="s">
        <v>5233</v>
      </c>
      <c r="K1513" s="15" t="s">
        <v>5268</v>
      </c>
      <c r="L1513" s="15" t="s">
        <v>5268</v>
      </c>
      <c r="M1513" s="15" t="s">
        <v>5268</v>
      </c>
      <c r="N1513" s="15" t="s">
        <v>3616</v>
      </c>
      <c r="O1513" s="15" t="s">
        <v>6399</v>
      </c>
      <c r="P1513">
        <v>85087000</v>
      </c>
      <c r="Q1513" s="15" t="s">
        <v>6787</v>
      </c>
      <c r="R1513">
        <v>0</v>
      </c>
      <c r="S1513" s="15" t="s">
        <v>5234</v>
      </c>
      <c r="U1513" s="15" t="s">
        <v>5234</v>
      </c>
      <c r="V1513" s="15" t="s">
        <v>5234</v>
      </c>
      <c r="W1513" s="15" t="s">
        <v>5234</v>
      </c>
      <c r="X1513" s="15" t="s">
        <v>36</v>
      </c>
      <c r="Y1513" s="15" t="s">
        <v>50</v>
      </c>
      <c r="Z1513" s="15" t="s">
        <v>5234</v>
      </c>
    </row>
    <row r="1514" spans="1:26" x14ac:dyDescent="0.3">
      <c r="A1514" s="15" t="s">
        <v>4581</v>
      </c>
      <c r="B1514">
        <v>13214</v>
      </c>
      <c r="C1514" s="1">
        <v>5903887802055</v>
      </c>
      <c r="D1514">
        <v>6</v>
      </c>
      <c r="E1514">
        <v>96</v>
      </c>
      <c r="F1514" s="15" t="s">
        <v>4867</v>
      </c>
      <c r="G1514" s="15" t="s">
        <v>6400</v>
      </c>
      <c r="H1514" s="15" t="s">
        <v>333</v>
      </c>
      <c r="I1514" s="15" t="s">
        <v>5261</v>
      </c>
      <c r="J1514" s="15" t="s">
        <v>27</v>
      </c>
      <c r="K1514" s="15" t="s">
        <v>5350</v>
      </c>
      <c r="L1514" s="15" t="s">
        <v>64</v>
      </c>
      <c r="M1514" s="15" t="s">
        <v>5237</v>
      </c>
      <c r="N1514" s="15" t="s">
        <v>4693</v>
      </c>
      <c r="O1514" s="15" t="s">
        <v>6401</v>
      </c>
      <c r="P1514">
        <v>85081100</v>
      </c>
      <c r="Q1514" s="15" t="s">
        <v>6791</v>
      </c>
      <c r="R1514">
        <v>5</v>
      </c>
      <c r="S1514" s="15" t="s">
        <v>234</v>
      </c>
      <c r="T1514">
        <v>2</v>
      </c>
      <c r="U1514" s="15" t="s">
        <v>1187</v>
      </c>
      <c r="V1514" s="15" t="s">
        <v>1431</v>
      </c>
      <c r="W1514" s="15" t="s">
        <v>2016</v>
      </c>
      <c r="X1514" s="15" t="s">
        <v>36</v>
      </c>
      <c r="Y1514" s="15" t="s">
        <v>50</v>
      </c>
      <c r="Z1514" s="15" t="s">
        <v>7008</v>
      </c>
    </row>
    <row r="1515" spans="1:26" x14ac:dyDescent="0.3">
      <c r="A1515" s="15" t="s">
        <v>4694</v>
      </c>
      <c r="B1515">
        <v>13301</v>
      </c>
      <c r="C1515" s="1">
        <v>5903887803175</v>
      </c>
      <c r="D1515">
        <v>1</v>
      </c>
      <c r="E1515">
        <v>7000</v>
      </c>
      <c r="F1515" s="15" t="s">
        <v>1698</v>
      </c>
      <c r="G1515" s="15" t="s">
        <v>1698</v>
      </c>
      <c r="H1515" s="15" t="s">
        <v>651</v>
      </c>
      <c r="I1515" s="15" t="s">
        <v>5263</v>
      </c>
      <c r="J1515" s="15" t="s">
        <v>208</v>
      </c>
      <c r="K1515" s="15" t="s">
        <v>5268</v>
      </c>
      <c r="L1515" s="15" t="s">
        <v>5264</v>
      </c>
      <c r="M1515" s="15" t="s">
        <v>689</v>
      </c>
      <c r="N1515" s="15" t="s">
        <v>4868</v>
      </c>
      <c r="O1515" s="15" t="s">
        <v>4869</v>
      </c>
      <c r="P1515">
        <v>84213925</v>
      </c>
      <c r="Q1515" s="15" t="s">
        <v>6885</v>
      </c>
      <c r="R1515">
        <v>0</v>
      </c>
      <c r="S1515" s="15" t="s">
        <v>5234</v>
      </c>
      <c r="U1515" s="15" t="s">
        <v>5234</v>
      </c>
      <c r="V1515" s="15" t="s">
        <v>158</v>
      </c>
      <c r="W1515" s="15" t="s">
        <v>5233</v>
      </c>
      <c r="X1515" s="15" t="s">
        <v>36</v>
      </c>
      <c r="Y1515" s="15" t="s">
        <v>50</v>
      </c>
      <c r="Z1515" s="15" t="s">
        <v>1698</v>
      </c>
    </row>
    <row r="1516" spans="1:26" x14ac:dyDescent="0.3">
      <c r="A1516" s="15" t="s">
        <v>3617</v>
      </c>
      <c r="B1516">
        <v>13614</v>
      </c>
      <c r="C1516" s="1">
        <v>5908256831490</v>
      </c>
      <c r="D1516">
        <v>1</v>
      </c>
      <c r="E1516">
        <v>21</v>
      </c>
      <c r="F1516" s="15" t="s">
        <v>5283</v>
      </c>
      <c r="G1516" s="15" t="s">
        <v>5278</v>
      </c>
      <c r="H1516" s="15" t="s">
        <v>5431</v>
      </c>
      <c r="I1516" s="15" t="s">
        <v>5241</v>
      </c>
      <c r="J1516" s="15" t="s">
        <v>5401</v>
      </c>
      <c r="K1516" s="15" t="s">
        <v>377</v>
      </c>
      <c r="L1516" s="15" t="s">
        <v>5241</v>
      </c>
      <c r="M1516" s="15" t="s">
        <v>5401</v>
      </c>
      <c r="N1516" s="15" t="s">
        <v>3618</v>
      </c>
      <c r="O1516" s="15" t="s">
        <v>3619</v>
      </c>
      <c r="P1516">
        <v>84145995</v>
      </c>
      <c r="Q1516" s="15" t="s">
        <v>7009</v>
      </c>
      <c r="R1516">
        <v>4</v>
      </c>
      <c r="S1516" s="15" t="s">
        <v>5234</v>
      </c>
      <c r="U1516" s="15" t="s">
        <v>5234</v>
      </c>
      <c r="V1516" s="15" t="s">
        <v>213</v>
      </c>
      <c r="W1516" s="15" t="s">
        <v>5234</v>
      </c>
      <c r="X1516" s="15" t="s">
        <v>36</v>
      </c>
      <c r="Y1516" s="15" t="s">
        <v>50</v>
      </c>
      <c r="Z1516" s="15" t="s">
        <v>5278</v>
      </c>
    </row>
    <row r="1517" spans="1:26" x14ac:dyDescent="0.3">
      <c r="A1517" s="15" t="s">
        <v>3620</v>
      </c>
      <c r="B1517">
        <v>13608</v>
      </c>
      <c r="C1517" s="1">
        <v>5908256831506</v>
      </c>
      <c r="D1517">
        <v>1</v>
      </c>
      <c r="E1517">
        <v>18</v>
      </c>
      <c r="F1517" s="15" t="s">
        <v>6402</v>
      </c>
      <c r="G1517" s="15" t="s">
        <v>696</v>
      </c>
      <c r="H1517" s="15" t="s">
        <v>5294</v>
      </c>
      <c r="I1517" s="15" t="s">
        <v>5256</v>
      </c>
      <c r="J1517" s="15" t="s">
        <v>1127</v>
      </c>
      <c r="K1517" s="15" t="s">
        <v>5294</v>
      </c>
      <c r="L1517" s="15" t="s">
        <v>5256</v>
      </c>
      <c r="M1517" s="15" t="s">
        <v>1127</v>
      </c>
      <c r="N1517" s="15" t="s">
        <v>3621</v>
      </c>
      <c r="O1517" s="15" t="s">
        <v>3622</v>
      </c>
      <c r="P1517">
        <v>84145995</v>
      </c>
      <c r="Q1517" s="15" t="s">
        <v>7009</v>
      </c>
      <c r="R1517">
        <v>4</v>
      </c>
      <c r="S1517" s="15" t="s">
        <v>5234</v>
      </c>
      <c r="U1517" s="15" t="s">
        <v>5234</v>
      </c>
      <c r="V1517" s="15" t="s">
        <v>3623</v>
      </c>
      <c r="W1517" s="15" t="s">
        <v>35</v>
      </c>
      <c r="X1517" s="15" t="s">
        <v>36</v>
      </c>
      <c r="Y1517" s="15" t="s">
        <v>50</v>
      </c>
      <c r="Z1517" s="15" t="s">
        <v>696</v>
      </c>
    </row>
    <row r="1518" spans="1:26" x14ac:dyDescent="0.3">
      <c r="A1518" s="15" t="s">
        <v>3624</v>
      </c>
      <c r="B1518">
        <v>99999</v>
      </c>
      <c r="C1518" s="1">
        <v>5908256833593</v>
      </c>
      <c r="D1518">
        <v>1</v>
      </c>
      <c r="E1518">
        <v>24</v>
      </c>
      <c r="F1518" s="15" t="s">
        <v>1092</v>
      </c>
      <c r="G1518" s="15" t="s">
        <v>594</v>
      </c>
      <c r="H1518" s="15" t="s">
        <v>5344</v>
      </c>
      <c r="I1518" s="15" t="s">
        <v>5303</v>
      </c>
      <c r="J1518" s="15" t="s">
        <v>3625</v>
      </c>
      <c r="K1518" s="15" t="s">
        <v>5314</v>
      </c>
      <c r="L1518" s="15" t="s">
        <v>27</v>
      </c>
      <c r="M1518" s="15" t="s">
        <v>2002</v>
      </c>
      <c r="N1518" s="15" t="s">
        <v>3626</v>
      </c>
      <c r="O1518" s="15" t="s">
        <v>3627</v>
      </c>
      <c r="P1518">
        <v>84145995</v>
      </c>
      <c r="Q1518" s="15" t="s">
        <v>5234</v>
      </c>
      <c r="R1518">
        <v>4</v>
      </c>
      <c r="S1518" s="15" t="s">
        <v>5234</v>
      </c>
      <c r="U1518" s="15" t="s">
        <v>5234</v>
      </c>
      <c r="V1518" s="15" t="s">
        <v>2633</v>
      </c>
      <c r="W1518" s="15" t="s">
        <v>5234</v>
      </c>
      <c r="X1518" s="15" t="s">
        <v>50</v>
      </c>
      <c r="Y1518" s="15" t="s">
        <v>5234</v>
      </c>
      <c r="Z1518" s="15" t="s">
        <v>594</v>
      </c>
    </row>
    <row r="1519" spans="1:26" x14ac:dyDescent="0.3">
      <c r="A1519" s="15" t="s">
        <v>3628</v>
      </c>
      <c r="B1519">
        <v>99999</v>
      </c>
      <c r="C1519" s="1">
        <v>5908256834491</v>
      </c>
      <c r="D1519">
        <v>1</v>
      </c>
      <c r="E1519">
        <v>24</v>
      </c>
      <c r="F1519" s="15" t="s">
        <v>1092</v>
      </c>
      <c r="G1519" s="15" t="s">
        <v>594</v>
      </c>
      <c r="H1519" s="15" t="s">
        <v>5344</v>
      </c>
      <c r="I1519" s="15" t="s">
        <v>5303</v>
      </c>
      <c r="J1519" s="15" t="s">
        <v>3625</v>
      </c>
      <c r="K1519" s="15" t="s">
        <v>5314</v>
      </c>
      <c r="L1519" s="15" t="s">
        <v>27</v>
      </c>
      <c r="M1519" s="15" t="s">
        <v>2002</v>
      </c>
      <c r="N1519" s="15" t="s">
        <v>3626</v>
      </c>
      <c r="O1519" s="15" t="s">
        <v>3629</v>
      </c>
      <c r="P1519">
        <v>84145995</v>
      </c>
      <c r="Q1519" s="15" t="s">
        <v>5234</v>
      </c>
      <c r="S1519" s="15" t="s">
        <v>5234</v>
      </c>
      <c r="U1519" s="15" t="s">
        <v>5234</v>
      </c>
      <c r="V1519" s="15" t="s">
        <v>2633</v>
      </c>
      <c r="W1519" s="15" t="s">
        <v>5234</v>
      </c>
      <c r="X1519" s="15" t="s">
        <v>50</v>
      </c>
      <c r="Y1519" s="15" t="s">
        <v>5234</v>
      </c>
      <c r="Z1519" s="15" t="s">
        <v>594</v>
      </c>
    </row>
    <row r="1520" spans="1:26" x14ac:dyDescent="0.3">
      <c r="A1520" s="15" t="s">
        <v>3630</v>
      </c>
      <c r="B1520">
        <v>99999</v>
      </c>
      <c r="C1520" s="1">
        <v>5908256834484</v>
      </c>
      <c r="D1520">
        <v>1</v>
      </c>
      <c r="E1520">
        <v>24</v>
      </c>
      <c r="F1520" s="15" t="s">
        <v>1092</v>
      </c>
      <c r="G1520" s="15" t="s">
        <v>594</v>
      </c>
      <c r="H1520" s="15" t="s">
        <v>5344</v>
      </c>
      <c r="I1520" s="15" t="s">
        <v>5303</v>
      </c>
      <c r="J1520" s="15" t="s">
        <v>3625</v>
      </c>
      <c r="K1520" s="15" t="s">
        <v>5314</v>
      </c>
      <c r="L1520" s="15" t="s">
        <v>27</v>
      </c>
      <c r="M1520" s="15" t="s">
        <v>2002</v>
      </c>
      <c r="N1520" s="15" t="s">
        <v>3626</v>
      </c>
      <c r="O1520" s="15" t="s">
        <v>3631</v>
      </c>
      <c r="P1520">
        <v>84145995</v>
      </c>
      <c r="Q1520" s="15" t="s">
        <v>5234</v>
      </c>
      <c r="S1520" s="15" t="s">
        <v>5234</v>
      </c>
      <c r="U1520" s="15" t="s">
        <v>5234</v>
      </c>
      <c r="V1520" s="15" t="s">
        <v>2633</v>
      </c>
      <c r="W1520" s="15" t="s">
        <v>5234</v>
      </c>
      <c r="X1520" s="15" t="s">
        <v>50</v>
      </c>
      <c r="Y1520" s="15" t="s">
        <v>5234</v>
      </c>
      <c r="Z1520" s="15" t="s">
        <v>594</v>
      </c>
    </row>
    <row r="1521" spans="1:26" x14ac:dyDescent="0.3">
      <c r="A1521" s="15" t="s">
        <v>3632</v>
      </c>
      <c r="B1521">
        <v>99999</v>
      </c>
      <c r="C1521" s="1">
        <v>5908256835290</v>
      </c>
      <c r="D1521">
        <v>1</v>
      </c>
      <c r="E1521">
        <v>15</v>
      </c>
      <c r="F1521" s="15" t="s">
        <v>1788</v>
      </c>
      <c r="G1521" s="15" t="s">
        <v>3633</v>
      </c>
      <c r="H1521" s="15" t="s">
        <v>44</v>
      </c>
      <c r="I1521" s="15" t="s">
        <v>2002</v>
      </c>
      <c r="J1521" s="15" t="s">
        <v>5408</v>
      </c>
      <c r="K1521" s="15" t="s">
        <v>1669</v>
      </c>
      <c r="L1521" s="15" t="s">
        <v>5288</v>
      </c>
      <c r="M1521" s="15" t="s">
        <v>5408</v>
      </c>
      <c r="N1521" s="15" t="s">
        <v>3634</v>
      </c>
      <c r="O1521" s="15" t="s">
        <v>3635</v>
      </c>
      <c r="P1521">
        <v>84145995</v>
      </c>
      <c r="Q1521" s="15" t="s">
        <v>5234</v>
      </c>
      <c r="S1521" s="15" t="s">
        <v>5234</v>
      </c>
      <c r="U1521" s="15" t="s">
        <v>5234</v>
      </c>
      <c r="V1521" s="15" t="s">
        <v>2899</v>
      </c>
      <c r="W1521" s="15" t="s">
        <v>5234</v>
      </c>
      <c r="X1521" s="15" t="s">
        <v>50</v>
      </c>
      <c r="Y1521" s="15" t="s">
        <v>5234</v>
      </c>
      <c r="Z1521" s="15" t="s">
        <v>3633</v>
      </c>
    </row>
    <row r="1522" spans="1:26" x14ac:dyDescent="0.3">
      <c r="A1522" s="15" t="s">
        <v>3636</v>
      </c>
      <c r="B1522">
        <v>13607</v>
      </c>
      <c r="C1522" s="1">
        <v>5908256835306</v>
      </c>
      <c r="D1522">
        <v>1</v>
      </c>
      <c r="E1522">
        <v>27</v>
      </c>
      <c r="F1522" s="15" t="s">
        <v>6403</v>
      </c>
      <c r="G1522" s="15" t="s">
        <v>1725</v>
      </c>
      <c r="H1522" s="15" t="s">
        <v>289</v>
      </c>
      <c r="I1522" s="15" t="s">
        <v>5385</v>
      </c>
      <c r="J1522" s="15" t="s">
        <v>5423</v>
      </c>
      <c r="K1522" s="15" t="s">
        <v>5285</v>
      </c>
      <c r="L1522" s="15" t="s">
        <v>106</v>
      </c>
      <c r="M1522" s="15" t="s">
        <v>5400</v>
      </c>
      <c r="N1522" s="15" t="s">
        <v>3637</v>
      </c>
      <c r="O1522" s="15" t="s">
        <v>3638</v>
      </c>
      <c r="P1522">
        <v>84145995</v>
      </c>
      <c r="Q1522" s="15" t="s">
        <v>7009</v>
      </c>
      <c r="R1522">
        <v>4</v>
      </c>
      <c r="S1522" s="15" t="s">
        <v>5234</v>
      </c>
      <c r="U1522" s="15" t="s">
        <v>5234</v>
      </c>
      <c r="V1522" s="15" t="s">
        <v>450</v>
      </c>
      <c r="W1522" s="15" t="s">
        <v>5234</v>
      </c>
      <c r="X1522" s="15" t="s">
        <v>36</v>
      </c>
      <c r="Y1522" s="15" t="s">
        <v>50</v>
      </c>
      <c r="Z1522" s="15" t="s">
        <v>1725</v>
      </c>
    </row>
    <row r="1523" spans="1:26" x14ac:dyDescent="0.3">
      <c r="A1523" s="15" t="s">
        <v>3639</v>
      </c>
      <c r="B1523">
        <v>99999</v>
      </c>
      <c r="C1523" s="1">
        <v>5908256835498</v>
      </c>
      <c r="D1523">
        <v>1</v>
      </c>
      <c r="E1523">
        <v>8</v>
      </c>
      <c r="F1523" s="15" t="s">
        <v>5234</v>
      </c>
      <c r="G1523" s="15" t="s">
        <v>5234</v>
      </c>
      <c r="H1523" s="15" t="s">
        <v>5233</v>
      </c>
      <c r="I1523" s="15" t="s">
        <v>5233</v>
      </c>
      <c r="J1523" s="15" t="s">
        <v>5233</v>
      </c>
      <c r="K1523" s="15" t="s">
        <v>1669</v>
      </c>
      <c r="L1523" s="15" t="s">
        <v>290</v>
      </c>
      <c r="M1523" s="15" t="s">
        <v>3640</v>
      </c>
      <c r="N1523" s="15" t="s">
        <v>3641</v>
      </c>
      <c r="O1523" s="15" t="s">
        <v>3642</v>
      </c>
      <c r="P1523">
        <v>84145995</v>
      </c>
      <c r="Q1523" s="15" t="s">
        <v>5234</v>
      </c>
      <c r="S1523" s="15" t="s">
        <v>5234</v>
      </c>
      <c r="U1523" s="15" t="s">
        <v>5234</v>
      </c>
      <c r="V1523" s="15" t="s">
        <v>5234</v>
      </c>
      <c r="W1523" s="15" t="s">
        <v>5234</v>
      </c>
      <c r="X1523" s="15" t="s">
        <v>50</v>
      </c>
      <c r="Y1523" s="15" t="s">
        <v>5234</v>
      </c>
      <c r="Z1523" s="15" t="s">
        <v>5234</v>
      </c>
    </row>
    <row r="1524" spans="1:26" x14ac:dyDescent="0.3">
      <c r="A1524" s="15" t="s">
        <v>3643</v>
      </c>
      <c r="B1524">
        <v>99999</v>
      </c>
      <c r="C1524" s="1">
        <v>5908256837805</v>
      </c>
      <c r="D1524">
        <v>1</v>
      </c>
      <c r="E1524">
        <v>9</v>
      </c>
      <c r="F1524" s="15" t="s">
        <v>453</v>
      </c>
      <c r="G1524" s="15" t="s">
        <v>5273</v>
      </c>
      <c r="H1524" s="15" t="s">
        <v>5233</v>
      </c>
      <c r="I1524" s="15" t="s">
        <v>5233</v>
      </c>
      <c r="J1524" s="15" t="s">
        <v>5233</v>
      </c>
      <c r="K1524" s="15" t="s">
        <v>5269</v>
      </c>
      <c r="L1524" s="15" t="s">
        <v>5922</v>
      </c>
      <c r="M1524" s="15" t="s">
        <v>5350</v>
      </c>
      <c r="N1524" s="15" t="s">
        <v>3644</v>
      </c>
      <c r="O1524" s="15" t="s">
        <v>3645</v>
      </c>
      <c r="P1524">
        <v>84145995</v>
      </c>
      <c r="Q1524" s="15" t="s">
        <v>5234</v>
      </c>
      <c r="S1524" s="15" t="s">
        <v>5234</v>
      </c>
      <c r="U1524" s="15" t="s">
        <v>5234</v>
      </c>
      <c r="V1524" s="15" t="s">
        <v>5234</v>
      </c>
      <c r="W1524" s="15" t="s">
        <v>5234</v>
      </c>
      <c r="X1524" s="15" t="s">
        <v>50</v>
      </c>
      <c r="Y1524" s="15" t="s">
        <v>5234</v>
      </c>
      <c r="Z1524" s="15" t="s">
        <v>5273</v>
      </c>
    </row>
    <row r="1525" spans="1:26" x14ac:dyDescent="0.3">
      <c r="A1525" s="15" t="s">
        <v>3646</v>
      </c>
      <c r="B1525">
        <v>99999</v>
      </c>
      <c r="C1525" s="1">
        <v>5902934831208</v>
      </c>
      <c r="D1525">
        <v>16</v>
      </c>
      <c r="E1525">
        <v>32</v>
      </c>
      <c r="F1525" s="15" t="s">
        <v>452</v>
      </c>
      <c r="G1525" s="15" t="s">
        <v>975</v>
      </c>
      <c r="H1525" s="15" t="s">
        <v>5271</v>
      </c>
      <c r="I1525" s="15" t="s">
        <v>5344</v>
      </c>
      <c r="J1525" s="15" t="s">
        <v>5345</v>
      </c>
      <c r="K1525" s="15" t="s">
        <v>5314</v>
      </c>
      <c r="L1525" s="15" t="s">
        <v>5373</v>
      </c>
      <c r="M1525" s="15" t="s">
        <v>5353</v>
      </c>
      <c r="N1525" s="15" t="s">
        <v>3647</v>
      </c>
      <c r="O1525" s="15" t="s">
        <v>3648</v>
      </c>
      <c r="P1525">
        <v>84158300</v>
      </c>
      <c r="Q1525" s="15" t="s">
        <v>6905</v>
      </c>
      <c r="R1525">
        <v>5</v>
      </c>
      <c r="S1525" s="15" t="s">
        <v>5234</v>
      </c>
      <c r="U1525" s="15" t="s">
        <v>5234</v>
      </c>
      <c r="V1525" s="15" t="s">
        <v>202</v>
      </c>
      <c r="W1525" s="15" t="s">
        <v>2802</v>
      </c>
      <c r="X1525" s="15" t="s">
        <v>50</v>
      </c>
      <c r="Y1525" s="15" t="s">
        <v>50</v>
      </c>
      <c r="Z1525" s="15" t="s">
        <v>892</v>
      </c>
    </row>
    <row r="1526" spans="1:26" x14ac:dyDescent="0.3">
      <c r="A1526" s="15" t="s">
        <v>3649</v>
      </c>
      <c r="B1526">
        <v>13804</v>
      </c>
      <c r="C1526" s="1">
        <v>5902934835343</v>
      </c>
      <c r="D1526">
        <v>1</v>
      </c>
      <c r="E1526">
        <v>21</v>
      </c>
      <c r="F1526" s="15" t="s">
        <v>543</v>
      </c>
      <c r="G1526" s="15" t="s">
        <v>5029</v>
      </c>
      <c r="H1526" s="15" t="s">
        <v>5241</v>
      </c>
      <c r="I1526" s="15" t="s">
        <v>31</v>
      </c>
      <c r="J1526" s="15" t="s">
        <v>6404</v>
      </c>
      <c r="K1526" s="15" t="s">
        <v>31</v>
      </c>
      <c r="L1526" s="15" t="s">
        <v>321</v>
      </c>
      <c r="M1526" s="15" t="s">
        <v>3650</v>
      </c>
      <c r="N1526" s="15" t="s">
        <v>3651</v>
      </c>
      <c r="O1526" s="15" t="s">
        <v>3652</v>
      </c>
      <c r="P1526">
        <v>84145100</v>
      </c>
      <c r="Q1526" s="15" t="s">
        <v>6889</v>
      </c>
      <c r="R1526">
        <v>4</v>
      </c>
      <c r="S1526" s="15" t="s">
        <v>4764</v>
      </c>
      <c r="T1526">
        <v>1</v>
      </c>
      <c r="U1526" s="15" t="s">
        <v>112</v>
      </c>
      <c r="V1526" s="15" t="s">
        <v>1784</v>
      </c>
      <c r="W1526" s="15" t="s">
        <v>450</v>
      </c>
      <c r="X1526" s="15" t="s">
        <v>36</v>
      </c>
      <c r="Y1526" s="15" t="s">
        <v>50</v>
      </c>
      <c r="Z1526" s="15" t="s">
        <v>5029</v>
      </c>
    </row>
    <row r="1527" spans="1:26" x14ac:dyDescent="0.3">
      <c r="A1527" s="15" t="s">
        <v>3653</v>
      </c>
      <c r="B1527">
        <v>99999</v>
      </c>
      <c r="C1527" s="1">
        <v>5902934834964</v>
      </c>
      <c r="D1527">
        <v>16</v>
      </c>
      <c r="E1527">
        <v>192</v>
      </c>
      <c r="F1527" s="15" t="s">
        <v>3654</v>
      </c>
      <c r="G1527" s="15" t="s">
        <v>5030</v>
      </c>
      <c r="H1527" s="15" t="s">
        <v>5242</v>
      </c>
      <c r="I1527" s="15" t="s">
        <v>5242</v>
      </c>
      <c r="J1527" s="15" t="s">
        <v>5241</v>
      </c>
      <c r="K1527" s="15" t="s">
        <v>5373</v>
      </c>
      <c r="L1527" s="15" t="s">
        <v>5237</v>
      </c>
      <c r="M1527" s="15" t="s">
        <v>3655</v>
      </c>
      <c r="N1527" s="15" t="s">
        <v>3647</v>
      </c>
      <c r="O1527" s="15" t="s">
        <v>6405</v>
      </c>
      <c r="P1527">
        <v>84145100</v>
      </c>
      <c r="Q1527" s="15" t="s">
        <v>1867</v>
      </c>
      <c r="R1527">
        <v>4</v>
      </c>
      <c r="S1527" s="15" t="s">
        <v>5234</v>
      </c>
      <c r="U1527" s="15" t="s">
        <v>5234</v>
      </c>
      <c r="V1527" s="15" t="s">
        <v>202</v>
      </c>
      <c r="W1527" s="15" t="s">
        <v>2802</v>
      </c>
      <c r="X1527" s="15" t="s">
        <v>50</v>
      </c>
      <c r="Y1527" s="15" t="s">
        <v>50</v>
      </c>
      <c r="Z1527" s="15" t="s">
        <v>2578</v>
      </c>
    </row>
    <row r="1528" spans="1:26" x14ac:dyDescent="0.3">
      <c r="A1528" s="15" t="s">
        <v>3656</v>
      </c>
      <c r="B1528">
        <v>99999</v>
      </c>
      <c r="C1528" s="1">
        <v>5902934834988</v>
      </c>
      <c r="D1528">
        <v>60</v>
      </c>
      <c r="E1528">
        <v>1</v>
      </c>
      <c r="F1528" s="15" t="s">
        <v>3657</v>
      </c>
      <c r="G1528" s="15" t="s">
        <v>7093</v>
      </c>
      <c r="H1528" s="15" t="s">
        <v>117</v>
      </c>
      <c r="I1528" s="15" t="s">
        <v>1843</v>
      </c>
      <c r="J1528" s="15" t="s">
        <v>1962</v>
      </c>
      <c r="K1528" s="15" t="s">
        <v>1883</v>
      </c>
      <c r="L1528" s="15" t="s">
        <v>5342</v>
      </c>
      <c r="M1528" s="15" t="s">
        <v>5244</v>
      </c>
      <c r="N1528" s="15" t="s">
        <v>3658</v>
      </c>
      <c r="O1528" s="15" t="s">
        <v>6406</v>
      </c>
      <c r="Q1528" s="15" t="s">
        <v>1867</v>
      </c>
      <c r="R1528">
        <v>0</v>
      </c>
      <c r="S1528" s="15" t="s">
        <v>5234</v>
      </c>
      <c r="T1528">
        <v>0</v>
      </c>
      <c r="U1528" s="15" t="s">
        <v>5234</v>
      </c>
      <c r="V1528" s="15" t="s">
        <v>5233</v>
      </c>
      <c r="W1528" s="15" t="s">
        <v>5233</v>
      </c>
      <c r="X1528" s="15" t="s">
        <v>50</v>
      </c>
      <c r="Y1528" s="15" t="s">
        <v>50</v>
      </c>
      <c r="Z1528" s="15" t="s">
        <v>7010</v>
      </c>
    </row>
    <row r="1529" spans="1:26" x14ac:dyDescent="0.3">
      <c r="A1529" s="15" t="s">
        <v>4753</v>
      </c>
      <c r="B1529">
        <v>13701</v>
      </c>
      <c r="C1529" s="1">
        <v>5903887804165</v>
      </c>
      <c r="D1529">
        <v>1</v>
      </c>
      <c r="E1529">
        <v>15</v>
      </c>
      <c r="F1529" s="15" t="s">
        <v>430</v>
      </c>
      <c r="G1529" s="15" t="s">
        <v>1061</v>
      </c>
      <c r="H1529" s="15" t="s">
        <v>5889</v>
      </c>
      <c r="I1529" s="15" t="s">
        <v>5270</v>
      </c>
      <c r="J1529" s="15" t="s">
        <v>5279</v>
      </c>
      <c r="K1529" s="15" t="s">
        <v>5737</v>
      </c>
      <c r="L1529" s="15" t="s">
        <v>5295</v>
      </c>
      <c r="M1529" s="15" t="s">
        <v>5314</v>
      </c>
      <c r="N1529" s="15" t="s">
        <v>6407</v>
      </c>
      <c r="O1529" s="15" t="s">
        <v>4754</v>
      </c>
      <c r="P1529">
        <v>84145100</v>
      </c>
      <c r="Q1529" s="15" t="s">
        <v>6889</v>
      </c>
      <c r="R1529">
        <v>4</v>
      </c>
      <c r="S1529" s="15" t="s">
        <v>5234</v>
      </c>
      <c r="U1529" s="15" t="s">
        <v>5234</v>
      </c>
      <c r="V1529" s="15" t="s">
        <v>2611</v>
      </c>
      <c r="W1529" s="15" t="s">
        <v>2307</v>
      </c>
      <c r="X1529" s="15" t="s">
        <v>36</v>
      </c>
      <c r="Y1529" s="15" t="s">
        <v>50</v>
      </c>
      <c r="Z1529" s="15" t="s">
        <v>1061</v>
      </c>
    </row>
    <row r="1530" spans="1:26" x14ac:dyDescent="0.3">
      <c r="A1530" s="15" t="s">
        <v>3659</v>
      </c>
      <c r="B1530">
        <v>99999</v>
      </c>
      <c r="C1530" s="1">
        <v>5908256831858</v>
      </c>
      <c r="D1530">
        <v>1</v>
      </c>
      <c r="E1530">
        <v>90</v>
      </c>
      <c r="F1530" s="15" t="s">
        <v>2533</v>
      </c>
      <c r="G1530" s="15" t="s">
        <v>1636</v>
      </c>
      <c r="H1530" s="15" t="s">
        <v>5291</v>
      </c>
      <c r="I1530" s="15" t="s">
        <v>5303</v>
      </c>
      <c r="J1530" s="15" t="s">
        <v>5295</v>
      </c>
      <c r="K1530" s="15" t="s">
        <v>5244</v>
      </c>
      <c r="L1530" s="15" t="s">
        <v>5408</v>
      </c>
      <c r="M1530" s="15" t="s">
        <v>5295</v>
      </c>
      <c r="N1530" s="15" t="s">
        <v>1904</v>
      </c>
      <c r="O1530" s="15" t="s">
        <v>3660</v>
      </c>
      <c r="P1530">
        <v>63011000</v>
      </c>
      <c r="Q1530" s="15" t="s">
        <v>1899</v>
      </c>
      <c r="R1530">
        <v>5</v>
      </c>
      <c r="S1530" s="15" t="s">
        <v>5234</v>
      </c>
      <c r="U1530" s="15" t="s">
        <v>5234</v>
      </c>
      <c r="V1530" s="15" t="s">
        <v>613</v>
      </c>
      <c r="W1530" s="15" t="s">
        <v>35</v>
      </c>
      <c r="X1530" s="15" t="s">
        <v>50</v>
      </c>
      <c r="Y1530" s="15" t="s">
        <v>5234</v>
      </c>
      <c r="Z1530" s="15" t="s">
        <v>1636</v>
      </c>
    </row>
    <row r="1531" spans="1:26" x14ac:dyDescent="0.3">
      <c r="A1531" s="15" t="s">
        <v>3661</v>
      </c>
      <c r="B1531">
        <v>99999</v>
      </c>
      <c r="C1531" s="1">
        <v>5908256830455</v>
      </c>
      <c r="D1531">
        <v>1</v>
      </c>
      <c r="E1531">
        <v>30</v>
      </c>
      <c r="F1531" s="15" t="s">
        <v>1640</v>
      </c>
      <c r="G1531" s="15" t="s">
        <v>5284</v>
      </c>
      <c r="H1531" s="15" t="s">
        <v>5291</v>
      </c>
      <c r="I1531" s="15" t="s">
        <v>5261</v>
      </c>
      <c r="J1531" s="15" t="s">
        <v>5265</v>
      </c>
      <c r="K1531" s="15" t="s">
        <v>5291</v>
      </c>
      <c r="L1531" s="15" t="s">
        <v>5261</v>
      </c>
      <c r="M1531" s="15" t="s">
        <v>5265</v>
      </c>
      <c r="N1531" s="15" t="s">
        <v>1904</v>
      </c>
      <c r="O1531" s="15" t="s">
        <v>3662</v>
      </c>
      <c r="P1531">
        <v>63011000</v>
      </c>
      <c r="Q1531" s="15" t="s">
        <v>1899</v>
      </c>
      <c r="R1531">
        <v>5</v>
      </c>
      <c r="S1531" s="15" t="s">
        <v>5234</v>
      </c>
      <c r="U1531" s="15" t="s">
        <v>5234</v>
      </c>
      <c r="V1531" s="15" t="s">
        <v>2444</v>
      </c>
      <c r="W1531" s="15" t="s">
        <v>5234</v>
      </c>
      <c r="X1531" s="15" t="s">
        <v>50</v>
      </c>
      <c r="Y1531" s="15" t="s">
        <v>5234</v>
      </c>
      <c r="Z1531" s="15" t="s">
        <v>5284</v>
      </c>
    </row>
    <row r="1532" spans="1:26" x14ac:dyDescent="0.3">
      <c r="A1532" s="15" t="s">
        <v>3663</v>
      </c>
      <c r="B1532">
        <v>99999</v>
      </c>
      <c r="C1532" s="1">
        <v>5908256831957</v>
      </c>
      <c r="D1532">
        <v>1</v>
      </c>
      <c r="E1532">
        <v>90</v>
      </c>
      <c r="F1532" s="15" t="s">
        <v>121</v>
      </c>
      <c r="G1532" s="15" t="s">
        <v>6408</v>
      </c>
      <c r="H1532" s="15" t="s">
        <v>3664</v>
      </c>
      <c r="I1532" s="15" t="s">
        <v>1054</v>
      </c>
      <c r="J1532" s="15" t="s">
        <v>232</v>
      </c>
      <c r="K1532" s="15" t="s">
        <v>3664</v>
      </c>
      <c r="L1532" s="15" t="s">
        <v>1054</v>
      </c>
      <c r="M1532" s="15" t="s">
        <v>232</v>
      </c>
      <c r="N1532" s="15" t="s">
        <v>1904</v>
      </c>
      <c r="O1532" s="15" t="s">
        <v>3665</v>
      </c>
      <c r="P1532">
        <v>63011000</v>
      </c>
      <c r="Q1532" s="15" t="s">
        <v>1899</v>
      </c>
      <c r="R1532">
        <v>5</v>
      </c>
      <c r="S1532" s="15" t="s">
        <v>5234</v>
      </c>
      <c r="U1532" s="15" t="s">
        <v>5234</v>
      </c>
      <c r="V1532" s="15" t="s">
        <v>2673</v>
      </c>
      <c r="W1532" s="15" t="s">
        <v>5234</v>
      </c>
      <c r="X1532" s="15" t="s">
        <v>50</v>
      </c>
      <c r="Y1532" s="15" t="s">
        <v>5234</v>
      </c>
      <c r="Z1532" s="15" t="s">
        <v>6408</v>
      </c>
    </row>
    <row r="1533" spans="1:26" x14ac:dyDescent="0.3">
      <c r="A1533" s="15" t="s">
        <v>3666</v>
      </c>
      <c r="B1533">
        <v>99999</v>
      </c>
      <c r="C1533" s="1">
        <v>5908256831964</v>
      </c>
      <c r="D1533">
        <v>1</v>
      </c>
      <c r="E1533">
        <v>60</v>
      </c>
      <c r="F1533" s="15" t="s">
        <v>3667</v>
      </c>
      <c r="G1533" s="15" t="s">
        <v>1021</v>
      </c>
      <c r="H1533" s="15" t="s">
        <v>5244</v>
      </c>
      <c r="I1533" s="15" t="s">
        <v>63</v>
      </c>
      <c r="J1533" s="15" t="s">
        <v>68</v>
      </c>
      <c r="K1533" s="15" t="s">
        <v>5291</v>
      </c>
      <c r="L1533" s="15" t="s">
        <v>171</v>
      </c>
      <c r="M1533" s="15" t="s">
        <v>5268</v>
      </c>
      <c r="N1533" s="15" t="s">
        <v>1904</v>
      </c>
      <c r="O1533" s="15" t="s">
        <v>3668</v>
      </c>
      <c r="P1533">
        <v>63011000</v>
      </c>
      <c r="Q1533" s="15" t="s">
        <v>6897</v>
      </c>
      <c r="R1533">
        <v>5</v>
      </c>
      <c r="S1533" s="15" t="s">
        <v>5234</v>
      </c>
      <c r="U1533" s="15" t="s">
        <v>5234</v>
      </c>
      <c r="V1533" s="15" t="s">
        <v>1192</v>
      </c>
      <c r="W1533" s="15" t="s">
        <v>35</v>
      </c>
      <c r="X1533" s="15" t="s">
        <v>50</v>
      </c>
      <c r="Y1533" s="15" t="s">
        <v>50</v>
      </c>
      <c r="Z1533" s="15" t="s">
        <v>1021</v>
      </c>
    </row>
    <row r="1534" spans="1:26" x14ac:dyDescent="0.3">
      <c r="A1534" s="15" t="s">
        <v>3669</v>
      </c>
      <c r="B1534">
        <v>99999</v>
      </c>
      <c r="C1534" s="1">
        <v>5908256834767</v>
      </c>
      <c r="D1534">
        <v>4</v>
      </c>
      <c r="E1534">
        <v>96</v>
      </c>
      <c r="F1534" s="15" t="s">
        <v>6409</v>
      </c>
      <c r="G1534" s="15" t="s">
        <v>6410</v>
      </c>
      <c r="H1534" s="15" t="s">
        <v>5233</v>
      </c>
      <c r="I1534" s="15" t="s">
        <v>5233</v>
      </c>
      <c r="J1534" s="15" t="s">
        <v>5233</v>
      </c>
      <c r="K1534" s="15" t="s">
        <v>5285</v>
      </c>
      <c r="L1534" s="15" t="s">
        <v>5286</v>
      </c>
      <c r="M1534" s="15" t="s">
        <v>5295</v>
      </c>
      <c r="N1534" s="15" t="s">
        <v>3670</v>
      </c>
      <c r="O1534" s="15" t="s">
        <v>3671</v>
      </c>
      <c r="P1534">
        <v>90191010</v>
      </c>
      <c r="Q1534" s="15" t="s">
        <v>5234</v>
      </c>
      <c r="S1534" s="15" t="s">
        <v>5234</v>
      </c>
      <c r="U1534" s="15" t="s">
        <v>5234</v>
      </c>
      <c r="V1534" s="15" t="s">
        <v>5234</v>
      </c>
      <c r="W1534" s="15" t="s">
        <v>5234</v>
      </c>
      <c r="X1534" s="15" t="s">
        <v>50</v>
      </c>
      <c r="Y1534" s="15" t="s">
        <v>5234</v>
      </c>
      <c r="Z1534" s="15" t="s">
        <v>7011</v>
      </c>
    </row>
    <row r="1535" spans="1:26" x14ac:dyDescent="0.3">
      <c r="A1535" s="15" t="s">
        <v>3672</v>
      </c>
      <c r="B1535">
        <v>99999</v>
      </c>
      <c r="C1535" s="1">
        <v>5908256839830</v>
      </c>
      <c r="D1535">
        <v>1</v>
      </c>
      <c r="E1535">
        <v>62</v>
      </c>
      <c r="F1535" s="15" t="s">
        <v>1132</v>
      </c>
      <c r="G1535" s="15" t="s">
        <v>2970</v>
      </c>
      <c r="H1535" s="15" t="s">
        <v>5233</v>
      </c>
      <c r="I1535" s="15" t="s">
        <v>5233</v>
      </c>
      <c r="J1535" s="15" t="s">
        <v>5233</v>
      </c>
      <c r="K1535" s="15" t="s">
        <v>5233</v>
      </c>
      <c r="L1535" s="15" t="s">
        <v>5233</v>
      </c>
      <c r="M1535" s="15" t="s">
        <v>5233</v>
      </c>
      <c r="N1535" s="15" t="s">
        <v>1904</v>
      </c>
      <c r="O1535" s="15" t="s">
        <v>3673</v>
      </c>
      <c r="P1535">
        <v>63011000</v>
      </c>
      <c r="Q1535" s="15" t="s">
        <v>1899</v>
      </c>
      <c r="R1535">
        <v>4</v>
      </c>
      <c r="S1535" s="15" t="s">
        <v>5234</v>
      </c>
      <c r="U1535" s="15" t="s">
        <v>5234</v>
      </c>
      <c r="V1535" s="15" t="s">
        <v>5234</v>
      </c>
      <c r="W1535" s="15" t="s">
        <v>5234</v>
      </c>
      <c r="X1535" s="15" t="s">
        <v>50</v>
      </c>
      <c r="Y1535" s="15" t="s">
        <v>5234</v>
      </c>
      <c r="Z1535" s="15" t="s">
        <v>2970</v>
      </c>
    </row>
    <row r="1536" spans="1:26" x14ac:dyDescent="0.3">
      <c r="A1536" s="15" t="s">
        <v>3674</v>
      </c>
      <c r="B1536">
        <v>99999</v>
      </c>
      <c r="C1536" s="1">
        <v>5908256839847</v>
      </c>
      <c r="D1536">
        <v>1</v>
      </c>
      <c r="E1536">
        <v>55</v>
      </c>
      <c r="F1536" s="15" t="s">
        <v>169</v>
      </c>
      <c r="G1536" s="15" t="s">
        <v>3675</v>
      </c>
      <c r="H1536" s="15" t="s">
        <v>5291</v>
      </c>
      <c r="I1536" s="15" t="s">
        <v>5271</v>
      </c>
      <c r="J1536" s="15" t="s">
        <v>5237</v>
      </c>
      <c r="K1536" s="15" t="s">
        <v>290</v>
      </c>
      <c r="L1536" s="15" t="s">
        <v>5304</v>
      </c>
      <c r="M1536" s="15" t="s">
        <v>65</v>
      </c>
      <c r="N1536" s="15" t="s">
        <v>1904</v>
      </c>
      <c r="O1536" s="15" t="s">
        <v>3676</v>
      </c>
      <c r="P1536">
        <v>63011000</v>
      </c>
      <c r="Q1536" s="15" t="s">
        <v>5234</v>
      </c>
      <c r="S1536" s="15" t="s">
        <v>5234</v>
      </c>
      <c r="U1536" s="15" t="s">
        <v>5234</v>
      </c>
      <c r="V1536" s="15" t="s">
        <v>1203</v>
      </c>
      <c r="W1536" s="15" t="s">
        <v>5234</v>
      </c>
      <c r="X1536" s="15" t="s">
        <v>50</v>
      </c>
      <c r="Y1536" s="15" t="s">
        <v>5234</v>
      </c>
      <c r="Z1536" s="15" t="s">
        <v>3675</v>
      </c>
    </row>
    <row r="1537" spans="1:26" x14ac:dyDescent="0.3">
      <c r="A1537" s="15" t="s">
        <v>3677</v>
      </c>
      <c r="B1537">
        <v>99999</v>
      </c>
      <c r="C1537" s="1">
        <v>5902934830768</v>
      </c>
      <c r="D1537">
        <v>1</v>
      </c>
      <c r="E1537">
        <v>160</v>
      </c>
      <c r="F1537" s="15" t="s">
        <v>1132</v>
      </c>
      <c r="G1537" s="15" t="s">
        <v>2970</v>
      </c>
      <c r="H1537" s="15" t="s">
        <v>5244</v>
      </c>
      <c r="I1537" s="15" t="s">
        <v>28</v>
      </c>
      <c r="J1537" s="15" t="s">
        <v>5462</v>
      </c>
      <c r="K1537" s="15" t="s">
        <v>290</v>
      </c>
      <c r="L1537" s="15" t="s">
        <v>5303</v>
      </c>
      <c r="M1537" s="15" t="s">
        <v>5295</v>
      </c>
      <c r="N1537" s="15" t="s">
        <v>1904</v>
      </c>
      <c r="O1537" s="15" t="s">
        <v>3678</v>
      </c>
      <c r="P1537">
        <v>63011000</v>
      </c>
      <c r="Q1537" s="15" t="s">
        <v>1899</v>
      </c>
      <c r="R1537">
        <v>5</v>
      </c>
      <c r="S1537" s="15" t="s">
        <v>5234</v>
      </c>
      <c r="U1537" s="15" t="s">
        <v>5234</v>
      </c>
      <c r="V1537" s="15" t="s">
        <v>830</v>
      </c>
      <c r="W1537" s="15" t="s">
        <v>5234</v>
      </c>
      <c r="X1537" s="15" t="s">
        <v>50</v>
      </c>
      <c r="Y1537" s="15" t="s">
        <v>5234</v>
      </c>
      <c r="Z1537" s="15" t="s">
        <v>2970</v>
      </c>
    </row>
    <row r="1538" spans="1:26" x14ac:dyDescent="0.3">
      <c r="A1538" s="15" t="s">
        <v>3679</v>
      </c>
      <c r="B1538">
        <v>14801</v>
      </c>
      <c r="C1538" s="1">
        <v>5902934832465</v>
      </c>
      <c r="D1538">
        <v>4</v>
      </c>
      <c r="E1538">
        <v>72</v>
      </c>
      <c r="F1538" s="15" t="s">
        <v>5188</v>
      </c>
      <c r="G1538" s="15" t="s">
        <v>944</v>
      </c>
      <c r="H1538" s="15" t="s">
        <v>5269</v>
      </c>
      <c r="I1538" s="15" t="s">
        <v>5257</v>
      </c>
      <c r="J1538" s="15" t="s">
        <v>611</v>
      </c>
      <c r="K1538" s="15" t="s">
        <v>5244</v>
      </c>
      <c r="L1538" s="15" t="s">
        <v>5304</v>
      </c>
      <c r="M1538" s="15" t="s">
        <v>5237</v>
      </c>
      <c r="N1538" s="15" t="s">
        <v>3680</v>
      </c>
      <c r="O1538" s="15" t="s">
        <v>6411</v>
      </c>
      <c r="P1538">
        <v>63011000</v>
      </c>
      <c r="Q1538" s="15" t="s">
        <v>6897</v>
      </c>
      <c r="R1538">
        <v>4</v>
      </c>
      <c r="S1538" s="15" t="s">
        <v>5234</v>
      </c>
      <c r="U1538" s="15" t="s">
        <v>5234</v>
      </c>
      <c r="V1538" s="15" t="s">
        <v>1148</v>
      </c>
      <c r="W1538" s="15" t="s">
        <v>35</v>
      </c>
      <c r="X1538" s="15" t="s">
        <v>36</v>
      </c>
      <c r="Y1538" s="15" t="s">
        <v>50</v>
      </c>
      <c r="Z1538" s="15" t="s">
        <v>6650</v>
      </c>
    </row>
    <row r="1539" spans="1:26" x14ac:dyDescent="0.3">
      <c r="A1539" s="15" t="s">
        <v>3681</v>
      </c>
      <c r="B1539">
        <v>14802</v>
      </c>
      <c r="C1539" s="1">
        <v>5902934832489</v>
      </c>
      <c r="D1539">
        <v>3</v>
      </c>
      <c r="E1539">
        <v>24</v>
      </c>
      <c r="F1539" s="15" t="s">
        <v>3696</v>
      </c>
      <c r="G1539" s="15" t="s">
        <v>6412</v>
      </c>
      <c r="H1539" s="15" t="s">
        <v>333</v>
      </c>
      <c r="I1539" s="15" t="s">
        <v>333</v>
      </c>
      <c r="J1539" s="15" t="s">
        <v>5385</v>
      </c>
      <c r="K1539" s="15" t="s">
        <v>658</v>
      </c>
      <c r="L1539" s="15" t="s">
        <v>5353</v>
      </c>
      <c r="M1539" s="15" t="s">
        <v>328</v>
      </c>
      <c r="N1539" s="15" t="s">
        <v>3682</v>
      </c>
      <c r="O1539" s="15" t="s">
        <v>6413</v>
      </c>
      <c r="P1539">
        <v>63011000</v>
      </c>
      <c r="Q1539" s="15" t="s">
        <v>6897</v>
      </c>
      <c r="R1539">
        <v>4</v>
      </c>
      <c r="S1539" s="15" t="s">
        <v>5234</v>
      </c>
      <c r="U1539" s="15" t="s">
        <v>5234</v>
      </c>
      <c r="V1539" s="15" t="s">
        <v>2444</v>
      </c>
      <c r="W1539" s="15" t="s">
        <v>35</v>
      </c>
      <c r="X1539" s="15" t="s">
        <v>36</v>
      </c>
      <c r="Y1539" s="15" t="s">
        <v>50</v>
      </c>
      <c r="Z1539" s="15" t="s">
        <v>7012</v>
      </c>
    </row>
    <row r="1540" spans="1:26" x14ac:dyDescent="0.3">
      <c r="A1540" s="15" t="s">
        <v>3683</v>
      </c>
      <c r="B1540">
        <v>14803</v>
      </c>
      <c r="C1540" s="1">
        <v>5902934832649</v>
      </c>
      <c r="D1540">
        <v>5</v>
      </c>
      <c r="E1540">
        <v>60</v>
      </c>
      <c r="F1540" s="15" t="s">
        <v>2970</v>
      </c>
      <c r="G1540" s="15" t="s">
        <v>1054</v>
      </c>
      <c r="H1540" s="15" t="s">
        <v>5303</v>
      </c>
      <c r="I1540" s="15" t="s">
        <v>5291</v>
      </c>
      <c r="J1540" s="15" t="s">
        <v>5255</v>
      </c>
      <c r="K1540" s="15" t="s">
        <v>5265</v>
      </c>
      <c r="L1540" s="15" t="s">
        <v>5737</v>
      </c>
      <c r="M1540" s="15" t="s">
        <v>5345</v>
      </c>
      <c r="N1540" s="15" t="s">
        <v>3684</v>
      </c>
      <c r="O1540" s="15" t="s">
        <v>6414</v>
      </c>
      <c r="P1540">
        <v>63011000</v>
      </c>
      <c r="Q1540" s="15" t="s">
        <v>6897</v>
      </c>
      <c r="R1540">
        <v>4</v>
      </c>
      <c r="S1540" s="15" t="s">
        <v>5234</v>
      </c>
      <c r="U1540" s="15" t="s">
        <v>5234</v>
      </c>
      <c r="V1540" s="15" t="s">
        <v>903</v>
      </c>
      <c r="W1540" s="15" t="s">
        <v>35</v>
      </c>
      <c r="X1540" s="15" t="s">
        <v>36</v>
      </c>
      <c r="Y1540" s="15" t="s">
        <v>50</v>
      </c>
      <c r="Z1540" s="15" t="s">
        <v>1071</v>
      </c>
    </row>
    <row r="1541" spans="1:26" x14ac:dyDescent="0.3">
      <c r="A1541" s="15" t="s">
        <v>3685</v>
      </c>
      <c r="B1541">
        <v>14805</v>
      </c>
      <c r="C1541" s="1">
        <v>5902934832601</v>
      </c>
      <c r="D1541">
        <v>2</v>
      </c>
      <c r="E1541">
        <v>16</v>
      </c>
      <c r="F1541" s="15" t="s">
        <v>2206</v>
      </c>
      <c r="G1541" s="15" t="s">
        <v>2707</v>
      </c>
      <c r="H1541" s="15" t="s">
        <v>5350</v>
      </c>
      <c r="I1541" s="15" t="s">
        <v>64</v>
      </c>
      <c r="J1541" s="15" t="s">
        <v>210</v>
      </c>
      <c r="K1541" s="15" t="s">
        <v>5342</v>
      </c>
      <c r="L1541" s="15" t="s">
        <v>5345</v>
      </c>
      <c r="M1541" s="15" t="s">
        <v>5314</v>
      </c>
      <c r="N1541" s="15" t="s">
        <v>3682</v>
      </c>
      <c r="O1541" s="15" t="s">
        <v>6415</v>
      </c>
      <c r="P1541">
        <v>63011000</v>
      </c>
      <c r="Q1541" s="15" t="s">
        <v>6897</v>
      </c>
      <c r="R1541">
        <v>4</v>
      </c>
      <c r="S1541" s="15" t="s">
        <v>5234</v>
      </c>
      <c r="U1541" s="15" t="s">
        <v>5234</v>
      </c>
      <c r="V1541" s="15" t="s">
        <v>1214</v>
      </c>
      <c r="W1541" s="15" t="s">
        <v>35</v>
      </c>
      <c r="X1541" s="15" t="s">
        <v>36</v>
      </c>
      <c r="Y1541" s="15" t="s">
        <v>50</v>
      </c>
      <c r="Z1541" s="15" t="s">
        <v>7123</v>
      </c>
    </row>
    <row r="1542" spans="1:26" x14ac:dyDescent="0.3">
      <c r="A1542" s="15" t="s">
        <v>3686</v>
      </c>
      <c r="B1542">
        <v>14806</v>
      </c>
      <c r="C1542" s="1">
        <v>5902934832625</v>
      </c>
      <c r="D1542">
        <v>3</v>
      </c>
      <c r="E1542">
        <v>48</v>
      </c>
      <c r="F1542" s="15" t="s">
        <v>2047</v>
      </c>
      <c r="G1542" s="15" t="s">
        <v>392</v>
      </c>
      <c r="H1542" s="15" t="s">
        <v>5271</v>
      </c>
      <c r="I1542" s="15" t="s">
        <v>5268</v>
      </c>
      <c r="J1542" s="15" t="s">
        <v>5237</v>
      </c>
      <c r="K1542" s="15" t="s">
        <v>231</v>
      </c>
      <c r="L1542" s="15" t="s">
        <v>309</v>
      </c>
      <c r="M1542" s="15" t="s">
        <v>5386</v>
      </c>
      <c r="N1542" s="15" t="s">
        <v>3680</v>
      </c>
      <c r="O1542" s="15" t="s">
        <v>6416</v>
      </c>
      <c r="P1542">
        <v>63011000</v>
      </c>
      <c r="Q1542" s="15" t="s">
        <v>6897</v>
      </c>
      <c r="R1542">
        <v>4</v>
      </c>
      <c r="S1542" s="15" t="s">
        <v>5234</v>
      </c>
      <c r="U1542" s="15" t="s">
        <v>5234</v>
      </c>
      <c r="V1542" s="15" t="s">
        <v>3217</v>
      </c>
      <c r="W1542" s="15" t="s">
        <v>35</v>
      </c>
      <c r="X1542" s="15" t="s">
        <v>36</v>
      </c>
      <c r="Y1542" s="15" t="s">
        <v>50</v>
      </c>
      <c r="Z1542" s="15" t="s">
        <v>2597</v>
      </c>
    </row>
    <row r="1543" spans="1:26" x14ac:dyDescent="0.3">
      <c r="A1543" s="15" t="s">
        <v>3687</v>
      </c>
      <c r="B1543">
        <v>14807</v>
      </c>
      <c r="C1543" s="1">
        <v>5902934832502</v>
      </c>
      <c r="D1543">
        <v>7</v>
      </c>
      <c r="E1543">
        <v>70</v>
      </c>
      <c r="F1543" s="15" t="s">
        <v>7270</v>
      </c>
      <c r="G1543" s="15" t="s">
        <v>167</v>
      </c>
      <c r="H1543" s="15" t="s">
        <v>3021</v>
      </c>
      <c r="I1543" s="15" t="s">
        <v>2210</v>
      </c>
      <c r="J1543" s="15" t="s">
        <v>2226</v>
      </c>
      <c r="K1543" s="15" t="s">
        <v>64</v>
      </c>
      <c r="L1543" s="15" t="s">
        <v>5352</v>
      </c>
      <c r="M1543" s="15" t="s">
        <v>161</v>
      </c>
      <c r="N1543" s="15" t="s">
        <v>3680</v>
      </c>
      <c r="O1543" s="15" t="s">
        <v>6417</v>
      </c>
      <c r="P1543">
        <v>63011000</v>
      </c>
      <c r="Q1543" s="15" t="s">
        <v>6897</v>
      </c>
      <c r="R1543">
        <v>4</v>
      </c>
      <c r="S1543" s="15" t="s">
        <v>5234</v>
      </c>
      <c r="U1543" s="15" t="s">
        <v>5234</v>
      </c>
      <c r="V1543" s="15" t="s">
        <v>960</v>
      </c>
      <c r="W1543" s="15" t="s">
        <v>1540</v>
      </c>
      <c r="X1543" s="15" t="s">
        <v>36</v>
      </c>
      <c r="Y1543" s="15" t="s">
        <v>50</v>
      </c>
      <c r="Z1543" s="15" t="s">
        <v>1913</v>
      </c>
    </row>
    <row r="1544" spans="1:26" x14ac:dyDescent="0.3">
      <c r="A1544" s="15" t="s">
        <v>3688</v>
      </c>
      <c r="B1544">
        <v>14808</v>
      </c>
      <c r="C1544" s="1">
        <v>5902934832526</v>
      </c>
      <c r="D1544">
        <v>5</v>
      </c>
      <c r="E1544">
        <v>40</v>
      </c>
      <c r="F1544" s="15" t="s">
        <v>4144</v>
      </c>
      <c r="G1544" s="15" t="s">
        <v>7294</v>
      </c>
      <c r="H1544" s="15" t="s">
        <v>7295</v>
      </c>
      <c r="I1544" s="15" t="s">
        <v>3042</v>
      </c>
      <c r="J1544" s="15" t="s">
        <v>1572</v>
      </c>
      <c r="K1544" s="15" t="s">
        <v>328</v>
      </c>
      <c r="L1544" s="15" t="s">
        <v>5711</v>
      </c>
      <c r="M1544" s="15" t="s">
        <v>7296</v>
      </c>
      <c r="N1544" s="15" t="s">
        <v>3682</v>
      </c>
      <c r="O1544" s="15" t="s">
        <v>6418</v>
      </c>
      <c r="P1544">
        <v>63011000</v>
      </c>
      <c r="Q1544" s="15" t="s">
        <v>6897</v>
      </c>
      <c r="R1544">
        <v>4</v>
      </c>
      <c r="S1544" s="15" t="s">
        <v>5234</v>
      </c>
      <c r="U1544" s="15" t="s">
        <v>5234</v>
      </c>
      <c r="V1544" s="15" t="s">
        <v>1431</v>
      </c>
      <c r="W1544" s="15" t="s">
        <v>1540</v>
      </c>
      <c r="X1544" s="15" t="s">
        <v>36</v>
      </c>
      <c r="Y1544" s="15" t="s">
        <v>50</v>
      </c>
      <c r="Z1544" s="15" t="s">
        <v>586</v>
      </c>
    </row>
    <row r="1545" spans="1:26" x14ac:dyDescent="0.3">
      <c r="A1545" s="15" t="s">
        <v>3689</v>
      </c>
      <c r="B1545">
        <v>14904</v>
      </c>
      <c r="C1545" s="1">
        <v>5902934837118</v>
      </c>
      <c r="D1545">
        <v>6</v>
      </c>
      <c r="E1545">
        <v>72</v>
      </c>
      <c r="F1545" s="15" t="s">
        <v>5189</v>
      </c>
      <c r="G1545" s="15" t="s">
        <v>650</v>
      </c>
      <c r="H1545" s="15" t="s">
        <v>5237</v>
      </c>
      <c r="I1545" s="15" t="s">
        <v>5254</v>
      </c>
      <c r="J1545" s="15" t="s">
        <v>5265</v>
      </c>
      <c r="K1545" s="15" t="s">
        <v>1835</v>
      </c>
      <c r="L1545" s="15" t="s">
        <v>5386</v>
      </c>
      <c r="M1545" s="15" t="s">
        <v>5386</v>
      </c>
      <c r="N1545" s="15" t="s">
        <v>1898</v>
      </c>
      <c r="O1545" s="15" t="s">
        <v>6419</v>
      </c>
      <c r="P1545">
        <v>63011000</v>
      </c>
      <c r="Q1545" s="15" t="s">
        <v>6896</v>
      </c>
      <c r="R1545">
        <v>5</v>
      </c>
      <c r="S1545" s="15" t="s">
        <v>5234</v>
      </c>
      <c r="U1545" s="15" t="s">
        <v>5234</v>
      </c>
      <c r="V1545" s="15" t="s">
        <v>273</v>
      </c>
      <c r="W1545" s="15" t="s">
        <v>450</v>
      </c>
      <c r="X1545" s="15" t="s">
        <v>36</v>
      </c>
      <c r="Y1545" s="15" t="s">
        <v>50</v>
      </c>
      <c r="Z1545" s="15" t="s">
        <v>2970</v>
      </c>
    </row>
    <row r="1546" spans="1:26" x14ac:dyDescent="0.3">
      <c r="A1546" s="15" t="s">
        <v>3690</v>
      </c>
      <c r="B1546">
        <v>99999</v>
      </c>
      <c r="C1546" s="1">
        <v>5902934837132</v>
      </c>
      <c r="D1546">
        <v>5</v>
      </c>
      <c r="E1546">
        <v>60</v>
      </c>
      <c r="F1546" s="15" t="s">
        <v>1913</v>
      </c>
      <c r="G1546" s="15" t="s">
        <v>5031</v>
      </c>
      <c r="H1546" s="15" t="s">
        <v>5291</v>
      </c>
      <c r="I1546" s="15" t="s">
        <v>5303</v>
      </c>
      <c r="J1546" s="15" t="s">
        <v>5255</v>
      </c>
      <c r="K1546" s="15" t="s">
        <v>5737</v>
      </c>
      <c r="L1546" s="15" t="s">
        <v>5257</v>
      </c>
      <c r="M1546" s="15" t="s">
        <v>5345</v>
      </c>
      <c r="N1546" s="15" t="s">
        <v>3684</v>
      </c>
      <c r="O1546" s="15" t="s">
        <v>6420</v>
      </c>
      <c r="P1546">
        <v>63011000</v>
      </c>
      <c r="Q1546" s="15" t="s">
        <v>6897</v>
      </c>
      <c r="R1546">
        <v>4</v>
      </c>
      <c r="S1546" s="15" t="s">
        <v>5234</v>
      </c>
      <c r="U1546" s="15" t="s">
        <v>5234</v>
      </c>
      <c r="V1546" s="15" t="s">
        <v>960</v>
      </c>
      <c r="W1546" s="15" t="s">
        <v>879</v>
      </c>
      <c r="X1546" s="15" t="s">
        <v>50</v>
      </c>
      <c r="Y1546" s="15" t="s">
        <v>50</v>
      </c>
      <c r="Z1546" s="15" t="s">
        <v>7013</v>
      </c>
    </row>
    <row r="1547" spans="1:26" x14ac:dyDescent="0.3">
      <c r="A1547" s="15" t="s">
        <v>4516</v>
      </c>
      <c r="B1547">
        <v>14909</v>
      </c>
      <c r="C1547" s="1">
        <v>5903887801195</v>
      </c>
      <c r="D1547">
        <v>4</v>
      </c>
      <c r="E1547">
        <v>32</v>
      </c>
      <c r="F1547" s="15" t="s">
        <v>1913</v>
      </c>
      <c r="G1547" s="15" t="s">
        <v>582</v>
      </c>
      <c r="H1547" s="15" t="s">
        <v>5233</v>
      </c>
      <c r="I1547" s="15" t="s">
        <v>5233</v>
      </c>
      <c r="J1547" s="15" t="s">
        <v>5233</v>
      </c>
      <c r="K1547" s="15" t="s">
        <v>5373</v>
      </c>
      <c r="L1547" s="15" t="s">
        <v>5291</v>
      </c>
      <c r="M1547" s="15" t="s">
        <v>5431</v>
      </c>
      <c r="N1547" s="15" t="s">
        <v>4517</v>
      </c>
      <c r="O1547" s="15" t="s">
        <v>6421</v>
      </c>
      <c r="P1547">
        <v>94049090</v>
      </c>
      <c r="Q1547" s="15" t="s">
        <v>6896</v>
      </c>
      <c r="R1547">
        <v>4</v>
      </c>
      <c r="S1547" s="15" t="s">
        <v>5234</v>
      </c>
      <c r="U1547" s="15" t="s">
        <v>5234</v>
      </c>
      <c r="V1547" s="15" t="s">
        <v>4755</v>
      </c>
      <c r="W1547" s="15" t="s">
        <v>4512</v>
      </c>
      <c r="X1547" s="15" t="s">
        <v>36</v>
      </c>
      <c r="Y1547" s="15" t="s">
        <v>5234</v>
      </c>
      <c r="Z1547" s="15" t="s">
        <v>6827</v>
      </c>
    </row>
    <row r="1548" spans="1:26" x14ac:dyDescent="0.3">
      <c r="A1548" s="15" t="s">
        <v>4938</v>
      </c>
      <c r="B1548">
        <v>14804</v>
      </c>
      <c r="C1548" s="1">
        <v>5903887806343</v>
      </c>
      <c r="D1548">
        <v>5</v>
      </c>
      <c r="E1548">
        <v>60</v>
      </c>
      <c r="F1548" s="15" t="s">
        <v>2970</v>
      </c>
      <c r="G1548" s="15" t="s">
        <v>1054</v>
      </c>
      <c r="H1548" s="15" t="s">
        <v>5303</v>
      </c>
      <c r="I1548" s="15" t="s">
        <v>5291</v>
      </c>
      <c r="J1548" s="15" t="s">
        <v>5255</v>
      </c>
      <c r="K1548" s="15" t="s">
        <v>5265</v>
      </c>
      <c r="L1548" s="15" t="s">
        <v>5737</v>
      </c>
      <c r="M1548" s="15" t="s">
        <v>5345</v>
      </c>
      <c r="N1548" s="15" t="s">
        <v>3684</v>
      </c>
      <c r="O1548" s="15" t="s">
        <v>6422</v>
      </c>
      <c r="P1548">
        <v>63011000</v>
      </c>
      <c r="Q1548" s="15" t="s">
        <v>6897</v>
      </c>
      <c r="R1548">
        <v>4</v>
      </c>
      <c r="S1548" s="15" t="s">
        <v>5234</v>
      </c>
      <c r="U1548" s="15" t="s">
        <v>5234</v>
      </c>
      <c r="V1548" s="15" t="s">
        <v>903</v>
      </c>
      <c r="W1548" s="15" t="s">
        <v>35</v>
      </c>
      <c r="X1548" s="15" t="s">
        <v>36</v>
      </c>
      <c r="Y1548" s="15" t="s">
        <v>50</v>
      </c>
      <c r="Z1548" s="15" t="s">
        <v>1071</v>
      </c>
    </row>
    <row r="1549" spans="1:26" x14ac:dyDescent="0.3">
      <c r="A1549" s="15" t="s">
        <v>5032</v>
      </c>
      <c r="B1549">
        <v>14809</v>
      </c>
      <c r="C1549" s="1">
        <v>5903887807364</v>
      </c>
      <c r="D1549">
        <v>7</v>
      </c>
      <c r="E1549">
        <v>70</v>
      </c>
      <c r="F1549" s="15" t="s">
        <v>7270</v>
      </c>
      <c r="G1549" s="15" t="s">
        <v>7297</v>
      </c>
      <c r="H1549" s="15" t="s">
        <v>1156</v>
      </c>
      <c r="I1549" s="15" t="s">
        <v>7298</v>
      </c>
      <c r="J1549" s="15" t="s">
        <v>5255</v>
      </c>
      <c r="K1549" s="15" t="s">
        <v>5353</v>
      </c>
      <c r="L1549" s="15" t="s">
        <v>5257</v>
      </c>
      <c r="M1549" s="15" t="s">
        <v>5352</v>
      </c>
      <c r="N1549" s="15" t="s">
        <v>3680</v>
      </c>
      <c r="O1549" s="15" t="s">
        <v>6423</v>
      </c>
      <c r="P1549">
        <v>63011000</v>
      </c>
      <c r="Q1549" s="15" t="s">
        <v>6897</v>
      </c>
      <c r="S1549" s="15" t="s">
        <v>5234</v>
      </c>
      <c r="U1549" s="15" t="s">
        <v>5234</v>
      </c>
      <c r="V1549" s="15" t="s">
        <v>830</v>
      </c>
      <c r="W1549" s="15" t="s">
        <v>860</v>
      </c>
      <c r="X1549" s="15" t="s">
        <v>36</v>
      </c>
      <c r="Y1549" s="15" t="s">
        <v>50</v>
      </c>
      <c r="Z1549" s="15" t="s">
        <v>1913</v>
      </c>
    </row>
    <row r="1550" spans="1:26" x14ac:dyDescent="0.3">
      <c r="A1550" s="15" t="s">
        <v>5033</v>
      </c>
      <c r="B1550">
        <v>14810</v>
      </c>
      <c r="C1550" s="1">
        <v>5903887807388</v>
      </c>
      <c r="D1550">
        <v>5</v>
      </c>
      <c r="E1550">
        <v>40</v>
      </c>
      <c r="F1550" s="15" t="s">
        <v>2950</v>
      </c>
      <c r="G1550" s="15" t="s">
        <v>7299</v>
      </c>
      <c r="H1550" s="15" t="s">
        <v>5345</v>
      </c>
      <c r="I1550" s="15" t="s">
        <v>1572</v>
      </c>
      <c r="J1550" s="15" t="s">
        <v>5345</v>
      </c>
      <c r="K1550" s="15" t="s">
        <v>5345</v>
      </c>
      <c r="L1550" s="15" t="s">
        <v>7300</v>
      </c>
      <c r="M1550" s="15" t="s">
        <v>5344</v>
      </c>
      <c r="N1550" s="15" t="s">
        <v>3682</v>
      </c>
      <c r="O1550" s="15" t="s">
        <v>6424</v>
      </c>
      <c r="P1550">
        <v>63011000</v>
      </c>
      <c r="Q1550" s="15" t="s">
        <v>6897</v>
      </c>
      <c r="S1550" s="15" t="s">
        <v>5234</v>
      </c>
      <c r="U1550" s="15" t="s">
        <v>5234</v>
      </c>
      <c r="V1550" s="15" t="s">
        <v>613</v>
      </c>
      <c r="W1550" s="15" t="s">
        <v>860</v>
      </c>
      <c r="X1550" s="15" t="s">
        <v>36</v>
      </c>
      <c r="Y1550" s="15" t="s">
        <v>50</v>
      </c>
      <c r="Z1550" s="15" t="s">
        <v>4150</v>
      </c>
    </row>
    <row r="1551" spans="1:26" x14ac:dyDescent="0.3">
      <c r="A1551" s="15" t="s">
        <v>7301</v>
      </c>
      <c r="B1551">
        <v>1</v>
      </c>
      <c r="C1551" s="1">
        <v>5905575901071</v>
      </c>
      <c r="D1551">
        <v>8</v>
      </c>
      <c r="E1551">
        <v>240</v>
      </c>
      <c r="F1551" s="15" t="s">
        <v>5277</v>
      </c>
      <c r="G1551" s="15" t="s">
        <v>7355</v>
      </c>
      <c r="H1551" s="15" t="s">
        <v>5257</v>
      </c>
      <c r="I1551" s="15" t="s">
        <v>2838</v>
      </c>
      <c r="J1551" s="15" t="s">
        <v>453</v>
      </c>
      <c r="K1551" s="15" t="s">
        <v>30</v>
      </c>
      <c r="L1551" s="15" t="s">
        <v>2590</v>
      </c>
      <c r="M1551" s="15" t="s">
        <v>1321</v>
      </c>
      <c r="N1551" s="15" t="s">
        <v>7267</v>
      </c>
      <c r="O1551" s="15" t="s">
        <v>7302</v>
      </c>
      <c r="P1551">
        <v>85167970</v>
      </c>
      <c r="Q1551" s="15" t="s">
        <v>5234</v>
      </c>
      <c r="R1551">
        <v>5</v>
      </c>
      <c r="S1551" s="15" t="s">
        <v>5234</v>
      </c>
      <c r="U1551" s="15" t="s">
        <v>5234</v>
      </c>
      <c r="V1551" s="15" t="s">
        <v>66</v>
      </c>
      <c r="W1551" s="15" t="s">
        <v>1921</v>
      </c>
      <c r="X1551" s="15" t="s">
        <v>36</v>
      </c>
      <c r="Y1551" s="15" t="s">
        <v>50</v>
      </c>
      <c r="Z1551" s="15" t="s">
        <v>7356</v>
      </c>
    </row>
    <row r="1552" spans="1:26" x14ac:dyDescent="0.3">
      <c r="A1552" s="15" t="s">
        <v>3691</v>
      </c>
      <c r="B1552">
        <v>99999</v>
      </c>
      <c r="C1552" s="1">
        <v>5908256836723</v>
      </c>
      <c r="D1552">
        <v>6</v>
      </c>
      <c r="E1552">
        <v>126</v>
      </c>
      <c r="F1552" s="15" t="s">
        <v>910</v>
      </c>
      <c r="G1552" s="15" t="s">
        <v>6425</v>
      </c>
      <c r="H1552" s="15" t="s">
        <v>5233</v>
      </c>
      <c r="I1552" s="15" t="s">
        <v>5233</v>
      </c>
      <c r="J1552" s="15" t="s">
        <v>5233</v>
      </c>
      <c r="K1552" s="15" t="s">
        <v>5291</v>
      </c>
      <c r="L1552" s="15" t="s">
        <v>5243</v>
      </c>
      <c r="M1552" s="15" t="s">
        <v>5350</v>
      </c>
      <c r="N1552" s="15" t="s">
        <v>1939</v>
      </c>
      <c r="O1552" s="15" t="s">
        <v>3692</v>
      </c>
      <c r="P1552">
        <v>85162991</v>
      </c>
      <c r="Q1552" s="15" t="s">
        <v>5234</v>
      </c>
      <c r="S1552" s="15" t="s">
        <v>5234</v>
      </c>
      <c r="U1552" s="15" t="s">
        <v>5234</v>
      </c>
      <c r="V1552" s="15" t="s">
        <v>5234</v>
      </c>
      <c r="W1552" s="15" t="s">
        <v>5234</v>
      </c>
      <c r="X1552" s="15" t="s">
        <v>50</v>
      </c>
      <c r="Y1552" s="15" t="s">
        <v>5234</v>
      </c>
      <c r="Z1552" s="15" t="s">
        <v>7014</v>
      </c>
    </row>
    <row r="1553" spans="1:26" x14ac:dyDescent="0.3">
      <c r="A1553" s="15" t="s">
        <v>3693</v>
      </c>
      <c r="B1553">
        <v>99999</v>
      </c>
      <c r="C1553" s="1">
        <v>5908256836716</v>
      </c>
      <c r="D1553">
        <v>6</v>
      </c>
      <c r="E1553">
        <v>126</v>
      </c>
      <c r="F1553" s="15" t="s">
        <v>910</v>
      </c>
      <c r="G1553" s="15" t="s">
        <v>6425</v>
      </c>
      <c r="H1553" s="15" t="s">
        <v>5233</v>
      </c>
      <c r="I1553" s="15" t="s">
        <v>5233</v>
      </c>
      <c r="J1553" s="15" t="s">
        <v>5233</v>
      </c>
      <c r="K1553" s="15" t="s">
        <v>5291</v>
      </c>
      <c r="L1553" s="15" t="s">
        <v>5243</v>
      </c>
      <c r="M1553" s="15" t="s">
        <v>5350</v>
      </c>
      <c r="N1553" s="15" t="s">
        <v>1939</v>
      </c>
      <c r="O1553" s="15" t="s">
        <v>3694</v>
      </c>
      <c r="P1553">
        <v>85162991</v>
      </c>
      <c r="Q1553" s="15" t="s">
        <v>5234</v>
      </c>
      <c r="R1553">
        <v>5</v>
      </c>
      <c r="S1553" s="15" t="s">
        <v>5234</v>
      </c>
      <c r="U1553" s="15" t="s">
        <v>5234</v>
      </c>
      <c r="V1553" s="15" t="s">
        <v>5234</v>
      </c>
      <c r="W1553" s="15" t="s">
        <v>5234</v>
      </c>
      <c r="X1553" s="15" t="s">
        <v>50</v>
      </c>
      <c r="Y1553" s="15" t="s">
        <v>5234</v>
      </c>
      <c r="Z1553" s="15" t="s">
        <v>7014</v>
      </c>
    </row>
    <row r="1554" spans="1:26" x14ac:dyDescent="0.3">
      <c r="A1554" s="15" t="s">
        <v>3695</v>
      </c>
      <c r="B1554">
        <v>99999</v>
      </c>
      <c r="C1554" s="1">
        <v>5902934830331</v>
      </c>
      <c r="D1554">
        <v>4</v>
      </c>
      <c r="E1554">
        <v>336</v>
      </c>
      <c r="F1554" s="15" t="s">
        <v>572</v>
      </c>
      <c r="G1554" s="15" t="s">
        <v>3696</v>
      </c>
      <c r="H1554" s="15" t="s">
        <v>611</v>
      </c>
      <c r="I1554" s="15" t="s">
        <v>117</v>
      </c>
      <c r="J1554" s="15" t="s">
        <v>210</v>
      </c>
      <c r="K1554" s="15" t="s">
        <v>5301</v>
      </c>
      <c r="L1554" s="15" t="s">
        <v>5385</v>
      </c>
      <c r="M1554" s="15" t="s">
        <v>5291</v>
      </c>
      <c r="N1554" s="15" t="s">
        <v>3697</v>
      </c>
      <c r="O1554" s="15" t="s">
        <v>3698</v>
      </c>
      <c r="P1554">
        <v>85162991</v>
      </c>
      <c r="Q1554" s="15" t="s">
        <v>1940</v>
      </c>
      <c r="R1554">
        <v>5</v>
      </c>
      <c r="S1554" s="15" t="s">
        <v>5234</v>
      </c>
      <c r="U1554" s="15" t="s">
        <v>5234</v>
      </c>
      <c r="V1554" s="15" t="s">
        <v>406</v>
      </c>
      <c r="W1554" s="15" t="s">
        <v>35</v>
      </c>
      <c r="X1554" s="15" t="s">
        <v>50</v>
      </c>
      <c r="Y1554" s="15" t="s">
        <v>50</v>
      </c>
      <c r="Z1554" s="15" t="s">
        <v>104</v>
      </c>
    </row>
    <row r="1555" spans="1:26" x14ac:dyDescent="0.3">
      <c r="A1555" s="15" t="s">
        <v>3699</v>
      </c>
      <c r="B1555">
        <v>14111</v>
      </c>
      <c r="C1555" s="1">
        <v>5902934831789</v>
      </c>
      <c r="D1555">
        <v>24</v>
      </c>
      <c r="E1555">
        <v>720</v>
      </c>
      <c r="F1555" s="15" t="s">
        <v>403</v>
      </c>
      <c r="G1555" s="15" t="s">
        <v>7094</v>
      </c>
      <c r="H1555" s="15" t="s">
        <v>5303</v>
      </c>
      <c r="I1555" s="15" t="s">
        <v>293</v>
      </c>
      <c r="J1555" s="15" t="s">
        <v>582</v>
      </c>
      <c r="K1555" s="15" t="s">
        <v>5244</v>
      </c>
      <c r="L1555" s="15" t="s">
        <v>5386</v>
      </c>
      <c r="M1555" s="15" t="s">
        <v>5345</v>
      </c>
      <c r="N1555" s="15" t="s">
        <v>3697</v>
      </c>
      <c r="O1555" s="15" t="s">
        <v>6426</v>
      </c>
      <c r="P1555">
        <v>85162991</v>
      </c>
      <c r="Q1555" s="15" t="s">
        <v>6901</v>
      </c>
      <c r="R1555">
        <v>5</v>
      </c>
      <c r="S1555" s="15" t="s">
        <v>5234</v>
      </c>
      <c r="U1555" s="15" t="s">
        <v>5234</v>
      </c>
      <c r="V1555" s="15" t="s">
        <v>112</v>
      </c>
      <c r="W1555" s="15" t="s">
        <v>35</v>
      </c>
      <c r="X1555" s="15" t="s">
        <v>50</v>
      </c>
      <c r="Y1555" s="15" t="s">
        <v>50</v>
      </c>
      <c r="Z1555" s="15" t="s">
        <v>1042</v>
      </c>
    </row>
    <row r="1556" spans="1:26" x14ac:dyDescent="0.3">
      <c r="A1556" s="15" t="s">
        <v>3700</v>
      </c>
      <c r="B1556">
        <v>99999</v>
      </c>
      <c r="C1556" s="1">
        <v>5902934831529</v>
      </c>
      <c r="D1556">
        <v>6</v>
      </c>
      <c r="E1556">
        <v>126</v>
      </c>
      <c r="F1556" s="15" t="s">
        <v>6427</v>
      </c>
      <c r="G1556" s="15" t="s">
        <v>6428</v>
      </c>
      <c r="H1556" s="15" t="s">
        <v>293</v>
      </c>
      <c r="I1556" s="15" t="s">
        <v>689</v>
      </c>
      <c r="J1556" s="15" t="s">
        <v>171</v>
      </c>
      <c r="K1556" s="15" t="s">
        <v>309</v>
      </c>
      <c r="L1556" s="15" t="s">
        <v>1127</v>
      </c>
      <c r="M1556" s="15" t="s">
        <v>5243</v>
      </c>
      <c r="N1556" s="15" t="s">
        <v>1946</v>
      </c>
      <c r="O1556" s="15" t="s">
        <v>6429</v>
      </c>
      <c r="P1556">
        <v>85162991</v>
      </c>
      <c r="Q1556" s="15" t="s">
        <v>1940</v>
      </c>
      <c r="R1556">
        <v>5</v>
      </c>
      <c r="S1556" s="15" t="s">
        <v>5234</v>
      </c>
      <c r="U1556" s="15" t="s">
        <v>5234</v>
      </c>
      <c r="V1556" s="15" t="s">
        <v>284</v>
      </c>
      <c r="W1556" s="15" t="s">
        <v>35</v>
      </c>
      <c r="X1556" s="15" t="s">
        <v>50</v>
      </c>
      <c r="Y1556" s="15" t="s">
        <v>50</v>
      </c>
      <c r="Z1556" s="15" t="s">
        <v>7015</v>
      </c>
    </row>
    <row r="1557" spans="1:26" x14ac:dyDescent="0.3">
      <c r="A1557" s="15" t="s">
        <v>3701</v>
      </c>
      <c r="B1557">
        <v>14101</v>
      </c>
      <c r="C1557" s="1">
        <v>5902934837170</v>
      </c>
      <c r="D1557">
        <v>6</v>
      </c>
      <c r="E1557">
        <v>96</v>
      </c>
      <c r="F1557" s="15" t="s">
        <v>3702</v>
      </c>
      <c r="G1557" s="15" t="s">
        <v>2953</v>
      </c>
      <c r="H1557" s="15" t="s">
        <v>210</v>
      </c>
      <c r="I1557" s="15" t="s">
        <v>186</v>
      </c>
      <c r="J1557" s="15" t="s">
        <v>3280</v>
      </c>
      <c r="K1557" s="15" t="s">
        <v>231</v>
      </c>
      <c r="L1557" s="15" t="s">
        <v>209</v>
      </c>
      <c r="M1557" s="15" t="s">
        <v>1883</v>
      </c>
      <c r="N1557" s="15" t="s">
        <v>3703</v>
      </c>
      <c r="O1557" s="15" t="s">
        <v>6430</v>
      </c>
      <c r="P1557">
        <v>85162991</v>
      </c>
      <c r="Q1557" s="15" t="s">
        <v>5234</v>
      </c>
      <c r="R1557">
        <v>5</v>
      </c>
      <c r="S1557" s="15" t="s">
        <v>5234</v>
      </c>
      <c r="U1557" s="15" t="s">
        <v>5234</v>
      </c>
      <c r="V1557" s="15" t="s">
        <v>1746</v>
      </c>
      <c r="W1557" s="15" t="s">
        <v>3704</v>
      </c>
      <c r="X1557" s="15" t="s">
        <v>50</v>
      </c>
      <c r="Y1557" s="15" t="s">
        <v>5234</v>
      </c>
      <c r="Z1557" s="15" t="s">
        <v>2501</v>
      </c>
    </row>
    <row r="1558" spans="1:26" x14ac:dyDescent="0.3">
      <c r="A1558" s="15" t="s">
        <v>3705</v>
      </c>
      <c r="B1558">
        <v>13912</v>
      </c>
      <c r="C1558" s="1">
        <v>5902934837408</v>
      </c>
      <c r="D1558">
        <v>1</v>
      </c>
      <c r="E1558">
        <v>21</v>
      </c>
      <c r="F1558" s="15" t="s">
        <v>3706</v>
      </c>
      <c r="G1558" s="15" t="s">
        <v>6431</v>
      </c>
      <c r="H1558" s="15" t="s">
        <v>6432</v>
      </c>
      <c r="I1558" s="15" t="s">
        <v>63</v>
      </c>
      <c r="J1558" s="15" t="s">
        <v>5342</v>
      </c>
      <c r="K1558" s="15" t="s">
        <v>5711</v>
      </c>
      <c r="L1558" s="15" t="s">
        <v>5281</v>
      </c>
      <c r="M1558" s="15" t="s">
        <v>289</v>
      </c>
      <c r="N1558" s="15" t="s">
        <v>3707</v>
      </c>
      <c r="O1558" s="15" t="s">
        <v>3708</v>
      </c>
      <c r="P1558">
        <v>85162950</v>
      </c>
      <c r="Q1558" s="15" t="s">
        <v>6901</v>
      </c>
      <c r="R1558">
        <v>5</v>
      </c>
      <c r="S1558" s="15" t="s">
        <v>4764</v>
      </c>
      <c r="T1558">
        <v>1</v>
      </c>
      <c r="U1558" s="15" t="s">
        <v>112</v>
      </c>
      <c r="V1558" s="15" t="s">
        <v>3709</v>
      </c>
      <c r="W1558" s="15" t="s">
        <v>3710</v>
      </c>
      <c r="X1558" s="15" t="s">
        <v>36</v>
      </c>
      <c r="Y1558" s="15" t="s">
        <v>50</v>
      </c>
      <c r="Z1558" s="15" t="s">
        <v>6433</v>
      </c>
    </row>
    <row r="1559" spans="1:26" x14ac:dyDescent="0.3">
      <c r="A1559" s="15" t="s">
        <v>3711</v>
      </c>
      <c r="B1559">
        <v>14012</v>
      </c>
      <c r="C1559" s="1">
        <v>5902934837194</v>
      </c>
      <c r="D1559">
        <v>1</v>
      </c>
      <c r="E1559">
        <v>24</v>
      </c>
      <c r="F1559" s="15" t="s">
        <v>6434</v>
      </c>
      <c r="G1559" s="15" t="s">
        <v>6435</v>
      </c>
      <c r="H1559" s="15" t="s">
        <v>321</v>
      </c>
      <c r="I1559" s="15" t="s">
        <v>5256</v>
      </c>
      <c r="J1559" s="15" t="s">
        <v>294</v>
      </c>
      <c r="K1559" s="15" t="s">
        <v>689</v>
      </c>
      <c r="L1559" s="15" t="s">
        <v>689</v>
      </c>
      <c r="M1559" s="15" t="s">
        <v>6436</v>
      </c>
      <c r="N1559" s="15" t="s">
        <v>3712</v>
      </c>
      <c r="O1559" s="15" t="s">
        <v>3713</v>
      </c>
      <c r="P1559">
        <v>85162991</v>
      </c>
      <c r="Q1559" s="15" t="s">
        <v>6901</v>
      </c>
      <c r="R1559">
        <v>4</v>
      </c>
      <c r="S1559" s="15" t="s">
        <v>4764</v>
      </c>
      <c r="T1559">
        <v>1</v>
      </c>
      <c r="U1559" s="15" t="s">
        <v>544</v>
      </c>
      <c r="V1559" s="15" t="s">
        <v>3141</v>
      </c>
      <c r="W1559" s="15" t="s">
        <v>3714</v>
      </c>
      <c r="X1559" s="15" t="s">
        <v>36</v>
      </c>
      <c r="Y1559" s="15" t="s">
        <v>50</v>
      </c>
      <c r="Z1559" s="15" t="s">
        <v>1988</v>
      </c>
    </row>
    <row r="1560" spans="1:26" x14ac:dyDescent="0.3">
      <c r="A1560" s="15" t="s">
        <v>3715</v>
      </c>
      <c r="B1560">
        <v>99999</v>
      </c>
      <c r="C1560" s="1">
        <v>5902934837392</v>
      </c>
      <c r="D1560">
        <v>1</v>
      </c>
      <c r="E1560">
        <v>24</v>
      </c>
      <c r="F1560" s="15" t="s">
        <v>542</v>
      </c>
      <c r="G1560" s="15" t="s">
        <v>5034</v>
      </c>
      <c r="H1560" s="15" t="s">
        <v>106</v>
      </c>
      <c r="I1560" s="15" t="s">
        <v>3716</v>
      </c>
      <c r="J1560" s="15" t="s">
        <v>5340</v>
      </c>
      <c r="K1560" s="15" t="s">
        <v>27</v>
      </c>
      <c r="L1560" s="15" t="s">
        <v>294</v>
      </c>
      <c r="M1560" s="15" t="s">
        <v>5353</v>
      </c>
      <c r="N1560" s="15" t="s">
        <v>3717</v>
      </c>
      <c r="O1560" s="15" t="s">
        <v>3718</v>
      </c>
      <c r="P1560">
        <v>85162950</v>
      </c>
      <c r="Q1560" s="15" t="s">
        <v>6901</v>
      </c>
      <c r="R1560">
        <v>4</v>
      </c>
      <c r="S1560" s="15" t="s">
        <v>4764</v>
      </c>
      <c r="T1560">
        <v>1</v>
      </c>
      <c r="U1560" s="15" t="s">
        <v>112</v>
      </c>
      <c r="V1560" s="15" t="s">
        <v>3719</v>
      </c>
      <c r="W1560" s="15" t="s">
        <v>3710</v>
      </c>
      <c r="X1560" s="15" t="s">
        <v>50</v>
      </c>
      <c r="Y1560" s="15" t="s">
        <v>50</v>
      </c>
      <c r="Z1560" s="15" t="s">
        <v>5034</v>
      </c>
    </row>
    <row r="1561" spans="1:26" x14ac:dyDescent="0.3">
      <c r="A1561" s="15" t="s">
        <v>4518</v>
      </c>
      <c r="B1561">
        <v>14102</v>
      </c>
      <c r="C1561" s="1">
        <v>5903887801430</v>
      </c>
      <c r="D1561">
        <v>6</v>
      </c>
      <c r="E1561">
        <v>126</v>
      </c>
      <c r="F1561" s="15" t="s">
        <v>3183</v>
      </c>
      <c r="G1561" s="15" t="s">
        <v>1938</v>
      </c>
      <c r="H1561" s="15" t="s">
        <v>5271</v>
      </c>
      <c r="I1561" s="15" t="s">
        <v>5288</v>
      </c>
      <c r="J1561" s="15" t="s">
        <v>5253</v>
      </c>
      <c r="K1561" s="15" t="s">
        <v>5253</v>
      </c>
      <c r="L1561" s="15" t="s">
        <v>5304</v>
      </c>
      <c r="M1561" s="15" t="s">
        <v>5357</v>
      </c>
      <c r="N1561" s="15" t="s">
        <v>4721</v>
      </c>
      <c r="O1561" s="15" t="s">
        <v>6437</v>
      </c>
      <c r="P1561">
        <v>85162991</v>
      </c>
      <c r="Q1561" s="15" t="s">
        <v>6901</v>
      </c>
      <c r="R1561">
        <v>5</v>
      </c>
      <c r="S1561" s="15" t="s">
        <v>5234</v>
      </c>
      <c r="U1561" s="15" t="s">
        <v>5234</v>
      </c>
      <c r="V1561" s="15" t="s">
        <v>1359</v>
      </c>
      <c r="W1561" s="15" t="s">
        <v>2899</v>
      </c>
      <c r="X1561" s="15" t="s">
        <v>36</v>
      </c>
      <c r="Y1561" s="15" t="s">
        <v>50</v>
      </c>
      <c r="Z1561" s="15" t="s">
        <v>4993</v>
      </c>
    </row>
    <row r="1562" spans="1:26" x14ac:dyDescent="0.3">
      <c r="A1562" s="15" t="s">
        <v>4870</v>
      </c>
      <c r="B1562">
        <v>14212</v>
      </c>
      <c r="C1562" s="1">
        <v>5903887805360</v>
      </c>
      <c r="D1562">
        <v>1</v>
      </c>
      <c r="E1562">
        <v>21</v>
      </c>
      <c r="F1562" s="15" t="s">
        <v>6438</v>
      </c>
      <c r="G1562" s="15" t="s">
        <v>650</v>
      </c>
      <c r="H1562" s="15" t="s">
        <v>5304</v>
      </c>
      <c r="I1562" s="15" t="s">
        <v>5288</v>
      </c>
      <c r="J1562" s="15" t="s">
        <v>5350</v>
      </c>
      <c r="K1562" s="15" t="s">
        <v>5304</v>
      </c>
      <c r="L1562" s="15" t="s">
        <v>5288</v>
      </c>
      <c r="M1562" s="15" t="s">
        <v>5350</v>
      </c>
      <c r="N1562" s="15" t="s">
        <v>4547</v>
      </c>
      <c r="O1562" s="15" t="s">
        <v>4871</v>
      </c>
      <c r="P1562">
        <v>85162999</v>
      </c>
      <c r="Q1562" s="15" t="s">
        <v>6901</v>
      </c>
      <c r="R1562">
        <v>4</v>
      </c>
      <c r="S1562" s="15" t="s">
        <v>5234</v>
      </c>
      <c r="U1562" s="15" t="s">
        <v>5234</v>
      </c>
      <c r="V1562" s="15" t="s">
        <v>2305</v>
      </c>
      <c r="W1562" s="15" t="s">
        <v>2743</v>
      </c>
      <c r="X1562" s="15" t="s">
        <v>36</v>
      </c>
      <c r="Y1562" s="15" t="s">
        <v>50</v>
      </c>
      <c r="Z1562" s="15" t="s">
        <v>2707</v>
      </c>
    </row>
    <row r="1563" spans="1:26" x14ac:dyDescent="0.3">
      <c r="A1563" s="15" t="s">
        <v>5035</v>
      </c>
      <c r="B1563">
        <v>13914</v>
      </c>
      <c r="C1563" s="1">
        <v>5903887806947</v>
      </c>
      <c r="D1563">
        <v>1</v>
      </c>
      <c r="E1563">
        <v>32</v>
      </c>
      <c r="F1563" s="15" t="s">
        <v>6439</v>
      </c>
      <c r="G1563" s="15" t="s">
        <v>1826</v>
      </c>
      <c r="H1563" s="15" t="s">
        <v>3640</v>
      </c>
      <c r="I1563" s="15" t="s">
        <v>5237</v>
      </c>
      <c r="J1563" s="15" t="s">
        <v>117</v>
      </c>
      <c r="K1563" s="15" t="s">
        <v>1835</v>
      </c>
      <c r="L1563" s="15" t="s">
        <v>68</v>
      </c>
      <c r="M1563" s="15" t="s">
        <v>63</v>
      </c>
      <c r="N1563" s="15" t="s">
        <v>5190</v>
      </c>
      <c r="O1563" s="15" t="s">
        <v>5036</v>
      </c>
      <c r="P1563">
        <v>85162950</v>
      </c>
      <c r="Q1563" s="15" t="s">
        <v>6901</v>
      </c>
      <c r="R1563">
        <v>4</v>
      </c>
      <c r="S1563" s="15" t="s">
        <v>5234</v>
      </c>
      <c r="U1563" s="15" t="s">
        <v>5234</v>
      </c>
      <c r="V1563" s="15" t="s">
        <v>1647</v>
      </c>
      <c r="W1563" s="15" t="s">
        <v>1518</v>
      </c>
      <c r="X1563" s="15" t="s">
        <v>36</v>
      </c>
      <c r="Y1563" s="15" t="s">
        <v>50</v>
      </c>
      <c r="Z1563" s="15" t="s">
        <v>6440</v>
      </c>
    </row>
    <row r="1564" spans="1:26" x14ac:dyDescent="0.3">
      <c r="A1564" s="15" t="s">
        <v>5037</v>
      </c>
      <c r="B1564">
        <v>14106</v>
      </c>
      <c r="C1564" s="1">
        <v>5903887806473</v>
      </c>
      <c r="D1564">
        <v>1</v>
      </c>
      <c r="E1564">
        <v>120</v>
      </c>
      <c r="F1564" s="15" t="s">
        <v>6441</v>
      </c>
      <c r="G1564" s="15" t="s">
        <v>1834</v>
      </c>
      <c r="H1564" s="15" t="s">
        <v>5288</v>
      </c>
      <c r="I1564" s="15" t="s">
        <v>223</v>
      </c>
      <c r="J1564" s="15" t="s">
        <v>27</v>
      </c>
      <c r="K1564" s="15" t="s">
        <v>185</v>
      </c>
      <c r="L1564" s="15" t="s">
        <v>2860</v>
      </c>
      <c r="M1564" s="15" t="s">
        <v>5259</v>
      </c>
      <c r="N1564" s="15" t="s">
        <v>5191</v>
      </c>
      <c r="O1564" s="15" t="s">
        <v>6442</v>
      </c>
      <c r="P1564">
        <v>85162999</v>
      </c>
      <c r="Q1564" s="15" t="s">
        <v>6901</v>
      </c>
      <c r="R1564">
        <v>5</v>
      </c>
      <c r="S1564" s="15" t="s">
        <v>5234</v>
      </c>
      <c r="U1564" s="15" t="s">
        <v>5234</v>
      </c>
      <c r="V1564" s="15" t="s">
        <v>159</v>
      </c>
      <c r="W1564" s="15" t="s">
        <v>4512</v>
      </c>
      <c r="X1564" s="15" t="s">
        <v>36</v>
      </c>
      <c r="Y1564" s="15" t="s">
        <v>50</v>
      </c>
      <c r="Z1564" s="15" t="s">
        <v>2501</v>
      </c>
    </row>
    <row r="1565" spans="1:26" x14ac:dyDescent="0.3">
      <c r="A1565" s="15" t="s">
        <v>6443</v>
      </c>
      <c r="B1565">
        <v>14009</v>
      </c>
      <c r="C1565" s="1">
        <v>5903887809986</v>
      </c>
      <c r="D1565">
        <v>1</v>
      </c>
      <c r="E1565">
        <v>24</v>
      </c>
      <c r="F1565" s="15" t="s">
        <v>5127</v>
      </c>
      <c r="G1565" s="15" t="s">
        <v>527</v>
      </c>
      <c r="H1565" s="15" t="s">
        <v>321</v>
      </c>
      <c r="I1565" s="15" t="s">
        <v>321</v>
      </c>
      <c r="J1565" s="15" t="s">
        <v>5352</v>
      </c>
      <c r="K1565" s="15" t="s">
        <v>5301</v>
      </c>
      <c r="L1565" s="15" t="s">
        <v>5301</v>
      </c>
      <c r="M1565" s="15" t="s">
        <v>6444</v>
      </c>
      <c r="N1565" s="15" t="s">
        <v>4496</v>
      </c>
      <c r="O1565" s="15" t="s">
        <v>6445</v>
      </c>
      <c r="P1565">
        <v>85162991</v>
      </c>
      <c r="Q1565" s="15" t="s">
        <v>6901</v>
      </c>
      <c r="R1565">
        <v>4</v>
      </c>
      <c r="S1565" s="15" t="s">
        <v>5234</v>
      </c>
      <c r="U1565" s="15" t="s">
        <v>5234</v>
      </c>
      <c r="V1565" s="15" t="s">
        <v>1909</v>
      </c>
      <c r="W1565" s="15" t="s">
        <v>5204</v>
      </c>
      <c r="X1565" s="15" t="s">
        <v>36</v>
      </c>
      <c r="Y1565" s="15" t="s">
        <v>50</v>
      </c>
      <c r="Z1565" s="15" t="s">
        <v>527</v>
      </c>
    </row>
    <row r="1566" spans="1:26" x14ac:dyDescent="0.3">
      <c r="A1566" s="15" t="s">
        <v>6446</v>
      </c>
      <c r="B1566">
        <v>14108</v>
      </c>
      <c r="C1566" s="1">
        <v>5905575900043</v>
      </c>
      <c r="D1566">
        <v>1</v>
      </c>
      <c r="E1566">
        <v>60</v>
      </c>
      <c r="F1566" s="15" t="s">
        <v>1640</v>
      </c>
      <c r="G1566" s="15" t="s">
        <v>5284</v>
      </c>
      <c r="H1566" s="15" t="s">
        <v>27</v>
      </c>
      <c r="I1566" s="15" t="s">
        <v>5265</v>
      </c>
      <c r="J1566" s="15" t="s">
        <v>5257</v>
      </c>
      <c r="K1566" s="15" t="s">
        <v>27</v>
      </c>
      <c r="L1566" s="15" t="s">
        <v>5265</v>
      </c>
      <c r="M1566" s="15" t="s">
        <v>5257</v>
      </c>
      <c r="N1566" s="15" t="s">
        <v>6447</v>
      </c>
      <c r="O1566" s="15" t="s">
        <v>6448</v>
      </c>
      <c r="P1566">
        <v>85162950</v>
      </c>
      <c r="Q1566" s="15" t="s">
        <v>6901</v>
      </c>
      <c r="R1566">
        <v>5</v>
      </c>
      <c r="S1566" s="15" t="s">
        <v>7303</v>
      </c>
      <c r="T1566">
        <v>1</v>
      </c>
      <c r="U1566" s="15" t="s">
        <v>544</v>
      </c>
      <c r="V1566" s="15" t="s">
        <v>4593</v>
      </c>
      <c r="W1566" s="15" t="s">
        <v>1691</v>
      </c>
      <c r="X1566" s="15" t="s">
        <v>36</v>
      </c>
      <c r="Y1566" s="15" t="s">
        <v>50</v>
      </c>
      <c r="Z1566" s="15" t="s">
        <v>3667</v>
      </c>
    </row>
    <row r="1567" spans="1:26" x14ac:dyDescent="0.3">
      <c r="A1567" s="15" t="s">
        <v>3720</v>
      </c>
      <c r="B1567">
        <v>14203</v>
      </c>
      <c r="C1567" s="1">
        <v>5902934836838</v>
      </c>
      <c r="D1567">
        <v>1</v>
      </c>
      <c r="E1567">
        <v>36</v>
      </c>
      <c r="F1567" s="15" t="s">
        <v>5192</v>
      </c>
      <c r="G1567" s="15" t="s">
        <v>5140</v>
      </c>
      <c r="H1567" s="15" t="s">
        <v>5279</v>
      </c>
      <c r="I1567" s="15" t="s">
        <v>5385</v>
      </c>
      <c r="J1567" s="15" t="s">
        <v>3721</v>
      </c>
      <c r="K1567" s="15" t="s">
        <v>5344</v>
      </c>
      <c r="L1567" s="15" t="s">
        <v>5261</v>
      </c>
      <c r="M1567" s="15" t="s">
        <v>425</v>
      </c>
      <c r="N1567" s="15" t="s">
        <v>3722</v>
      </c>
      <c r="O1567" s="15" t="s">
        <v>3723</v>
      </c>
      <c r="P1567">
        <v>85162910</v>
      </c>
      <c r="Q1567" s="15" t="s">
        <v>6901</v>
      </c>
      <c r="R1567">
        <v>101</v>
      </c>
      <c r="S1567" s="15" t="s">
        <v>5234</v>
      </c>
      <c r="U1567" s="15" t="s">
        <v>5234</v>
      </c>
      <c r="V1567" s="15" t="s">
        <v>1661</v>
      </c>
      <c r="W1567" s="15" t="s">
        <v>35</v>
      </c>
      <c r="X1567" s="15" t="s">
        <v>36</v>
      </c>
      <c r="Y1567" s="15" t="s">
        <v>50</v>
      </c>
      <c r="Z1567" s="15" t="s">
        <v>4964</v>
      </c>
    </row>
    <row r="1568" spans="1:26" x14ac:dyDescent="0.3">
      <c r="A1568" s="15" t="s">
        <v>3724</v>
      </c>
      <c r="B1568">
        <v>99999</v>
      </c>
      <c r="C1568" s="1">
        <v>0</v>
      </c>
      <c r="D1568">
        <v>1</v>
      </c>
      <c r="E1568">
        <v>1</v>
      </c>
      <c r="F1568" s="15" t="s">
        <v>5233</v>
      </c>
      <c r="G1568" s="15" t="s">
        <v>5233</v>
      </c>
      <c r="H1568" s="15" t="s">
        <v>222</v>
      </c>
      <c r="I1568" s="15" t="s">
        <v>185</v>
      </c>
      <c r="J1568" s="15" t="s">
        <v>63</v>
      </c>
      <c r="K1568" s="15" t="s">
        <v>5233</v>
      </c>
      <c r="L1568" s="15" t="s">
        <v>5233</v>
      </c>
      <c r="M1568" s="15" t="s">
        <v>5233</v>
      </c>
      <c r="N1568" s="15" t="s">
        <v>5234</v>
      </c>
      <c r="O1568" s="15" t="s">
        <v>3725</v>
      </c>
      <c r="Q1568" s="15" t="s">
        <v>5234</v>
      </c>
      <c r="R1568">
        <v>101</v>
      </c>
      <c r="S1568" s="15" t="s">
        <v>5234</v>
      </c>
      <c r="U1568" s="15" t="s">
        <v>5234</v>
      </c>
      <c r="V1568" s="15" t="s">
        <v>5234</v>
      </c>
      <c r="W1568" s="15" t="s">
        <v>5234</v>
      </c>
      <c r="X1568" s="15" t="s">
        <v>50</v>
      </c>
      <c r="Y1568" s="15" t="s">
        <v>5234</v>
      </c>
      <c r="Z1568" s="15" t="s">
        <v>5234</v>
      </c>
    </row>
    <row r="1569" spans="1:26" x14ac:dyDescent="0.3">
      <c r="A1569" s="15" t="s">
        <v>4519</v>
      </c>
      <c r="B1569">
        <v>14202</v>
      </c>
      <c r="C1569" s="1">
        <v>5903887801270</v>
      </c>
      <c r="D1569">
        <v>1</v>
      </c>
      <c r="E1569">
        <v>45</v>
      </c>
      <c r="F1569" s="15" t="s">
        <v>5193</v>
      </c>
      <c r="G1569" s="15" t="s">
        <v>5194</v>
      </c>
      <c r="H1569" s="15" t="s">
        <v>65</v>
      </c>
      <c r="I1569" s="15" t="s">
        <v>117</v>
      </c>
      <c r="J1569" s="15" t="s">
        <v>3721</v>
      </c>
      <c r="K1569" s="15" t="s">
        <v>65</v>
      </c>
      <c r="L1569" s="15" t="s">
        <v>117</v>
      </c>
      <c r="M1569" s="15" t="s">
        <v>3721</v>
      </c>
      <c r="N1569" s="15" t="s">
        <v>4520</v>
      </c>
      <c r="O1569" s="15" t="s">
        <v>4521</v>
      </c>
      <c r="P1569">
        <v>85162910</v>
      </c>
      <c r="Q1569" s="15" t="s">
        <v>6901</v>
      </c>
      <c r="R1569">
        <v>101</v>
      </c>
      <c r="S1569" s="15" t="s">
        <v>5234</v>
      </c>
      <c r="U1569" s="15" t="s">
        <v>5234</v>
      </c>
      <c r="V1569" s="15" t="s">
        <v>1661</v>
      </c>
      <c r="W1569" s="15" t="s">
        <v>35</v>
      </c>
      <c r="X1569" s="15" t="s">
        <v>36</v>
      </c>
      <c r="Y1569" s="15" t="s">
        <v>36</v>
      </c>
      <c r="Z1569" s="15" t="s">
        <v>5195</v>
      </c>
    </row>
    <row r="1570" spans="1:26" x14ac:dyDescent="0.3">
      <c r="A1570" s="15" t="s">
        <v>4522</v>
      </c>
      <c r="B1570">
        <v>14204</v>
      </c>
      <c r="C1570" s="1">
        <v>5903887801287</v>
      </c>
      <c r="D1570">
        <v>1</v>
      </c>
      <c r="E1570">
        <v>27</v>
      </c>
      <c r="F1570" s="15" t="s">
        <v>5196</v>
      </c>
      <c r="G1570" s="15" t="s">
        <v>401</v>
      </c>
      <c r="H1570" s="15" t="s">
        <v>353</v>
      </c>
      <c r="I1570" s="15" t="s">
        <v>5385</v>
      </c>
      <c r="J1570" s="15" t="s">
        <v>5423</v>
      </c>
      <c r="K1570" s="15" t="s">
        <v>5285</v>
      </c>
      <c r="L1570" s="15" t="s">
        <v>106</v>
      </c>
      <c r="M1570" s="15" t="s">
        <v>425</v>
      </c>
      <c r="N1570" s="15" t="s">
        <v>4523</v>
      </c>
      <c r="O1570" s="15" t="s">
        <v>4524</v>
      </c>
      <c r="P1570">
        <v>85162910</v>
      </c>
      <c r="Q1570" s="15" t="s">
        <v>6901</v>
      </c>
      <c r="R1570">
        <v>101</v>
      </c>
      <c r="S1570" s="15" t="s">
        <v>5234</v>
      </c>
      <c r="U1570" s="15" t="s">
        <v>5234</v>
      </c>
      <c r="V1570" s="15" t="s">
        <v>2315</v>
      </c>
      <c r="W1570" s="15" t="s">
        <v>2868</v>
      </c>
      <c r="X1570" s="15" t="s">
        <v>36</v>
      </c>
      <c r="Y1570" s="15" t="s">
        <v>50</v>
      </c>
      <c r="Z1570" s="15" t="s">
        <v>166</v>
      </c>
    </row>
    <row r="1571" spans="1:26" x14ac:dyDescent="0.3">
      <c r="A1571" s="15" t="s">
        <v>4525</v>
      </c>
      <c r="B1571">
        <v>14205</v>
      </c>
      <c r="C1571" s="1">
        <v>5903887801294</v>
      </c>
      <c r="D1571">
        <v>1</v>
      </c>
      <c r="E1571">
        <v>27</v>
      </c>
      <c r="F1571" s="15" t="s">
        <v>5197</v>
      </c>
      <c r="G1571" s="15" t="s">
        <v>5198</v>
      </c>
      <c r="H1571" s="15" t="s">
        <v>5767</v>
      </c>
      <c r="I1571" s="15" t="s">
        <v>5281</v>
      </c>
      <c r="J1571" s="15" t="s">
        <v>1669</v>
      </c>
      <c r="K1571" s="15" t="s">
        <v>5466</v>
      </c>
      <c r="L1571" s="15" t="s">
        <v>106</v>
      </c>
      <c r="M1571" s="15" t="s">
        <v>5400</v>
      </c>
      <c r="N1571" s="15" t="s">
        <v>4526</v>
      </c>
      <c r="O1571" s="15" t="s">
        <v>4527</v>
      </c>
      <c r="P1571">
        <v>85162910</v>
      </c>
      <c r="Q1571" s="15" t="s">
        <v>6901</v>
      </c>
      <c r="R1571">
        <v>101</v>
      </c>
      <c r="S1571" s="15" t="s">
        <v>5234</v>
      </c>
      <c r="U1571" s="15" t="s">
        <v>5234</v>
      </c>
      <c r="V1571" s="15" t="s">
        <v>3484</v>
      </c>
      <c r="W1571" s="15" t="s">
        <v>2868</v>
      </c>
      <c r="X1571" s="15" t="s">
        <v>36</v>
      </c>
      <c r="Y1571" s="15" t="s">
        <v>50</v>
      </c>
      <c r="Z1571" s="15" t="s">
        <v>5199</v>
      </c>
    </row>
    <row r="1572" spans="1:26" x14ac:dyDescent="0.3">
      <c r="A1572" s="15" t="s">
        <v>4920</v>
      </c>
      <c r="B1572">
        <v>14206</v>
      </c>
      <c r="C1572" s="1">
        <v>5903887805940</v>
      </c>
      <c r="D1572">
        <v>1</v>
      </c>
      <c r="E1572">
        <v>24</v>
      </c>
      <c r="F1572" s="15" t="s">
        <v>5200</v>
      </c>
      <c r="G1572" s="15" t="s">
        <v>5201</v>
      </c>
      <c r="H1572" s="15" t="s">
        <v>63</v>
      </c>
      <c r="I1572" s="15" t="s">
        <v>1835</v>
      </c>
      <c r="J1572" s="15" t="s">
        <v>3721</v>
      </c>
      <c r="K1572" s="15" t="s">
        <v>106</v>
      </c>
      <c r="L1572" s="15" t="s">
        <v>425</v>
      </c>
      <c r="M1572" s="15" t="s">
        <v>5400</v>
      </c>
      <c r="N1572" s="15" t="s">
        <v>4921</v>
      </c>
      <c r="O1572" s="15" t="s">
        <v>4922</v>
      </c>
      <c r="P1572">
        <v>85162910</v>
      </c>
      <c r="Q1572" s="15" t="s">
        <v>6901</v>
      </c>
      <c r="S1572" s="15" t="s">
        <v>5234</v>
      </c>
      <c r="U1572" s="15" t="s">
        <v>5234</v>
      </c>
      <c r="V1572" s="15" t="s">
        <v>131</v>
      </c>
      <c r="W1572" s="15" t="s">
        <v>2868</v>
      </c>
      <c r="X1572" s="15" t="s">
        <v>36</v>
      </c>
      <c r="Y1572" s="15" t="s">
        <v>50</v>
      </c>
      <c r="Z1572" s="15" t="s">
        <v>5202</v>
      </c>
    </row>
    <row r="1573" spans="1:26" x14ac:dyDescent="0.3">
      <c r="A1573" s="15" t="s">
        <v>4582</v>
      </c>
      <c r="B1573">
        <v>13808</v>
      </c>
      <c r="C1573" s="1">
        <v>5903887802192</v>
      </c>
      <c r="D1573">
        <v>1</v>
      </c>
      <c r="E1573">
        <v>24</v>
      </c>
      <c r="F1573" s="15" t="s">
        <v>806</v>
      </c>
      <c r="G1573" s="15" t="s">
        <v>166</v>
      </c>
      <c r="H1573" s="15" t="s">
        <v>5295</v>
      </c>
      <c r="I1573" s="15" t="s">
        <v>712</v>
      </c>
      <c r="J1573" s="15" t="s">
        <v>5304</v>
      </c>
      <c r="K1573" s="15" t="s">
        <v>5295</v>
      </c>
      <c r="L1573" s="15" t="s">
        <v>712</v>
      </c>
      <c r="M1573" s="15" t="s">
        <v>5304</v>
      </c>
      <c r="N1573" s="15" t="s">
        <v>4583</v>
      </c>
      <c r="O1573" s="15" t="s">
        <v>4584</v>
      </c>
      <c r="P1573">
        <v>85098000</v>
      </c>
      <c r="Q1573" s="15" t="s">
        <v>6791</v>
      </c>
      <c r="R1573">
        <v>1</v>
      </c>
      <c r="S1573" s="15" t="s">
        <v>5234</v>
      </c>
      <c r="U1573" s="15" t="s">
        <v>5234</v>
      </c>
      <c r="V1573" s="15" t="s">
        <v>4872</v>
      </c>
      <c r="W1573" s="15" t="s">
        <v>4873</v>
      </c>
      <c r="X1573" s="15" t="s">
        <v>36</v>
      </c>
      <c r="Y1573" s="15" t="s">
        <v>50</v>
      </c>
      <c r="Z1573" s="15" t="s">
        <v>166</v>
      </c>
    </row>
    <row r="1574" spans="1:26" x14ac:dyDescent="0.3">
      <c r="A1574" s="15" t="s">
        <v>4585</v>
      </c>
      <c r="B1574">
        <v>13809</v>
      </c>
      <c r="C1574" s="1">
        <v>5903887802208</v>
      </c>
      <c r="D1574">
        <v>100</v>
      </c>
      <c r="E1574">
        <v>2400</v>
      </c>
      <c r="F1574" s="15" t="s">
        <v>5233</v>
      </c>
      <c r="G1574" s="15" t="s">
        <v>5233</v>
      </c>
      <c r="H1574" s="15" t="s">
        <v>5233</v>
      </c>
      <c r="I1574" s="15" t="s">
        <v>5233</v>
      </c>
      <c r="J1574" s="15" t="s">
        <v>5233</v>
      </c>
      <c r="K1574" s="15" t="s">
        <v>5268</v>
      </c>
      <c r="L1574" s="15" t="s">
        <v>5268</v>
      </c>
      <c r="M1574" s="15" t="s">
        <v>5268</v>
      </c>
      <c r="N1574" s="15" t="s">
        <v>4756</v>
      </c>
      <c r="O1574" s="15" t="s">
        <v>6449</v>
      </c>
      <c r="Q1574" s="15" t="s">
        <v>6885</v>
      </c>
      <c r="R1574">
        <v>0</v>
      </c>
      <c r="S1574" s="15" t="s">
        <v>5234</v>
      </c>
      <c r="U1574" s="15" t="s">
        <v>5234</v>
      </c>
      <c r="V1574" s="15" t="s">
        <v>5234</v>
      </c>
      <c r="W1574" s="15" t="s">
        <v>5234</v>
      </c>
      <c r="X1574" s="15" t="s">
        <v>36</v>
      </c>
      <c r="Y1574" s="15" t="s">
        <v>50</v>
      </c>
      <c r="Z1574" s="15" t="s">
        <v>5234</v>
      </c>
    </row>
    <row r="1575" spans="1:26" x14ac:dyDescent="0.3">
      <c r="A1575" s="15" t="s">
        <v>4586</v>
      </c>
      <c r="B1575">
        <v>13809</v>
      </c>
      <c r="C1575" s="1">
        <v>5903887802222</v>
      </c>
      <c r="D1575">
        <v>100</v>
      </c>
      <c r="E1575">
        <v>2400</v>
      </c>
      <c r="F1575" s="15" t="s">
        <v>5233</v>
      </c>
      <c r="G1575" s="15" t="s">
        <v>5233</v>
      </c>
      <c r="H1575" s="15" t="s">
        <v>5233</v>
      </c>
      <c r="I1575" s="15" t="s">
        <v>5233</v>
      </c>
      <c r="J1575" s="15" t="s">
        <v>5233</v>
      </c>
      <c r="K1575" s="15" t="s">
        <v>5268</v>
      </c>
      <c r="L1575" s="15" t="s">
        <v>5268</v>
      </c>
      <c r="M1575" s="15" t="s">
        <v>5268</v>
      </c>
      <c r="N1575" s="15" t="s">
        <v>4874</v>
      </c>
      <c r="O1575" s="15" t="s">
        <v>6450</v>
      </c>
      <c r="Q1575" s="15" t="s">
        <v>6885</v>
      </c>
      <c r="R1575">
        <v>0</v>
      </c>
      <c r="S1575" s="15" t="s">
        <v>5234</v>
      </c>
      <c r="U1575" s="15" t="s">
        <v>5234</v>
      </c>
      <c r="V1575" s="15" t="s">
        <v>5234</v>
      </c>
      <c r="W1575" s="15" t="s">
        <v>5234</v>
      </c>
      <c r="X1575" s="15" t="s">
        <v>36</v>
      </c>
      <c r="Y1575" s="15" t="s">
        <v>50</v>
      </c>
      <c r="Z1575" s="15" t="s">
        <v>5234</v>
      </c>
    </row>
    <row r="1576" spans="1:26" x14ac:dyDescent="0.3">
      <c r="A1576" s="15" t="s">
        <v>4875</v>
      </c>
      <c r="B1576">
        <v>13407</v>
      </c>
      <c r="C1576" s="1">
        <v>5903887804530</v>
      </c>
      <c r="D1576">
        <v>1</v>
      </c>
      <c r="E1576">
        <v>12</v>
      </c>
      <c r="F1576" s="15" t="s">
        <v>4224</v>
      </c>
      <c r="G1576" s="15" t="s">
        <v>5256</v>
      </c>
      <c r="H1576" s="15" t="s">
        <v>5244</v>
      </c>
      <c r="I1576" s="15" t="s">
        <v>1515</v>
      </c>
      <c r="J1576" s="15" t="s">
        <v>6005</v>
      </c>
      <c r="K1576" s="15" t="s">
        <v>5244</v>
      </c>
      <c r="L1576" s="15" t="s">
        <v>1515</v>
      </c>
      <c r="M1576" s="15" t="s">
        <v>6005</v>
      </c>
      <c r="N1576" s="15" t="s">
        <v>4876</v>
      </c>
      <c r="O1576" s="15" t="s">
        <v>4877</v>
      </c>
      <c r="P1576">
        <v>84158200</v>
      </c>
      <c r="Q1576" s="15" t="s">
        <v>6905</v>
      </c>
      <c r="R1576">
        <v>1</v>
      </c>
      <c r="S1576" s="15" t="s">
        <v>234</v>
      </c>
      <c r="T1576">
        <v>1</v>
      </c>
      <c r="U1576" s="15" t="s">
        <v>112</v>
      </c>
      <c r="V1576" s="15" t="s">
        <v>762</v>
      </c>
      <c r="W1576" s="15" t="s">
        <v>1769</v>
      </c>
      <c r="X1576" s="15" t="s">
        <v>36</v>
      </c>
      <c r="Y1576" s="15" t="s">
        <v>50</v>
      </c>
      <c r="Z1576" s="15" t="s">
        <v>5203</v>
      </c>
    </row>
    <row r="1577" spans="1:26" x14ac:dyDescent="0.3">
      <c r="A1577" s="15" t="s">
        <v>4878</v>
      </c>
      <c r="B1577">
        <v>13604</v>
      </c>
      <c r="C1577" s="1">
        <v>5903887805216</v>
      </c>
      <c r="D1577">
        <v>1</v>
      </c>
      <c r="E1577">
        <v>16</v>
      </c>
      <c r="F1577" s="15" t="s">
        <v>5145</v>
      </c>
      <c r="G1577" s="15" t="s">
        <v>504</v>
      </c>
      <c r="H1577" s="15" t="s">
        <v>5255</v>
      </c>
      <c r="I1577" s="15" t="s">
        <v>5300</v>
      </c>
      <c r="J1577" s="15" t="s">
        <v>6004</v>
      </c>
      <c r="K1577" s="15" t="s">
        <v>209</v>
      </c>
      <c r="L1577" s="15" t="s">
        <v>224</v>
      </c>
      <c r="M1577" s="15" t="s">
        <v>6005</v>
      </c>
      <c r="N1577" s="15" t="s">
        <v>4879</v>
      </c>
      <c r="O1577" s="15" t="s">
        <v>4880</v>
      </c>
      <c r="P1577">
        <v>84158300</v>
      </c>
      <c r="Q1577" s="15" t="s">
        <v>6905</v>
      </c>
      <c r="S1577" s="15" t="s">
        <v>234</v>
      </c>
      <c r="T1577">
        <v>1</v>
      </c>
      <c r="U1577" s="15" t="s">
        <v>112</v>
      </c>
      <c r="V1577" s="15" t="s">
        <v>5204</v>
      </c>
      <c r="W1577" s="15" t="s">
        <v>2743</v>
      </c>
      <c r="X1577" s="15" t="s">
        <v>36</v>
      </c>
      <c r="Y1577" s="15" t="s">
        <v>50</v>
      </c>
      <c r="Z1577" s="15" t="s">
        <v>504</v>
      </c>
    </row>
    <row r="1578" spans="1:26" x14ac:dyDescent="0.3">
      <c r="A1578" s="15" t="s">
        <v>3726</v>
      </c>
      <c r="B1578">
        <v>99999</v>
      </c>
      <c r="C1578" s="1">
        <v>5908256832497</v>
      </c>
      <c r="D1578">
        <v>1</v>
      </c>
      <c r="E1578">
        <v>0</v>
      </c>
      <c r="F1578" s="15" t="s">
        <v>5233</v>
      </c>
      <c r="G1578" s="15" t="s">
        <v>5234</v>
      </c>
      <c r="H1578" s="15" t="s">
        <v>5233</v>
      </c>
      <c r="I1578" s="15" t="s">
        <v>5233</v>
      </c>
      <c r="J1578" s="15" t="s">
        <v>5233</v>
      </c>
      <c r="K1578" s="15" t="s">
        <v>5233</v>
      </c>
      <c r="L1578" s="15" t="s">
        <v>5233</v>
      </c>
      <c r="M1578" s="15" t="s">
        <v>5233</v>
      </c>
      <c r="N1578" s="15" t="s">
        <v>1997</v>
      </c>
      <c r="O1578" s="15" t="s">
        <v>3727</v>
      </c>
      <c r="P1578">
        <v>84158300</v>
      </c>
      <c r="Q1578" s="15" t="s">
        <v>5234</v>
      </c>
      <c r="R1578">
        <v>1</v>
      </c>
      <c r="S1578" s="15" t="s">
        <v>5234</v>
      </c>
      <c r="U1578" s="15" t="s">
        <v>5234</v>
      </c>
      <c r="V1578" s="15" t="s">
        <v>5234</v>
      </c>
      <c r="W1578" s="15" t="s">
        <v>5234</v>
      </c>
      <c r="X1578" s="15" t="s">
        <v>50</v>
      </c>
      <c r="Y1578" s="15" t="s">
        <v>5234</v>
      </c>
      <c r="Z1578" s="15" t="s">
        <v>5234</v>
      </c>
    </row>
    <row r="1579" spans="1:26" x14ac:dyDescent="0.3">
      <c r="A1579" s="15" t="s">
        <v>3728</v>
      </c>
      <c r="B1579">
        <v>99999</v>
      </c>
      <c r="C1579" s="1">
        <v>5908256838314</v>
      </c>
      <c r="D1579">
        <v>1</v>
      </c>
      <c r="E1579">
        <v>12</v>
      </c>
      <c r="F1579" s="15" t="s">
        <v>6451</v>
      </c>
      <c r="G1579" s="15" t="s">
        <v>3729</v>
      </c>
      <c r="H1579" s="15" t="s">
        <v>5268</v>
      </c>
      <c r="I1579" s="15" t="s">
        <v>5257</v>
      </c>
      <c r="J1579" s="15" t="s">
        <v>6005</v>
      </c>
      <c r="K1579" s="15" t="s">
        <v>5268</v>
      </c>
      <c r="L1579" s="15" t="s">
        <v>5268</v>
      </c>
      <c r="M1579" s="15" t="s">
        <v>6005</v>
      </c>
      <c r="N1579" s="15" t="s">
        <v>2021</v>
      </c>
      <c r="O1579" s="15" t="s">
        <v>3730</v>
      </c>
      <c r="P1579">
        <v>84158200</v>
      </c>
      <c r="Q1579" s="15" t="s">
        <v>5234</v>
      </c>
      <c r="R1579">
        <v>1</v>
      </c>
      <c r="S1579" s="15" t="s">
        <v>4726</v>
      </c>
      <c r="T1579">
        <v>2</v>
      </c>
      <c r="U1579" s="15" t="s">
        <v>297</v>
      </c>
      <c r="V1579" s="15" t="s">
        <v>3731</v>
      </c>
      <c r="W1579" s="15" t="s">
        <v>5234</v>
      </c>
      <c r="X1579" s="15" t="s">
        <v>50</v>
      </c>
      <c r="Y1579" s="15" t="s">
        <v>5234</v>
      </c>
      <c r="Z1579" s="15" t="s">
        <v>3729</v>
      </c>
    </row>
    <row r="1580" spans="1:26" x14ac:dyDescent="0.3">
      <c r="A1580" s="15" t="s">
        <v>3732</v>
      </c>
      <c r="B1580">
        <v>13810</v>
      </c>
      <c r="C1580" s="1">
        <v>5908256835054</v>
      </c>
      <c r="D1580">
        <v>1</v>
      </c>
      <c r="E1580">
        <v>60</v>
      </c>
      <c r="F1580" s="15" t="s">
        <v>6452</v>
      </c>
      <c r="G1580" s="15" t="s">
        <v>6453</v>
      </c>
      <c r="H1580" s="15" t="s">
        <v>5293</v>
      </c>
      <c r="I1580" s="15" t="s">
        <v>5271</v>
      </c>
      <c r="J1580" s="15" t="s">
        <v>5244</v>
      </c>
      <c r="K1580" s="15" t="s">
        <v>712</v>
      </c>
      <c r="L1580" s="15" t="s">
        <v>5259</v>
      </c>
      <c r="M1580" s="15" t="s">
        <v>231</v>
      </c>
      <c r="N1580" s="15" t="s">
        <v>3733</v>
      </c>
      <c r="O1580" s="15" t="s">
        <v>3734</v>
      </c>
      <c r="P1580">
        <v>85098000</v>
      </c>
      <c r="Q1580" s="15" t="s">
        <v>6791</v>
      </c>
      <c r="R1580">
        <v>1</v>
      </c>
      <c r="S1580" s="15" t="s">
        <v>5234</v>
      </c>
      <c r="U1580" s="15" t="s">
        <v>5234</v>
      </c>
      <c r="V1580" s="15" t="s">
        <v>235</v>
      </c>
      <c r="W1580" s="15" t="s">
        <v>35</v>
      </c>
      <c r="X1580" s="15" t="s">
        <v>36</v>
      </c>
      <c r="Y1580" s="15" t="s">
        <v>50</v>
      </c>
      <c r="Z1580" s="15" t="s">
        <v>6453</v>
      </c>
    </row>
    <row r="1581" spans="1:26" x14ac:dyDescent="0.3">
      <c r="A1581" s="15" t="s">
        <v>3735</v>
      </c>
      <c r="B1581">
        <v>13510</v>
      </c>
      <c r="C1581" s="1">
        <v>5908256837331</v>
      </c>
      <c r="D1581">
        <v>1</v>
      </c>
      <c r="E1581">
        <v>18</v>
      </c>
      <c r="F1581" s="15" t="s">
        <v>3736</v>
      </c>
      <c r="G1581" s="15" t="s">
        <v>5038</v>
      </c>
      <c r="H1581" s="15" t="s">
        <v>5286</v>
      </c>
      <c r="I1581" s="15" t="s">
        <v>5268</v>
      </c>
      <c r="J1581" s="15" t="s">
        <v>5711</v>
      </c>
      <c r="K1581" s="15" t="s">
        <v>5286</v>
      </c>
      <c r="L1581" s="15" t="s">
        <v>5268</v>
      </c>
      <c r="M1581" s="15" t="s">
        <v>5711</v>
      </c>
      <c r="N1581" s="15" t="s">
        <v>3739</v>
      </c>
      <c r="O1581" s="15" t="s">
        <v>3740</v>
      </c>
      <c r="P1581">
        <v>84158300</v>
      </c>
      <c r="Q1581" s="15" t="s">
        <v>6905</v>
      </c>
      <c r="R1581">
        <v>4</v>
      </c>
      <c r="S1581" s="15" t="s">
        <v>5234</v>
      </c>
      <c r="U1581" s="15" t="s">
        <v>5234</v>
      </c>
      <c r="V1581" s="15" t="s">
        <v>1809</v>
      </c>
      <c r="W1581" s="15" t="s">
        <v>35</v>
      </c>
      <c r="X1581" s="15" t="s">
        <v>36</v>
      </c>
      <c r="Y1581" s="15" t="s">
        <v>50</v>
      </c>
      <c r="Z1581" s="15" t="s">
        <v>5038</v>
      </c>
    </row>
    <row r="1582" spans="1:26" x14ac:dyDescent="0.3">
      <c r="A1582" s="15" t="s">
        <v>3741</v>
      </c>
      <c r="B1582">
        <v>13409</v>
      </c>
      <c r="C1582" s="1">
        <v>5908256839335</v>
      </c>
      <c r="D1582">
        <v>1</v>
      </c>
      <c r="E1582">
        <v>8</v>
      </c>
      <c r="F1582" s="15" t="s">
        <v>5039</v>
      </c>
      <c r="G1582" s="15" t="s">
        <v>5305</v>
      </c>
      <c r="H1582" s="15" t="s">
        <v>5268</v>
      </c>
      <c r="I1582" s="15" t="s">
        <v>5314</v>
      </c>
      <c r="J1582" s="15" t="s">
        <v>6004</v>
      </c>
      <c r="K1582" s="15" t="s">
        <v>3742</v>
      </c>
      <c r="L1582" s="15" t="s">
        <v>2614</v>
      </c>
      <c r="M1582" s="15" t="s">
        <v>6004</v>
      </c>
      <c r="N1582" s="15" t="s">
        <v>3743</v>
      </c>
      <c r="O1582" s="15" t="s">
        <v>3744</v>
      </c>
      <c r="P1582">
        <v>84158200</v>
      </c>
      <c r="Q1582" s="15" t="s">
        <v>6905</v>
      </c>
      <c r="R1582">
        <v>101</v>
      </c>
      <c r="S1582" s="15" t="s">
        <v>5234</v>
      </c>
      <c r="U1582" s="15" t="s">
        <v>5234</v>
      </c>
      <c r="V1582" s="15" t="s">
        <v>406</v>
      </c>
      <c r="W1582" s="15" t="s">
        <v>2010</v>
      </c>
      <c r="X1582" s="15" t="s">
        <v>36</v>
      </c>
      <c r="Y1582" s="15" t="s">
        <v>50</v>
      </c>
      <c r="Z1582" s="15" t="s">
        <v>5305</v>
      </c>
    </row>
    <row r="1583" spans="1:26" x14ac:dyDescent="0.3">
      <c r="A1583" s="15" t="s">
        <v>3745</v>
      </c>
      <c r="B1583">
        <v>13512</v>
      </c>
      <c r="C1583" s="1">
        <v>5902934831086</v>
      </c>
      <c r="D1583">
        <v>1</v>
      </c>
      <c r="E1583">
        <v>18</v>
      </c>
      <c r="F1583" s="15" t="s">
        <v>1776</v>
      </c>
      <c r="G1583" s="15" t="s">
        <v>6454</v>
      </c>
      <c r="H1583" s="15" t="s">
        <v>209</v>
      </c>
      <c r="I1583" s="15" t="s">
        <v>5255</v>
      </c>
      <c r="J1583" s="15" t="s">
        <v>5349</v>
      </c>
      <c r="K1583" s="15" t="s">
        <v>550</v>
      </c>
      <c r="L1583" s="15" t="s">
        <v>5286</v>
      </c>
      <c r="M1583" s="15" t="s">
        <v>2325</v>
      </c>
      <c r="N1583" s="15" t="s">
        <v>3747</v>
      </c>
      <c r="O1583" s="15" t="s">
        <v>6455</v>
      </c>
      <c r="P1583">
        <v>84158300</v>
      </c>
      <c r="Q1583" s="15" t="s">
        <v>6905</v>
      </c>
      <c r="R1583">
        <v>4</v>
      </c>
      <c r="S1583" s="15" t="s">
        <v>4764</v>
      </c>
      <c r="T1583">
        <v>1</v>
      </c>
      <c r="U1583" s="15" t="s">
        <v>112</v>
      </c>
      <c r="V1583" s="15" t="s">
        <v>2933</v>
      </c>
      <c r="W1583" s="15" t="s">
        <v>2847</v>
      </c>
      <c r="X1583" s="15" t="s">
        <v>36</v>
      </c>
      <c r="Y1583" s="15" t="s">
        <v>50</v>
      </c>
      <c r="Z1583" s="15" t="s">
        <v>6454</v>
      </c>
    </row>
    <row r="1584" spans="1:26" x14ac:dyDescent="0.3">
      <c r="A1584" s="15" t="s">
        <v>3748</v>
      </c>
      <c r="B1584">
        <v>13413</v>
      </c>
      <c r="C1584" s="1">
        <v>5902934831406</v>
      </c>
      <c r="D1584">
        <v>1</v>
      </c>
      <c r="E1584">
        <v>12</v>
      </c>
      <c r="F1584" s="15" t="s">
        <v>31</v>
      </c>
      <c r="G1584" s="15" t="s">
        <v>254</v>
      </c>
      <c r="H1584" s="15" t="s">
        <v>5291</v>
      </c>
      <c r="I1584" s="15" t="s">
        <v>5237</v>
      </c>
      <c r="J1584" s="15" t="s">
        <v>6005</v>
      </c>
      <c r="K1584" s="15" t="s">
        <v>5291</v>
      </c>
      <c r="L1584" s="15" t="s">
        <v>5237</v>
      </c>
      <c r="M1584" s="15" t="s">
        <v>6005</v>
      </c>
      <c r="N1584" s="15" t="s">
        <v>2008</v>
      </c>
      <c r="O1584" s="15" t="s">
        <v>3750</v>
      </c>
      <c r="P1584">
        <v>84158200</v>
      </c>
      <c r="Q1584" s="15" t="s">
        <v>6905</v>
      </c>
      <c r="R1584">
        <v>101</v>
      </c>
      <c r="S1584" s="15" t="s">
        <v>5234</v>
      </c>
      <c r="U1584" s="15" t="s">
        <v>5234</v>
      </c>
      <c r="V1584" s="15" t="s">
        <v>662</v>
      </c>
      <c r="W1584" s="15" t="s">
        <v>2010</v>
      </c>
      <c r="X1584" s="15" t="s">
        <v>50</v>
      </c>
      <c r="Y1584" s="15" t="s">
        <v>50</v>
      </c>
      <c r="Z1584" s="15" t="s">
        <v>254</v>
      </c>
    </row>
    <row r="1585" spans="1:26" x14ac:dyDescent="0.3">
      <c r="A1585" s="15" t="s">
        <v>3751</v>
      </c>
      <c r="B1585">
        <v>13503</v>
      </c>
      <c r="C1585" s="1">
        <v>5902934835480</v>
      </c>
      <c r="D1585">
        <v>1</v>
      </c>
      <c r="E1585">
        <v>8</v>
      </c>
      <c r="F1585" s="15" t="s">
        <v>146</v>
      </c>
      <c r="G1585" s="15" t="s">
        <v>5040</v>
      </c>
      <c r="H1585" s="15" t="s">
        <v>5244</v>
      </c>
      <c r="I1585" s="15" t="s">
        <v>5244</v>
      </c>
      <c r="J1585" s="15" t="s">
        <v>6004</v>
      </c>
      <c r="K1585" s="15" t="s">
        <v>5244</v>
      </c>
      <c r="L1585" s="15" t="s">
        <v>5244</v>
      </c>
      <c r="M1585" s="15" t="s">
        <v>6004</v>
      </c>
      <c r="N1585" s="15" t="s">
        <v>3752</v>
      </c>
      <c r="O1585" s="15" t="s">
        <v>3753</v>
      </c>
      <c r="P1585">
        <v>84158200</v>
      </c>
      <c r="Q1585" s="15" t="s">
        <v>6905</v>
      </c>
      <c r="R1585">
        <v>101</v>
      </c>
      <c r="S1585" s="15" t="s">
        <v>4764</v>
      </c>
      <c r="T1585">
        <v>1</v>
      </c>
      <c r="U1585" s="15" t="s">
        <v>112</v>
      </c>
      <c r="V1585" s="15" t="s">
        <v>2023</v>
      </c>
      <c r="W1585" s="15" t="s">
        <v>902</v>
      </c>
      <c r="X1585" s="15" t="s">
        <v>36</v>
      </c>
      <c r="Y1585" s="15" t="s">
        <v>50</v>
      </c>
      <c r="Z1585" s="15" t="s">
        <v>5040</v>
      </c>
    </row>
    <row r="1586" spans="1:26" x14ac:dyDescent="0.3">
      <c r="A1586" s="15" t="s">
        <v>3754</v>
      </c>
      <c r="B1586">
        <v>13503</v>
      </c>
      <c r="C1586" s="1">
        <v>5902934836340</v>
      </c>
      <c r="D1586">
        <v>36</v>
      </c>
      <c r="E1586">
        <v>1</v>
      </c>
      <c r="F1586" s="15" t="s">
        <v>3755</v>
      </c>
      <c r="G1586" s="15" t="s">
        <v>3756</v>
      </c>
      <c r="H1586" s="15" t="s">
        <v>5303</v>
      </c>
      <c r="I1586" s="15" t="s">
        <v>5283</v>
      </c>
      <c r="J1586" s="15" t="s">
        <v>5466</v>
      </c>
      <c r="K1586" s="15" t="s">
        <v>5408</v>
      </c>
      <c r="L1586" s="15" t="s">
        <v>611</v>
      </c>
      <c r="M1586" s="15" t="s">
        <v>5340</v>
      </c>
      <c r="N1586" s="15" t="s">
        <v>3757</v>
      </c>
      <c r="O1586" s="15" t="s">
        <v>6456</v>
      </c>
      <c r="P1586">
        <v>84158100</v>
      </c>
      <c r="Q1586" s="15" t="s">
        <v>5234</v>
      </c>
      <c r="R1586">
        <v>0</v>
      </c>
      <c r="S1586" s="15" t="s">
        <v>5234</v>
      </c>
      <c r="U1586" s="15" t="s">
        <v>5234</v>
      </c>
      <c r="V1586" s="15" t="s">
        <v>66</v>
      </c>
      <c r="W1586" s="15" t="s">
        <v>5233</v>
      </c>
      <c r="X1586" s="15" t="s">
        <v>50</v>
      </c>
      <c r="Y1586" s="15" t="s">
        <v>50</v>
      </c>
      <c r="Z1586" s="15" t="s">
        <v>403</v>
      </c>
    </row>
    <row r="1587" spans="1:26" x14ac:dyDescent="0.3">
      <c r="A1587" s="15" t="s">
        <v>3758</v>
      </c>
      <c r="B1587">
        <v>13507</v>
      </c>
      <c r="C1587" s="1">
        <v>5902934839341</v>
      </c>
      <c r="D1587">
        <v>1</v>
      </c>
      <c r="E1587">
        <v>15</v>
      </c>
      <c r="F1587" s="15" t="s">
        <v>3078</v>
      </c>
      <c r="G1587" s="15" t="s">
        <v>6457</v>
      </c>
      <c r="H1587" s="15" t="s">
        <v>68</v>
      </c>
      <c r="I1587" s="15" t="s">
        <v>5255</v>
      </c>
      <c r="J1587" s="15" t="s">
        <v>3738</v>
      </c>
      <c r="K1587" s="15" t="s">
        <v>5386</v>
      </c>
      <c r="L1587" s="15" t="s">
        <v>5253</v>
      </c>
      <c r="M1587" s="15" t="s">
        <v>5711</v>
      </c>
      <c r="N1587" s="15" t="s">
        <v>3759</v>
      </c>
      <c r="O1587" s="15" t="s">
        <v>3760</v>
      </c>
      <c r="P1587">
        <v>84158300</v>
      </c>
      <c r="Q1587" s="15" t="s">
        <v>6905</v>
      </c>
      <c r="R1587">
        <v>4</v>
      </c>
      <c r="S1587" s="15" t="s">
        <v>5234</v>
      </c>
      <c r="U1587" s="15" t="s">
        <v>5234</v>
      </c>
      <c r="V1587" s="15" t="s">
        <v>4587</v>
      </c>
      <c r="W1587" s="15" t="s">
        <v>2016</v>
      </c>
      <c r="X1587" s="15" t="s">
        <v>36</v>
      </c>
      <c r="Y1587" s="15" t="s">
        <v>50</v>
      </c>
      <c r="Z1587" s="15" t="s">
        <v>6457</v>
      </c>
    </row>
    <row r="1588" spans="1:26" x14ac:dyDescent="0.3">
      <c r="A1588" s="15" t="s">
        <v>3761</v>
      </c>
      <c r="B1588">
        <v>13414</v>
      </c>
      <c r="C1588" s="1">
        <v>5902934839457</v>
      </c>
      <c r="D1588">
        <v>1</v>
      </c>
      <c r="E1588">
        <v>12</v>
      </c>
      <c r="F1588" s="15" t="s">
        <v>186</v>
      </c>
      <c r="G1588" s="15" t="s">
        <v>4028</v>
      </c>
      <c r="H1588" s="15" t="s">
        <v>65</v>
      </c>
      <c r="I1588" s="15" t="s">
        <v>65</v>
      </c>
      <c r="J1588" s="15" t="s">
        <v>6000</v>
      </c>
      <c r="K1588" s="15" t="s">
        <v>65</v>
      </c>
      <c r="L1588" s="15" t="s">
        <v>65</v>
      </c>
      <c r="M1588" s="15" t="s">
        <v>6000</v>
      </c>
      <c r="N1588" s="15" t="s">
        <v>2008</v>
      </c>
      <c r="O1588" s="15" t="s">
        <v>3762</v>
      </c>
      <c r="P1588">
        <v>84158200</v>
      </c>
      <c r="Q1588" s="15" t="s">
        <v>6905</v>
      </c>
      <c r="R1588">
        <v>101</v>
      </c>
      <c r="S1588" s="15" t="s">
        <v>4764</v>
      </c>
      <c r="T1588">
        <v>1</v>
      </c>
      <c r="U1588" s="15" t="s">
        <v>112</v>
      </c>
      <c r="V1588" s="15" t="s">
        <v>4502</v>
      </c>
      <c r="W1588" s="15" t="s">
        <v>4503</v>
      </c>
      <c r="X1588" s="15" t="s">
        <v>36</v>
      </c>
      <c r="Y1588" s="15" t="s">
        <v>50</v>
      </c>
      <c r="Z1588" s="15" t="s">
        <v>4028</v>
      </c>
    </row>
    <row r="1589" spans="1:26" x14ac:dyDescent="0.3">
      <c r="A1589" s="15" t="s">
        <v>4881</v>
      </c>
      <c r="B1589">
        <v>13410</v>
      </c>
      <c r="C1589" s="1">
        <v>5903887804554</v>
      </c>
      <c r="D1589">
        <v>1</v>
      </c>
      <c r="E1589">
        <v>12</v>
      </c>
      <c r="F1589" s="15" t="s">
        <v>5238</v>
      </c>
      <c r="G1589" s="15" t="s">
        <v>5253</v>
      </c>
      <c r="H1589" s="15" t="s">
        <v>5269</v>
      </c>
      <c r="I1589" s="15" t="s">
        <v>5268</v>
      </c>
      <c r="J1589" s="15" t="s">
        <v>6458</v>
      </c>
      <c r="K1589" s="15" t="s">
        <v>5269</v>
      </c>
      <c r="L1589" s="15" t="s">
        <v>5268</v>
      </c>
      <c r="M1589" s="15" t="s">
        <v>6458</v>
      </c>
      <c r="N1589" s="15" t="s">
        <v>2021</v>
      </c>
      <c r="O1589" s="15" t="s">
        <v>4882</v>
      </c>
      <c r="P1589">
        <v>84158200</v>
      </c>
      <c r="Q1589" s="15" t="s">
        <v>6905</v>
      </c>
      <c r="R1589">
        <v>101</v>
      </c>
      <c r="S1589" s="15" t="s">
        <v>5234</v>
      </c>
      <c r="U1589" s="15" t="s">
        <v>5234</v>
      </c>
      <c r="V1589" s="15" t="s">
        <v>5234</v>
      </c>
      <c r="W1589" s="15" t="s">
        <v>5234</v>
      </c>
      <c r="X1589" s="15" t="s">
        <v>36</v>
      </c>
      <c r="Y1589" s="15" t="s">
        <v>50</v>
      </c>
      <c r="Z1589" s="15" t="s">
        <v>5253</v>
      </c>
    </row>
    <row r="1590" spans="1:26" x14ac:dyDescent="0.3">
      <c r="A1590" s="15" t="s">
        <v>3763</v>
      </c>
      <c r="B1590">
        <v>99999</v>
      </c>
      <c r="C1590" s="1">
        <v>5908256835917</v>
      </c>
      <c r="D1590">
        <v>1</v>
      </c>
      <c r="E1590">
        <v>126</v>
      </c>
      <c r="F1590" s="15" t="s">
        <v>1180</v>
      </c>
      <c r="G1590" s="15" t="s">
        <v>1834</v>
      </c>
      <c r="H1590" s="15" t="s">
        <v>185</v>
      </c>
      <c r="I1590" s="15" t="s">
        <v>320</v>
      </c>
      <c r="J1590" s="15" t="s">
        <v>5256</v>
      </c>
      <c r="K1590" s="15" t="s">
        <v>1157</v>
      </c>
      <c r="L1590" s="15" t="s">
        <v>3764</v>
      </c>
      <c r="M1590" s="15" t="s">
        <v>3018</v>
      </c>
      <c r="N1590" s="15" t="s">
        <v>3765</v>
      </c>
      <c r="O1590" s="15" t="s">
        <v>3766</v>
      </c>
      <c r="P1590">
        <v>70139900</v>
      </c>
      <c r="Q1590" s="15" t="s">
        <v>5234</v>
      </c>
      <c r="R1590">
        <v>5</v>
      </c>
      <c r="S1590" s="15" t="s">
        <v>5234</v>
      </c>
      <c r="U1590" s="15" t="s">
        <v>5234</v>
      </c>
      <c r="V1590" s="15" t="s">
        <v>131</v>
      </c>
      <c r="W1590" s="15" t="s">
        <v>5234</v>
      </c>
      <c r="X1590" s="15" t="s">
        <v>50</v>
      </c>
      <c r="Y1590" s="15" t="s">
        <v>5234</v>
      </c>
      <c r="Z1590" s="15" t="s">
        <v>1834</v>
      </c>
    </row>
    <row r="1591" spans="1:26" x14ac:dyDescent="0.3">
      <c r="A1591" s="15" t="s">
        <v>3767</v>
      </c>
      <c r="B1591">
        <v>99999</v>
      </c>
      <c r="C1591" s="1">
        <v>5908256835924</v>
      </c>
      <c r="D1591">
        <v>1</v>
      </c>
      <c r="E1591">
        <v>126</v>
      </c>
      <c r="F1591" s="15" t="s">
        <v>1180</v>
      </c>
      <c r="G1591" s="15" t="s">
        <v>1834</v>
      </c>
      <c r="H1591" s="15" t="s">
        <v>185</v>
      </c>
      <c r="I1591" s="15" t="s">
        <v>320</v>
      </c>
      <c r="J1591" s="15" t="s">
        <v>185</v>
      </c>
      <c r="K1591" s="15" t="s">
        <v>5301</v>
      </c>
      <c r="L1591" s="15" t="s">
        <v>5259</v>
      </c>
      <c r="M1591" s="15" t="s">
        <v>5301</v>
      </c>
      <c r="N1591" s="15" t="s">
        <v>3768</v>
      </c>
      <c r="O1591" s="15" t="s">
        <v>3769</v>
      </c>
      <c r="P1591">
        <v>70139900</v>
      </c>
      <c r="Q1591" s="15" t="s">
        <v>7017</v>
      </c>
      <c r="R1591">
        <v>5</v>
      </c>
      <c r="S1591" s="15" t="s">
        <v>5234</v>
      </c>
      <c r="U1591" s="15" t="s">
        <v>5234</v>
      </c>
      <c r="V1591" s="15" t="s">
        <v>131</v>
      </c>
      <c r="W1591" s="15" t="s">
        <v>35</v>
      </c>
      <c r="X1591" s="15" t="s">
        <v>50</v>
      </c>
      <c r="Y1591" s="15" t="s">
        <v>50</v>
      </c>
      <c r="Z1591" s="15" t="s">
        <v>1834</v>
      </c>
    </row>
    <row r="1592" spans="1:26" x14ac:dyDescent="0.3">
      <c r="A1592" s="15" t="s">
        <v>3770</v>
      </c>
      <c r="B1592">
        <v>99999</v>
      </c>
      <c r="C1592" s="1">
        <v>5908256837720</v>
      </c>
      <c r="D1592">
        <v>3</v>
      </c>
      <c r="E1592">
        <v>108</v>
      </c>
      <c r="F1592" s="15" t="s">
        <v>2844</v>
      </c>
      <c r="G1592" s="15" t="s">
        <v>5041</v>
      </c>
      <c r="H1592" s="15" t="s">
        <v>5385</v>
      </c>
      <c r="I1592" s="15" t="s">
        <v>5265</v>
      </c>
      <c r="J1592" s="15" t="s">
        <v>750</v>
      </c>
      <c r="K1592" s="15" t="s">
        <v>65</v>
      </c>
      <c r="L1592" s="15" t="s">
        <v>5353</v>
      </c>
      <c r="M1592" s="15" t="s">
        <v>5255</v>
      </c>
      <c r="N1592" s="15" t="s">
        <v>3771</v>
      </c>
      <c r="O1592" s="15" t="s">
        <v>3772</v>
      </c>
      <c r="P1592">
        <v>85437090</v>
      </c>
      <c r="Q1592" s="15" t="s">
        <v>505</v>
      </c>
      <c r="R1592">
        <v>5</v>
      </c>
      <c r="S1592" s="15" t="s">
        <v>5234</v>
      </c>
      <c r="U1592" s="15" t="s">
        <v>5234</v>
      </c>
      <c r="V1592" s="15" t="s">
        <v>1148</v>
      </c>
      <c r="W1592" s="15" t="s">
        <v>1528</v>
      </c>
      <c r="X1592" s="15" t="s">
        <v>50</v>
      </c>
      <c r="Y1592" s="15" t="s">
        <v>5234</v>
      </c>
      <c r="Z1592" s="15" t="s">
        <v>7124</v>
      </c>
    </row>
    <row r="1593" spans="1:26" x14ac:dyDescent="0.3">
      <c r="A1593" s="15" t="s">
        <v>3773</v>
      </c>
      <c r="B1593">
        <v>14607</v>
      </c>
      <c r="C1593" s="1">
        <v>5902934835855</v>
      </c>
      <c r="D1593">
        <v>12</v>
      </c>
      <c r="E1593">
        <v>1056</v>
      </c>
      <c r="F1593" s="15" t="s">
        <v>133</v>
      </c>
      <c r="G1593" s="15" t="s">
        <v>6459</v>
      </c>
      <c r="H1593" s="15" t="s">
        <v>5275</v>
      </c>
      <c r="I1593" s="15" t="s">
        <v>5275</v>
      </c>
      <c r="J1593" s="15" t="s">
        <v>106</v>
      </c>
      <c r="K1593" s="15" t="s">
        <v>68</v>
      </c>
      <c r="L1593" s="15" t="s">
        <v>5305</v>
      </c>
      <c r="M1593" s="15" t="s">
        <v>5242</v>
      </c>
      <c r="N1593" s="15" t="s">
        <v>4939</v>
      </c>
      <c r="O1593" s="15" t="s">
        <v>6460</v>
      </c>
      <c r="P1593">
        <v>85437090</v>
      </c>
      <c r="Q1593" s="15" t="s">
        <v>6908</v>
      </c>
      <c r="R1593">
        <v>5</v>
      </c>
      <c r="S1593" s="15" t="s">
        <v>234</v>
      </c>
      <c r="T1593">
        <v>1</v>
      </c>
      <c r="U1593" s="15" t="s">
        <v>1187</v>
      </c>
      <c r="V1593" s="15" t="s">
        <v>406</v>
      </c>
      <c r="W1593" s="15" t="s">
        <v>1056</v>
      </c>
      <c r="X1593" s="15" t="s">
        <v>36</v>
      </c>
      <c r="Y1593" s="15" t="s">
        <v>50</v>
      </c>
      <c r="Z1593" s="15" t="s">
        <v>4705</v>
      </c>
    </row>
    <row r="1594" spans="1:26" x14ac:dyDescent="0.3">
      <c r="A1594" s="15" t="s">
        <v>3774</v>
      </c>
      <c r="B1594">
        <v>14608</v>
      </c>
      <c r="C1594" s="1">
        <v>5902934835879</v>
      </c>
      <c r="D1594">
        <v>12</v>
      </c>
      <c r="E1594">
        <v>144</v>
      </c>
      <c r="F1594" s="15" t="s">
        <v>3775</v>
      </c>
      <c r="G1594" s="15" t="s">
        <v>6461</v>
      </c>
      <c r="H1594" s="15" t="s">
        <v>293</v>
      </c>
      <c r="I1594" s="15" t="s">
        <v>293</v>
      </c>
      <c r="J1594" s="15" t="s">
        <v>5293</v>
      </c>
      <c r="K1594" s="15" t="s">
        <v>5294</v>
      </c>
      <c r="L1594" s="15" t="s">
        <v>68</v>
      </c>
      <c r="M1594" s="15" t="s">
        <v>377</v>
      </c>
      <c r="N1594" s="15" t="s">
        <v>3776</v>
      </c>
      <c r="O1594" s="15" t="s">
        <v>6462</v>
      </c>
      <c r="P1594">
        <v>85437090</v>
      </c>
      <c r="Q1594" s="15" t="s">
        <v>6908</v>
      </c>
      <c r="R1594">
        <v>5</v>
      </c>
      <c r="S1594" s="15" t="s">
        <v>5234</v>
      </c>
      <c r="U1594" s="15" t="s">
        <v>5234</v>
      </c>
      <c r="V1594" s="15" t="s">
        <v>406</v>
      </c>
      <c r="W1594" s="15" t="s">
        <v>203</v>
      </c>
      <c r="X1594" s="15" t="s">
        <v>50</v>
      </c>
      <c r="Y1594" s="15" t="s">
        <v>50</v>
      </c>
      <c r="Z1594" s="15" t="s">
        <v>7016</v>
      </c>
    </row>
    <row r="1595" spans="1:26" x14ac:dyDescent="0.3">
      <c r="A1595" s="15" t="s">
        <v>3777</v>
      </c>
      <c r="B1595">
        <v>14609</v>
      </c>
      <c r="C1595" s="1">
        <v>5902934835893</v>
      </c>
      <c r="D1595">
        <v>12</v>
      </c>
      <c r="E1595">
        <v>216</v>
      </c>
      <c r="F1595" s="15" t="s">
        <v>2809</v>
      </c>
      <c r="G1595" s="15" t="s">
        <v>5668</v>
      </c>
      <c r="H1595" s="15" t="s">
        <v>5385</v>
      </c>
      <c r="I1595" s="15" t="s">
        <v>5259</v>
      </c>
      <c r="J1595" s="15" t="s">
        <v>5256</v>
      </c>
      <c r="K1595" s="15" t="s">
        <v>231</v>
      </c>
      <c r="L1595" s="15" t="s">
        <v>5305</v>
      </c>
      <c r="M1595" s="15" t="s">
        <v>353</v>
      </c>
      <c r="N1595" s="15" t="s">
        <v>3778</v>
      </c>
      <c r="O1595" s="15" t="s">
        <v>6463</v>
      </c>
      <c r="P1595">
        <v>85437090</v>
      </c>
      <c r="Q1595" s="15" t="s">
        <v>6908</v>
      </c>
      <c r="R1595">
        <v>5</v>
      </c>
      <c r="S1595" s="15" t="s">
        <v>5234</v>
      </c>
      <c r="U1595" s="15" t="s">
        <v>5234</v>
      </c>
      <c r="V1595" s="15" t="s">
        <v>119</v>
      </c>
      <c r="W1595" s="15" t="s">
        <v>3217</v>
      </c>
      <c r="X1595" s="15" t="s">
        <v>50</v>
      </c>
      <c r="Y1595" s="15" t="s">
        <v>50</v>
      </c>
      <c r="Z1595" s="15" t="s">
        <v>6804</v>
      </c>
    </row>
    <row r="1596" spans="1:26" x14ac:dyDescent="0.3">
      <c r="A1596" s="15" t="s">
        <v>3779</v>
      </c>
      <c r="B1596">
        <v>99999</v>
      </c>
      <c r="C1596" s="1">
        <v>5908256831261</v>
      </c>
      <c r="D1596">
        <v>1</v>
      </c>
      <c r="E1596">
        <v>75</v>
      </c>
      <c r="F1596" s="15" t="s">
        <v>5234</v>
      </c>
      <c r="G1596" s="15" t="s">
        <v>5234</v>
      </c>
      <c r="H1596" s="15" t="s">
        <v>5241</v>
      </c>
      <c r="I1596" s="15" t="s">
        <v>5256</v>
      </c>
      <c r="J1596" s="15" t="s">
        <v>550</v>
      </c>
      <c r="K1596" s="15" t="s">
        <v>5288</v>
      </c>
      <c r="L1596" s="15" t="s">
        <v>256</v>
      </c>
      <c r="M1596" s="15" t="s">
        <v>30</v>
      </c>
      <c r="N1596" s="15" t="s">
        <v>2055</v>
      </c>
      <c r="O1596" s="15" t="s">
        <v>3780</v>
      </c>
      <c r="P1596">
        <v>85098000</v>
      </c>
      <c r="Q1596" s="15" t="s">
        <v>5234</v>
      </c>
      <c r="S1596" s="15" t="s">
        <v>5234</v>
      </c>
      <c r="U1596" s="15" t="s">
        <v>5234</v>
      </c>
      <c r="V1596" s="15" t="s">
        <v>903</v>
      </c>
      <c r="W1596" s="15" t="s">
        <v>5234</v>
      </c>
      <c r="X1596" s="15" t="s">
        <v>50</v>
      </c>
      <c r="Y1596" s="15" t="s">
        <v>5234</v>
      </c>
      <c r="Z1596" s="15" t="s">
        <v>5234</v>
      </c>
    </row>
    <row r="1597" spans="1:26" x14ac:dyDescent="0.3">
      <c r="A1597" s="15" t="s">
        <v>3781</v>
      </c>
      <c r="B1597">
        <v>13904</v>
      </c>
      <c r="C1597" s="1">
        <v>5908256832046</v>
      </c>
      <c r="D1597">
        <v>6</v>
      </c>
      <c r="E1597">
        <v>60</v>
      </c>
      <c r="F1597" s="15" t="s">
        <v>6464</v>
      </c>
      <c r="G1597" s="15" t="s">
        <v>6465</v>
      </c>
      <c r="H1597" s="15" t="s">
        <v>5300</v>
      </c>
      <c r="I1597" s="15" t="s">
        <v>210</v>
      </c>
      <c r="J1597" s="15" t="s">
        <v>5269</v>
      </c>
      <c r="K1597" s="15" t="s">
        <v>5466</v>
      </c>
      <c r="L1597" s="15" t="s">
        <v>5401</v>
      </c>
      <c r="M1597" s="15" t="s">
        <v>5268</v>
      </c>
      <c r="N1597" s="15" t="s">
        <v>2055</v>
      </c>
      <c r="O1597" s="15" t="s">
        <v>3782</v>
      </c>
      <c r="P1597">
        <v>85098000</v>
      </c>
      <c r="Q1597" s="15" t="s">
        <v>6791</v>
      </c>
      <c r="R1597">
        <v>5</v>
      </c>
      <c r="S1597" s="15" t="s">
        <v>5234</v>
      </c>
      <c r="U1597" s="15" t="s">
        <v>5234</v>
      </c>
      <c r="V1597" s="15" t="s">
        <v>1576</v>
      </c>
      <c r="W1597" s="15" t="s">
        <v>3783</v>
      </c>
      <c r="X1597" s="15" t="s">
        <v>50</v>
      </c>
      <c r="Y1597" s="15" t="s">
        <v>50</v>
      </c>
      <c r="Z1597" s="15" t="s">
        <v>7018</v>
      </c>
    </row>
    <row r="1598" spans="1:26" x14ac:dyDescent="0.3">
      <c r="A1598" s="15" t="s">
        <v>3784</v>
      </c>
      <c r="B1598">
        <v>99999</v>
      </c>
      <c r="C1598" s="1">
        <v>5908256832916</v>
      </c>
      <c r="D1598">
        <v>1</v>
      </c>
      <c r="E1598">
        <v>60</v>
      </c>
      <c r="F1598" s="15" t="s">
        <v>5233</v>
      </c>
      <c r="G1598" s="15" t="s">
        <v>1532</v>
      </c>
      <c r="H1598" s="15" t="s">
        <v>5233</v>
      </c>
      <c r="I1598" s="15" t="s">
        <v>5233</v>
      </c>
      <c r="J1598" s="15" t="s">
        <v>5233</v>
      </c>
      <c r="K1598" s="15" t="s">
        <v>5300</v>
      </c>
      <c r="L1598" s="15" t="s">
        <v>5243</v>
      </c>
      <c r="M1598" s="15" t="s">
        <v>5269</v>
      </c>
      <c r="N1598" s="15" t="s">
        <v>3785</v>
      </c>
      <c r="O1598" s="15" t="s">
        <v>3786</v>
      </c>
      <c r="Q1598" s="15" t="s">
        <v>5234</v>
      </c>
      <c r="S1598" s="15" t="s">
        <v>5234</v>
      </c>
      <c r="U1598" s="15" t="s">
        <v>5234</v>
      </c>
      <c r="V1598" s="15" t="s">
        <v>5234</v>
      </c>
      <c r="W1598" s="15" t="s">
        <v>5234</v>
      </c>
      <c r="X1598" s="15" t="s">
        <v>50</v>
      </c>
      <c r="Y1598" s="15" t="s">
        <v>50</v>
      </c>
      <c r="Z1598" s="15" t="s">
        <v>1532</v>
      </c>
    </row>
    <row r="1599" spans="1:26" x14ac:dyDescent="0.3">
      <c r="A1599" s="15" t="s">
        <v>3787</v>
      </c>
      <c r="B1599">
        <v>13903</v>
      </c>
      <c r="C1599" s="1">
        <v>5908256834330</v>
      </c>
      <c r="D1599">
        <v>6</v>
      </c>
      <c r="E1599">
        <v>96</v>
      </c>
      <c r="F1599" s="15" t="s">
        <v>1164</v>
      </c>
      <c r="G1599" s="15" t="s">
        <v>6466</v>
      </c>
      <c r="H1599" s="15" t="s">
        <v>750</v>
      </c>
      <c r="I1599" s="15" t="s">
        <v>5288</v>
      </c>
      <c r="J1599" s="15" t="s">
        <v>5244</v>
      </c>
      <c r="K1599" s="15" t="s">
        <v>5906</v>
      </c>
      <c r="L1599" s="15" t="s">
        <v>5767</v>
      </c>
      <c r="M1599" s="15" t="s">
        <v>5340</v>
      </c>
      <c r="N1599" s="15" t="s">
        <v>2055</v>
      </c>
      <c r="O1599" s="15" t="s">
        <v>3788</v>
      </c>
      <c r="P1599">
        <v>85098000</v>
      </c>
      <c r="Q1599" s="15" t="s">
        <v>6791</v>
      </c>
      <c r="R1599">
        <v>5</v>
      </c>
      <c r="S1599" s="15" t="s">
        <v>5234</v>
      </c>
      <c r="U1599" s="15" t="s">
        <v>5234</v>
      </c>
      <c r="V1599" s="15" t="s">
        <v>1746</v>
      </c>
      <c r="W1599" s="15" t="s">
        <v>35</v>
      </c>
      <c r="X1599" s="15" t="s">
        <v>50</v>
      </c>
      <c r="Y1599" s="15" t="s">
        <v>50</v>
      </c>
      <c r="Z1599" s="15" t="s">
        <v>7019</v>
      </c>
    </row>
    <row r="1600" spans="1:26" x14ac:dyDescent="0.3">
      <c r="A1600" s="15" t="s">
        <v>3789</v>
      </c>
      <c r="B1600">
        <v>99999</v>
      </c>
      <c r="C1600" s="1">
        <v>5902934830065</v>
      </c>
      <c r="D1600">
        <v>1</v>
      </c>
      <c r="E1600">
        <v>27</v>
      </c>
      <c r="F1600" s="15" t="s">
        <v>208</v>
      </c>
      <c r="G1600" s="15" t="s">
        <v>1092</v>
      </c>
      <c r="H1600" s="15" t="s">
        <v>65</v>
      </c>
      <c r="I1600" s="15" t="s">
        <v>5256</v>
      </c>
      <c r="J1600" s="15" t="s">
        <v>145</v>
      </c>
      <c r="K1600" s="15" t="s">
        <v>65</v>
      </c>
      <c r="L1600" s="15" t="s">
        <v>5256</v>
      </c>
      <c r="M1600" s="15" t="s">
        <v>145</v>
      </c>
      <c r="N1600" s="15" t="s">
        <v>2080</v>
      </c>
      <c r="O1600" s="15" t="s">
        <v>3790</v>
      </c>
      <c r="P1600">
        <v>84213925</v>
      </c>
      <c r="Q1600" s="15" t="s">
        <v>505</v>
      </c>
      <c r="R1600">
        <v>4</v>
      </c>
      <c r="S1600" s="15" t="s">
        <v>5234</v>
      </c>
      <c r="U1600" s="15" t="s">
        <v>5234</v>
      </c>
      <c r="V1600" s="15" t="s">
        <v>2847</v>
      </c>
      <c r="W1600" s="15" t="s">
        <v>35</v>
      </c>
      <c r="X1600" s="15" t="s">
        <v>50</v>
      </c>
      <c r="Y1600" s="15" t="s">
        <v>5234</v>
      </c>
      <c r="Z1600" s="15" t="s">
        <v>1092</v>
      </c>
    </row>
    <row r="1601" spans="1:26" x14ac:dyDescent="0.3">
      <c r="A1601" s="15" t="s">
        <v>3791</v>
      </c>
      <c r="B1601">
        <v>99999</v>
      </c>
      <c r="C1601" s="1">
        <v>5902934830645</v>
      </c>
      <c r="D1601">
        <v>40</v>
      </c>
      <c r="E1601">
        <v>27</v>
      </c>
      <c r="F1601" s="15" t="s">
        <v>2083</v>
      </c>
      <c r="G1601" s="15" t="s">
        <v>5260</v>
      </c>
      <c r="H1601" s="15" t="s">
        <v>5233</v>
      </c>
      <c r="I1601" s="15" t="s">
        <v>5233</v>
      </c>
      <c r="J1601" s="15" t="s">
        <v>5233</v>
      </c>
      <c r="K1601" s="15" t="s">
        <v>65</v>
      </c>
      <c r="L1601" s="15" t="s">
        <v>5256</v>
      </c>
      <c r="M1601" s="15" t="s">
        <v>145</v>
      </c>
      <c r="N1601" s="15" t="s">
        <v>3792</v>
      </c>
      <c r="O1601" s="15" t="s">
        <v>6467</v>
      </c>
      <c r="P1601">
        <v>84213925</v>
      </c>
      <c r="Q1601" s="15" t="s">
        <v>843</v>
      </c>
      <c r="R1601">
        <v>0</v>
      </c>
      <c r="S1601" s="15" t="s">
        <v>5234</v>
      </c>
      <c r="U1601" s="15" t="s">
        <v>5234</v>
      </c>
      <c r="V1601" s="15" t="s">
        <v>5234</v>
      </c>
      <c r="W1601" s="15" t="s">
        <v>5234</v>
      </c>
      <c r="X1601" s="15" t="s">
        <v>50</v>
      </c>
      <c r="Y1601" s="15" t="s">
        <v>5234</v>
      </c>
      <c r="Z1601" s="15" t="s">
        <v>2083</v>
      </c>
    </row>
    <row r="1602" spans="1:26" x14ac:dyDescent="0.3">
      <c r="A1602" s="15" t="s">
        <v>3793</v>
      </c>
      <c r="B1602">
        <v>99999</v>
      </c>
      <c r="C1602" s="1">
        <v>5902934830126</v>
      </c>
      <c r="D1602">
        <v>24</v>
      </c>
      <c r="E1602">
        <v>768</v>
      </c>
      <c r="F1602" s="15" t="s">
        <v>702</v>
      </c>
      <c r="G1602" s="15" t="s">
        <v>5254</v>
      </c>
      <c r="H1602" s="15" t="s">
        <v>5257</v>
      </c>
      <c r="I1602" s="15" t="s">
        <v>5401</v>
      </c>
      <c r="J1602" s="15" t="s">
        <v>5277</v>
      </c>
      <c r="K1602" s="15" t="s">
        <v>65</v>
      </c>
      <c r="L1602" s="15" t="s">
        <v>5256</v>
      </c>
      <c r="M1602" s="15" t="s">
        <v>145</v>
      </c>
      <c r="N1602" s="15" t="s">
        <v>3794</v>
      </c>
      <c r="O1602" s="15" t="s">
        <v>3795</v>
      </c>
      <c r="P1602">
        <v>84213925</v>
      </c>
      <c r="Q1602" s="15" t="s">
        <v>6885</v>
      </c>
      <c r="R1602">
        <v>0</v>
      </c>
      <c r="S1602" s="15" t="s">
        <v>5234</v>
      </c>
      <c r="U1602" s="15" t="s">
        <v>5234</v>
      </c>
      <c r="V1602" s="15" t="s">
        <v>5234</v>
      </c>
      <c r="W1602" s="15" t="s">
        <v>35</v>
      </c>
      <c r="X1602" s="15" t="s">
        <v>50</v>
      </c>
      <c r="Y1602" s="15" t="s">
        <v>50</v>
      </c>
      <c r="Z1602" s="15" t="s">
        <v>114</v>
      </c>
    </row>
    <row r="1603" spans="1:26" x14ac:dyDescent="0.3">
      <c r="A1603" s="15" t="s">
        <v>3796</v>
      </c>
      <c r="B1603">
        <v>99999</v>
      </c>
      <c r="C1603" s="1">
        <v>5902934835916</v>
      </c>
      <c r="D1603">
        <v>4</v>
      </c>
      <c r="E1603">
        <v>96</v>
      </c>
      <c r="F1603" s="15" t="s">
        <v>1636</v>
      </c>
      <c r="G1603" s="15" t="s">
        <v>5263</v>
      </c>
      <c r="H1603" s="15" t="s">
        <v>1598</v>
      </c>
      <c r="I1603" s="15" t="s">
        <v>2713</v>
      </c>
      <c r="J1603" s="15" t="s">
        <v>5269</v>
      </c>
      <c r="K1603" s="15" t="s">
        <v>3798</v>
      </c>
      <c r="L1603" s="15" t="s">
        <v>1471</v>
      </c>
      <c r="M1603" s="15" t="s">
        <v>1789</v>
      </c>
      <c r="N1603" s="15" t="s">
        <v>3799</v>
      </c>
      <c r="O1603" s="15" t="s">
        <v>6468</v>
      </c>
      <c r="Q1603" s="15" t="s">
        <v>6791</v>
      </c>
      <c r="R1603">
        <v>5</v>
      </c>
      <c r="S1603" s="15" t="s">
        <v>5234</v>
      </c>
      <c r="U1603" s="15" t="s">
        <v>5234</v>
      </c>
      <c r="V1603" s="15" t="s">
        <v>235</v>
      </c>
      <c r="W1603" s="15" t="s">
        <v>35</v>
      </c>
      <c r="X1603" s="15" t="s">
        <v>50</v>
      </c>
      <c r="Y1603" s="15" t="s">
        <v>50</v>
      </c>
      <c r="Z1603" s="15" t="s">
        <v>5277</v>
      </c>
    </row>
    <row r="1604" spans="1:26" x14ac:dyDescent="0.3">
      <c r="A1604" s="15" t="s">
        <v>3800</v>
      </c>
      <c r="B1604">
        <v>99999</v>
      </c>
      <c r="C1604" s="1">
        <v>5902934835930</v>
      </c>
      <c r="D1604">
        <v>1</v>
      </c>
      <c r="E1604">
        <v>1</v>
      </c>
      <c r="F1604" s="15" t="s">
        <v>5233</v>
      </c>
      <c r="G1604" s="15" t="s">
        <v>5234</v>
      </c>
      <c r="H1604" s="15" t="s">
        <v>5233</v>
      </c>
      <c r="I1604" s="15" t="s">
        <v>5233</v>
      </c>
      <c r="J1604" s="15" t="s">
        <v>5233</v>
      </c>
      <c r="K1604" s="15" t="s">
        <v>5233</v>
      </c>
      <c r="L1604" s="15" t="s">
        <v>5233</v>
      </c>
      <c r="M1604" s="15" t="s">
        <v>5233</v>
      </c>
      <c r="N1604" s="15" t="s">
        <v>3801</v>
      </c>
      <c r="O1604" s="15" t="s">
        <v>6469</v>
      </c>
      <c r="Q1604" s="15" t="s">
        <v>843</v>
      </c>
      <c r="S1604" s="15" t="s">
        <v>5234</v>
      </c>
      <c r="U1604" s="15" t="s">
        <v>5234</v>
      </c>
      <c r="V1604" s="15" t="s">
        <v>5234</v>
      </c>
      <c r="W1604" s="15" t="s">
        <v>5234</v>
      </c>
      <c r="X1604" s="15" t="s">
        <v>50</v>
      </c>
      <c r="Y1604" s="15" t="s">
        <v>50</v>
      </c>
      <c r="Z1604" s="15" t="s">
        <v>5234</v>
      </c>
    </row>
    <row r="1605" spans="1:26" x14ac:dyDescent="0.3">
      <c r="A1605" s="15" t="s">
        <v>3802</v>
      </c>
      <c r="B1605">
        <v>99999</v>
      </c>
      <c r="C1605" s="1">
        <v>5902934835954</v>
      </c>
      <c r="D1605">
        <v>1</v>
      </c>
      <c r="E1605">
        <v>1</v>
      </c>
      <c r="F1605" s="15" t="s">
        <v>5233</v>
      </c>
      <c r="G1605" s="15" t="s">
        <v>5234</v>
      </c>
      <c r="H1605" s="15" t="s">
        <v>5233</v>
      </c>
      <c r="I1605" s="15" t="s">
        <v>5233</v>
      </c>
      <c r="J1605" s="15" t="s">
        <v>5233</v>
      </c>
      <c r="K1605" s="15" t="s">
        <v>5233</v>
      </c>
      <c r="L1605" s="15" t="s">
        <v>5233</v>
      </c>
      <c r="M1605" s="15" t="s">
        <v>5233</v>
      </c>
      <c r="N1605" s="15" t="s">
        <v>3803</v>
      </c>
      <c r="O1605" s="15" t="s">
        <v>6470</v>
      </c>
      <c r="Q1605" s="15" t="s">
        <v>843</v>
      </c>
      <c r="S1605" s="15" t="s">
        <v>5234</v>
      </c>
      <c r="U1605" s="15" t="s">
        <v>5234</v>
      </c>
      <c r="V1605" s="15" t="s">
        <v>5234</v>
      </c>
      <c r="W1605" s="15" t="s">
        <v>5234</v>
      </c>
      <c r="X1605" s="15" t="s">
        <v>50</v>
      </c>
      <c r="Y1605" s="15" t="s">
        <v>50</v>
      </c>
      <c r="Z1605" s="15" t="s">
        <v>5234</v>
      </c>
    </row>
    <row r="1606" spans="1:26" x14ac:dyDescent="0.3">
      <c r="A1606" s="15" t="s">
        <v>3804</v>
      </c>
      <c r="B1606">
        <v>99999</v>
      </c>
      <c r="C1606" s="1">
        <v>5902934835978</v>
      </c>
      <c r="D1606">
        <v>1</v>
      </c>
      <c r="E1606">
        <v>1</v>
      </c>
      <c r="F1606" s="15" t="s">
        <v>5233</v>
      </c>
      <c r="G1606" s="15" t="s">
        <v>5234</v>
      </c>
      <c r="H1606" s="15" t="s">
        <v>5233</v>
      </c>
      <c r="I1606" s="15" t="s">
        <v>5233</v>
      </c>
      <c r="J1606" s="15" t="s">
        <v>5233</v>
      </c>
      <c r="K1606" s="15" t="s">
        <v>5233</v>
      </c>
      <c r="L1606" s="15" t="s">
        <v>5233</v>
      </c>
      <c r="M1606" s="15" t="s">
        <v>5233</v>
      </c>
      <c r="N1606" s="15" t="s">
        <v>3805</v>
      </c>
      <c r="O1606" s="15" t="s">
        <v>6471</v>
      </c>
      <c r="Q1606" s="15" t="s">
        <v>843</v>
      </c>
      <c r="S1606" s="15" t="s">
        <v>5234</v>
      </c>
      <c r="U1606" s="15" t="s">
        <v>5234</v>
      </c>
      <c r="V1606" s="15" t="s">
        <v>5234</v>
      </c>
      <c r="W1606" s="15" t="s">
        <v>5234</v>
      </c>
      <c r="X1606" s="15" t="s">
        <v>50</v>
      </c>
      <c r="Y1606" s="15" t="s">
        <v>50</v>
      </c>
      <c r="Z1606" s="15" t="s">
        <v>5234</v>
      </c>
    </row>
    <row r="1607" spans="1:26" x14ac:dyDescent="0.3">
      <c r="A1607" s="15" t="s">
        <v>3806</v>
      </c>
      <c r="B1607">
        <v>13909</v>
      </c>
      <c r="C1607" s="1">
        <v>5902934836036</v>
      </c>
      <c r="D1607">
        <v>8</v>
      </c>
      <c r="E1607">
        <v>96</v>
      </c>
      <c r="F1607" s="15" t="s">
        <v>5429</v>
      </c>
      <c r="G1607" s="15" t="s">
        <v>5752</v>
      </c>
      <c r="H1607" s="15" t="s">
        <v>5293</v>
      </c>
      <c r="I1607" s="15" t="s">
        <v>5259</v>
      </c>
      <c r="J1607" s="15" t="s">
        <v>5462</v>
      </c>
      <c r="K1607" s="15" t="s">
        <v>5386</v>
      </c>
      <c r="L1607" s="15" t="s">
        <v>5711</v>
      </c>
      <c r="M1607" s="15" t="s">
        <v>5353</v>
      </c>
      <c r="N1607" s="15" t="s">
        <v>3807</v>
      </c>
      <c r="O1607" s="15" t="s">
        <v>6472</v>
      </c>
      <c r="P1607">
        <v>85098000</v>
      </c>
      <c r="Q1607" s="15" t="s">
        <v>6791</v>
      </c>
      <c r="R1607">
        <v>5</v>
      </c>
      <c r="S1607" s="15" t="s">
        <v>4764</v>
      </c>
      <c r="T1607">
        <v>1</v>
      </c>
      <c r="U1607" s="15" t="s">
        <v>112</v>
      </c>
      <c r="V1607" s="15" t="s">
        <v>279</v>
      </c>
      <c r="W1607" s="15" t="s">
        <v>1821</v>
      </c>
      <c r="X1607" s="15" t="s">
        <v>36</v>
      </c>
      <c r="Y1607" s="15" t="s">
        <v>50</v>
      </c>
      <c r="Z1607" s="15" t="s">
        <v>6377</v>
      </c>
    </row>
    <row r="1608" spans="1:26" x14ac:dyDescent="0.3">
      <c r="A1608" s="15" t="s">
        <v>3808</v>
      </c>
      <c r="B1608">
        <v>13909</v>
      </c>
      <c r="C1608" s="1">
        <v>5902934836050</v>
      </c>
      <c r="D1608">
        <v>300</v>
      </c>
      <c r="E1608">
        <v>12000</v>
      </c>
      <c r="F1608" s="15" t="s">
        <v>903</v>
      </c>
      <c r="G1608" s="15" t="s">
        <v>166</v>
      </c>
      <c r="H1608" s="15" t="s">
        <v>5277</v>
      </c>
      <c r="I1608" s="15" t="s">
        <v>5273</v>
      </c>
      <c r="J1608" s="15" t="s">
        <v>5273</v>
      </c>
      <c r="K1608" s="15" t="s">
        <v>333</v>
      </c>
      <c r="L1608" s="15" t="s">
        <v>209</v>
      </c>
      <c r="M1608" s="15" t="s">
        <v>5238</v>
      </c>
      <c r="N1608" s="15" t="s">
        <v>4883</v>
      </c>
      <c r="O1608" s="15" t="s">
        <v>6473</v>
      </c>
      <c r="P1608">
        <v>84212100</v>
      </c>
      <c r="Q1608" s="15" t="s">
        <v>7020</v>
      </c>
      <c r="R1608">
        <v>0</v>
      </c>
      <c r="S1608" s="15" t="s">
        <v>5234</v>
      </c>
      <c r="U1608" s="15" t="s">
        <v>5234</v>
      </c>
      <c r="V1608" s="15" t="s">
        <v>5234</v>
      </c>
      <c r="W1608" s="15" t="s">
        <v>5234</v>
      </c>
      <c r="X1608" s="15" t="s">
        <v>36</v>
      </c>
      <c r="Y1608" s="15" t="s">
        <v>50</v>
      </c>
      <c r="Z1608" s="15" t="s">
        <v>1845</v>
      </c>
    </row>
    <row r="1609" spans="1:26" x14ac:dyDescent="0.3">
      <c r="A1609" s="15" t="s">
        <v>6474</v>
      </c>
      <c r="B1609">
        <v>13911</v>
      </c>
      <c r="C1609" s="1">
        <v>5903887809535</v>
      </c>
      <c r="D1609">
        <v>12</v>
      </c>
      <c r="E1609">
        <v>288</v>
      </c>
      <c r="F1609" s="15" t="s">
        <v>649</v>
      </c>
      <c r="G1609" s="15" t="s">
        <v>401</v>
      </c>
      <c r="H1609" s="15" t="s">
        <v>5303</v>
      </c>
      <c r="I1609" s="15" t="s">
        <v>611</v>
      </c>
      <c r="J1609" s="15" t="s">
        <v>5301</v>
      </c>
      <c r="K1609" s="15" t="s">
        <v>353</v>
      </c>
      <c r="L1609" s="15" t="s">
        <v>5386</v>
      </c>
      <c r="M1609" s="15" t="s">
        <v>5293</v>
      </c>
      <c r="N1609" s="15" t="s">
        <v>6044</v>
      </c>
      <c r="O1609" s="15" t="s">
        <v>6475</v>
      </c>
      <c r="P1609">
        <v>85098000</v>
      </c>
      <c r="Q1609" s="15" t="s">
        <v>5234</v>
      </c>
      <c r="R1609">
        <v>5</v>
      </c>
      <c r="S1609" s="15" t="s">
        <v>5234</v>
      </c>
      <c r="U1609" s="15" t="s">
        <v>5234</v>
      </c>
      <c r="V1609" s="15" t="s">
        <v>212</v>
      </c>
      <c r="W1609" s="15" t="s">
        <v>2016</v>
      </c>
      <c r="X1609" s="15" t="s">
        <v>36</v>
      </c>
      <c r="Y1609" s="15" t="s">
        <v>50</v>
      </c>
      <c r="Z1609" s="15" t="s">
        <v>1378</v>
      </c>
    </row>
    <row r="1610" spans="1:26" x14ac:dyDescent="0.3">
      <c r="A1610" s="15" t="s">
        <v>7219</v>
      </c>
      <c r="B1610">
        <v>13902</v>
      </c>
      <c r="C1610" s="1">
        <v>5905575900951</v>
      </c>
      <c r="D1610">
        <v>300</v>
      </c>
      <c r="E1610">
        <v>1</v>
      </c>
      <c r="F1610" s="15" t="s">
        <v>235</v>
      </c>
      <c r="G1610" s="15" t="s">
        <v>2309</v>
      </c>
      <c r="H1610" s="15" t="s">
        <v>5283</v>
      </c>
      <c r="I1610" s="15" t="s">
        <v>5283</v>
      </c>
      <c r="J1610" s="15" t="s">
        <v>5276</v>
      </c>
      <c r="K1610" s="15" t="s">
        <v>2656</v>
      </c>
      <c r="L1610" s="15" t="s">
        <v>5288</v>
      </c>
      <c r="M1610" s="15" t="s">
        <v>232</v>
      </c>
      <c r="N1610" s="15" t="s">
        <v>7135</v>
      </c>
      <c r="O1610" s="15" t="s">
        <v>7220</v>
      </c>
      <c r="P1610">
        <v>84213100</v>
      </c>
      <c r="Q1610" s="15" t="s">
        <v>5234</v>
      </c>
      <c r="R1610">
        <v>5</v>
      </c>
      <c r="S1610" s="15" t="s">
        <v>5234</v>
      </c>
      <c r="U1610" s="15" t="s">
        <v>5234</v>
      </c>
      <c r="V1610" s="15" t="s">
        <v>5233</v>
      </c>
      <c r="W1610" s="15" t="s">
        <v>5233</v>
      </c>
      <c r="X1610" s="15" t="s">
        <v>36</v>
      </c>
      <c r="Y1610" s="15" t="s">
        <v>36</v>
      </c>
      <c r="Z1610" s="15" t="s">
        <v>2802</v>
      </c>
    </row>
    <row r="1611" spans="1:26" x14ac:dyDescent="0.3">
      <c r="A1611" s="15" t="s">
        <v>7221</v>
      </c>
      <c r="B1611">
        <v>13901</v>
      </c>
      <c r="C1611" s="1">
        <v>5905575900937</v>
      </c>
      <c r="D1611">
        <v>4</v>
      </c>
      <c r="E1611">
        <v>48</v>
      </c>
      <c r="F1611" s="15" t="s">
        <v>7222</v>
      </c>
      <c r="G1611" s="15" t="s">
        <v>582</v>
      </c>
      <c r="H1611" s="15" t="s">
        <v>750</v>
      </c>
      <c r="I1611" s="15" t="s">
        <v>321</v>
      </c>
      <c r="J1611" s="15" t="s">
        <v>5270</v>
      </c>
      <c r="K1611" s="15" t="s">
        <v>5299</v>
      </c>
      <c r="L1611" s="15" t="s">
        <v>5342</v>
      </c>
      <c r="M1611" s="15" t="s">
        <v>5295</v>
      </c>
      <c r="N1611" s="15" t="s">
        <v>7138</v>
      </c>
      <c r="O1611" s="15" t="s">
        <v>7223</v>
      </c>
      <c r="Q1611" s="15" t="s">
        <v>5234</v>
      </c>
      <c r="R1611">
        <v>5</v>
      </c>
      <c r="S1611" s="15" t="s">
        <v>5234</v>
      </c>
      <c r="U1611" s="15" t="s">
        <v>5234</v>
      </c>
      <c r="V1611" s="15" t="s">
        <v>1794</v>
      </c>
      <c r="W1611" s="15" t="s">
        <v>7357</v>
      </c>
      <c r="X1611" s="15" t="s">
        <v>36</v>
      </c>
      <c r="Y1611" s="15" t="s">
        <v>50</v>
      </c>
      <c r="Z1611" s="15" t="s">
        <v>1907</v>
      </c>
    </row>
    <row r="1612" spans="1:26" x14ac:dyDescent="0.3">
      <c r="A1612" s="15" t="s">
        <v>7224</v>
      </c>
      <c r="B1612">
        <v>13814</v>
      </c>
      <c r="C1612" s="1">
        <v>5905575900913</v>
      </c>
      <c r="D1612">
        <v>4</v>
      </c>
      <c r="E1612">
        <v>48</v>
      </c>
      <c r="F1612" s="15" t="s">
        <v>7222</v>
      </c>
      <c r="G1612" s="15" t="s">
        <v>582</v>
      </c>
      <c r="H1612" s="15" t="s">
        <v>750</v>
      </c>
      <c r="I1612" s="15" t="s">
        <v>321</v>
      </c>
      <c r="J1612" s="15" t="s">
        <v>5270</v>
      </c>
      <c r="K1612" s="15" t="s">
        <v>5299</v>
      </c>
      <c r="L1612" s="15" t="s">
        <v>5342</v>
      </c>
      <c r="M1612" s="15" t="s">
        <v>5295</v>
      </c>
      <c r="N1612" s="15" t="s">
        <v>7138</v>
      </c>
      <c r="O1612" s="15" t="s">
        <v>7225</v>
      </c>
      <c r="P1612">
        <v>85098000</v>
      </c>
      <c r="Q1612" s="15" t="s">
        <v>5234</v>
      </c>
      <c r="R1612">
        <v>5</v>
      </c>
      <c r="S1612" s="15" t="s">
        <v>5234</v>
      </c>
      <c r="U1612" s="15" t="s">
        <v>5234</v>
      </c>
      <c r="V1612" s="15" t="s">
        <v>213</v>
      </c>
      <c r="W1612" s="15" t="s">
        <v>7358</v>
      </c>
      <c r="X1612" s="15" t="s">
        <v>36</v>
      </c>
      <c r="Y1612" s="15" t="s">
        <v>50</v>
      </c>
      <c r="Z1612" s="15" t="s">
        <v>1907</v>
      </c>
    </row>
    <row r="1613" spans="1:26" x14ac:dyDescent="0.3">
      <c r="A1613" s="15" t="s">
        <v>3809</v>
      </c>
      <c r="B1613">
        <v>99999</v>
      </c>
      <c r="C1613" s="1">
        <v>5908256833449</v>
      </c>
      <c r="D1613">
        <v>1</v>
      </c>
      <c r="E1613">
        <v>18</v>
      </c>
      <c r="F1613" s="15" t="s">
        <v>5234</v>
      </c>
      <c r="G1613" s="15" t="s">
        <v>5234</v>
      </c>
      <c r="H1613" s="15" t="s">
        <v>65</v>
      </c>
      <c r="I1613" s="15" t="s">
        <v>30</v>
      </c>
      <c r="J1613" s="15" t="s">
        <v>309</v>
      </c>
      <c r="K1613" s="15" t="s">
        <v>5386</v>
      </c>
      <c r="L1613" s="15" t="s">
        <v>5269</v>
      </c>
      <c r="M1613" s="15" t="s">
        <v>5285</v>
      </c>
      <c r="N1613" s="15" t="s">
        <v>3810</v>
      </c>
      <c r="O1613" s="15" t="s">
        <v>3811</v>
      </c>
      <c r="P1613">
        <v>84501900</v>
      </c>
      <c r="Q1613" s="15" t="s">
        <v>5234</v>
      </c>
      <c r="S1613" s="15" t="s">
        <v>5234</v>
      </c>
      <c r="U1613" s="15" t="s">
        <v>5234</v>
      </c>
      <c r="V1613" s="15" t="s">
        <v>3704</v>
      </c>
      <c r="W1613" s="15" t="s">
        <v>5234</v>
      </c>
      <c r="X1613" s="15" t="s">
        <v>50</v>
      </c>
      <c r="Y1613" s="15" t="s">
        <v>5234</v>
      </c>
      <c r="Z1613" s="15" t="s">
        <v>5234</v>
      </c>
    </row>
    <row r="1614" spans="1:26" x14ac:dyDescent="0.3">
      <c r="A1614" s="15" t="s">
        <v>3812</v>
      </c>
      <c r="B1614">
        <v>14604</v>
      </c>
      <c r="C1614" s="1">
        <v>5908256835795</v>
      </c>
      <c r="D1614">
        <v>1</v>
      </c>
      <c r="E1614">
        <v>12</v>
      </c>
      <c r="F1614" s="15" t="s">
        <v>899</v>
      </c>
      <c r="G1614" s="15" t="s">
        <v>5042</v>
      </c>
      <c r="H1614" s="15" t="s">
        <v>5386</v>
      </c>
      <c r="I1614" s="15" t="s">
        <v>5274</v>
      </c>
      <c r="J1614" s="15" t="s">
        <v>5821</v>
      </c>
      <c r="K1614" s="15" t="s">
        <v>5268</v>
      </c>
      <c r="L1614" s="15" t="s">
        <v>5274</v>
      </c>
      <c r="M1614" s="15" t="s">
        <v>5821</v>
      </c>
      <c r="N1614" s="15" t="s">
        <v>2094</v>
      </c>
      <c r="O1614" s="15" t="s">
        <v>3813</v>
      </c>
      <c r="P1614">
        <v>84501900</v>
      </c>
      <c r="Q1614" s="15" t="s">
        <v>6913</v>
      </c>
      <c r="R1614">
        <v>4</v>
      </c>
      <c r="S1614" s="15" t="s">
        <v>5234</v>
      </c>
      <c r="U1614" s="15" t="s">
        <v>5234</v>
      </c>
      <c r="V1614" s="15" t="s">
        <v>3814</v>
      </c>
      <c r="W1614" s="15" t="s">
        <v>35</v>
      </c>
      <c r="X1614" s="15" t="s">
        <v>36</v>
      </c>
      <c r="Y1614" s="15" t="s">
        <v>50</v>
      </c>
      <c r="Z1614" s="15" t="s">
        <v>5042</v>
      </c>
    </row>
    <row r="1615" spans="1:26" x14ac:dyDescent="0.3">
      <c r="A1615" s="15" t="s">
        <v>3815</v>
      </c>
      <c r="B1615">
        <v>14514</v>
      </c>
      <c r="C1615" s="1">
        <v>5902934835732</v>
      </c>
      <c r="D1615">
        <v>1</v>
      </c>
      <c r="E1615">
        <v>18</v>
      </c>
      <c r="F1615" s="15" t="s">
        <v>504</v>
      </c>
      <c r="G1615" s="15" t="s">
        <v>5043</v>
      </c>
      <c r="H1615" s="15" t="s">
        <v>5386</v>
      </c>
      <c r="I1615" s="15" t="s">
        <v>5269</v>
      </c>
      <c r="J1615" s="15" t="s">
        <v>5767</v>
      </c>
      <c r="K1615" s="15" t="s">
        <v>5386</v>
      </c>
      <c r="L1615" s="15" t="s">
        <v>5269</v>
      </c>
      <c r="M1615" s="15" t="s">
        <v>5401</v>
      </c>
      <c r="N1615" s="15" t="s">
        <v>2094</v>
      </c>
      <c r="O1615" s="15" t="s">
        <v>3816</v>
      </c>
      <c r="P1615">
        <v>84501900</v>
      </c>
      <c r="Q1615" s="15" t="s">
        <v>6913</v>
      </c>
      <c r="R1615">
        <v>4</v>
      </c>
      <c r="S1615" s="15" t="s">
        <v>5234</v>
      </c>
      <c r="U1615" s="15" t="s">
        <v>5234</v>
      </c>
      <c r="V1615" s="15" t="s">
        <v>3783</v>
      </c>
      <c r="W1615" s="15" t="s">
        <v>35</v>
      </c>
      <c r="X1615" s="15" t="s">
        <v>36</v>
      </c>
      <c r="Y1615" s="15" t="s">
        <v>50</v>
      </c>
      <c r="Z1615" s="15" t="s">
        <v>5043</v>
      </c>
    </row>
    <row r="1616" spans="1:26" x14ac:dyDescent="0.3">
      <c r="A1616" s="15" t="s">
        <v>3817</v>
      </c>
      <c r="B1616">
        <v>14412</v>
      </c>
      <c r="C1616" s="1">
        <v>5908256830165</v>
      </c>
      <c r="D1616">
        <v>1</v>
      </c>
      <c r="E1616">
        <v>16</v>
      </c>
      <c r="F1616" s="15" t="s">
        <v>6476</v>
      </c>
      <c r="G1616" s="15" t="s">
        <v>6477</v>
      </c>
      <c r="H1616" s="15" t="s">
        <v>3818</v>
      </c>
      <c r="I1616" s="15" t="s">
        <v>3819</v>
      </c>
      <c r="J1616" s="15" t="s">
        <v>1790</v>
      </c>
      <c r="K1616" s="15" t="s">
        <v>3818</v>
      </c>
      <c r="L1616" s="15" t="s">
        <v>3819</v>
      </c>
      <c r="M1616" s="15" t="s">
        <v>1790</v>
      </c>
      <c r="N1616" s="15" t="s">
        <v>6478</v>
      </c>
      <c r="O1616" s="15" t="s">
        <v>3820</v>
      </c>
      <c r="P1616">
        <v>84182191</v>
      </c>
      <c r="Q1616" s="15" t="s">
        <v>6915</v>
      </c>
      <c r="R1616">
        <v>4</v>
      </c>
      <c r="S1616" s="15" t="s">
        <v>5234</v>
      </c>
      <c r="U1616" s="15" t="s">
        <v>5234</v>
      </c>
      <c r="V1616" s="15" t="s">
        <v>3710</v>
      </c>
      <c r="W1616" s="15" t="s">
        <v>35</v>
      </c>
      <c r="X1616" s="15" t="s">
        <v>36</v>
      </c>
      <c r="Y1616" s="15" t="s">
        <v>50</v>
      </c>
      <c r="Z1616" s="15" t="s">
        <v>6477</v>
      </c>
    </row>
    <row r="1617" spans="1:26" x14ac:dyDescent="0.3">
      <c r="A1617" s="15" t="s">
        <v>3821</v>
      </c>
      <c r="B1617">
        <v>12607</v>
      </c>
      <c r="C1617" s="1">
        <v>5908256830448</v>
      </c>
      <c r="D1617">
        <v>1</v>
      </c>
      <c r="E1617">
        <v>18</v>
      </c>
      <c r="F1617" s="15" t="s">
        <v>6479</v>
      </c>
      <c r="G1617" s="15" t="s">
        <v>1816</v>
      </c>
      <c r="H1617" s="15" t="s">
        <v>5269</v>
      </c>
      <c r="I1617" s="15" t="s">
        <v>5257</v>
      </c>
      <c r="J1617" s="15" t="s">
        <v>3822</v>
      </c>
      <c r="K1617" s="15" t="s">
        <v>5269</v>
      </c>
      <c r="L1617" s="15" t="s">
        <v>5257</v>
      </c>
      <c r="M1617" s="15" t="s">
        <v>3822</v>
      </c>
      <c r="N1617" s="15" t="s">
        <v>3823</v>
      </c>
      <c r="O1617" s="15" t="s">
        <v>3824</v>
      </c>
      <c r="P1617">
        <v>84186900</v>
      </c>
      <c r="Q1617" s="15" t="s">
        <v>6914</v>
      </c>
      <c r="R1617">
        <v>5</v>
      </c>
      <c r="S1617" s="15" t="s">
        <v>5234</v>
      </c>
      <c r="U1617" s="15" t="s">
        <v>5234</v>
      </c>
      <c r="V1617" s="15" t="s">
        <v>1532</v>
      </c>
      <c r="W1617" s="15" t="s">
        <v>35</v>
      </c>
      <c r="X1617" s="15" t="s">
        <v>36</v>
      </c>
      <c r="Y1617" s="15" t="s">
        <v>50</v>
      </c>
      <c r="Z1617" s="15" t="s">
        <v>1816</v>
      </c>
    </row>
    <row r="1618" spans="1:26" x14ac:dyDescent="0.3">
      <c r="A1618" s="15" t="s">
        <v>3825</v>
      </c>
      <c r="B1618">
        <v>99999</v>
      </c>
      <c r="C1618" s="1">
        <v>5908256831469</v>
      </c>
      <c r="D1618">
        <v>1</v>
      </c>
      <c r="E1618">
        <v>6</v>
      </c>
      <c r="F1618" s="15" t="s">
        <v>6480</v>
      </c>
      <c r="G1618" s="15" t="s">
        <v>6481</v>
      </c>
      <c r="H1618" s="15" t="s">
        <v>353</v>
      </c>
      <c r="I1618" s="15" t="s">
        <v>64</v>
      </c>
      <c r="J1618" s="15" t="s">
        <v>5342</v>
      </c>
      <c r="K1618" s="15" t="s">
        <v>5279</v>
      </c>
      <c r="L1618" s="15" t="s">
        <v>5342</v>
      </c>
      <c r="M1618" s="15" t="s">
        <v>5431</v>
      </c>
      <c r="N1618" s="15" t="s">
        <v>3826</v>
      </c>
      <c r="O1618" s="15" t="s">
        <v>3827</v>
      </c>
      <c r="P1618">
        <v>84182900</v>
      </c>
      <c r="Q1618" s="15" t="s">
        <v>5234</v>
      </c>
      <c r="S1618" s="15" t="s">
        <v>5234</v>
      </c>
      <c r="U1618" s="15" t="s">
        <v>5234</v>
      </c>
      <c r="V1618" s="15" t="s">
        <v>3828</v>
      </c>
      <c r="W1618" s="15" t="s">
        <v>5234</v>
      </c>
      <c r="X1618" s="15" t="s">
        <v>50</v>
      </c>
      <c r="Y1618" s="15" t="s">
        <v>5234</v>
      </c>
      <c r="Z1618" s="15" t="s">
        <v>6481</v>
      </c>
    </row>
    <row r="1619" spans="1:26" x14ac:dyDescent="0.3">
      <c r="A1619" s="15" t="s">
        <v>3829</v>
      </c>
      <c r="B1619">
        <v>14414</v>
      </c>
      <c r="C1619" s="1">
        <v>5908256831551</v>
      </c>
      <c r="D1619">
        <v>1</v>
      </c>
      <c r="E1619">
        <v>24</v>
      </c>
      <c r="F1619" s="15" t="s">
        <v>3830</v>
      </c>
      <c r="G1619" s="15" t="s">
        <v>5044</v>
      </c>
      <c r="H1619" s="15" t="s">
        <v>5462</v>
      </c>
      <c r="I1619" s="15" t="s">
        <v>5291</v>
      </c>
      <c r="J1619" s="15" t="s">
        <v>5279</v>
      </c>
      <c r="K1619" s="15" t="s">
        <v>5462</v>
      </c>
      <c r="L1619" s="15" t="s">
        <v>5291</v>
      </c>
      <c r="M1619" s="15" t="s">
        <v>5279</v>
      </c>
      <c r="N1619" s="15" t="s">
        <v>6482</v>
      </c>
      <c r="O1619" s="15" t="s">
        <v>3832</v>
      </c>
      <c r="P1619">
        <v>84186900</v>
      </c>
      <c r="Q1619" s="15" t="s">
        <v>6914</v>
      </c>
      <c r="R1619">
        <v>5</v>
      </c>
      <c r="S1619" s="15" t="s">
        <v>5234</v>
      </c>
      <c r="U1619" s="15" t="s">
        <v>5234</v>
      </c>
      <c r="V1619" s="15" t="s">
        <v>1921</v>
      </c>
      <c r="W1619" s="15" t="s">
        <v>5234</v>
      </c>
      <c r="X1619" s="15" t="s">
        <v>36</v>
      </c>
      <c r="Y1619" s="15" t="s">
        <v>50</v>
      </c>
      <c r="Z1619" s="15" t="s">
        <v>5044</v>
      </c>
    </row>
    <row r="1620" spans="1:26" x14ac:dyDescent="0.3">
      <c r="A1620" s="15" t="s">
        <v>3833</v>
      </c>
      <c r="B1620">
        <v>99999</v>
      </c>
      <c r="C1620" s="1">
        <v>5908256831568</v>
      </c>
      <c r="D1620">
        <v>1</v>
      </c>
      <c r="E1620">
        <v>12</v>
      </c>
      <c r="F1620" s="15" t="s">
        <v>5233</v>
      </c>
      <c r="G1620" s="15" t="s">
        <v>5234</v>
      </c>
      <c r="H1620" s="15" t="s">
        <v>5233</v>
      </c>
      <c r="I1620" s="15" t="s">
        <v>5233</v>
      </c>
      <c r="J1620" s="15" t="s">
        <v>5233</v>
      </c>
      <c r="K1620" s="15" t="s">
        <v>263</v>
      </c>
      <c r="L1620" s="15" t="s">
        <v>5257</v>
      </c>
      <c r="M1620" s="15" t="s">
        <v>2855</v>
      </c>
      <c r="N1620" s="15" t="s">
        <v>3834</v>
      </c>
      <c r="O1620" s="15" t="s">
        <v>3835</v>
      </c>
      <c r="Q1620" s="15" t="s">
        <v>6914</v>
      </c>
      <c r="R1620">
        <v>5</v>
      </c>
      <c r="S1620" s="15" t="s">
        <v>5234</v>
      </c>
      <c r="U1620" s="15" t="s">
        <v>5234</v>
      </c>
      <c r="V1620" s="15" t="s">
        <v>5234</v>
      </c>
      <c r="W1620" s="15" t="s">
        <v>35</v>
      </c>
      <c r="X1620" s="15" t="s">
        <v>50</v>
      </c>
      <c r="Y1620" s="15" t="s">
        <v>50</v>
      </c>
      <c r="Z1620" s="15" t="s">
        <v>5234</v>
      </c>
    </row>
    <row r="1621" spans="1:26" x14ac:dyDescent="0.3">
      <c r="A1621" s="15" t="s">
        <v>3836</v>
      </c>
      <c r="B1621">
        <v>99999</v>
      </c>
      <c r="C1621" s="1">
        <v>5908256833661</v>
      </c>
      <c r="D1621">
        <v>1</v>
      </c>
      <c r="E1621">
        <v>24</v>
      </c>
      <c r="F1621" s="15" t="s">
        <v>817</v>
      </c>
      <c r="G1621" s="15" t="s">
        <v>5283</v>
      </c>
      <c r="H1621" s="15" t="s">
        <v>5345</v>
      </c>
      <c r="I1621" s="15" t="s">
        <v>209</v>
      </c>
      <c r="J1621" s="15" t="s">
        <v>5345</v>
      </c>
      <c r="K1621" s="15" t="s">
        <v>232</v>
      </c>
      <c r="L1621" s="15" t="s">
        <v>290</v>
      </c>
      <c r="M1621" s="15" t="s">
        <v>123</v>
      </c>
      <c r="N1621" s="15" t="s">
        <v>3834</v>
      </c>
      <c r="O1621" s="15" t="s">
        <v>3837</v>
      </c>
      <c r="Q1621" s="15" t="s">
        <v>6914</v>
      </c>
      <c r="R1621">
        <v>5</v>
      </c>
      <c r="S1621" s="15" t="s">
        <v>5234</v>
      </c>
      <c r="U1621" s="15" t="s">
        <v>5234</v>
      </c>
      <c r="V1621" s="15" t="s">
        <v>879</v>
      </c>
      <c r="W1621" s="15" t="s">
        <v>35</v>
      </c>
      <c r="X1621" s="15" t="s">
        <v>50</v>
      </c>
      <c r="Y1621" s="15" t="s">
        <v>50</v>
      </c>
      <c r="Z1621" s="15" t="s">
        <v>5283</v>
      </c>
    </row>
    <row r="1622" spans="1:26" x14ac:dyDescent="0.3">
      <c r="A1622" s="15" t="s">
        <v>3838</v>
      </c>
      <c r="B1622">
        <v>12608</v>
      </c>
      <c r="C1622" s="1">
        <v>5908256835450</v>
      </c>
      <c r="D1622">
        <v>1</v>
      </c>
      <c r="E1622">
        <v>12</v>
      </c>
      <c r="F1622" s="15" t="s">
        <v>3098</v>
      </c>
      <c r="G1622" s="15" t="s">
        <v>6483</v>
      </c>
      <c r="H1622" s="15" t="s">
        <v>746</v>
      </c>
      <c r="I1622" s="15" t="s">
        <v>5401</v>
      </c>
      <c r="J1622" s="15" t="s">
        <v>5737</v>
      </c>
      <c r="K1622" s="15" t="s">
        <v>746</v>
      </c>
      <c r="L1622" s="15" t="s">
        <v>42</v>
      </c>
      <c r="M1622" s="15" t="s">
        <v>425</v>
      </c>
      <c r="N1622" s="15" t="s">
        <v>2108</v>
      </c>
      <c r="O1622" s="15" t="s">
        <v>3839</v>
      </c>
      <c r="P1622">
        <v>84186900</v>
      </c>
      <c r="Q1622" s="15" t="s">
        <v>6914</v>
      </c>
      <c r="R1622">
        <v>4</v>
      </c>
      <c r="S1622" s="15" t="s">
        <v>5234</v>
      </c>
      <c r="U1622" s="15" t="s">
        <v>5234</v>
      </c>
      <c r="V1622" s="15" t="s">
        <v>3714</v>
      </c>
      <c r="W1622" s="15" t="s">
        <v>35</v>
      </c>
      <c r="X1622" s="15" t="s">
        <v>36</v>
      </c>
      <c r="Y1622" s="15" t="s">
        <v>50</v>
      </c>
      <c r="Z1622" s="15" t="s">
        <v>6483</v>
      </c>
    </row>
    <row r="1623" spans="1:26" x14ac:dyDescent="0.3">
      <c r="A1623" s="15" t="s">
        <v>3840</v>
      </c>
      <c r="B1623">
        <v>99999</v>
      </c>
      <c r="C1623" s="1">
        <v>5908256837430</v>
      </c>
      <c r="D1623">
        <v>1</v>
      </c>
      <c r="E1623">
        <v>6</v>
      </c>
      <c r="F1623" s="15" t="s">
        <v>6484</v>
      </c>
      <c r="G1623" s="15" t="s">
        <v>6485</v>
      </c>
      <c r="H1623" s="15" t="s">
        <v>5233</v>
      </c>
      <c r="I1623" s="15" t="s">
        <v>5233</v>
      </c>
      <c r="J1623" s="15" t="s">
        <v>5233</v>
      </c>
      <c r="K1623" s="15" t="s">
        <v>5314</v>
      </c>
      <c r="L1623" s="15" t="s">
        <v>5353</v>
      </c>
      <c r="M1623" s="15" t="s">
        <v>5285</v>
      </c>
      <c r="N1623" s="15" t="s">
        <v>3841</v>
      </c>
      <c r="O1623" s="15" t="s">
        <v>3842</v>
      </c>
      <c r="P1623">
        <v>84182900</v>
      </c>
      <c r="Q1623" s="15" t="s">
        <v>5234</v>
      </c>
      <c r="S1623" s="15" t="s">
        <v>5234</v>
      </c>
      <c r="U1623" s="15" t="s">
        <v>5234</v>
      </c>
      <c r="V1623" s="15" t="s">
        <v>5234</v>
      </c>
      <c r="W1623" s="15" t="s">
        <v>5234</v>
      </c>
      <c r="X1623" s="15" t="s">
        <v>50</v>
      </c>
      <c r="Y1623" s="15" t="s">
        <v>5234</v>
      </c>
      <c r="Z1623" s="15" t="s">
        <v>6485</v>
      </c>
    </row>
    <row r="1624" spans="1:26" x14ac:dyDescent="0.3">
      <c r="A1624" s="15" t="s">
        <v>3843</v>
      </c>
      <c r="B1624">
        <v>99999</v>
      </c>
      <c r="C1624" s="1">
        <v>5908256839151</v>
      </c>
      <c r="D1624">
        <v>1</v>
      </c>
      <c r="E1624">
        <v>6</v>
      </c>
      <c r="F1624" s="15" t="s">
        <v>6486</v>
      </c>
      <c r="G1624" s="15" t="s">
        <v>6487</v>
      </c>
      <c r="H1624" s="15" t="s">
        <v>5233</v>
      </c>
      <c r="I1624" s="15" t="s">
        <v>5233</v>
      </c>
      <c r="J1624" s="15" t="s">
        <v>5233</v>
      </c>
      <c r="K1624" s="15" t="s">
        <v>5233</v>
      </c>
      <c r="L1624" s="15" t="s">
        <v>5233</v>
      </c>
      <c r="M1624" s="15" t="s">
        <v>5233</v>
      </c>
      <c r="N1624" s="15" t="s">
        <v>3844</v>
      </c>
      <c r="O1624" s="15" t="s">
        <v>3845</v>
      </c>
      <c r="P1624">
        <v>84182900</v>
      </c>
      <c r="Q1624" s="15" t="s">
        <v>505</v>
      </c>
      <c r="R1624">
        <v>5</v>
      </c>
      <c r="S1624" s="15" t="s">
        <v>5234</v>
      </c>
      <c r="U1624" s="15" t="s">
        <v>5234</v>
      </c>
      <c r="V1624" s="15" t="s">
        <v>5234</v>
      </c>
      <c r="W1624" s="15" t="s">
        <v>35</v>
      </c>
      <c r="X1624" s="15" t="s">
        <v>50</v>
      </c>
      <c r="Y1624" s="15" t="s">
        <v>5234</v>
      </c>
      <c r="Z1624" s="15" t="s">
        <v>6487</v>
      </c>
    </row>
    <row r="1625" spans="1:26" x14ac:dyDescent="0.3">
      <c r="A1625" s="15" t="s">
        <v>3846</v>
      </c>
      <c r="B1625">
        <v>12605</v>
      </c>
      <c r="C1625" s="1">
        <v>5908256839304</v>
      </c>
      <c r="D1625">
        <v>1</v>
      </c>
      <c r="E1625">
        <v>40</v>
      </c>
      <c r="F1625" s="15" t="s">
        <v>3847</v>
      </c>
      <c r="G1625" s="15" t="s">
        <v>4966</v>
      </c>
      <c r="H1625" s="15" t="s">
        <v>68</v>
      </c>
      <c r="I1625" s="15" t="s">
        <v>712</v>
      </c>
      <c r="J1625" s="15" t="s">
        <v>2070</v>
      </c>
      <c r="K1625" s="15" t="s">
        <v>68</v>
      </c>
      <c r="L1625" s="15" t="s">
        <v>712</v>
      </c>
      <c r="M1625" s="15" t="s">
        <v>5237</v>
      </c>
      <c r="N1625" s="15" t="s">
        <v>3848</v>
      </c>
      <c r="O1625" s="15" t="s">
        <v>3849</v>
      </c>
      <c r="P1625">
        <v>84186900</v>
      </c>
      <c r="Q1625" s="15" t="s">
        <v>6914</v>
      </c>
      <c r="R1625">
        <v>5</v>
      </c>
      <c r="S1625" s="15" t="s">
        <v>5234</v>
      </c>
      <c r="U1625" s="15" t="s">
        <v>5234</v>
      </c>
      <c r="V1625" s="15" t="s">
        <v>1214</v>
      </c>
      <c r="W1625" s="15" t="s">
        <v>35</v>
      </c>
      <c r="X1625" s="15" t="s">
        <v>36</v>
      </c>
      <c r="Y1625" s="15" t="s">
        <v>50</v>
      </c>
      <c r="Z1625" s="15" t="s">
        <v>4966</v>
      </c>
    </row>
    <row r="1626" spans="1:26" x14ac:dyDescent="0.3">
      <c r="A1626" s="15" t="s">
        <v>3850</v>
      </c>
      <c r="B1626">
        <v>99999</v>
      </c>
      <c r="C1626" s="1">
        <v>5908256839311</v>
      </c>
      <c r="D1626">
        <v>1</v>
      </c>
      <c r="E1626">
        <v>8</v>
      </c>
      <c r="F1626" s="15" t="s">
        <v>106</v>
      </c>
      <c r="G1626" s="15" t="s">
        <v>6488</v>
      </c>
      <c r="H1626" s="15" t="s">
        <v>5233</v>
      </c>
      <c r="I1626" s="15" t="s">
        <v>5233</v>
      </c>
      <c r="J1626" s="15" t="s">
        <v>5233</v>
      </c>
      <c r="K1626" s="15" t="s">
        <v>5423</v>
      </c>
      <c r="L1626" s="15" t="s">
        <v>5291</v>
      </c>
      <c r="M1626" s="15" t="s">
        <v>5344</v>
      </c>
      <c r="N1626" s="15" t="s">
        <v>3851</v>
      </c>
      <c r="O1626" s="15" t="s">
        <v>3852</v>
      </c>
      <c r="P1626">
        <v>84182900</v>
      </c>
      <c r="Q1626" s="15" t="s">
        <v>5234</v>
      </c>
      <c r="S1626" s="15" t="s">
        <v>5234</v>
      </c>
      <c r="U1626" s="15" t="s">
        <v>5234</v>
      </c>
      <c r="V1626" s="15" t="s">
        <v>5234</v>
      </c>
      <c r="W1626" s="15" t="s">
        <v>5234</v>
      </c>
      <c r="X1626" s="15" t="s">
        <v>50</v>
      </c>
      <c r="Y1626" s="15" t="s">
        <v>5234</v>
      </c>
      <c r="Z1626" s="15" t="s">
        <v>6488</v>
      </c>
    </row>
    <row r="1627" spans="1:26" x14ac:dyDescent="0.3">
      <c r="A1627" s="15" t="s">
        <v>3853</v>
      </c>
      <c r="B1627">
        <v>14410</v>
      </c>
      <c r="C1627" s="1">
        <v>5902934839464</v>
      </c>
      <c r="D1627">
        <v>1</v>
      </c>
      <c r="E1627">
        <v>12</v>
      </c>
      <c r="F1627" s="15" t="s">
        <v>1572</v>
      </c>
      <c r="G1627" s="15" t="s">
        <v>4680</v>
      </c>
      <c r="H1627" s="15" t="s">
        <v>5767</v>
      </c>
      <c r="I1627" s="15" t="s">
        <v>5291</v>
      </c>
      <c r="J1627" s="15" t="s">
        <v>5423</v>
      </c>
      <c r="K1627" s="15" t="s">
        <v>5767</v>
      </c>
      <c r="L1627" s="15" t="s">
        <v>5291</v>
      </c>
      <c r="M1627" s="15" t="s">
        <v>5423</v>
      </c>
      <c r="N1627" s="15" t="s">
        <v>3854</v>
      </c>
      <c r="O1627" s="15" t="s">
        <v>3855</v>
      </c>
      <c r="P1627">
        <v>84186900</v>
      </c>
      <c r="Q1627" s="15" t="s">
        <v>6914</v>
      </c>
      <c r="R1627">
        <v>1</v>
      </c>
      <c r="S1627" s="15" t="s">
        <v>5234</v>
      </c>
      <c r="U1627" s="15" t="s">
        <v>5234</v>
      </c>
      <c r="V1627" s="15" t="s">
        <v>4695</v>
      </c>
      <c r="W1627" s="15" t="s">
        <v>1558</v>
      </c>
      <c r="X1627" s="15" t="s">
        <v>36</v>
      </c>
      <c r="Y1627" s="15" t="s">
        <v>50</v>
      </c>
      <c r="Z1627" s="15" t="s">
        <v>6489</v>
      </c>
    </row>
    <row r="1628" spans="1:26" x14ac:dyDescent="0.3">
      <c r="A1628" s="15" t="s">
        <v>3856</v>
      </c>
      <c r="B1628">
        <v>14411</v>
      </c>
      <c r="C1628" s="1">
        <v>5902934839501</v>
      </c>
      <c r="D1628">
        <v>1</v>
      </c>
      <c r="E1628">
        <v>600</v>
      </c>
      <c r="F1628" s="15" t="s">
        <v>538</v>
      </c>
      <c r="G1628" s="15" t="s">
        <v>572</v>
      </c>
      <c r="H1628" s="15" t="s">
        <v>862</v>
      </c>
      <c r="I1628" s="15" t="s">
        <v>871</v>
      </c>
      <c r="J1628" s="15" t="s">
        <v>650</v>
      </c>
      <c r="K1628" s="15" t="s">
        <v>5279</v>
      </c>
      <c r="L1628" s="15" t="s">
        <v>5243</v>
      </c>
      <c r="M1628" s="15" t="s">
        <v>5386</v>
      </c>
      <c r="N1628" s="15" t="s">
        <v>5205</v>
      </c>
      <c r="O1628" s="15" t="s">
        <v>6490</v>
      </c>
      <c r="P1628">
        <v>85041080</v>
      </c>
      <c r="Q1628" s="15" t="s">
        <v>7021</v>
      </c>
      <c r="R1628">
        <v>5</v>
      </c>
      <c r="S1628" s="15" t="s">
        <v>5234</v>
      </c>
      <c r="U1628" s="15" t="s">
        <v>5234</v>
      </c>
      <c r="V1628" s="15" t="s">
        <v>5234</v>
      </c>
      <c r="W1628" s="15" t="s">
        <v>5234</v>
      </c>
      <c r="X1628" s="15" t="s">
        <v>36</v>
      </c>
      <c r="Y1628" s="15" t="s">
        <v>50</v>
      </c>
      <c r="Z1628" s="15" t="s">
        <v>572</v>
      </c>
    </row>
    <row r="1629" spans="1:26" x14ac:dyDescent="0.3">
      <c r="A1629" s="15" t="s">
        <v>4722</v>
      </c>
      <c r="B1629">
        <v>99999</v>
      </c>
      <c r="C1629" s="1">
        <v>5903887803885</v>
      </c>
      <c r="D1629">
        <v>1</v>
      </c>
      <c r="E1629">
        <v>432</v>
      </c>
      <c r="F1629" s="15" t="s">
        <v>655</v>
      </c>
      <c r="G1629" s="15" t="s">
        <v>740</v>
      </c>
      <c r="H1629" s="15" t="s">
        <v>5259</v>
      </c>
      <c r="I1629" s="15" t="s">
        <v>5254</v>
      </c>
      <c r="J1629" s="15" t="s">
        <v>543</v>
      </c>
      <c r="K1629" s="15" t="s">
        <v>5259</v>
      </c>
      <c r="L1629" s="15" t="s">
        <v>5259</v>
      </c>
      <c r="M1629" s="15" t="s">
        <v>543</v>
      </c>
      <c r="N1629" s="15" t="s">
        <v>5206</v>
      </c>
      <c r="O1629" s="15" t="s">
        <v>4723</v>
      </c>
      <c r="P1629">
        <v>85041080</v>
      </c>
      <c r="Q1629" s="15" t="s">
        <v>7021</v>
      </c>
      <c r="R1629">
        <v>0</v>
      </c>
      <c r="S1629" s="15" t="s">
        <v>5234</v>
      </c>
      <c r="U1629" s="15" t="s">
        <v>5234</v>
      </c>
      <c r="V1629" s="15" t="s">
        <v>112</v>
      </c>
      <c r="W1629" s="15" t="s">
        <v>159</v>
      </c>
      <c r="X1629" s="15" t="s">
        <v>50</v>
      </c>
      <c r="Y1629" s="15" t="s">
        <v>50</v>
      </c>
      <c r="Z1629" s="15" t="s">
        <v>740</v>
      </c>
    </row>
    <row r="1630" spans="1:26" x14ac:dyDescent="0.3">
      <c r="A1630" s="15" t="s">
        <v>6491</v>
      </c>
      <c r="B1630">
        <v>14411</v>
      </c>
      <c r="C1630" s="1">
        <v>5903887808972</v>
      </c>
      <c r="D1630">
        <v>1</v>
      </c>
      <c r="E1630">
        <v>16</v>
      </c>
      <c r="F1630" s="15" t="s">
        <v>6492</v>
      </c>
      <c r="G1630" s="15" t="s">
        <v>5278</v>
      </c>
      <c r="H1630" s="15" t="s">
        <v>5286</v>
      </c>
      <c r="I1630" s="15" t="s">
        <v>5279</v>
      </c>
      <c r="J1630" s="15" t="s">
        <v>658</v>
      </c>
      <c r="K1630" s="15" t="s">
        <v>5286</v>
      </c>
      <c r="L1630" s="15" t="s">
        <v>5279</v>
      </c>
      <c r="M1630" s="15" t="s">
        <v>658</v>
      </c>
      <c r="N1630" s="15" t="s">
        <v>6493</v>
      </c>
      <c r="O1630" s="15" t="s">
        <v>6494</v>
      </c>
      <c r="P1630">
        <v>84182191</v>
      </c>
      <c r="Q1630" s="15" t="s">
        <v>6915</v>
      </c>
      <c r="R1630">
        <v>5</v>
      </c>
      <c r="S1630" s="15" t="s">
        <v>5234</v>
      </c>
      <c r="U1630" s="15" t="s">
        <v>5234</v>
      </c>
      <c r="V1630" s="15" t="s">
        <v>5234</v>
      </c>
      <c r="W1630" s="15" t="s">
        <v>5234</v>
      </c>
      <c r="X1630" s="15" t="s">
        <v>36</v>
      </c>
      <c r="Y1630" s="15" t="s">
        <v>50</v>
      </c>
      <c r="Z1630" s="15" t="s">
        <v>5278</v>
      </c>
    </row>
    <row r="1631" spans="1:26" x14ac:dyDescent="0.3">
      <c r="A1631" s="15" t="s">
        <v>3857</v>
      </c>
      <c r="B1631">
        <v>99999</v>
      </c>
      <c r="C1631" s="1">
        <v>5908256830202</v>
      </c>
      <c r="D1631">
        <v>5</v>
      </c>
      <c r="E1631">
        <v>210</v>
      </c>
      <c r="F1631" s="15" t="s">
        <v>3858</v>
      </c>
      <c r="G1631" s="15" t="s">
        <v>39</v>
      </c>
      <c r="H1631" s="15" t="s">
        <v>5286</v>
      </c>
      <c r="I1631" s="15" t="s">
        <v>550</v>
      </c>
      <c r="J1631" s="15" t="s">
        <v>5284</v>
      </c>
      <c r="K1631" s="15" t="s">
        <v>515</v>
      </c>
      <c r="L1631" s="15" t="s">
        <v>161</v>
      </c>
      <c r="M1631" s="15" t="s">
        <v>5301</v>
      </c>
      <c r="N1631" s="15" t="s">
        <v>2122</v>
      </c>
      <c r="O1631" s="15" t="s">
        <v>3859</v>
      </c>
      <c r="P1631">
        <v>84231010</v>
      </c>
      <c r="Q1631" s="15" t="s">
        <v>5234</v>
      </c>
      <c r="S1631" s="15" t="s">
        <v>5234</v>
      </c>
      <c r="U1631" s="15" t="s">
        <v>5234</v>
      </c>
      <c r="V1631" s="15" t="s">
        <v>406</v>
      </c>
      <c r="W1631" s="15" t="s">
        <v>5234</v>
      </c>
      <c r="X1631" s="15" t="s">
        <v>50</v>
      </c>
      <c r="Y1631" s="15" t="s">
        <v>5234</v>
      </c>
      <c r="Z1631" s="15" t="s">
        <v>4667</v>
      </c>
    </row>
    <row r="1632" spans="1:26" x14ac:dyDescent="0.3">
      <c r="A1632" s="15" t="s">
        <v>3860</v>
      </c>
      <c r="B1632">
        <v>99999</v>
      </c>
      <c r="C1632" s="1">
        <v>5908256831155</v>
      </c>
      <c r="D1632">
        <v>5</v>
      </c>
      <c r="E1632">
        <v>150</v>
      </c>
      <c r="F1632" s="15" t="s">
        <v>1636</v>
      </c>
      <c r="G1632" s="15" t="s">
        <v>2048</v>
      </c>
      <c r="H1632" s="15" t="s">
        <v>170</v>
      </c>
      <c r="I1632" s="15" t="s">
        <v>5260</v>
      </c>
      <c r="J1632" s="15" t="s">
        <v>550</v>
      </c>
      <c r="K1632" s="15" t="s">
        <v>515</v>
      </c>
      <c r="L1632" s="15" t="s">
        <v>5265</v>
      </c>
      <c r="M1632" s="15" t="s">
        <v>161</v>
      </c>
      <c r="N1632" s="15" t="s">
        <v>2219</v>
      </c>
      <c r="O1632" s="15" t="s">
        <v>3861</v>
      </c>
      <c r="P1632">
        <v>84231010</v>
      </c>
      <c r="Q1632" s="15" t="s">
        <v>5234</v>
      </c>
      <c r="R1632">
        <v>5</v>
      </c>
      <c r="S1632" s="15" t="s">
        <v>5234</v>
      </c>
      <c r="U1632" s="15" t="s">
        <v>5234</v>
      </c>
      <c r="V1632" s="15" t="s">
        <v>261</v>
      </c>
      <c r="W1632" s="15" t="s">
        <v>5234</v>
      </c>
      <c r="X1632" s="15" t="s">
        <v>50</v>
      </c>
      <c r="Y1632" s="15" t="s">
        <v>5234</v>
      </c>
      <c r="Z1632" s="15" t="s">
        <v>1181</v>
      </c>
    </row>
    <row r="1633" spans="1:26" x14ac:dyDescent="0.3">
      <c r="A1633" s="15" t="s">
        <v>3862</v>
      </c>
      <c r="B1633">
        <v>99999</v>
      </c>
      <c r="C1633" s="1">
        <v>5908256831162</v>
      </c>
      <c r="D1633">
        <v>24</v>
      </c>
      <c r="E1633">
        <v>0</v>
      </c>
      <c r="F1633" s="15" t="s">
        <v>5234</v>
      </c>
      <c r="G1633" s="15" t="s">
        <v>5234</v>
      </c>
      <c r="H1633" s="15" t="s">
        <v>28</v>
      </c>
      <c r="I1633" s="15" t="s">
        <v>594</v>
      </c>
      <c r="J1633" s="15" t="s">
        <v>5263</v>
      </c>
      <c r="K1633" s="15" t="s">
        <v>5386</v>
      </c>
      <c r="L1633" s="15" t="s">
        <v>5305</v>
      </c>
      <c r="M1633" s="15" t="s">
        <v>750</v>
      </c>
      <c r="N1633" s="15" t="s">
        <v>3863</v>
      </c>
      <c r="O1633" s="15" t="s">
        <v>3864</v>
      </c>
      <c r="P1633">
        <v>84231010</v>
      </c>
      <c r="Q1633" s="15" t="s">
        <v>5234</v>
      </c>
      <c r="S1633" s="15" t="s">
        <v>5234</v>
      </c>
      <c r="U1633" s="15" t="s">
        <v>5234</v>
      </c>
      <c r="V1633" s="15" t="s">
        <v>159</v>
      </c>
      <c r="W1633" s="15" t="s">
        <v>5234</v>
      </c>
      <c r="X1633" s="15" t="s">
        <v>50</v>
      </c>
      <c r="Y1633" s="15" t="s">
        <v>5234</v>
      </c>
      <c r="Z1633" s="15" t="s">
        <v>5234</v>
      </c>
    </row>
    <row r="1634" spans="1:26" x14ac:dyDescent="0.3">
      <c r="A1634" s="15" t="s">
        <v>3865</v>
      </c>
      <c r="B1634">
        <v>99999</v>
      </c>
      <c r="C1634" s="1">
        <v>1111110001062</v>
      </c>
      <c r="D1634">
        <v>12</v>
      </c>
      <c r="E1634">
        <v>0</v>
      </c>
      <c r="F1634" s="15" t="s">
        <v>5234</v>
      </c>
      <c r="G1634" s="15" t="s">
        <v>5234</v>
      </c>
      <c r="H1634" s="15" t="s">
        <v>5233</v>
      </c>
      <c r="I1634" s="15" t="s">
        <v>5233</v>
      </c>
      <c r="J1634" s="15" t="s">
        <v>5233</v>
      </c>
      <c r="K1634" s="15" t="s">
        <v>5233</v>
      </c>
      <c r="L1634" s="15" t="s">
        <v>5233</v>
      </c>
      <c r="M1634" s="15" t="s">
        <v>5233</v>
      </c>
      <c r="N1634" s="15" t="s">
        <v>3866</v>
      </c>
      <c r="O1634" s="15" t="s">
        <v>3867</v>
      </c>
      <c r="P1634">
        <v>90318038</v>
      </c>
      <c r="Q1634" s="15" t="s">
        <v>5234</v>
      </c>
      <c r="S1634" s="15" t="s">
        <v>5234</v>
      </c>
      <c r="U1634" s="15" t="s">
        <v>5234</v>
      </c>
      <c r="V1634" s="15" t="s">
        <v>5234</v>
      </c>
      <c r="W1634" s="15" t="s">
        <v>5234</v>
      </c>
      <c r="X1634" s="15" t="s">
        <v>50</v>
      </c>
      <c r="Y1634" s="15" t="s">
        <v>5234</v>
      </c>
      <c r="Z1634" s="15" t="s">
        <v>5234</v>
      </c>
    </row>
    <row r="1635" spans="1:26" x14ac:dyDescent="0.3">
      <c r="A1635" s="15" t="s">
        <v>3868</v>
      </c>
      <c r="B1635">
        <v>99999</v>
      </c>
      <c r="C1635" s="1">
        <v>5908256831780</v>
      </c>
      <c r="D1635">
        <v>5</v>
      </c>
      <c r="E1635">
        <v>210</v>
      </c>
      <c r="F1635" s="15" t="s">
        <v>2533</v>
      </c>
      <c r="G1635" s="15" t="s">
        <v>1938</v>
      </c>
      <c r="H1635" s="15" t="s">
        <v>3074</v>
      </c>
      <c r="I1635" s="15" t="s">
        <v>1274</v>
      </c>
      <c r="J1635" s="15" t="s">
        <v>1208</v>
      </c>
      <c r="K1635" s="15" t="s">
        <v>5268</v>
      </c>
      <c r="L1635" s="15" t="s">
        <v>1072</v>
      </c>
      <c r="M1635" s="15" t="s">
        <v>5301</v>
      </c>
      <c r="N1635" s="15" t="s">
        <v>2219</v>
      </c>
      <c r="O1635" s="15" t="s">
        <v>3869</v>
      </c>
      <c r="P1635">
        <v>84231010</v>
      </c>
      <c r="Q1635" s="15" t="s">
        <v>5234</v>
      </c>
      <c r="S1635" s="15" t="s">
        <v>5234</v>
      </c>
      <c r="U1635" s="15" t="s">
        <v>5234</v>
      </c>
      <c r="V1635" s="15" t="s">
        <v>66</v>
      </c>
      <c r="W1635" s="15" t="s">
        <v>5234</v>
      </c>
      <c r="X1635" s="15" t="s">
        <v>50</v>
      </c>
      <c r="Y1635" s="15" t="s">
        <v>5234</v>
      </c>
      <c r="Z1635" s="15" t="s">
        <v>3702</v>
      </c>
    </row>
    <row r="1636" spans="1:26" x14ac:dyDescent="0.3">
      <c r="A1636" s="15" t="s">
        <v>3870</v>
      </c>
      <c r="B1636">
        <v>99999</v>
      </c>
      <c r="C1636" s="1">
        <v>5908256832909</v>
      </c>
      <c r="D1636">
        <v>5</v>
      </c>
      <c r="E1636">
        <v>30</v>
      </c>
      <c r="F1636" s="15" t="s">
        <v>5277</v>
      </c>
      <c r="G1636" s="15" t="s">
        <v>5254</v>
      </c>
      <c r="H1636" s="15" t="s">
        <v>5233</v>
      </c>
      <c r="I1636" s="15" t="s">
        <v>5233</v>
      </c>
      <c r="J1636" s="15" t="s">
        <v>5233</v>
      </c>
      <c r="K1636" s="15" t="s">
        <v>5274</v>
      </c>
      <c r="L1636" s="15" t="s">
        <v>256</v>
      </c>
      <c r="M1636" s="15" t="s">
        <v>3871</v>
      </c>
      <c r="N1636" s="15" t="s">
        <v>2235</v>
      </c>
      <c r="O1636" s="15" t="s">
        <v>3872</v>
      </c>
      <c r="P1636">
        <v>84231010</v>
      </c>
      <c r="Q1636" s="15" t="s">
        <v>5234</v>
      </c>
      <c r="R1636">
        <v>5</v>
      </c>
      <c r="S1636" s="15" t="s">
        <v>4726</v>
      </c>
      <c r="T1636">
        <v>2</v>
      </c>
      <c r="U1636" s="15" t="s">
        <v>158</v>
      </c>
      <c r="V1636" s="15" t="s">
        <v>5234</v>
      </c>
      <c r="W1636" s="15" t="s">
        <v>5234</v>
      </c>
      <c r="X1636" s="15" t="s">
        <v>50</v>
      </c>
      <c r="Y1636" s="15" t="s">
        <v>5234</v>
      </c>
      <c r="Z1636" s="15" t="s">
        <v>169</v>
      </c>
    </row>
    <row r="1637" spans="1:26" x14ac:dyDescent="0.3">
      <c r="A1637" s="15" t="s">
        <v>3873</v>
      </c>
      <c r="B1637">
        <v>99999</v>
      </c>
      <c r="C1637" s="1">
        <v>5908256832879</v>
      </c>
      <c r="D1637">
        <v>0</v>
      </c>
      <c r="E1637">
        <v>0</v>
      </c>
      <c r="F1637" s="15" t="s">
        <v>5234</v>
      </c>
      <c r="G1637" s="15" t="s">
        <v>5234</v>
      </c>
      <c r="H1637" s="15" t="s">
        <v>5233</v>
      </c>
      <c r="I1637" s="15" t="s">
        <v>5233</v>
      </c>
      <c r="J1637" s="15" t="s">
        <v>5233</v>
      </c>
      <c r="K1637" s="15" t="s">
        <v>5233</v>
      </c>
      <c r="L1637" s="15" t="s">
        <v>5233</v>
      </c>
      <c r="M1637" s="15" t="s">
        <v>5233</v>
      </c>
      <c r="N1637" s="15" t="s">
        <v>2182</v>
      </c>
      <c r="O1637" s="15" t="s">
        <v>3874</v>
      </c>
      <c r="P1637">
        <v>84231010</v>
      </c>
      <c r="Q1637" s="15" t="s">
        <v>5234</v>
      </c>
      <c r="S1637" s="15" t="s">
        <v>5234</v>
      </c>
      <c r="U1637" s="15" t="s">
        <v>5234</v>
      </c>
      <c r="V1637" s="15" t="s">
        <v>5234</v>
      </c>
      <c r="W1637" s="15" t="s">
        <v>5234</v>
      </c>
      <c r="X1637" s="15" t="s">
        <v>50</v>
      </c>
      <c r="Y1637" s="15" t="s">
        <v>5234</v>
      </c>
      <c r="Z1637" s="15" t="s">
        <v>5234</v>
      </c>
    </row>
    <row r="1638" spans="1:26" x14ac:dyDescent="0.3">
      <c r="A1638" s="15" t="s">
        <v>3875</v>
      </c>
      <c r="B1638">
        <v>99999</v>
      </c>
      <c r="C1638" s="1">
        <v>5908256838055</v>
      </c>
      <c r="D1638">
        <v>0</v>
      </c>
      <c r="E1638">
        <v>0</v>
      </c>
      <c r="F1638" s="15" t="s">
        <v>5233</v>
      </c>
      <c r="G1638" s="15" t="s">
        <v>5234</v>
      </c>
      <c r="H1638" s="15" t="s">
        <v>5233</v>
      </c>
      <c r="I1638" s="15" t="s">
        <v>5233</v>
      </c>
      <c r="J1638" s="15" t="s">
        <v>5233</v>
      </c>
      <c r="K1638" s="15" t="s">
        <v>5233</v>
      </c>
      <c r="L1638" s="15" t="s">
        <v>5233</v>
      </c>
      <c r="M1638" s="15" t="s">
        <v>5233</v>
      </c>
      <c r="N1638" s="15" t="s">
        <v>2122</v>
      </c>
      <c r="O1638" s="15" t="s">
        <v>3876</v>
      </c>
      <c r="Q1638" s="15" t="s">
        <v>505</v>
      </c>
      <c r="R1638">
        <v>5</v>
      </c>
      <c r="S1638" s="15" t="s">
        <v>5234</v>
      </c>
      <c r="U1638" s="15" t="s">
        <v>5234</v>
      </c>
      <c r="V1638" s="15" t="s">
        <v>5234</v>
      </c>
      <c r="W1638" s="15" t="s">
        <v>5234</v>
      </c>
      <c r="X1638" s="15" t="s">
        <v>50</v>
      </c>
      <c r="Y1638" s="15" t="s">
        <v>50</v>
      </c>
      <c r="Z1638" s="15" t="s">
        <v>5234</v>
      </c>
    </row>
    <row r="1639" spans="1:26" x14ac:dyDescent="0.3">
      <c r="A1639" s="15" t="s">
        <v>3877</v>
      </c>
      <c r="B1639">
        <v>99999</v>
      </c>
      <c r="C1639" s="1">
        <v>5908256838048</v>
      </c>
      <c r="D1639">
        <v>8</v>
      </c>
      <c r="E1639">
        <v>624</v>
      </c>
      <c r="F1639" s="15" t="s">
        <v>5233</v>
      </c>
      <c r="G1639" s="15" t="s">
        <v>5234</v>
      </c>
      <c r="H1639" s="15" t="s">
        <v>5305</v>
      </c>
      <c r="I1639" s="15" t="s">
        <v>861</v>
      </c>
      <c r="J1639" s="15" t="s">
        <v>5305</v>
      </c>
      <c r="K1639" s="15" t="s">
        <v>5270</v>
      </c>
      <c r="L1639" s="15" t="s">
        <v>5238</v>
      </c>
      <c r="M1639" s="15" t="s">
        <v>5462</v>
      </c>
      <c r="N1639" s="15" t="s">
        <v>2122</v>
      </c>
      <c r="O1639" s="15" t="s">
        <v>3878</v>
      </c>
      <c r="Q1639" s="15" t="s">
        <v>505</v>
      </c>
      <c r="R1639">
        <v>5</v>
      </c>
      <c r="S1639" s="15" t="s">
        <v>5234</v>
      </c>
      <c r="U1639" s="15" t="s">
        <v>5234</v>
      </c>
      <c r="V1639" s="15" t="s">
        <v>5234</v>
      </c>
      <c r="W1639" s="15" t="s">
        <v>5234</v>
      </c>
      <c r="X1639" s="15" t="s">
        <v>50</v>
      </c>
      <c r="Y1639" s="15" t="s">
        <v>50</v>
      </c>
      <c r="Z1639" s="15" t="s">
        <v>5234</v>
      </c>
    </row>
    <row r="1640" spans="1:26" x14ac:dyDescent="0.3">
      <c r="A1640" s="15" t="s">
        <v>3879</v>
      </c>
      <c r="B1640">
        <v>99999</v>
      </c>
      <c r="C1640" s="1">
        <v>5908256839588</v>
      </c>
      <c r="D1640">
        <v>3</v>
      </c>
      <c r="E1640">
        <v>24</v>
      </c>
      <c r="F1640" s="15" t="s">
        <v>869</v>
      </c>
      <c r="G1640" s="15" t="s">
        <v>6495</v>
      </c>
      <c r="H1640" s="15" t="s">
        <v>5821</v>
      </c>
      <c r="I1640" s="15" t="s">
        <v>515</v>
      </c>
      <c r="J1640" s="15" t="s">
        <v>611</v>
      </c>
      <c r="K1640" s="15" t="s">
        <v>1525</v>
      </c>
      <c r="L1640" s="15" t="s">
        <v>3664</v>
      </c>
      <c r="M1640" s="15" t="s">
        <v>425</v>
      </c>
      <c r="N1640" s="15" t="s">
        <v>3880</v>
      </c>
      <c r="O1640" s="15" t="s">
        <v>3881</v>
      </c>
      <c r="P1640">
        <v>84231010</v>
      </c>
      <c r="Q1640" s="15" t="s">
        <v>505</v>
      </c>
      <c r="R1640">
        <v>4</v>
      </c>
      <c r="S1640" s="15" t="s">
        <v>5234</v>
      </c>
      <c r="U1640" s="15" t="s">
        <v>5234</v>
      </c>
      <c r="V1640" s="15" t="s">
        <v>1256</v>
      </c>
      <c r="W1640" s="15" t="s">
        <v>35</v>
      </c>
      <c r="X1640" s="15" t="s">
        <v>50</v>
      </c>
      <c r="Y1640" s="15" t="s">
        <v>5234</v>
      </c>
      <c r="Z1640" s="15" t="s">
        <v>7022</v>
      </c>
    </row>
    <row r="1641" spans="1:26" x14ac:dyDescent="0.3">
      <c r="A1641" s="15" t="s">
        <v>3882</v>
      </c>
      <c r="B1641">
        <v>99999</v>
      </c>
      <c r="C1641" s="1">
        <v>5902934830409</v>
      </c>
      <c r="D1641">
        <v>6</v>
      </c>
      <c r="E1641">
        <v>180</v>
      </c>
      <c r="F1641" s="15" t="s">
        <v>883</v>
      </c>
      <c r="G1641" s="15" t="s">
        <v>5264</v>
      </c>
      <c r="H1641" s="15" t="s">
        <v>5233</v>
      </c>
      <c r="I1641" s="15" t="s">
        <v>5233</v>
      </c>
      <c r="J1641" s="15" t="s">
        <v>5233</v>
      </c>
      <c r="K1641" s="15" t="s">
        <v>68</v>
      </c>
      <c r="L1641" s="15" t="s">
        <v>3883</v>
      </c>
      <c r="M1641" s="15" t="s">
        <v>550</v>
      </c>
      <c r="N1641" s="15" t="s">
        <v>2219</v>
      </c>
      <c r="O1641" s="15" t="s">
        <v>3884</v>
      </c>
      <c r="P1641">
        <v>84231010</v>
      </c>
      <c r="Q1641" s="15" t="s">
        <v>5234</v>
      </c>
      <c r="R1641">
        <v>5</v>
      </c>
      <c r="S1641" s="15" t="s">
        <v>5234</v>
      </c>
      <c r="U1641" s="15" t="s">
        <v>5234</v>
      </c>
      <c r="V1641" s="15" t="s">
        <v>5234</v>
      </c>
      <c r="W1641" s="15" t="s">
        <v>5234</v>
      </c>
      <c r="X1641" s="15" t="s">
        <v>50</v>
      </c>
      <c r="Y1641" s="15" t="s">
        <v>5234</v>
      </c>
      <c r="Z1641" s="15" t="s">
        <v>5277</v>
      </c>
    </row>
    <row r="1642" spans="1:26" x14ac:dyDescent="0.3">
      <c r="A1642" s="15" t="s">
        <v>3885</v>
      </c>
      <c r="B1642">
        <v>99999</v>
      </c>
      <c r="C1642" s="1">
        <v>5902934830164</v>
      </c>
      <c r="D1642">
        <v>24</v>
      </c>
      <c r="E1642">
        <v>3840</v>
      </c>
      <c r="F1642" s="15" t="s">
        <v>2868</v>
      </c>
      <c r="G1642" s="15" t="s">
        <v>2206</v>
      </c>
      <c r="H1642" s="15" t="s">
        <v>5281</v>
      </c>
      <c r="I1642" s="15" t="s">
        <v>5284</v>
      </c>
      <c r="J1642" s="15" t="s">
        <v>5284</v>
      </c>
      <c r="K1642" s="15" t="s">
        <v>200</v>
      </c>
      <c r="L1642" s="15" t="s">
        <v>106</v>
      </c>
      <c r="M1642" s="15" t="s">
        <v>5259</v>
      </c>
      <c r="N1642" s="15" t="s">
        <v>2212</v>
      </c>
      <c r="O1642" s="15" t="s">
        <v>3886</v>
      </c>
      <c r="P1642">
        <v>84231010</v>
      </c>
      <c r="Q1642" s="15" t="s">
        <v>505</v>
      </c>
      <c r="R1642">
        <v>5</v>
      </c>
      <c r="S1642" s="15" t="s">
        <v>4764</v>
      </c>
      <c r="T1642">
        <v>1</v>
      </c>
      <c r="U1642" s="15" t="s">
        <v>112</v>
      </c>
      <c r="V1642" s="15" t="s">
        <v>159</v>
      </c>
      <c r="W1642" s="15" t="s">
        <v>131</v>
      </c>
      <c r="X1642" s="15" t="s">
        <v>50</v>
      </c>
      <c r="Y1642" s="15" t="s">
        <v>50</v>
      </c>
      <c r="Z1642" s="15" t="s">
        <v>3623</v>
      </c>
    </row>
    <row r="1643" spans="1:26" x14ac:dyDescent="0.3">
      <c r="A1643" s="15" t="s">
        <v>4884</v>
      </c>
      <c r="B1643">
        <v>15105</v>
      </c>
      <c r="C1643" s="1">
        <v>5903887805377</v>
      </c>
      <c r="D1643">
        <v>5</v>
      </c>
      <c r="E1643">
        <v>210</v>
      </c>
      <c r="F1643" s="15" t="s">
        <v>1132</v>
      </c>
      <c r="G1643" s="15" t="s">
        <v>5275</v>
      </c>
      <c r="H1643" s="15" t="s">
        <v>5268</v>
      </c>
      <c r="I1643" s="15" t="s">
        <v>5263</v>
      </c>
      <c r="J1643" s="15" t="s">
        <v>5300</v>
      </c>
      <c r="K1643" s="15" t="s">
        <v>5269</v>
      </c>
      <c r="L1643" s="15" t="s">
        <v>5283</v>
      </c>
      <c r="M1643" s="15" t="s">
        <v>30</v>
      </c>
      <c r="N1643" s="15" t="s">
        <v>6496</v>
      </c>
      <c r="O1643" s="15" t="s">
        <v>6497</v>
      </c>
      <c r="P1643">
        <v>84231010</v>
      </c>
      <c r="Q1643" s="15" t="s">
        <v>6831</v>
      </c>
      <c r="R1643">
        <v>5</v>
      </c>
      <c r="S1643" s="15" t="s">
        <v>5234</v>
      </c>
      <c r="U1643" s="15" t="s">
        <v>5234</v>
      </c>
      <c r="V1643" s="15" t="s">
        <v>1647</v>
      </c>
      <c r="W1643" s="15" t="s">
        <v>1130</v>
      </c>
      <c r="X1643" s="15" t="s">
        <v>36</v>
      </c>
      <c r="Y1643" s="15" t="s">
        <v>36</v>
      </c>
      <c r="Z1643" s="15" t="s">
        <v>2047</v>
      </c>
    </row>
    <row r="1644" spans="1:26" x14ac:dyDescent="0.3">
      <c r="A1644" s="15" t="s">
        <v>4885</v>
      </c>
      <c r="B1644">
        <v>15106</v>
      </c>
      <c r="C1644" s="1">
        <v>5903887805391</v>
      </c>
      <c r="D1644">
        <v>5</v>
      </c>
      <c r="E1644">
        <v>210</v>
      </c>
      <c r="F1644" s="15" t="s">
        <v>1132</v>
      </c>
      <c r="G1644" s="15" t="s">
        <v>5275</v>
      </c>
      <c r="H1644" s="15" t="s">
        <v>5268</v>
      </c>
      <c r="I1644" s="15" t="s">
        <v>5263</v>
      </c>
      <c r="J1644" s="15" t="s">
        <v>5300</v>
      </c>
      <c r="K1644" s="15" t="s">
        <v>5269</v>
      </c>
      <c r="L1644" s="15" t="s">
        <v>5283</v>
      </c>
      <c r="M1644" s="15" t="s">
        <v>5265</v>
      </c>
      <c r="N1644" s="15" t="s">
        <v>5207</v>
      </c>
      <c r="O1644" s="15" t="s">
        <v>6498</v>
      </c>
      <c r="P1644">
        <v>84231010</v>
      </c>
      <c r="Q1644" s="15" t="s">
        <v>6831</v>
      </c>
      <c r="R1644">
        <v>5</v>
      </c>
      <c r="S1644" s="15" t="s">
        <v>5234</v>
      </c>
      <c r="U1644" s="15" t="s">
        <v>5234</v>
      </c>
      <c r="V1644" s="15" t="s">
        <v>1647</v>
      </c>
      <c r="W1644" s="15" t="s">
        <v>1130</v>
      </c>
      <c r="X1644" s="15" t="s">
        <v>36</v>
      </c>
      <c r="Y1644" s="15" t="s">
        <v>36</v>
      </c>
      <c r="Z1644" s="15" t="s">
        <v>2047</v>
      </c>
    </row>
    <row r="1645" spans="1:26" x14ac:dyDescent="0.3">
      <c r="A1645" s="15" t="s">
        <v>6499</v>
      </c>
      <c r="B1645">
        <v>15106</v>
      </c>
      <c r="C1645" s="1">
        <v>5905575900302</v>
      </c>
      <c r="D1645">
        <v>5</v>
      </c>
      <c r="E1645">
        <v>200</v>
      </c>
      <c r="F1645" s="15" t="s">
        <v>169</v>
      </c>
      <c r="G1645" s="15" t="s">
        <v>2309</v>
      </c>
      <c r="H1645" s="15" t="s">
        <v>1462</v>
      </c>
      <c r="I1645" s="15" t="s">
        <v>3242</v>
      </c>
      <c r="J1645" s="15" t="s">
        <v>646</v>
      </c>
      <c r="K1645" s="15" t="s">
        <v>2187</v>
      </c>
      <c r="L1645" s="15" t="s">
        <v>2210</v>
      </c>
      <c r="M1645" s="15" t="s">
        <v>901</v>
      </c>
      <c r="N1645" s="15" t="s">
        <v>478</v>
      </c>
      <c r="O1645" s="15" t="s">
        <v>6500</v>
      </c>
      <c r="P1645">
        <v>84231010</v>
      </c>
      <c r="Q1645" s="15" t="s">
        <v>5234</v>
      </c>
      <c r="S1645" s="15" t="s">
        <v>5234</v>
      </c>
      <c r="U1645" s="15" t="s">
        <v>5234</v>
      </c>
      <c r="V1645" s="15" t="s">
        <v>5234</v>
      </c>
      <c r="W1645" s="15" t="s">
        <v>5234</v>
      </c>
      <c r="X1645" s="15" t="s">
        <v>36</v>
      </c>
      <c r="Y1645" s="15" t="s">
        <v>50</v>
      </c>
      <c r="Z1645" s="15" t="s">
        <v>7085</v>
      </c>
    </row>
    <row r="1646" spans="1:26" x14ac:dyDescent="0.3">
      <c r="A1646" s="15" t="s">
        <v>3887</v>
      </c>
      <c r="B1646">
        <v>99999</v>
      </c>
      <c r="C1646" s="1">
        <v>5908256830318</v>
      </c>
      <c r="D1646">
        <v>0</v>
      </c>
      <c r="E1646">
        <v>0</v>
      </c>
      <c r="F1646" s="15" t="s">
        <v>5234</v>
      </c>
      <c r="G1646" s="15" t="s">
        <v>5234</v>
      </c>
      <c r="H1646" s="15" t="s">
        <v>5233</v>
      </c>
      <c r="I1646" s="15" t="s">
        <v>5233</v>
      </c>
      <c r="J1646" s="15" t="s">
        <v>5233</v>
      </c>
      <c r="K1646" s="15" t="s">
        <v>5233</v>
      </c>
      <c r="L1646" s="15" t="s">
        <v>5233</v>
      </c>
      <c r="M1646" s="15" t="s">
        <v>5233</v>
      </c>
      <c r="N1646" s="15" t="s">
        <v>3888</v>
      </c>
      <c r="O1646" s="15" t="s">
        <v>3889</v>
      </c>
      <c r="P1646">
        <v>90191010</v>
      </c>
      <c r="Q1646" s="15" t="s">
        <v>5234</v>
      </c>
      <c r="S1646" s="15" t="s">
        <v>5234</v>
      </c>
      <c r="U1646" s="15" t="s">
        <v>5234</v>
      </c>
      <c r="V1646" s="15" t="s">
        <v>5234</v>
      </c>
      <c r="W1646" s="15" t="s">
        <v>5234</v>
      </c>
      <c r="X1646" s="15" t="s">
        <v>50</v>
      </c>
      <c r="Y1646" s="15" t="s">
        <v>5234</v>
      </c>
      <c r="Z1646" s="15" t="s">
        <v>5234</v>
      </c>
    </row>
    <row r="1647" spans="1:26" x14ac:dyDescent="0.3">
      <c r="A1647" s="15" t="s">
        <v>3890</v>
      </c>
      <c r="B1647">
        <v>99999</v>
      </c>
      <c r="C1647" s="1">
        <v>5908256831322</v>
      </c>
      <c r="D1647">
        <v>1</v>
      </c>
      <c r="E1647">
        <v>64</v>
      </c>
      <c r="F1647" s="15" t="s">
        <v>5234</v>
      </c>
      <c r="G1647" s="15" t="s">
        <v>5234</v>
      </c>
      <c r="H1647" s="15" t="s">
        <v>171</v>
      </c>
      <c r="I1647" s="15" t="s">
        <v>5261</v>
      </c>
      <c r="J1647" s="15" t="s">
        <v>64</v>
      </c>
      <c r="K1647" s="15" t="s">
        <v>5242</v>
      </c>
      <c r="L1647" s="15" t="s">
        <v>27</v>
      </c>
      <c r="M1647" s="15" t="s">
        <v>5344</v>
      </c>
      <c r="N1647" s="15" t="s">
        <v>2273</v>
      </c>
      <c r="O1647" s="15" t="s">
        <v>3891</v>
      </c>
      <c r="P1647">
        <v>90191010</v>
      </c>
      <c r="Q1647" s="15" t="s">
        <v>5234</v>
      </c>
      <c r="S1647" s="15" t="s">
        <v>5234</v>
      </c>
      <c r="U1647" s="15" t="s">
        <v>5234</v>
      </c>
      <c r="V1647" s="15" t="s">
        <v>964</v>
      </c>
      <c r="W1647" s="15" t="s">
        <v>5234</v>
      </c>
      <c r="X1647" s="15" t="s">
        <v>50</v>
      </c>
      <c r="Y1647" s="15" t="s">
        <v>5234</v>
      </c>
      <c r="Z1647" s="15" t="s">
        <v>5234</v>
      </c>
    </row>
    <row r="1648" spans="1:26" x14ac:dyDescent="0.3">
      <c r="A1648" s="15" t="s">
        <v>3892</v>
      </c>
      <c r="B1648">
        <v>99999</v>
      </c>
      <c r="C1648" s="1">
        <v>5908256832138</v>
      </c>
      <c r="D1648">
        <v>32</v>
      </c>
      <c r="E1648">
        <v>0</v>
      </c>
      <c r="F1648" s="15" t="s">
        <v>5234</v>
      </c>
      <c r="G1648" s="15" t="s">
        <v>5234</v>
      </c>
      <c r="H1648" s="15" t="s">
        <v>5233</v>
      </c>
      <c r="I1648" s="15" t="s">
        <v>5233</v>
      </c>
      <c r="J1648" s="15" t="s">
        <v>5233</v>
      </c>
      <c r="K1648" s="15" t="s">
        <v>5233</v>
      </c>
      <c r="L1648" s="15" t="s">
        <v>5233</v>
      </c>
      <c r="M1648" s="15" t="s">
        <v>5233</v>
      </c>
      <c r="N1648" s="15" t="s">
        <v>2276</v>
      </c>
      <c r="O1648" s="15" t="s">
        <v>3893</v>
      </c>
      <c r="P1648">
        <v>90189010</v>
      </c>
      <c r="Q1648" s="15" t="s">
        <v>5234</v>
      </c>
      <c r="S1648" s="15" t="s">
        <v>5234</v>
      </c>
      <c r="U1648" s="15" t="s">
        <v>5234</v>
      </c>
      <c r="V1648" s="15" t="s">
        <v>5234</v>
      </c>
      <c r="W1648" s="15" t="s">
        <v>5234</v>
      </c>
      <c r="X1648" s="15" t="s">
        <v>50</v>
      </c>
      <c r="Y1648" s="15" t="s">
        <v>5234</v>
      </c>
      <c r="Z1648" s="15" t="s">
        <v>5234</v>
      </c>
    </row>
    <row r="1649" spans="1:26" x14ac:dyDescent="0.3">
      <c r="A1649" s="15" t="s">
        <v>3894</v>
      </c>
      <c r="B1649">
        <v>99999</v>
      </c>
      <c r="C1649" s="1">
        <v>5908256832145</v>
      </c>
      <c r="D1649">
        <v>20</v>
      </c>
      <c r="E1649">
        <v>320</v>
      </c>
      <c r="F1649" s="15" t="s">
        <v>3895</v>
      </c>
      <c r="G1649" s="15" t="s">
        <v>5271</v>
      </c>
      <c r="H1649" s="15" t="s">
        <v>5233</v>
      </c>
      <c r="I1649" s="15" t="s">
        <v>5233</v>
      </c>
      <c r="J1649" s="15" t="s">
        <v>5233</v>
      </c>
      <c r="K1649" s="15" t="s">
        <v>5274</v>
      </c>
      <c r="L1649" s="15" t="s">
        <v>5255</v>
      </c>
      <c r="M1649" s="15" t="s">
        <v>5345</v>
      </c>
      <c r="N1649" s="15" t="s">
        <v>2279</v>
      </c>
      <c r="O1649" s="15" t="s">
        <v>3896</v>
      </c>
      <c r="P1649">
        <v>90189010</v>
      </c>
      <c r="Q1649" s="15" t="s">
        <v>5234</v>
      </c>
      <c r="S1649" s="15" t="s">
        <v>5234</v>
      </c>
      <c r="U1649" s="15" t="s">
        <v>5234</v>
      </c>
      <c r="V1649" s="15" t="s">
        <v>5234</v>
      </c>
      <c r="W1649" s="15" t="s">
        <v>5234</v>
      </c>
      <c r="X1649" s="15" t="s">
        <v>50</v>
      </c>
      <c r="Y1649" s="15" t="s">
        <v>5234</v>
      </c>
      <c r="Z1649" s="15" t="s">
        <v>1343</v>
      </c>
    </row>
    <row r="1650" spans="1:26" x14ac:dyDescent="0.3">
      <c r="A1650" s="15" t="s">
        <v>3897</v>
      </c>
      <c r="B1650">
        <v>99999</v>
      </c>
      <c r="C1650" s="1">
        <v>5908256833791</v>
      </c>
      <c r="D1650">
        <v>18</v>
      </c>
      <c r="E1650">
        <v>720</v>
      </c>
      <c r="F1650" s="15" t="s">
        <v>5234</v>
      </c>
      <c r="G1650" s="15" t="s">
        <v>5234</v>
      </c>
      <c r="H1650" s="15" t="s">
        <v>63</v>
      </c>
      <c r="I1650" s="15" t="s">
        <v>582</v>
      </c>
      <c r="J1650" s="15" t="s">
        <v>5243</v>
      </c>
      <c r="K1650" s="15" t="s">
        <v>5286</v>
      </c>
      <c r="L1650" s="15" t="s">
        <v>5270</v>
      </c>
      <c r="M1650" s="15" t="s">
        <v>5257</v>
      </c>
      <c r="N1650" s="15" t="s">
        <v>2279</v>
      </c>
      <c r="O1650" s="15" t="s">
        <v>3898</v>
      </c>
      <c r="P1650">
        <v>90189010</v>
      </c>
      <c r="Q1650" s="15" t="s">
        <v>5234</v>
      </c>
      <c r="S1650" s="15" t="s">
        <v>5234</v>
      </c>
      <c r="U1650" s="15" t="s">
        <v>5234</v>
      </c>
      <c r="V1650" s="15" t="s">
        <v>406</v>
      </c>
      <c r="W1650" s="15" t="s">
        <v>5234</v>
      </c>
      <c r="X1650" s="15" t="s">
        <v>50</v>
      </c>
      <c r="Y1650" s="15" t="s">
        <v>5234</v>
      </c>
      <c r="Z1650" s="15" t="s">
        <v>5234</v>
      </c>
    </row>
    <row r="1651" spans="1:26" x14ac:dyDescent="0.3">
      <c r="A1651" s="15" t="s">
        <v>3899</v>
      </c>
      <c r="B1651">
        <v>99999</v>
      </c>
      <c r="C1651" s="1">
        <v>5908256834910</v>
      </c>
      <c r="D1651">
        <v>0</v>
      </c>
      <c r="E1651">
        <v>0</v>
      </c>
      <c r="F1651" s="15" t="s">
        <v>5234</v>
      </c>
      <c r="G1651" s="15" t="s">
        <v>5234</v>
      </c>
      <c r="H1651" s="15" t="s">
        <v>5233</v>
      </c>
      <c r="I1651" s="15" t="s">
        <v>5233</v>
      </c>
      <c r="J1651" s="15" t="s">
        <v>5233</v>
      </c>
      <c r="K1651" s="15" t="s">
        <v>5233</v>
      </c>
      <c r="L1651" s="15" t="s">
        <v>5233</v>
      </c>
      <c r="M1651" s="15" t="s">
        <v>5233</v>
      </c>
      <c r="N1651" s="15" t="s">
        <v>3900</v>
      </c>
      <c r="O1651" s="15" t="s">
        <v>3901</v>
      </c>
      <c r="P1651">
        <v>90251900</v>
      </c>
      <c r="Q1651" s="15" t="s">
        <v>5234</v>
      </c>
      <c r="S1651" s="15" t="s">
        <v>5234</v>
      </c>
      <c r="U1651" s="15" t="s">
        <v>5234</v>
      </c>
      <c r="V1651" s="15" t="s">
        <v>5234</v>
      </c>
      <c r="W1651" s="15" t="s">
        <v>5234</v>
      </c>
      <c r="X1651" s="15" t="s">
        <v>50</v>
      </c>
      <c r="Y1651" s="15" t="s">
        <v>5234</v>
      </c>
      <c r="Z1651" s="15" t="s">
        <v>5234</v>
      </c>
    </row>
    <row r="1652" spans="1:26" x14ac:dyDescent="0.3">
      <c r="A1652" s="15" t="s">
        <v>3902</v>
      </c>
      <c r="B1652">
        <v>99999</v>
      </c>
      <c r="C1652" s="1">
        <v>5908256835115</v>
      </c>
      <c r="D1652">
        <v>6</v>
      </c>
      <c r="E1652">
        <v>0</v>
      </c>
      <c r="F1652" s="15" t="s">
        <v>5233</v>
      </c>
      <c r="G1652" s="15" t="s">
        <v>5234</v>
      </c>
      <c r="H1652" s="15" t="s">
        <v>5233</v>
      </c>
      <c r="I1652" s="15" t="s">
        <v>5233</v>
      </c>
      <c r="J1652" s="15" t="s">
        <v>5233</v>
      </c>
      <c r="K1652" s="15" t="s">
        <v>5233</v>
      </c>
      <c r="L1652" s="15" t="s">
        <v>5233</v>
      </c>
      <c r="M1652" s="15" t="s">
        <v>5233</v>
      </c>
      <c r="N1652" s="15" t="s">
        <v>3903</v>
      </c>
      <c r="O1652" s="15" t="s">
        <v>3904</v>
      </c>
      <c r="P1652">
        <v>90192000</v>
      </c>
      <c r="Q1652" s="15" t="s">
        <v>505</v>
      </c>
      <c r="R1652">
        <v>5</v>
      </c>
      <c r="S1652" s="15" t="s">
        <v>5234</v>
      </c>
      <c r="U1652" s="15" t="s">
        <v>5234</v>
      </c>
      <c r="V1652" s="15" t="s">
        <v>5234</v>
      </c>
      <c r="W1652" s="15" t="s">
        <v>5234</v>
      </c>
      <c r="X1652" s="15" t="s">
        <v>50</v>
      </c>
      <c r="Y1652" s="15" t="s">
        <v>50</v>
      </c>
      <c r="Z1652" s="15" t="s">
        <v>5234</v>
      </c>
    </row>
    <row r="1653" spans="1:26" x14ac:dyDescent="0.3">
      <c r="A1653" s="15" t="s">
        <v>3905</v>
      </c>
      <c r="B1653">
        <v>99999</v>
      </c>
      <c r="C1653" s="1">
        <v>5908256837546</v>
      </c>
      <c r="D1653">
        <v>80</v>
      </c>
      <c r="E1653">
        <v>2000</v>
      </c>
      <c r="F1653" s="15" t="s">
        <v>164</v>
      </c>
      <c r="G1653" s="15" t="s">
        <v>1448</v>
      </c>
      <c r="H1653" s="15" t="s">
        <v>5254</v>
      </c>
      <c r="I1653" s="15" t="s">
        <v>5278</v>
      </c>
      <c r="J1653" s="15" t="s">
        <v>5281</v>
      </c>
      <c r="K1653" s="15" t="s">
        <v>5314</v>
      </c>
      <c r="L1653" s="15" t="s">
        <v>170</v>
      </c>
      <c r="M1653" s="15" t="s">
        <v>5257</v>
      </c>
      <c r="N1653" s="15" t="s">
        <v>3906</v>
      </c>
      <c r="O1653" s="15" t="s">
        <v>3907</v>
      </c>
      <c r="Q1653" s="15" t="s">
        <v>505</v>
      </c>
      <c r="R1653">
        <v>5</v>
      </c>
      <c r="S1653" s="15" t="s">
        <v>4764</v>
      </c>
      <c r="T1653">
        <v>1</v>
      </c>
      <c r="U1653" s="15" t="s">
        <v>112</v>
      </c>
      <c r="V1653" s="15" t="s">
        <v>544</v>
      </c>
      <c r="W1653" s="15" t="s">
        <v>35</v>
      </c>
      <c r="X1653" s="15" t="s">
        <v>50</v>
      </c>
      <c r="Y1653" s="15" t="s">
        <v>5234</v>
      </c>
      <c r="Z1653" s="15" t="s">
        <v>2073</v>
      </c>
    </row>
    <row r="1654" spans="1:26" x14ac:dyDescent="0.3">
      <c r="A1654" s="15" t="s">
        <v>3908</v>
      </c>
      <c r="B1654">
        <v>99999</v>
      </c>
      <c r="C1654" s="1">
        <v>5908256837294</v>
      </c>
      <c r="D1654">
        <v>160</v>
      </c>
      <c r="E1654">
        <v>2000</v>
      </c>
      <c r="F1654" s="15" t="s">
        <v>3909</v>
      </c>
      <c r="G1654" s="15" t="s">
        <v>3910</v>
      </c>
      <c r="H1654" s="15" t="s">
        <v>5277</v>
      </c>
      <c r="I1654" s="15" t="s">
        <v>5263</v>
      </c>
      <c r="J1654" s="15" t="s">
        <v>5271</v>
      </c>
      <c r="K1654" s="15" t="s">
        <v>3911</v>
      </c>
      <c r="L1654" s="15" t="s">
        <v>5255</v>
      </c>
      <c r="M1654" s="15" t="s">
        <v>5345</v>
      </c>
      <c r="N1654" s="15" t="s">
        <v>3906</v>
      </c>
      <c r="O1654" s="15" t="s">
        <v>3912</v>
      </c>
      <c r="P1654">
        <v>90251900</v>
      </c>
      <c r="Q1654" s="15" t="s">
        <v>6751</v>
      </c>
      <c r="R1654">
        <v>5</v>
      </c>
      <c r="S1654" s="15" t="s">
        <v>4764</v>
      </c>
      <c r="T1654">
        <v>1</v>
      </c>
      <c r="U1654" s="15" t="s">
        <v>112</v>
      </c>
      <c r="V1654" s="15" t="s">
        <v>159</v>
      </c>
      <c r="W1654" s="15" t="s">
        <v>35</v>
      </c>
      <c r="X1654" s="15" t="s">
        <v>36</v>
      </c>
      <c r="Y1654" s="15" t="s">
        <v>50</v>
      </c>
      <c r="Z1654" s="15" t="s">
        <v>7100</v>
      </c>
    </row>
    <row r="1655" spans="1:26" x14ac:dyDescent="0.3">
      <c r="A1655" s="15" t="s">
        <v>3913</v>
      </c>
      <c r="B1655">
        <v>99999</v>
      </c>
      <c r="C1655" s="1">
        <v>5901436590583</v>
      </c>
      <c r="D1655">
        <v>0</v>
      </c>
      <c r="E1655">
        <v>0</v>
      </c>
      <c r="F1655" s="15" t="s">
        <v>5234</v>
      </c>
      <c r="G1655" s="15" t="s">
        <v>5234</v>
      </c>
      <c r="H1655" s="15" t="s">
        <v>5233</v>
      </c>
      <c r="I1655" s="15" t="s">
        <v>5233</v>
      </c>
      <c r="J1655" s="15" t="s">
        <v>5233</v>
      </c>
      <c r="K1655" s="15" t="s">
        <v>5233</v>
      </c>
      <c r="L1655" s="15" t="s">
        <v>5233</v>
      </c>
      <c r="M1655" s="15" t="s">
        <v>5233</v>
      </c>
      <c r="N1655" s="15" t="s">
        <v>3914</v>
      </c>
      <c r="O1655" s="15" t="s">
        <v>3915</v>
      </c>
      <c r="P1655">
        <v>84231010</v>
      </c>
      <c r="Q1655" s="15" t="s">
        <v>5234</v>
      </c>
      <c r="S1655" s="15" t="s">
        <v>5234</v>
      </c>
      <c r="U1655" s="15" t="s">
        <v>5234</v>
      </c>
      <c r="V1655" s="15" t="s">
        <v>5234</v>
      </c>
      <c r="W1655" s="15" t="s">
        <v>5234</v>
      </c>
      <c r="X1655" s="15" t="s">
        <v>50</v>
      </c>
      <c r="Y1655" s="15" t="s">
        <v>5234</v>
      </c>
      <c r="Z1655" s="15" t="s">
        <v>5234</v>
      </c>
    </row>
    <row r="1656" spans="1:26" x14ac:dyDescent="0.3">
      <c r="A1656" s="15" t="s">
        <v>3916</v>
      </c>
      <c r="B1656">
        <v>99999</v>
      </c>
      <c r="C1656" s="1">
        <v>5901436590644</v>
      </c>
      <c r="D1656">
        <v>0</v>
      </c>
      <c r="E1656">
        <v>0</v>
      </c>
      <c r="F1656" s="15" t="s">
        <v>5234</v>
      </c>
      <c r="G1656" s="15" t="s">
        <v>5234</v>
      </c>
      <c r="H1656" s="15" t="s">
        <v>5233</v>
      </c>
      <c r="I1656" s="15" t="s">
        <v>5233</v>
      </c>
      <c r="J1656" s="15" t="s">
        <v>5233</v>
      </c>
      <c r="K1656" s="15" t="s">
        <v>5233</v>
      </c>
      <c r="L1656" s="15" t="s">
        <v>5233</v>
      </c>
      <c r="M1656" s="15" t="s">
        <v>5233</v>
      </c>
      <c r="N1656" s="15" t="s">
        <v>3917</v>
      </c>
      <c r="O1656" s="15" t="s">
        <v>3918</v>
      </c>
      <c r="Q1656" s="15" t="s">
        <v>5234</v>
      </c>
      <c r="S1656" s="15" t="s">
        <v>5234</v>
      </c>
      <c r="U1656" s="15" t="s">
        <v>5234</v>
      </c>
      <c r="V1656" s="15" t="s">
        <v>5234</v>
      </c>
      <c r="W1656" s="15" t="s">
        <v>5234</v>
      </c>
      <c r="X1656" s="15" t="s">
        <v>50</v>
      </c>
      <c r="Y1656" s="15" t="s">
        <v>5234</v>
      </c>
      <c r="Z1656" s="15" t="s">
        <v>5234</v>
      </c>
    </row>
    <row r="1657" spans="1:26" x14ac:dyDescent="0.3">
      <c r="A1657" s="15" t="s">
        <v>3919</v>
      </c>
      <c r="B1657">
        <v>99999</v>
      </c>
      <c r="C1657" s="1">
        <v>5901436590750</v>
      </c>
      <c r="D1657">
        <v>0</v>
      </c>
      <c r="E1657">
        <v>0</v>
      </c>
      <c r="F1657" s="15" t="s">
        <v>5234</v>
      </c>
      <c r="G1657" s="15" t="s">
        <v>5234</v>
      </c>
      <c r="H1657" s="15" t="s">
        <v>5233</v>
      </c>
      <c r="I1657" s="15" t="s">
        <v>5233</v>
      </c>
      <c r="J1657" s="15" t="s">
        <v>5233</v>
      </c>
      <c r="K1657" s="15" t="s">
        <v>5233</v>
      </c>
      <c r="L1657" s="15" t="s">
        <v>5233</v>
      </c>
      <c r="M1657" s="15" t="s">
        <v>5233</v>
      </c>
      <c r="N1657" s="15" t="s">
        <v>1550</v>
      </c>
      <c r="O1657" s="15" t="s">
        <v>3920</v>
      </c>
      <c r="Q1657" s="15" t="s">
        <v>5234</v>
      </c>
      <c r="S1657" s="15" t="s">
        <v>5234</v>
      </c>
      <c r="U1657" s="15" t="s">
        <v>5234</v>
      </c>
      <c r="V1657" s="15" t="s">
        <v>5234</v>
      </c>
      <c r="W1657" s="15" t="s">
        <v>5234</v>
      </c>
      <c r="X1657" s="15" t="s">
        <v>50</v>
      </c>
      <c r="Y1657" s="15" t="s">
        <v>5234</v>
      </c>
      <c r="Z1657" s="15" t="s">
        <v>5234</v>
      </c>
    </row>
    <row r="1658" spans="1:26" x14ac:dyDescent="0.3">
      <c r="A1658" s="15" t="s">
        <v>3921</v>
      </c>
      <c r="B1658">
        <v>99999</v>
      </c>
      <c r="C1658" s="1">
        <v>5901436590781</v>
      </c>
      <c r="D1658">
        <v>0</v>
      </c>
      <c r="E1658">
        <v>0</v>
      </c>
      <c r="F1658" s="15" t="s">
        <v>5234</v>
      </c>
      <c r="G1658" s="15" t="s">
        <v>5234</v>
      </c>
      <c r="H1658" s="15" t="s">
        <v>5233</v>
      </c>
      <c r="I1658" s="15" t="s">
        <v>5233</v>
      </c>
      <c r="J1658" s="15" t="s">
        <v>5233</v>
      </c>
      <c r="K1658" s="15" t="s">
        <v>5233</v>
      </c>
      <c r="L1658" s="15" t="s">
        <v>5233</v>
      </c>
      <c r="M1658" s="15" t="s">
        <v>5233</v>
      </c>
      <c r="N1658" s="15" t="s">
        <v>718</v>
      </c>
      <c r="O1658" s="15" t="s">
        <v>3922</v>
      </c>
      <c r="P1658">
        <v>85163200</v>
      </c>
      <c r="Q1658" s="15" t="s">
        <v>5234</v>
      </c>
      <c r="S1658" s="15" t="s">
        <v>5234</v>
      </c>
      <c r="U1658" s="15" t="s">
        <v>5234</v>
      </c>
      <c r="V1658" s="15" t="s">
        <v>5234</v>
      </c>
      <c r="W1658" s="15" t="s">
        <v>5234</v>
      </c>
      <c r="X1658" s="15" t="s">
        <v>50</v>
      </c>
      <c r="Y1658" s="15" t="s">
        <v>5234</v>
      </c>
      <c r="Z1658" s="15" t="s">
        <v>5234</v>
      </c>
    </row>
    <row r="1659" spans="1:26" x14ac:dyDescent="0.3">
      <c r="A1659" s="15" t="s">
        <v>3923</v>
      </c>
      <c r="B1659">
        <v>99999</v>
      </c>
      <c r="C1659" s="1">
        <v>5901436590859</v>
      </c>
      <c r="D1659">
        <v>0</v>
      </c>
      <c r="E1659">
        <v>0</v>
      </c>
      <c r="F1659" s="15" t="s">
        <v>5234</v>
      </c>
      <c r="G1659" s="15" t="s">
        <v>5234</v>
      </c>
      <c r="H1659" s="15" t="s">
        <v>5233</v>
      </c>
      <c r="I1659" s="15" t="s">
        <v>5233</v>
      </c>
      <c r="J1659" s="15" t="s">
        <v>5233</v>
      </c>
      <c r="K1659" s="15" t="s">
        <v>5233</v>
      </c>
      <c r="L1659" s="15" t="s">
        <v>5233</v>
      </c>
      <c r="M1659" s="15" t="s">
        <v>5233</v>
      </c>
      <c r="N1659" s="15" t="s">
        <v>1599</v>
      </c>
      <c r="O1659" s="15" t="s">
        <v>3924</v>
      </c>
      <c r="Q1659" s="15" t="s">
        <v>5234</v>
      </c>
      <c r="S1659" s="15" t="s">
        <v>5234</v>
      </c>
      <c r="U1659" s="15" t="s">
        <v>5234</v>
      </c>
      <c r="V1659" s="15" t="s">
        <v>5234</v>
      </c>
      <c r="W1659" s="15" t="s">
        <v>5234</v>
      </c>
      <c r="X1659" s="15" t="s">
        <v>50</v>
      </c>
      <c r="Y1659" s="15" t="s">
        <v>5234</v>
      </c>
      <c r="Z1659" s="15" t="s">
        <v>5234</v>
      </c>
    </row>
    <row r="1660" spans="1:26" x14ac:dyDescent="0.3">
      <c r="A1660" s="15" t="s">
        <v>3925</v>
      </c>
      <c r="B1660">
        <v>99999</v>
      </c>
      <c r="C1660" s="1">
        <v>5901436590842</v>
      </c>
      <c r="D1660">
        <v>1</v>
      </c>
      <c r="E1660">
        <v>20</v>
      </c>
      <c r="F1660" s="15" t="s">
        <v>6492</v>
      </c>
      <c r="G1660" s="15" t="s">
        <v>6501</v>
      </c>
      <c r="H1660" s="15" t="s">
        <v>1190</v>
      </c>
      <c r="I1660" s="15" t="s">
        <v>1082</v>
      </c>
      <c r="J1660" s="15" t="s">
        <v>658</v>
      </c>
      <c r="K1660" s="15" t="s">
        <v>1190</v>
      </c>
      <c r="L1660" s="15" t="s">
        <v>1082</v>
      </c>
      <c r="M1660" s="15" t="s">
        <v>658</v>
      </c>
      <c r="N1660" s="15" t="s">
        <v>6493</v>
      </c>
      <c r="O1660" s="15" t="s">
        <v>3926</v>
      </c>
      <c r="P1660">
        <v>84182900</v>
      </c>
      <c r="Q1660" s="15" t="s">
        <v>6915</v>
      </c>
      <c r="R1660">
        <v>5</v>
      </c>
      <c r="S1660" s="15" t="s">
        <v>5234</v>
      </c>
      <c r="U1660" s="15" t="s">
        <v>5234</v>
      </c>
      <c r="V1660" s="15" t="s">
        <v>1532</v>
      </c>
      <c r="W1660" s="15" t="s">
        <v>35</v>
      </c>
      <c r="X1660" s="15" t="s">
        <v>50</v>
      </c>
      <c r="Y1660" s="15" t="s">
        <v>50</v>
      </c>
      <c r="Z1660" s="15" t="s">
        <v>6501</v>
      </c>
    </row>
    <row r="1661" spans="1:26" x14ac:dyDescent="0.3">
      <c r="A1661" s="15" t="s">
        <v>3927</v>
      </c>
      <c r="B1661">
        <v>99999</v>
      </c>
      <c r="C1661" s="1">
        <v>5901436590873</v>
      </c>
      <c r="D1661">
        <v>12</v>
      </c>
      <c r="E1661">
        <v>192</v>
      </c>
      <c r="F1661" s="15" t="s">
        <v>5234</v>
      </c>
      <c r="G1661" s="15" t="s">
        <v>5234</v>
      </c>
      <c r="H1661" s="15" t="s">
        <v>5295</v>
      </c>
      <c r="I1661" s="15" t="s">
        <v>117</v>
      </c>
      <c r="J1661" s="15" t="s">
        <v>5385</v>
      </c>
      <c r="K1661" s="15" t="s">
        <v>5401</v>
      </c>
      <c r="L1661" s="15" t="s">
        <v>5286</v>
      </c>
      <c r="M1661" s="15" t="s">
        <v>5345</v>
      </c>
      <c r="N1661" s="15" t="s">
        <v>3928</v>
      </c>
      <c r="O1661" s="15" t="s">
        <v>3929</v>
      </c>
      <c r="P1661">
        <v>85163200</v>
      </c>
      <c r="Q1661" s="15" t="s">
        <v>5234</v>
      </c>
      <c r="S1661" s="15" t="s">
        <v>5234</v>
      </c>
      <c r="U1661" s="15" t="s">
        <v>5234</v>
      </c>
      <c r="V1661" s="15" t="s">
        <v>279</v>
      </c>
      <c r="W1661" s="15" t="s">
        <v>5234</v>
      </c>
      <c r="X1661" s="15" t="s">
        <v>50</v>
      </c>
      <c r="Y1661" s="15" t="s">
        <v>5234</v>
      </c>
      <c r="Z1661" s="15" t="s">
        <v>5234</v>
      </c>
    </row>
    <row r="1662" spans="1:26" x14ac:dyDescent="0.3">
      <c r="A1662" s="15" t="s">
        <v>3930</v>
      </c>
      <c r="B1662">
        <v>99999</v>
      </c>
      <c r="C1662" s="1">
        <v>5901436590880</v>
      </c>
      <c r="D1662">
        <v>0</v>
      </c>
      <c r="E1662">
        <v>0</v>
      </c>
      <c r="F1662" s="15" t="s">
        <v>5234</v>
      </c>
      <c r="G1662" s="15" t="s">
        <v>5234</v>
      </c>
      <c r="H1662" s="15" t="s">
        <v>5233</v>
      </c>
      <c r="I1662" s="15" t="s">
        <v>5233</v>
      </c>
      <c r="J1662" s="15" t="s">
        <v>5233</v>
      </c>
      <c r="K1662" s="15" t="s">
        <v>5233</v>
      </c>
      <c r="L1662" s="15" t="s">
        <v>5233</v>
      </c>
      <c r="M1662" s="15" t="s">
        <v>5233</v>
      </c>
      <c r="N1662" s="15" t="s">
        <v>2131</v>
      </c>
      <c r="O1662" s="15" t="s">
        <v>3931</v>
      </c>
      <c r="Q1662" s="15" t="s">
        <v>5234</v>
      </c>
      <c r="S1662" s="15" t="s">
        <v>5234</v>
      </c>
      <c r="U1662" s="15" t="s">
        <v>5234</v>
      </c>
      <c r="V1662" s="15" t="s">
        <v>5234</v>
      </c>
      <c r="W1662" s="15" t="s">
        <v>5234</v>
      </c>
      <c r="X1662" s="15" t="s">
        <v>50</v>
      </c>
      <c r="Y1662" s="15" t="s">
        <v>5234</v>
      </c>
      <c r="Z1662" s="15" t="s">
        <v>5234</v>
      </c>
    </row>
    <row r="1663" spans="1:26" x14ac:dyDescent="0.3">
      <c r="A1663" s="15" t="s">
        <v>3932</v>
      </c>
      <c r="B1663">
        <v>99999</v>
      </c>
      <c r="C1663" s="1">
        <v>5901436590910</v>
      </c>
      <c r="D1663">
        <v>0</v>
      </c>
      <c r="E1663">
        <v>0</v>
      </c>
      <c r="F1663" s="15" t="s">
        <v>5234</v>
      </c>
      <c r="G1663" s="15" t="s">
        <v>5234</v>
      </c>
      <c r="H1663" s="15" t="s">
        <v>5233</v>
      </c>
      <c r="I1663" s="15" t="s">
        <v>5233</v>
      </c>
      <c r="J1663" s="15" t="s">
        <v>5233</v>
      </c>
      <c r="K1663" s="15" t="s">
        <v>5233</v>
      </c>
      <c r="L1663" s="15" t="s">
        <v>5233</v>
      </c>
      <c r="M1663" s="15" t="s">
        <v>5233</v>
      </c>
      <c r="N1663" s="15" t="s">
        <v>845</v>
      </c>
      <c r="O1663" s="15" t="s">
        <v>3933</v>
      </c>
      <c r="Q1663" s="15" t="s">
        <v>5234</v>
      </c>
      <c r="S1663" s="15" t="s">
        <v>5234</v>
      </c>
      <c r="U1663" s="15" t="s">
        <v>5234</v>
      </c>
      <c r="V1663" s="15" t="s">
        <v>5234</v>
      </c>
      <c r="W1663" s="15" t="s">
        <v>5234</v>
      </c>
      <c r="X1663" s="15" t="s">
        <v>50</v>
      </c>
      <c r="Y1663" s="15" t="s">
        <v>5234</v>
      </c>
      <c r="Z1663" s="15" t="s">
        <v>5234</v>
      </c>
    </row>
    <row r="1664" spans="1:26" x14ac:dyDescent="0.3">
      <c r="A1664" s="15" t="s">
        <v>3934</v>
      </c>
      <c r="B1664">
        <v>13204</v>
      </c>
      <c r="C1664" s="1">
        <v>5908256832022</v>
      </c>
      <c r="D1664">
        <v>24</v>
      </c>
      <c r="E1664">
        <v>576</v>
      </c>
      <c r="F1664" s="15" t="s">
        <v>3935</v>
      </c>
      <c r="G1664" s="15" t="s">
        <v>7095</v>
      </c>
      <c r="H1664" s="15" t="s">
        <v>5303</v>
      </c>
      <c r="I1664" s="15" t="s">
        <v>5275</v>
      </c>
      <c r="J1664" s="15" t="s">
        <v>5241</v>
      </c>
      <c r="K1664" s="15" t="s">
        <v>5269</v>
      </c>
      <c r="L1664" s="15" t="s">
        <v>5237</v>
      </c>
      <c r="M1664" s="15" t="s">
        <v>5345</v>
      </c>
      <c r="N1664" s="15" t="s">
        <v>3936</v>
      </c>
      <c r="O1664" s="15" t="s">
        <v>6502</v>
      </c>
      <c r="P1664">
        <v>85102000</v>
      </c>
      <c r="Q1664" s="15" t="s">
        <v>6791</v>
      </c>
      <c r="R1664">
        <v>5</v>
      </c>
      <c r="S1664" s="15" t="s">
        <v>5234</v>
      </c>
      <c r="U1664" s="15" t="s">
        <v>5234</v>
      </c>
      <c r="V1664" s="15" t="s">
        <v>119</v>
      </c>
      <c r="W1664" s="15" t="s">
        <v>35</v>
      </c>
      <c r="X1664" s="15" t="s">
        <v>36</v>
      </c>
      <c r="Y1664" s="15" t="s">
        <v>50</v>
      </c>
      <c r="Z1664" s="15" t="s">
        <v>7023</v>
      </c>
    </row>
    <row r="1665" spans="1:26" x14ac:dyDescent="0.3">
      <c r="A1665" s="15" t="s">
        <v>3937</v>
      </c>
      <c r="B1665">
        <v>99999</v>
      </c>
      <c r="C1665" s="1">
        <v>5908256834316</v>
      </c>
      <c r="D1665">
        <v>8</v>
      </c>
      <c r="E1665">
        <v>432</v>
      </c>
      <c r="F1665" s="15" t="s">
        <v>114</v>
      </c>
      <c r="G1665" s="15" t="s">
        <v>5276</v>
      </c>
      <c r="H1665" s="15" t="s">
        <v>1093</v>
      </c>
      <c r="I1665" s="15" t="s">
        <v>453</v>
      </c>
      <c r="J1665" s="15" t="s">
        <v>210</v>
      </c>
      <c r="K1665" s="15" t="s">
        <v>2063</v>
      </c>
      <c r="L1665" s="15" t="s">
        <v>746</v>
      </c>
      <c r="M1665" s="15" t="s">
        <v>1044</v>
      </c>
      <c r="N1665" s="15" t="s">
        <v>3938</v>
      </c>
      <c r="O1665" s="15" t="s">
        <v>3939</v>
      </c>
      <c r="P1665">
        <v>85098000</v>
      </c>
      <c r="Q1665" s="15" t="s">
        <v>5234</v>
      </c>
      <c r="R1665">
        <v>5</v>
      </c>
      <c r="S1665" s="15" t="s">
        <v>4763</v>
      </c>
      <c r="T1665">
        <v>2</v>
      </c>
      <c r="U1665" s="15" t="s">
        <v>830</v>
      </c>
      <c r="V1665" s="15" t="s">
        <v>119</v>
      </c>
      <c r="W1665" s="15" t="s">
        <v>5234</v>
      </c>
      <c r="X1665" s="15" t="s">
        <v>50</v>
      </c>
      <c r="Y1665" s="15" t="s">
        <v>5234</v>
      </c>
      <c r="Z1665" s="15" t="s">
        <v>164</v>
      </c>
    </row>
    <row r="1666" spans="1:26" x14ac:dyDescent="0.3">
      <c r="A1666" s="15" t="s">
        <v>3940</v>
      </c>
      <c r="B1666">
        <v>99999</v>
      </c>
      <c r="C1666" s="1">
        <v>5908256836495</v>
      </c>
      <c r="D1666">
        <v>8</v>
      </c>
      <c r="E1666">
        <v>720</v>
      </c>
      <c r="F1666" s="15" t="s">
        <v>3941</v>
      </c>
      <c r="G1666" s="15" t="s">
        <v>5284</v>
      </c>
      <c r="H1666" s="15" t="s">
        <v>5233</v>
      </c>
      <c r="I1666" s="15" t="s">
        <v>5233</v>
      </c>
      <c r="J1666" s="15" t="s">
        <v>5233</v>
      </c>
      <c r="K1666" s="15" t="s">
        <v>5233</v>
      </c>
      <c r="L1666" s="15" t="s">
        <v>5233</v>
      </c>
      <c r="M1666" s="15" t="s">
        <v>5233</v>
      </c>
      <c r="N1666" s="15" t="s">
        <v>2292</v>
      </c>
      <c r="O1666" s="15" t="s">
        <v>3942</v>
      </c>
      <c r="P1666">
        <v>85101000</v>
      </c>
      <c r="Q1666" s="15" t="s">
        <v>5234</v>
      </c>
      <c r="S1666" s="15" t="s">
        <v>5234</v>
      </c>
      <c r="U1666" s="15" t="s">
        <v>5234</v>
      </c>
      <c r="V1666" s="15" t="s">
        <v>5234</v>
      </c>
      <c r="W1666" s="15" t="s">
        <v>5234</v>
      </c>
      <c r="X1666" s="15" t="s">
        <v>50</v>
      </c>
      <c r="Y1666" s="15" t="s">
        <v>5234</v>
      </c>
      <c r="Z1666" s="15" t="s">
        <v>538</v>
      </c>
    </row>
    <row r="1667" spans="1:26" x14ac:dyDescent="0.3">
      <c r="A1667" s="15" t="s">
        <v>3943</v>
      </c>
      <c r="B1667">
        <v>99999</v>
      </c>
      <c r="C1667" s="1">
        <v>5908256836488</v>
      </c>
      <c r="D1667">
        <v>8</v>
      </c>
      <c r="E1667">
        <v>720</v>
      </c>
      <c r="F1667" s="15" t="s">
        <v>3941</v>
      </c>
      <c r="G1667" s="15" t="s">
        <v>5284</v>
      </c>
      <c r="H1667" s="15" t="s">
        <v>5233</v>
      </c>
      <c r="I1667" s="15" t="s">
        <v>5233</v>
      </c>
      <c r="J1667" s="15" t="s">
        <v>5233</v>
      </c>
      <c r="K1667" s="15" t="s">
        <v>5233</v>
      </c>
      <c r="L1667" s="15" t="s">
        <v>5233</v>
      </c>
      <c r="M1667" s="15" t="s">
        <v>5233</v>
      </c>
      <c r="N1667" s="15" t="s">
        <v>2292</v>
      </c>
      <c r="O1667" s="15" t="s">
        <v>3944</v>
      </c>
      <c r="P1667">
        <v>85101000</v>
      </c>
      <c r="Q1667" s="15" t="s">
        <v>5234</v>
      </c>
      <c r="S1667" s="15" t="s">
        <v>5234</v>
      </c>
      <c r="U1667" s="15" t="s">
        <v>5234</v>
      </c>
      <c r="V1667" s="15" t="s">
        <v>5234</v>
      </c>
      <c r="W1667" s="15" t="s">
        <v>5234</v>
      </c>
      <c r="X1667" s="15" t="s">
        <v>50</v>
      </c>
      <c r="Y1667" s="15" t="s">
        <v>5234</v>
      </c>
      <c r="Z1667" s="15" t="s">
        <v>538</v>
      </c>
    </row>
    <row r="1668" spans="1:26" x14ac:dyDescent="0.3">
      <c r="A1668" s="15" t="s">
        <v>3945</v>
      </c>
      <c r="B1668">
        <v>99999</v>
      </c>
      <c r="C1668" s="1">
        <v>5907633494013</v>
      </c>
      <c r="D1668">
        <v>0</v>
      </c>
      <c r="E1668">
        <v>0</v>
      </c>
      <c r="F1668" s="15" t="s">
        <v>5234</v>
      </c>
      <c r="G1668" s="15" t="s">
        <v>5234</v>
      </c>
      <c r="H1668" s="15" t="s">
        <v>5233</v>
      </c>
      <c r="I1668" s="15" t="s">
        <v>5233</v>
      </c>
      <c r="J1668" s="15" t="s">
        <v>5233</v>
      </c>
      <c r="K1668" s="15" t="s">
        <v>5233</v>
      </c>
      <c r="L1668" s="15" t="s">
        <v>5233</v>
      </c>
      <c r="M1668" s="15" t="s">
        <v>5233</v>
      </c>
      <c r="N1668" s="15" t="s">
        <v>3946</v>
      </c>
      <c r="O1668" s="15" t="s">
        <v>3947</v>
      </c>
      <c r="Q1668" s="15" t="s">
        <v>5234</v>
      </c>
      <c r="S1668" s="15" t="s">
        <v>5234</v>
      </c>
      <c r="U1668" s="15" t="s">
        <v>5234</v>
      </c>
      <c r="V1668" s="15" t="s">
        <v>5234</v>
      </c>
      <c r="W1668" s="15" t="s">
        <v>5234</v>
      </c>
      <c r="X1668" s="15" t="s">
        <v>50</v>
      </c>
      <c r="Y1668" s="15" t="s">
        <v>5234</v>
      </c>
      <c r="Z1668" s="15" t="s">
        <v>5234</v>
      </c>
    </row>
    <row r="1669" spans="1:26" x14ac:dyDescent="0.3">
      <c r="A1669" s="15" t="s">
        <v>3948</v>
      </c>
      <c r="B1669">
        <v>99999</v>
      </c>
      <c r="C1669" s="1">
        <v>1111110001096</v>
      </c>
      <c r="D1669">
        <v>0</v>
      </c>
      <c r="E1669">
        <v>0</v>
      </c>
      <c r="F1669" s="15" t="s">
        <v>5233</v>
      </c>
      <c r="G1669" s="15" t="s">
        <v>5234</v>
      </c>
      <c r="H1669" s="15" t="s">
        <v>5233</v>
      </c>
      <c r="I1669" s="15" t="s">
        <v>5233</v>
      </c>
      <c r="J1669" s="15" t="s">
        <v>5233</v>
      </c>
      <c r="K1669" s="15" t="s">
        <v>5233</v>
      </c>
      <c r="L1669" s="15" t="s">
        <v>5233</v>
      </c>
      <c r="M1669" s="15" t="s">
        <v>5233</v>
      </c>
      <c r="N1669" s="15" t="s">
        <v>3949</v>
      </c>
      <c r="O1669" s="15" t="s">
        <v>3950</v>
      </c>
      <c r="Q1669" s="15" t="s">
        <v>5234</v>
      </c>
      <c r="R1669">
        <v>5</v>
      </c>
      <c r="S1669" s="15" t="s">
        <v>5234</v>
      </c>
      <c r="U1669" s="15" t="s">
        <v>5234</v>
      </c>
      <c r="V1669" s="15" t="s">
        <v>5234</v>
      </c>
      <c r="W1669" s="15" t="s">
        <v>5234</v>
      </c>
      <c r="X1669" s="15" t="s">
        <v>50</v>
      </c>
      <c r="Y1669" s="15" t="s">
        <v>50</v>
      </c>
      <c r="Z1669" s="15" t="s">
        <v>5234</v>
      </c>
    </row>
    <row r="1670" spans="1:26" x14ac:dyDescent="0.3">
      <c r="A1670" s="15" t="s">
        <v>3951</v>
      </c>
      <c r="B1670">
        <v>99999</v>
      </c>
      <c r="C1670" s="1">
        <v>5907633494037</v>
      </c>
      <c r="D1670">
        <v>0</v>
      </c>
      <c r="E1670">
        <v>0</v>
      </c>
      <c r="F1670" s="15" t="s">
        <v>3952</v>
      </c>
      <c r="G1670" s="15" t="s">
        <v>5234</v>
      </c>
      <c r="H1670" s="15" t="s">
        <v>5233</v>
      </c>
      <c r="I1670" s="15" t="s">
        <v>5233</v>
      </c>
      <c r="J1670" s="15" t="s">
        <v>5233</v>
      </c>
      <c r="K1670" s="15" t="s">
        <v>5233</v>
      </c>
      <c r="L1670" s="15" t="s">
        <v>5233</v>
      </c>
      <c r="M1670" s="15" t="s">
        <v>5233</v>
      </c>
      <c r="N1670" s="15" t="s">
        <v>718</v>
      </c>
      <c r="O1670" s="15" t="s">
        <v>3953</v>
      </c>
      <c r="P1670">
        <v>85163200</v>
      </c>
      <c r="Q1670" s="15" t="s">
        <v>5234</v>
      </c>
      <c r="R1670">
        <v>5</v>
      </c>
      <c r="S1670" s="15" t="s">
        <v>5234</v>
      </c>
      <c r="U1670" s="15" t="s">
        <v>5234</v>
      </c>
      <c r="V1670" s="15" t="s">
        <v>5234</v>
      </c>
      <c r="W1670" s="15" t="s">
        <v>5234</v>
      </c>
      <c r="X1670" s="15" t="s">
        <v>50</v>
      </c>
      <c r="Y1670" s="15" t="s">
        <v>5234</v>
      </c>
      <c r="Z1670" s="15" t="s">
        <v>5234</v>
      </c>
    </row>
    <row r="1671" spans="1:26" x14ac:dyDescent="0.3">
      <c r="A1671" s="15" t="s">
        <v>3954</v>
      </c>
      <c r="B1671">
        <v>99999</v>
      </c>
      <c r="C1671" s="1">
        <v>5907633494099</v>
      </c>
      <c r="D1671">
        <v>0</v>
      </c>
      <c r="E1671">
        <v>0</v>
      </c>
      <c r="F1671" s="15" t="s">
        <v>593</v>
      </c>
      <c r="G1671" s="15" t="s">
        <v>5234</v>
      </c>
      <c r="H1671" s="15" t="s">
        <v>5233</v>
      </c>
      <c r="I1671" s="15" t="s">
        <v>5233</v>
      </c>
      <c r="J1671" s="15" t="s">
        <v>5233</v>
      </c>
      <c r="K1671" s="15" t="s">
        <v>5233</v>
      </c>
      <c r="L1671" s="15" t="s">
        <v>5233</v>
      </c>
      <c r="M1671" s="15" t="s">
        <v>5233</v>
      </c>
      <c r="N1671" s="15" t="s">
        <v>718</v>
      </c>
      <c r="O1671" s="15" t="s">
        <v>3955</v>
      </c>
      <c r="P1671">
        <v>85163200</v>
      </c>
      <c r="Q1671" s="15" t="s">
        <v>5234</v>
      </c>
      <c r="R1671">
        <v>5</v>
      </c>
      <c r="S1671" s="15" t="s">
        <v>5234</v>
      </c>
      <c r="U1671" s="15" t="s">
        <v>5234</v>
      </c>
      <c r="V1671" s="15" t="s">
        <v>5234</v>
      </c>
      <c r="W1671" s="15" t="s">
        <v>5234</v>
      </c>
      <c r="X1671" s="15" t="s">
        <v>50</v>
      </c>
      <c r="Y1671" s="15" t="s">
        <v>5234</v>
      </c>
      <c r="Z1671" s="15" t="s">
        <v>5234</v>
      </c>
    </row>
    <row r="1672" spans="1:26" x14ac:dyDescent="0.3">
      <c r="A1672" s="15" t="s">
        <v>4528</v>
      </c>
      <c r="B1672">
        <v>99999</v>
      </c>
      <c r="C1672" s="1">
        <v>5903887801386</v>
      </c>
      <c r="D1672">
        <v>6</v>
      </c>
      <c r="E1672">
        <v>108</v>
      </c>
      <c r="F1672" s="15" t="s">
        <v>5233</v>
      </c>
      <c r="G1672" s="15" t="s">
        <v>6503</v>
      </c>
      <c r="H1672" s="15" t="s">
        <v>44</v>
      </c>
      <c r="I1672" s="15" t="s">
        <v>5242</v>
      </c>
      <c r="J1672" s="15" t="s">
        <v>185</v>
      </c>
      <c r="K1672" s="15" t="s">
        <v>5294</v>
      </c>
      <c r="L1672" s="15" t="s">
        <v>5256</v>
      </c>
      <c r="M1672" s="15" t="s">
        <v>5342</v>
      </c>
      <c r="N1672" s="15" t="s">
        <v>4529</v>
      </c>
      <c r="O1672" s="15" t="s">
        <v>6504</v>
      </c>
      <c r="P1672">
        <v>85161080</v>
      </c>
      <c r="Q1672" s="15" t="s">
        <v>5234</v>
      </c>
      <c r="R1672">
        <v>5</v>
      </c>
      <c r="S1672" s="15" t="s">
        <v>5234</v>
      </c>
      <c r="U1672" s="15" t="s">
        <v>5234</v>
      </c>
      <c r="V1672" s="15" t="s">
        <v>5234</v>
      </c>
      <c r="W1672" s="15" t="s">
        <v>5234</v>
      </c>
      <c r="X1672" s="15" t="s">
        <v>50</v>
      </c>
      <c r="Y1672" s="15" t="s">
        <v>5234</v>
      </c>
      <c r="Z1672" s="15" t="s">
        <v>7024</v>
      </c>
    </row>
    <row r="1673" spans="1:26" x14ac:dyDescent="0.3">
      <c r="A1673" s="15" t="s">
        <v>4530</v>
      </c>
      <c r="B1673">
        <v>99999</v>
      </c>
      <c r="C1673" s="1">
        <v>5903887801362</v>
      </c>
      <c r="D1673">
        <v>6</v>
      </c>
      <c r="E1673">
        <v>90</v>
      </c>
      <c r="F1673" s="15" t="s">
        <v>2753</v>
      </c>
      <c r="G1673" s="15" t="s">
        <v>5807</v>
      </c>
      <c r="H1673" s="15" t="s">
        <v>256</v>
      </c>
      <c r="I1673" s="15" t="s">
        <v>5243</v>
      </c>
      <c r="J1673" s="15" t="s">
        <v>5300</v>
      </c>
      <c r="K1673" s="15" t="s">
        <v>5408</v>
      </c>
      <c r="L1673" s="15" t="s">
        <v>321</v>
      </c>
      <c r="M1673" s="15" t="s">
        <v>5401</v>
      </c>
      <c r="N1673" s="15" t="s">
        <v>4531</v>
      </c>
      <c r="O1673" s="15" t="s">
        <v>6505</v>
      </c>
      <c r="P1673">
        <v>85161080</v>
      </c>
      <c r="Q1673" s="15" t="s">
        <v>5234</v>
      </c>
      <c r="R1673">
        <v>5</v>
      </c>
      <c r="S1673" s="15" t="s">
        <v>5234</v>
      </c>
      <c r="U1673" s="15" t="s">
        <v>5234</v>
      </c>
      <c r="V1673" s="15" t="s">
        <v>297</v>
      </c>
      <c r="W1673" s="15" t="s">
        <v>2847</v>
      </c>
      <c r="X1673" s="15" t="s">
        <v>50</v>
      </c>
      <c r="Y1673" s="15" t="s">
        <v>5234</v>
      </c>
      <c r="Z1673" s="15" t="s">
        <v>6963</v>
      </c>
    </row>
    <row r="1674" spans="1:26" x14ac:dyDescent="0.3">
      <c r="A1674" s="15" t="s">
        <v>3956</v>
      </c>
      <c r="B1674">
        <v>99999</v>
      </c>
      <c r="C1674" s="1">
        <v>5903887800211</v>
      </c>
      <c r="D1674">
        <v>6</v>
      </c>
      <c r="E1674">
        <v>336</v>
      </c>
      <c r="F1674" s="15" t="s">
        <v>4588</v>
      </c>
      <c r="G1674" s="15" t="s">
        <v>1315</v>
      </c>
      <c r="H1674" s="15" t="s">
        <v>5241</v>
      </c>
      <c r="I1674" s="15" t="s">
        <v>5260</v>
      </c>
      <c r="J1674" s="15" t="s">
        <v>5238</v>
      </c>
      <c r="K1674" s="15" t="s">
        <v>5340</v>
      </c>
      <c r="L1674" s="15" t="s">
        <v>5253</v>
      </c>
      <c r="M1674" s="15" t="s">
        <v>5253</v>
      </c>
      <c r="N1674" s="15" t="s">
        <v>799</v>
      </c>
      <c r="O1674" s="15" t="s">
        <v>6506</v>
      </c>
      <c r="P1674">
        <v>85102000</v>
      </c>
      <c r="Q1674" s="15" t="s">
        <v>5234</v>
      </c>
      <c r="R1674">
        <v>5</v>
      </c>
      <c r="S1674" s="15" t="s">
        <v>234</v>
      </c>
      <c r="T1674">
        <v>1</v>
      </c>
      <c r="U1674" s="15" t="s">
        <v>2802</v>
      </c>
      <c r="V1674" s="15" t="s">
        <v>119</v>
      </c>
      <c r="W1674" s="15" t="s">
        <v>1595</v>
      </c>
      <c r="X1674" s="15" t="s">
        <v>50</v>
      </c>
      <c r="Y1674" s="15" t="s">
        <v>50</v>
      </c>
      <c r="Z1674" s="15" t="s">
        <v>6928</v>
      </c>
    </row>
    <row r="1675" spans="1:26" x14ac:dyDescent="0.3">
      <c r="A1675" s="15" t="s">
        <v>3957</v>
      </c>
      <c r="B1675">
        <v>99999</v>
      </c>
      <c r="C1675" s="1">
        <v>5903887800235</v>
      </c>
      <c r="D1675">
        <v>100</v>
      </c>
      <c r="E1675">
        <v>1</v>
      </c>
      <c r="F1675" s="15" t="s">
        <v>5233</v>
      </c>
      <c r="G1675" s="15" t="s">
        <v>5233</v>
      </c>
      <c r="H1675" s="15" t="s">
        <v>5273</v>
      </c>
      <c r="I1675" s="15" t="s">
        <v>5273</v>
      </c>
      <c r="J1675" s="15" t="s">
        <v>5273</v>
      </c>
      <c r="K1675" s="15" t="s">
        <v>5288</v>
      </c>
      <c r="L1675" s="15" t="s">
        <v>712</v>
      </c>
      <c r="M1675" s="15" t="s">
        <v>2234</v>
      </c>
      <c r="N1675" s="15" t="s">
        <v>3958</v>
      </c>
      <c r="O1675" s="15" t="s">
        <v>6507</v>
      </c>
      <c r="P1675">
        <v>85109000</v>
      </c>
      <c r="Q1675" s="15" t="s">
        <v>5234</v>
      </c>
      <c r="R1675">
        <v>0</v>
      </c>
      <c r="S1675" s="15" t="s">
        <v>5234</v>
      </c>
      <c r="U1675" s="15" t="s">
        <v>5234</v>
      </c>
      <c r="V1675" s="15" t="s">
        <v>5234</v>
      </c>
      <c r="W1675" s="15" t="s">
        <v>5234</v>
      </c>
      <c r="X1675" s="15" t="s">
        <v>50</v>
      </c>
      <c r="Y1675" s="15" t="s">
        <v>50</v>
      </c>
      <c r="Z1675" s="15" t="s">
        <v>5234</v>
      </c>
    </row>
    <row r="1676" spans="1:26" x14ac:dyDescent="0.3">
      <c r="A1676" s="15" t="s">
        <v>4532</v>
      </c>
      <c r="B1676">
        <v>99999</v>
      </c>
      <c r="C1676" s="1">
        <v>5903887800297</v>
      </c>
      <c r="D1676">
        <v>8</v>
      </c>
      <c r="E1676">
        <v>432</v>
      </c>
      <c r="F1676" s="15" t="s">
        <v>655</v>
      </c>
      <c r="G1676" s="15" t="s">
        <v>208</v>
      </c>
      <c r="H1676" s="15" t="s">
        <v>293</v>
      </c>
      <c r="I1676" s="15" t="s">
        <v>155</v>
      </c>
      <c r="J1676" s="15" t="s">
        <v>185</v>
      </c>
      <c r="K1676" s="15" t="s">
        <v>5295</v>
      </c>
      <c r="L1676" s="15" t="s">
        <v>68</v>
      </c>
      <c r="M1676" s="15" t="s">
        <v>689</v>
      </c>
      <c r="N1676" s="15" t="s">
        <v>2937</v>
      </c>
      <c r="O1676" s="15" t="s">
        <v>6508</v>
      </c>
      <c r="P1676">
        <v>85103000</v>
      </c>
      <c r="Q1676" s="15" t="s">
        <v>5234</v>
      </c>
      <c r="R1676">
        <v>4</v>
      </c>
      <c r="S1676" s="15" t="s">
        <v>234</v>
      </c>
      <c r="T1676">
        <v>1</v>
      </c>
      <c r="U1676" s="15" t="s">
        <v>284</v>
      </c>
      <c r="V1676" s="15" t="s">
        <v>860</v>
      </c>
      <c r="W1676" s="15" t="s">
        <v>35</v>
      </c>
      <c r="X1676" s="15" t="s">
        <v>50</v>
      </c>
      <c r="Y1676" s="15" t="s">
        <v>50</v>
      </c>
      <c r="Z1676" s="15" t="s">
        <v>38</v>
      </c>
    </row>
    <row r="1677" spans="1:26" x14ac:dyDescent="0.3">
      <c r="A1677" s="15" t="s">
        <v>4533</v>
      </c>
      <c r="B1677">
        <v>99999</v>
      </c>
      <c r="C1677" s="1">
        <v>5903887801348</v>
      </c>
      <c r="D1677">
        <v>4</v>
      </c>
      <c r="E1677">
        <v>80</v>
      </c>
      <c r="F1677" s="15" t="s">
        <v>3193</v>
      </c>
      <c r="G1677" s="15" t="s">
        <v>6509</v>
      </c>
      <c r="H1677" s="15" t="s">
        <v>44</v>
      </c>
      <c r="I1677" s="15" t="s">
        <v>5281</v>
      </c>
      <c r="J1677" s="15" t="s">
        <v>746</v>
      </c>
      <c r="K1677" s="15" t="s">
        <v>5357</v>
      </c>
      <c r="L1677" s="15" t="s">
        <v>5257</v>
      </c>
      <c r="M1677" s="15" t="s">
        <v>550</v>
      </c>
      <c r="N1677" s="15" t="s">
        <v>4534</v>
      </c>
      <c r="O1677" s="15" t="s">
        <v>6510</v>
      </c>
      <c r="P1677">
        <v>85167970</v>
      </c>
      <c r="Q1677" s="15" t="s">
        <v>5234</v>
      </c>
      <c r="R1677">
        <v>5</v>
      </c>
      <c r="S1677" s="15" t="s">
        <v>5234</v>
      </c>
      <c r="U1677" s="15" t="s">
        <v>5234</v>
      </c>
      <c r="V1677" s="15" t="s">
        <v>1359</v>
      </c>
      <c r="W1677" s="15" t="s">
        <v>35</v>
      </c>
      <c r="X1677" s="15" t="s">
        <v>50</v>
      </c>
      <c r="Y1677" s="15" t="s">
        <v>5234</v>
      </c>
      <c r="Z1677" s="15" t="s">
        <v>7025</v>
      </c>
    </row>
    <row r="1678" spans="1:26" x14ac:dyDescent="0.3">
      <c r="A1678" s="15" t="s">
        <v>4535</v>
      </c>
      <c r="B1678">
        <v>99999</v>
      </c>
      <c r="C1678" s="1">
        <v>5903887801614</v>
      </c>
      <c r="D1678">
        <v>20</v>
      </c>
      <c r="E1678">
        <v>1000</v>
      </c>
      <c r="F1678" s="15" t="s">
        <v>4724</v>
      </c>
      <c r="G1678" s="15" t="s">
        <v>4725</v>
      </c>
      <c r="H1678" s="15" t="s">
        <v>5271</v>
      </c>
      <c r="I1678" s="15" t="s">
        <v>5284</v>
      </c>
      <c r="J1678" s="15" t="s">
        <v>5238</v>
      </c>
      <c r="K1678" s="15" t="s">
        <v>5265</v>
      </c>
      <c r="L1678" s="15" t="s">
        <v>5255</v>
      </c>
      <c r="M1678" s="15" t="s">
        <v>5253</v>
      </c>
      <c r="N1678" s="15" t="s">
        <v>4536</v>
      </c>
      <c r="O1678" s="15" t="s">
        <v>6511</v>
      </c>
      <c r="P1678">
        <v>84231010</v>
      </c>
      <c r="Q1678" s="15" t="s">
        <v>5234</v>
      </c>
      <c r="R1678">
        <v>5</v>
      </c>
      <c r="S1678" s="15" t="s">
        <v>4726</v>
      </c>
      <c r="T1678">
        <v>2</v>
      </c>
      <c r="U1678" s="15" t="s">
        <v>284</v>
      </c>
      <c r="V1678" s="15" t="s">
        <v>112</v>
      </c>
      <c r="W1678" s="15" t="s">
        <v>1130</v>
      </c>
      <c r="X1678" s="15" t="s">
        <v>50</v>
      </c>
      <c r="Y1678" s="15" t="s">
        <v>5234</v>
      </c>
      <c r="Z1678" s="15" t="s">
        <v>5661</v>
      </c>
    </row>
    <row r="1679" spans="1:26" x14ac:dyDescent="0.3">
      <c r="A1679" s="15" t="s">
        <v>4537</v>
      </c>
      <c r="B1679">
        <v>99999</v>
      </c>
      <c r="C1679" s="1">
        <v>5903887801638</v>
      </c>
      <c r="D1679">
        <v>20</v>
      </c>
      <c r="E1679">
        <v>1000</v>
      </c>
      <c r="F1679" s="15" t="s">
        <v>564</v>
      </c>
      <c r="G1679" s="15" t="s">
        <v>4725</v>
      </c>
      <c r="H1679" s="15" t="s">
        <v>5271</v>
      </c>
      <c r="I1679" s="15" t="s">
        <v>5284</v>
      </c>
      <c r="J1679" s="15" t="s">
        <v>5238</v>
      </c>
      <c r="K1679" s="15" t="s">
        <v>5265</v>
      </c>
      <c r="L1679" s="15" t="s">
        <v>5255</v>
      </c>
      <c r="M1679" s="15" t="s">
        <v>5253</v>
      </c>
      <c r="N1679" s="15" t="s">
        <v>4536</v>
      </c>
      <c r="O1679" s="15" t="s">
        <v>6512</v>
      </c>
      <c r="P1679">
        <v>84231010</v>
      </c>
      <c r="Q1679" s="15" t="s">
        <v>5234</v>
      </c>
      <c r="R1679">
        <v>5</v>
      </c>
      <c r="S1679" s="15" t="s">
        <v>4726</v>
      </c>
      <c r="T1679">
        <v>2</v>
      </c>
      <c r="U1679" s="15" t="s">
        <v>284</v>
      </c>
      <c r="V1679" s="15" t="s">
        <v>112</v>
      </c>
      <c r="W1679" s="15" t="s">
        <v>1130</v>
      </c>
      <c r="X1679" s="15" t="s">
        <v>50</v>
      </c>
      <c r="Y1679" s="15" t="s">
        <v>5234</v>
      </c>
      <c r="Z1679" s="15" t="s">
        <v>5661</v>
      </c>
    </row>
    <row r="1680" spans="1:26" x14ac:dyDescent="0.3">
      <c r="A1680" s="15" t="s">
        <v>4696</v>
      </c>
      <c r="B1680">
        <v>99999</v>
      </c>
      <c r="C1680" s="1">
        <v>5903887802093</v>
      </c>
      <c r="D1680">
        <v>4</v>
      </c>
      <c r="E1680">
        <v>72</v>
      </c>
      <c r="F1680" s="15" t="s">
        <v>6513</v>
      </c>
      <c r="G1680" s="15" t="s">
        <v>2226</v>
      </c>
      <c r="H1680" s="15" t="s">
        <v>5295</v>
      </c>
      <c r="I1680" s="15" t="s">
        <v>5241</v>
      </c>
      <c r="J1680" s="15" t="s">
        <v>185</v>
      </c>
      <c r="K1680" s="15" t="s">
        <v>5291</v>
      </c>
      <c r="L1680" s="15" t="s">
        <v>5286</v>
      </c>
      <c r="M1680" s="15" t="s">
        <v>5347</v>
      </c>
      <c r="N1680" s="15" t="s">
        <v>4697</v>
      </c>
      <c r="O1680" s="15" t="s">
        <v>6514</v>
      </c>
      <c r="P1680">
        <v>85167200</v>
      </c>
      <c r="Q1680" s="15" t="s">
        <v>5234</v>
      </c>
      <c r="R1680">
        <v>5</v>
      </c>
      <c r="S1680" s="15" t="s">
        <v>5234</v>
      </c>
      <c r="U1680" s="15" t="s">
        <v>5234</v>
      </c>
      <c r="V1680" s="15" t="s">
        <v>284</v>
      </c>
      <c r="W1680" s="15" t="s">
        <v>2868</v>
      </c>
      <c r="X1680" s="15" t="s">
        <v>50</v>
      </c>
      <c r="Y1680" s="15" t="s">
        <v>50</v>
      </c>
      <c r="Z1680" s="15" t="s">
        <v>6515</v>
      </c>
    </row>
    <row r="1681" spans="1:26" x14ac:dyDescent="0.3">
      <c r="A1681" s="15" t="s">
        <v>4698</v>
      </c>
      <c r="B1681">
        <v>99999</v>
      </c>
      <c r="C1681" s="1">
        <v>5903887802116</v>
      </c>
      <c r="D1681">
        <v>4</v>
      </c>
      <c r="E1681">
        <v>144</v>
      </c>
      <c r="F1681" s="15" t="s">
        <v>6513</v>
      </c>
      <c r="G1681" s="15" t="s">
        <v>2226</v>
      </c>
      <c r="H1681" s="15" t="s">
        <v>5295</v>
      </c>
      <c r="I1681" s="15" t="s">
        <v>5241</v>
      </c>
      <c r="J1681" s="15" t="s">
        <v>185</v>
      </c>
      <c r="K1681" s="15" t="s">
        <v>5291</v>
      </c>
      <c r="L1681" s="15" t="s">
        <v>5286</v>
      </c>
      <c r="M1681" s="15" t="s">
        <v>5347</v>
      </c>
      <c r="N1681" s="15" t="s">
        <v>4697</v>
      </c>
      <c r="O1681" s="15" t="s">
        <v>6516</v>
      </c>
      <c r="Q1681" s="15" t="s">
        <v>5234</v>
      </c>
      <c r="R1681">
        <v>5</v>
      </c>
      <c r="S1681" s="15" t="s">
        <v>5234</v>
      </c>
      <c r="U1681" s="15" t="s">
        <v>5234</v>
      </c>
      <c r="V1681" s="15" t="s">
        <v>284</v>
      </c>
      <c r="W1681" s="15" t="s">
        <v>2868</v>
      </c>
      <c r="X1681" s="15" t="s">
        <v>50</v>
      </c>
      <c r="Y1681" s="15" t="s">
        <v>50</v>
      </c>
      <c r="Z1681" s="15" t="s">
        <v>6515</v>
      </c>
    </row>
    <row r="1682" spans="1:26" x14ac:dyDescent="0.3">
      <c r="A1682" s="15" t="s">
        <v>4699</v>
      </c>
      <c r="B1682">
        <v>99999</v>
      </c>
      <c r="C1682" s="1">
        <v>5903887802079</v>
      </c>
      <c r="D1682">
        <v>4</v>
      </c>
      <c r="E1682">
        <v>1</v>
      </c>
      <c r="F1682" s="15" t="s">
        <v>6513</v>
      </c>
      <c r="G1682" s="15" t="s">
        <v>6517</v>
      </c>
      <c r="H1682" s="15" t="s">
        <v>5295</v>
      </c>
      <c r="I1682" s="15" t="s">
        <v>5241</v>
      </c>
      <c r="J1682" s="15" t="s">
        <v>185</v>
      </c>
      <c r="K1682" s="15" t="s">
        <v>5291</v>
      </c>
      <c r="L1682" s="15" t="s">
        <v>5286</v>
      </c>
      <c r="M1682" s="15" t="s">
        <v>5347</v>
      </c>
      <c r="N1682" s="15" t="s">
        <v>4697</v>
      </c>
      <c r="O1682" s="15" t="s">
        <v>6518</v>
      </c>
      <c r="P1682">
        <v>85167200</v>
      </c>
      <c r="Q1682" s="15" t="s">
        <v>5234</v>
      </c>
      <c r="R1682">
        <v>5</v>
      </c>
      <c r="S1682" s="15" t="s">
        <v>5234</v>
      </c>
      <c r="U1682" s="15" t="s">
        <v>5234</v>
      </c>
      <c r="V1682" s="15" t="s">
        <v>284</v>
      </c>
      <c r="W1682" s="15" t="s">
        <v>2868</v>
      </c>
      <c r="X1682" s="15" t="s">
        <v>50</v>
      </c>
      <c r="Y1682" s="15" t="s">
        <v>50</v>
      </c>
      <c r="Z1682" s="15" t="s">
        <v>6515</v>
      </c>
    </row>
    <row r="1683" spans="1:26" x14ac:dyDescent="0.3">
      <c r="A1683" s="15" t="s">
        <v>4538</v>
      </c>
      <c r="B1683">
        <v>99999</v>
      </c>
      <c r="C1683" s="1">
        <v>5903887801119</v>
      </c>
      <c r="D1683">
        <v>12</v>
      </c>
      <c r="E1683">
        <v>192</v>
      </c>
      <c r="F1683" s="15" t="s">
        <v>1150</v>
      </c>
      <c r="G1683" s="15" t="s">
        <v>4222</v>
      </c>
      <c r="H1683" s="15" t="s">
        <v>171</v>
      </c>
      <c r="I1683" s="15" t="s">
        <v>5288</v>
      </c>
      <c r="J1683" s="15" t="s">
        <v>171</v>
      </c>
      <c r="K1683" s="15" t="s">
        <v>5347</v>
      </c>
      <c r="L1683" s="15" t="s">
        <v>658</v>
      </c>
      <c r="M1683" s="15" t="s">
        <v>5286</v>
      </c>
      <c r="N1683" s="15" t="s">
        <v>1110</v>
      </c>
      <c r="O1683" s="15" t="s">
        <v>6519</v>
      </c>
      <c r="P1683">
        <v>85094000</v>
      </c>
      <c r="Q1683" s="15" t="s">
        <v>5234</v>
      </c>
      <c r="R1683">
        <v>5</v>
      </c>
      <c r="S1683" s="15" t="s">
        <v>5234</v>
      </c>
      <c r="U1683" s="15" t="s">
        <v>5234</v>
      </c>
      <c r="V1683" s="15" t="s">
        <v>66</v>
      </c>
      <c r="W1683" s="15" t="s">
        <v>131</v>
      </c>
      <c r="X1683" s="15" t="s">
        <v>50</v>
      </c>
      <c r="Y1683" s="15" t="s">
        <v>50</v>
      </c>
      <c r="Z1683" s="15" t="s">
        <v>7125</v>
      </c>
    </row>
    <row r="1684" spans="1:26" x14ac:dyDescent="0.3">
      <c r="A1684" s="15" t="s">
        <v>3959</v>
      </c>
      <c r="B1684">
        <v>99999</v>
      </c>
      <c r="C1684" s="1">
        <v>5902934839747</v>
      </c>
      <c r="D1684">
        <v>1</v>
      </c>
      <c r="E1684">
        <v>30</v>
      </c>
      <c r="F1684" s="15" t="s">
        <v>3960</v>
      </c>
      <c r="G1684" s="15" t="s">
        <v>6520</v>
      </c>
      <c r="H1684" s="15" t="s">
        <v>5244</v>
      </c>
      <c r="I1684" s="15" t="s">
        <v>689</v>
      </c>
      <c r="J1684" s="15" t="s">
        <v>5257</v>
      </c>
      <c r="K1684" s="15" t="s">
        <v>5244</v>
      </c>
      <c r="L1684" s="15" t="s">
        <v>689</v>
      </c>
      <c r="M1684" s="15" t="s">
        <v>5257</v>
      </c>
      <c r="N1684" s="15" t="s">
        <v>3961</v>
      </c>
      <c r="O1684" s="15" t="s">
        <v>3962</v>
      </c>
      <c r="P1684">
        <v>85094000</v>
      </c>
      <c r="Q1684" s="15" t="s">
        <v>5234</v>
      </c>
      <c r="R1684">
        <v>5</v>
      </c>
      <c r="S1684" s="15" t="s">
        <v>5234</v>
      </c>
      <c r="U1684" s="15" t="s">
        <v>5234</v>
      </c>
      <c r="V1684" s="15" t="s">
        <v>4539</v>
      </c>
      <c r="W1684" s="15" t="s">
        <v>2005</v>
      </c>
      <c r="X1684" s="15" t="s">
        <v>50</v>
      </c>
      <c r="Y1684" s="15" t="s">
        <v>5234</v>
      </c>
      <c r="Z1684" s="15" t="s">
        <v>6520</v>
      </c>
    </row>
    <row r="1685" spans="1:26" x14ac:dyDescent="0.3">
      <c r="A1685" s="15" t="s">
        <v>4700</v>
      </c>
      <c r="B1685">
        <v>99999</v>
      </c>
      <c r="C1685" s="1">
        <v>5903887801829</v>
      </c>
      <c r="D1685">
        <v>2</v>
      </c>
      <c r="E1685">
        <v>48</v>
      </c>
      <c r="F1685" s="15" t="s">
        <v>1340</v>
      </c>
      <c r="G1685" s="15" t="s">
        <v>6521</v>
      </c>
      <c r="H1685" s="15" t="s">
        <v>224</v>
      </c>
      <c r="I1685" s="15" t="s">
        <v>5288</v>
      </c>
      <c r="J1685" s="15" t="s">
        <v>65</v>
      </c>
      <c r="K1685" s="15" t="s">
        <v>658</v>
      </c>
      <c r="L1685" s="15" t="s">
        <v>5305</v>
      </c>
      <c r="M1685" s="15" t="s">
        <v>170</v>
      </c>
      <c r="N1685" s="15" t="s">
        <v>4701</v>
      </c>
      <c r="O1685" s="15" t="s">
        <v>6522</v>
      </c>
      <c r="P1685">
        <v>85167100</v>
      </c>
      <c r="Q1685" s="15" t="s">
        <v>5234</v>
      </c>
      <c r="R1685">
        <v>5</v>
      </c>
      <c r="S1685" s="15" t="s">
        <v>5234</v>
      </c>
      <c r="U1685" s="15" t="s">
        <v>5234</v>
      </c>
      <c r="V1685" s="15" t="s">
        <v>4886</v>
      </c>
      <c r="W1685" s="15" t="s">
        <v>1838</v>
      </c>
      <c r="X1685" s="15" t="s">
        <v>50</v>
      </c>
      <c r="Y1685" s="15" t="s">
        <v>5234</v>
      </c>
      <c r="Z1685" s="15" t="s">
        <v>7026</v>
      </c>
    </row>
    <row r="1686" spans="1:26" x14ac:dyDescent="0.3">
      <c r="A1686" s="15" t="s">
        <v>4540</v>
      </c>
      <c r="B1686">
        <v>99999</v>
      </c>
      <c r="C1686" s="1">
        <v>5908256835603</v>
      </c>
      <c r="D1686">
        <v>1</v>
      </c>
      <c r="E1686">
        <v>133</v>
      </c>
      <c r="F1686" s="15" t="s">
        <v>1132</v>
      </c>
      <c r="G1686" s="15" t="s">
        <v>585</v>
      </c>
      <c r="H1686" s="15" t="s">
        <v>689</v>
      </c>
      <c r="I1686" s="15" t="s">
        <v>5385</v>
      </c>
      <c r="J1686" s="15" t="s">
        <v>521</v>
      </c>
      <c r="K1686" s="15" t="s">
        <v>224</v>
      </c>
      <c r="L1686" s="15" t="s">
        <v>5281</v>
      </c>
      <c r="M1686" s="15" t="s">
        <v>321</v>
      </c>
      <c r="N1686" s="15" t="s">
        <v>1381</v>
      </c>
      <c r="O1686" s="15" t="s">
        <v>3198</v>
      </c>
      <c r="Q1686" s="15" t="s">
        <v>1101</v>
      </c>
      <c r="R1686">
        <v>5</v>
      </c>
      <c r="S1686" s="15" t="s">
        <v>5234</v>
      </c>
      <c r="U1686" s="15" t="s">
        <v>5234</v>
      </c>
      <c r="V1686" s="15" t="s">
        <v>261</v>
      </c>
      <c r="W1686" s="15" t="s">
        <v>35</v>
      </c>
      <c r="X1686" s="15" t="s">
        <v>50</v>
      </c>
      <c r="Y1686" s="15" t="s">
        <v>5234</v>
      </c>
      <c r="Z1686" s="15" t="s">
        <v>585</v>
      </c>
    </row>
    <row r="1687" spans="1:26" x14ac:dyDescent="0.3">
      <c r="A1687" s="15" t="s">
        <v>3963</v>
      </c>
      <c r="B1687">
        <v>99999</v>
      </c>
      <c r="C1687" s="1">
        <v>5903887800259</v>
      </c>
      <c r="D1687">
        <v>2</v>
      </c>
      <c r="E1687">
        <v>30</v>
      </c>
      <c r="F1687" s="15" t="s">
        <v>4727</v>
      </c>
      <c r="G1687" s="15" t="s">
        <v>5045</v>
      </c>
      <c r="H1687" s="15" t="s">
        <v>5295</v>
      </c>
      <c r="I1687" s="15" t="s">
        <v>5265</v>
      </c>
      <c r="J1687" s="15" t="s">
        <v>5295</v>
      </c>
      <c r="K1687" s="15" t="s">
        <v>3640</v>
      </c>
      <c r="L1687" s="15" t="s">
        <v>209</v>
      </c>
      <c r="M1687" s="15" t="s">
        <v>5269</v>
      </c>
      <c r="N1687" s="15" t="s">
        <v>4541</v>
      </c>
      <c r="O1687" s="15" t="s">
        <v>6523</v>
      </c>
      <c r="P1687">
        <v>85167970</v>
      </c>
      <c r="Q1687" s="15" t="s">
        <v>5234</v>
      </c>
      <c r="R1687">
        <v>5</v>
      </c>
      <c r="S1687" s="15" t="s">
        <v>5234</v>
      </c>
      <c r="U1687" s="15" t="s">
        <v>5234</v>
      </c>
      <c r="V1687" s="15" t="s">
        <v>4501</v>
      </c>
      <c r="W1687" s="15" t="s">
        <v>4728</v>
      </c>
      <c r="X1687" s="15" t="s">
        <v>50</v>
      </c>
      <c r="Y1687" s="15" t="s">
        <v>5234</v>
      </c>
      <c r="Z1687" s="15" t="s">
        <v>7126</v>
      </c>
    </row>
    <row r="1688" spans="1:26" x14ac:dyDescent="0.3">
      <c r="A1688" s="15" t="s">
        <v>3964</v>
      </c>
      <c r="B1688">
        <v>99999</v>
      </c>
      <c r="C1688" s="1">
        <v>5902934839884</v>
      </c>
      <c r="D1688">
        <v>1</v>
      </c>
      <c r="E1688">
        <v>14</v>
      </c>
      <c r="F1688" s="15" t="s">
        <v>5233</v>
      </c>
      <c r="G1688" s="15" t="s">
        <v>5234</v>
      </c>
      <c r="H1688" s="15" t="s">
        <v>6524</v>
      </c>
      <c r="I1688" s="15" t="s">
        <v>5241</v>
      </c>
      <c r="J1688" s="15" t="s">
        <v>5294</v>
      </c>
      <c r="K1688" s="15" t="s">
        <v>4589</v>
      </c>
      <c r="L1688" s="15" t="s">
        <v>5238</v>
      </c>
      <c r="M1688" s="15" t="s">
        <v>1963</v>
      </c>
      <c r="N1688" s="15" t="s">
        <v>3965</v>
      </c>
      <c r="O1688" s="15" t="s">
        <v>3966</v>
      </c>
      <c r="P1688">
        <v>85166070</v>
      </c>
      <c r="Q1688" s="15" t="s">
        <v>5234</v>
      </c>
      <c r="R1688">
        <v>4</v>
      </c>
      <c r="S1688" s="15" t="s">
        <v>5234</v>
      </c>
      <c r="U1688" s="15" t="s">
        <v>5234</v>
      </c>
      <c r="V1688" s="15" t="s">
        <v>5234</v>
      </c>
      <c r="W1688" s="15" t="s">
        <v>5234</v>
      </c>
      <c r="X1688" s="15" t="s">
        <v>50</v>
      </c>
      <c r="Y1688" s="15" t="s">
        <v>50</v>
      </c>
      <c r="Z1688" s="15" t="s">
        <v>5233</v>
      </c>
    </row>
    <row r="1689" spans="1:26" x14ac:dyDescent="0.3">
      <c r="A1689" s="15" t="s">
        <v>3967</v>
      </c>
      <c r="B1689">
        <v>99999</v>
      </c>
      <c r="C1689" s="1">
        <v>5902934839815</v>
      </c>
      <c r="D1689">
        <v>1</v>
      </c>
      <c r="E1689">
        <v>27</v>
      </c>
      <c r="F1689" s="15" t="s">
        <v>430</v>
      </c>
      <c r="G1689" s="15" t="s">
        <v>5046</v>
      </c>
      <c r="H1689" s="15" t="s">
        <v>5431</v>
      </c>
      <c r="I1689" s="15" t="s">
        <v>5261</v>
      </c>
      <c r="J1689" s="15" t="s">
        <v>5821</v>
      </c>
      <c r="K1689" s="15" t="s">
        <v>5431</v>
      </c>
      <c r="L1689" s="15" t="s">
        <v>5261</v>
      </c>
      <c r="M1689" s="15" t="s">
        <v>5821</v>
      </c>
      <c r="N1689" s="15" t="s">
        <v>3968</v>
      </c>
      <c r="O1689" s="15" t="s">
        <v>3969</v>
      </c>
      <c r="P1689">
        <v>84145995</v>
      </c>
      <c r="Q1689" s="15" t="s">
        <v>5234</v>
      </c>
      <c r="R1689">
        <v>4</v>
      </c>
      <c r="S1689" s="15" t="s">
        <v>5234</v>
      </c>
      <c r="U1689" s="15" t="s">
        <v>5234</v>
      </c>
      <c r="V1689" s="15" t="s">
        <v>4590</v>
      </c>
      <c r="W1689" s="15" t="s">
        <v>860</v>
      </c>
      <c r="X1689" s="15" t="s">
        <v>50</v>
      </c>
      <c r="Y1689" s="15" t="s">
        <v>50</v>
      </c>
      <c r="Z1689" s="15" t="s">
        <v>5046</v>
      </c>
    </row>
    <row r="1690" spans="1:26" x14ac:dyDescent="0.3">
      <c r="A1690" s="15" t="s">
        <v>3970</v>
      </c>
      <c r="B1690">
        <v>99999</v>
      </c>
      <c r="C1690" s="1">
        <v>5902934839808</v>
      </c>
      <c r="D1690">
        <v>1</v>
      </c>
      <c r="E1690">
        <v>27</v>
      </c>
      <c r="F1690" s="15" t="s">
        <v>1126</v>
      </c>
      <c r="G1690" s="15" t="s">
        <v>26</v>
      </c>
      <c r="H1690" s="15" t="s">
        <v>295</v>
      </c>
      <c r="I1690" s="15" t="s">
        <v>5281</v>
      </c>
      <c r="J1690" s="15" t="s">
        <v>5274</v>
      </c>
      <c r="K1690" s="15" t="s">
        <v>295</v>
      </c>
      <c r="L1690" s="15" t="s">
        <v>5281</v>
      </c>
      <c r="M1690" s="15" t="s">
        <v>5274</v>
      </c>
      <c r="N1690" s="15" t="s">
        <v>3971</v>
      </c>
      <c r="O1690" s="15" t="s">
        <v>3972</v>
      </c>
      <c r="P1690">
        <v>84145995</v>
      </c>
      <c r="Q1690" s="15" t="s">
        <v>5234</v>
      </c>
      <c r="R1690">
        <v>4</v>
      </c>
      <c r="S1690" s="15" t="s">
        <v>5234</v>
      </c>
      <c r="U1690" s="15" t="s">
        <v>5234</v>
      </c>
      <c r="V1690" s="15" t="s">
        <v>3136</v>
      </c>
      <c r="W1690" s="15" t="s">
        <v>4383</v>
      </c>
      <c r="X1690" s="15" t="s">
        <v>50</v>
      </c>
      <c r="Y1690" s="15" t="s">
        <v>50</v>
      </c>
      <c r="Z1690" s="15" t="s">
        <v>26</v>
      </c>
    </row>
    <row r="1691" spans="1:26" x14ac:dyDescent="0.3">
      <c r="A1691" s="15" t="s">
        <v>4542</v>
      </c>
      <c r="B1691">
        <v>99999</v>
      </c>
      <c r="C1691" s="1">
        <v>5903887801720</v>
      </c>
      <c r="D1691">
        <v>6</v>
      </c>
      <c r="E1691">
        <v>144</v>
      </c>
      <c r="F1691" s="15" t="s">
        <v>2970</v>
      </c>
      <c r="G1691" s="15" t="s">
        <v>4998</v>
      </c>
      <c r="H1691" s="15" t="s">
        <v>5243</v>
      </c>
      <c r="I1691" s="15" t="s">
        <v>106</v>
      </c>
      <c r="J1691" s="15" t="s">
        <v>750</v>
      </c>
      <c r="K1691" s="15" t="s">
        <v>5356</v>
      </c>
      <c r="L1691" s="15" t="s">
        <v>200</v>
      </c>
      <c r="M1691" s="15" t="s">
        <v>5462</v>
      </c>
      <c r="N1691" s="15" t="s">
        <v>4757</v>
      </c>
      <c r="O1691" s="15" t="s">
        <v>6525</v>
      </c>
      <c r="P1691">
        <v>85162991</v>
      </c>
      <c r="Q1691" s="15" t="s">
        <v>5234</v>
      </c>
      <c r="R1691">
        <v>5</v>
      </c>
      <c r="S1691" s="15" t="s">
        <v>5234</v>
      </c>
      <c r="U1691" s="15" t="s">
        <v>5234</v>
      </c>
      <c r="V1691" s="15" t="s">
        <v>279</v>
      </c>
      <c r="W1691" s="15" t="s">
        <v>1921</v>
      </c>
      <c r="X1691" s="15" t="s">
        <v>50</v>
      </c>
      <c r="Y1691" s="15" t="s">
        <v>50</v>
      </c>
      <c r="Z1691" s="15" t="s">
        <v>7116</v>
      </c>
    </row>
    <row r="1692" spans="1:26" x14ac:dyDescent="0.3">
      <c r="A1692" s="15" t="s">
        <v>4543</v>
      </c>
      <c r="B1692">
        <v>99999</v>
      </c>
      <c r="C1692" s="1">
        <v>5903887801454</v>
      </c>
      <c r="D1692">
        <v>1</v>
      </c>
      <c r="E1692">
        <v>36</v>
      </c>
      <c r="F1692" s="15" t="s">
        <v>206</v>
      </c>
      <c r="G1692" s="15" t="s">
        <v>3328</v>
      </c>
      <c r="H1692" s="15" t="s">
        <v>689</v>
      </c>
      <c r="I1692" s="15" t="s">
        <v>210</v>
      </c>
      <c r="J1692" s="15" t="s">
        <v>6444</v>
      </c>
      <c r="K1692" s="15" t="s">
        <v>689</v>
      </c>
      <c r="L1692" s="15" t="s">
        <v>210</v>
      </c>
      <c r="M1692" s="15" t="s">
        <v>6444</v>
      </c>
      <c r="N1692" s="15" t="s">
        <v>4544</v>
      </c>
      <c r="O1692" s="15" t="s">
        <v>4545</v>
      </c>
      <c r="P1692">
        <v>85162991</v>
      </c>
      <c r="Q1692" s="15" t="s">
        <v>5234</v>
      </c>
      <c r="R1692">
        <v>4</v>
      </c>
      <c r="S1692" s="15" t="s">
        <v>4764</v>
      </c>
      <c r="T1692">
        <v>1</v>
      </c>
      <c r="U1692" s="15" t="s">
        <v>112</v>
      </c>
      <c r="V1692" s="15" t="s">
        <v>2742</v>
      </c>
      <c r="W1692" s="15" t="s">
        <v>1664</v>
      </c>
      <c r="X1692" s="15" t="s">
        <v>50</v>
      </c>
      <c r="Y1692" s="15" t="s">
        <v>50</v>
      </c>
      <c r="Z1692" s="15" t="s">
        <v>3328</v>
      </c>
    </row>
    <row r="1693" spans="1:26" x14ac:dyDescent="0.3">
      <c r="A1693" s="15" t="s">
        <v>4546</v>
      </c>
      <c r="B1693">
        <v>99999</v>
      </c>
      <c r="C1693" s="1">
        <v>5903887801669</v>
      </c>
      <c r="D1693">
        <v>1</v>
      </c>
      <c r="E1693">
        <v>28</v>
      </c>
      <c r="F1693" s="15" t="s">
        <v>4729</v>
      </c>
      <c r="G1693" s="15" t="s">
        <v>5047</v>
      </c>
      <c r="H1693" s="15" t="s">
        <v>5304</v>
      </c>
      <c r="I1693" s="15" t="s">
        <v>5288</v>
      </c>
      <c r="J1693" s="15" t="s">
        <v>5314</v>
      </c>
      <c r="K1693" s="15" t="s">
        <v>5304</v>
      </c>
      <c r="L1693" s="15" t="s">
        <v>5288</v>
      </c>
      <c r="M1693" s="15" t="s">
        <v>5314</v>
      </c>
      <c r="N1693" s="15" t="s">
        <v>4547</v>
      </c>
      <c r="O1693" s="15" t="s">
        <v>4548</v>
      </c>
      <c r="P1693">
        <v>85167970</v>
      </c>
      <c r="Q1693" s="15" t="s">
        <v>5234</v>
      </c>
      <c r="R1693">
        <v>4</v>
      </c>
      <c r="S1693" s="15" t="s">
        <v>5234</v>
      </c>
      <c r="U1693" s="15" t="s">
        <v>5234</v>
      </c>
      <c r="V1693" s="15" t="s">
        <v>2305</v>
      </c>
      <c r="W1693" s="15" t="s">
        <v>2743</v>
      </c>
      <c r="X1693" s="15" t="s">
        <v>50</v>
      </c>
      <c r="Y1693" s="15" t="s">
        <v>50</v>
      </c>
      <c r="Z1693" s="15" t="s">
        <v>5047</v>
      </c>
    </row>
    <row r="1694" spans="1:26" x14ac:dyDescent="0.3">
      <c r="A1694" s="15" t="s">
        <v>4549</v>
      </c>
      <c r="B1694">
        <v>99999</v>
      </c>
      <c r="C1694" s="1">
        <v>5903887801683</v>
      </c>
      <c r="D1694">
        <v>100</v>
      </c>
      <c r="E1694">
        <v>1</v>
      </c>
      <c r="F1694" s="15" t="s">
        <v>1359</v>
      </c>
      <c r="G1694" s="15" t="s">
        <v>5263</v>
      </c>
      <c r="H1694" s="15" t="s">
        <v>1636</v>
      </c>
      <c r="I1694" s="15" t="s">
        <v>5268</v>
      </c>
      <c r="J1694" s="15" t="s">
        <v>1636</v>
      </c>
      <c r="K1694" s="15" t="s">
        <v>5243</v>
      </c>
      <c r="L1694" s="15" t="s">
        <v>5291</v>
      </c>
      <c r="M1694" s="15" t="s">
        <v>5243</v>
      </c>
      <c r="N1694" s="15" t="s">
        <v>4550</v>
      </c>
      <c r="O1694" s="15" t="s">
        <v>6526</v>
      </c>
      <c r="P1694">
        <v>85169000</v>
      </c>
      <c r="Q1694" s="15" t="s">
        <v>5234</v>
      </c>
      <c r="R1694">
        <v>0</v>
      </c>
      <c r="S1694" s="15" t="s">
        <v>5234</v>
      </c>
      <c r="U1694" s="15" t="s">
        <v>5234</v>
      </c>
      <c r="V1694" s="15" t="s">
        <v>5233</v>
      </c>
      <c r="W1694" s="15" t="s">
        <v>5233</v>
      </c>
      <c r="X1694" s="15" t="s">
        <v>50</v>
      </c>
      <c r="Y1694" s="15" t="s">
        <v>50</v>
      </c>
      <c r="Z1694" s="15" t="s">
        <v>1921</v>
      </c>
    </row>
    <row r="1695" spans="1:26" x14ac:dyDescent="0.3">
      <c r="A1695" s="15" t="s">
        <v>4551</v>
      </c>
      <c r="B1695">
        <v>99999</v>
      </c>
      <c r="C1695" s="1">
        <v>5903887801652</v>
      </c>
      <c r="D1695">
        <v>1</v>
      </c>
      <c r="E1695">
        <v>12</v>
      </c>
      <c r="F1695" s="15" t="s">
        <v>755</v>
      </c>
      <c r="G1695" s="15" t="s">
        <v>532</v>
      </c>
      <c r="H1695" s="15" t="s">
        <v>5767</v>
      </c>
      <c r="I1695" s="15" t="s">
        <v>209</v>
      </c>
      <c r="J1695" s="15" t="s">
        <v>1883</v>
      </c>
      <c r="K1695" s="15" t="s">
        <v>5767</v>
      </c>
      <c r="L1695" s="15" t="s">
        <v>209</v>
      </c>
      <c r="M1695" s="15" t="s">
        <v>1883</v>
      </c>
      <c r="N1695" s="15" t="s">
        <v>4552</v>
      </c>
      <c r="O1695" s="15" t="s">
        <v>4553</v>
      </c>
      <c r="P1695">
        <v>85167970</v>
      </c>
      <c r="Q1695" s="15" t="s">
        <v>5234</v>
      </c>
      <c r="R1695">
        <v>4</v>
      </c>
      <c r="S1695" s="15" t="s">
        <v>5234</v>
      </c>
      <c r="U1695" s="15" t="s">
        <v>5234</v>
      </c>
      <c r="V1695" s="15" t="s">
        <v>4730</v>
      </c>
      <c r="W1695" s="15" t="s">
        <v>4579</v>
      </c>
      <c r="X1695" s="15" t="s">
        <v>50</v>
      </c>
      <c r="Y1695" s="15" t="s">
        <v>50</v>
      </c>
      <c r="Z1695" s="15" t="s">
        <v>532</v>
      </c>
    </row>
    <row r="1696" spans="1:26" x14ac:dyDescent="0.3">
      <c r="A1696" s="15" t="s">
        <v>3973</v>
      </c>
      <c r="B1696">
        <v>99999</v>
      </c>
      <c r="C1696" s="1">
        <v>5902934839495</v>
      </c>
      <c r="D1696">
        <v>1</v>
      </c>
      <c r="E1696">
        <v>12</v>
      </c>
      <c r="F1696" s="15" t="s">
        <v>5238</v>
      </c>
      <c r="G1696" s="15" t="s">
        <v>6527</v>
      </c>
      <c r="H1696" s="15" t="s">
        <v>5269</v>
      </c>
      <c r="I1696" s="15" t="s">
        <v>5268</v>
      </c>
      <c r="J1696" s="15" t="s">
        <v>6458</v>
      </c>
      <c r="K1696" s="15" t="s">
        <v>5269</v>
      </c>
      <c r="L1696" s="15" t="s">
        <v>5268</v>
      </c>
      <c r="M1696" s="15" t="s">
        <v>6458</v>
      </c>
      <c r="N1696" s="15" t="s">
        <v>2021</v>
      </c>
      <c r="O1696" s="15" t="s">
        <v>3974</v>
      </c>
      <c r="P1696">
        <v>84158200</v>
      </c>
      <c r="Q1696" s="15" t="s">
        <v>5234</v>
      </c>
      <c r="R1696">
        <v>101</v>
      </c>
      <c r="S1696" s="15" t="s">
        <v>5234</v>
      </c>
      <c r="U1696" s="15" t="s">
        <v>5234</v>
      </c>
      <c r="V1696" s="15" t="s">
        <v>4554</v>
      </c>
      <c r="W1696" s="15" t="s">
        <v>1769</v>
      </c>
      <c r="X1696" s="15" t="s">
        <v>50</v>
      </c>
      <c r="Y1696" s="15" t="s">
        <v>5234</v>
      </c>
      <c r="Z1696" s="15" t="s">
        <v>6527</v>
      </c>
    </row>
    <row r="1697" spans="1:26" x14ac:dyDescent="0.3">
      <c r="A1697" s="15" t="s">
        <v>3975</v>
      </c>
      <c r="B1697">
        <v>99999</v>
      </c>
      <c r="C1697" s="1">
        <v>5902934839853</v>
      </c>
      <c r="D1697">
        <v>1</v>
      </c>
      <c r="E1697">
        <v>27</v>
      </c>
      <c r="F1697" s="15" t="s">
        <v>5452</v>
      </c>
      <c r="G1697" s="15" t="s">
        <v>155</v>
      </c>
      <c r="H1697" s="15" t="s">
        <v>185</v>
      </c>
      <c r="I1697" s="15" t="s">
        <v>5238</v>
      </c>
      <c r="J1697" s="15" t="s">
        <v>6001</v>
      </c>
      <c r="K1697" s="15" t="s">
        <v>185</v>
      </c>
      <c r="L1697" s="15" t="s">
        <v>5238</v>
      </c>
      <c r="M1697" s="15" t="s">
        <v>6001</v>
      </c>
      <c r="N1697" s="15" t="s">
        <v>3976</v>
      </c>
      <c r="O1697" s="15" t="s">
        <v>3977</v>
      </c>
      <c r="P1697">
        <v>84158300</v>
      </c>
      <c r="Q1697" s="15" t="s">
        <v>5234</v>
      </c>
      <c r="R1697">
        <v>4</v>
      </c>
      <c r="S1697" s="15" t="s">
        <v>4764</v>
      </c>
      <c r="T1697">
        <v>1</v>
      </c>
      <c r="U1697" s="15" t="s">
        <v>112</v>
      </c>
      <c r="V1697" s="15" t="s">
        <v>4591</v>
      </c>
      <c r="W1697" s="15" t="s">
        <v>4579</v>
      </c>
      <c r="X1697" s="15" t="s">
        <v>50</v>
      </c>
      <c r="Y1697" s="15" t="s">
        <v>50</v>
      </c>
      <c r="Z1697" s="15" t="s">
        <v>155</v>
      </c>
    </row>
    <row r="1698" spans="1:26" x14ac:dyDescent="0.3">
      <c r="A1698" s="15" t="s">
        <v>3978</v>
      </c>
      <c r="B1698">
        <v>99999</v>
      </c>
      <c r="C1698" s="1">
        <v>5903887800310</v>
      </c>
      <c r="D1698">
        <v>1</v>
      </c>
      <c r="E1698">
        <v>4</v>
      </c>
      <c r="F1698" s="15" t="s">
        <v>5257</v>
      </c>
      <c r="G1698" s="15" t="s">
        <v>5386</v>
      </c>
      <c r="H1698" s="15" t="s">
        <v>5401</v>
      </c>
      <c r="I1698" s="15" t="s">
        <v>5279</v>
      </c>
      <c r="J1698" s="15" t="s">
        <v>4702</v>
      </c>
      <c r="K1698" s="15" t="s">
        <v>5401</v>
      </c>
      <c r="L1698" s="15" t="s">
        <v>5279</v>
      </c>
      <c r="M1698" s="15" t="s">
        <v>4702</v>
      </c>
      <c r="N1698" s="15" t="s">
        <v>3979</v>
      </c>
      <c r="O1698" s="15" t="s">
        <v>3980</v>
      </c>
      <c r="P1698">
        <v>84182191</v>
      </c>
      <c r="Q1698" s="15" t="s">
        <v>5234</v>
      </c>
      <c r="R1698">
        <v>1</v>
      </c>
      <c r="S1698" s="15" t="s">
        <v>5234</v>
      </c>
      <c r="U1698" s="15" t="s">
        <v>5234</v>
      </c>
      <c r="V1698" s="15" t="s">
        <v>2693</v>
      </c>
      <c r="W1698" s="15" t="s">
        <v>1576</v>
      </c>
      <c r="X1698" s="15" t="s">
        <v>50</v>
      </c>
      <c r="Y1698" s="15" t="s">
        <v>5234</v>
      </c>
      <c r="Z1698" s="15" t="s">
        <v>5386</v>
      </c>
    </row>
    <row r="1699" spans="1:26" x14ac:dyDescent="0.3">
      <c r="A1699" s="15" t="s">
        <v>4555</v>
      </c>
      <c r="B1699">
        <v>99999</v>
      </c>
      <c r="C1699" s="1">
        <v>5903887801492</v>
      </c>
      <c r="D1699">
        <v>8</v>
      </c>
      <c r="E1699">
        <v>200</v>
      </c>
      <c r="F1699" s="15" t="s">
        <v>3262</v>
      </c>
      <c r="G1699" s="15" t="s">
        <v>5048</v>
      </c>
      <c r="H1699" s="15" t="s">
        <v>550</v>
      </c>
      <c r="I1699" s="15" t="s">
        <v>1692</v>
      </c>
      <c r="J1699" s="15" t="s">
        <v>30</v>
      </c>
      <c r="K1699" s="15" t="s">
        <v>290</v>
      </c>
      <c r="L1699" s="15" t="s">
        <v>5265</v>
      </c>
      <c r="M1699" s="15" t="s">
        <v>68</v>
      </c>
      <c r="N1699" s="15" t="s">
        <v>4703</v>
      </c>
      <c r="O1699" s="15" t="s">
        <v>6528</v>
      </c>
      <c r="P1699">
        <v>84231010</v>
      </c>
      <c r="Q1699" s="15" t="s">
        <v>5234</v>
      </c>
      <c r="R1699">
        <v>5</v>
      </c>
      <c r="S1699" s="15" t="s">
        <v>4726</v>
      </c>
      <c r="T1699">
        <v>2</v>
      </c>
      <c r="U1699" s="15" t="s">
        <v>284</v>
      </c>
      <c r="V1699" s="15" t="s">
        <v>279</v>
      </c>
      <c r="W1699" s="15" t="s">
        <v>190</v>
      </c>
      <c r="X1699" s="15" t="s">
        <v>50</v>
      </c>
      <c r="Y1699" s="15" t="s">
        <v>50</v>
      </c>
      <c r="Z1699" s="15" t="s">
        <v>7122</v>
      </c>
    </row>
    <row r="1700" spans="1:26" x14ac:dyDescent="0.3">
      <c r="A1700" s="15" t="s">
        <v>4556</v>
      </c>
      <c r="B1700">
        <v>99999</v>
      </c>
      <c r="C1700" s="1">
        <v>5903887801539</v>
      </c>
      <c r="D1700">
        <v>8</v>
      </c>
      <c r="E1700">
        <v>200</v>
      </c>
      <c r="F1700" s="15" t="s">
        <v>883</v>
      </c>
      <c r="G1700" s="15" t="s">
        <v>4994</v>
      </c>
      <c r="H1700" s="15" t="s">
        <v>200</v>
      </c>
      <c r="I1700" s="15" t="s">
        <v>543</v>
      </c>
      <c r="J1700" s="15" t="s">
        <v>209</v>
      </c>
      <c r="K1700" s="15" t="s">
        <v>290</v>
      </c>
      <c r="L1700" s="15" t="s">
        <v>5286</v>
      </c>
      <c r="M1700" s="15" t="s">
        <v>161</v>
      </c>
      <c r="N1700" s="15" t="s">
        <v>4703</v>
      </c>
      <c r="O1700" s="15" t="s">
        <v>6529</v>
      </c>
      <c r="P1700">
        <v>84231010</v>
      </c>
      <c r="Q1700" s="15" t="s">
        <v>5234</v>
      </c>
      <c r="R1700">
        <v>5</v>
      </c>
      <c r="S1700" s="15" t="s">
        <v>4726</v>
      </c>
      <c r="T1700">
        <v>2</v>
      </c>
      <c r="U1700" s="15" t="s">
        <v>284</v>
      </c>
      <c r="V1700" s="15" t="s">
        <v>279</v>
      </c>
      <c r="W1700" s="15" t="s">
        <v>1214</v>
      </c>
      <c r="X1700" s="15" t="s">
        <v>50</v>
      </c>
      <c r="Y1700" s="15" t="s">
        <v>5234</v>
      </c>
      <c r="Z1700" s="15" t="s">
        <v>5008</v>
      </c>
    </row>
    <row r="1701" spans="1:26" x14ac:dyDescent="0.3">
      <c r="A1701" s="15" t="s">
        <v>4557</v>
      </c>
      <c r="B1701">
        <v>99999</v>
      </c>
      <c r="C1701" s="1">
        <v>5903887801553</v>
      </c>
      <c r="D1701">
        <v>8</v>
      </c>
      <c r="E1701">
        <v>200</v>
      </c>
      <c r="F1701" s="15" t="s">
        <v>883</v>
      </c>
      <c r="G1701" s="15" t="s">
        <v>4732</v>
      </c>
      <c r="H1701" s="15" t="s">
        <v>200</v>
      </c>
      <c r="I1701" s="15" t="s">
        <v>543</v>
      </c>
      <c r="J1701" s="15" t="s">
        <v>209</v>
      </c>
      <c r="K1701" s="15" t="s">
        <v>290</v>
      </c>
      <c r="L1701" s="15" t="s">
        <v>5286</v>
      </c>
      <c r="M1701" s="15" t="s">
        <v>161</v>
      </c>
      <c r="N1701" s="15" t="s">
        <v>4703</v>
      </c>
      <c r="O1701" s="15" t="s">
        <v>6530</v>
      </c>
      <c r="P1701">
        <v>84231010</v>
      </c>
      <c r="Q1701" s="15" t="s">
        <v>5234</v>
      </c>
      <c r="R1701">
        <v>5</v>
      </c>
      <c r="S1701" s="15" t="s">
        <v>4726</v>
      </c>
      <c r="T1701">
        <v>2</v>
      </c>
      <c r="U1701" s="15" t="s">
        <v>284</v>
      </c>
      <c r="V1701" s="15" t="s">
        <v>279</v>
      </c>
      <c r="W1701" s="15" t="s">
        <v>1214</v>
      </c>
      <c r="X1701" s="15" t="s">
        <v>50</v>
      </c>
      <c r="Y1701" s="15" t="s">
        <v>5234</v>
      </c>
      <c r="Z1701" s="15" t="s">
        <v>6921</v>
      </c>
    </row>
    <row r="1702" spans="1:26" x14ac:dyDescent="0.3">
      <c r="A1702" s="15" t="s">
        <v>4558</v>
      </c>
      <c r="B1702">
        <v>99999</v>
      </c>
      <c r="C1702" s="1">
        <v>5903887801515</v>
      </c>
      <c r="D1702">
        <v>8</v>
      </c>
      <c r="E1702">
        <v>200</v>
      </c>
      <c r="F1702" s="15" t="s">
        <v>435</v>
      </c>
      <c r="G1702" s="15" t="s">
        <v>6531</v>
      </c>
      <c r="H1702" s="15" t="s">
        <v>200</v>
      </c>
      <c r="I1702" s="15" t="s">
        <v>543</v>
      </c>
      <c r="J1702" s="15" t="s">
        <v>209</v>
      </c>
      <c r="K1702" s="15" t="s">
        <v>290</v>
      </c>
      <c r="L1702" s="15" t="s">
        <v>5286</v>
      </c>
      <c r="M1702" s="15" t="s">
        <v>161</v>
      </c>
      <c r="N1702" s="15" t="s">
        <v>4703</v>
      </c>
      <c r="O1702" s="15" t="s">
        <v>6532</v>
      </c>
      <c r="P1702">
        <v>84231010</v>
      </c>
      <c r="Q1702" s="15" t="s">
        <v>5234</v>
      </c>
      <c r="R1702">
        <v>5</v>
      </c>
      <c r="S1702" s="15" t="s">
        <v>4726</v>
      </c>
      <c r="T1702">
        <v>3</v>
      </c>
      <c r="U1702" s="15" t="s">
        <v>284</v>
      </c>
      <c r="V1702" s="15" t="s">
        <v>279</v>
      </c>
      <c r="W1702" s="15" t="s">
        <v>197</v>
      </c>
      <c r="X1702" s="15" t="s">
        <v>50</v>
      </c>
      <c r="Y1702" s="15" t="s">
        <v>5234</v>
      </c>
      <c r="Z1702" s="15" t="s">
        <v>5987</v>
      </c>
    </row>
    <row r="1703" spans="1:26" x14ac:dyDescent="0.3">
      <c r="A1703" s="15" t="s">
        <v>3981</v>
      </c>
      <c r="B1703">
        <v>99999</v>
      </c>
      <c r="C1703" s="1">
        <v>5908256837133</v>
      </c>
      <c r="D1703">
        <v>80</v>
      </c>
      <c r="E1703">
        <v>0</v>
      </c>
      <c r="F1703" s="15" t="s">
        <v>5234</v>
      </c>
      <c r="G1703" s="15" t="s">
        <v>5234</v>
      </c>
      <c r="H1703" s="15" t="s">
        <v>5233</v>
      </c>
      <c r="I1703" s="15" t="s">
        <v>5233</v>
      </c>
      <c r="J1703" s="15" t="s">
        <v>5233</v>
      </c>
      <c r="K1703" s="15" t="s">
        <v>5233</v>
      </c>
      <c r="L1703" s="15" t="s">
        <v>5233</v>
      </c>
      <c r="M1703" s="15" t="s">
        <v>5233</v>
      </c>
      <c r="N1703" s="15" t="s">
        <v>91</v>
      </c>
      <c r="O1703" s="15" t="s">
        <v>3982</v>
      </c>
      <c r="P1703">
        <v>85131000</v>
      </c>
      <c r="Q1703" s="15" t="s">
        <v>5234</v>
      </c>
      <c r="S1703" s="15" t="s">
        <v>5234</v>
      </c>
      <c r="U1703" s="15" t="s">
        <v>5234</v>
      </c>
      <c r="V1703" s="15" t="s">
        <v>5234</v>
      </c>
      <c r="W1703" s="15" t="s">
        <v>5234</v>
      </c>
      <c r="X1703" s="15" t="s">
        <v>50</v>
      </c>
      <c r="Y1703" s="15" t="s">
        <v>5234</v>
      </c>
      <c r="Z1703" s="15" t="s">
        <v>5234</v>
      </c>
    </row>
    <row r="1704" spans="1:26" x14ac:dyDescent="0.3">
      <c r="A1704" s="15" t="s">
        <v>3983</v>
      </c>
      <c r="B1704">
        <v>99999</v>
      </c>
      <c r="C1704" s="1">
        <v>5908256838260</v>
      </c>
      <c r="D1704">
        <v>6</v>
      </c>
      <c r="E1704">
        <v>48</v>
      </c>
      <c r="F1704" s="15" t="s">
        <v>695</v>
      </c>
      <c r="G1704" s="15" t="s">
        <v>1453</v>
      </c>
      <c r="H1704" s="15" t="s">
        <v>5233</v>
      </c>
      <c r="I1704" s="15" t="s">
        <v>5233</v>
      </c>
      <c r="J1704" s="15" t="s">
        <v>5233</v>
      </c>
      <c r="K1704" s="15" t="s">
        <v>5233</v>
      </c>
      <c r="L1704" s="15" t="s">
        <v>5233</v>
      </c>
      <c r="M1704" s="15" t="s">
        <v>5233</v>
      </c>
      <c r="N1704" s="15" t="s">
        <v>107</v>
      </c>
      <c r="O1704" s="15" t="s">
        <v>3984</v>
      </c>
      <c r="P1704">
        <v>85279900</v>
      </c>
      <c r="Q1704" s="15" t="s">
        <v>5234</v>
      </c>
      <c r="S1704" s="15" t="s">
        <v>5234</v>
      </c>
      <c r="U1704" s="15" t="s">
        <v>5234</v>
      </c>
      <c r="V1704" s="15" t="s">
        <v>5234</v>
      </c>
      <c r="W1704" s="15" t="s">
        <v>5234</v>
      </c>
      <c r="X1704" s="15" t="s">
        <v>50</v>
      </c>
      <c r="Y1704" s="15" t="s">
        <v>5234</v>
      </c>
      <c r="Z1704" s="15" t="s">
        <v>3439</v>
      </c>
    </row>
    <row r="1705" spans="1:26" x14ac:dyDescent="0.3">
      <c r="A1705" s="15" t="s">
        <v>3985</v>
      </c>
      <c r="B1705">
        <v>16609</v>
      </c>
      <c r="C1705" s="1">
        <v>5902934836609</v>
      </c>
      <c r="D1705">
        <v>6</v>
      </c>
      <c r="E1705">
        <v>588</v>
      </c>
      <c r="F1705" s="15" t="s">
        <v>3952</v>
      </c>
      <c r="G1705" s="15" t="s">
        <v>817</v>
      </c>
      <c r="H1705" s="15" t="s">
        <v>5273</v>
      </c>
      <c r="I1705" s="15" t="s">
        <v>345</v>
      </c>
      <c r="J1705" s="15" t="s">
        <v>5238</v>
      </c>
      <c r="K1705" s="15" t="s">
        <v>712</v>
      </c>
      <c r="L1705" s="15" t="s">
        <v>44</v>
      </c>
      <c r="M1705" s="15" t="s">
        <v>185</v>
      </c>
      <c r="N1705" s="15" t="s">
        <v>211</v>
      </c>
      <c r="O1705" s="15" t="s">
        <v>6533</v>
      </c>
      <c r="P1705">
        <v>90258040</v>
      </c>
      <c r="Q1705" s="15" t="s">
        <v>6751</v>
      </c>
      <c r="R1705">
        <v>5</v>
      </c>
      <c r="S1705" s="15" t="s">
        <v>5234</v>
      </c>
      <c r="U1705" s="15" t="s">
        <v>5234</v>
      </c>
      <c r="V1705" s="15" t="s">
        <v>34</v>
      </c>
      <c r="W1705" s="15" t="s">
        <v>213</v>
      </c>
      <c r="X1705" s="15" t="s">
        <v>36</v>
      </c>
      <c r="Y1705" s="15" t="s">
        <v>50</v>
      </c>
      <c r="Z1705" s="15" t="s">
        <v>7027</v>
      </c>
    </row>
    <row r="1706" spans="1:26" x14ac:dyDescent="0.3">
      <c r="A1706" s="15" t="s">
        <v>3986</v>
      </c>
      <c r="B1706">
        <v>99999</v>
      </c>
      <c r="C1706" s="1">
        <v>1111110001103</v>
      </c>
      <c r="D1706">
        <v>0</v>
      </c>
      <c r="E1706">
        <v>0</v>
      </c>
      <c r="F1706" s="15" t="s">
        <v>5234</v>
      </c>
      <c r="G1706" s="15" t="s">
        <v>5234</v>
      </c>
      <c r="H1706" s="15" t="s">
        <v>5233</v>
      </c>
      <c r="I1706" s="15" t="s">
        <v>5233</v>
      </c>
      <c r="J1706" s="15" t="s">
        <v>5233</v>
      </c>
      <c r="K1706" s="15" t="s">
        <v>5233</v>
      </c>
      <c r="L1706" s="15" t="s">
        <v>5233</v>
      </c>
      <c r="M1706" s="15" t="s">
        <v>5233</v>
      </c>
      <c r="N1706" s="15" t="s">
        <v>48</v>
      </c>
      <c r="O1706" s="15" t="s">
        <v>3987</v>
      </c>
      <c r="P1706">
        <v>85161080</v>
      </c>
      <c r="Q1706" s="15" t="s">
        <v>5234</v>
      </c>
      <c r="S1706" s="15" t="s">
        <v>5234</v>
      </c>
      <c r="U1706" s="15" t="s">
        <v>5234</v>
      </c>
      <c r="V1706" s="15" t="s">
        <v>5234</v>
      </c>
      <c r="W1706" s="15" t="s">
        <v>5234</v>
      </c>
      <c r="X1706" s="15" t="s">
        <v>50</v>
      </c>
      <c r="Y1706" s="15" t="s">
        <v>5234</v>
      </c>
      <c r="Z1706" s="15" t="s">
        <v>5234</v>
      </c>
    </row>
    <row r="1707" spans="1:26" x14ac:dyDescent="0.3">
      <c r="A1707" s="15" t="s">
        <v>3988</v>
      </c>
      <c r="B1707">
        <v>99999</v>
      </c>
      <c r="C1707" s="1">
        <v>5908256831063</v>
      </c>
      <c r="D1707">
        <v>0</v>
      </c>
      <c r="E1707">
        <v>0</v>
      </c>
      <c r="F1707" s="15" t="s">
        <v>5234</v>
      </c>
      <c r="G1707" s="15" t="s">
        <v>5234</v>
      </c>
      <c r="H1707" s="15" t="s">
        <v>5233</v>
      </c>
      <c r="I1707" s="15" t="s">
        <v>5233</v>
      </c>
      <c r="J1707" s="15" t="s">
        <v>5233</v>
      </c>
      <c r="K1707" s="15" t="s">
        <v>5233</v>
      </c>
      <c r="L1707" s="15" t="s">
        <v>5233</v>
      </c>
      <c r="M1707" s="15" t="s">
        <v>5233</v>
      </c>
      <c r="N1707" s="15" t="s">
        <v>48</v>
      </c>
      <c r="O1707" s="15" t="s">
        <v>3989</v>
      </c>
      <c r="P1707">
        <v>85161080</v>
      </c>
      <c r="Q1707" s="15" t="s">
        <v>5234</v>
      </c>
      <c r="S1707" s="15" t="s">
        <v>5234</v>
      </c>
      <c r="U1707" s="15" t="s">
        <v>5234</v>
      </c>
      <c r="V1707" s="15" t="s">
        <v>5234</v>
      </c>
      <c r="W1707" s="15" t="s">
        <v>5234</v>
      </c>
      <c r="X1707" s="15" t="s">
        <v>50</v>
      </c>
      <c r="Y1707" s="15" t="s">
        <v>5234</v>
      </c>
      <c r="Z1707" s="15" t="s">
        <v>5234</v>
      </c>
    </row>
    <row r="1708" spans="1:26" x14ac:dyDescent="0.3">
      <c r="A1708" s="15" t="s">
        <v>3990</v>
      </c>
      <c r="B1708">
        <v>99999</v>
      </c>
      <c r="C1708" s="1">
        <v>5908256831056</v>
      </c>
      <c r="D1708">
        <v>0</v>
      </c>
      <c r="E1708">
        <v>0</v>
      </c>
      <c r="F1708" s="15" t="s">
        <v>5234</v>
      </c>
      <c r="G1708" s="15" t="s">
        <v>5234</v>
      </c>
      <c r="H1708" s="15" t="s">
        <v>5233</v>
      </c>
      <c r="I1708" s="15" t="s">
        <v>5233</v>
      </c>
      <c r="J1708" s="15" t="s">
        <v>5233</v>
      </c>
      <c r="K1708" s="15" t="s">
        <v>5233</v>
      </c>
      <c r="L1708" s="15" t="s">
        <v>5233</v>
      </c>
      <c r="M1708" s="15" t="s">
        <v>5233</v>
      </c>
      <c r="N1708" s="15" t="s">
        <v>286</v>
      </c>
      <c r="O1708" s="15" t="s">
        <v>3991</v>
      </c>
      <c r="P1708">
        <v>85161080</v>
      </c>
      <c r="Q1708" s="15" t="s">
        <v>5234</v>
      </c>
      <c r="S1708" s="15" t="s">
        <v>5234</v>
      </c>
      <c r="U1708" s="15" t="s">
        <v>5234</v>
      </c>
      <c r="V1708" s="15" t="s">
        <v>5234</v>
      </c>
      <c r="W1708" s="15" t="s">
        <v>5234</v>
      </c>
      <c r="X1708" s="15" t="s">
        <v>50</v>
      </c>
      <c r="Y1708" s="15" t="s">
        <v>5234</v>
      </c>
      <c r="Z1708" s="15" t="s">
        <v>5234</v>
      </c>
    </row>
    <row r="1709" spans="1:26" x14ac:dyDescent="0.3">
      <c r="A1709" s="15" t="s">
        <v>3992</v>
      </c>
      <c r="B1709">
        <v>99999</v>
      </c>
      <c r="C1709" s="1">
        <v>5908256835832</v>
      </c>
      <c r="D1709">
        <v>12</v>
      </c>
      <c r="E1709">
        <v>0</v>
      </c>
      <c r="F1709" s="15" t="s">
        <v>3993</v>
      </c>
      <c r="G1709" s="15" t="s">
        <v>2054</v>
      </c>
      <c r="H1709" s="15" t="s">
        <v>5233</v>
      </c>
      <c r="I1709" s="15" t="s">
        <v>5233</v>
      </c>
      <c r="J1709" s="15" t="s">
        <v>5233</v>
      </c>
      <c r="K1709" s="15" t="s">
        <v>5233</v>
      </c>
      <c r="L1709" s="15" t="s">
        <v>5233</v>
      </c>
      <c r="M1709" s="15" t="s">
        <v>5233</v>
      </c>
      <c r="N1709" s="15" t="s">
        <v>3994</v>
      </c>
      <c r="O1709" s="15" t="s">
        <v>3995</v>
      </c>
      <c r="P1709">
        <v>85161080</v>
      </c>
      <c r="Q1709" s="15" t="s">
        <v>5234</v>
      </c>
      <c r="S1709" s="15" t="s">
        <v>5234</v>
      </c>
      <c r="U1709" s="15" t="s">
        <v>5234</v>
      </c>
      <c r="V1709" s="15" t="s">
        <v>5234</v>
      </c>
      <c r="W1709" s="15" t="s">
        <v>5234</v>
      </c>
      <c r="X1709" s="15" t="s">
        <v>50</v>
      </c>
      <c r="Y1709" s="15" t="s">
        <v>50</v>
      </c>
      <c r="Z1709" s="15" t="s">
        <v>910</v>
      </c>
    </row>
    <row r="1710" spans="1:26" x14ac:dyDescent="0.3">
      <c r="A1710" s="15" t="s">
        <v>3996</v>
      </c>
      <c r="B1710">
        <v>99999</v>
      </c>
      <c r="C1710" s="1">
        <v>5908256833074</v>
      </c>
      <c r="D1710">
        <v>10</v>
      </c>
      <c r="E1710">
        <v>120</v>
      </c>
      <c r="F1710" s="15" t="s">
        <v>5234</v>
      </c>
      <c r="G1710" s="15" t="s">
        <v>5234</v>
      </c>
      <c r="H1710" s="15" t="s">
        <v>5238</v>
      </c>
      <c r="I1710" s="15" t="s">
        <v>229</v>
      </c>
      <c r="J1710" s="15" t="s">
        <v>5253</v>
      </c>
      <c r="K1710" s="15" t="s">
        <v>6444</v>
      </c>
      <c r="L1710" s="15" t="s">
        <v>256</v>
      </c>
      <c r="M1710" s="15" t="s">
        <v>196</v>
      </c>
      <c r="N1710" s="15" t="s">
        <v>2675</v>
      </c>
      <c r="O1710" s="15" t="s">
        <v>3997</v>
      </c>
      <c r="P1710">
        <v>85161080</v>
      </c>
      <c r="Q1710" s="15" t="s">
        <v>5234</v>
      </c>
      <c r="S1710" s="15" t="s">
        <v>5234</v>
      </c>
      <c r="U1710" s="15" t="s">
        <v>5234</v>
      </c>
      <c r="V1710" s="15" t="s">
        <v>284</v>
      </c>
      <c r="W1710" s="15" t="s">
        <v>5234</v>
      </c>
      <c r="X1710" s="15" t="s">
        <v>50</v>
      </c>
      <c r="Y1710" s="15" t="s">
        <v>5234</v>
      </c>
      <c r="Z1710" s="15" t="s">
        <v>5234</v>
      </c>
    </row>
    <row r="1711" spans="1:26" x14ac:dyDescent="0.3">
      <c r="A1711" s="15" t="s">
        <v>3998</v>
      </c>
      <c r="B1711">
        <v>99999</v>
      </c>
      <c r="C1711" s="1">
        <v>1111110001108</v>
      </c>
      <c r="D1711">
        <v>6</v>
      </c>
      <c r="E1711">
        <v>288</v>
      </c>
      <c r="F1711" s="15" t="s">
        <v>5233</v>
      </c>
      <c r="G1711" s="15" t="s">
        <v>5234</v>
      </c>
      <c r="H1711" s="15" t="s">
        <v>1094</v>
      </c>
      <c r="I1711" s="15" t="s">
        <v>2425</v>
      </c>
      <c r="J1711" s="15" t="s">
        <v>186</v>
      </c>
      <c r="K1711" s="15" t="s">
        <v>5265</v>
      </c>
      <c r="L1711" s="15" t="s">
        <v>5265</v>
      </c>
      <c r="M1711" s="15" t="s">
        <v>5238</v>
      </c>
      <c r="N1711" s="15" t="s">
        <v>3999</v>
      </c>
      <c r="O1711" s="15" t="s">
        <v>4000</v>
      </c>
      <c r="P1711">
        <v>85161080</v>
      </c>
      <c r="Q1711" s="15" t="s">
        <v>5234</v>
      </c>
      <c r="S1711" s="15" t="s">
        <v>5234</v>
      </c>
      <c r="U1711" s="15" t="s">
        <v>5234</v>
      </c>
      <c r="V1711" s="15" t="s">
        <v>34</v>
      </c>
      <c r="W1711" s="15" t="s">
        <v>5234</v>
      </c>
      <c r="X1711" s="15" t="s">
        <v>50</v>
      </c>
      <c r="Y1711" s="15" t="s">
        <v>5234</v>
      </c>
      <c r="Z1711" s="15" t="s">
        <v>5234</v>
      </c>
    </row>
    <row r="1712" spans="1:26" x14ac:dyDescent="0.3">
      <c r="A1712" s="15" t="s">
        <v>4001</v>
      </c>
      <c r="B1712">
        <v>99999</v>
      </c>
      <c r="C1712" s="1">
        <v>5908256836990</v>
      </c>
      <c r="D1712">
        <v>6</v>
      </c>
      <c r="E1712">
        <v>288</v>
      </c>
      <c r="F1712" s="15" t="s">
        <v>4002</v>
      </c>
      <c r="G1712" s="15" t="s">
        <v>5929</v>
      </c>
      <c r="H1712" s="15" t="s">
        <v>1094</v>
      </c>
      <c r="I1712" s="15" t="s">
        <v>2425</v>
      </c>
      <c r="J1712" s="15" t="s">
        <v>186</v>
      </c>
      <c r="K1712" s="15" t="s">
        <v>5265</v>
      </c>
      <c r="L1712" s="15" t="s">
        <v>5265</v>
      </c>
      <c r="M1712" s="15" t="s">
        <v>5238</v>
      </c>
      <c r="N1712" s="15" t="s">
        <v>3999</v>
      </c>
      <c r="O1712" s="15" t="s">
        <v>4003</v>
      </c>
      <c r="P1712">
        <v>85161080</v>
      </c>
      <c r="Q1712" s="15" t="s">
        <v>5234</v>
      </c>
      <c r="S1712" s="15" t="s">
        <v>5234</v>
      </c>
      <c r="U1712" s="15" t="s">
        <v>5234</v>
      </c>
      <c r="V1712" s="15" t="s">
        <v>34</v>
      </c>
      <c r="W1712" s="15" t="s">
        <v>5234</v>
      </c>
      <c r="X1712" s="15" t="s">
        <v>50</v>
      </c>
      <c r="Y1712" s="15" t="s">
        <v>5234</v>
      </c>
      <c r="Z1712" s="15" t="s">
        <v>1378</v>
      </c>
    </row>
    <row r="1713" spans="1:26" x14ac:dyDescent="0.3">
      <c r="A1713" s="15" t="s">
        <v>4004</v>
      </c>
      <c r="B1713">
        <v>99999</v>
      </c>
      <c r="C1713" s="1">
        <v>5902934830010</v>
      </c>
      <c r="D1713">
        <v>6</v>
      </c>
      <c r="E1713">
        <v>288</v>
      </c>
      <c r="F1713" s="15" t="s">
        <v>4005</v>
      </c>
      <c r="G1713" s="15" t="s">
        <v>216</v>
      </c>
      <c r="H1713" s="15" t="s">
        <v>1094</v>
      </c>
      <c r="I1713" s="15" t="s">
        <v>2425</v>
      </c>
      <c r="J1713" s="15" t="s">
        <v>186</v>
      </c>
      <c r="K1713" s="15" t="s">
        <v>30</v>
      </c>
      <c r="L1713" s="15" t="s">
        <v>30</v>
      </c>
      <c r="M1713" s="15" t="s">
        <v>31</v>
      </c>
      <c r="N1713" s="15" t="s">
        <v>4006</v>
      </c>
      <c r="O1713" s="15" t="s">
        <v>6534</v>
      </c>
      <c r="P1713">
        <v>85161080</v>
      </c>
      <c r="Q1713" s="15" t="s">
        <v>6737</v>
      </c>
      <c r="R1713">
        <v>5</v>
      </c>
      <c r="S1713" s="15" t="s">
        <v>5234</v>
      </c>
      <c r="U1713" s="15" t="s">
        <v>5234</v>
      </c>
      <c r="V1713" s="15" t="s">
        <v>34</v>
      </c>
      <c r="W1713" s="15" t="s">
        <v>35</v>
      </c>
      <c r="X1713" s="15" t="s">
        <v>50</v>
      </c>
      <c r="Y1713" s="15" t="s">
        <v>50</v>
      </c>
      <c r="Z1713" s="15" t="s">
        <v>205</v>
      </c>
    </row>
    <row r="1714" spans="1:26" x14ac:dyDescent="0.3">
      <c r="A1714" s="15" t="s">
        <v>4007</v>
      </c>
      <c r="B1714">
        <v>99999</v>
      </c>
      <c r="C1714" s="1">
        <v>5908256833418</v>
      </c>
      <c r="D1714">
        <v>6</v>
      </c>
      <c r="E1714">
        <v>288</v>
      </c>
      <c r="F1714" s="15" t="s">
        <v>4002</v>
      </c>
      <c r="G1714" s="15" t="s">
        <v>5929</v>
      </c>
      <c r="H1714" s="15" t="s">
        <v>1094</v>
      </c>
      <c r="I1714" s="15" t="s">
        <v>2425</v>
      </c>
      <c r="J1714" s="15" t="s">
        <v>186</v>
      </c>
      <c r="K1714" s="15" t="s">
        <v>5265</v>
      </c>
      <c r="L1714" s="15" t="s">
        <v>5265</v>
      </c>
      <c r="M1714" s="15" t="s">
        <v>5238</v>
      </c>
      <c r="N1714" s="15" t="s">
        <v>3999</v>
      </c>
      <c r="O1714" s="15" t="s">
        <v>4008</v>
      </c>
      <c r="P1714">
        <v>85161080</v>
      </c>
      <c r="Q1714" s="15" t="s">
        <v>5234</v>
      </c>
      <c r="S1714" s="15" t="s">
        <v>5234</v>
      </c>
      <c r="U1714" s="15" t="s">
        <v>5234</v>
      </c>
      <c r="V1714" s="15" t="s">
        <v>34</v>
      </c>
      <c r="W1714" s="15" t="s">
        <v>5234</v>
      </c>
      <c r="X1714" s="15" t="s">
        <v>50</v>
      </c>
      <c r="Y1714" s="15" t="s">
        <v>5234</v>
      </c>
      <c r="Z1714" s="15" t="s">
        <v>1378</v>
      </c>
    </row>
    <row r="1715" spans="1:26" x14ac:dyDescent="0.3">
      <c r="A1715" s="15" t="s">
        <v>4009</v>
      </c>
      <c r="B1715">
        <v>99999</v>
      </c>
      <c r="C1715" s="1">
        <v>5902934830027</v>
      </c>
      <c r="D1715">
        <v>6</v>
      </c>
      <c r="E1715">
        <v>288</v>
      </c>
      <c r="F1715" s="15" t="s">
        <v>164</v>
      </c>
      <c r="G1715" s="15" t="s">
        <v>4956</v>
      </c>
      <c r="H1715" s="15" t="s">
        <v>5264</v>
      </c>
      <c r="I1715" s="15" t="s">
        <v>5242</v>
      </c>
      <c r="J1715" s="15" t="s">
        <v>5243</v>
      </c>
      <c r="K1715" s="15" t="s">
        <v>30</v>
      </c>
      <c r="L1715" s="15" t="s">
        <v>30</v>
      </c>
      <c r="M1715" s="15" t="s">
        <v>5241</v>
      </c>
      <c r="N1715" s="15" t="s">
        <v>4010</v>
      </c>
      <c r="O1715" s="15" t="s">
        <v>6535</v>
      </c>
      <c r="P1715">
        <v>85161080</v>
      </c>
      <c r="Q1715" s="15" t="s">
        <v>6737</v>
      </c>
      <c r="R1715">
        <v>5</v>
      </c>
      <c r="S1715" s="15" t="s">
        <v>5234</v>
      </c>
      <c r="U1715" s="15" t="s">
        <v>5234</v>
      </c>
      <c r="V1715" s="15" t="s">
        <v>34</v>
      </c>
      <c r="W1715" s="15" t="s">
        <v>35</v>
      </c>
      <c r="X1715" s="15" t="s">
        <v>50</v>
      </c>
      <c r="Y1715" s="15" t="s">
        <v>50</v>
      </c>
      <c r="Z1715" s="15" t="s">
        <v>6815</v>
      </c>
    </row>
    <row r="1716" spans="1:26" x14ac:dyDescent="0.3">
      <c r="A1716" s="15" t="s">
        <v>4011</v>
      </c>
      <c r="B1716">
        <v>99999</v>
      </c>
      <c r="C1716" s="1">
        <v>5908256833425</v>
      </c>
      <c r="D1716">
        <v>8</v>
      </c>
      <c r="E1716">
        <v>448</v>
      </c>
      <c r="F1716" s="15" t="s">
        <v>5234</v>
      </c>
      <c r="G1716" s="15" t="s">
        <v>5234</v>
      </c>
      <c r="H1716" s="15" t="s">
        <v>5241</v>
      </c>
      <c r="I1716" s="15" t="s">
        <v>5303</v>
      </c>
      <c r="J1716" s="15" t="s">
        <v>5241</v>
      </c>
      <c r="K1716" s="15" t="s">
        <v>42</v>
      </c>
      <c r="L1716" s="15" t="s">
        <v>43</v>
      </c>
      <c r="M1716" s="15" t="s">
        <v>44</v>
      </c>
      <c r="N1716" s="15" t="s">
        <v>4012</v>
      </c>
      <c r="O1716" s="15" t="s">
        <v>4013</v>
      </c>
      <c r="P1716">
        <v>85161080</v>
      </c>
      <c r="Q1716" s="15" t="s">
        <v>5234</v>
      </c>
      <c r="S1716" s="15" t="s">
        <v>5234</v>
      </c>
      <c r="U1716" s="15" t="s">
        <v>5234</v>
      </c>
      <c r="V1716" s="15" t="s">
        <v>46</v>
      </c>
      <c r="W1716" s="15" t="s">
        <v>5234</v>
      </c>
      <c r="X1716" s="15" t="s">
        <v>50</v>
      </c>
      <c r="Y1716" s="15" t="s">
        <v>5234</v>
      </c>
      <c r="Z1716" s="15" t="s">
        <v>5234</v>
      </c>
    </row>
    <row r="1717" spans="1:26" x14ac:dyDescent="0.3">
      <c r="A1717" s="15" t="s">
        <v>4014</v>
      </c>
      <c r="B1717">
        <v>10804</v>
      </c>
      <c r="C1717" s="1">
        <v>5908256835405</v>
      </c>
      <c r="D1717">
        <v>6</v>
      </c>
      <c r="E1717">
        <v>126</v>
      </c>
      <c r="F1717" s="15" t="s">
        <v>4015</v>
      </c>
      <c r="G1717" s="15" t="s">
        <v>116</v>
      </c>
      <c r="H1717" s="15" t="s">
        <v>5243</v>
      </c>
      <c r="I1717" s="15" t="s">
        <v>5243</v>
      </c>
      <c r="J1717" s="15" t="s">
        <v>5253</v>
      </c>
      <c r="K1717" s="15" t="s">
        <v>5356</v>
      </c>
      <c r="L1717" s="15" t="s">
        <v>44</v>
      </c>
      <c r="M1717" s="15" t="s">
        <v>5357</v>
      </c>
      <c r="N1717" s="15" t="s">
        <v>343</v>
      </c>
      <c r="O1717" s="15" t="s">
        <v>4016</v>
      </c>
      <c r="P1717">
        <v>85161080</v>
      </c>
      <c r="Q1717" s="15" t="s">
        <v>33</v>
      </c>
      <c r="R1717">
        <v>5</v>
      </c>
      <c r="S1717" s="15" t="s">
        <v>5234</v>
      </c>
      <c r="U1717" s="15" t="s">
        <v>5234</v>
      </c>
      <c r="V1717" s="15" t="s">
        <v>261</v>
      </c>
      <c r="W1717" s="15" t="s">
        <v>35</v>
      </c>
      <c r="X1717" s="15" t="s">
        <v>50</v>
      </c>
      <c r="Y1717" s="15" t="s">
        <v>5234</v>
      </c>
      <c r="Z1717" s="15" t="s">
        <v>4629</v>
      </c>
    </row>
    <row r="1718" spans="1:26" x14ac:dyDescent="0.3">
      <c r="A1718" s="15" t="s">
        <v>4017</v>
      </c>
      <c r="B1718">
        <v>99999</v>
      </c>
      <c r="C1718" s="1">
        <v>5908256836105</v>
      </c>
      <c r="D1718">
        <v>10</v>
      </c>
      <c r="E1718">
        <v>168</v>
      </c>
      <c r="F1718" s="15" t="s">
        <v>4018</v>
      </c>
      <c r="G1718" s="15" t="s">
        <v>1243</v>
      </c>
      <c r="H1718" s="15" t="s">
        <v>5233</v>
      </c>
      <c r="I1718" s="15" t="s">
        <v>5233</v>
      </c>
      <c r="J1718" s="15" t="s">
        <v>5233</v>
      </c>
      <c r="K1718" s="15" t="s">
        <v>295</v>
      </c>
      <c r="L1718" s="15" t="s">
        <v>5238</v>
      </c>
      <c r="M1718" s="15" t="s">
        <v>333</v>
      </c>
      <c r="N1718" s="15" t="s">
        <v>278</v>
      </c>
      <c r="O1718" s="15" t="s">
        <v>4019</v>
      </c>
      <c r="P1718">
        <v>85161080</v>
      </c>
      <c r="Q1718" s="15" t="s">
        <v>5234</v>
      </c>
      <c r="S1718" s="15" t="s">
        <v>5234</v>
      </c>
      <c r="U1718" s="15" t="s">
        <v>5234</v>
      </c>
      <c r="V1718" s="15" t="s">
        <v>5234</v>
      </c>
      <c r="W1718" s="15" t="s">
        <v>5234</v>
      </c>
      <c r="X1718" s="15" t="s">
        <v>50</v>
      </c>
      <c r="Y1718" s="15" t="s">
        <v>5234</v>
      </c>
      <c r="Z1718" s="15" t="s">
        <v>4015</v>
      </c>
    </row>
    <row r="1719" spans="1:26" x14ac:dyDescent="0.3">
      <c r="A1719" s="15" t="s">
        <v>4020</v>
      </c>
      <c r="B1719">
        <v>10812</v>
      </c>
      <c r="C1719" s="1">
        <v>5908256836433</v>
      </c>
      <c r="D1719">
        <v>6</v>
      </c>
      <c r="E1719">
        <v>324</v>
      </c>
      <c r="F1719" s="15" t="s">
        <v>4005</v>
      </c>
      <c r="G1719" s="15" t="s">
        <v>6536</v>
      </c>
      <c r="H1719" s="15" t="s">
        <v>27</v>
      </c>
      <c r="I1719" s="15" t="s">
        <v>611</v>
      </c>
      <c r="J1719" s="15" t="s">
        <v>5243</v>
      </c>
      <c r="K1719" s="15" t="s">
        <v>30</v>
      </c>
      <c r="L1719" s="15" t="s">
        <v>5237</v>
      </c>
      <c r="M1719" s="15" t="s">
        <v>5238</v>
      </c>
      <c r="N1719" s="15" t="s">
        <v>3999</v>
      </c>
      <c r="O1719" s="15" t="s">
        <v>6537</v>
      </c>
      <c r="P1719">
        <v>85161080</v>
      </c>
      <c r="Q1719" s="15" t="s">
        <v>6737</v>
      </c>
      <c r="R1719">
        <v>5</v>
      </c>
      <c r="S1719" s="15" t="s">
        <v>5234</v>
      </c>
      <c r="U1719" s="15" t="s">
        <v>5234</v>
      </c>
      <c r="V1719" s="15" t="s">
        <v>34</v>
      </c>
      <c r="W1719" s="15" t="s">
        <v>35</v>
      </c>
      <c r="X1719" s="15" t="s">
        <v>50</v>
      </c>
      <c r="Y1719" s="15" t="s">
        <v>50</v>
      </c>
      <c r="Z1719" s="15" t="s">
        <v>5437</v>
      </c>
    </row>
    <row r="1720" spans="1:26" x14ac:dyDescent="0.3">
      <c r="A1720" s="15" t="s">
        <v>4021</v>
      </c>
      <c r="B1720">
        <v>99999</v>
      </c>
      <c r="C1720" s="1">
        <v>5908256836518</v>
      </c>
      <c r="D1720">
        <v>6</v>
      </c>
      <c r="E1720">
        <v>168</v>
      </c>
      <c r="F1720" s="15" t="s">
        <v>2533</v>
      </c>
      <c r="G1720" s="15" t="s">
        <v>6538</v>
      </c>
      <c r="H1720" s="15" t="s">
        <v>5233</v>
      </c>
      <c r="I1720" s="15" t="s">
        <v>5233</v>
      </c>
      <c r="J1720" s="15" t="s">
        <v>5233</v>
      </c>
      <c r="K1720" s="15" t="s">
        <v>377</v>
      </c>
      <c r="L1720" s="15" t="s">
        <v>186</v>
      </c>
      <c r="M1720" s="15" t="s">
        <v>5279</v>
      </c>
      <c r="N1720" s="15" t="s">
        <v>2675</v>
      </c>
      <c r="O1720" s="15" t="s">
        <v>4022</v>
      </c>
      <c r="P1720">
        <v>85161080</v>
      </c>
      <c r="Q1720" s="15" t="s">
        <v>5234</v>
      </c>
      <c r="S1720" s="15" t="s">
        <v>5234</v>
      </c>
      <c r="U1720" s="15" t="s">
        <v>5234</v>
      </c>
      <c r="V1720" s="15" t="s">
        <v>5234</v>
      </c>
      <c r="W1720" s="15" t="s">
        <v>5234</v>
      </c>
      <c r="X1720" s="15" t="s">
        <v>50</v>
      </c>
      <c r="Y1720" s="15" t="s">
        <v>5234</v>
      </c>
      <c r="Z1720" s="15" t="s">
        <v>6370</v>
      </c>
    </row>
    <row r="1721" spans="1:26" x14ac:dyDescent="0.3">
      <c r="A1721" s="15" t="s">
        <v>6539</v>
      </c>
      <c r="B1721">
        <v>10906</v>
      </c>
      <c r="C1721" s="1">
        <v>5903887808958</v>
      </c>
      <c r="D1721">
        <v>6</v>
      </c>
      <c r="E1721">
        <v>168</v>
      </c>
      <c r="F1721" s="15" t="s">
        <v>1150</v>
      </c>
      <c r="G1721" s="15" t="s">
        <v>4023</v>
      </c>
      <c r="H1721" s="15" t="s">
        <v>210</v>
      </c>
      <c r="I1721" s="15" t="s">
        <v>171</v>
      </c>
      <c r="J1721" s="15" t="s">
        <v>5238</v>
      </c>
      <c r="K1721" s="15" t="s">
        <v>353</v>
      </c>
      <c r="L1721" s="15" t="s">
        <v>5238</v>
      </c>
      <c r="M1721" s="15" t="s">
        <v>5344</v>
      </c>
      <c r="N1721" s="15" t="s">
        <v>374</v>
      </c>
      <c r="O1721" s="15" t="s">
        <v>6540</v>
      </c>
      <c r="P1721">
        <v>85161080</v>
      </c>
      <c r="Q1721" s="15" t="s">
        <v>6737</v>
      </c>
      <c r="R1721">
        <v>5</v>
      </c>
      <c r="S1721" s="15" t="s">
        <v>5234</v>
      </c>
      <c r="U1721" s="15" t="s">
        <v>5234</v>
      </c>
      <c r="V1721" s="15" t="s">
        <v>284</v>
      </c>
      <c r="W1721" s="15" t="s">
        <v>35</v>
      </c>
      <c r="X1721" s="15" t="s">
        <v>36</v>
      </c>
      <c r="Y1721" s="15" t="s">
        <v>50</v>
      </c>
      <c r="Z1721" s="15" t="s">
        <v>7028</v>
      </c>
    </row>
    <row r="1722" spans="1:26" x14ac:dyDescent="0.3">
      <c r="A1722" s="15" t="s">
        <v>4024</v>
      </c>
      <c r="B1722">
        <v>10710</v>
      </c>
      <c r="C1722" s="1">
        <v>5908256838871</v>
      </c>
      <c r="D1722">
        <v>6</v>
      </c>
      <c r="E1722">
        <v>168</v>
      </c>
      <c r="F1722" s="15" t="s">
        <v>1346</v>
      </c>
      <c r="G1722" s="15" t="s">
        <v>6541</v>
      </c>
      <c r="H1722" s="15" t="s">
        <v>5242</v>
      </c>
      <c r="I1722" s="15" t="s">
        <v>5238</v>
      </c>
      <c r="J1722" s="15" t="s">
        <v>5288</v>
      </c>
      <c r="K1722" s="15" t="s">
        <v>1127</v>
      </c>
      <c r="L1722" s="15" t="s">
        <v>5288</v>
      </c>
      <c r="M1722" s="15" t="s">
        <v>5314</v>
      </c>
      <c r="N1722" s="15" t="s">
        <v>346</v>
      </c>
      <c r="O1722" s="15" t="s">
        <v>6542</v>
      </c>
      <c r="P1722">
        <v>85161080</v>
      </c>
      <c r="Q1722" s="15" t="s">
        <v>6737</v>
      </c>
      <c r="R1722">
        <v>5</v>
      </c>
      <c r="S1722" s="15" t="s">
        <v>5234</v>
      </c>
      <c r="U1722" s="15" t="s">
        <v>5234</v>
      </c>
      <c r="V1722" s="15" t="s">
        <v>261</v>
      </c>
      <c r="W1722" s="15" t="s">
        <v>35</v>
      </c>
      <c r="X1722" s="15" t="s">
        <v>50</v>
      </c>
      <c r="Y1722" s="15" t="s">
        <v>50</v>
      </c>
      <c r="Z1722" s="15" t="s">
        <v>6685</v>
      </c>
    </row>
    <row r="1723" spans="1:26" x14ac:dyDescent="0.3">
      <c r="A1723" s="15" t="s">
        <v>4026</v>
      </c>
      <c r="B1723">
        <v>99999</v>
      </c>
      <c r="C1723" s="1">
        <v>5908256839946</v>
      </c>
      <c r="D1723">
        <v>6</v>
      </c>
      <c r="E1723">
        <v>138</v>
      </c>
      <c r="F1723" s="15" t="s">
        <v>4027</v>
      </c>
      <c r="G1723" s="15" t="s">
        <v>6543</v>
      </c>
      <c r="H1723" s="15" t="s">
        <v>5259</v>
      </c>
      <c r="I1723" s="15" t="s">
        <v>2574</v>
      </c>
      <c r="J1723" s="15" t="s">
        <v>1447</v>
      </c>
      <c r="K1723" s="15" t="s">
        <v>145</v>
      </c>
      <c r="L1723" s="15" t="s">
        <v>4028</v>
      </c>
      <c r="M1723" s="15" t="s">
        <v>2582</v>
      </c>
      <c r="N1723" s="15" t="s">
        <v>374</v>
      </c>
      <c r="O1723" s="15" t="s">
        <v>4029</v>
      </c>
      <c r="P1723">
        <v>85161080</v>
      </c>
      <c r="Q1723" s="15" t="s">
        <v>5234</v>
      </c>
      <c r="R1723">
        <v>5</v>
      </c>
      <c r="S1723" s="15" t="s">
        <v>5234</v>
      </c>
      <c r="U1723" s="15" t="s">
        <v>5234</v>
      </c>
      <c r="V1723" s="15" t="s">
        <v>261</v>
      </c>
      <c r="W1723" s="15" t="s">
        <v>5234</v>
      </c>
      <c r="X1723" s="15" t="s">
        <v>50</v>
      </c>
      <c r="Y1723" s="15" t="s">
        <v>5234</v>
      </c>
      <c r="Z1723" s="15" t="s">
        <v>7029</v>
      </c>
    </row>
    <row r="1724" spans="1:26" x14ac:dyDescent="0.3">
      <c r="A1724" s="15" t="s">
        <v>4030</v>
      </c>
      <c r="B1724">
        <v>10909</v>
      </c>
      <c r="C1724" s="1">
        <v>5902934831109</v>
      </c>
      <c r="D1724">
        <v>12</v>
      </c>
      <c r="E1724">
        <v>288</v>
      </c>
      <c r="F1724" s="15" t="s">
        <v>3392</v>
      </c>
      <c r="G1724" s="15" t="s">
        <v>6544</v>
      </c>
      <c r="H1724" s="15" t="s">
        <v>5271</v>
      </c>
      <c r="I1724" s="15" t="s">
        <v>5281</v>
      </c>
      <c r="J1724" s="15" t="s">
        <v>5261</v>
      </c>
      <c r="K1724" s="15" t="s">
        <v>5279</v>
      </c>
      <c r="L1724" s="15" t="s">
        <v>5265</v>
      </c>
      <c r="M1724" s="15" t="s">
        <v>5257</v>
      </c>
      <c r="N1724" s="15" t="s">
        <v>45</v>
      </c>
      <c r="O1724" s="15" t="s">
        <v>6545</v>
      </c>
      <c r="P1724">
        <v>85161080</v>
      </c>
      <c r="Q1724" s="15" t="s">
        <v>6737</v>
      </c>
      <c r="R1724">
        <v>5</v>
      </c>
      <c r="S1724" s="15" t="s">
        <v>5234</v>
      </c>
      <c r="U1724" s="15" t="s">
        <v>5234</v>
      </c>
      <c r="V1724" s="15" t="s">
        <v>34</v>
      </c>
      <c r="W1724" s="15" t="s">
        <v>35</v>
      </c>
      <c r="X1724" s="15" t="s">
        <v>36</v>
      </c>
      <c r="Y1724" s="15" t="s">
        <v>50</v>
      </c>
      <c r="Z1724" s="15" t="s">
        <v>6812</v>
      </c>
    </row>
    <row r="1725" spans="1:26" x14ac:dyDescent="0.3">
      <c r="A1725" s="15" t="s">
        <v>4031</v>
      </c>
      <c r="B1725">
        <v>99999</v>
      </c>
      <c r="C1725" s="1">
        <v>5902934833936</v>
      </c>
      <c r="D1725">
        <v>6</v>
      </c>
      <c r="E1725">
        <v>288</v>
      </c>
      <c r="F1725" s="15" t="s">
        <v>4032</v>
      </c>
      <c r="G1725" s="15" t="s">
        <v>5283</v>
      </c>
      <c r="H1725" s="15" t="s">
        <v>5242</v>
      </c>
      <c r="I1725" s="15" t="s">
        <v>5264</v>
      </c>
      <c r="J1725" s="15" t="s">
        <v>228</v>
      </c>
      <c r="K1725" s="15" t="s">
        <v>65</v>
      </c>
      <c r="L1725" s="15" t="s">
        <v>5237</v>
      </c>
      <c r="M1725" s="15" t="s">
        <v>44</v>
      </c>
      <c r="N1725" s="15" t="s">
        <v>45</v>
      </c>
      <c r="O1725" s="15" t="s">
        <v>6546</v>
      </c>
      <c r="P1725">
        <v>85161080</v>
      </c>
      <c r="Q1725" s="15" t="s">
        <v>33</v>
      </c>
      <c r="R1725">
        <v>5</v>
      </c>
      <c r="S1725" s="15" t="s">
        <v>5234</v>
      </c>
      <c r="U1725" s="15" t="s">
        <v>5234</v>
      </c>
      <c r="V1725" s="15" t="s">
        <v>46</v>
      </c>
      <c r="W1725" s="15" t="s">
        <v>35</v>
      </c>
      <c r="X1725" s="15" t="s">
        <v>50</v>
      </c>
      <c r="Y1725" s="15" t="s">
        <v>5234</v>
      </c>
      <c r="Z1725" s="15" t="s">
        <v>7030</v>
      </c>
    </row>
    <row r="1726" spans="1:26" x14ac:dyDescent="0.3">
      <c r="A1726" s="15" t="s">
        <v>4033</v>
      </c>
      <c r="B1726">
        <v>11114</v>
      </c>
      <c r="C1726" s="1">
        <v>5902934834780</v>
      </c>
      <c r="D1726">
        <v>8</v>
      </c>
      <c r="E1726">
        <v>192</v>
      </c>
      <c r="F1726" s="15" t="s">
        <v>4034</v>
      </c>
      <c r="G1726" s="15" t="s">
        <v>6547</v>
      </c>
      <c r="H1726" s="15" t="s">
        <v>171</v>
      </c>
      <c r="I1726" s="15" t="s">
        <v>5243</v>
      </c>
      <c r="J1726" s="15" t="s">
        <v>5288</v>
      </c>
      <c r="K1726" s="15" t="s">
        <v>550</v>
      </c>
      <c r="L1726" s="15" t="s">
        <v>5340</v>
      </c>
      <c r="M1726" s="15" t="s">
        <v>658</v>
      </c>
      <c r="N1726" s="15" t="s">
        <v>315</v>
      </c>
      <c r="O1726" s="15" t="s">
        <v>6548</v>
      </c>
      <c r="P1726">
        <v>85161080</v>
      </c>
      <c r="Q1726" s="15" t="s">
        <v>6737</v>
      </c>
      <c r="R1726">
        <v>5</v>
      </c>
      <c r="S1726" s="15" t="s">
        <v>5234</v>
      </c>
      <c r="U1726" s="15" t="s">
        <v>5234</v>
      </c>
      <c r="V1726" s="15" t="s">
        <v>284</v>
      </c>
      <c r="W1726" s="15" t="s">
        <v>35</v>
      </c>
      <c r="X1726" s="15" t="s">
        <v>50</v>
      </c>
      <c r="Y1726" s="15" t="s">
        <v>50</v>
      </c>
      <c r="Z1726" s="15" t="s">
        <v>7031</v>
      </c>
    </row>
    <row r="1727" spans="1:26" x14ac:dyDescent="0.3">
      <c r="A1727" s="15" t="s">
        <v>4734</v>
      </c>
      <c r="B1727">
        <v>10705</v>
      </c>
      <c r="C1727" s="1">
        <v>5903887803915</v>
      </c>
      <c r="D1727">
        <v>6</v>
      </c>
      <c r="E1727">
        <v>126</v>
      </c>
      <c r="F1727" s="15" t="s">
        <v>446</v>
      </c>
      <c r="G1727" s="15" t="s">
        <v>345</v>
      </c>
      <c r="H1727" s="15" t="s">
        <v>5238</v>
      </c>
      <c r="I1727" s="15" t="s">
        <v>5242</v>
      </c>
      <c r="J1727" s="15" t="s">
        <v>5256</v>
      </c>
      <c r="K1727" s="15" t="s">
        <v>5401</v>
      </c>
      <c r="L1727" s="15" t="s">
        <v>256</v>
      </c>
      <c r="M1727" s="15" t="s">
        <v>353</v>
      </c>
      <c r="N1727" s="15" t="s">
        <v>4719</v>
      </c>
      <c r="O1727" s="15" t="s">
        <v>6549</v>
      </c>
      <c r="P1727">
        <v>85161080</v>
      </c>
      <c r="Q1727" s="15" t="s">
        <v>6737</v>
      </c>
      <c r="R1727">
        <v>5</v>
      </c>
      <c r="S1727" s="15" t="s">
        <v>5234</v>
      </c>
      <c r="U1727" s="15" t="s">
        <v>5234</v>
      </c>
      <c r="V1727" s="15" t="s">
        <v>279</v>
      </c>
      <c r="W1727" s="15" t="s">
        <v>3136</v>
      </c>
      <c r="X1727" s="15" t="s">
        <v>36</v>
      </c>
      <c r="Y1727" s="15" t="s">
        <v>50</v>
      </c>
      <c r="Z1727" s="15" t="s">
        <v>1132</v>
      </c>
    </row>
    <row r="1728" spans="1:26" x14ac:dyDescent="0.3">
      <c r="A1728" s="15" t="s">
        <v>4735</v>
      </c>
      <c r="B1728">
        <v>10704</v>
      </c>
      <c r="C1728" s="1">
        <v>5903887803908</v>
      </c>
      <c r="D1728">
        <v>6</v>
      </c>
      <c r="E1728">
        <v>126</v>
      </c>
      <c r="F1728" s="15" t="s">
        <v>446</v>
      </c>
      <c r="G1728" s="15" t="s">
        <v>345</v>
      </c>
      <c r="H1728" s="15" t="s">
        <v>5238</v>
      </c>
      <c r="I1728" s="15" t="s">
        <v>5242</v>
      </c>
      <c r="J1728" s="15" t="s">
        <v>5256</v>
      </c>
      <c r="K1728" s="15" t="s">
        <v>5401</v>
      </c>
      <c r="L1728" s="15" t="s">
        <v>256</v>
      </c>
      <c r="M1728" s="15" t="s">
        <v>353</v>
      </c>
      <c r="N1728" s="15" t="s">
        <v>4719</v>
      </c>
      <c r="O1728" s="15" t="s">
        <v>6550</v>
      </c>
      <c r="P1728">
        <v>85161080</v>
      </c>
      <c r="Q1728" s="15" t="s">
        <v>6737</v>
      </c>
      <c r="R1728">
        <v>5</v>
      </c>
      <c r="S1728" s="15" t="s">
        <v>5234</v>
      </c>
      <c r="U1728" s="15" t="s">
        <v>5234</v>
      </c>
      <c r="V1728" s="15" t="s">
        <v>279</v>
      </c>
      <c r="W1728" s="15" t="s">
        <v>3136</v>
      </c>
      <c r="X1728" s="15" t="s">
        <v>36</v>
      </c>
      <c r="Y1728" s="15" t="s">
        <v>50</v>
      </c>
      <c r="Z1728" s="15" t="s">
        <v>1132</v>
      </c>
    </row>
    <row r="1729" spans="1:26" x14ac:dyDescent="0.3">
      <c r="A1729" s="15" t="s">
        <v>6551</v>
      </c>
      <c r="B1729">
        <v>10714</v>
      </c>
      <c r="C1729" s="1">
        <v>5903887808521</v>
      </c>
      <c r="D1729">
        <v>6</v>
      </c>
      <c r="E1729">
        <v>126</v>
      </c>
      <c r="F1729" s="15" t="s">
        <v>6552</v>
      </c>
      <c r="G1729" s="15" t="s">
        <v>6553</v>
      </c>
      <c r="H1729" s="15" t="s">
        <v>5241</v>
      </c>
      <c r="I1729" s="15" t="s">
        <v>5242</v>
      </c>
      <c r="J1729" s="15" t="s">
        <v>5253</v>
      </c>
      <c r="K1729" s="15" t="s">
        <v>1127</v>
      </c>
      <c r="L1729" s="15" t="s">
        <v>5357</v>
      </c>
      <c r="M1729" s="15" t="s">
        <v>44</v>
      </c>
      <c r="N1729" s="15" t="s">
        <v>346</v>
      </c>
      <c r="O1729" s="15" t="s">
        <v>6554</v>
      </c>
      <c r="P1729">
        <v>85161080</v>
      </c>
      <c r="Q1729" s="15" t="s">
        <v>6737</v>
      </c>
      <c r="R1729">
        <v>5</v>
      </c>
      <c r="S1729" s="15" t="s">
        <v>5234</v>
      </c>
      <c r="U1729" s="15" t="s">
        <v>5234</v>
      </c>
      <c r="V1729" s="15" t="s">
        <v>1431</v>
      </c>
      <c r="W1729" s="15" t="s">
        <v>236</v>
      </c>
      <c r="X1729" s="15" t="s">
        <v>36</v>
      </c>
      <c r="Y1729" s="15" t="s">
        <v>50</v>
      </c>
      <c r="Z1729" s="15" t="s">
        <v>3246</v>
      </c>
    </row>
    <row r="1730" spans="1:26" x14ac:dyDescent="0.3">
      <c r="A1730" s="15" t="s">
        <v>6555</v>
      </c>
      <c r="B1730">
        <v>10801</v>
      </c>
      <c r="C1730" s="1">
        <v>5903887808545</v>
      </c>
      <c r="D1730">
        <v>6</v>
      </c>
      <c r="E1730">
        <v>126</v>
      </c>
      <c r="F1730" s="15" t="s">
        <v>6552</v>
      </c>
      <c r="G1730" s="15" t="s">
        <v>6553</v>
      </c>
      <c r="H1730" s="15" t="s">
        <v>5241</v>
      </c>
      <c r="I1730" s="15" t="s">
        <v>5242</v>
      </c>
      <c r="J1730" s="15" t="s">
        <v>5253</v>
      </c>
      <c r="K1730" s="15" t="s">
        <v>1127</v>
      </c>
      <c r="L1730" s="15" t="s">
        <v>5357</v>
      </c>
      <c r="M1730" s="15" t="s">
        <v>44</v>
      </c>
      <c r="N1730" s="15" t="s">
        <v>346</v>
      </c>
      <c r="O1730" s="15" t="s">
        <v>6556</v>
      </c>
      <c r="P1730">
        <v>85161080</v>
      </c>
      <c r="Q1730" s="15" t="s">
        <v>6737</v>
      </c>
      <c r="R1730">
        <v>5</v>
      </c>
      <c r="S1730" s="15" t="s">
        <v>5234</v>
      </c>
      <c r="U1730" s="15" t="s">
        <v>5234</v>
      </c>
      <c r="V1730" s="15" t="s">
        <v>1431</v>
      </c>
      <c r="W1730" s="15" t="s">
        <v>236</v>
      </c>
      <c r="X1730" s="15" t="s">
        <v>36</v>
      </c>
      <c r="Y1730" s="15" t="s">
        <v>50</v>
      </c>
      <c r="Z1730" s="15" t="s">
        <v>3246</v>
      </c>
    </row>
    <row r="1731" spans="1:26" x14ac:dyDescent="0.3">
      <c r="A1731" s="15" t="s">
        <v>4035</v>
      </c>
      <c r="B1731">
        <v>99999</v>
      </c>
      <c r="C1731" s="1">
        <v>5908256831513</v>
      </c>
      <c r="D1731">
        <v>12</v>
      </c>
      <c r="E1731">
        <v>648</v>
      </c>
      <c r="F1731" s="15" t="s">
        <v>4036</v>
      </c>
      <c r="G1731" s="15" t="s">
        <v>6557</v>
      </c>
      <c r="H1731" s="15" t="s">
        <v>116</v>
      </c>
      <c r="I1731" s="15" t="s">
        <v>430</v>
      </c>
      <c r="J1731" s="15" t="s">
        <v>5265</v>
      </c>
      <c r="K1731" s="15" t="s">
        <v>65</v>
      </c>
      <c r="L1731" s="15" t="s">
        <v>5293</v>
      </c>
      <c r="M1731" s="15" t="s">
        <v>5300</v>
      </c>
      <c r="N1731" s="15" t="s">
        <v>490</v>
      </c>
      <c r="O1731" s="15" t="s">
        <v>6558</v>
      </c>
      <c r="P1731">
        <v>85163100</v>
      </c>
      <c r="Q1731" s="15" t="s">
        <v>6782</v>
      </c>
      <c r="R1731">
        <v>5</v>
      </c>
      <c r="S1731" s="15" t="s">
        <v>5234</v>
      </c>
      <c r="U1731" s="15" t="s">
        <v>5234</v>
      </c>
      <c r="V1731" s="15" t="s">
        <v>112</v>
      </c>
      <c r="W1731" s="15" t="s">
        <v>35</v>
      </c>
      <c r="X1731" s="15" t="s">
        <v>50</v>
      </c>
      <c r="Y1731" s="15" t="s">
        <v>50</v>
      </c>
      <c r="Z1731" s="15" t="s">
        <v>6786</v>
      </c>
    </row>
    <row r="1732" spans="1:26" x14ac:dyDescent="0.3">
      <c r="A1732" s="15" t="s">
        <v>4037</v>
      </c>
      <c r="B1732">
        <v>99999</v>
      </c>
      <c r="C1732" s="1">
        <v>5908256836839</v>
      </c>
      <c r="D1732">
        <v>24</v>
      </c>
      <c r="E1732">
        <v>1152</v>
      </c>
      <c r="F1732" s="15" t="s">
        <v>593</v>
      </c>
      <c r="G1732" s="15" t="s">
        <v>345</v>
      </c>
      <c r="H1732" s="15" t="s">
        <v>5233</v>
      </c>
      <c r="I1732" s="15" t="s">
        <v>5233</v>
      </c>
      <c r="J1732" s="15" t="s">
        <v>5233</v>
      </c>
      <c r="K1732" s="15" t="s">
        <v>5269</v>
      </c>
      <c r="L1732" s="15" t="s">
        <v>5270</v>
      </c>
      <c r="M1732" s="15" t="s">
        <v>5295</v>
      </c>
      <c r="N1732" s="15" t="s">
        <v>5070</v>
      </c>
      <c r="O1732" s="15" t="s">
        <v>4038</v>
      </c>
      <c r="P1732">
        <v>85163200</v>
      </c>
      <c r="Q1732" s="15" t="s">
        <v>5234</v>
      </c>
      <c r="R1732">
        <v>5</v>
      </c>
      <c r="S1732" s="15" t="s">
        <v>5234</v>
      </c>
      <c r="U1732" s="15" t="s">
        <v>5234</v>
      </c>
      <c r="V1732" s="15" t="s">
        <v>5234</v>
      </c>
      <c r="W1732" s="15" t="s">
        <v>5234</v>
      </c>
      <c r="X1732" s="15" t="s">
        <v>50</v>
      </c>
      <c r="Y1732" s="15" t="s">
        <v>5234</v>
      </c>
      <c r="Z1732" s="15" t="s">
        <v>3499</v>
      </c>
    </row>
    <row r="1733" spans="1:26" x14ac:dyDescent="0.3">
      <c r="A1733" s="15" t="s">
        <v>4039</v>
      </c>
      <c r="B1733">
        <v>15611</v>
      </c>
      <c r="C1733" s="1">
        <v>5908256837188</v>
      </c>
      <c r="D1733">
        <v>24</v>
      </c>
      <c r="E1733">
        <v>864</v>
      </c>
      <c r="F1733" s="15" t="s">
        <v>546</v>
      </c>
      <c r="G1733" s="15" t="s">
        <v>5263</v>
      </c>
      <c r="H1733" s="15" t="s">
        <v>321</v>
      </c>
      <c r="I1733" s="15" t="s">
        <v>5283</v>
      </c>
      <c r="J1733" s="15" t="s">
        <v>5263</v>
      </c>
      <c r="K1733" s="15" t="s">
        <v>65</v>
      </c>
      <c r="L1733" s="15" t="s">
        <v>5286</v>
      </c>
      <c r="M1733" s="15" t="s">
        <v>5255</v>
      </c>
      <c r="N1733" s="15" t="s">
        <v>5208</v>
      </c>
      <c r="O1733" s="15" t="s">
        <v>6559</v>
      </c>
      <c r="P1733">
        <v>85163200</v>
      </c>
      <c r="Q1733" s="15" t="s">
        <v>6782</v>
      </c>
      <c r="R1733">
        <v>5</v>
      </c>
      <c r="S1733" s="15" t="s">
        <v>5234</v>
      </c>
      <c r="U1733" s="15" t="s">
        <v>5234</v>
      </c>
      <c r="V1733" s="15" t="s">
        <v>544</v>
      </c>
      <c r="W1733" s="15" t="s">
        <v>35</v>
      </c>
      <c r="X1733" s="15" t="s">
        <v>36</v>
      </c>
      <c r="Y1733" s="15" t="s">
        <v>5234</v>
      </c>
      <c r="Z1733" s="15" t="s">
        <v>6962</v>
      </c>
    </row>
    <row r="1734" spans="1:26" x14ac:dyDescent="0.3">
      <c r="A1734" s="15" t="s">
        <v>4040</v>
      </c>
      <c r="B1734">
        <v>15714</v>
      </c>
      <c r="C1734" s="1">
        <v>5908256831292</v>
      </c>
      <c r="D1734">
        <v>1</v>
      </c>
      <c r="E1734">
        <v>40</v>
      </c>
      <c r="F1734" s="15" t="s">
        <v>6560</v>
      </c>
      <c r="G1734" s="15" t="s">
        <v>6561</v>
      </c>
      <c r="H1734" s="15" t="s">
        <v>5237</v>
      </c>
      <c r="I1734" s="15" t="s">
        <v>5288</v>
      </c>
      <c r="J1734" s="15" t="s">
        <v>5340</v>
      </c>
      <c r="K1734" s="15" t="s">
        <v>5237</v>
      </c>
      <c r="L1734" s="15" t="s">
        <v>5288</v>
      </c>
      <c r="M1734" s="15" t="s">
        <v>5340</v>
      </c>
      <c r="N1734" s="15" t="s">
        <v>587</v>
      </c>
      <c r="O1734" s="15" t="s">
        <v>4041</v>
      </c>
      <c r="P1734">
        <v>90191010</v>
      </c>
      <c r="Q1734" s="15" t="s">
        <v>6790</v>
      </c>
      <c r="R1734">
        <v>5</v>
      </c>
      <c r="S1734" s="15" t="s">
        <v>5234</v>
      </c>
      <c r="U1734" s="15" t="s">
        <v>5234</v>
      </c>
      <c r="V1734" s="15" t="s">
        <v>4042</v>
      </c>
      <c r="W1734" s="15" t="s">
        <v>35</v>
      </c>
      <c r="X1734" s="15" t="s">
        <v>36</v>
      </c>
      <c r="Y1734" s="15" t="s">
        <v>50</v>
      </c>
      <c r="Z1734" s="15" t="s">
        <v>6561</v>
      </c>
    </row>
    <row r="1735" spans="1:26" x14ac:dyDescent="0.3">
      <c r="A1735" s="15" t="s">
        <v>4043</v>
      </c>
      <c r="B1735">
        <v>99999</v>
      </c>
      <c r="C1735" s="1">
        <v>5908256838499</v>
      </c>
      <c r="D1735">
        <v>20</v>
      </c>
      <c r="E1735">
        <v>400</v>
      </c>
      <c r="F1735" s="15" t="s">
        <v>1532</v>
      </c>
      <c r="G1735" s="15" t="s">
        <v>1636</v>
      </c>
      <c r="H1735" s="15" t="s">
        <v>5233</v>
      </c>
      <c r="I1735" s="15" t="s">
        <v>5233</v>
      </c>
      <c r="J1735" s="15" t="s">
        <v>5233</v>
      </c>
      <c r="K1735" s="15" t="s">
        <v>5353</v>
      </c>
      <c r="L1735" s="15" t="s">
        <v>5265</v>
      </c>
      <c r="M1735" s="15" t="s">
        <v>5257</v>
      </c>
      <c r="N1735" s="15" t="s">
        <v>4044</v>
      </c>
      <c r="O1735" s="15" t="s">
        <v>4045</v>
      </c>
      <c r="P1735">
        <v>85099000</v>
      </c>
      <c r="Q1735" s="15" t="s">
        <v>5234</v>
      </c>
      <c r="R1735">
        <v>0</v>
      </c>
      <c r="S1735" s="15" t="s">
        <v>5234</v>
      </c>
      <c r="U1735" s="15" t="s">
        <v>5234</v>
      </c>
      <c r="V1735" s="15" t="s">
        <v>5234</v>
      </c>
      <c r="W1735" s="15" t="s">
        <v>5234</v>
      </c>
      <c r="X1735" s="15" t="s">
        <v>50</v>
      </c>
      <c r="Y1735" s="15" t="s">
        <v>5234</v>
      </c>
      <c r="Z1735" s="15" t="s">
        <v>1815</v>
      </c>
    </row>
    <row r="1736" spans="1:26" x14ac:dyDescent="0.3">
      <c r="A1736" s="15" t="s">
        <v>4046</v>
      </c>
      <c r="B1736">
        <v>99999</v>
      </c>
      <c r="C1736" s="1">
        <v>5908256836938</v>
      </c>
      <c r="D1736">
        <v>20</v>
      </c>
      <c r="E1736">
        <v>400</v>
      </c>
      <c r="F1736" s="15" t="s">
        <v>4047</v>
      </c>
      <c r="G1736" s="15" t="s">
        <v>4048</v>
      </c>
      <c r="H1736" s="15" t="s">
        <v>5233</v>
      </c>
      <c r="I1736" s="15" t="s">
        <v>5233</v>
      </c>
      <c r="J1736" s="15" t="s">
        <v>5233</v>
      </c>
      <c r="K1736" s="15" t="s">
        <v>5353</v>
      </c>
      <c r="L1736" s="15" t="s">
        <v>5265</v>
      </c>
      <c r="M1736" s="15" t="s">
        <v>5257</v>
      </c>
      <c r="N1736" s="15" t="s">
        <v>569</v>
      </c>
      <c r="O1736" s="15" t="s">
        <v>4049</v>
      </c>
      <c r="P1736">
        <v>85098000</v>
      </c>
      <c r="Q1736" s="15" t="s">
        <v>5234</v>
      </c>
      <c r="S1736" s="15" t="s">
        <v>5234</v>
      </c>
      <c r="U1736" s="15" t="s">
        <v>5234</v>
      </c>
      <c r="V1736" s="15" t="s">
        <v>5234</v>
      </c>
      <c r="W1736" s="15" t="s">
        <v>5234</v>
      </c>
      <c r="X1736" s="15" t="s">
        <v>50</v>
      </c>
      <c r="Y1736" s="15" t="s">
        <v>5234</v>
      </c>
      <c r="Z1736" s="15" t="s">
        <v>7032</v>
      </c>
    </row>
    <row r="1737" spans="1:26" x14ac:dyDescent="0.3">
      <c r="A1737" s="15" t="s">
        <v>4050</v>
      </c>
      <c r="B1737">
        <v>99999</v>
      </c>
      <c r="C1737" s="1">
        <v>5908256836945</v>
      </c>
      <c r="D1737">
        <v>20</v>
      </c>
      <c r="E1737">
        <v>400</v>
      </c>
      <c r="F1737" s="15" t="s">
        <v>4047</v>
      </c>
      <c r="G1737" s="15" t="s">
        <v>4048</v>
      </c>
      <c r="H1737" s="15" t="s">
        <v>5233</v>
      </c>
      <c r="I1737" s="15" t="s">
        <v>5233</v>
      </c>
      <c r="J1737" s="15" t="s">
        <v>5233</v>
      </c>
      <c r="K1737" s="15" t="s">
        <v>5353</v>
      </c>
      <c r="L1737" s="15" t="s">
        <v>5265</v>
      </c>
      <c r="M1737" s="15" t="s">
        <v>5257</v>
      </c>
      <c r="N1737" s="15" t="s">
        <v>569</v>
      </c>
      <c r="O1737" s="15" t="s">
        <v>4051</v>
      </c>
      <c r="P1737">
        <v>85098000</v>
      </c>
      <c r="Q1737" s="15" t="s">
        <v>5234</v>
      </c>
      <c r="R1737">
        <v>5</v>
      </c>
      <c r="S1737" s="15" t="s">
        <v>5234</v>
      </c>
      <c r="U1737" s="15" t="s">
        <v>5234</v>
      </c>
      <c r="V1737" s="15" t="s">
        <v>5234</v>
      </c>
      <c r="W1737" s="15" t="s">
        <v>5234</v>
      </c>
      <c r="X1737" s="15" t="s">
        <v>50</v>
      </c>
      <c r="Y1737" s="15" t="s">
        <v>5234</v>
      </c>
      <c r="Z1737" s="15" t="s">
        <v>7032</v>
      </c>
    </row>
    <row r="1738" spans="1:26" x14ac:dyDescent="0.3">
      <c r="A1738" s="15" t="s">
        <v>4052</v>
      </c>
      <c r="B1738">
        <v>99999</v>
      </c>
      <c r="C1738" s="1">
        <v>5902934830683</v>
      </c>
      <c r="D1738">
        <v>20</v>
      </c>
      <c r="E1738">
        <v>500</v>
      </c>
      <c r="F1738" s="15" t="s">
        <v>1532</v>
      </c>
      <c r="G1738" s="15" t="s">
        <v>1636</v>
      </c>
      <c r="H1738" s="15" t="s">
        <v>5233</v>
      </c>
      <c r="I1738" s="15" t="s">
        <v>5233</v>
      </c>
      <c r="J1738" s="15" t="s">
        <v>5233</v>
      </c>
      <c r="K1738" s="15" t="s">
        <v>5353</v>
      </c>
      <c r="L1738" s="15" t="s">
        <v>5265</v>
      </c>
      <c r="M1738" s="15" t="s">
        <v>5257</v>
      </c>
      <c r="N1738" s="15" t="s">
        <v>4053</v>
      </c>
      <c r="O1738" s="15" t="s">
        <v>4054</v>
      </c>
      <c r="P1738">
        <v>85099000</v>
      </c>
      <c r="Q1738" s="15" t="s">
        <v>6787</v>
      </c>
      <c r="R1738">
        <v>0</v>
      </c>
      <c r="S1738" s="15" t="s">
        <v>5234</v>
      </c>
      <c r="U1738" s="15" t="s">
        <v>5234</v>
      </c>
      <c r="V1738" s="15" t="s">
        <v>5234</v>
      </c>
      <c r="W1738" s="15" t="s">
        <v>35</v>
      </c>
      <c r="X1738" s="15" t="s">
        <v>50</v>
      </c>
      <c r="Y1738" s="15" t="s">
        <v>50</v>
      </c>
      <c r="Z1738" s="15" t="s">
        <v>1815</v>
      </c>
    </row>
    <row r="1739" spans="1:26" x14ac:dyDescent="0.3">
      <c r="A1739" s="15" t="s">
        <v>4055</v>
      </c>
      <c r="B1739">
        <v>99999</v>
      </c>
      <c r="C1739" s="1">
        <v>5908256836853</v>
      </c>
      <c r="D1739">
        <v>20</v>
      </c>
      <c r="E1739">
        <v>500</v>
      </c>
      <c r="F1739" s="15" t="s">
        <v>4056</v>
      </c>
      <c r="G1739" s="15" t="s">
        <v>2205</v>
      </c>
      <c r="H1739" s="15" t="s">
        <v>5233</v>
      </c>
      <c r="I1739" s="15" t="s">
        <v>5233</v>
      </c>
      <c r="J1739" s="15" t="s">
        <v>5233</v>
      </c>
      <c r="K1739" s="15" t="s">
        <v>5353</v>
      </c>
      <c r="L1739" s="15" t="s">
        <v>5265</v>
      </c>
      <c r="M1739" s="15" t="s">
        <v>5257</v>
      </c>
      <c r="N1739" s="15" t="s">
        <v>4057</v>
      </c>
      <c r="O1739" s="15" t="s">
        <v>4058</v>
      </c>
      <c r="P1739">
        <v>85098000</v>
      </c>
      <c r="Q1739" s="15" t="s">
        <v>5234</v>
      </c>
      <c r="R1739">
        <v>0</v>
      </c>
      <c r="S1739" s="15" t="s">
        <v>5234</v>
      </c>
      <c r="U1739" s="15" t="s">
        <v>5234</v>
      </c>
      <c r="V1739" s="15" t="s">
        <v>5234</v>
      </c>
      <c r="W1739" s="15" t="s">
        <v>5234</v>
      </c>
      <c r="X1739" s="15" t="s">
        <v>50</v>
      </c>
      <c r="Y1739" s="15" t="s">
        <v>5234</v>
      </c>
      <c r="Z1739" s="15" t="s">
        <v>5057</v>
      </c>
    </row>
    <row r="1740" spans="1:26" x14ac:dyDescent="0.3">
      <c r="A1740" s="15" t="s">
        <v>4059</v>
      </c>
      <c r="B1740">
        <v>99999</v>
      </c>
      <c r="C1740" s="1">
        <v>5908256836846</v>
      </c>
      <c r="D1740">
        <v>20</v>
      </c>
      <c r="E1740">
        <v>500</v>
      </c>
      <c r="F1740" s="15" t="s">
        <v>4056</v>
      </c>
      <c r="G1740" s="15" t="s">
        <v>2205</v>
      </c>
      <c r="H1740" s="15" t="s">
        <v>5233</v>
      </c>
      <c r="I1740" s="15" t="s">
        <v>5233</v>
      </c>
      <c r="J1740" s="15" t="s">
        <v>5233</v>
      </c>
      <c r="K1740" s="15" t="s">
        <v>5353</v>
      </c>
      <c r="L1740" s="15" t="s">
        <v>5265</v>
      </c>
      <c r="M1740" s="15" t="s">
        <v>5257</v>
      </c>
      <c r="N1740" s="15" t="s">
        <v>4057</v>
      </c>
      <c r="O1740" s="15" t="s">
        <v>4060</v>
      </c>
      <c r="P1740">
        <v>85098000</v>
      </c>
      <c r="Q1740" s="15" t="s">
        <v>5234</v>
      </c>
      <c r="R1740">
        <v>0</v>
      </c>
      <c r="S1740" s="15" t="s">
        <v>5234</v>
      </c>
      <c r="U1740" s="15" t="s">
        <v>5234</v>
      </c>
      <c r="V1740" s="15" t="s">
        <v>5234</v>
      </c>
      <c r="W1740" s="15" t="s">
        <v>5234</v>
      </c>
      <c r="X1740" s="15" t="s">
        <v>50</v>
      </c>
      <c r="Y1740" s="15" t="s">
        <v>5234</v>
      </c>
      <c r="Z1740" s="15" t="s">
        <v>5057</v>
      </c>
    </row>
    <row r="1741" spans="1:26" x14ac:dyDescent="0.3">
      <c r="A1741" s="15" t="s">
        <v>4061</v>
      </c>
      <c r="B1741">
        <v>99999</v>
      </c>
      <c r="C1741" s="1">
        <v>5908256838819</v>
      </c>
      <c r="D1741">
        <v>12</v>
      </c>
      <c r="E1741">
        <v>480</v>
      </c>
      <c r="F1741" s="15" t="s">
        <v>4062</v>
      </c>
      <c r="G1741" s="15" t="s">
        <v>6538</v>
      </c>
      <c r="H1741" s="15" t="s">
        <v>5233</v>
      </c>
      <c r="I1741" s="15" t="s">
        <v>5233</v>
      </c>
      <c r="J1741" s="15" t="s">
        <v>5233</v>
      </c>
      <c r="K1741" s="15" t="s">
        <v>4063</v>
      </c>
      <c r="L1741" s="15" t="s">
        <v>231</v>
      </c>
      <c r="M1741" s="15" t="s">
        <v>5238</v>
      </c>
      <c r="N1741" s="15" t="s">
        <v>583</v>
      </c>
      <c r="O1741" s="15" t="s">
        <v>4064</v>
      </c>
      <c r="P1741">
        <v>70099200</v>
      </c>
      <c r="Q1741" s="15" t="s">
        <v>5234</v>
      </c>
      <c r="S1741" s="15" t="s">
        <v>5234</v>
      </c>
      <c r="U1741" s="15" t="s">
        <v>5234</v>
      </c>
      <c r="V1741" s="15" t="s">
        <v>5234</v>
      </c>
      <c r="W1741" s="15" t="s">
        <v>5234</v>
      </c>
      <c r="X1741" s="15" t="s">
        <v>50</v>
      </c>
      <c r="Y1741" s="15" t="s">
        <v>5234</v>
      </c>
      <c r="Z1741" s="15" t="s">
        <v>7033</v>
      </c>
    </row>
    <row r="1742" spans="1:26" x14ac:dyDescent="0.3">
      <c r="A1742" s="15" t="s">
        <v>4065</v>
      </c>
      <c r="B1742">
        <v>99999</v>
      </c>
      <c r="C1742" s="1">
        <v>5908256832664</v>
      </c>
      <c r="D1742">
        <v>12</v>
      </c>
      <c r="E1742">
        <v>720</v>
      </c>
      <c r="F1742" s="15" t="s">
        <v>519</v>
      </c>
      <c r="G1742" s="15" t="s">
        <v>1553</v>
      </c>
      <c r="H1742" s="15" t="s">
        <v>28</v>
      </c>
      <c r="I1742" s="15" t="s">
        <v>155</v>
      </c>
      <c r="J1742" s="15" t="s">
        <v>171</v>
      </c>
      <c r="K1742" s="15" t="s">
        <v>30</v>
      </c>
      <c r="L1742" s="15" t="s">
        <v>171</v>
      </c>
      <c r="M1742" s="15" t="s">
        <v>5257</v>
      </c>
      <c r="N1742" s="15" t="s">
        <v>465</v>
      </c>
      <c r="O1742" s="15" t="s">
        <v>4066</v>
      </c>
      <c r="P1742">
        <v>85163100</v>
      </c>
      <c r="Q1742" s="15" t="s">
        <v>623</v>
      </c>
      <c r="R1742">
        <v>5</v>
      </c>
      <c r="S1742" s="15" t="s">
        <v>5234</v>
      </c>
      <c r="U1742" s="15" t="s">
        <v>5234</v>
      </c>
      <c r="V1742" s="15" t="s">
        <v>544</v>
      </c>
      <c r="W1742" s="15" t="s">
        <v>35</v>
      </c>
      <c r="X1742" s="15" t="s">
        <v>50</v>
      </c>
      <c r="Y1742" s="15" t="s">
        <v>5234</v>
      </c>
      <c r="Z1742" s="15" t="s">
        <v>5472</v>
      </c>
    </row>
    <row r="1743" spans="1:26" x14ac:dyDescent="0.3">
      <c r="A1743" s="15" t="s">
        <v>4067</v>
      </c>
      <c r="B1743">
        <v>99999</v>
      </c>
      <c r="C1743" s="1">
        <v>5908256830868</v>
      </c>
      <c r="D1743">
        <v>0</v>
      </c>
      <c r="E1743">
        <v>0</v>
      </c>
      <c r="F1743" s="15" t="s">
        <v>5234</v>
      </c>
      <c r="G1743" s="15" t="s">
        <v>5234</v>
      </c>
      <c r="H1743" s="15" t="s">
        <v>5264</v>
      </c>
      <c r="I1743" s="15" t="s">
        <v>155</v>
      </c>
      <c r="J1743" s="15" t="s">
        <v>293</v>
      </c>
      <c r="K1743" s="15" t="s">
        <v>5295</v>
      </c>
      <c r="L1743" s="15" t="s">
        <v>5256</v>
      </c>
      <c r="M1743" s="15" t="s">
        <v>5241</v>
      </c>
      <c r="N1743" s="15" t="s">
        <v>677</v>
      </c>
      <c r="O1743" s="15" t="s">
        <v>4068</v>
      </c>
      <c r="P1743">
        <v>85163100</v>
      </c>
      <c r="Q1743" s="15" t="s">
        <v>5234</v>
      </c>
      <c r="S1743" s="15" t="s">
        <v>5234</v>
      </c>
      <c r="U1743" s="15" t="s">
        <v>5234</v>
      </c>
      <c r="V1743" s="15" t="s">
        <v>112</v>
      </c>
      <c r="W1743" s="15" t="s">
        <v>5234</v>
      </c>
      <c r="X1743" s="15" t="s">
        <v>50</v>
      </c>
      <c r="Y1743" s="15" t="s">
        <v>5234</v>
      </c>
      <c r="Z1743" s="15" t="s">
        <v>5234</v>
      </c>
    </row>
    <row r="1744" spans="1:26" x14ac:dyDescent="0.3">
      <c r="A1744" s="15" t="s">
        <v>4069</v>
      </c>
      <c r="B1744">
        <v>99999</v>
      </c>
      <c r="C1744" s="1">
        <v>5908256830998</v>
      </c>
      <c r="D1744">
        <v>12</v>
      </c>
      <c r="E1744">
        <v>360</v>
      </c>
      <c r="F1744" s="15" t="s">
        <v>5234</v>
      </c>
      <c r="G1744" s="15" t="s">
        <v>5234</v>
      </c>
      <c r="H1744" s="15" t="s">
        <v>611</v>
      </c>
      <c r="I1744" s="15" t="s">
        <v>155</v>
      </c>
      <c r="J1744" s="15" t="s">
        <v>5242</v>
      </c>
      <c r="K1744" s="15" t="s">
        <v>5344</v>
      </c>
      <c r="L1744" s="15" t="s">
        <v>5256</v>
      </c>
      <c r="M1744" s="15" t="s">
        <v>5269</v>
      </c>
      <c r="N1744" s="15" t="s">
        <v>4070</v>
      </c>
      <c r="O1744" s="15" t="s">
        <v>4071</v>
      </c>
      <c r="P1744">
        <v>85163100</v>
      </c>
      <c r="Q1744" s="15" t="s">
        <v>5234</v>
      </c>
      <c r="S1744" s="15" t="s">
        <v>5234</v>
      </c>
      <c r="U1744" s="15" t="s">
        <v>5234</v>
      </c>
      <c r="V1744" s="15" t="s">
        <v>112</v>
      </c>
      <c r="W1744" s="15" t="s">
        <v>5234</v>
      </c>
      <c r="X1744" s="15" t="s">
        <v>50</v>
      </c>
      <c r="Y1744" s="15" t="s">
        <v>5234</v>
      </c>
      <c r="Z1744" s="15" t="s">
        <v>5234</v>
      </c>
    </row>
    <row r="1745" spans="1:26" x14ac:dyDescent="0.3">
      <c r="A1745" s="15" t="s">
        <v>4072</v>
      </c>
      <c r="B1745">
        <v>99999</v>
      </c>
      <c r="C1745" s="1">
        <v>5908256831001</v>
      </c>
      <c r="D1745">
        <v>0</v>
      </c>
      <c r="E1745">
        <v>0</v>
      </c>
      <c r="F1745" s="15" t="s">
        <v>5234</v>
      </c>
      <c r="G1745" s="15" t="s">
        <v>5234</v>
      </c>
      <c r="H1745" s="15" t="s">
        <v>611</v>
      </c>
      <c r="I1745" s="15" t="s">
        <v>5275</v>
      </c>
      <c r="J1745" s="15" t="s">
        <v>256</v>
      </c>
      <c r="K1745" s="15" t="s">
        <v>5269</v>
      </c>
      <c r="L1745" s="15" t="s">
        <v>5257</v>
      </c>
      <c r="M1745" s="15" t="s">
        <v>5314</v>
      </c>
      <c r="N1745" s="15" t="s">
        <v>462</v>
      </c>
      <c r="O1745" s="15" t="s">
        <v>4073</v>
      </c>
      <c r="P1745">
        <v>85163100</v>
      </c>
      <c r="Q1745" s="15" t="s">
        <v>5234</v>
      </c>
      <c r="S1745" s="15" t="s">
        <v>5234</v>
      </c>
      <c r="U1745" s="15" t="s">
        <v>5234</v>
      </c>
      <c r="V1745" s="15" t="s">
        <v>119</v>
      </c>
      <c r="W1745" s="15" t="s">
        <v>5234</v>
      </c>
      <c r="X1745" s="15" t="s">
        <v>50</v>
      </c>
      <c r="Y1745" s="15" t="s">
        <v>5234</v>
      </c>
      <c r="Z1745" s="15" t="s">
        <v>5234</v>
      </c>
    </row>
    <row r="1746" spans="1:26" x14ac:dyDescent="0.3">
      <c r="A1746" s="15" t="s">
        <v>4074</v>
      </c>
      <c r="B1746">
        <v>99999</v>
      </c>
      <c r="C1746" s="1">
        <v>5908256831841</v>
      </c>
      <c r="D1746">
        <v>24</v>
      </c>
      <c r="E1746">
        <v>576</v>
      </c>
      <c r="F1746" s="15" t="s">
        <v>4075</v>
      </c>
      <c r="G1746" s="15" t="s">
        <v>6562</v>
      </c>
      <c r="H1746" s="15" t="s">
        <v>1962</v>
      </c>
      <c r="I1746" s="15" t="s">
        <v>453</v>
      </c>
      <c r="J1746" s="15" t="s">
        <v>1476</v>
      </c>
      <c r="K1746" s="15" t="s">
        <v>5237</v>
      </c>
      <c r="L1746" s="15" t="s">
        <v>5265</v>
      </c>
      <c r="M1746" s="15" t="s">
        <v>5291</v>
      </c>
      <c r="N1746" s="15" t="s">
        <v>4076</v>
      </c>
      <c r="O1746" s="15" t="s">
        <v>4077</v>
      </c>
      <c r="P1746">
        <v>85163100</v>
      </c>
      <c r="Q1746" s="15" t="s">
        <v>5234</v>
      </c>
      <c r="S1746" s="15" t="s">
        <v>5234</v>
      </c>
      <c r="U1746" s="15" t="s">
        <v>5234</v>
      </c>
      <c r="V1746" s="15" t="s">
        <v>112</v>
      </c>
      <c r="W1746" s="15" t="s">
        <v>5234</v>
      </c>
      <c r="X1746" s="15" t="s">
        <v>50</v>
      </c>
      <c r="Y1746" s="15" t="s">
        <v>5234</v>
      </c>
      <c r="Z1746" s="15" t="s">
        <v>6803</v>
      </c>
    </row>
    <row r="1747" spans="1:26" x14ac:dyDescent="0.3">
      <c r="A1747" s="15" t="s">
        <v>4078</v>
      </c>
      <c r="B1747">
        <v>99999</v>
      </c>
      <c r="C1747" s="1">
        <v>5908256832831</v>
      </c>
      <c r="D1747">
        <v>6</v>
      </c>
      <c r="E1747">
        <v>144</v>
      </c>
      <c r="F1747" s="15" t="s">
        <v>5234</v>
      </c>
      <c r="G1747" s="15" t="s">
        <v>5234</v>
      </c>
      <c r="H1747" s="15" t="s">
        <v>256</v>
      </c>
      <c r="I1747" s="15" t="s">
        <v>582</v>
      </c>
      <c r="J1747" s="15" t="s">
        <v>712</v>
      </c>
      <c r="K1747" s="15" t="s">
        <v>5279</v>
      </c>
      <c r="L1747" s="15" t="s">
        <v>209</v>
      </c>
      <c r="M1747" s="15" t="s">
        <v>5270</v>
      </c>
      <c r="N1747" s="15" t="s">
        <v>4079</v>
      </c>
      <c r="O1747" s="15" t="s">
        <v>4080</v>
      </c>
      <c r="P1747">
        <v>85163100</v>
      </c>
      <c r="Q1747" s="15" t="s">
        <v>5234</v>
      </c>
      <c r="S1747" s="15" t="s">
        <v>5234</v>
      </c>
      <c r="U1747" s="15" t="s">
        <v>5234</v>
      </c>
      <c r="V1747" s="15" t="s">
        <v>158</v>
      </c>
      <c r="W1747" s="15" t="s">
        <v>5234</v>
      </c>
      <c r="X1747" s="15" t="s">
        <v>50</v>
      </c>
      <c r="Y1747" s="15" t="s">
        <v>5234</v>
      </c>
      <c r="Z1747" s="15" t="s">
        <v>5234</v>
      </c>
    </row>
    <row r="1748" spans="1:26" x14ac:dyDescent="0.3">
      <c r="A1748" s="15" t="s">
        <v>4081</v>
      </c>
      <c r="B1748">
        <v>99999</v>
      </c>
      <c r="C1748" s="1">
        <v>5908256833272</v>
      </c>
      <c r="D1748">
        <v>12</v>
      </c>
      <c r="E1748">
        <v>0</v>
      </c>
      <c r="F1748" s="15" t="s">
        <v>5234</v>
      </c>
      <c r="G1748" s="15" t="s">
        <v>5234</v>
      </c>
      <c r="H1748" s="15" t="s">
        <v>28</v>
      </c>
      <c r="I1748" s="15" t="s">
        <v>5263</v>
      </c>
      <c r="J1748" s="15" t="s">
        <v>5259</v>
      </c>
      <c r="K1748" s="15" t="s">
        <v>30</v>
      </c>
      <c r="L1748" s="15" t="s">
        <v>27</v>
      </c>
      <c r="M1748" s="15" t="s">
        <v>5268</v>
      </c>
      <c r="N1748" s="15" t="s">
        <v>2873</v>
      </c>
      <c r="O1748" s="15" t="s">
        <v>4082</v>
      </c>
      <c r="P1748">
        <v>85163100</v>
      </c>
      <c r="Q1748" s="15" t="s">
        <v>5234</v>
      </c>
      <c r="S1748" s="15" t="s">
        <v>5234</v>
      </c>
      <c r="U1748" s="15" t="s">
        <v>5234</v>
      </c>
      <c r="V1748" s="15" t="s">
        <v>112</v>
      </c>
      <c r="W1748" s="15" t="s">
        <v>5234</v>
      </c>
      <c r="X1748" s="15" t="s">
        <v>50</v>
      </c>
      <c r="Y1748" s="15" t="s">
        <v>5234</v>
      </c>
      <c r="Z1748" s="15" t="s">
        <v>5234</v>
      </c>
    </row>
    <row r="1749" spans="1:26" x14ac:dyDescent="0.3">
      <c r="A1749" s="15" t="s">
        <v>4083</v>
      </c>
      <c r="B1749">
        <v>99999</v>
      </c>
      <c r="C1749" s="1">
        <v>5908256838178</v>
      </c>
      <c r="D1749">
        <v>24</v>
      </c>
      <c r="E1749">
        <v>720</v>
      </c>
      <c r="F1749" s="15" t="s">
        <v>519</v>
      </c>
      <c r="G1749" s="15" t="s">
        <v>5273</v>
      </c>
      <c r="H1749" s="15" t="s">
        <v>5264</v>
      </c>
      <c r="I1749" s="15" t="s">
        <v>155</v>
      </c>
      <c r="J1749" s="15" t="s">
        <v>5261</v>
      </c>
      <c r="K1749" s="15" t="s">
        <v>5314</v>
      </c>
      <c r="L1749" s="15" t="s">
        <v>5256</v>
      </c>
      <c r="M1749" s="15" t="s">
        <v>550</v>
      </c>
      <c r="N1749" s="15" t="s">
        <v>465</v>
      </c>
      <c r="O1749" s="15" t="s">
        <v>6563</v>
      </c>
      <c r="P1749">
        <v>85163100</v>
      </c>
      <c r="Q1749" s="15" t="s">
        <v>6782</v>
      </c>
      <c r="R1749">
        <v>5</v>
      </c>
      <c r="S1749" s="15" t="s">
        <v>5234</v>
      </c>
      <c r="U1749" s="15" t="s">
        <v>5234</v>
      </c>
      <c r="V1749" s="15" t="s">
        <v>544</v>
      </c>
      <c r="W1749" s="15" t="s">
        <v>35</v>
      </c>
      <c r="X1749" s="15" t="s">
        <v>50</v>
      </c>
      <c r="Y1749" s="15" t="s">
        <v>50</v>
      </c>
      <c r="Z1749" s="15" t="s">
        <v>6960</v>
      </c>
    </row>
    <row r="1750" spans="1:26" x14ac:dyDescent="0.3">
      <c r="A1750" s="15" t="s">
        <v>4084</v>
      </c>
      <c r="B1750">
        <v>99999</v>
      </c>
      <c r="C1750" s="1">
        <v>5908256835184</v>
      </c>
      <c r="D1750">
        <v>20</v>
      </c>
      <c r="E1750">
        <v>1000</v>
      </c>
      <c r="F1750" s="15" t="s">
        <v>5233</v>
      </c>
      <c r="G1750" s="15" t="s">
        <v>5234</v>
      </c>
      <c r="H1750" s="15" t="s">
        <v>5233</v>
      </c>
      <c r="I1750" s="15" t="s">
        <v>5233</v>
      </c>
      <c r="J1750" s="15" t="s">
        <v>5233</v>
      </c>
      <c r="K1750" s="15" t="s">
        <v>5288</v>
      </c>
      <c r="L1750" s="15" t="s">
        <v>5268</v>
      </c>
      <c r="M1750" s="15" t="s">
        <v>5257</v>
      </c>
      <c r="N1750" s="15" t="s">
        <v>465</v>
      </c>
      <c r="O1750" s="15" t="s">
        <v>4085</v>
      </c>
      <c r="Q1750" s="15" t="s">
        <v>623</v>
      </c>
      <c r="R1750">
        <v>5</v>
      </c>
      <c r="S1750" s="15" t="s">
        <v>5234</v>
      </c>
      <c r="U1750" s="15" t="s">
        <v>5234</v>
      </c>
      <c r="V1750" s="15" t="s">
        <v>5234</v>
      </c>
      <c r="W1750" s="15" t="s">
        <v>5234</v>
      </c>
      <c r="X1750" s="15" t="s">
        <v>50</v>
      </c>
      <c r="Y1750" s="15" t="s">
        <v>50</v>
      </c>
      <c r="Z1750" s="15" t="s">
        <v>5234</v>
      </c>
    </row>
    <row r="1751" spans="1:26" x14ac:dyDescent="0.3">
      <c r="A1751" s="15" t="s">
        <v>4086</v>
      </c>
      <c r="B1751">
        <v>99999</v>
      </c>
      <c r="C1751" s="1">
        <v>5908256837508</v>
      </c>
      <c r="D1751">
        <v>20</v>
      </c>
      <c r="E1751">
        <v>1000</v>
      </c>
      <c r="F1751" s="15" t="s">
        <v>3499</v>
      </c>
      <c r="G1751" s="15" t="s">
        <v>155</v>
      </c>
      <c r="H1751" s="15" t="s">
        <v>5233</v>
      </c>
      <c r="I1751" s="15" t="s">
        <v>5233</v>
      </c>
      <c r="J1751" s="15" t="s">
        <v>5233</v>
      </c>
      <c r="K1751" s="15" t="s">
        <v>5288</v>
      </c>
      <c r="L1751" s="15" t="s">
        <v>5268</v>
      </c>
      <c r="M1751" s="15" t="s">
        <v>5257</v>
      </c>
      <c r="N1751" s="15" t="s">
        <v>465</v>
      </c>
      <c r="O1751" s="15" t="s">
        <v>4087</v>
      </c>
      <c r="P1751">
        <v>85163100</v>
      </c>
      <c r="Q1751" s="15" t="s">
        <v>5234</v>
      </c>
      <c r="S1751" s="15" t="s">
        <v>5234</v>
      </c>
      <c r="U1751" s="15" t="s">
        <v>5234</v>
      </c>
      <c r="V1751" s="15" t="s">
        <v>5234</v>
      </c>
      <c r="W1751" s="15" t="s">
        <v>5234</v>
      </c>
      <c r="X1751" s="15" t="s">
        <v>50</v>
      </c>
      <c r="Y1751" s="15" t="s">
        <v>5234</v>
      </c>
      <c r="Z1751" s="15" t="s">
        <v>538</v>
      </c>
    </row>
    <row r="1752" spans="1:26" x14ac:dyDescent="0.3">
      <c r="A1752" s="15" t="s">
        <v>4088</v>
      </c>
      <c r="B1752">
        <v>99999</v>
      </c>
      <c r="C1752" s="1">
        <v>5908256835276</v>
      </c>
      <c r="D1752">
        <v>20</v>
      </c>
      <c r="E1752">
        <v>1000</v>
      </c>
      <c r="F1752" s="15" t="s">
        <v>5233</v>
      </c>
      <c r="G1752" s="15" t="s">
        <v>5234</v>
      </c>
      <c r="H1752" s="15" t="s">
        <v>5233</v>
      </c>
      <c r="I1752" s="15" t="s">
        <v>5233</v>
      </c>
      <c r="J1752" s="15" t="s">
        <v>5233</v>
      </c>
      <c r="K1752" s="15" t="s">
        <v>5288</v>
      </c>
      <c r="L1752" s="15" t="s">
        <v>5268</v>
      </c>
      <c r="M1752" s="15" t="s">
        <v>5257</v>
      </c>
      <c r="N1752" s="15" t="s">
        <v>465</v>
      </c>
      <c r="O1752" s="15" t="s">
        <v>4089</v>
      </c>
      <c r="Q1752" s="15" t="s">
        <v>623</v>
      </c>
      <c r="R1752">
        <v>5</v>
      </c>
      <c r="S1752" s="15" t="s">
        <v>5234</v>
      </c>
      <c r="U1752" s="15" t="s">
        <v>5234</v>
      </c>
      <c r="V1752" s="15" t="s">
        <v>5234</v>
      </c>
      <c r="W1752" s="15" t="s">
        <v>5234</v>
      </c>
      <c r="X1752" s="15" t="s">
        <v>50</v>
      </c>
      <c r="Y1752" s="15" t="s">
        <v>50</v>
      </c>
      <c r="Z1752" s="15" t="s">
        <v>5234</v>
      </c>
    </row>
    <row r="1753" spans="1:26" x14ac:dyDescent="0.3">
      <c r="A1753" s="15" t="s">
        <v>4090</v>
      </c>
      <c r="B1753">
        <v>99999</v>
      </c>
      <c r="C1753" s="1">
        <v>5908256837614</v>
      </c>
      <c r="D1753">
        <v>20</v>
      </c>
      <c r="E1753">
        <v>1000</v>
      </c>
      <c r="F1753" s="15" t="s">
        <v>3499</v>
      </c>
      <c r="G1753" s="15" t="s">
        <v>155</v>
      </c>
      <c r="H1753" s="15" t="s">
        <v>5233</v>
      </c>
      <c r="I1753" s="15" t="s">
        <v>5233</v>
      </c>
      <c r="J1753" s="15" t="s">
        <v>5233</v>
      </c>
      <c r="K1753" s="15" t="s">
        <v>5288</v>
      </c>
      <c r="L1753" s="15" t="s">
        <v>5268</v>
      </c>
      <c r="M1753" s="15" t="s">
        <v>5257</v>
      </c>
      <c r="N1753" s="15" t="s">
        <v>465</v>
      </c>
      <c r="O1753" s="15" t="s">
        <v>4091</v>
      </c>
      <c r="P1753">
        <v>85163100</v>
      </c>
      <c r="Q1753" s="15" t="s">
        <v>5234</v>
      </c>
      <c r="S1753" s="15" t="s">
        <v>5234</v>
      </c>
      <c r="U1753" s="15" t="s">
        <v>5234</v>
      </c>
      <c r="V1753" s="15" t="s">
        <v>5234</v>
      </c>
      <c r="W1753" s="15" t="s">
        <v>5234</v>
      </c>
      <c r="X1753" s="15" t="s">
        <v>50</v>
      </c>
      <c r="Y1753" s="15" t="s">
        <v>5234</v>
      </c>
      <c r="Z1753" s="15" t="s">
        <v>538</v>
      </c>
    </row>
    <row r="1754" spans="1:26" x14ac:dyDescent="0.3">
      <c r="A1754" s="15" t="s">
        <v>4092</v>
      </c>
      <c r="B1754">
        <v>99999</v>
      </c>
      <c r="C1754" s="1">
        <v>5908256837287</v>
      </c>
      <c r="D1754">
        <v>12</v>
      </c>
      <c r="E1754">
        <v>216</v>
      </c>
      <c r="F1754" s="15" t="s">
        <v>3993</v>
      </c>
      <c r="G1754" s="15" t="s">
        <v>6564</v>
      </c>
      <c r="H1754" s="15" t="s">
        <v>5233</v>
      </c>
      <c r="I1754" s="15" t="s">
        <v>5233</v>
      </c>
      <c r="J1754" s="15" t="s">
        <v>5233</v>
      </c>
      <c r="K1754" s="15" t="s">
        <v>5270</v>
      </c>
      <c r="L1754" s="15" t="s">
        <v>5291</v>
      </c>
      <c r="M1754" s="15" t="s">
        <v>5401</v>
      </c>
      <c r="N1754" s="15" t="s">
        <v>4079</v>
      </c>
      <c r="O1754" s="15" t="s">
        <v>4093</v>
      </c>
      <c r="P1754">
        <v>85163100</v>
      </c>
      <c r="Q1754" s="15" t="s">
        <v>5234</v>
      </c>
      <c r="S1754" s="15" t="s">
        <v>5234</v>
      </c>
      <c r="U1754" s="15" t="s">
        <v>5234</v>
      </c>
      <c r="V1754" s="15" t="s">
        <v>5234</v>
      </c>
      <c r="W1754" s="15" t="s">
        <v>5234</v>
      </c>
      <c r="X1754" s="15" t="s">
        <v>50</v>
      </c>
      <c r="Y1754" s="15" t="s">
        <v>5234</v>
      </c>
      <c r="Z1754" s="15" t="s">
        <v>682</v>
      </c>
    </row>
    <row r="1755" spans="1:26" x14ac:dyDescent="0.3">
      <c r="A1755" s="15" t="s">
        <v>4094</v>
      </c>
      <c r="B1755">
        <v>99999</v>
      </c>
      <c r="C1755" s="1">
        <v>5908256838611</v>
      </c>
      <c r="D1755">
        <v>20</v>
      </c>
      <c r="E1755">
        <v>900</v>
      </c>
      <c r="F1755" s="15" t="s">
        <v>3499</v>
      </c>
      <c r="G1755" s="15" t="s">
        <v>155</v>
      </c>
      <c r="H1755" s="15" t="s">
        <v>5233</v>
      </c>
      <c r="I1755" s="15" t="s">
        <v>5233</v>
      </c>
      <c r="J1755" s="15" t="s">
        <v>5233</v>
      </c>
      <c r="K1755" s="15" t="s">
        <v>5268</v>
      </c>
      <c r="L1755" s="15" t="s">
        <v>5288</v>
      </c>
      <c r="M1755" s="15" t="s">
        <v>5286</v>
      </c>
      <c r="N1755" s="15" t="s">
        <v>465</v>
      </c>
      <c r="O1755" s="15" t="s">
        <v>4095</v>
      </c>
      <c r="Q1755" s="15" t="s">
        <v>5234</v>
      </c>
      <c r="S1755" s="15" t="s">
        <v>5234</v>
      </c>
      <c r="U1755" s="15" t="s">
        <v>5234</v>
      </c>
      <c r="V1755" s="15" t="s">
        <v>5234</v>
      </c>
      <c r="W1755" s="15" t="s">
        <v>5234</v>
      </c>
      <c r="X1755" s="15" t="s">
        <v>50</v>
      </c>
      <c r="Y1755" s="15" t="s">
        <v>5234</v>
      </c>
      <c r="Z1755" s="15" t="s">
        <v>538</v>
      </c>
    </row>
    <row r="1756" spans="1:26" x14ac:dyDescent="0.3">
      <c r="A1756" s="15" t="s">
        <v>4096</v>
      </c>
      <c r="B1756">
        <v>15406</v>
      </c>
      <c r="C1756" s="1">
        <v>5902934831383</v>
      </c>
      <c r="D1756">
        <v>12</v>
      </c>
      <c r="E1756">
        <v>180</v>
      </c>
      <c r="F1756" s="15" t="s">
        <v>1042</v>
      </c>
      <c r="G1756" s="15" t="s">
        <v>6565</v>
      </c>
      <c r="H1756" s="15" t="s">
        <v>5273</v>
      </c>
      <c r="I1756" s="15" t="s">
        <v>44</v>
      </c>
      <c r="J1756" s="15" t="s">
        <v>5293</v>
      </c>
      <c r="K1756" s="15" t="s">
        <v>3911</v>
      </c>
      <c r="L1756" s="15" t="s">
        <v>4097</v>
      </c>
      <c r="M1756" s="15" t="s">
        <v>4098</v>
      </c>
      <c r="N1756" s="15" t="s">
        <v>242</v>
      </c>
      <c r="O1756" s="15" t="s">
        <v>6566</v>
      </c>
      <c r="P1756">
        <v>85163100</v>
      </c>
      <c r="Q1756" s="15" t="s">
        <v>6782</v>
      </c>
      <c r="R1756">
        <v>5</v>
      </c>
      <c r="S1756" s="15" t="s">
        <v>5234</v>
      </c>
      <c r="U1756" s="15" t="s">
        <v>5234</v>
      </c>
      <c r="V1756" s="15" t="s">
        <v>279</v>
      </c>
      <c r="W1756" s="15" t="s">
        <v>35</v>
      </c>
      <c r="X1756" s="15" t="s">
        <v>36</v>
      </c>
      <c r="Y1756" s="15" t="s">
        <v>50</v>
      </c>
      <c r="Z1756" s="15" t="s">
        <v>3909</v>
      </c>
    </row>
    <row r="1757" spans="1:26" x14ac:dyDescent="0.3">
      <c r="A1757" s="15" t="s">
        <v>4099</v>
      </c>
      <c r="B1757">
        <v>15411</v>
      </c>
      <c r="C1757" s="1">
        <v>5902934831338</v>
      </c>
      <c r="D1757">
        <v>6</v>
      </c>
      <c r="E1757">
        <v>216</v>
      </c>
      <c r="F1757" s="15" t="s">
        <v>4100</v>
      </c>
      <c r="G1757" s="15" t="s">
        <v>6567</v>
      </c>
      <c r="H1757" s="15" t="s">
        <v>5241</v>
      </c>
      <c r="I1757" s="15" t="s">
        <v>143</v>
      </c>
      <c r="J1757" s="15" t="s">
        <v>5293</v>
      </c>
      <c r="K1757" s="15" t="s">
        <v>5270</v>
      </c>
      <c r="L1757" s="15" t="s">
        <v>43</v>
      </c>
      <c r="M1757" s="15" t="s">
        <v>750</v>
      </c>
      <c r="N1757" s="15" t="s">
        <v>4101</v>
      </c>
      <c r="O1757" s="15" t="s">
        <v>6568</v>
      </c>
      <c r="P1757">
        <v>85163100</v>
      </c>
      <c r="Q1757" s="15" t="s">
        <v>6782</v>
      </c>
      <c r="R1757">
        <v>5</v>
      </c>
      <c r="S1757" s="15" t="s">
        <v>5234</v>
      </c>
      <c r="U1757" s="15" t="s">
        <v>5234</v>
      </c>
      <c r="V1757" s="15" t="s">
        <v>46</v>
      </c>
      <c r="W1757" s="15" t="s">
        <v>35</v>
      </c>
      <c r="X1757" s="15" t="s">
        <v>36</v>
      </c>
      <c r="Y1757" s="15" t="s">
        <v>50</v>
      </c>
      <c r="Z1757" s="15" t="s">
        <v>6991</v>
      </c>
    </row>
    <row r="1758" spans="1:26" x14ac:dyDescent="0.3">
      <c r="A1758" s="15" t="s">
        <v>4559</v>
      </c>
      <c r="B1758">
        <v>15504</v>
      </c>
      <c r="C1758" s="1">
        <v>5903887801249</v>
      </c>
      <c r="D1758">
        <v>12</v>
      </c>
      <c r="E1758">
        <v>432</v>
      </c>
      <c r="F1758" s="15" t="s">
        <v>133</v>
      </c>
      <c r="G1758" s="15" t="s">
        <v>6569</v>
      </c>
      <c r="H1758" s="15" t="s">
        <v>117</v>
      </c>
      <c r="I1758" s="15" t="s">
        <v>453</v>
      </c>
      <c r="J1758" s="15" t="s">
        <v>210</v>
      </c>
      <c r="K1758" s="15" t="s">
        <v>231</v>
      </c>
      <c r="L1758" s="15" t="s">
        <v>689</v>
      </c>
      <c r="M1758" s="15" t="s">
        <v>5293</v>
      </c>
      <c r="N1758" s="15" t="s">
        <v>4560</v>
      </c>
      <c r="O1758" s="15" t="s">
        <v>6570</v>
      </c>
      <c r="P1758">
        <v>85163100</v>
      </c>
      <c r="Q1758" s="15" t="s">
        <v>6782</v>
      </c>
      <c r="R1758">
        <v>5</v>
      </c>
      <c r="S1758" s="15" t="s">
        <v>5234</v>
      </c>
      <c r="U1758" s="15" t="s">
        <v>5234</v>
      </c>
      <c r="V1758" s="15" t="s">
        <v>544</v>
      </c>
      <c r="W1758" s="15" t="s">
        <v>4476</v>
      </c>
      <c r="X1758" s="15" t="s">
        <v>36</v>
      </c>
      <c r="Y1758" s="15" t="s">
        <v>50</v>
      </c>
      <c r="Z1758" s="15" t="s">
        <v>403</v>
      </c>
    </row>
    <row r="1759" spans="1:26" x14ac:dyDescent="0.3">
      <c r="A1759" s="15" t="s">
        <v>4704</v>
      </c>
      <c r="B1759">
        <v>15509</v>
      </c>
      <c r="C1759" s="1">
        <v>5903887802284</v>
      </c>
      <c r="D1759">
        <v>12</v>
      </c>
      <c r="E1759">
        <v>576</v>
      </c>
      <c r="F1759" s="15" t="s">
        <v>4887</v>
      </c>
      <c r="G1759" s="15" t="s">
        <v>5622</v>
      </c>
      <c r="H1759" s="15" t="s">
        <v>5264</v>
      </c>
      <c r="I1759" s="15" t="s">
        <v>5275</v>
      </c>
      <c r="J1759" s="15" t="s">
        <v>5241</v>
      </c>
      <c r="K1759" s="15" t="s">
        <v>5269</v>
      </c>
      <c r="L1759" s="15" t="s">
        <v>161</v>
      </c>
      <c r="M1759" s="15" t="s">
        <v>5288</v>
      </c>
      <c r="N1759" s="15" t="s">
        <v>2873</v>
      </c>
      <c r="O1759" s="15" t="s">
        <v>6571</v>
      </c>
      <c r="P1759">
        <v>85163100</v>
      </c>
      <c r="Q1759" s="15" t="s">
        <v>6782</v>
      </c>
      <c r="R1759">
        <v>5</v>
      </c>
      <c r="S1759" s="15" t="s">
        <v>5234</v>
      </c>
      <c r="U1759" s="15" t="s">
        <v>5234</v>
      </c>
      <c r="V1759" s="15" t="s">
        <v>544</v>
      </c>
      <c r="W1759" s="15" t="s">
        <v>4888</v>
      </c>
      <c r="X1759" s="15" t="s">
        <v>36</v>
      </c>
      <c r="Y1759" s="15" t="s">
        <v>50</v>
      </c>
      <c r="Z1759" s="15" t="s">
        <v>7034</v>
      </c>
    </row>
    <row r="1760" spans="1:26" x14ac:dyDescent="0.3">
      <c r="A1760" s="15" t="s">
        <v>4102</v>
      </c>
      <c r="B1760">
        <v>15708</v>
      </c>
      <c r="C1760" s="1">
        <v>5908256832848</v>
      </c>
      <c r="D1760">
        <v>12</v>
      </c>
      <c r="E1760">
        <v>1080</v>
      </c>
      <c r="F1760" s="15" t="s">
        <v>4103</v>
      </c>
      <c r="G1760" s="15" t="s">
        <v>6572</v>
      </c>
      <c r="H1760" s="15" t="s">
        <v>5263</v>
      </c>
      <c r="I1760" s="15" t="s">
        <v>5286</v>
      </c>
      <c r="J1760" s="15" t="s">
        <v>5283</v>
      </c>
      <c r="K1760" s="15" t="s">
        <v>185</v>
      </c>
      <c r="L1760" s="15" t="s">
        <v>5257</v>
      </c>
      <c r="M1760" s="15" t="s">
        <v>31</v>
      </c>
      <c r="N1760" s="15" t="s">
        <v>743</v>
      </c>
      <c r="O1760" s="15" t="s">
        <v>6573</v>
      </c>
      <c r="P1760">
        <v>85163200</v>
      </c>
      <c r="Q1760" s="15" t="s">
        <v>6782</v>
      </c>
      <c r="R1760">
        <v>5</v>
      </c>
      <c r="S1760" s="15" t="s">
        <v>5234</v>
      </c>
      <c r="U1760" s="15" t="s">
        <v>5234</v>
      </c>
      <c r="V1760" s="15" t="s">
        <v>544</v>
      </c>
      <c r="W1760" s="15" t="s">
        <v>35</v>
      </c>
      <c r="X1760" s="15" t="s">
        <v>36</v>
      </c>
      <c r="Y1760" s="15" t="s">
        <v>5234</v>
      </c>
      <c r="Z1760" s="15" t="s">
        <v>4184</v>
      </c>
    </row>
    <row r="1761" spans="1:26" x14ac:dyDescent="0.3">
      <c r="A1761" s="15" t="s">
        <v>4104</v>
      </c>
      <c r="B1761">
        <v>99999</v>
      </c>
      <c r="C1761" s="1">
        <v>5908256838673</v>
      </c>
      <c r="D1761">
        <v>12</v>
      </c>
      <c r="E1761">
        <v>756</v>
      </c>
      <c r="F1761" s="15" t="s">
        <v>4105</v>
      </c>
      <c r="G1761" s="15" t="s">
        <v>532</v>
      </c>
      <c r="H1761" s="15" t="s">
        <v>5286</v>
      </c>
      <c r="I1761" s="15" t="s">
        <v>547</v>
      </c>
      <c r="J1761" s="15" t="s">
        <v>5263</v>
      </c>
      <c r="K1761" s="15" t="s">
        <v>1610</v>
      </c>
      <c r="L1761" s="15" t="s">
        <v>595</v>
      </c>
      <c r="M1761" s="15" t="s">
        <v>560</v>
      </c>
      <c r="N1761" s="15" t="s">
        <v>743</v>
      </c>
      <c r="O1761" s="15" t="s">
        <v>4106</v>
      </c>
      <c r="P1761">
        <v>85163200</v>
      </c>
      <c r="Q1761" s="15" t="s">
        <v>5234</v>
      </c>
      <c r="R1761">
        <v>5</v>
      </c>
      <c r="S1761" s="15" t="s">
        <v>5234</v>
      </c>
      <c r="U1761" s="15" t="s">
        <v>5234</v>
      </c>
      <c r="V1761" s="15" t="s">
        <v>544</v>
      </c>
      <c r="W1761" s="15" t="s">
        <v>5234</v>
      </c>
      <c r="X1761" s="15" t="s">
        <v>50</v>
      </c>
      <c r="Y1761" s="15" t="s">
        <v>5234</v>
      </c>
      <c r="Z1761" s="15" t="s">
        <v>6779</v>
      </c>
    </row>
    <row r="1762" spans="1:26" x14ac:dyDescent="0.3">
      <c r="A1762" s="15" t="s">
        <v>4107</v>
      </c>
      <c r="B1762">
        <v>15704</v>
      </c>
      <c r="C1762" s="1">
        <v>5902934831314</v>
      </c>
      <c r="D1762">
        <v>12</v>
      </c>
      <c r="E1762">
        <v>840</v>
      </c>
      <c r="F1762" s="15" t="s">
        <v>4108</v>
      </c>
      <c r="G1762" s="15" t="s">
        <v>6312</v>
      </c>
      <c r="H1762" s="15" t="s">
        <v>430</v>
      </c>
      <c r="I1762" s="15" t="s">
        <v>200</v>
      </c>
      <c r="J1762" s="15" t="s">
        <v>5263</v>
      </c>
      <c r="K1762" s="15" t="s">
        <v>321</v>
      </c>
      <c r="L1762" s="15" t="s">
        <v>5286</v>
      </c>
      <c r="M1762" s="15" t="s">
        <v>5253</v>
      </c>
      <c r="N1762" s="15" t="s">
        <v>743</v>
      </c>
      <c r="O1762" s="15" t="s">
        <v>6574</v>
      </c>
      <c r="P1762">
        <v>85163200</v>
      </c>
      <c r="Q1762" s="15" t="s">
        <v>505</v>
      </c>
      <c r="R1762">
        <v>5</v>
      </c>
      <c r="S1762" s="15" t="s">
        <v>5234</v>
      </c>
      <c r="U1762" s="15" t="s">
        <v>5234</v>
      </c>
      <c r="V1762" s="15" t="s">
        <v>112</v>
      </c>
      <c r="W1762" s="15" t="s">
        <v>35</v>
      </c>
      <c r="X1762" s="15" t="s">
        <v>50</v>
      </c>
      <c r="Y1762" s="15" t="s">
        <v>50</v>
      </c>
      <c r="Z1762" s="15" t="s">
        <v>7035</v>
      </c>
    </row>
    <row r="1763" spans="1:26" x14ac:dyDescent="0.3">
      <c r="A1763" s="15" t="s">
        <v>4109</v>
      </c>
      <c r="B1763">
        <v>99999</v>
      </c>
      <c r="C1763" s="1">
        <v>5908256831346</v>
      </c>
      <c r="D1763">
        <v>12</v>
      </c>
      <c r="E1763">
        <v>576</v>
      </c>
      <c r="F1763" s="15" t="s">
        <v>1011</v>
      </c>
      <c r="G1763" s="15" t="s">
        <v>5852</v>
      </c>
      <c r="H1763" s="15" t="s">
        <v>5281</v>
      </c>
      <c r="I1763" s="15" t="s">
        <v>5260</v>
      </c>
      <c r="J1763" s="15" t="s">
        <v>2695</v>
      </c>
      <c r="K1763" s="15" t="s">
        <v>231</v>
      </c>
      <c r="L1763" s="15" t="s">
        <v>787</v>
      </c>
      <c r="M1763" s="15" t="s">
        <v>254</v>
      </c>
      <c r="N1763" s="15" t="s">
        <v>799</v>
      </c>
      <c r="O1763" s="15" t="s">
        <v>4110</v>
      </c>
      <c r="P1763">
        <v>85102000</v>
      </c>
      <c r="Q1763" s="15" t="s">
        <v>5234</v>
      </c>
      <c r="R1763">
        <v>5</v>
      </c>
      <c r="S1763" s="15" t="s">
        <v>5234</v>
      </c>
      <c r="U1763" s="15" t="s">
        <v>5234</v>
      </c>
      <c r="V1763" s="15" t="s">
        <v>112</v>
      </c>
      <c r="W1763" s="15" t="s">
        <v>5234</v>
      </c>
      <c r="X1763" s="15" t="s">
        <v>50</v>
      </c>
      <c r="Y1763" s="15" t="s">
        <v>5234</v>
      </c>
      <c r="Z1763" s="15" t="s">
        <v>4047</v>
      </c>
    </row>
    <row r="1764" spans="1:26" x14ac:dyDescent="0.3">
      <c r="A1764" s="15" t="s">
        <v>4111</v>
      </c>
      <c r="B1764">
        <v>99999</v>
      </c>
      <c r="C1764" s="1">
        <v>5908256833180</v>
      </c>
      <c r="D1764">
        <v>12</v>
      </c>
      <c r="E1764">
        <v>504</v>
      </c>
      <c r="F1764" s="15" t="s">
        <v>4112</v>
      </c>
      <c r="G1764" s="15" t="s">
        <v>6575</v>
      </c>
      <c r="H1764" s="15" t="s">
        <v>5242</v>
      </c>
      <c r="I1764" s="15" t="s">
        <v>646</v>
      </c>
      <c r="J1764" s="15" t="s">
        <v>911</v>
      </c>
      <c r="K1764" s="15" t="s">
        <v>522</v>
      </c>
      <c r="L1764" s="15" t="s">
        <v>65</v>
      </c>
      <c r="M1764" s="15" t="s">
        <v>560</v>
      </c>
      <c r="N1764" s="15" t="s">
        <v>799</v>
      </c>
      <c r="O1764" s="15" t="s">
        <v>4113</v>
      </c>
      <c r="P1764">
        <v>85102000</v>
      </c>
      <c r="Q1764" s="15" t="s">
        <v>5234</v>
      </c>
      <c r="R1764">
        <v>5</v>
      </c>
      <c r="S1764" s="15" t="s">
        <v>5234</v>
      </c>
      <c r="U1764" s="15" t="s">
        <v>5234</v>
      </c>
      <c r="V1764" s="15" t="s">
        <v>119</v>
      </c>
      <c r="W1764" s="15" t="s">
        <v>5234</v>
      </c>
      <c r="X1764" s="15" t="s">
        <v>50</v>
      </c>
      <c r="Y1764" s="15" t="s">
        <v>5234</v>
      </c>
      <c r="Z1764" s="15" t="s">
        <v>513</v>
      </c>
    </row>
    <row r="1765" spans="1:26" x14ac:dyDescent="0.3">
      <c r="A1765" s="15" t="s">
        <v>4114</v>
      </c>
      <c r="B1765">
        <v>16113</v>
      </c>
      <c r="C1765" s="1">
        <v>5908256839717</v>
      </c>
      <c r="D1765">
        <v>6</v>
      </c>
      <c r="E1765">
        <v>396</v>
      </c>
      <c r="F1765" s="15" t="s">
        <v>555</v>
      </c>
      <c r="G1765" s="15" t="s">
        <v>6576</v>
      </c>
      <c r="H1765" s="15" t="s">
        <v>5243</v>
      </c>
      <c r="I1765" s="15" t="s">
        <v>5278</v>
      </c>
      <c r="J1765" s="15" t="s">
        <v>5301</v>
      </c>
      <c r="K1765" s="15" t="s">
        <v>5237</v>
      </c>
      <c r="L1765" s="15" t="s">
        <v>5238</v>
      </c>
      <c r="M1765" s="15" t="s">
        <v>5293</v>
      </c>
      <c r="N1765" s="15" t="s">
        <v>833</v>
      </c>
      <c r="O1765" s="15" t="s">
        <v>6577</v>
      </c>
      <c r="P1765">
        <v>85102000</v>
      </c>
      <c r="Q1765" s="15" t="s">
        <v>6811</v>
      </c>
      <c r="R1765">
        <v>5</v>
      </c>
      <c r="S1765" s="15" t="s">
        <v>4763</v>
      </c>
      <c r="T1765">
        <v>2</v>
      </c>
      <c r="U1765" s="15" t="s">
        <v>158</v>
      </c>
      <c r="V1765" s="15" t="s">
        <v>406</v>
      </c>
      <c r="W1765" s="15" t="s">
        <v>35</v>
      </c>
      <c r="X1765" s="15" t="s">
        <v>36</v>
      </c>
      <c r="Y1765" s="15" t="s">
        <v>50</v>
      </c>
      <c r="Z1765" s="15" t="s">
        <v>6785</v>
      </c>
    </row>
    <row r="1766" spans="1:26" x14ac:dyDescent="0.3">
      <c r="A1766" s="15" t="s">
        <v>4115</v>
      </c>
      <c r="B1766">
        <v>15814</v>
      </c>
      <c r="C1766" s="1">
        <v>5902934831505</v>
      </c>
      <c r="D1766">
        <v>4</v>
      </c>
      <c r="E1766">
        <v>616</v>
      </c>
      <c r="F1766" s="15" t="s">
        <v>4116</v>
      </c>
      <c r="G1766" s="15" t="s">
        <v>1636</v>
      </c>
      <c r="H1766" s="15" t="s">
        <v>63</v>
      </c>
      <c r="I1766" s="15" t="s">
        <v>5278</v>
      </c>
      <c r="J1766" s="15" t="s">
        <v>5238</v>
      </c>
      <c r="K1766" s="15" t="s">
        <v>5300</v>
      </c>
      <c r="L1766" s="15" t="s">
        <v>5261</v>
      </c>
      <c r="M1766" s="15" t="s">
        <v>5253</v>
      </c>
      <c r="N1766" s="15" t="s">
        <v>799</v>
      </c>
      <c r="O1766" s="15" t="s">
        <v>6578</v>
      </c>
      <c r="P1766">
        <v>85102000</v>
      </c>
      <c r="Q1766" s="15" t="s">
        <v>6811</v>
      </c>
      <c r="R1766">
        <v>5</v>
      </c>
      <c r="S1766" s="15" t="s">
        <v>5234</v>
      </c>
      <c r="U1766" s="15" t="s">
        <v>5234</v>
      </c>
      <c r="V1766" s="15" t="s">
        <v>112</v>
      </c>
      <c r="W1766" s="15" t="s">
        <v>438</v>
      </c>
      <c r="X1766" s="15" t="s">
        <v>36</v>
      </c>
      <c r="Y1766" s="15" t="s">
        <v>50</v>
      </c>
      <c r="Z1766" s="15" t="s">
        <v>114</v>
      </c>
    </row>
    <row r="1767" spans="1:26" x14ac:dyDescent="0.3">
      <c r="A1767" s="15" t="s">
        <v>4117</v>
      </c>
      <c r="B1767">
        <v>99999</v>
      </c>
      <c r="C1767" s="1">
        <v>5908256831353</v>
      </c>
      <c r="D1767">
        <v>12</v>
      </c>
      <c r="E1767">
        <v>648</v>
      </c>
      <c r="F1767" s="15" t="s">
        <v>3121</v>
      </c>
      <c r="G1767" s="15" t="s">
        <v>208</v>
      </c>
      <c r="H1767" s="15" t="s">
        <v>1036</v>
      </c>
      <c r="I1767" s="15" t="s">
        <v>646</v>
      </c>
      <c r="J1767" s="15" t="s">
        <v>5242</v>
      </c>
      <c r="K1767" s="15" t="s">
        <v>1146</v>
      </c>
      <c r="L1767" s="15" t="s">
        <v>5286</v>
      </c>
      <c r="M1767" s="15" t="s">
        <v>41</v>
      </c>
      <c r="N1767" s="15" t="s">
        <v>2920</v>
      </c>
      <c r="O1767" s="15" t="s">
        <v>4118</v>
      </c>
      <c r="P1767">
        <v>85101000</v>
      </c>
      <c r="Q1767" s="15" t="s">
        <v>5234</v>
      </c>
      <c r="R1767">
        <v>5</v>
      </c>
      <c r="S1767" s="15" t="s">
        <v>5234</v>
      </c>
      <c r="U1767" s="15" t="s">
        <v>5234</v>
      </c>
      <c r="V1767" s="15" t="s">
        <v>112</v>
      </c>
      <c r="W1767" s="15" t="s">
        <v>5234</v>
      </c>
      <c r="X1767" s="15" t="s">
        <v>50</v>
      </c>
      <c r="Y1767" s="15" t="s">
        <v>5234</v>
      </c>
      <c r="Z1767" s="15" t="s">
        <v>572</v>
      </c>
    </row>
    <row r="1768" spans="1:26" x14ac:dyDescent="0.3">
      <c r="A1768" s="15" t="s">
        <v>4119</v>
      </c>
      <c r="B1768">
        <v>99999</v>
      </c>
      <c r="C1768" s="1">
        <v>5908256832282</v>
      </c>
      <c r="D1768">
        <v>8</v>
      </c>
      <c r="E1768">
        <v>960</v>
      </c>
      <c r="F1768" s="15" t="s">
        <v>5234</v>
      </c>
      <c r="G1768" s="15" t="s">
        <v>6579</v>
      </c>
      <c r="H1768" s="15" t="s">
        <v>5264</v>
      </c>
      <c r="I1768" s="15" t="s">
        <v>5261</v>
      </c>
      <c r="J1768" s="15" t="s">
        <v>5263</v>
      </c>
      <c r="K1768" s="15" t="s">
        <v>224</v>
      </c>
      <c r="L1768" s="15" t="s">
        <v>5256</v>
      </c>
      <c r="M1768" s="15" t="s">
        <v>5242</v>
      </c>
      <c r="N1768" s="15" t="s">
        <v>848</v>
      </c>
      <c r="O1768" s="15" t="s">
        <v>4120</v>
      </c>
      <c r="P1768">
        <v>85101000</v>
      </c>
      <c r="Q1768" s="15" t="s">
        <v>5234</v>
      </c>
      <c r="S1768" s="15" t="s">
        <v>5234</v>
      </c>
      <c r="U1768" s="15" t="s">
        <v>5234</v>
      </c>
      <c r="V1768" s="15" t="s">
        <v>112</v>
      </c>
      <c r="W1768" s="15" t="s">
        <v>5234</v>
      </c>
      <c r="X1768" s="15" t="s">
        <v>50</v>
      </c>
      <c r="Y1768" s="15" t="s">
        <v>5234</v>
      </c>
      <c r="Z1768" s="15" t="s">
        <v>7036</v>
      </c>
    </row>
    <row r="1769" spans="1:26" x14ac:dyDescent="0.3">
      <c r="A1769" s="15" t="s">
        <v>4121</v>
      </c>
      <c r="B1769">
        <v>99999</v>
      </c>
      <c r="C1769" s="1">
        <v>5908256836426</v>
      </c>
      <c r="D1769">
        <v>10</v>
      </c>
      <c r="E1769">
        <v>600</v>
      </c>
      <c r="F1769" s="15" t="s">
        <v>572</v>
      </c>
      <c r="G1769" s="15" t="s">
        <v>1315</v>
      </c>
      <c r="H1769" s="15" t="s">
        <v>5233</v>
      </c>
      <c r="I1769" s="15" t="s">
        <v>5233</v>
      </c>
      <c r="J1769" s="15" t="s">
        <v>5233</v>
      </c>
      <c r="K1769" s="15" t="s">
        <v>5268</v>
      </c>
      <c r="L1769" s="15" t="s">
        <v>5241</v>
      </c>
      <c r="M1769" s="15" t="s">
        <v>5295</v>
      </c>
      <c r="N1769" s="15" t="s">
        <v>857</v>
      </c>
      <c r="O1769" s="15" t="s">
        <v>4122</v>
      </c>
      <c r="P1769">
        <v>85101000</v>
      </c>
      <c r="Q1769" s="15" t="s">
        <v>5234</v>
      </c>
      <c r="S1769" s="15" t="s">
        <v>5234</v>
      </c>
      <c r="U1769" s="15" t="s">
        <v>5234</v>
      </c>
      <c r="V1769" s="15" t="s">
        <v>5234</v>
      </c>
      <c r="W1769" s="15" t="s">
        <v>5234</v>
      </c>
      <c r="X1769" s="15" t="s">
        <v>50</v>
      </c>
      <c r="Y1769" s="15" t="s">
        <v>5234</v>
      </c>
      <c r="Z1769" s="15" t="s">
        <v>740</v>
      </c>
    </row>
    <row r="1770" spans="1:26" x14ac:dyDescent="0.3">
      <c r="A1770" s="15" t="s">
        <v>4123</v>
      </c>
      <c r="B1770">
        <v>16106</v>
      </c>
      <c r="C1770" s="1">
        <v>5908256839625</v>
      </c>
      <c r="D1770">
        <v>10</v>
      </c>
      <c r="E1770">
        <v>640</v>
      </c>
      <c r="F1770" s="15" t="s">
        <v>3719</v>
      </c>
      <c r="G1770" s="15" t="s">
        <v>4956</v>
      </c>
      <c r="H1770" s="15" t="s">
        <v>5385</v>
      </c>
      <c r="I1770" s="15" t="s">
        <v>155</v>
      </c>
      <c r="J1770" s="15" t="s">
        <v>5243</v>
      </c>
      <c r="K1770" s="15" t="s">
        <v>5269</v>
      </c>
      <c r="L1770" s="15" t="s">
        <v>750</v>
      </c>
      <c r="M1770" s="15" t="s">
        <v>44</v>
      </c>
      <c r="N1770" s="15" t="s">
        <v>857</v>
      </c>
      <c r="O1770" s="15" t="s">
        <v>6580</v>
      </c>
      <c r="P1770">
        <v>85101000</v>
      </c>
      <c r="Q1770" s="15" t="s">
        <v>6811</v>
      </c>
      <c r="R1770">
        <v>5</v>
      </c>
      <c r="S1770" s="15" t="s">
        <v>4763</v>
      </c>
      <c r="T1770">
        <v>2</v>
      </c>
      <c r="U1770" s="15" t="s">
        <v>830</v>
      </c>
      <c r="V1770" s="15" t="s">
        <v>112</v>
      </c>
      <c r="W1770" s="15" t="s">
        <v>35</v>
      </c>
      <c r="X1770" s="15" t="s">
        <v>36</v>
      </c>
      <c r="Y1770" s="15" t="s">
        <v>5234</v>
      </c>
      <c r="Z1770" s="15" t="s">
        <v>6932</v>
      </c>
    </row>
    <row r="1771" spans="1:26" x14ac:dyDescent="0.3">
      <c r="A1771" s="15" t="s">
        <v>4124</v>
      </c>
      <c r="B1771">
        <v>16009</v>
      </c>
      <c r="C1771" s="1">
        <v>5902934837460</v>
      </c>
      <c r="D1771">
        <v>8</v>
      </c>
      <c r="E1771">
        <v>576</v>
      </c>
      <c r="F1771" s="15" t="s">
        <v>4125</v>
      </c>
      <c r="G1771" s="15" t="s">
        <v>586</v>
      </c>
      <c r="H1771" s="15" t="s">
        <v>63</v>
      </c>
      <c r="I1771" s="15" t="s">
        <v>5260</v>
      </c>
      <c r="J1771" s="15" t="s">
        <v>218</v>
      </c>
      <c r="K1771" s="15" t="s">
        <v>5270</v>
      </c>
      <c r="L1771" s="15" t="s">
        <v>746</v>
      </c>
      <c r="M1771" s="15" t="s">
        <v>5243</v>
      </c>
      <c r="N1771" s="15" t="s">
        <v>857</v>
      </c>
      <c r="O1771" s="15" t="s">
        <v>6581</v>
      </c>
      <c r="P1771">
        <v>85101000</v>
      </c>
      <c r="Q1771" s="15" t="s">
        <v>6811</v>
      </c>
      <c r="R1771">
        <v>5</v>
      </c>
      <c r="S1771" s="15" t="s">
        <v>4763</v>
      </c>
      <c r="T1771">
        <v>1</v>
      </c>
      <c r="U1771" s="15" t="s">
        <v>903</v>
      </c>
      <c r="V1771" s="15" t="s">
        <v>1431</v>
      </c>
      <c r="W1771" s="15" t="s">
        <v>1192</v>
      </c>
      <c r="X1771" s="15" t="s">
        <v>36</v>
      </c>
      <c r="Y1771" s="15" t="s">
        <v>50</v>
      </c>
      <c r="Z1771" s="15" t="s">
        <v>6996</v>
      </c>
    </row>
    <row r="1772" spans="1:26" x14ac:dyDescent="0.3">
      <c r="A1772" s="15" t="s">
        <v>4126</v>
      </c>
      <c r="B1772">
        <v>16009</v>
      </c>
      <c r="C1772" s="1">
        <v>5902934838184</v>
      </c>
      <c r="D1772">
        <v>100</v>
      </c>
      <c r="E1772">
        <v>2400</v>
      </c>
      <c r="F1772" s="15" t="s">
        <v>5233</v>
      </c>
      <c r="G1772" s="15" t="s">
        <v>1431</v>
      </c>
      <c r="H1772" s="15" t="s">
        <v>5233</v>
      </c>
      <c r="I1772" s="15" t="s">
        <v>5233</v>
      </c>
      <c r="J1772" s="15" t="s">
        <v>5233</v>
      </c>
      <c r="K1772" s="15" t="s">
        <v>5268</v>
      </c>
      <c r="L1772" s="15" t="s">
        <v>5268</v>
      </c>
      <c r="M1772" s="15" t="s">
        <v>5268</v>
      </c>
      <c r="N1772" s="15" t="s">
        <v>4127</v>
      </c>
      <c r="O1772" s="15" t="s">
        <v>6582</v>
      </c>
      <c r="P1772">
        <v>85109000</v>
      </c>
      <c r="Q1772" s="15" t="s">
        <v>6787</v>
      </c>
      <c r="R1772">
        <v>0</v>
      </c>
      <c r="S1772" s="15" t="s">
        <v>5234</v>
      </c>
      <c r="U1772" s="15" t="s">
        <v>5234</v>
      </c>
      <c r="V1772" s="15" t="s">
        <v>960</v>
      </c>
      <c r="W1772" s="15" t="s">
        <v>5233</v>
      </c>
      <c r="X1772" s="15" t="s">
        <v>36</v>
      </c>
      <c r="Y1772" s="15" t="s">
        <v>50</v>
      </c>
      <c r="Z1772" s="15" t="s">
        <v>5234</v>
      </c>
    </row>
    <row r="1773" spans="1:26" x14ac:dyDescent="0.3">
      <c r="A1773" s="15" t="s">
        <v>4128</v>
      </c>
      <c r="B1773">
        <v>16004</v>
      </c>
      <c r="C1773" s="1">
        <v>5902934838474</v>
      </c>
      <c r="D1773">
        <v>12</v>
      </c>
      <c r="E1773">
        <v>2160</v>
      </c>
      <c r="F1773" s="15" t="s">
        <v>1187</v>
      </c>
      <c r="G1773" s="15" t="s">
        <v>1080</v>
      </c>
      <c r="H1773" s="15" t="s">
        <v>532</v>
      </c>
      <c r="I1773" s="15" t="s">
        <v>1126</v>
      </c>
      <c r="J1773" s="15" t="s">
        <v>2508</v>
      </c>
      <c r="K1773" s="15" t="s">
        <v>165</v>
      </c>
      <c r="L1773" s="15" t="s">
        <v>2838</v>
      </c>
      <c r="M1773" s="15" t="s">
        <v>447</v>
      </c>
      <c r="N1773" s="15" t="s">
        <v>4129</v>
      </c>
      <c r="O1773" s="15" t="s">
        <v>6583</v>
      </c>
      <c r="P1773">
        <v>85103000</v>
      </c>
      <c r="Q1773" s="15" t="s">
        <v>6811</v>
      </c>
      <c r="R1773">
        <v>5</v>
      </c>
      <c r="S1773" s="15" t="s">
        <v>5234</v>
      </c>
      <c r="U1773" s="15" t="s">
        <v>5234</v>
      </c>
      <c r="V1773" s="15" t="s">
        <v>544</v>
      </c>
      <c r="W1773" s="15" t="s">
        <v>46</v>
      </c>
      <c r="X1773" s="15" t="s">
        <v>36</v>
      </c>
      <c r="Y1773" s="15" t="s">
        <v>50</v>
      </c>
      <c r="Z1773" s="15" t="s">
        <v>2611</v>
      </c>
    </row>
    <row r="1774" spans="1:26" x14ac:dyDescent="0.3">
      <c r="A1774" s="15" t="s">
        <v>4130</v>
      </c>
      <c r="B1774">
        <v>15908</v>
      </c>
      <c r="C1774" s="1">
        <v>5902934838917</v>
      </c>
      <c r="D1774">
        <v>8</v>
      </c>
      <c r="E1774">
        <v>384</v>
      </c>
      <c r="F1774" s="15" t="s">
        <v>4131</v>
      </c>
      <c r="G1774" s="15" t="s">
        <v>542</v>
      </c>
      <c r="H1774" s="15" t="s">
        <v>5385</v>
      </c>
      <c r="I1774" s="15" t="s">
        <v>143</v>
      </c>
      <c r="J1774" s="15" t="s">
        <v>210</v>
      </c>
      <c r="K1774" s="15" t="s">
        <v>5268</v>
      </c>
      <c r="L1774" s="15" t="s">
        <v>44</v>
      </c>
      <c r="M1774" s="15" t="s">
        <v>750</v>
      </c>
      <c r="N1774" s="15" t="s">
        <v>896</v>
      </c>
      <c r="O1774" s="15" t="s">
        <v>6584</v>
      </c>
      <c r="P1774">
        <v>85103000</v>
      </c>
      <c r="Q1774" s="15" t="s">
        <v>6811</v>
      </c>
      <c r="R1774">
        <v>5</v>
      </c>
      <c r="S1774" s="15" t="s">
        <v>4763</v>
      </c>
      <c r="T1774">
        <v>1</v>
      </c>
      <c r="U1774" s="15" t="s">
        <v>158</v>
      </c>
      <c r="V1774" s="15" t="s">
        <v>119</v>
      </c>
      <c r="W1774" s="15" t="s">
        <v>35</v>
      </c>
      <c r="X1774" s="15" t="s">
        <v>36</v>
      </c>
      <c r="Y1774" s="15" t="s">
        <v>50</v>
      </c>
      <c r="Z1774" s="15" t="s">
        <v>6585</v>
      </c>
    </row>
    <row r="1775" spans="1:26" x14ac:dyDescent="0.3">
      <c r="A1775" s="15" t="s">
        <v>4132</v>
      </c>
      <c r="B1775">
        <v>99999</v>
      </c>
      <c r="C1775" s="1">
        <v>5908256832152</v>
      </c>
      <c r="D1775">
        <v>6</v>
      </c>
      <c r="E1775">
        <v>180</v>
      </c>
      <c r="F1775" s="15" t="s">
        <v>5429</v>
      </c>
      <c r="G1775" s="15" t="s">
        <v>2707</v>
      </c>
      <c r="H1775" s="15" t="s">
        <v>185</v>
      </c>
      <c r="I1775" s="15" t="s">
        <v>5273</v>
      </c>
      <c r="J1775" s="15" t="s">
        <v>5238</v>
      </c>
      <c r="K1775" s="15" t="s">
        <v>232</v>
      </c>
      <c r="L1775" s="15" t="s">
        <v>1157</v>
      </c>
      <c r="M1775" s="15" t="s">
        <v>3353</v>
      </c>
      <c r="N1775" s="15" t="s">
        <v>912</v>
      </c>
      <c r="O1775" s="15" t="s">
        <v>4133</v>
      </c>
      <c r="P1775">
        <v>85167200</v>
      </c>
      <c r="Q1775" s="15" t="s">
        <v>5234</v>
      </c>
      <c r="R1775">
        <v>5</v>
      </c>
      <c r="S1775" s="15" t="s">
        <v>5234</v>
      </c>
      <c r="U1775" s="15" t="s">
        <v>5234</v>
      </c>
      <c r="V1775" s="15" t="s">
        <v>46</v>
      </c>
      <c r="W1775" s="15" t="s">
        <v>5234</v>
      </c>
      <c r="X1775" s="15" t="s">
        <v>50</v>
      </c>
      <c r="Y1775" s="15" t="s">
        <v>5234</v>
      </c>
      <c r="Z1775" s="15" t="s">
        <v>7117</v>
      </c>
    </row>
    <row r="1776" spans="1:26" x14ac:dyDescent="0.3">
      <c r="A1776" s="15" t="s">
        <v>4134</v>
      </c>
      <c r="B1776">
        <v>99999</v>
      </c>
      <c r="C1776" s="1">
        <v>5908256836112</v>
      </c>
      <c r="D1776">
        <v>10</v>
      </c>
      <c r="E1776">
        <v>260</v>
      </c>
      <c r="F1776" s="15" t="s">
        <v>446</v>
      </c>
      <c r="G1776" s="15" t="s">
        <v>611</v>
      </c>
      <c r="H1776" s="15" t="s">
        <v>5233</v>
      </c>
      <c r="I1776" s="15" t="s">
        <v>5233</v>
      </c>
      <c r="J1776" s="15" t="s">
        <v>5233</v>
      </c>
      <c r="K1776" s="15" t="s">
        <v>5233</v>
      </c>
      <c r="L1776" s="15" t="s">
        <v>5233</v>
      </c>
      <c r="M1776" s="15" t="s">
        <v>5233</v>
      </c>
      <c r="N1776" s="15" t="s">
        <v>912</v>
      </c>
      <c r="O1776" s="15" t="s">
        <v>4135</v>
      </c>
      <c r="P1776">
        <v>85167200</v>
      </c>
      <c r="Q1776" s="15" t="s">
        <v>5234</v>
      </c>
      <c r="S1776" s="15" t="s">
        <v>5234</v>
      </c>
      <c r="U1776" s="15" t="s">
        <v>5234</v>
      </c>
      <c r="V1776" s="15" t="s">
        <v>5234</v>
      </c>
      <c r="W1776" s="15" t="s">
        <v>5234</v>
      </c>
      <c r="X1776" s="15" t="s">
        <v>50</v>
      </c>
      <c r="Y1776" s="15" t="s">
        <v>5234</v>
      </c>
      <c r="Z1776" s="15" t="s">
        <v>1066</v>
      </c>
    </row>
    <row r="1777" spans="1:26" x14ac:dyDescent="0.3">
      <c r="A1777" s="15" t="s">
        <v>4136</v>
      </c>
      <c r="B1777">
        <v>99999</v>
      </c>
      <c r="C1777" s="1">
        <v>5908256836129</v>
      </c>
      <c r="D1777">
        <v>10</v>
      </c>
      <c r="E1777">
        <v>260</v>
      </c>
      <c r="F1777" s="15" t="s">
        <v>446</v>
      </c>
      <c r="G1777" s="15" t="s">
        <v>611</v>
      </c>
      <c r="H1777" s="15" t="s">
        <v>5233</v>
      </c>
      <c r="I1777" s="15" t="s">
        <v>5233</v>
      </c>
      <c r="J1777" s="15" t="s">
        <v>5233</v>
      </c>
      <c r="K1777" s="15" t="s">
        <v>5233</v>
      </c>
      <c r="L1777" s="15" t="s">
        <v>5233</v>
      </c>
      <c r="M1777" s="15" t="s">
        <v>5233</v>
      </c>
      <c r="N1777" s="15" t="s">
        <v>912</v>
      </c>
      <c r="O1777" s="15" t="s">
        <v>4137</v>
      </c>
      <c r="P1777">
        <v>85167200</v>
      </c>
      <c r="Q1777" s="15" t="s">
        <v>5234</v>
      </c>
      <c r="S1777" s="15" t="s">
        <v>5234</v>
      </c>
      <c r="U1777" s="15" t="s">
        <v>5234</v>
      </c>
      <c r="V1777" s="15" t="s">
        <v>5234</v>
      </c>
      <c r="W1777" s="15" t="s">
        <v>5234</v>
      </c>
      <c r="X1777" s="15" t="s">
        <v>50</v>
      </c>
      <c r="Y1777" s="15" t="s">
        <v>5234</v>
      </c>
      <c r="Z1777" s="15" t="s">
        <v>1066</v>
      </c>
    </row>
    <row r="1778" spans="1:26" x14ac:dyDescent="0.3">
      <c r="A1778" s="15" t="s">
        <v>4138</v>
      </c>
      <c r="B1778">
        <v>99999</v>
      </c>
      <c r="C1778" s="1">
        <v>5908256836136</v>
      </c>
      <c r="D1778">
        <v>10</v>
      </c>
      <c r="E1778">
        <v>260</v>
      </c>
      <c r="F1778" s="15" t="s">
        <v>446</v>
      </c>
      <c r="G1778" s="15" t="s">
        <v>611</v>
      </c>
      <c r="H1778" s="15" t="s">
        <v>5233</v>
      </c>
      <c r="I1778" s="15" t="s">
        <v>5233</v>
      </c>
      <c r="J1778" s="15" t="s">
        <v>5233</v>
      </c>
      <c r="K1778" s="15" t="s">
        <v>5233</v>
      </c>
      <c r="L1778" s="15" t="s">
        <v>5233</v>
      </c>
      <c r="M1778" s="15" t="s">
        <v>5233</v>
      </c>
      <c r="N1778" s="15" t="s">
        <v>912</v>
      </c>
      <c r="O1778" s="15" t="s">
        <v>4139</v>
      </c>
      <c r="P1778">
        <v>85167200</v>
      </c>
      <c r="Q1778" s="15" t="s">
        <v>5234</v>
      </c>
      <c r="S1778" s="15" t="s">
        <v>5234</v>
      </c>
      <c r="U1778" s="15" t="s">
        <v>5234</v>
      </c>
      <c r="V1778" s="15" t="s">
        <v>5234</v>
      </c>
      <c r="W1778" s="15" t="s">
        <v>5234</v>
      </c>
      <c r="X1778" s="15" t="s">
        <v>50</v>
      </c>
      <c r="Y1778" s="15" t="s">
        <v>5234</v>
      </c>
      <c r="Z1778" s="15" t="s">
        <v>1066</v>
      </c>
    </row>
    <row r="1779" spans="1:26" x14ac:dyDescent="0.3">
      <c r="A1779" s="15" t="s">
        <v>4140</v>
      </c>
      <c r="B1779">
        <v>99999</v>
      </c>
      <c r="C1779" s="1">
        <v>5908256838253</v>
      </c>
      <c r="D1779">
        <v>10</v>
      </c>
      <c r="E1779">
        <v>180</v>
      </c>
      <c r="F1779" s="15" t="s">
        <v>446</v>
      </c>
      <c r="G1779" s="15" t="s">
        <v>611</v>
      </c>
      <c r="H1779" s="15" t="s">
        <v>5233</v>
      </c>
      <c r="I1779" s="15" t="s">
        <v>5233</v>
      </c>
      <c r="J1779" s="15" t="s">
        <v>5233</v>
      </c>
      <c r="K1779" s="15" t="s">
        <v>5342</v>
      </c>
      <c r="L1779" s="15" t="s">
        <v>689</v>
      </c>
      <c r="M1779" s="15" t="s">
        <v>263</v>
      </c>
      <c r="N1779" s="15" t="s">
        <v>912</v>
      </c>
      <c r="O1779" s="15" t="s">
        <v>4141</v>
      </c>
      <c r="P1779">
        <v>85167200</v>
      </c>
      <c r="Q1779" s="15" t="s">
        <v>5234</v>
      </c>
      <c r="S1779" s="15" t="s">
        <v>5234</v>
      </c>
      <c r="U1779" s="15" t="s">
        <v>5234</v>
      </c>
      <c r="V1779" s="15" t="s">
        <v>5234</v>
      </c>
      <c r="W1779" s="15" t="s">
        <v>5234</v>
      </c>
      <c r="X1779" s="15" t="s">
        <v>50</v>
      </c>
      <c r="Y1779" s="15" t="s">
        <v>5234</v>
      </c>
      <c r="Z1779" s="15" t="s">
        <v>1066</v>
      </c>
    </row>
    <row r="1780" spans="1:26" x14ac:dyDescent="0.3">
      <c r="A1780" s="15" t="s">
        <v>4142</v>
      </c>
      <c r="B1780">
        <v>11502</v>
      </c>
      <c r="C1780" s="1">
        <v>5908256839878</v>
      </c>
      <c r="D1780">
        <v>6</v>
      </c>
      <c r="E1780">
        <v>240</v>
      </c>
      <c r="F1780" s="15" t="s">
        <v>910</v>
      </c>
      <c r="G1780" s="15" t="s">
        <v>4947</v>
      </c>
      <c r="H1780" s="15" t="s">
        <v>1391</v>
      </c>
      <c r="I1780" s="15" t="s">
        <v>5273</v>
      </c>
      <c r="J1780" s="15" t="s">
        <v>5238</v>
      </c>
      <c r="K1780" s="15" t="s">
        <v>5256</v>
      </c>
      <c r="L1780" s="15" t="s">
        <v>5270</v>
      </c>
      <c r="M1780" s="15" t="s">
        <v>5344</v>
      </c>
      <c r="N1780" s="15" t="s">
        <v>912</v>
      </c>
      <c r="O1780" s="15" t="s">
        <v>6586</v>
      </c>
      <c r="P1780">
        <v>85167970</v>
      </c>
      <c r="Q1780" s="15" t="s">
        <v>6820</v>
      </c>
      <c r="R1780">
        <v>5</v>
      </c>
      <c r="S1780" s="15" t="s">
        <v>5234</v>
      </c>
      <c r="U1780" s="15" t="s">
        <v>5234</v>
      </c>
      <c r="V1780" s="15" t="s">
        <v>66</v>
      </c>
      <c r="W1780" s="15" t="s">
        <v>35</v>
      </c>
      <c r="X1780" s="15" t="s">
        <v>36</v>
      </c>
      <c r="Y1780" s="15" t="s">
        <v>50</v>
      </c>
      <c r="Z1780" s="15" t="s">
        <v>7114</v>
      </c>
    </row>
    <row r="1781" spans="1:26" x14ac:dyDescent="0.3">
      <c r="A1781" s="15" t="s">
        <v>4143</v>
      </c>
      <c r="B1781">
        <v>11607</v>
      </c>
      <c r="C1781" s="1">
        <v>5902934830072</v>
      </c>
      <c r="D1781">
        <v>4</v>
      </c>
      <c r="E1781">
        <v>60</v>
      </c>
      <c r="F1781" s="15" t="s">
        <v>4144</v>
      </c>
      <c r="G1781" s="15" t="s">
        <v>5049</v>
      </c>
      <c r="H1781" s="15" t="s">
        <v>161</v>
      </c>
      <c r="I1781" s="15" t="s">
        <v>171</v>
      </c>
      <c r="J1781" s="15" t="s">
        <v>5255</v>
      </c>
      <c r="K1781" s="15" t="s">
        <v>4145</v>
      </c>
      <c r="L1781" s="15" t="s">
        <v>5237</v>
      </c>
      <c r="M1781" s="15" t="s">
        <v>5257</v>
      </c>
      <c r="N1781" s="15" t="s">
        <v>4146</v>
      </c>
      <c r="O1781" s="15" t="s">
        <v>6587</v>
      </c>
      <c r="P1781">
        <v>85166070</v>
      </c>
      <c r="Q1781" s="15" t="s">
        <v>6828</v>
      </c>
      <c r="R1781">
        <v>5</v>
      </c>
      <c r="S1781" s="15" t="s">
        <v>5234</v>
      </c>
      <c r="U1781" s="15" t="s">
        <v>5234</v>
      </c>
      <c r="V1781" s="15" t="s">
        <v>2519</v>
      </c>
      <c r="W1781" s="15" t="s">
        <v>35</v>
      </c>
      <c r="X1781" s="15" t="s">
        <v>50</v>
      </c>
      <c r="Y1781" s="15" t="s">
        <v>50</v>
      </c>
      <c r="Z1781" s="15" t="s">
        <v>7037</v>
      </c>
    </row>
    <row r="1782" spans="1:26" x14ac:dyDescent="0.3">
      <c r="A1782" s="15" t="s">
        <v>4147</v>
      </c>
      <c r="B1782">
        <v>12413</v>
      </c>
      <c r="C1782" s="1">
        <v>5902934834001</v>
      </c>
      <c r="D1782">
        <v>3</v>
      </c>
      <c r="E1782">
        <v>75</v>
      </c>
      <c r="F1782" s="15" t="s">
        <v>1834</v>
      </c>
      <c r="G1782" s="15" t="s">
        <v>6588</v>
      </c>
      <c r="H1782" s="15" t="s">
        <v>63</v>
      </c>
      <c r="I1782" s="15" t="s">
        <v>5270</v>
      </c>
      <c r="J1782" s="15" t="s">
        <v>5237</v>
      </c>
      <c r="K1782" s="15" t="s">
        <v>232</v>
      </c>
      <c r="L1782" s="15" t="s">
        <v>5353</v>
      </c>
      <c r="M1782" s="15" t="s">
        <v>5268</v>
      </c>
      <c r="N1782" s="15" t="s">
        <v>963</v>
      </c>
      <c r="O1782" s="15" t="s">
        <v>6589</v>
      </c>
      <c r="P1782">
        <v>85167970</v>
      </c>
      <c r="Q1782" s="15" t="s">
        <v>6820</v>
      </c>
      <c r="R1782">
        <v>5</v>
      </c>
      <c r="S1782" s="15" t="s">
        <v>5234</v>
      </c>
      <c r="U1782" s="15" t="s">
        <v>5234</v>
      </c>
      <c r="V1782" s="15" t="s">
        <v>964</v>
      </c>
      <c r="W1782" s="15" t="s">
        <v>35</v>
      </c>
      <c r="X1782" s="15" t="s">
        <v>36</v>
      </c>
      <c r="Y1782" s="15" t="s">
        <v>50</v>
      </c>
      <c r="Z1782" s="15" t="s">
        <v>7038</v>
      </c>
    </row>
    <row r="1783" spans="1:26" x14ac:dyDescent="0.3">
      <c r="A1783" s="15" t="s">
        <v>4148</v>
      </c>
      <c r="B1783">
        <v>11503</v>
      </c>
      <c r="C1783" s="1">
        <v>5902934835411</v>
      </c>
      <c r="D1783">
        <v>6</v>
      </c>
      <c r="E1783">
        <v>108</v>
      </c>
      <c r="F1783" s="15" t="s">
        <v>2970</v>
      </c>
      <c r="G1783" s="15" t="s">
        <v>1389</v>
      </c>
      <c r="H1783" s="15" t="s">
        <v>5303</v>
      </c>
      <c r="I1783" s="15" t="s">
        <v>689</v>
      </c>
      <c r="J1783" s="15" t="s">
        <v>5256</v>
      </c>
      <c r="K1783" s="15" t="s">
        <v>986</v>
      </c>
      <c r="L1783" s="15" t="s">
        <v>290</v>
      </c>
      <c r="M1783" s="15" t="s">
        <v>2656</v>
      </c>
      <c r="N1783" s="15" t="s">
        <v>2948</v>
      </c>
      <c r="O1783" s="15" t="s">
        <v>6590</v>
      </c>
      <c r="P1783">
        <v>85167200</v>
      </c>
      <c r="Q1783" s="15" t="s">
        <v>6820</v>
      </c>
      <c r="R1783">
        <v>5</v>
      </c>
      <c r="S1783" s="15" t="s">
        <v>5234</v>
      </c>
      <c r="U1783" s="15" t="s">
        <v>5234</v>
      </c>
      <c r="V1783" s="15" t="s">
        <v>297</v>
      </c>
      <c r="W1783" s="15" t="s">
        <v>35</v>
      </c>
      <c r="X1783" s="15" t="s">
        <v>36</v>
      </c>
      <c r="Y1783" s="15" t="s">
        <v>50</v>
      </c>
      <c r="Z1783" s="15" t="s">
        <v>892</v>
      </c>
    </row>
    <row r="1784" spans="1:26" x14ac:dyDescent="0.3">
      <c r="A1784" s="15" t="s">
        <v>4149</v>
      </c>
      <c r="B1784">
        <v>11607</v>
      </c>
      <c r="C1784" s="1">
        <v>5902934839525</v>
      </c>
      <c r="D1784">
        <v>4</v>
      </c>
      <c r="E1784">
        <v>80</v>
      </c>
      <c r="F1784" s="15" t="s">
        <v>4150</v>
      </c>
      <c r="G1784" s="15" t="s">
        <v>1054</v>
      </c>
      <c r="H1784" s="15" t="s">
        <v>950</v>
      </c>
      <c r="I1784" s="15" t="s">
        <v>2234</v>
      </c>
      <c r="J1784" s="15" t="s">
        <v>167</v>
      </c>
      <c r="K1784" s="15" t="s">
        <v>2817</v>
      </c>
      <c r="L1784" s="15" t="s">
        <v>672</v>
      </c>
      <c r="M1784" s="15" t="s">
        <v>2064</v>
      </c>
      <c r="N1784" s="15" t="s">
        <v>971</v>
      </c>
      <c r="O1784" s="15" t="s">
        <v>6591</v>
      </c>
      <c r="P1784">
        <v>85166070</v>
      </c>
      <c r="Q1784" s="15" t="s">
        <v>6828</v>
      </c>
      <c r="R1784">
        <v>5</v>
      </c>
      <c r="S1784" s="15" t="s">
        <v>5234</v>
      </c>
      <c r="U1784" s="15" t="s">
        <v>5234</v>
      </c>
      <c r="V1784" s="15" t="s">
        <v>960</v>
      </c>
      <c r="W1784" s="15" t="s">
        <v>35</v>
      </c>
      <c r="X1784" s="15" t="s">
        <v>36</v>
      </c>
      <c r="Y1784" s="15" t="s">
        <v>50</v>
      </c>
      <c r="Z1784" s="15" t="s">
        <v>2206</v>
      </c>
    </row>
    <row r="1785" spans="1:26" x14ac:dyDescent="0.3">
      <c r="A1785" s="15" t="s">
        <v>4151</v>
      </c>
      <c r="B1785">
        <v>99999</v>
      </c>
      <c r="C1785" s="1">
        <v>5908256838369</v>
      </c>
      <c r="D1785">
        <v>12</v>
      </c>
      <c r="E1785">
        <v>144</v>
      </c>
      <c r="F1785" s="15" t="s">
        <v>2023</v>
      </c>
      <c r="G1785" s="15" t="s">
        <v>1484</v>
      </c>
      <c r="H1785" s="15" t="s">
        <v>1391</v>
      </c>
      <c r="I1785" s="15" t="s">
        <v>5264</v>
      </c>
      <c r="J1785" s="15" t="s">
        <v>5288</v>
      </c>
      <c r="K1785" s="15" t="s">
        <v>5350</v>
      </c>
      <c r="L1785" s="15" t="s">
        <v>5269</v>
      </c>
      <c r="M1785" s="15" t="s">
        <v>5350</v>
      </c>
      <c r="N1785" s="15" t="s">
        <v>979</v>
      </c>
      <c r="O1785" s="15" t="s">
        <v>4152</v>
      </c>
      <c r="P1785">
        <v>84231010</v>
      </c>
      <c r="Q1785" s="15" t="s">
        <v>505</v>
      </c>
      <c r="R1785">
        <v>5</v>
      </c>
      <c r="S1785" s="15" t="s">
        <v>5234</v>
      </c>
      <c r="U1785" s="15" t="s">
        <v>5234</v>
      </c>
      <c r="V1785" s="15" t="s">
        <v>544</v>
      </c>
      <c r="W1785" s="15" t="s">
        <v>131</v>
      </c>
      <c r="X1785" s="15" t="s">
        <v>50</v>
      </c>
      <c r="Y1785" s="15" t="s">
        <v>50</v>
      </c>
      <c r="Z1785" s="15" t="s">
        <v>3993</v>
      </c>
    </row>
    <row r="1786" spans="1:26" x14ac:dyDescent="0.3">
      <c r="A1786" s="15" t="s">
        <v>4153</v>
      </c>
      <c r="B1786">
        <v>12802</v>
      </c>
      <c r="C1786" s="1">
        <v>5908256834217</v>
      </c>
      <c r="D1786">
        <v>12</v>
      </c>
      <c r="E1786">
        <v>1152</v>
      </c>
      <c r="F1786" s="15" t="s">
        <v>572</v>
      </c>
      <c r="G1786" s="15" t="s">
        <v>832</v>
      </c>
      <c r="H1786" s="15" t="s">
        <v>5241</v>
      </c>
      <c r="I1786" s="15" t="s">
        <v>5284</v>
      </c>
      <c r="J1786" s="15" t="s">
        <v>5259</v>
      </c>
      <c r="K1786" s="15" t="s">
        <v>5286</v>
      </c>
      <c r="L1786" s="15" t="s">
        <v>44</v>
      </c>
      <c r="M1786" s="15" t="s">
        <v>210</v>
      </c>
      <c r="N1786" s="15" t="s">
        <v>1007</v>
      </c>
      <c r="O1786" s="15" t="s">
        <v>6592</v>
      </c>
      <c r="P1786">
        <v>84231010</v>
      </c>
      <c r="Q1786" s="15" t="s">
        <v>6831</v>
      </c>
      <c r="R1786">
        <v>5</v>
      </c>
      <c r="S1786" s="15" t="s">
        <v>4726</v>
      </c>
      <c r="T1786">
        <v>2</v>
      </c>
      <c r="U1786" s="15" t="s">
        <v>297</v>
      </c>
      <c r="V1786" s="15" t="s">
        <v>544</v>
      </c>
      <c r="W1786" s="15" t="s">
        <v>35</v>
      </c>
      <c r="X1786" s="15" t="s">
        <v>36</v>
      </c>
      <c r="Y1786" s="15" t="s">
        <v>50</v>
      </c>
      <c r="Z1786" s="15" t="s">
        <v>7039</v>
      </c>
    </row>
    <row r="1787" spans="1:26" x14ac:dyDescent="0.3">
      <c r="A1787" s="15" t="s">
        <v>4154</v>
      </c>
      <c r="B1787">
        <v>99999</v>
      </c>
      <c r="C1787" s="1">
        <v>5908256833838</v>
      </c>
      <c r="D1787">
        <v>10</v>
      </c>
      <c r="E1787">
        <v>1520</v>
      </c>
      <c r="F1787" s="15" t="s">
        <v>3121</v>
      </c>
      <c r="G1787" s="15" t="s">
        <v>1274</v>
      </c>
      <c r="H1787" s="15" t="s">
        <v>5233</v>
      </c>
      <c r="I1787" s="15" t="s">
        <v>5233</v>
      </c>
      <c r="J1787" s="15" t="s">
        <v>5233</v>
      </c>
      <c r="K1787" s="15" t="s">
        <v>5293</v>
      </c>
      <c r="L1787" s="15" t="s">
        <v>1463</v>
      </c>
      <c r="M1787" s="15" t="s">
        <v>5253</v>
      </c>
      <c r="N1787" s="15" t="s">
        <v>2989</v>
      </c>
      <c r="O1787" s="15" t="s">
        <v>4155</v>
      </c>
      <c r="P1787">
        <v>84231010</v>
      </c>
      <c r="Q1787" s="15" t="s">
        <v>5234</v>
      </c>
      <c r="S1787" s="15" t="s">
        <v>5234</v>
      </c>
      <c r="U1787" s="15" t="s">
        <v>5234</v>
      </c>
      <c r="V1787" s="15" t="s">
        <v>5234</v>
      </c>
      <c r="W1787" s="15" t="s">
        <v>5234</v>
      </c>
      <c r="X1787" s="15" t="s">
        <v>50</v>
      </c>
      <c r="Y1787" s="15" t="s">
        <v>5234</v>
      </c>
      <c r="Z1787" s="15" t="s">
        <v>2809</v>
      </c>
    </row>
    <row r="1788" spans="1:26" x14ac:dyDescent="0.3">
      <c r="A1788" s="15" t="s">
        <v>4156</v>
      </c>
      <c r="B1788">
        <v>99999</v>
      </c>
      <c r="C1788" s="1">
        <v>5908256838390</v>
      </c>
      <c r="D1788">
        <v>10</v>
      </c>
      <c r="E1788">
        <v>576</v>
      </c>
      <c r="F1788" s="15" t="s">
        <v>403</v>
      </c>
      <c r="G1788" s="15" t="s">
        <v>184</v>
      </c>
      <c r="H1788" s="15" t="s">
        <v>5233</v>
      </c>
      <c r="I1788" s="15" t="s">
        <v>5233</v>
      </c>
      <c r="J1788" s="15" t="s">
        <v>5233</v>
      </c>
      <c r="K1788" s="15" t="s">
        <v>5269</v>
      </c>
      <c r="L1788" s="15" t="s">
        <v>30</v>
      </c>
      <c r="M1788" s="15" t="s">
        <v>256</v>
      </c>
      <c r="N1788" s="15" t="s">
        <v>979</v>
      </c>
      <c r="O1788" s="15" t="s">
        <v>4157</v>
      </c>
      <c r="P1788">
        <v>84231010</v>
      </c>
      <c r="Q1788" s="15" t="s">
        <v>5234</v>
      </c>
      <c r="S1788" s="15" t="s">
        <v>5234</v>
      </c>
      <c r="U1788" s="15" t="s">
        <v>5234</v>
      </c>
      <c r="V1788" s="15" t="s">
        <v>5234</v>
      </c>
      <c r="W1788" s="15" t="s">
        <v>5234</v>
      </c>
      <c r="X1788" s="15" t="s">
        <v>50</v>
      </c>
      <c r="Y1788" s="15" t="s">
        <v>5234</v>
      </c>
      <c r="Z1788" s="15" t="s">
        <v>562</v>
      </c>
    </row>
    <row r="1789" spans="1:26" x14ac:dyDescent="0.3">
      <c r="A1789" s="15" t="s">
        <v>4158</v>
      </c>
      <c r="B1789">
        <v>99999</v>
      </c>
      <c r="C1789" s="1">
        <v>5908256838406</v>
      </c>
      <c r="D1789">
        <v>10</v>
      </c>
      <c r="E1789">
        <v>576</v>
      </c>
      <c r="F1789" s="15" t="s">
        <v>403</v>
      </c>
      <c r="G1789" s="15" t="s">
        <v>184</v>
      </c>
      <c r="H1789" s="15" t="s">
        <v>5233</v>
      </c>
      <c r="I1789" s="15" t="s">
        <v>5233</v>
      </c>
      <c r="J1789" s="15" t="s">
        <v>5233</v>
      </c>
      <c r="K1789" s="15" t="s">
        <v>5269</v>
      </c>
      <c r="L1789" s="15" t="s">
        <v>30</v>
      </c>
      <c r="M1789" s="15" t="s">
        <v>256</v>
      </c>
      <c r="N1789" s="15" t="s">
        <v>979</v>
      </c>
      <c r="O1789" s="15" t="s">
        <v>4159</v>
      </c>
      <c r="P1789">
        <v>84231010</v>
      </c>
      <c r="Q1789" s="15" t="s">
        <v>505</v>
      </c>
      <c r="R1789">
        <v>5</v>
      </c>
      <c r="S1789" s="15" t="s">
        <v>5234</v>
      </c>
      <c r="U1789" s="15" t="s">
        <v>5234</v>
      </c>
      <c r="V1789" s="15" t="s">
        <v>5234</v>
      </c>
      <c r="W1789" s="15" t="s">
        <v>35</v>
      </c>
      <c r="X1789" s="15" t="s">
        <v>50</v>
      </c>
      <c r="Y1789" s="15" t="s">
        <v>5234</v>
      </c>
      <c r="Z1789" s="15" t="s">
        <v>562</v>
      </c>
    </row>
    <row r="1790" spans="1:26" x14ac:dyDescent="0.3">
      <c r="A1790" s="15" t="s">
        <v>4160</v>
      </c>
      <c r="B1790">
        <v>99999</v>
      </c>
      <c r="C1790" s="1">
        <v>5908256838376</v>
      </c>
      <c r="D1790">
        <v>10</v>
      </c>
      <c r="E1790">
        <v>1728</v>
      </c>
      <c r="F1790" s="15" t="s">
        <v>403</v>
      </c>
      <c r="G1790" s="15" t="s">
        <v>184</v>
      </c>
      <c r="H1790" s="15" t="s">
        <v>5238</v>
      </c>
      <c r="I1790" s="15" t="s">
        <v>861</v>
      </c>
      <c r="J1790" s="15" t="s">
        <v>63</v>
      </c>
      <c r="K1790" s="15" t="s">
        <v>689</v>
      </c>
      <c r="L1790" s="15" t="s">
        <v>256</v>
      </c>
      <c r="M1790" s="15" t="s">
        <v>5261</v>
      </c>
      <c r="N1790" s="15" t="s">
        <v>2989</v>
      </c>
      <c r="O1790" s="15" t="s">
        <v>4161</v>
      </c>
      <c r="P1790">
        <v>84231010</v>
      </c>
      <c r="Q1790" s="15" t="s">
        <v>5234</v>
      </c>
      <c r="R1790">
        <v>5</v>
      </c>
      <c r="S1790" s="15" t="s">
        <v>4764</v>
      </c>
      <c r="T1790">
        <v>2</v>
      </c>
      <c r="U1790" s="15" t="s">
        <v>112</v>
      </c>
      <c r="V1790" s="15" t="s">
        <v>544</v>
      </c>
      <c r="W1790" s="15" t="s">
        <v>5234</v>
      </c>
      <c r="X1790" s="15" t="s">
        <v>50</v>
      </c>
      <c r="Y1790" s="15" t="s">
        <v>50</v>
      </c>
      <c r="Z1790" s="15" t="s">
        <v>562</v>
      </c>
    </row>
    <row r="1791" spans="1:26" x14ac:dyDescent="0.3">
      <c r="A1791" s="15" t="s">
        <v>4162</v>
      </c>
      <c r="B1791">
        <v>99999</v>
      </c>
      <c r="C1791" s="1">
        <v>5908256838383</v>
      </c>
      <c r="D1791">
        <v>10</v>
      </c>
      <c r="E1791">
        <v>1728</v>
      </c>
      <c r="F1791" s="15" t="s">
        <v>403</v>
      </c>
      <c r="G1791" s="15" t="s">
        <v>184</v>
      </c>
      <c r="H1791" s="15" t="s">
        <v>5238</v>
      </c>
      <c r="I1791" s="15" t="s">
        <v>861</v>
      </c>
      <c r="J1791" s="15" t="s">
        <v>63</v>
      </c>
      <c r="K1791" s="15" t="s">
        <v>689</v>
      </c>
      <c r="L1791" s="15" t="s">
        <v>256</v>
      </c>
      <c r="M1791" s="15" t="s">
        <v>5261</v>
      </c>
      <c r="N1791" s="15" t="s">
        <v>2989</v>
      </c>
      <c r="O1791" s="15" t="s">
        <v>4163</v>
      </c>
      <c r="P1791">
        <v>84231010</v>
      </c>
      <c r="Q1791" s="15" t="s">
        <v>5234</v>
      </c>
      <c r="S1791" s="15" t="s">
        <v>4764</v>
      </c>
      <c r="T1791">
        <v>2</v>
      </c>
      <c r="U1791" s="15" t="s">
        <v>112</v>
      </c>
      <c r="V1791" s="15" t="s">
        <v>544</v>
      </c>
      <c r="W1791" s="15" t="s">
        <v>5234</v>
      </c>
      <c r="X1791" s="15" t="s">
        <v>50</v>
      </c>
      <c r="Y1791" s="15" t="s">
        <v>50</v>
      </c>
      <c r="Z1791" s="15" t="s">
        <v>562</v>
      </c>
    </row>
    <row r="1792" spans="1:26" x14ac:dyDescent="0.3">
      <c r="A1792" s="15" t="s">
        <v>4164</v>
      </c>
      <c r="B1792">
        <v>12708</v>
      </c>
      <c r="C1792" s="1">
        <v>5908256836570</v>
      </c>
      <c r="D1792">
        <v>12</v>
      </c>
      <c r="E1792">
        <v>240</v>
      </c>
      <c r="F1792" s="15" t="s">
        <v>1404</v>
      </c>
      <c r="G1792" s="15" t="s">
        <v>1043</v>
      </c>
      <c r="H1792" s="15" t="s">
        <v>31</v>
      </c>
      <c r="I1792" s="15" t="s">
        <v>5254</v>
      </c>
      <c r="J1792" s="15" t="s">
        <v>5238</v>
      </c>
      <c r="K1792" s="15" t="s">
        <v>2777</v>
      </c>
      <c r="L1792" s="15" t="s">
        <v>2777</v>
      </c>
      <c r="M1792" s="15" t="s">
        <v>1472</v>
      </c>
      <c r="N1792" s="15" t="s">
        <v>6593</v>
      </c>
      <c r="O1792" s="15" t="s">
        <v>6594</v>
      </c>
      <c r="P1792">
        <v>84231010</v>
      </c>
      <c r="Q1792" s="15" t="s">
        <v>6831</v>
      </c>
      <c r="R1792">
        <v>5</v>
      </c>
      <c r="S1792" s="15" t="s">
        <v>5234</v>
      </c>
      <c r="U1792" s="15" t="s">
        <v>5234</v>
      </c>
      <c r="V1792" s="15" t="s">
        <v>66</v>
      </c>
      <c r="W1792" s="15" t="s">
        <v>35</v>
      </c>
      <c r="X1792" s="15" t="s">
        <v>36</v>
      </c>
      <c r="Y1792" s="15" t="s">
        <v>50</v>
      </c>
      <c r="Z1792" s="15" t="s">
        <v>1401</v>
      </c>
    </row>
    <row r="1793" spans="1:26" x14ac:dyDescent="0.3">
      <c r="A1793" s="15" t="s">
        <v>4165</v>
      </c>
      <c r="B1793">
        <v>99999</v>
      </c>
      <c r="C1793" s="1">
        <v>5908256838420</v>
      </c>
      <c r="D1793">
        <v>6</v>
      </c>
      <c r="E1793">
        <v>1260</v>
      </c>
      <c r="F1793" s="15" t="s">
        <v>164</v>
      </c>
      <c r="G1793" s="15" t="s">
        <v>6595</v>
      </c>
      <c r="H1793" s="15" t="s">
        <v>171</v>
      </c>
      <c r="I1793" s="15" t="s">
        <v>861</v>
      </c>
      <c r="J1793" s="15" t="s">
        <v>5253</v>
      </c>
      <c r="K1793" s="15" t="s">
        <v>171</v>
      </c>
      <c r="L1793" s="15" t="s">
        <v>5256</v>
      </c>
      <c r="M1793" s="15" t="s">
        <v>5242</v>
      </c>
      <c r="N1793" s="15" t="s">
        <v>2989</v>
      </c>
      <c r="O1793" s="15" t="s">
        <v>4166</v>
      </c>
      <c r="P1793">
        <v>84231010</v>
      </c>
      <c r="Q1793" s="15" t="s">
        <v>5234</v>
      </c>
      <c r="R1793">
        <v>5</v>
      </c>
      <c r="S1793" s="15" t="s">
        <v>4764</v>
      </c>
      <c r="T1793">
        <v>2</v>
      </c>
      <c r="U1793" s="15" t="s">
        <v>112</v>
      </c>
      <c r="V1793" s="15" t="s">
        <v>544</v>
      </c>
      <c r="W1793" s="15" t="s">
        <v>5234</v>
      </c>
      <c r="X1793" s="15" t="s">
        <v>50</v>
      </c>
      <c r="Y1793" s="15" t="s">
        <v>5234</v>
      </c>
      <c r="Z1793" s="15" t="s">
        <v>7040</v>
      </c>
    </row>
    <row r="1794" spans="1:26" x14ac:dyDescent="0.3">
      <c r="A1794" s="15" t="s">
        <v>4167</v>
      </c>
      <c r="B1794">
        <v>99999</v>
      </c>
      <c r="C1794" s="1">
        <v>5908256837874</v>
      </c>
      <c r="D1794">
        <v>6</v>
      </c>
      <c r="E1794">
        <v>1260</v>
      </c>
      <c r="F1794" s="15" t="s">
        <v>5234</v>
      </c>
      <c r="G1794" s="15" t="s">
        <v>5234</v>
      </c>
      <c r="H1794" s="15" t="s">
        <v>5233</v>
      </c>
      <c r="I1794" s="15" t="s">
        <v>5233</v>
      </c>
      <c r="J1794" s="15" t="s">
        <v>5233</v>
      </c>
      <c r="K1794" s="15" t="s">
        <v>171</v>
      </c>
      <c r="L1794" s="15" t="s">
        <v>5256</v>
      </c>
      <c r="M1794" s="15" t="s">
        <v>5242</v>
      </c>
      <c r="N1794" s="15" t="s">
        <v>1007</v>
      </c>
      <c r="O1794" s="15" t="s">
        <v>4168</v>
      </c>
      <c r="Q1794" s="15" t="s">
        <v>5234</v>
      </c>
      <c r="S1794" s="15" t="s">
        <v>5234</v>
      </c>
      <c r="U1794" s="15" t="s">
        <v>5234</v>
      </c>
      <c r="V1794" s="15" t="s">
        <v>5234</v>
      </c>
      <c r="W1794" s="15" t="s">
        <v>5234</v>
      </c>
      <c r="X1794" s="15" t="s">
        <v>50</v>
      </c>
      <c r="Y1794" s="15" t="s">
        <v>5234</v>
      </c>
      <c r="Z1794" s="15" t="s">
        <v>5234</v>
      </c>
    </row>
    <row r="1795" spans="1:26" x14ac:dyDescent="0.3">
      <c r="A1795" s="15" t="s">
        <v>4169</v>
      </c>
      <c r="B1795">
        <v>99999</v>
      </c>
      <c r="C1795" s="1">
        <v>5908256838437</v>
      </c>
      <c r="D1795">
        <v>6</v>
      </c>
      <c r="E1795">
        <v>1260</v>
      </c>
      <c r="F1795" s="15" t="s">
        <v>6596</v>
      </c>
      <c r="G1795" s="15" t="s">
        <v>582</v>
      </c>
      <c r="H1795" s="15" t="s">
        <v>5233</v>
      </c>
      <c r="I1795" s="15" t="s">
        <v>5233</v>
      </c>
      <c r="J1795" s="15" t="s">
        <v>5233</v>
      </c>
      <c r="K1795" s="15" t="s">
        <v>171</v>
      </c>
      <c r="L1795" s="15" t="s">
        <v>5256</v>
      </c>
      <c r="M1795" s="15" t="s">
        <v>5242</v>
      </c>
      <c r="N1795" s="15" t="s">
        <v>2989</v>
      </c>
      <c r="O1795" s="15" t="s">
        <v>4170</v>
      </c>
      <c r="P1795">
        <v>84231010</v>
      </c>
      <c r="Q1795" s="15" t="s">
        <v>5234</v>
      </c>
      <c r="S1795" s="15" t="s">
        <v>5234</v>
      </c>
      <c r="U1795" s="15" t="s">
        <v>5234</v>
      </c>
      <c r="V1795" s="15" t="s">
        <v>5234</v>
      </c>
      <c r="W1795" s="15" t="s">
        <v>5234</v>
      </c>
      <c r="X1795" s="15" t="s">
        <v>50</v>
      </c>
      <c r="Y1795" s="15" t="s">
        <v>5234</v>
      </c>
      <c r="Z1795" s="15" t="s">
        <v>2047</v>
      </c>
    </row>
    <row r="1796" spans="1:26" x14ac:dyDescent="0.3">
      <c r="A1796" s="15" t="s">
        <v>4171</v>
      </c>
      <c r="B1796">
        <v>99999</v>
      </c>
      <c r="C1796" s="1">
        <v>1111110001174</v>
      </c>
      <c r="D1796">
        <v>0</v>
      </c>
      <c r="E1796">
        <v>0</v>
      </c>
      <c r="F1796" s="15" t="s">
        <v>5233</v>
      </c>
      <c r="G1796" s="15" t="s">
        <v>5234</v>
      </c>
      <c r="H1796" s="15" t="s">
        <v>5233</v>
      </c>
      <c r="I1796" s="15" t="s">
        <v>5233</v>
      </c>
      <c r="J1796" s="15" t="s">
        <v>5233</v>
      </c>
      <c r="K1796" s="15" t="s">
        <v>5233</v>
      </c>
      <c r="L1796" s="15" t="s">
        <v>5233</v>
      </c>
      <c r="M1796" s="15" t="s">
        <v>5233</v>
      </c>
      <c r="N1796" s="15" t="s">
        <v>5234</v>
      </c>
      <c r="O1796" s="15" t="s">
        <v>4172</v>
      </c>
      <c r="Q1796" s="15" t="s">
        <v>5234</v>
      </c>
      <c r="R1796">
        <v>5</v>
      </c>
      <c r="S1796" s="15" t="s">
        <v>5234</v>
      </c>
      <c r="U1796" s="15" t="s">
        <v>5234</v>
      </c>
      <c r="V1796" s="15" t="s">
        <v>5234</v>
      </c>
      <c r="W1796" s="15" t="s">
        <v>5234</v>
      </c>
      <c r="X1796" s="15" t="s">
        <v>50</v>
      </c>
      <c r="Y1796" s="15" t="s">
        <v>50</v>
      </c>
      <c r="Z1796" s="15" t="s">
        <v>5234</v>
      </c>
    </row>
    <row r="1797" spans="1:26" x14ac:dyDescent="0.3">
      <c r="A1797" s="15" t="s">
        <v>4173</v>
      </c>
      <c r="B1797">
        <v>99999</v>
      </c>
      <c r="C1797" s="1">
        <v>1111110001175</v>
      </c>
      <c r="D1797">
        <v>0</v>
      </c>
      <c r="E1797">
        <v>0</v>
      </c>
      <c r="F1797" s="15" t="s">
        <v>5233</v>
      </c>
      <c r="G1797" s="15" t="s">
        <v>5234</v>
      </c>
      <c r="H1797" s="15" t="s">
        <v>5233</v>
      </c>
      <c r="I1797" s="15" t="s">
        <v>5233</v>
      </c>
      <c r="J1797" s="15" t="s">
        <v>5233</v>
      </c>
      <c r="K1797" s="15" t="s">
        <v>5233</v>
      </c>
      <c r="L1797" s="15" t="s">
        <v>5233</v>
      </c>
      <c r="M1797" s="15" t="s">
        <v>5233</v>
      </c>
      <c r="N1797" s="15" t="s">
        <v>5234</v>
      </c>
      <c r="O1797" s="15" t="s">
        <v>4174</v>
      </c>
      <c r="Q1797" s="15" t="s">
        <v>5234</v>
      </c>
      <c r="R1797">
        <v>5</v>
      </c>
      <c r="S1797" s="15" t="s">
        <v>5234</v>
      </c>
      <c r="U1797" s="15" t="s">
        <v>5234</v>
      </c>
      <c r="V1797" s="15" t="s">
        <v>5234</v>
      </c>
      <c r="W1797" s="15" t="s">
        <v>5234</v>
      </c>
      <c r="X1797" s="15" t="s">
        <v>50</v>
      </c>
      <c r="Y1797" s="15" t="s">
        <v>50</v>
      </c>
      <c r="Z1797" s="15" t="s">
        <v>5234</v>
      </c>
    </row>
    <row r="1798" spans="1:26" x14ac:dyDescent="0.3">
      <c r="A1798" s="15" t="s">
        <v>4175</v>
      </c>
      <c r="B1798">
        <v>12810</v>
      </c>
      <c r="C1798" s="1">
        <v>5902934830386</v>
      </c>
      <c r="D1798">
        <v>10</v>
      </c>
      <c r="E1798">
        <v>1330</v>
      </c>
      <c r="F1798" s="15" t="s">
        <v>3709</v>
      </c>
      <c r="G1798" s="15" t="s">
        <v>532</v>
      </c>
      <c r="H1798" s="15" t="s">
        <v>171</v>
      </c>
      <c r="I1798" s="15" t="s">
        <v>861</v>
      </c>
      <c r="J1798" s="15" t="s">
        <v>5241</v>
      </c>
      <c r="K1798" s="15" t="s">
        <v>689</v>
      </c>
      <c r="L1798" s="15" t="s">
        <v>5242</v>
      </c>
      <c r="M1798" s="15" t="s">
        <v>5288</v>
      </c>
      <c r="N1798" s="15" t="s">
        <v>1007</v>
      </c>
      <c r="O1798" s="15" t="s">
        <v>6597</v>
      </c>
      <c r="P1798">
        <v>84231010</v>
      </c>
      <c r="Q1798" s="15" t="s">
        <v>6831</v>
      </c>
      <c r="R1798">
        <v>5</v>
      </c>
      <c r="S1798" s="15" t="s">
        <v>4764</v>
      </c>
      <c r="T1798">
        <v>1</v>
      </c>
      <c r="U1798" s="15" t="s">
        <v>112</v>
      </c>
      <c r="V1798" s="15" t="s">
        <v>112</v>
      </c>
      <c r="W1798" s="15" t="s">
        <v>1647</v>
      </c>
      <c r="X1798" s="15" t="s">
        <v>36</v>
      </c>
      <c r="Y1798" s="15" t="s">
        <v>50</v>
      </c>
      <c r="Z1798" s="15" t="s">
        <v>4369</v>
      </c>
    </row>
    <row r="1799" spans="1:26" x14ac:dyDescent="0.3">
      <c r="A1799" s="15" t="s">
        <v>4176</v>
      </c>
      <c r="B1799">
        <v>12811</v>
      </c>
      <c r="C1799" s="1">
        <v>5902934830379</v>
      </c>
      <c r="D1799">
        <v>10</v>
      </c>
      <c r="E1799">
        <v>1330</v>
      </c>
      <c r="F1799" s="15" t="s">
        <v>3709</v>
      </c>
      <c r="G1799" s="15" t="s">
        <v>532</v>
      </c>
      <c r="H1799" s="15" t="s">
        <v>171</v>
      </c>
      <c r="I1799" s="15" t="s">
        <v>861</v>
      </c>
      <c r="J1799" s="15" t="s">
        <v>5241</v>
      </c>
      <c r="K1799" s="15" t="s">
        <v>689</v>
      </c>
      <c r="L1799" s="15" t="s">
        <v>5242</v>
      </c>
      <c r="M1799" s="15" t="s">
        <v>5288</v>
      </c>
      <c r="N1799" s="15" t="s">
        <v>1007</v>
      </c>
      <c r="O1799" s="15" t="s">
        <v>6598</v>
      </c>
      <c r="P1799">
        <v>84231010</v>
      </c>
      <c r="Q1799" s="15" t="s">
        <v>6831</v>
      </c>
      <c r="R1799">
        <v>5</v>
      </c>
      <c r="S1799" s="15" t="s">
        <v>4764</v>
      </c>
      <c r="T1799">
        <v>1</v>
      </c>
      <c r="U1799" s="15" t="s">
        <v>112</v>
      </c>
      <c r="V1799" s="15" t="s">
        <v>544</v>
      </c>
      <c r="W1799" s="15" t="s">
        <v>35</v>
      </c>
      <c r="X1799" s="15" t="s">
        <v>36</v>
      </c>
      <c r="Y1799" s="15" t="s">
        <v>50</v>
      </c>
      <c r="Z1799" s="15" t="s">
        <v>4369</v>
      </c>
    </row>
    <row r="1800" spans="1:26" x14ac:dyDescent="0.3">
      <c r="A1800" s="15" t="s">
        <v>4177</v>
      </c>
      <c r="B1800">
        <v>12813</v>
      </c>
      <c r="C1800" s="1">
        <v>5902934835268</v>
      </c>
      <c r="D1800">
        <v>10</v>
      </c>
      <c r="E1800">
        <v>1330</v>
      </c>
      <c r="F1800" s="15" t="s">
        <v>3709</v>
      </c>
      <c r="G1800" s="15" t="s">
        <v>532</v>
      </c>
      <c r="H1800" s="15" t="s">
        <v>171</v>
      </c>
      <c r="I1800" s="15" t="s">
        <v>861</v>
      </c>
      <c r="J1800" s="15" t="s">
        <v>5241</v>
      </c>
      <c r="K1800" s="15" t="s">
        <v>689</v>
      </c>
      <c r="L1800" s="15" t="s">
        <v>5242</v>
      </c>
      <c r="M1800" s="15" t="s">
        <v>5288</v>
      </c>
      <c r="N1800" s="15" t="s">
        <v>1007</v>
      </c>
      <c r="O1800" s="15" t="s">
        <v>6599</v>
      </c>
      <c r="P1800">
        <v>84231010</v>
      </c>
      <c r="Q1800" s="15" t="s">
        <v>6831</v>
      </c>
      <c r="R1800">
        <v>5</v>
      </c>
      <c r="S1800" s="15" t="s">
        <v>4764</v>
      </c>
      <c r="T1800">
        <v>1</v>
      </c>
      <c r="U1800" s="15" t="s">
        <v>112</v>
      </c>
      <c r="V1800" s="15" t="s">
        <v>112</v>
      </c>
      <c r="W1800" s="15" t="s">
        <v>1647</v>
      </c>
      <c r="X1800" s="15" t="s">
        <v>36</v>
      </c>
      <c r="Y1800" s="15" t="s">
        <v>50</v>
      </c>
      <c r="Z1800" s="15" t="s">
        <v>4369</v>
      </c>
    </row>
    <row r="1801" spans="1:26" x14ac:dyDescent="0.3">
      <c r="A1801" s="15" t="s">
        <v>4178</v>
      </c>
      <c r="B1801">
        <v>12812</v>
      </c>
      <c r="C1801" s="1">
        <v>5902934830393</v>
      </c>
      <c r="D1801">
        <v>10</v>
      </c>
      <c r="E1801">
        <v>1330</v>
      </c>
      <c r="F1801" s="15" t="s">
        <v>3709</v>
      </c>
      <c r="G1801" s="15" t="s">
        <v>532</v>
      </c>
      <c r="H1801" s="15" t="s">
        <v>171</v>
      </c>
      <c r="I1801" s="15" t="s">
        <v>861</v>
      </c>
      <c r="J1801" s="15" t="s">
        <v>5241</v>
      </c>
      <c r="K1801" s="15" t="s">
        <v>689</v>
      </c>
      <c r="L1801" s="15" t="s">
        <v>5242</v>
      </c>
      <c r="M1801" s="15" t="s">
        <v>5288</v>
      </c>
      <c r="N1801" s="15" t="s">
        <v>1007</v>
      </c>
      <c r="O1801" s="15" t="s">
        <v>6600</v>
      </c>
      <c r="P1801">
        <v>84231010</v>
      </c>
      <c r="Q1801" s="15" t="s">
        <v>6831</v>
      </c>
      <c r="R1801">
        <v>5</v>
      </c>
      <c r="S1801" s="15" t="s">
        <v>4764</v>
      </c>
      <c r="T1801">
        <v>1</v>
      </c>
      <c r="U1801" s="15" t="s">
        <v>112</v>
      </c>
      <c r="V1801" s="15" t="s">
        <v>544</v>
      </c>
      <c r="W1801" s="15" t="s">
        <v>35</v>
      </c>
      <c r="X1801" s="15" t="s">
        <v>36</v>
      </c>
      <c r="Y1801" s="15" t="s">
        <v>50</v>
      </c>
      <c r="Z1801" s="15" t="s">
        <v>4369</v>
      </c>
    </row>
    <row r="1802" spans="1:26" x14ac:dyDescent="0.3">
      <c r="A1802" s="15" t="s">
        <v>4179</v>
      </c>
      <c r="B1802">
        <v>12814</v>
      </c>
      <c r="C1802" s="1">
        <v>5902934830867</v>
      </c>
      <c r="D1802">
        <v>40</v>
      </c>
      <c r="E1802">
        <v>1920</v>
      </c>
      <c r="F1802" s="15" t="s">
        <v>174</v>
      </c>
      <c r="G1802" s="15" t="s">
        <v>5050</v>
      </c>
      <c r="H1802" s="15" t="s">
        <v>5284</v>
      </c>
      <c r="I1802" s="15" t="s">
        <v>5254</v>
      </c>
      <c r="J1802" s="15" t="s">
        <v>5261</v>
      </c>
      <c r="K1802" s="15" t="s">
        <v>5462</v>
      </c>
      <c r="L1802" s="15" t="s">
        <v>1035</v>
      </c>
      <c r="M1802" s="15" t="s">
        <v>1036</v>
      </c>
      <c r="N1802" s="15" t="s">
        <v>1037</v>
      </c>
      <c r="O1802" s="15" t="s">
        <v>6601</v>
      </c>
      <c r="P1802">
        <v>84231010</v>
      </c>
      <c r="Q1802" s="15" t="s">
        <v>6831</v>
      </c>
      <c r="R1802">
        <v>5</v>
      </c>
      <c r="S1802" s="15" t="s">
        <v>4764</v>
      </c>
      <c r="T1802">
        <v>2</v>
      </c>
      <c r="U1802" s="15" t="s">
        <v>112</v>
      </c>
      <c r="V1802" s="15" t="s">
        <v>159</v>
      </c>
      <c r="W1802" s="15" t="s">
        <v>35</v>
      </c>
      <c r="X1802" s="15" t="s">
        <v>50</v>
      </c>
      <c r="Y1802" s="15" t="s">
        <v>50</v>
      </c>
      <c r="Z1802" s="15" t="s">
        <v>7041</v>
      </c>
    </row>
    <row r="1803" spans="1:26" x14ac:dyDescent="0.3">
      <c r="A1803" s="15" t="s">
        <v>4180</v>
      </c>
      <c r="B1803">
        <v>99999</v>
      </c>
      <c r="C1803" s="1">
        <v>5902934832779</v>
      </c>
      <c r="D1803">
        <v>12</v>
      </c>
      <c r="E1803">
        <v>192</v>
      </c>
      <c r="F1803" s="15" t="s">
        <v>62</v>
      </c>
      <c r="G1803" s="15" t="s">
        <v>1048</v>
      </c>
      <c r="H1803" s="15" t="s">
        <v>5253</v>
      </c>
      <c r="I1803" s="15" t="s">
        <v>5264</v>
      </c>
      <c r="J1803" s="15" t="s">
        <v>5253</v>
      </c>
      <c r="K1803" s="15" t="s">
        <v>5350</v>
      </c>
      <c r="L1803" s="15" t="s">
        <v>295</v>
      </c>
      <c r="M1803" s="15" t="s">
        <v>65</v>
      </c>
      <c r="N1803" s="15" t="s">
        <v>1003</v>
      </c>
      <c r="O1803" s="15" t="s">
        <v>6602</v>
      </c>
      <c r="P1803">
        <v>84231010</v>
      </c>
      <c r="Q1803" s="15" t="s">
        <v>505</v>
      </c>
      <c r="R1803">
        <v>5</v>
      </c>
      <c r="S1803" s="15" t="s">
        <v>5234</v>
      </c>
      <c r="U1803" s="15" t="s">
        <v>5234</v>
      </c>
      <c r="V1803" s="15" t="s">
        <v>158</v>
      </c>
      <c r="W1803" s="15" t="s">
        <v>35</v>
      </c>
      <c r="X1803" s="15" t="s">
        <v>50</v>
      </c>
      <c r="Y1803" s="15" t="s">
        <v>5234</v>
      </c>
      <c r="Z1803" s="15" t="s">
        <v>400</v>
      </c>
    </row>
    <row r="1804" spans="1:26" x14ac:dyDescent="0.3">
      <c r="A1804" s="15" t="s">
        <v>4181</v>
      </c>
      <c r="B1804">
        <v>12702</v>
      </c>
      <c r="C1804" s="1">
        <v>5902934834667</v>
      </c>
      <c r="D1804">
        <v>10</v>
      </c>
      <c r="E1804">
        <v>420</v>
      </c>
      <c r="F1804" s="15" t="s">
        <v>4182</v>
      </c>
      <c r="G1804" s="15" t="s">
        <v>1315</v>
      </c>
      <c r="H1804" s="15" t="s">
        <v>31</v>
      </c>
      <c r="I1804" s="15" t="s">
        <v>5259</v>
      </c>
      <c r="J1804" s="15" t="s">
        <v>2098</v>
      </c>
      <c r="K1804" s="15" t="s">
        <v>333</v>
      </c>
      <c r="L1804" s="15" t="s">
        <v>5286</v>
      </c>
      <c r="M1804" s="15" t="s">
        <v>228</v>
      </c>
      <c r="N1804" s="15" t="s">
        <v>1003</v>
      </c>
      <c r="O1804" s="15" t="s">
        <v>6603</v>
      </c>
      <c r="P1804">
        <v>84231010</v>
      </c>
      <c r="Q1804" s="15" t="s">
        <v>6831</v>
      </c>
      <c r="R1804">
        <v>5</v>
      </c>
      <c r="S1804" s="15" t="s">
        <v>5234</v>
      </c>
      <c r="U1804" s="15" t="s">
        <v>5234</v>
      </c>
      <c r="V1804" s="15" t="s">
        <v>119</v>
      </c>
      <c r="W1804" s="15" t="s">
        <v>35</v>
      </c>
      <c r="X1804" s="15" t="s">
        <v>36</v>
      </c>
      <c r="Y1804" s="15" t="s">
        <v>50</v>
      </c>
      <c r="Z1804" s="15" t="s">
        <v>740</v>
      </c>
    </row>
    <row r="1805" spans="1:26" x14ac:dyDescent="0.3">
      <c r="A1805" s="15" t="s">
        <v>4183</v>
      </c>
      <c r="B1805">
        <v>12703</v>
      </c>
      <c r="C1805" s="1">
        <v>5902934834681</v>
      </c>
      <c r="D1805">
        <v>12</v>
      </c>
      <c r="E1805">
        <v>288</v>
      </c>
      <c r="F1805" s="15" t="s">
        <v>4184</v>
      </c>
      <c r="G1805" s="15" t="s">
        <v>6604</v>
      </c>
      <c r="H1805" s="15" t="s">
        <v>31</v>
      </c>
      <c r="I1805" s="15" t="s">
        <v>317</v>
      </c>
      <c r="J1805" s="15" t="s">
        <v>5275</v>
      </c>
      <c r="K1805" s="15" t="s">
        <v>333</v>
      </c>
      <c r="L1805" s="15" t="s">
        <v>5314</v>
      </c>
      <c r="M1805" s="15" t="s">
        <v>712</v>
      </c>
      <c r="N1805" s="15" t="s">
        <v>1003</v>
      </c>
      <c r="O1805" s="15" t="s">
        <v>6605</v>
      </c>
      <c r="P1805">
        <v>84231010</v>
      </c>
      <c r="Q1805" s="15" t="s">
        <v>6831</v>
      </c>
      <c r="R1805">
        <v>5</v>
      </c>
      <c r="S1805" s="15" t="s">
        <v>5234</v>
      </c>
      <c r="U1805" s="15" t="s">
        <v>5234</v>
      </c>
      <c r="V1805" s="15" t="s">
        <v>66</v>
      </c>
      <c r="W1805" s="15" t="s">
        <v>960</v>
      </c>
      <c r="X1805" s="15" t="s">
        <v>36</v>
      </c>
      <c r="Y1805" s="15" t="s">
        <v>50</v>
      </c>
      <c r="Z1805" s="15" t="s">
        <v>7042</v>
      </c>
    </row>
    <row r="1806" spans="1:26" x14ac:dyDescent="0.3">
      <c r="A1806" s="15" t="s">
        <v>4185</v>
      </c>
      <c r="B1806">
        <v>12809</v>
      </c>
      <c r="C1806" s="1">
        <v>5902934838795</v>
      </c>
      <c r="D1806">
        <v>24</v>
      </c>
      <c r="E1806">
        <v>1872</v>
      </c>
      <c r="F1806" s="15" t="s">
        <v>3207</v>
      </c>
      <c r="G1806" s="15" t="s">
        <v>6606</v>
      </c>
      <c r="H1806" s="15" t="s">
        <v>5281</v>
      </c>
      <c r="I1806" s="15" t="s">
        <v>861</v>
      </c>
      <c r="J1806" s="15" t="s">
        <v>293</v>
      </c>
      <c r="K1806" s="15" t="s">
        <v>5269</v>
      </c>
      <c r="L1806" s="15" t="s">
        <v>232</v>
      </c>
      <c r="M1806" s="15" t="s">
        <v>1086</v>
      </c>
      <c r="N1806" s="15" t="s">
        <v>4186</v>
      </c>
      <c r="O1806" s="15" t="s">
        <v>6607</v>
      </c>
      <c r="P1806">
        <v>84231010</v>
      </c>
      <c r="Q1806" s="15" t="s">
        <v>6831</v>
      </c>
      <c r="R1806">
        <v>5</v>
      </c>
      <c r="S1806" s="15" t="s">
        <v>5234</v>
      </c>
      <c r="U1806" s="15" t="s">
        <v>5234</v>
      </c>
      <c r="V1806" s="15" t="s">
        <v>544</v>
      </c>
      <c r="W1806" s="15" t="s">
        <v>2673</v>
      </c>
      <c r="X1806" s="15" t="s">
        <v>36</v>
      </c>
      <c r="Y1806" s="15" t="s">
        <v>50</v>
      </c>
      <c r="Z1806" s="15" t="s">
        <v>7043</v>
      </c>
    </row>
    <row r="1807" spans="1:26" x14ac:dyDescent="0.3">
      <c r="A1807" s="15" t="s">
        <v>4187</v>
      </c>
      <c r="B1807">
        <v>12808</v>
      </c>
      <c r="C1807" s="1">
        <v>5902934838818</v>
      </c>
      <c r="D1807">
        <v>24</v>
      </c>
      <c r="E1807">
        <v>1872</v>
      </c>
      <c r="F1807" s="15" t="s">
        <v>3207</v>
      </c>
      <c r="G1807" s="15" t="s">
        <v>6606</v>
      </c>
      <c r="H1807" s="15" t="s">
        <v>5281</v>
      </c>
      <c r="I1807" s="15" t="s">
        <v>861</v>
      </c>
      <c r="J1807" s="15" t="s">
        <v>293</v>
      </c>
      <c r="K1807" s="15" t="s">
        <v>5269</v>
      </c>
      <c r="L1807" s="15" t="s">
        <v>232</v>
      </c>
      <c r="M1807" s="15" t="s">
        <v>1086</v>
      </c>
      <c r="N1807" s="15" t="s">
        <v>4186</v>
      </c>
      <c r="O1807" s="15" t="s">
        <v>6608</v>
      </c>
      <c r="P1807">
        <v>84231010</v>
      </c>
      <c r="Q1807" s="15" t="s">
        <v>6831</v>
      </c>
      <c r="R1807">
        <v>5</v>
      </c>
      <c r="S1807" s="15" t="s">
        <v>5234</v>
      </c>
      <c r="U1807" s="15" t="s">
        <v>5234</v>
      </c>
      <c r="V1807" s="15" t="s">
        <v>544</v>
      </c>
      <c r="W1807" s="15" t="s">
        <v>2673</v>
      </c>
      <c r="X1807" s="15" t="s">
        <v>36</v>
      </c>
      <c r="Y1807" s="15" t="s">
        <v>50</v>
      </c>
      <c r="Z1807" s="15" t="s">
        <v>7043</v>
      </c>
    </row>
    <row r="1808" spans="1:26" x14ac:dyDescent="0.3">
      <c r="A1808" s="15" t="s">
        <v>4188</v>
      </c>
      <c r="B1808">
        <v>99999</v>
      </c>
      <c r="C1808" s="1">
        <v>5908256831049</v>
      </c>
      <c r="D1808">
        <v>6</v>
      </c>
      <c r="E1808">
        <v>180</v>
      </c>
      <c r="F1808" s="15" t="s">
        <v>5234</v>
      </c>
      <c r="G1808" s="15" t="s">
        <v>5234</v>
      </c>
      <c r="H1808" s="15" t="s">
        <v>1157</v>
      </c>
      <c r="I1808" s="15" t="s">
        <v>106</v>
      </c>
      <c r="J1808" s="15" t="s">
        <v>2776</v>
      </c>
      <c r="K1808" s="15" t="s">
        <v>5314</v>
      </c>
      <c r="L1808" s="15" t="s">
        <v>5293</v>
      </c>
      <c r="M1808" s="15" t="s">
        <v>550</v>
      </c>
      <c r="N1808" s="15" t="s">
        <v>1058</v>
      </c>
      <c r="O1808" s="15" t="s">
        <v>4189</v>
      </c>
      <c r="P1808">
        <v>85167200</v>
      </c>
      <c r="Q1808" s="15" t="s">
        <v>5234</v>
      </c>
      <c r="S1808" s="15" t="s">
        <v>5234</v>
      </c>
      <c r="U1808" s="15" t="s">
        <v>5234</v>
      </c>
      <c r="V1808" s="15" t="s">
        <v>279</v>
      </c>
      <c r="W1808" s="15" t="s">
        <v>5234</v>
      </c>
      <c r="X1808" s="15" t="s">
        <v>50</v>
      </c>
      <c r="Y1808" s="15" t="s">
        <v>5234</v>
      </c>
      <c r="Z1808" s="15" t="s">
        <v>5234</v>
      </c>
    </row>
    <row r="1809" spans="1:26" x14ac:dyDescent="0.3">
      <c r="A1809" s="15" t="s">
        <v>4190</v>
      </c>
      <c r="B1809">
        <v>99999</v>
      </c>
      <c r="C1809" s="1">
        <v>5908256831032</v>
      </c>
      <c r="D1809">
        <v>0</v>
      </c>
      <c r="E1809">
        <v>0</v>
      </c>
      <c r="F1809" s="15" t="s">
        <v>5234</v>
      </c>
      <c r="G1809" s="15" t="s">
        <v>5234</v>
      </c>
      <c r="H1809" s="15" t="s">
        <v>5233</v>
      </c>
      <c r="I1809" s="15" t="s">
        <v>5233</v>
      </c>
      <c r="J1809" s="15" t="s">
        <v>5233</v>
      </c>
      <c r="K1809" s="15" t="s">
        <v>5233</v>
      </c>
      <c r="L1809" s="15" t="s">
        <v>5233</v>
      </c>
      <c r="M1809" s="15" t="s">
        <v>5233</v>
      </c>
      <c r="N1809" s="15" t="s">
        <v>1058</v>
      </c>
      <c r="O1809" s="15" t="s">
        <v>4191</v>
      </c>
      <c r="P1809">
        <v>85167200</v>
      </c>
      <c r="Q1809" s="15" t="s">
        <v>5234</v>
      </c>
      <c r="S1809" s="15" t="s">
        <v>5234</v>
      </c>
      <c r="U1809" s="15" t="s">
        <v>5234</v>
      </c>
      <c r="V1809" s="15" t="s">
        <v>5234</v>
      </c>
      <c r="W1809" s="15" t="s">
        <v>5234</v>
      </c>
      <c r="X1809" s="15" t="s">
        <v>50</v>
      </c>
      <c r="Y1809" s="15" t="s">
        <v>5234</v>
      </c>
      <c r="Z1809" s="15" t="s">
        <v>5234</v>
      </c>
    </row>
    <row r="1810" spans="1:26" x14ac:dyDescent="0.3">
      <c r="A1810" s="15" t="s">
        <v>4192</v>
      </c>
      <c r="B1810">
        <v>99999</v>
      </c>
      <c r="C1810" s="1">
        <v>5907468860014</v>
      </c>
      <c r="D1810">
        <v>6</v>
      </c>
      <c r="E1810">
        <v>240</v>
      </c>
      <c r="F1810" s="15" t="s">
        <v>4193</v>
      </c>
      <c r="G1810" s="15" t="s">
        <v>3831</v>
      </c>
      <c r="H1810" s="15" t="s">
        <v>5256</v>
      </c>
      <c r="I1810" s="15" t="s">
        <v>611</v>
      </c>
      <c r="J1810" s="15" t="s">
        <v>4194</v>
      </c>
      <c r="K1810" s="15" t="s">
        <v>170</v>
      </c>
      <c r="L1810" s="15" t="s">
        <v>577</v>
      </c>
      <c r="M1810" s="15" t="s">
        <v>689</v>
      </c>
      <c r="N1810" s="15" t="s">
        <v>1062</v>
      </c>
      <c r="O1810" s="15" t="s">
        <v>4195</v>
      </c>
      <c r="P1810">
        <v>85167200</v>
      </c>
      <c r="Q1810" s="15" t="s">
        <v>5234</v>
      </c>
      <c r="R1810">
        <v>5</v>
      </c>
      <c r="S1810" s="15" t="s">
        <v>5234</v>
      </c>
      <c r="U1810" s="15" t="s">
        <v>5234</v>
      </c>
      <c r="V1810" s="15" t="s">
        <v>66</v>
      </c>
      <c r="W1810" s="15" t="s">
        <v>5234</v>
      </c>
      <c r="X1810" s="15" t="s">
        <v>50</v>
      </c>
      <c r="Y1810" s="15" t="s">
        <v>5234</v>
      </c>
      <c r="Z1810" s="15" t="s">
        <v>7125</v>
      </c>
    </row>
    <row r="1811" spans="1:26" x14ac:dyDescent="0.3">
      <c r="A1811" s="15" t="s">
        <v>4196</v>
      </c>
      <c r="B1811">
        <v>99999</v>
      </c>
      <c r="C1811" s="1">
        <v>5902934830201</v>
      </c>
      <c r="D1811">
        <v>6</v>
      </c>
      <c r="E1811">
        <v>180</v>
      </c>
      <c r="F1811" s="15" t="s">
        <v>1313</v>
      </c>
      <c r="G1811" s="15" t="s">
        <v>6609</v>
      </c>
      <c r="H1811" s="15" t="s">
        <v>5301</v>
      </c>
      <c r="I1811" s="15" t="s">
        <v>5281</v>
      </c>
      <c r="J1811" s="15" t="s">
        <v>27</v>
      </c>
      <c r="K1811" s="15" t="s">
        <v>365</v>
      </c>
      <c r="L1811" s="15" t="s">
        <v>1348</v>
      </c>
      <c r="M1811" s="15" t="s">
        <v>65</v>
      </c>
      <c r="N1811" s="15" t="s">
        <v>1062</v>
      </c>
      <c r="O1811" s="15" t="s">
        <v>4197</v>
      </c>
      <c r="P1811">
        <v>85167200</v>
      </c>
      <c r="Q1811" s="15" t="s">
        <v>913</v>
      </c>
      <c r="R1811">
        <v>5</v>
      </c>
      <c r="S1811" s="15" t="s">
        <v>5234</v>
      </c>
      <c r="U1811" s="15" t="s">
        <v>5234</v>
      </c>
      <c r="V1811" s="15" t="s">
        <v>158</v>
      </c>
      <c r="W1811" s="15" t="s">
        <v>35</v>
      </c>
      <c r="X1811" s="15" t="s">
        <v>50</v>
      </c>
      <c r="Y1811" s="15" t="s">
        <v>5234</v>
      </c>
      <c r="Z1811" s="15" t="s">
        <v>7044</v>
      </c>
    </row>
    <row r="1812" spans="1:26" x14ac:dyDescent="0.3">
      <c r="A1812" s="15" t="s">
        <v>4198</v>
      </c>
      <c r="B1812">
        <v>11601</v>
      </c>
      <c r="C1812" s="1">
        <v>5903887800181</v>
      </c>
      <c r="D1812">
        <v>6</v>
      </c>
      <c r="E1812">
        <v>144</v>
      </c>
      <c r="F1812" s="15" t="s">
        <v>4561</v>
      </c>
      <c r="G1812" s="15" t="s">
        <v>5678</v>
      </c>
      <c r="H1812" s="15" t="s">
        <v>5281</v>
      </c>
      <c r="I1812" s="15" t="s">
        <v>5259</v>
      </c>
      <c r="J1812" s="15" t="s">
        <v>5301</v>
      </c>
      <c r="K1812" s="15" t="s">
        <v>5293</v>
      </c>
      <c r="L1812" s="15" t="s">
        <v>5279</v>
      </c>
      <c r="M1812" s="15" t="s">
        <v>5268</v>
      </c>
      <c r="N1812" s="15" t="s">
        <v>1062</v>
      </c>
      <c r="O1812" s="15" t="s">
        <v>6610</v>
      </c>
      <c r="P1812">
        <v>85167200</v>
      </c>
      <c r="Q1812" s="15" t="s">
        <v>6820</v>
      </c>
      <c r="R1812">
        <v>5</v>
      </c>
      <c r="S1812" s="15" t="s">
        <v>5234</v>
      </c>
      <c r="U1812" s="15" t="s">
        <v>5234</v>
      </c>
      <c r="V1812" s="15" t="s">
        <v>284</v>
      </c>
      <c r="W1812" s="15" t="s">
        <v>2868</v>
      </c>
      <c r="X1812" s="15" t="s">
        <v>36</v>
      </c>
      <c r="Y1812" s="15" t="s">
        <v>50</v>
      </c>
      <c r="Z1812" s="15" t="s">
        <v>6841</v>
      </c>
    </row>
    <row r="1813" spans="1:26" x14ac:dyDescent="0.3">
      <c r="A1813" s="15" t="s">
        <v>4562</v>
      </c>
      <c r="B1813">
        <v>11803</v>
      </c>
      <c r="C1813" s="1">
        <v>5903887801171</v>
      </c>
      <c r="D1813">
        <v>16</v>
      </c>
      <c r="E1813">
        <v>384</v>
      </c>
      <c r="F1813" s="15" t="s">
        <v>25</v>
      </c>
      <c r="G1813" s="15" t="s">
        <v>6611</v>
      </c>
      <c r="H1813" s="15" t="s">
        <v>63</v>
      </c>
      <c r="I1813" s="15" t="s">
        <v>5385</v>
      </c>
      <c r="J1813" s="15" t="s">
        <v>27</v>
      </c>
      <c r="K1813" s="15" t="s">
        <v>145</v>
      </c>
      <c r="L1813" s="15" t="s">
        <v>5270</v>
      </c>
      <c r="M1813" s="15" t="s">
        <v>30</v>
      </c>
      <c r="N1813" s="15" t="s">
        <v>1110</v>
      </c>
      <c r="O1813" s="15" t="s">
        <v>6612</v>
      </c>
      <c r="P1813">
        <v>85094000</v>
      </c>
      <c r="Q1813" s="15" t="s">
        <v>6791</v>
      </c>
      <c r="R1813">
        <v>5</v>
      </c>
      <c r="S1813" s="15" t="s">
        <v>5234</v>
      </c>
      <c r="U1813" s="15" t="s">
        <v>5234</v>
      </c>
      <c r="V1813" s="15" t="s">
        <v>34</v>
      </c>
      <c r="W1813" s="15" t="s">
        <v>2633</v>
      </c>
      <c r="X1813" s="15" t="s">
        <v>36</v>
      </c>
      <c r="Y1813" s="15" t="s">
        <v>50</v>
      </c>
      <c r="Z1813" s="15" t="s">
        <v>7045</v>
      </c>
    </row>
    <row r="1814" spans="1:26" x14ac:dyDescent="0.3">
      <c r="A1814" s="15" t="s">
        <v>4199</v>
      </c>
      <c r="B1814">
        <v>99999</v>
      </c>
      <c r="C1814" s="1">
        <v>5908256831285</v>
      </c>
      <c r="D1814">
        <v>2</v>
      </c>
      <c r="E1814">
        <v>70</v>
      </c>
      <c r="F1814" s="15" t="s">
        <v>5234</v>
      </c>
      <c r="G1814" s="15" t="s">
        <v>5234</v>
      </c>
      <c r="H1814" s="15" t="s">
        <v>5233</v>
      </c>
      <c r="I1814" s="15" t="s">
        <v>5233</v>
      </c>
      <c r="J1814" s="15" t="s">
        <v>5233</v>
      </c>
      <c r="K1814" s="15" t="s">
        <v>65</v>
      </c>
      <c r="L1814" s="15" t="s">
        <v>712</v>
      </c>
      <c r="M1814" s="15" t="s">
        <v>30</v>
      </c>
      <c r="N1814" s="15" t="s">
        <v>1116</v>
      </c>
      <c r="O1814" s="15" t="s">
        <v>4200</v>
      </c>
      <c r="P1814">
        <v>85094000</v>
      </c>
      <c r="Q1814" s="15" t="s">
        <v>5234</v>
      </c>
      <c r="S1814" s="15" t="s">
        <v>5234</v>
      </c>
      <c r="U1814" s="15" t="s">
        <v>5234</v>
      </c>
      <c r="V1814" s="15" t="s">
        <v>5234</v>
      </c>
      <c r="W1814" s="15" t="s">
        <v>5234</v>
      </c>
      <c r="X1814" s="15" t="s">
        <v>50</v>
      </c>
      <c r="Y1814" s="15" t="s">
        <v>5234</v>
      </c>
      <c r="Z1814" s="15" t="s">
        <v>5234</v>
      </c>
    </row>
    <row r="1815" spans="1:26" x14ac:dyDescent="0.3">
      <c r="A1815" s="15" t="s">
        <v>4201</v>
      </c>
      <c r="B1815">
        <v>99999</v>
      </c>
      <c r="C1815" s="1">
        <v>5908256836266</v>
      </c>
      <c r="D1815">
        <v>8</v>
      </c>
      <c r="E1815">
        <v>128</v>
      </c>
      <c r="F1815" s="15" t="s">
        <v>883</v>
      </c>
      <c r="G1815" s="15" t="s">
        <v>6613</v>
      </c>
      <c r="H1815" s="15" t="s">
        <v>5305</v>
      </c>
      <c r="I1815" s="15" t="s">
        <v>117</v>
      </c>
      <c r="J1815" s="15" t="s">
        <v>5241</v>
      </c>
      <c r="K1815" s="15" t="s">
        <v>4202</v>
      </c>
      <c r="L1815" s="15" t="s">
        <v>746</v>
      </c>
      <c r="M1815" s="15" t="s">
        <v>5353</v>
      </c>
      <c r="N1815" s="15" t="s">
        <v>1116</v>
      </c>
      <c r="O1815" s="15" t="s">
        <v>4203</v>
      </c>
      <c r="P1815">
        <v>85094000</v>
      </c>
      <c r="Q1815" s="15" t="s">
        <v>5234</v>
      </c>
      <c r="S1815" s="15" t="s">
        <v>5234</v>
      </c>
      <c r="U1815" s="15" t="s">
        <v>5234</v>
      </c>
      <c r="V1815" s="15" t="s">
        <v>284</v>
      </c>
      <c r="W1815" s="15" t="s">
        <v>5234</v>
      </c>
      <c r="X1815" s="15" t="s">
        <v>50</v>
      </c>
      <c r="Y1815" s="15" t="s">
        <v>5234</v>
      </c>
      <c r="Z1815" s="15" t="s">
        <v>6998</v>
      </c>
    </row>
    <row r="1816" spans="1:26" x14ac:dyDescent="0.3">
      <c r="A1816" s="15" t="s">
        <v>4204</v>
      </c>
      <c r="B1816">
        <v>11903</v>
      </c>
      <c r="C1816" s="1">
        <v>5902934830263</v>
      </c>
      <c r="D1816">
        <v>8</v>
      </c>
      <c r="E1816">
        <v>144</v>
      </c>
      <c r="F1816" s="15" t="s">
        <v>1066</v>
      </c>
      <c r="G1816" s="15" t="s">
        <v>6614</v>
      </c>
      <c r="H1816" s="15" t="s">
        <v>712</v>
      </c>
      <c r="I1816" s="15" t="s">
        <v>5385</v>
      </c>
      <c r="J1816" s="15" t="s">
        <v>5241</v>
      </c>
      <c r="K1816" s="15" t="s">
        <v>377</v>
      </c>
      <c r="L1816" s="15" t="s">
        <v>746</v>
      </c>
      <c r="M1816" s="15" t="s">
        <v>5353</v>
      </c>
      <c r="N1816" s="15" t="s">
        <v>1116</v>
      </c>
      <c r="O1816" s="15" t="s">
        <v>6615</v>
      </c>
      <c r="P1816">
        <v>85094000</v>
      </c>
      <c r="Q1816" s="15" t="s">
        <v>6791</v>
      </c>
      <c r="R1816">
        <v>5</v>
      </c>
      <c r="S1816" s="15" t="s">
        <v>5234</v>
      </c>
      <c r="U1816" s="15" t="s">
        <v>5234</v>
      </c>
      <c r="V1816" s="15" t="s">
        <v>297</v>
      </c>
      <c r="W1816" s="15" t="s">
        <v>35</v>
      </c>
      <c r="X1816" s="15" t="s">
        <v>36</v>
      </c>
      <c r="Y1816" s="15" t="s">
        <v>50</v>
      </c>
      <c r="Z1816" s="15" t="s">
        <v>7046</v>
      </c>
    </row>
    <row r="1817" spans="1:26" x14ac:dyDescent="0.3">
      <c r="A1817" s="15" t="s">
        <v>4205</v>
      </c>
      <c r="B1817">
        <v>99999</v>
      </c>
      <c r="C1817" s="1">
        <v>5908256836273</v>
      </c>
      <c r="D1817">
        <v>8</v>
      </c>
      <c r="E1817">
        <v>128</v>
      </c>
      <c r="F1817" s="15" t="s">
        <v>883</v>
      </c>
      <c r="G1817" s="15" t="s">
        <v>6613</v>
      </c>
      <c r="H1817" s="15" t="s">
        <v>5305</v>
      </c>
      <c r="I1817" s="15" t="s">
        <v>117</v>
      </c>
      <c r="J1817" s="15" t="s">
        <v>5241</v>
      </c>
      <c r="K1817" s="15" t="s">
        <v>4202</v>
      </c>
      <c r="L1817" s="15" t="s">
        <v>746</v>
      </c>
      <c r="M1817" s="15" t="s">
        <v>5353</v>
      </c>
      <c r="N1817" s="15" t="s">
        <v>1116</v>
      </c>
      <c r="O1817" s="15" t="s">
        <v>4206</v>
      </c>
      <c r="P1817">
        <v>85094000</v>
      </c>
      <c r="Q1817" s="15" t="s">
        <v>5234</v>
      </c>
      <c r="S1817" s="15" t="s">
        <v>5234</v>
      </c>
      <c r="U1817" s="15" t="s">
        <v>5234</v>
      </c>
      <c r="V1817" s="15" t="s">
        <v>284</v>
      </c>
      <c r="W1817" s="15" t="s">
        <v>5234</v>
      </c>
      <c r="X1817" s="15" t="s">
        <v>50</v>
      </c>
      <c r="Y1817" s="15" t="s">
        <v>5234</v>
      </c>
      <c r="Z1817" s="15" t="s">
        <v>6998</v>
      </c>
    </row>
    <row r="1818" spans="1:26" x14ac:dyDescent="0.3">
      <c r="A1818" s="15" t="s">
        <v>4207</v>
      </c>
      <c r="B1818">
        <v>99999</v>
      </c>
      <c r="C1818" s="1">
        <v>5908256836181</v>
      </c>
      <c r="D1818">
        <v>12</v>
      </c>
      <c r="E1818">
        <v>432</v>
      </c>
      <c r="F1818" s="15" t="s">
        <v>1150</v>
      </c>
      <c r="G1818" s="15" t="s">
        <v>6616</v>
      </c>
      <c r="H1818" s="15" t="s">
        <v>5233</v>
      </c>
      <c r="I1818" s="15" t="s">
        <v>5233</v>
      </c>
      <c r="J1818" s="15" t="s">
        <v>5233</v>
      </c>
      <c r="K1818" s="15" t="s">
        <v>5345</v>
      </c>
      <c r="L1818" s="15" t="s">
        <v>550</v>
      </c>
      <c r="M1818" s="15" t="s">
        <v>5462</v>
      </c>
      <c r="N1818" s="15" t="s">
        <v>1116</v>
      </c>
      <c r="O1818" s="15" t="s">
        <v>4208</v>
      </c>
      <c r="P1818">
        <v>85094000</v>
      </c>
      <c r="Q1818" s="15" t="s">
        <v>5234</v>
      </c>
      <c r="S1818" s="15" t="s">
        <v>5234</v>
      </c>
      <c r="U1818" s="15" t="s">
        <v>5234</v>
      </c>
      <c r="V1818" s="15" t="s">
        <v>5234</v>
      </c>
      <c r="W1818" s="15" t="s">
        <v>5234</v>
      </c>
      <c r="X1818" s="15" t="s">
        <v>50</v>
      </c>
      <c r="Y1818" s="15" t="s">
        <v>5234</v>
      </c>
      <c r="Z1818" s="15" t="s">
        <v>6813</v>
      </c>
    </row>
    <row r="1819" spans="1:26" x14ac:dyDescent="0.3">
      <c r="A1819" s="15" t="s">
        <v>4209</v>
      </c>
      <c r="B1819">
        <v>99999</v>
      </c>
      <c r="C1819" s="1">
        <v>5908256836198</v>
      </c>
      <c r="D1819">
        <v>12</v>
      </c>
      <c r="E1819">
        <v>432</v>
      </c>
      <c r="F1819" s="15" t="s">
        <v>1150</v>
      </c>
      <c r="G1819" s="15" t="s">
        <v>6616</v>
      </c>
      <c r="H1819" s="15" t="s">
        <v>5233</v>
      </c>
      <c r="I1819" s="15" t="s">
        <v>5233</v>
      </c>
      <c r="J1819" s="15" t="s">
        <v>5233</v>
      </c>
      <c r="K1819" s="15" t="s">
        <v>5345</v>
      </c>
      <c r="L1819" s="15" t="s">
        <v>550</v>
      </c>
      <c r="M1819" s="15" t="s">
        <v>5462</v>
      </c>
      <c r="N1819" s="15" t="s">
        <v>1116</v>
      </c>
      <c r="O1819" s="15" t="s">
        <v>4210</v>
      </c>
      <c r="P1819">
        <v>85094000</v>
      </c>
      <c r="Q1819" s="15" t="s">
        <v>5234</v>
      </c>
      <c r="S1819" s="15" t="s">
        <v>5234</v>
      </c>
      <c r="U1819" s="15" t="s">
        <v>5234</v>
      </c>
      <c r="V1819" s="15" t="s">
        <v>5234</v>
      </c>
      <c r="W1819" s="15" t="s">
        <v>5234</v>
      </c>
      <c r="X1819" s="15" t="s">
        <v>50</v>
      </c>
      <c r="Y1819" s="15" t="s">
        <v>5234</v>
      </c>
      <c r="Z1819" s="15" t="s">
        <v>6813</v>
      </c>
    </row>
    <row r="1820" spans="1:26" x14ac:dyDescent="0.3">
      <c r="A1820" s="15" t="s">
        <v>4211</v>
      </c>
      <c r="B1820">
        <v>99999</v>
      </c>
      <c r="C1820" s="1">
        <v>5908256836204</v>
      </c>
      <c r="D1820">
        <v>12</v>
      </c>
      <c r="E1820">
        <v>432</v>
      </c>
      <c r="F1820" s="15" t="s">
        <v>1150</v>
      </c>
      <c r="G1820" s="15" t="s">
        <v>6616</v>
      </c>
      <c r="H1820" s="15" t="s">
        <v>5233</v>
      </c>
      <c r="I1820" s="15" t="s">
        <v>5233</v>
      </c>
      <c r="J1820" s="15" t="s">
        <v>5233</v>
      </c>
      <c r="K1820" s="15" t="s">
        <v>5345</v>
      </c>
      <c r="L1820" s="15" t="s">
        <v>550</v>
      </c>
      <c r="M1820" s="15" t="s">
        <v>5462</v>
      </c>
      <c r="N1820" s="15" t="s">
        <v>1116</v>
      </c>
      <c r="O1820" s="15" t="s">
        <v>4212</v>
      </c>
      <c r="P1820">
        <v>85094000</v>
      </c>
      <c r="Q1820" s="15" t="s">
        <v>5234</v>
      </c>
      <c r="S1820" s="15" t="s">
        <v>5234</v>
      </c>
      <c r="U1820" s="15" t="s">
        <v>5234</v>
      </c>
      <c r="V1820" s="15" t="s">
        <v>5234</v>
      </c>
      <c r="W1820" s="15" t="s">
        <v>5234</v>
      </c>
      <c r="X1820" s="15" t="s">
        <v>50</v>
      </c>
      <c r="Y1820" s="15" t="s">
        <v>5234</v>
      </c>
      <c r="Z1820" s="15" t="s">
        <v>6813</v>
      </c>
    </row>
    <row r="1821" spans="1:26" x14ac:dyDescent="0.3">
      <c r="A1821" s="15" t="s">
        <v>4213</v>
      </c>
      <c r="B1821">
        <v>99999</v>
      </c>
      <c r="C1821" s="1">
        <v>5908256836372</v>
      </c>
      <c r="D1821">
        <v>12</v>
      </c>
      <c r="E1821">
        <v>216</v>
      </c>
      <c r="F1821" s="15" t="s">
        <v>2194</v>
      </c>
      <c r="G1821" s="15" t="s">
        <v>4214</v>
      </c>
      <c r="H1821" s="15" t="s">
        <v>5233</v>
      </c>
      <c r="I1821" s="15" t="s">
        <v>5233</v>
      </c>
      <c r="J1821" s="15" t="s">
        <v>5233</v>
      </c>
      <c r="K1821" s="15" t="s">
        <v>5291</v>
      </c>
      <c r="L1821" s="15" t="s">
        <v>5293</v>
      </c>
      <c r="M1821" s="15" t="s">
        <v>5342</v>
      </c>
      <c r="N1821" s="15" t="s">
        <v>4215</v>
      </c>
      <c r="O1821" s="15" t="s">
        <v>4216</v>
      </c>
      <c r="P1821">
        <v>85094000</v>
      </c>
      <c r="Q1821" s="15" t="s">
        <v>5234</v>
      </c>
      <c r="S1821" s="15" t="s">
        <v>5234</v>
      </c>
      <c r="U1821" s="15" t="s">
        <v>5234</v>
      </c>
      <c r="V1821" s="15" t="s">
        <v>5234</v>
      </c>
      <c r="W1821" s="15" t="s">
        <v>5234</v>
      </c>
      <c r="X1821" s="15" t="s">
        <v>50</v>
      </c>
      <c r="Y1821" s="15" t="s">
        <v>5234</v>
      </c>
      <c r="Z1821" s="15" t="s">
        <v>3145</v>
      </c>
    </row>
    <row r="1822" spans="1:26" x14ac:dyDescent="0.3">
      <c r="A1822" s="15" t="s">
        <v>4217</v>
      </c>
      <c r="B1822">
        <v>99999</v>
      </c>
      <c r="C1822" s="1">
        <v>5908256836259</v>
      </c>
      <c r="D1822">
        <v>3</v>
      </c>
      <c r="E1822">
        <v>60</v>
      </c>
      <c r="F1822" s="15" t="s">
        <v>4218</v>
      </c>
      <c r="G1822" s="15" t="s">
        <v>1092</v>
      </c>
      <c r="H1822" s="15" t="s">
        <v>5238</v>
      </c>
      <c r="I1822" s="15" t="s">
        <v>5243</v>
      </c>
      <c r="J1822" s="15" t="s">
        <v>5345</v>
      </c>
      <c r="K1822" s="15" t="s">
        <v>256</v>
      </c>
      <c r="L1822" s="15" t="s">
        <v>5408</v>
      </c>
      <c r="M1822" s="15" t="s">
        <v>5353</v>
      </c>
      <c r="N1822" s="15" t="s">
        <v>1116</v>
      </c>
      <c r="O1822" s="15" t="s">
        <v>4219</v>
      </c>
      <c r="P1822">
        <v>85094000</v>
      </c>
      <c r="Q1822" s="15" t="s">
        <v>1101</v>
      </c>
      <c r="R1822">
        <v>5</v>
      </c>
      <c r="S1822" s="15" t="s">
        <v>5234</v>
      </c>
      <c r="U1822" s="15" t="s">
        <v>5234</v>
      </c>
      <c r="V1822" s="15" t="s">
        <v>202</v>
      </c>
      <c r="W1822" s="15" t="s">
        <v>35</v>
      </c>
      <c r="X1822" s="15" t="s">
        <v>50</v>
      </c>
      <c r="Y1822" s="15" t="s">
        <v>5234</v>
      </c>
      <c r="Z1822" s="15" t="s">
        <v>892</v>
      </c>
    </row>
    <row r="1823" spans="1:26" x14ac:dyDescent="0.3">
      <c r="A1823" s="15" t="s">
        <v>4220</v>
      </c>
      <c r="B1823">
        <v>99999</v>
      </c>
      <c r="C1823" s="1">
        <v>5908256839120</v>
      </c>
      <c r="D1823">
        <v>6</v>
      </c>
      <c r="E1823">
        <v>192</v>
      </c>
      <c r="F1823" s="15" t="s">
        <v>4221</v>
      </c>
      <c r="G1823" s="15" t="s">
        <v>4222</v>
      </c>
      <c r="H1823" s="15" t="s">
        <v>5271</v>
      </c>
      <c r="I1823" s="15" t="s">
        <v>5242</v>
      </c>
      <c r="J1823" s="15" t="s">
        <v>5243</v>
      </c>
      <c r="K1823" s="15" t="s">
        <v>4223</v>
      </c>
      <c r="L1823" s="15" t="s">
        <v>3749</v>
      </c>
      <c r="M1823" s="15" t="s">
        <v>4224</v>
      </c>
      <c r="N1823" s="15" t="s">
        <v>1100</v>
      </c>
      <c r="O1823" s="15" t="s">
        <v>4225</v>
      </c>
      <c r="P1823">
        <v>85094000</v>
      </c>
      <c r="Q1823" s="15" t="s">
        <v>6791</v>
      </c>
      <c r="R1823">
        <v>5</v>
      </c>
      <c r="S1823" s="15" t="s">
        <v>5234</v>
      </c>
      <c r="U1823" s="15" t="s">
        <v>5234</v>
      </c>
      <c r="V1823" s="15" t="s">
        <v>279</v>
      </c>
      <c r="W1823" s="15" t="s">
        <v>35</v>
      </c>
      <c r="X1823" s="15" t="s">
        <v>50</v>
      </c>
      <c r="Y1823" s="15" t="s">
        <v>50</v>
      </c>
      <c r="Z1823" s="15" t="s">
        <v>7127</v>
      </c>
    </row>
    <row r="1824" spans="1:26" x14ac:dyDescent="0.3">
      <c r="A1824" s="15" t="s">
        <v>4226</v>
      </c>
      <c r="B1824">
        <v>99999</v>
      </c>
      <c r="C1824" s="1">
        <v>5908256839595</v>
      </c>
      <c r="D1824">
        <v>6</v>
      </c>
      <c r="E1824">
        <v>216</v>
      </c>
      <c r="F1824" s="15" t="s">
        <v>3118</v>
      </c>
      <c r="G1824" s="15" t="s">
        <v>6617</v>
      </c>
      <c r="H1824" s="15" t="s">
        <v>5281</v>
      </c>
      <c r="I1824" s="15" t="s">
        <v>955</v>
      </c>
      <c r="J1824" s="15" t="s">
        <v>5238</v>
      </c>
      <c r="K1824" s="15" t="s">
        <v>43</v>
      </c>
      <c r="L1824" s="15" t="s">
        <v>5288</v>
      </c>
      <c r="M1824" s="15" t="s">
        <v>232</v>
      </c>
      <c r="N1824" s="15" t="s">
        <v>1100</v>
      </c>
      <c r="O1824" s="15" t="s">
        <v>4227</v>
      </c>
      <c r="P1824">
        <v>85094000</v>
      </c>
      <c r="Q1824" s="15" t="s">
        <v>1101</v>
      </c>
      <c r="R1824">
        <v>5</v>
      </c>
      <c r="S1824" s="15" t="s">
        <v>5234</v>
      </c>
      <c r="U1824" s="15" t="s">
        <v>5234</v>
      </c>
      <c r="V1824" s="15" t="s">
        <v>66</v>
      </c>
      <c r="W1824" s="15" t="s">
        <v>35</v>
      </c>
      <c r="X1824" s="15" t="s">
        <v>50</v>
      </c>
      <c r="Y1824" s="15" t="s">
        <v>5234</v>
      </c>
      <c r="Z1824" s="15" t="s">
        <v>6865</v>
      </c>
    </row>
    <row r="1825" spans="1:26" x14ac:dyDescent="0.3">
      <c r="A1825" s="15" t="s">
        <v>4889</v>
      </c>
      <c r="B1825">
        <v>11902</v>
      </c>
      <c r="C1825" s="1">
        <v>5903887802017</v>
      </c>
      <c r="D1825">
        <v>4</v>
      </c>
      <c r="E1825">
        <v>144</v>
      </c>
      <c r="F1825" s="15" t="s">
        <v>1913</v>
      </c>
      <c r="G1825" s="15" t="s">
        <v>5260</v>
      </c>
      <c r="H1825" s="15" t="s">
        <v>31</v>
      </c>
      <c r="I1825" s="15" t="s">
        <v>186</v>
      </c>
      <c r="J1825" s="15" t="s">
        <v>5256</v>
      </c>
      <c r="K1825" s="15" t="s">
        <v>333</v>
      </c>
      <c r="L1825" s="15" t="s">
        <v>170</v>
      </c>
      <c r="M1825" s="15" t="s">
        <v>5300</v>
      </c>
      <c r="N1825" s="15" t="s">
        <v>4890</v>
      </c>
      <c r="O1825" s="15" t="s">
        <v>4891</v>
      </c>
      <c r="P1825">
        <v>85099000</v>
      </c>
      <c r="Q1825" s="15" t="s">
        <v>6787</v>
      </c>
      <c r="S1825" s="15" t="s">
        <v>5234</v>
      </c>
      <c r="U1825" s="15" t="s">
        <v>5234</v>
      </c>
      <c r="V1825" s="15" t="s">
        <v>830</v>
      </c>
      <c r="W1825" s="15" t="s">
        <v>5234</v>
      </c>
      <c r="X1825" s="15" t="s">
        <v>36</v>
      </c>
      <c r="Y1825" s="15" t="s">
        <v>50</v>
      </c>
      <c r="Z1825" s="15" t="s">
        <v>2047</v>
      </c>
    </row>
    <row r="1826" spans="1:26" x14ac:dyDescent="0.3">
      <c r="A1826" s="15" t="s">
        <v>4228</v>
      </c>
      <c r="B1826">
        <v>11902</v>
      </c>
      <c r="C1826" s="1">
        <v>5902934837057</v>
      </c>
      <c r="D1826">
        <v>4</v>
      </c>
      <c r="E1826">
        <v>112</v>
      </c>
      <c r="F1826" s="15" t="s">
        <v>1913</v>
      </c>
      <c r="G1826" s="15" t="s">
        <v>5260</v>
      </c>
      <c r="H1826" s="15" t="s">
        <v>31</v>
      </c>
      <c r="I1826" s="15" t="s">
        <v>186</v>
      </c>
      <c r="J1826" s="15" t="s">
        <v>5256</v>
      </c>
      <c r="K1826" s="15" t="s">
        <v>333</v>
      </c>
      <c r="L1826" s="15" t="s">
        <v>170</v>
      </c>
      <c r="M1826" s="15" t="s">
        <v>5300</v>
      </c>
      <c r="N1826" s="15" t="s">
        <v>4229</v>
      </c>
      <c r="O1826" s="15" t="s">
        <v>6618</v>
      </c>
      <c r="P1826">
        <v>85099000</v>
      </c>
      <c r="Q1826" s="15" t="s">
        <v>6787</v>
      </c>
      <c r="R1826">
        <v>0</v>
      </c>
      <c r="S1826" s="15" t="s">
        <v>5234</v>
      </c>
      <c r="U1826" s="15" t="s">
        <v>5234</v>
      </c>
      <c r="V1826" s="15" t="s">
        <v>830</v>
      </c>
      <c r="W1826" s="15" t="s">
        <v>5234</v>
      </c>
      <c r="X1826" s="15" t="s">
        <v>36</v>
      </c>
      <c r="Y1826" s="15" t="s">
        <v>50</v>
      </c>
      <c r="Z1826" s="15" t="s">
        <v>2047</v>
      </c>
    </row>
    <row r="1827" spans="1:26" x14ac:dyDescent="0.3">
      <c r="A1827" s="15" t="s">
        <v>4230</v>
      </c>
      <c r="B1827">
        <v>11902</v>
      </c>
      <c r="C1827" s="1">
        <v>5902934837040</v>
      </c>
      <c r="D1827">
        <v>4</v>
      </c>
      <c r="E1827">
        <v>112</v>
      </c>
      <c r="F1827" s="15" t="s">
        <v>1913</v>
      </c>
      <c r="G1827" s="15" t="s">
        <v>5260</v>
      </c>
      <c r="H1827" s="15" t="s">
        <v>31</v>
      </c>
      <c r="I1827" s="15" t="s">
        <v>186</v>
      </c>
      <c r="J1827" s="15" t="s">
        <v>5256</v>
      </c>
      <c r="K1827" s="15" t="s">
        <v>333</v>
      </c>
      <c r="L1827" s="15" t="s">
        <v>170</v>
      </c>
      <c r="M1827" s="15" t="s">
        <v>5300</v>
      </c>
      <c r="N1827" s="15" t="s">
        <v>4231</v>
      </c>
      <c r="O1827" s="15" t="s">
        <v>6619</v>
      </c>
      <c r="P1827">
        <v>85099000</v>
      </c>
      <c r="Q1827" s="15" t="s">
        <v>6787</v>
      </c>
      <c r="R1827">
        <v>0</v>
      </c>
      <c r="S1827" s="15" t="s">
        <v>5234</v>
      </c>
      <c r="U1827" s="15" t="s">
        <v>5234</v>
      </c>
      <c r="V1827" s="15" t="s">
        <v>830</v>
      </c>
      <c r="W1827" s="15" t="s">
        <v>5234</v>
      </c>
      <c r="X1827" s="15" t="s">
        <v>36</v>
      </c>
      <c r="Y1827" s="15" t="s">
        <v>50</v>
      </c>
      <c r="Z1827" s="15" t="s">
        <v>2047</v>
      </c>
    </row>
    <row r="1828" spans="1:26" x14ac:dyDescent="0.3">
      <c r="A1828" s="15" t="s">
        <v>4232</v>
      </c>
      <c r="B1828">
        <v>11902</v>
      </c>
      <c r="C1828" s="1">
        <v>5902934839617</v>
      </c>
      <c r="D1828">
        <v>6</v>
      </c>
      <c r="E1828">
        <v>72</v>
      </c>
      <c r="F1828" s="15" t="s">
        <v>6620</v>
      </c>
      <c r="G1828" s="15" t="s">
        <v>6621</v>
      </c>
      <c r="H1828" s="15" t="s">
        <v>185</v>
      </c>
      <c r="I1828" s="15" t="s">
        <v>5259</v>
      </c>
      <c r="J1828" s="15" t="s">
        <v>5295</v>
      </c>
      <c r="K1828" s="15" t="s">
        <v>5767</v>
      </c>
      <c r="L1828" s="15" t="s">
        <v>5347</v>
      </c>
      <c r="M1828" s="15" t="s">
        <v>550</v>
      </c>
      <c r="N1828" s="15" t="s">
        <v>1116</v>
      </c>
      <c r="O1828" s="15" t="s">
        <v>6622</v>
      </c>
      <c r="P1828">
        <v>85094000</v>
      </c>
      <c r="Q1828" s="15" t="s">
        <v>6791</v>
      </c>
      <c r="R1828">
        <v>5</v>
      </c>
      <c r="S1828" s="15" t="s">
        <v>5234</v>
      </c>
      <c r="U1828" s="15" t="s">
        <v>5234</v>
      </c>
      <c r="V1828" s="15" t="s">
        <v>1661</v>
      </c>
      <c r="W1828" s="15" t="s">
        <v>35</v>
      </c>
      <c r="X1828" s="15" t="s">
        <v>36</v>
      </c>
      <c r="Y1828" s="15" t="s">
        <v>50</v>
      </c>
      <c r="Z1828" s="15" t="s">
        <v>7047</v>
      </c>
    </row>
    <row r="1829" spans="1:26" x14ac:dyDescent="0.3">
      <c r="A1829" s="15" t="s">
        <v>4233</v>
      </c>
      <c r="B1829">
        <v>11814</v>
      </c>
      <c r="C1829" s="1">
        <v>5902934836999</v>
      </c>
      <c r="D1829">
        <v>6</v>
      </c>
      <c r="E1829">
        <v>72</v>
      </c>
      <c r="F1829" s="15" t="s">
        <v>6620</v>
      </c>
      <c r="G1829" s="15" t="s">
        <v>6623</v>
      </c>
      <c r="H1829" s="15" t="s">
        <v>185</v>
      </c>
      <c r="I1829" s="15" t="s">
        <v>5259</v>
      </c>
      <c r="J1829" s="15" t="s">
        <v>5295</v>
      </c>
      <c r="K1829" s="15" t="s">
        <v>5767</v>
      </c>
      <c r="L1829" s="15" t="s">
        <v>5347</v>
      </c>
      <c r="M1829" s="15" t="s">
        <v>550</v>
      </c>
      <c r="N1829" s="15" t="s">
        <v>1116</v>
      </c>
      <c r="O1829" s="15" t="s">
        <v>6624</v>
      </c>
      <c r="P1829">
        <v>85094000</v>
      </c>
      <c r="Q1829" s="15" t="s">
        <v>6791</v>
      </c>
      <c r="R1829">
        <v>5</v>
      </c>
      <c r="S1829" s="15" t="s">
        <v>5234</v>
      </c>
      <c r="U1829" s="15" t="s">
        <v>5234</v>
      </c>
      <c r="V1829" s="15" t="s">
        <v>1661</v>
      </c>
      <c r="W1829" s="15" t="s">
        <v>35</v>
      </c>
      <c r="X1829" s="15" t="s">
        <v>36</v>
      </c>
      <c r="Y1829" s="15" t="s">
        <v>50</v>
      </c>
      <c r="Z1829" s="15" t="s">
        <v>7048</v>
      </c>
    </row>
    <row r="1830" spans="1:26" x14ac:dyDescent="0.3">
      <c r="A1830" s="15" t="s">
        <v>4234</v>
      </c>
      <c r="B1830">
        <v>11901</v>
      </c>
      <c r="C1830" s="1">
        <v>5902934836227</v>
      </c>
      <c r="D1830">
        <v>6</v>
      </c>
      <c r="E1830">
        <v>72</v>
      </c>
      <c r="F1830" s="15" t="s">
        <v>6620</v>
      </c>
      <c r="G1830" s="15" t="s">
        <v>6623</v>
      </c>
      <c r="H1830" s="15" t="s">
        <v>185</v>
      </c>
      <c r="I1830" s="15" t="s">
        <v>5259</v>
      </c>
      <c r="J1830" s="15" t="s">
        <v>5295</v>
      </c>
      <c r="K1830" s="15" t="s">
        <v>5767</v>
      </c>
      <c r="L1830" s="15" t="s">
        <v>5347</v>
      </c>
      <c r="M1830" s="15" t="s">
        <v>550</v>
      </c>
      <c r="N1830" s="15" t="s">
        <v>1116</v>
      </c>
      <c r="O1830" s="15" t="s">
        <v>6625</v>
      </c>
      <c r="P1830">
        <v>85094000</v>
      </c>
      <c r="Q1830" s="15" t="s">
        <v>6791</v>
      </c>
      <c r="R1830">
        <v>5</v>
      </c>
      <c r="S1830" s="15" t="s">
        <v>5234</v>
      </c>
      <c r="U1830" s="15" t="s">
        <v>5234</v>
      </c>
      <c r="V1830" s="15" t="s">
        <v>1661</v>
      </c>
      <c r="W1830" s="15" t="s">
        <v>35</v>
      </c>
      <c r="X1830" s="15" t="s">
        <v>36</v>
      </c>
      <c r="Y1830" s="15" t="s">
        <v>50</v>
      </c>
      <c r="Z1830" s="15" t="s">
        <v>7048</v>
      </c>
    </row>
    <row r="1831" spans="1:26" x14ac:dyDescent="0.3">
      <c r="A1831" s="15" t="s">
        <v>4235</v>
      </c>
      <c r="B1831">
        <v>11806</v>
      </c>
      <c r="C1831" s="1">
        <v>5902934839204</v>
      </c>
      <c r="D1831">
        <v>2</v>
      </c>
      <c r="E1831">
        <v>60</v>
      </c>
      <c r="F1831" s="15" t="s">
        <v>3395</v>
      </c>
      <c r="G1831" s="15" t="s">
        <v>6626</v>
      </c>
      <c r="H1831" s="15" t="s">
        <v>185</v>
      </c>
      <c r="I1831" s="15" t="s">
        <v>1233</v>
      </c>
      <c r="J1831" s="15" t="s">
        <v>209</v>
      </c>
      <c r="K1831" s="15" t="s">
        <v>231</v>
      </c>
      <c r="L1831" s="15" t="s">
        <v>161</v>
      </c>
      <c r="M1831" s="15" t="s">
        <v>5265</v>
      </c>
      <c r="N1831" s="15" t="s">
        <v>1162</v>
      </c>
      <c r="O1831" s="15" t="s">
        <v>6627</v>
      </c>
      <c r="P1831">
        <v>85094000</v>
      </c>
      <c r="Q1831" s="15" t="s">
        <v>6791</v>
      </c>
      <c r="R1831">
        <v>5</v>
      </c>
      <c r="S1831" s="15" t="s">
        <v>5234</v>
      </c>
      <c r="U1831" s="15" t="s">
        <v>5234</v>
      </c>
      <c r="V1831" s="15" t="s">
        <v>5234</v>
      </c>
      <c r="W1831" s="15" t="s">
        <v>5234</v>
      </c>
      <c r="X1831" s="15" t="s">
        <v>36</v>
      </c>
      <c r="Y1831" s="15" t="s">
        <v>50</v>
      </c>
      <c r="Z1831" s="15" t="s">
        <v>7049</v>
      </c>
    </row>
    <row r="1832" spans="1:26" x14ac:dyDescent="0.3">
      <c r="A1832" s="15" t="s">
        <v>4236</v>
      </c>
      <c r="B1832">
        <v>11807</v>
      </c>
      <c r="C1832" s="1">
        <v>5902934839228</v>
      </c>
      <c r="D1832">
        <v>4</v>
      </c>
      <c r="E1832">
        <v>144</v>
      </c>
      <c r="F1832" s="15" t="s">
        <v>1903</v>
      </c>
      <c r="G1832" s="15" t="s">
        <v>155</v>
      </c>
      <c r="H1832" s="15" t="s">
        <v>5253</v>
      </c>
      <c r="I1832" s="15" t="s">
        <v>210</v>
      </c>
      <c r="J1832" s="15" t="s">
        <v>4237</v>
      </c>
      <c r="K1832" s="15" t="s">
        <v>263</v>
      </c>
      <c r="L1832" s="15" t="s">
        <v>64</v>
      </c>
      <c r="M1832" s="15" t="s">
        <v>5241</v>
      </c>
      <c r="N1832" s="15" t="s">
        <v>4238</v>
      </c>
      <c r="O1832" s="15" t="s">
        <v>6628</v>
      </c>
      <c r="P1832">
        <v>85109000</v>
      </c>
      <c r="Q1832" s="15" t="s">
        <v>6787</v>
      </c>
      <c r="R1832">
        <v>0</v>
      </c>
      <c r="S1832" s="15" t="s">
        <v>5234</v>
      </c>
      <c r="U1832" s="15" t="s">
        <v>5234</v>
      </c>
      <c r="V1832" s="15" t="s">
        <v>5234</v>
      </c>
      <c r="W1832" s="15" t="s">
        <v>5234</v>
      </c>
      <c r="X1832" s="15" t="s">
        <v>36</v>
      </c>
      <c r="Y1832" s="15" t="s">
        <v>5234</v>
      </c>
      <c r="Z1832" s="15" t="s">
        <v>5672</v>
      </c>
    </row>
    <row r="1833" spans="1:26" x14ac:dyDescent="0.3">
      <c r="A1833" s="15" t="s">
        <v>4239</v>
      </c>
      <c r="B1833">
        <v>99999</v>
      </c>
      <c r="C1833" s="1">
        <v>5908256831025</v>
      </c>
      <c r="D1833">
        <v>4</v>
      </c>
      <c r="E1833">
        <v>80</v>
      </c>
      <c r="F1833" s="15" t="s">
        <v>5234</v>
      </c>
      <c r="G1833" s="15" t="s">
        <v>5234</v>
      </c>
      <c r="H1833" s="15" t="s">
        <v>5233</v>
      </c>
      <c r="I1833" s="15" t="s">
        <v>5233</v>
      </c>
      <c r="J1833" s="15" t="s">
        <v>5233</v>
      </c>
      <c r="K1833" s="15" t="s">
        <v>5352</v>
      </c>
      <c r="L1833" s="15" t="s">
        <v>1088</v>
      </c>
      <c r="M1833" s="15" t="s">
        <v>1072</v>
      </c>
      <c r="N1833" s="15" t="s">
        <v>4240</v>
      </c>
      <c r="O1833" s="15" t="s">
        <v>4241</v>
      </c>
      <c r="P1833">
        <v>85094000</v>
      </c>
      <c r="Q1833" s="15" t="s">
        <v>5234</v>
      </c>
      <c r="S1833" s="15" t="s">
        <v>5234</v>
      </c>
      <c r="U1833" s="15" t="s">
        <v>5234</v>
      </c>
      <c r="V1833" s="15" t="s">
        <v>5234</v>
      </c>
      <c r="W1833" s="15" t="s">
        <v>5234</v>
      </c>
      <c r="X1833" s="15" t="s">
        <v>50</v>
      </c>
      <c r="Y1833" s="15" t="s">
        <v>5234</v>
      </c>
      <c r="Z1833" s="15" t="s">
        <v>5234</v>
      </c>
    </row>
    <row r="1834" spans="1:26" x14ac:dyDescent="0.3">
      <c r="A1834" s="15" t="s">
        <v>4242</v>
      </c>
      <c r="B1834">
        <v>99999</v>
      </c>
      <c r="C1834" s="1">
        <v>5908256835504</v>
      </c>
      <c r="D1834">
        <v>1</v>
      </c>
      <c r="E1834">
        <v>36</v>
      </c>
      <c r="F1834" s="15" t="s">
        <v>6629</v>
      </c>
      <c r="G1834" s="15" t="s">
        <v>1320</v>
      </c>
      <c r="H1834" s="15" t="s">
        <v>5233</v>
      </c>
      <c r="I1834" s="15" t="s">
        <v>5233</v>
      </c>
      <c r="J1834" s="15" t="s">
        <v>5233</v>
      </c>
      <c r="K1834" s="15" t="s">
        <v>5237</v>
      </c>
      <c r="L1834" s="15" t="s">
        <v>5256</v>
      </c>
      <c r="M1834" s="15" t="s">
        <v>43</v>
      </c>
      <c r="N1834" s="15" t="s">
        <v>1185</v>
      </c>
      <c r="O1834" s="15" t="s">
        <v>4243</v>
      </c>
      <c r="P1834">
        <v>85094000</v>
      </c>
      <c r="Q1834" s="15" t="s">
        <v>5234</v>
      </c>
      <c r="S1834" s="15" t="s">
        <v>5234</v>
      </c>
      <c r="U1834" s="15" t="s">
        <v>5234</v>
      </c>
      <c r="V1834" s="15" t="s">
        <v>5234</v>
      </c>
      <c r="W1834" s="15" t="s">
        <v>5234</v>
      </c>
      <c r="X1834" s="15" t="s">
        <v>50</v>
      </c>
      <c r="Y1834" s="15" t="s">
        <v>5234</v>
      </c>
      <c r="Z1834" s="15" t="s">
        <v>1320</v>
      </c>
    </row>
    <row r="1835" spans="1:26" x14ac:dyDescent="0.3">
      <c r="A1835" s="15" t="s">
        <v>4244</v>
      </c>
      <c r="B1835">
        <v>99999</v>
      </c>
      <c r="C1835" s="1">
        <v>5908256835900</v>
      </c>
      <c r="D1835">
        <v>0</v>
      </c>
      <c r="E1835">
        <v>0</v>
      </c>
      <c r="F1835" s="15" t="s">
        <v>5234</v>
      </c>
      <c r="G1835" s="15" t="s">
        <v>5234</v>
      </c>
      <c r="H1835" s="15" t="s">
        <v>5233</v>
      </c>
      <c r="I1835" s="15" t="s">
        <v>5233</v>
      </c>
      <c r="J1835" s="15" t="s">
        <v>5233</v>
      </c>
      <c r="K1835" s="15" t="s">
        <v>5233</v>
      </c>
      <c r="L1835" s="15" t="s">
        <v>5233</v>
      </c>
      <c r="M1835" s="15" t="s">
        <v>5233</v>
      </c>
      <c r="N1835" s="15" t="s">
        <v>1173</v>
      </c>
      <c r="O1835" s="15" t="s">
        <v>4245</v>
      </c>
      <c r="P1835">
        <v>85094000</v>
      </c>
      <c r="Q1835" s="15" t="s">
        <v>5234</v>
      </c>
      <c r="S1835" s="15" t="s">
        <v>5234</v>
      </c>
      <c r="U1835" s="15" t="s">
        <v>5234</v>
      </c>
      <c r="V1835" s="15" t="s">
        <v>5234</v>
      </c>
      <c r="W1835" s="15" t="s">
        <v>5234</v>
      </c>
      <c r="X1835" s="15" t="s">
        <v>50</v>
      </c>
      <c r="Y1835" s="15" t="s">
        <v>5234</v>
      </c>
      <c r="Z1835" s="15" t="s">
        <v>5234</v>
      </c>
    </row>
    <row r="1836" spans="1:26" x14ac:dyDescent="0.3">
      <c r="A1836" s="15" t="s">
        <v>4574</v>
      </c>
      <c r="B1836">
        <v>11708</v>
      </c>
      <c r="C1836" s="1">
        <v>5902934831895</v>
      </c>
      <c r="D1836">
        <v>4</v>
      </c>
      <c r="E1836">
        <v>72</v>
      </c>
      <c r="F1836" s="15" t="s">
        <v>169</v>
      </c>
      <c r="G1836" s="15" t="s">
        <v>5264</v>
      </c>
      <c r="H1836" s="15" t="s">
        <v>5270</v>
      </c>
      <c r="I1836" s="15" t="s">
        <v>5259</v>
      </c>
      <c r="J1836" s="15" t="s">
        <v>5462</v>
      </c>
      <c r="K1836" s="15" t="s">
        <v>5408</v>
      </c>
      <c r="L1836" s="15" t="s">
        <v>5386</v>
      </c>
      <c r="M1836" s="15" t="s">
        <v>5255</v>
      </c>
      <c r="N1836" s="15" t="s">
        <v>4706</v>
      </c>
      <c r="O1836" s="15" t="s">
        <v>6630</v>
      </c>
      <c r="P1836">
        <v>85094000</v>
      </c>
      <c r="Q1836" s="15" t="s">
        <v>6791</v>
      </c>
      <c r="R1836">
        <v>5</v>
      </c>
      <c r="S1836" s="15" t="s">
        <v>5234</v>
      </c>
      <c r="U1836" s="15" t="s">
        <v>5234</v>
      </c>
      <c r="V1836" s="15" t="s">
        <v>613</v>
      </c>
      <c r="W1836" s="15" t="s">
        <v>35</v>
      </c>
      <c r="X1836" s="15" t="s">
        <v>36</v>
      </c>
      <c r="Y1836" s="15" t="s">
        <v>36</v>
      </c>
      <c r="Z1836" s="15" t="s">
        <v>6631</v>
      </c>
    </row>
    <row r="1837" spans="1:26" x14ac:dyDescent="0.3">
      <c r="A1837" s="15" t="s">
        <v>4707</v>
      </c>
      <c r="B1837">
        <v>11709</v>
      </c>
      <c r="C1837" s="1">
        <v>5903887801874</v>
      </c>
      <c r="D1837">
        <v>4</v>
      </c>
      <c r="E1837">
        <v>72</v>
      </c>
      <c r="F1837" s="15" t="s">
        <v>169</v>
      </c>
      <c r="G1837" s="15" t="s">
        <v>5264</v>
      </c>
      <c r="H1837" s="15" t="s">
        <v>746</v>
      </c>
      <c r="I1837" s="15" t="s">
        <v>5259</v>
      </c>
      <c r="J1837" s="15" t="s">
        <v>5462</v>
      </c>
      <c r="K1837" s="15" t="s">
        <v>5408</v>
      </c>
      <c r="L1837" s="15" t="s">
        <v>5386</v>
      </c>
      <c r="M1837" s="15" t="s">
        <v>5255</v>
      </c>
      <c r="N1837" s="15" t="s">
        <v>4706</v>
      </c>
      <c r="O1837" s="15" t="s">
        <v>6632</v>
      </c>
      <c r="P1837">
        <v>85094000</v>
      </c>
      <c r="Q1837" s="15" t="s">
        <v>6791</v>
      </c>
      <c r="R1837">
        <v>5</v>
      </c>
      <c r="S1837" s="15" t="s">
        <v>5234</v>
      </c>
      <c r="U1837" s="15" t="s">
        <v>5234</v>
      </c>
      <c r="V1837" s="15" t="s">
        <v>613</v>
      </c>
      <c r="W1837" s="15" t="s">
        <v>35</v>
      </c>
      <c r="X1837" s="15" t="s">
        <v>36</v>
      </c>
      <c r="Y1837" s="15" t="s">
        <v>36</v>
      </c>
      <c r="Z1837" s="15" t="s">
        <v>6631</v>
      </c>
    </row>
    <row r="1838" spans="1:26" x14ac:dyDescent="0.3">
      <c r="A1838" s="15" t="s">
        <v>4246</v>
      </c>
      <c r="B1838">
        <v>99999</v>
      </c>
      <c r="C1838" s="1">
        <v>5908256831230</v>
      </c>
      <c r="D1838">
        <v>0</v>
      </c>
      <c r="E1838">
        <v>0</v>
      </c>
      <c r="F1838" s="15" t="s">
        <v>5234</v>
      </c>
      <c r="G1838" s="15" t="s">
        <v>5234</v>
      </c>
      <c r="H1838" s="15" t="s">
        <v>5233</v>
      </c>
      <c r="I1838" s="15" t="s">
        <v>5233</v>
      </c>
      <c r="J1838" s="15" t="s">
        <v>5233</v>
      </c>
      <c r="K1838" s="15" t="s">
        <v>5233</v>
      </c>
      <c r="L1838" s="15" t="s">
        <v>5233</v>
      </c>
      <c r="M1838" s="15" t="s">
        <v>5233</v>
      </c>
      <c r="N1838" s="15" t="s">
        <v>1231</v>
      </c>
      <c r="O1838" s="15" t="s">
        <v>4247</v>
      </c>
      <c r="P1838">
        <v>85094000</v>
      </c>
      <c r="Q1838" s="15" t="s">
        <v>5234</v>
      </c>
      <c r="S1838" s="15" t="s">
        <v>5234</v>
      </c>
      <c r="U1838" s="15" t="s">
        <v>5234</v>
      </c>
      <c r="V1838" s="15" t="s">
        <v>5234</v>
      </c>
      <c r="W1838" s="15" t="s">
        <v>5234</v>
      </c>
      <c r="X1838" s="15" t="s">
        <v>50</v>
      </c>
      <c r="Y1838" s="15" t="s">
        <v>5234</v>
      </c>
      <c r="Z1838" s="15" t="s">
        <v>5234</v>
      </c>
    </row>
    <row r="1839" spans="1:26" x14ac:dyDescent="0.3">
      <c r="A1839" s="15" t="s">
        <v>4248</v>
      </c>
      <c r="B1839">
        <v>99999</v>
      </c>
      <c r="C1839" s="1">
        <v>5908256831247</v>
      </c>
      <c r="D1839">
        <v>0</v>
      </c>
      <c r="E1839">
        <v>0</v>
      </c>
      <c r="F1839" s="15" t="s">
        <v>5234</v>
      </c>
      <c r="G1839" s="15" t="s">
        <v>5234</v>
      </c>
      <c r="H1839" s="15" t="s">
        <v>5233</v>
      </c>
      <c r="I1839" s="15" t="s">
        <v>5233</v>
      </c>
      <c r="J1839" s="15" t="s">
        <v>5233</v>
      </c>
      <c r="K1839" s="15" t="s">
        <v>5233</v>
      </c>
      <c r="L1839" s="15" t="s">
        <v>5233</v>
      </c>
      <c r="M1839" s="15" t="s">
        <v>5233</v>
      </c>
      <c r="N1839" s="15" t="s">
        <v>1247</v>
      </c>
      <c r="O1839" s="15" t="s">
        <v>4249</v>
      </c>
      <c r="P1839">
        <v>85094000</v>
      </c>
      <c r="Q1839" s="15" t="s">
        <v>5234</v>
      </c>
      <c r="S1839" s="15" t="s">
        <v>5234</v>
      </c>
      <c r="U1839" s="15" t="s">
        <v>5234</v>
      </c>
      <c r="V1839" s="15" t="s">
        <v>5234</v>
      </c>
      <c r="W1839" s="15" t="s">
        <v>5234</v>
      </c>
      <c r="X1839" s="15" t="s">
        <v>50</v>
      </c>
      <c r="Y1839" s="15" t="s">
        <v>5234</v>
      </c>
      <c r="Z1839" s="15" t="s">
        <v>5234</v>
      </c>
    </row>
    <row r="1840" spans="1:26" x14ac:dyDescent="0.3">
      <c r="A1840" s="15" t="s">
        <v>4250</v>
      </c>
      <c r="B1840">
        <v>99999</v>
      </c>
      <c r="C1840" s="1">
        <v>5908256836389</v>
      </c>
      <c r="D1840">
        <v>12</v>
      </c>
      <c r="E1840">
        <v>360</v>
      </c>
      <c r="F1840" s="15" t="s">
        <v>2194</v>
      </c>
      <c r="G1840" s="15" t="s">
        <v>5264</v>
      </c>
      <c r="H1840" s="15" t="s">
        <v>5233</v>
      </c>
      <c r="I1840" s="15" t="s">
        <v>5233</v>
      </c>
      <c r="J1840" s="15" t="s">
        <v>5233</v>
      </c>
      <c r="K1840" s="15" t="s">
        <v>5244</v>
      </c>
      <c r="L1840" s="15" t="s">
        <v>5270</v>
      </c>
      <c r="M1840" s="15" t="s">
        <v>5255</v>
      </c>
      <c r="N1840" s="15" t="s">
        <v>1231</v>
      </c>
      <c r="O1840" s="15" t="s">
        <v>4251</v>
      </c>
      <c r="P1840">
        <v>85094000</v>
      </c>
      <c r="Q1840" s="15" t="s">
        <v>5234</v>
      </c>
      <c r="S1840" s="15" t="s">
        <v>5234</v>
      </c>
      <c r="U1840" s="15" t="s">
        <v>5234</v>
      </c>
      <c r="V1840" s="15" t="s">
        <v>5234</v>
      </c>
      <c r="W1840" s="15" t="s">
        <v>5234</v>
      </c>
      <c r="X1840" s="15" t="s">
        <v>50</v>
      </c>
      <c r="Y1840" s="15" t="s">
        <v>5234</v>
      </c>
      <c r="Z1840" s="15" t="s">
        <v>5429</v>
      </c>
    </row>
    <row r="1841" spans="1:26" x14ac:dyDescent="0.3">
      <c r="A1841" s="15" t="s">
        <v>4252</v>
      </c>
      <c r="B1841">
        <v>99999</v>
      </c>
      <c r="C1841" s="1">
        <v>5908256838246</v>
      </c>
      <c r="D1841">
        <v>4</v>
      </c>
      <c r="E1841">
        <v>288</v>
      </c>
      <c r="F1841" s="15" t="s">
        <v>169</v>
      </c>
      <c r="G1841" s="15" t="s">
        <v>1243</v>
      </c>
      <c r="H1841" s="15" t="s">
        <v>5233</v>
      </c>
      <c r="I1841" s="15" t="s">
        <v>5233</v>
      </c>
      <c r="J1841" s="15" t="s">
        <v>5233</v>
      </c>
      <c r="K1841" s="15" t="s">
        <v>5345</v>
      </c>
      <c r="L1841" s="15" t="s">
        <v>5293</v>
      </c>
      <c r="M1841" s="15" t="s">
        <v>5295</v>
      </c>
      <c r="N1841" s="15" t="s">
        <v>1238</v>
      </c>
      <c r="O1841" s="15" t="s">
        <v>4253</v>
      </c>
      <c r="P1841">
        <v>85094000</v>
      </c>
      <c r="Q1841" s="15" t="s">
        <v>5234</v>
      </c>
      <c r="S1841" s="15" t="s">
        <v>5234</v>
      </c>
      <c r="U1841" s="15" t="s">
        <v>5234</v>
      </c>
      <c r="V1841" s="15" t="s">
        <v>5234</v>
      </c>
      <c r="W1841" s="15" t="s">
        <v>5234</v>
      </c>
      <c r="X1841" s="15" t="s">
        <v>50</v>
      </c>
      <c r="Y1841" s="15" t="s">
        <v>5234</v>
      </c>
      <c r="Z1841" s="15" t="s">
        <v>1907</v>
      </c>
    </row>
    <row r="1842" spans="1:26" x14ac:dyDescent="0.3">
      <c r="A1842" s="15" t="s">
        <v>4254</v>
      </c>
      <c r="B1842">
        <v>12009</v>
      </c>
      <c r="C1842" s="1">
        <v>5902934838672</v>
      </c>
      <c r="D1842">
        <v>1</v>
      </c>
      <c r="E1842">
        <v>54</v>
      </c>
      <c r="F1842" s="15" t="s">
        <v>817</v>
      </c>
      <c r="G1842" s="15" t="s">
        <v>5051</v>
      </c>
      <c r="H1842" s="15" t="s">
        <v>550</v>
      </c>
      <c r="I1842" s="15" t="s">
        <v>5238</v>
      </c>
      <c r="J1842" s="15" t="s">
        <v>750</v>
      </c>
      <c r="K1842" s="15" t="s">
        <v>5265</v>
      </c>
      <c r="L1842" s="15" t="s">
        <v>256</v>
      </c>
      <c r="M1842" s="15" t="s">
        <v>5295</v>
      </c>
      <c r="N1842" s="15" t="s">
        <v>4255</v>
      </c>
      <c r="O1842" s="15" t="s">
        <v>4256</v>
      </c>
      <c r="P1842">
        <v>85094000</v>
      </c>
      <c r="Q1842" s="15" t="s">
        <v>6791</v>
      </c>
      <c r="R1842">
        <v>5</v>
      </c>
      <c r="S1842" s="15" t="s">
        <v>5234</v>
      </c>
      <c r="U1842" s="15" t="s">
        <v>5234</v>
      </c>
      <c r="V1842" s="15" t="s">
        <v>4257</v>
      </c>
      <c r="W1842" s="15" t="s">
        <v>1909</v>
      </c>
      <c r="X1842" s="15" t="s">
        <v>36</v>
      </c>
      <c r="Y1842" s="15" t="s">
        <v>50</v>
      </c>
      <c r="Z1842" s="15" t="s">
        <v>5051</v>
      </c>
    </row>
    <row r="1843" spans="1:26" x14ac:dyDescent="0.3">
      <c r="A1843" s="15" t="s">
        <v>4258</v>
      </c>
      <c r="B1843">
        <v>11207</v>
      </c>
      <c r="C1843" s="1">
        <v>5908256836297</v>
      </c>
      <c r="D1843">
        <v>1</v>
      </c>
      <c r="E1843">
        <v>40</v>
      </c>
      <c r="F1843" s="15" t="s">
        <v>6633</v>
      </c>
      <c r="G1843" s="15" t="s">
        <v>6634</v>
      </c>
      <c r="H1843" s="15" t="s">
        <v>200</v>
      </c>
      <c r="I1843" s="15" t="s">
        <v>5300</v>
      </c>
      <c r="J1843" s="15" t="s">
        <v>5257</v>
      </c>
      <c r="K1843" s="15" t="s">
        <v>200</v>
      </c>
      <c r="L1843" s="15" t="s">
        <v>5300</v>
      </c>
      <c r="M1843" s="15" t="s">
        <v>5257</v>
      </c>
      <c r="N1843" s="15" t="s">
        <v>4259</v>
      </c>
      <c r="O1843" s="15" t="s">
        <v>4260</v>
      </c>
      <c r="P1843">
        <v>85167100</v>
      </c>
      <c r="Q1843" s="15" t="s">
        <v>6820</v>
      </c>
      <c r="R1843">
        <v>5</v>
      </c>
      <c r="S1843" s="15" t="s">
        <v>5234</v>
      </c>
      <c r="U1843" s="15" t="s">
        <v>5234</v>
      </c>
      <c r="V1843" s="15" t="s">
        <v>203</v>
      </c>
      <c r="W1843" s="15" t="s">
        <v>35</v>
      </c>
      <c r="X1843" s="15" t="s">
        <v>36</v>
      </c>
      <c r="Y1843" s="15" t="s">
        <v>5234</v>
      </c>
      <c r="Z1843" s="15" t="s">
        <v>6634</v>
      </c>
    </row>
    <row r="1844" spans="1:26" x14ac:dyDescent="0.3">
      <c r="A1844" s="15" t="s">
        <v>4261</v>
      </c>
      <c r="B1844">
        <v>11209</v>
      </c>
      <c r="C1844" s="1">
        <v>5902934831437</v>
      </c>
      <c r="D1844">
        <v>1</v>
      </c>
      <c r="E1844">
        <v>30</v>
      </c>
      <c r="F1844" s="15" t="s">
        <v>6635</v>
      </c>
      <c r="G1844" s="15" t="s">
        <v>6636</v>
      </c>
      <c r="H1844" s="15" t="s">
        <v>200</v>
      </c>
      <c r="I1844" s="15" t="s">
        <v>5305</v>
      </c>
      <c r="J1844" s="15" t="s">
        <v>5462</v>
      </c>
      <c r="K1844" s="15" t="s">
        <v>1472</v>
      </c>
      <c r="L1844" s="15" t="s">
        <v>2210</v>
      </c>
      <c r="M1844" s="15" t="s">
        <v>742</v>
      </c>
      <c r="N1844" s="15" t="s">
        <v>1271</v>
      </c>
      <c r="O1844" s="15" t="s">
        <v>4262</v>
      </c>
      <c r="P1844">
        <v>85167100</v>
      </c>
      <c r="Q1844" s="15" t="s">
        <v>6820</v>
      </c>
      <c r="R1844">
        <v>5</v>
      </c>
      <c r="S1844" s="15" t="s">
        <v>5234</v>
      </c>
      <c r="U1844" s="15" t="s">
        <v>5234</v>
      </c>
      <c r="V1844" s="15" t="s">
        <v>1595</v>
      </c>
      <c r="W1844" s="15" t="s">
        <v>35</v>
      </c>
      <c r="X1844" s="15" t="s">
        <v>50</v>
      </c>
      <c r="Y1844" s="15" t="s">
        <v>50</v>
      </c>
      <c r="Z1844" s="15" t="s">
        <v>6636</v>
      </c>
    </row>
    <row r="1845" spans="1:26" x14ac:dyDescent="0.3">
      <c r="A1845" s="15" t="s">
        <v>4263</v>
      </c>
      <c r="B1845">
        <v>12904</v>
      </c>
      <c r="C1845" s="1">
        <v>5908256831445</v>
      </c>
      <c r="D1845">
        <v>24</v>
      </c>
      <c r="E1845">
        <v>1512</v>
      </c>
      <c r="F1845" s="15" t="s">
        <v>3399</v>
      </c>
      <c r="G1845" s="15" t="s">
        <v>5807</v>
      </c>
      <c r="H1845" s="15" t="s">
        <v>547</v>
      </c>
      <c r="I1845" s="15" t="s">
        <v>547</v>
      </c>
      <c r="J1845" s="15" t="s">
        <v>5253</v>
      </c>
      <c r="K1845" s="15" t="s">
        <v>5301</v>
      </c>
      <c r="L1845" s="15" t="s">
        <v>5237</v>
      </c>
      <c r="M1845" s="15" t="s">
        <v>5301</v>
      </c>
      <c r="N1845" s="15" t="s">
        <v>4264</v>
      </c>
      <c r="O1845" s="15" t="s">
        <v>6637</v>
      </c>
      <c r="P1845">
        <v>69120025</v>
      </c>
      <c r="Q1845" s="15" t="s">
        <v>6977</v>
      </c>
      <c r="R1845">
        <v>5</v>
      </c>
      <c r="S1845" s="15" t="s">
        <v>5234</v>
      </c>
      <c r="U1845" s="15" t="s">
        <v>5234</v>
      </c>
      <c r="V1845" s="15" t="s">
        <v>159</v>
      </c>
      <c r="W1845" s="15" t="s">
        <v>5234</v>
      </c>
      <c r="X1845" s="15" t="s">
        <v>36</v>
      </c>
      <c r="Y1845" s="15" t="s">
        <v>50</v>
      </c>
      <c r="Z1845" s="15" t="s">
        <v>7035</v>
      </c>
    </row>
    <row r="1846" spans="1:26" x14ac:dyDescent="0.3">
      <c r="A1846" s="15" t="s">
        <v>4265</v>
      </c>
      <c r="B1846">
        <v>99999</v>
      </c>
      <c r="C1846" s="1">
        <v>5908256836419</v>
      </c>
      <c r="D1846">
        <v>16</v>
      </c>
      <c r="E1846">
        <v>342</v>
      </c>
      <c r="F1846" s="15" t="s">
        <v>1881</v>
      </c>
      <c r="G1846" s="15" t="s">
        <v>6638</v>
      </c>
      <c r="H1846" s="15" t="s">
        <v>28</v>
      </c>
      <c r="I1846" s="15" t="s">
        <v>5273</v>
      </c>
      <c r="J1846" s="15" t="s">
        <v>293</v>
      </c>
      <c r="K1846" s="15" t="s">
        <v>1790</v>
      </c>
      <c r="L1846" s="15" t="s">
        <v>5256</v>
      </c>
      <c r="M1846" s="15" t="s">
        <v>515</v>
      </c>
      <c r="N1846" s="15" t="s">
        <v>1285</v>
      </c>
      <c r="O1846" s="15" t="s">
        <v>4266</v>
      </c>
      <c r="P1846">
        <v>85094000</v>
      </c>
      <c r="Q1846" s="15" t="s">
        <v>5234</v>
      </c>
      <c r="R1846">
        <v>5</v>
      </c>
      <c r="S1846" s="15" t="s">
        <v>5234</v>
      </c>
      <c r="U1846" s="15" t="s">
        <v>5234</v>
      </c>
      <c r="V1846" s="15" t="s">
        <v>112</v>
      </c>
      <c r="W1846" s="15" t="s">
        <v>5234</v>
      </c>
      <c r="X1846" s="15" t="s">
        <v>50</v>
      </c>
      <c r="Y1846" s="15" t="s">
        <v>5234</v>
      </c>
      <c r="Z1846" s="15" t="s">
        <v>7050</v>
      </c>
    </row>
    <row r="1847" spans="1:26" x14ac:dyDescent="0.3">
      <c r="A1847" s="15" t="s">
        <v>4267</v>
      </c>
      <c r="B1847">
        <v>99999</v>
      </c>
      <c r="C1847" s="1">
        <v>5908256833173</v>
      </c>
      <c r="D1847">
        <v>0</v>
      </c>
      <c r="E1847">
        <v>0</v>
      </c>
      <c r="F1847" s="15" t="s">
        <v>5234</v>
      </c>
      <c r="G1847" s="15" t="s">
        <v>5234</v>
      </c>
      <c r="H1847" s="15" t="s">
        <v>5233</v>
      </c>
      <c r="I1847" s="15" t="s">
        <v>5233</v>
      </c>
      <c r="J1847" s="15" t="s">
        <v>5233</v>
      </c>
      <c r="K1847" s="15" t="s">
        <v>5233</v>
      </c>
      <c r="L1847" s="15" t="s">
        <v>5233</v>
      </c>
      <c r="M1847" s="15" t="s">
        <v>5233</v>
      </c>
      <c r="N1847" s="15" t="s">
        <v>4268</v>
      </c>
      <c r="O1847" s="15" t="s">
        <v>4269</v>
      </c>
      <c r="P1847">
        <v>85094000</v>
      </c>
      <c r="Q1847" s="15" t="s">
        <v>5234</v>
      </c>
      <c r="S1847" s="15" t="s">
        <v>5234</v>
      </c>
      <c r="U1847" s="15" t="s">
        <v>5234</v>
      </c>
      <c r="V1847" s="15" t="s">
        <v>5234</v>
      </c>
      <c r="W1847" s="15" t="s">
        <v>5234</v>
      </c>
      <c r="X1847" s="15" t="s">
        <v>50</v>
      </c>
      <c r="Y1847" s="15" t="s">
        <v>5234</v>
      </c>
      <c r="Z1847" s="15" t="s">
        <v>5234</v>
      </c>
    </row>
    <row r="1848" spans="1:26" x14ac:dyDescent="0.3">
      <c r="A1848" s="15" t="s">
        <v>4270</v>
      </c>
      <c r="B1848">
        <v>99999</v>
      </c>
      <c r="C1848" s="1">
        <v>5908256831681</v>
      </c>
      <c r="D1848">
        <v>4</v>
      </c>
      <c r="E1848">
        <v>96</v>
      </c>
      <c r="F1848" s="15" t="s">
        <v>5234</v>
      </c>
      <c r="G1848" s="15" t="s">
        <v>5234</v>
      </c>
      <c r="H1848" s="15" t="s">
        <v>5300</v>
      </c>
      <c r="I1848" s="15" t="s">
        <v>186</v>
      </c>
      <c r="J1848" s="15" t="s">
        <v>2981</v>
      </c>
      <c r="K1848" s="15" t="s">
        <v>5294</v>
      </c>
      <c r="L1848" s="15" t="s">
        <v>290</v>
      </c>
      <c r="M1848" s="15" t="s">
        <v>746</v>
      </c>
      <c r="N1848" s="15" t="s">
        <v>4271</v>
      </c>
      <c r="O1848" s="15" t="s">
        <v>4272</v>
      </c>
      <c r="P1848">
        <v>85167100</v>
      </c>
      <c r="Q1848" s="15" t="s">
        <v>5234</v>
      </c>
      <c r="S1848" s="15" t="s">
        <v>5234</v>
      </c>
      <c r="U1848" s="15" t="s">
        <v>5234</v>
      </c>
      <c r="V1848" s="15" t="s">
        <v>830</v>
      </c>
      <c r="W1848" s="15" t="s">
        <v>5234</v>
      </c>
      <c r="X1848" s="15" t="s">
        <v>50</v>
      </c>
      <c r="Y1848" s="15" t="s">
        <v>5234</v>
      </c>
      <c r="Z1848" s="15" t="s">
        <v>5234</v>
      </c>
    </row>
    <row r="1849" spans="1:26" x14ac:dyDescent="0.3">
      <c r="A1849" s="15" t="s">
        <v>4273</v>
      </c>
      <c r="B1849">
        <v>99999</v>
      </c>
      <c r="C1849" s="1">
        <v>5908256834972</v>
      </c>
      <c r="D1849">
        <v>50</v>
      </c>
      <c r="E1849">
        <v>2400</v>
      </c>
      <c r="F1849" s="15" t="s">
        <v>2634</v>
      </c>
      <c r="G1849" s="15" t="s">
        <v>208</v>
      </c>
      <c r="H1849" s="15" t="s">
        <v>5283</v>
      </c>
      <c r="I1849" s="15" t="s">
        <v>5283</v>
      </c>
      <c r="J1849" s="15" t="s">
        <v>5238</v>
      </c>
      <c r="K1849" s="15" t="s">
        <v>5350</v>
      </c>
      <c r="L1849" s="15" t="s">
        <v>5293</v>
      </c>
      <c r="M1849" s="15" t="s">
        <v>185</v>
      </c>
      <c r="N1849" s="15" t="s">
        <v>1316</v>
      </c>
      <c r="O1849" s="15" t="s">
        <v>6639</v>
      </c>
      <c r="P1849">
        <v>85094000</v>
      </c>
      <c r="Q1849" s="15" t="s">
        <v>1101</v>
      </c>
      <c r="R1849">
        <v>5</v>
      </c>
      <c r="S1849" s="15" t="s">
        <v>5234</v>
      </c>
      <c r="U1849" s="15" t="s">
        <v>5234</v>
      </c>
      <c r="V1849" s="15" t="s">
        <v>159</v>
      </c>
      <c r="W1849" s="15" t="s">
        <v>1845</v>
      </c>
      <c r="X1849" s="15" t="s">
        <v>50</v>
      </c>
      <c r="Y1849" s="15" t="s">
        <v>5234</v>
      </c>
      <c r="Z1849" s="15" t="s">
        <v>3704</v>
      </c>
    </row>
    <row r="1850" spans="1:26" x14ac:dyDescent="0.3">
      <c r="A1850" s="15" t="s">
        <v>4274</v>
      </c>
      <c r="B1850">
        <v>99999</v>
      </c>
      <c r="C1850" s="1">
        <v>5908256834996</v>
      </c>
      <c r="D1850">
        <v>50</v>
      </c>
      <c r="E1850">
        <v>2400</v>
      </c>
      <c r="F1850" s="15" t="s">
        <v>598</v>
      </c>
      <c r="G1850" s="15" t="s">
        <v>208</v>
      </c>
      <c r="H1850" s="15" t="s">
        <v>5283</v>
      </c>
      <c r="I1850" s="15" t="s">
        <v>5283</v>
      </c>
      <c r="J1850" s="15" t="s">
        <v>5238</v>
      </c>
      <c r="K1850" s="15" t="s">
        <v>5350</v>
      </c>
      <c r="L1850" s="15" t="s">
        <v>5293</v>
      </c>
      <c r="M1850" s="15" t="s">
        <v>185</v>
      </c>
      <c r="N1850" s="15" t="s">
        <v>1316</v>
      </c>
      <c r="O1850" s="15" t="s">
        <v>4275</v>
      </c>
      <c r="P1850">
        <v>85094000</v>
      </c>
      <c r="Q1850" s="15" t="s">
        <v>5234</v>
      </c>
      <c r="S1850" s="15" t="s">
        <v>5234</v>
      </c>
      <c r="U1850" s="15" t="s">
        <v>5234</v>
      </c>
      <c r="V1850" s="15" t="s">
        <v>5234</v>
      </c>
      <c r="W1850" s="15" t="s">
        <v>5234</v>
      </c>
      <c r="X1850" s="15" t="s">
        <v>50</v>
      </c>
      <c r="Y1850" s="15" t="s">
        <v>5234</v>
      </c>
      <c r="Z1850" s="15" t="s">
        <v>3704</v>
      </c>
    </row>
    <row r="1851" spans="1:26" x14ac:dyDescent="0.3">
      <c r="A1851" s="15" t="s">
        <v>4276</v>
      </c>
      <c r="B1851">
        <v>99999</v>
      </c>
      <c r="C1851" s="1">
        <v>5908256834989</v>
      </c>
      <c r="D1851">
        <v>50</v>
      </c>
      <c r="E1851">
        <v>2400</v>
      </c>
      <c r="F1851" s="15" t="s">
        <v>2634</v>
      </c>
      <c r="G1851" s="15" t="s">
        <v>208</v>
      </c>
      <c r="H1851" s="15" t="s">
        <v>5283</v>
      </c>
      <c r="I1851" s="15" t="s">
        <v>5283</v>
      </c>
      <c r="J1851" s="15" t="s">
        <v>5238</v>
      </c>
      <c r="K1851" s="15" t="s">
        <v>5350</v>
      </c>
      <c r="L1851" s="15" t="s">
        <v>5293</v>
      </c>
      <c r="M1851" s="15" t="s">
        <v>185</v>
      </c>
      <c r="N1851" s="15" t="s">
        <v>1316</v>
      </c>
      <c r="O1851" s="15" t="s">
        <v>6640</v>
      </c>
      <c r="P1851">
        <v>85094000</v>
      </c>
      <c r="Q1851" s="15" t="s">
        <v>1101</v>
      </c>
      <c r="R1851">
        <v>5</v>
      </c>
      <c r="S1851" s="15" t="s">
        <v>5234</v>
      </c>
      <c r="U1851" s="15" t="s">
        <v>5234</v>
      </c>
      <c r="V1851" s="15" t="s">
        <v>159</v>
      </c>
      <c r="W1851" s="15" t="s">
        <v>1845</v>
      </c>
      <c r="X1851" s="15" t="s">
        <v>50</v>
      </c>
      <c r="Y1851" s="15" t="s">
        <v>5234</v>
      </c>
      <c r="Z1851" s="15" t="s">
        <v>3704</v>
      </c>
    </row>
    <row r="1852" spans="1:26" x14ac:dyDescent="0.3">
      <c r="A1852" s="15" t="s">
        <v>4277</v>
      </c>
      <c r="B1852">
        <v>99999</v>
      </c>
      <c r="C1852" s="1">
        <v>5908256836525</v>
      </c>
      <c r="D1852">
        <v>8</v>
      </c>
      <c r="E1852">
        <v>480</v>
      </c>
      <c r="F1852" s="15" t="s">
        <v>662</v>
      </c>
      <c r="G1852" s="15" t="s">
        <v>6641</v>
      </c>
      <c r="H1852" s="15" t="s">
        <v>28</v>
      </c>
      <c r="I1852" s="15" t="s">
        <v>447</v>
      </c>
      <c r="J1852" s="15" t="s">
        <v>5242</v>
      </c>
      <c r="K1852" s="15" t="s">
        <v>5253</v>
      </c>
      <c r="L1852" s="15" t="s">
        <v>122</v>
      </c>
      <c r="M1852" s="15" t="s">
        <v>5269</v>
      </c>
      <c r="N1852" s="15" t="s">
        <v>1285</v>
      </c>
      <c r="O1852" s="15" t="s">
        <v>6642</v>
      </c>
      <c r="P1852">
        <v>85094000</v>
      </c>
      <c r="Q1852" s="15" t="s">
        <v>1101</v>
      </c>
      <c r="R1852">
        <v>5</v>
      </c>
      <c r="S1852" s="15" t="s">
        <v>5234</v>
      </c>
      <c r="U1852" s="15" t="s">
        <v>5234</v>
      </c>
      <c r="V1852" s="15" t="s">
        <v>119</v>
      </c>
      <c r="W1852" s="15" t="s">
        <v>35</v>
      </c>
      <c r="X1852" s="15" t="s">
        <v>50</v>
      </c>
      <c r="Y1852" s="15" t="s">
        <v>5234</v>
      </c>
      <c r="Z1852" s="15" t="s">
        <v>682</v>
      </c>
    </row>
    <row r="1853" spans="1:26" x14ac:dyDescent="0.3">
      <c r="A1853" s="15" t="s">
        <v>4278</v>
      </c>
      <c r="B1853">
        <v>99999</v>
      </c>
      <c r="C1853" s="1">
        <v>5908256836655</v>
      </c>
      <c r="D1853">
        <v>1</v>
      </c>
      <c r="E1853">
        <v>105</v>
      </c>
      <c r="F1853" s="15" t="s">
        <v>883</v>
      </c>
      <c r="G1853" s="15" t="s">
        <v>2970</v>
      </c>
      <c r="H1853" s="15" t="s">
        <v>5233</v>
      </c>
      <c r="I1853" s="15" t="s">
        <v>5233</v>
      </c>
      <c r="J1853" s="15" t="s">
        <v>5233</v>
      </c>
      <c r="K1853" s="15" t="s">
        <v>5253</v>
      </c>
      <c r="L1853" s="15" t="s">
        <v>5253</v>
      </c>
      <c r="M1853" s="15" t="s">
        <v>5300</v>
      </c>
      <c r="N1853" s="15" t="s">
        <v>4279</v>
      </c>
      <c r="O1853" s="15" t="s">
        <v>4280</v>
      </c>
      <c r="P1853">
        <v>85167970</v>
      </c>
      <c r="Q1853" s="15" t="s">
        <v>5234</v>
      </c>
      <c r="S1853" s="15" t="s">
        <v>5234</v>
      </c>
      <c r="U1853" s="15" t="s">
        <v>5234</v>
      </c>
      <c r="V1853" s="15" t="s">
        <v>5234</v>
      </c>
      <c r="W1853" s="15" t="s">
        <v>5234</v>
      </c>
      <c r="X1853" s="15" t="s">
        <v>50</v>
      </c>
      <c r="Y1853" s="15" t="s">
        <v>5234</v>
      </c>
      <c r="Z1853" s="15" t="s">
        <v>2970</v>
      </c>
    </row>
    <row r="1854" spans="1:26" x14ac:dyDescent="0.3">
      <c r="A1854" s="15" t="s">
        <v>4281</v>
      </c>
      <c r="B1854">
        <v>99999</v>
      </c>
      <c r="C1854" s="1">
        <v>5908256838574</v>
      </c>
      <c r="D1854">
        <v>24</v>
      </c>
      <c r="E1854">
        <v>1512</v>
      </c>
      <c r="F1854" s="15" t="s">
        <v>3399</v>
      </c>
      <c r="G1854" s="15" t="s">
        <v>392</v>
      </c>
      <c r="H1854" s="15" t="s">
        <v>5233</v>
      </c>
      <c r="I1854" s="15" t="s">
        <v>5233</v>
      </c>
      <c r="J1854" s="15" t="s">
        <v>5233</v>
      </c>
      <c r="K1854" s="15" t="s">
        <v>5237</v>
      </c>
      <c r="L1854" s="15" t="s">
        <v>5256</v>
      </c>
      <c r="M1854" s="15" t="s">
        <v>5256</v>
      </c>
      <c r="N1854" s="15" t="s">
        <v>4282</v>
      </c>
      <c r="O1854" s="15" t="s">
        <v>4283</v>
      </c>
      <c r="P1854">
        <v>85094000</v>
      </c>
      <c r="Q1854" s="15" t="s">
        <v>5234</v>
      </c>
      <c r="S1854" s="15" t="s">
        <v>5234</v>
      </c>
      <c r="U1854" s="15" t="s">
        <v>5234</v>
      </c>
      <c r="V1854" s="15" t="s">
        <v>5234</v>
      </c>
      <c r="W1854" s="15" t="s">
        <v>5234</v>
      </c>
      <c r="X1854" s="15" t="s">
        <v>50</v>
      </c>
      <c r="Y1854" s="15" t="s">
        <v>5234</v>
      </c>
      <c r="Z1854" s="15" t="s">
        <v>655</v>
      </c>
    </row>
    <row r="1855" spans="1:26" x14ac:dyDescent="0.3">
      <c r="A1855" s="15" t="s">
        <v>4940</v>
      </c>
      <c r="B1855">
        <v>99999</v>
      </c>
      <c r="C1855" s="1">
        <v>5903887806435</v>
      </c>
      <c r="D1855">
        <v>1</v>
      </c>
      <c r="E1855">
        <v>1</v>
      </c>
      <c r="F1855" s="15" t="s">
        <v>5233</v>
      </c>
      <c r="G1855" s="15" t="s">
        <v>1907</v>
      </c>
      <c r="H1855" s="15" t="s">
        <v>3819</v>
      </c>
      <c r="I1855" s="15" t="s">
        <v>5268</v>
      </c>
      <c r="J1855" s="15" t="s">
        <v>40</v>
      </c>
      <c r="K1855" s="15" t="s">
        <v>3819</v>
      </c>
      <c r="L1855" s="15" t="s">
        <v>5268</v>
      </c>
      <c r="M1855" s="15" t="s">
        <v>40</v>
      </c>
      <c r="N1855" s="15" t="s">
        <v>5234</v>
      </c>
      <c r="O1855" s="15" t="s">
        <v>4941</v>
      </c>
      <c r="Q1855" s="15" t="s">
        <v>5234</v>
      </c>
      <c r="S1855" s="15" t="s">
        <v>5234</v>
      </c>
      <c r="U1855" s="15" t="s">
        <v>5234</v>
      </c>
      <c r="V1855" s="15" t="s">
        <v>5234</v>
      </c>
      <c r="W1855" s="15" t="s">
        <v>5234</v>
      </c>
      <c r="X1855" s="15" t="s">
        <v>50</v>
      </c>
      <c r="Y1855" s="15" t="s">
        <v>5234</v>
      </c>
      <c r="Z1855" s="15" t="s">
        <v>1907</v>
      </c>
    </row>
    <row r="1856" spans="1:26" x14ac:dyDescent="0.3">
      <c r="A1856" s="15" t="s">
        <v>4284</v>
      </c>
      <c r="B1856">
        <v>99999</v>
      </c>
      <c r="C1856" s="1">
        <v>5908256838666</v>
      </c>
      <c r="D1856">
        <v>12</v>
      </c>
      <c r="E1856">
        <v>576</v>
      </c>
      <c r="F1856" s="15" t="s">
        <v>4285</v>
      </c>
      <c r="G1856" s="15" t="s">
        <v>6643</v>
      </c>
      <c r="H1856" s="15" t="s">
        <v>5233</v>
      </c>
      <c r="I1856" s="15" t="s">
        <v>5233</v>
      </c>
      <c r="J1856" s="15" t="s">
        <v>5233</v>
      </c>
      <c r="K1856" s="15" t="s">
        <v>5269</v>
      </c>
      <c r="L1856" s="15" t="s">
        <v>5305</v>
      </c>
      <c r="M1856" s="15" t="s">
        <v>5293</v>
      </c>
      <c r="N1856" s="15" t="s">
        <v>1316</v>
      </c>
      <c r="O1856" s="15" t="s">
        <v>4286</v>
      </c>
      <c r="P1856">
        <v>85094000</v>
      </c>
      <c r="Q1856" s="15" t="s">
        <v>5234</v>
      </c>
      <c r="R1856">
        <v>5</v>
      </c>
      <c r="S1856" s="15" t="s">
        <v>5234</v>
      </c>
      <c r="U1856" s="15" t="s">
        <v>5234</v>
      </c>
      <c r="V1856" s="15" t="s">
        <v>5234</v>
      </c>
      <c r="W1856" s="15" t="s">
        <v>5234</v>
      </c>
      <c r="X1856" s="15" t="s">
        <v>50</v>
      </c>
      <c r="Y1856" s="15" t="s">
        <v>5234</v>
      </c>
      <c r="Z1856" s="15" t="s">
        <v>7051</v>
      </c>
    </row>
    <row r="1857" spans="1:26" x14ac:dyDescent="0.3">
      <c r="A1857" s="15" t="s">
        <v>4287</v>
      </c>
      <c r="B1857">
        <v>99999</v>
      </c>
      <c r="C1857" s="1">
        <v>5908256838550</v>
      </c>
      <c r="D1857">
        <v>12</v>
      </c>
      <c r="E1857">
        <v>576</v>
      </c>
      <c r="F1857" s="15" t="s">
        <v>4285</v>
      </c>
      <c r="G1857" s="15" t="s">
        <v>6643</v>
      </c>
      <c r="H1857" s="15" t="s">
        <v>5233</v>
      </c>
      <c r="I1857" s="15" t="s">
        <v>5233</v>
      </c>
      <c r="J1857" s="15" t="s">
        <v>5233</v>
      </c>
      <c r="K1857" s="15" t="s">
        <v>5269</v>
      </c>
      <c r="L1857" s="15" t="s">
        <v>5305</v>
      </c>
      <c r="M1857" s="15" t="s">
        <v>5293</v>
      </c>
      <c r="N1857" s="15" t="s">
        <v>1316</v>
      </c>
      <c r="O1857" s="15" t="s">
        <v>4288</v>
      </c>
      <c r="P1857">
        <v>85094000</v>
      </c>
      <c r="Q1857" s="15" t="s">
        <v>5234</v>
      </c>
      <c r="R1857">
        <v>5</v>
      </c>
      <c r="S1857" s="15" t="s">
        <v>5234</v>
      </c>
      <c r="U1857" s="15" t="s">
        <v>5234</v>
      </c>
      <c r="V1857" s="15" t="s">
        <v>5234</v>
      </c>
      <c r="W1857" s="15" t="s">
        <v>5234</v>
      </c>
      <c r="X1857" s="15" t="s">
        <v>50</v>
      </c>
      <c r="Y1857" s="15" t="s">
        <v>5234</v>
      </c>
      <c r="Z1857" s="15" t="s">
        <v>7051</v>
      </c>
    </row>
    <row r="1858" spans="1:26" x14ac:dyDescent="0.3">
      <c r="A1858" s="15" t="s">
        <v>4289</v>
      </c>
      <c r="B1858">
        <v>99999</v>
      </c>
      <c r="C1858" s="1">
        <v>5908256838659</v>
      </c>
      <c r="D1858">
        <v>6</v>
      </c>
      <c r="E1858">
        <v>486</v>
      </c>
      <c r="F1858" s="15" t="s">
        <v>2750</v>
      </c>
      <c r="G1858" s="15" t="s">
        <v>5684</v>
      </c>
      <c r="H1858" s="15" t="s">
        <v>5233</v>
      </c>
      <c r="I1858" s="15" t="s">
        <v>5233</v>
      </c>
      <c r="J1858" s="15" t="s">
        <v>5233</v>
      </c>
      <c r="K1858" s="15" t="s">
        <v>5265</v>
      </c>
      <c r="L1858" s="15" t="s">
        <v>5253</v>
      </c>
      <c r="M1858" s="15" t="s">
        <v>210</v>
      </c>
      <c r="N1858" s="15" t="s">
        <v>1285</v>
      </c>
      <c r="O1858" s="15" t="s">
        <v>4290</v>
      </c>
      <c r="P1858">
        <v>85094000</v>
      </c>
      <c r="Q1858" s="15" t="s">
        <v>5234</v>
      </c>
      <c r="S1858" s="15" t="s">
        <v>5234</v>
      </c>
      <c r="U1858" s="15" t="s">
        <v>5234</v>
      </c>
      <c r="V1858" s="15" t="s">
        <v>5234</v>
      </c>
      <c r="W1858" s="15" t="s">
        <v>5234</v>
      </c>
      <c r="X1858" s="15" t="s">
        <v>50</v>
      </c>
      <c r="Y1858" s="15" t="s">
        <v>5234</v>
      </c>
      <c r="Z1858" s="15" t="s">
        <v>657</v>
      </c>
    </row>
    <row r="1859" spans="1:26" x14ac:dyDescent="0.3">
      <c r="A1859" s="15" t="s">
        <v>4291</v>
      </c>
      <c r="B1859">
        <v>99999</v>
      </c>
      <c r="C1859" s="1">
        <v>5908256838642</v>
      </c>
      <c r="D1859">
        <v>6</v>
      </c>
      <c r="E1859">
        <v>486</v>
      </c>
      <c r="F1859" s="15" t="s">
        <v>2750</v>
      </c>
      <c r="G1859" s="15" t="s">
        <v>5684</v>
      </c>
      <c r="H1859" s="15" t="s">
        <v>5233</v>
      </c>
      <c r="I1859" s="15" t="s">
        <v>5233</v>
      </c>
      <c r="J1859" s="15" t="s">
        <v>5233</v>
      </c>
      <c r="K1859" s="15" t="s">
        <v>5265</v>
      </c>
      <c r="L1859" s="15" t="s">
        <v>5253</v>
      </c>
      <c r="M1859" s="15" t="s">
        <v>210</v>
      </c>
      <c r="N1859" s="15" t="s">
        <v>1285</v>
      </c>
      <c r="O1859" s="15" t="s">
        <v>4292</v>
      </c>
      <c r="P1859">
        <v>85094000</v>
      </c>
      <c r="Q1859" s="15" t="s">
        <v>5234</v>
      </c>
      <c r="S1859" s="15" t="s">
        <v>5234</v>
      </c>
      <c r="U1859" s="15" t="s">
        <v>5234</v>
      </c>
      <c r="V1859" s="15" t="s">
        <v>5234</v>
      </c>
      <c r="W1859" s="15" t="s">
        <v>5234</v>
      </c>
      <c r="X1859" s="15" t="s">
        <v>50</v>
      </c>
      <c r="Y1859" s="15" t="s">
        <v>5234</v>
      </c>
      <c r="Z1859" s="15" t="s">
        <v>657</v>
      </c>
    </row>
    <row r="1860" spans="1:26" x14ac:dyDescent="0.3">
      <c r="A1860" s="15" t="s">
        <v>4293</v>
      </c>
      <c r="B1860">
        <v>11506</v>
      </c>
      <c r="C1860" s="1">
        <v>5902934831444</v>
      </c>
      <c r="D1860">
        <v>9</v>
      </c>
      <c r="E1860">
        <v>468</v>
      </c>
      <c r="F1860" s="15" t="s">
        <v>562</v>
      </c>
      <c r="G1860" s="15" t="s">
        <v>6644</v>
      </c>
      <c r="H1860" s="15" t="s">
        <v>5241</v>
      </c>
      <c r="I1860" s="15" t="s">
        <v>1816</v>
      </c>
      <c r="J1860" s="15" t="s">
        <v>230</v>
      </c>
      <c r="K1860" s="15" t="s">
        <v>5238</v>
      </c>
      <c r="L1860" s="15" t="s">
        <v>5305</v>
      </c>
      <c r="M1860" s="15" t="s">
        <v>333</v>
      </c>
      <c r="N1860" s="15" t="s">
        <v>4294</v>
      </c>
      <c r="O1860" s="15" t="s">
        <v>6645</v>
      </c>
      <c r="P1860">
        <v>85167970</v>
      </c>
      <c r="Q1860" s="15" t="s">
        <v>6820</v>
      </c>
      <c r="R1860">
        <v>5</v>
      </c>
      <c r="S1860" s="15" t="s">
        <v>5234</v>
      </c>
      <c r="U1860" s="15" t="s">
        <v>5234</v>
      </c>
      <c r="V1860" s="15" t="s">
        <v>119</v>
      </c>
      <c r="W1860" s="15" t="s">
        <v>35</v>
      </c>
      <c r="X1860" s="15" t="s">
        <v>36</v>
      </c>
      <c r="Y1860" s="15" t="s">
        <v>50</v>
      </c>
      <c r="Z1860" s="15" t="s">
        <v>985</v>
      </c>
    </row>
    <row r="1861" spans="1:26" x14ac:dyDescent="0.3">
      <c r="A1861" s="15" t="s">
        <v>4892</v>
      </c>
      <c r="B1861">
        <v>12911</v>
      </c>
      <c r="C1861" s="1">
        <v>5903887803823</v>
      </c>
      <c r="D1861">
        <v>6</v>
      </c>
      <c r="E1861">
        <v>252</v>
      </c>
      <c r="F1861" s="15" t="s">
        <v>1240</v>
      </c>
      <c r="G1861" s="15" t="s">
        <v>763</v>
      </c>
      <c r="H1861" s="15" t="s">
        <v>5269</v>
      </c>
      <c r="I1861" s="15" t="s">
        <v>5254</v>
      </c>
      <c r="J1861" s="15" t="s">
        <v>5254</v>
      </c>
      <c r="K1861" s="15" t="s">
        <v>5268</v>
      </c>
      <c r="L1861" s="15" t="s">
        <v>30</v>
      </c>
      <c r="M1861" s="15" t="s">
        <v>5256</v>
      </c>
      <c r="N1861" s="15" t="s">
        <v>1341</v>
      </c>
      <c r="O1861" s="15" t="s">
        <v>6646</v>
      </c>
      <c r="P1861">
        <v>84224000</v>
      </c>
      <c r="Q1861" s="15" t="s">
        <v>6862</v>
      </c>
      <c r="R1861">
        <v>5</v>
      </c>
      <c r="S1861" s="15" t="s">
        <v>5234</v>
      </c>
      <c r="U1861" s="15" t="s">
        <v>5234</v>
      </c>
      <c r="V1861" s="15" t="s">
        <v>1148</v>
      </c>
      <c r="W1861" s="15" t="s">
        <v>2976</v>
      </c>
      <c r="X1861" s="15" t="s">
        <v>36</v>
      </c>
      <c r="Y1861" s="15" t="s">
        <v>50</v>
      </c>
      <c r="Z1861" s="15" t="s">
        <v>6647</v>
      </c>
    </row>
    <row r="1862" spans="1:26" x14ac:dyDescent="0.3">
      <c r="A1862" s="15" t="s">
        <v>4563</v>
      </c>
      <c r="B1862">
        <v>11406</v>
      </c>
      <c r="C1862" s="1">
        <v>5903887801058</v>
      </c>
      <c r="D1862">
        <v>300</v>
      </c>
      <c r="E1862">
        <v>4800</v>
      </c>
      <c r="F1862" s="15" t="s">
        <v>2519</v>
      </c>
      <c r="G1862" s="15" t="s">
        <v>1036</v>
      </c>
      <c r="H1862" s="15" t="s">
        <v>5276</v>
      </c>
      <c r="I1862" s="15" t="s">
        <v>861</v>
      </c>
      <c r="J1862" s="15" t="s">
        <v>5241</v>
      </c>
      <c r="K1862" s="15" t="s">
        <v>5353</v>
      </c>
      <c r="L1862" s="15" t="s">
        <v>170</v>
      </c>
      <c r="M1862" s="15" t="s">
        <v>5345</v>
      </c>
      <c r="N1862" s="15" t="s">
        <v>1316</v>
      </c>
      <c r="O1862" s="15" t="s">
        <v>6648</v>
      </c>
      <c r="P1862">
        <v>85098000</v>
      </c>
      <c r="Q1862" s="15" t="s">
        <v>6791</v>
      </c>
      <c r="R1862">
        <v>5</v>
      </c>
      <c r="S1862" s="15" t="s">
        <v>5234</v>
      </c>
      <c r="U1862" s="15" t="s">
        <v>5234</v>
      </c>
      <c r="V1862" s="15" t="s">
        <v>159</v>
      </c>
      <c r="W1862" s="15" t="s">
        <v>544</v>
      </c>
      <c r="X1862" s="15" t="s">
        <v>36</v>
      </c>
      <c r="Y1862" s="15" t="s">
        <v>50</v>
      </c>
      <c r="Z1862" s="15" t="s">
        <v>1214</v>
      </c>
    </row>
    <row r="1863" spans="1:26" x14ac:dyDescent="0.3">
      <c r="A1863" s="15" t="s">
        <v>4564</v>
      </c>
      <c r="B1863">
        <v>11406</v>
      </c>
      <c r="C1863" s="1">
        <v>5903887801072</v>
      </c>
      <c r="D1863">
        <v>300</v>
      </c>
      <c r="E1863">
        <v>4800</v>
      </c>
      <c r="F1863" s="15" t="s">
        <v>2519</v>
      </c>
      <c r="G1863" s="15" t="s">
        <v>5271</v>
      </c>
      <c r="H1863" s="15" t="s">
        <v>5276</v>
      </c>
      <c r="I1863" s="15" t="s">
        <v>861</v>
      </c>
      <c r="J1863" s="15" t="s">
        <v>5241</v>
      </c>
      <c r="K1863" s="15" t="s">
        <v>5353</v>
      </c>
      <c r="L1863" s="15" t="s">
        <v>170</v>
      </c>
      <c r="M1863" s="15" t="s">
        <v>5345</v>
      </c>
      <c r="N1863" s="15" t="s">
        <v>1316</v>
      </c>
      <c r="O1863" s="15" t="s">
        <v>6649</v>
      </c>
      <c r="P1863">
        <v>85098000</v>
      </c>
      <c r="Q1863" s="15" t="s">
        <v>6791</v>
      </c>
      <c r="R1863">
        <v>5</v>
      </c>
      <c r="S1863" s="15" t="s">
        <v>5234</v>
      </c>
      <c r="U1863" s="15" t="s">
        <v>5234</v>
      </c>
      <c r="V1863" s="15" t="s">
        <v>159</v>
      </c>
      <c r="W1863" s="15" t="s">
        <v>544</v>
      </c>
      <c r="X1863" s="15" t="s">
        <v>36</v>
      </c>
      <c r="Y1863" s="15" t="s">
        <v>50</v>
      </c>
      <c r="Z1863" s="15" t="s">
        <v>1214</v>
      </c>
    </row>
    <row r="1864" spans="1:26" x14ac:dyDescent="0.3">
      <c r="A1864" s="15" t="s">
        <v>4565</v>
      </c>
      <c r="B1864">
        <v>11406</v>
      </c>
      <c r="C1864" s="1">
        <v>5903887801096</v>
      </c>
      <c r="D1864">
        <v>50</v>
      </c>
      <c r="E1864">
        <v>800</v>
      </c>
      <c r="F1864" s="15" t="s">
        <v>2519</v>
      </c>
      <c r="G1864" s="15" t="s">
        <v>5284</v>
      </c>
      <c r="H1864" s="15" t="s">
        <v>5276</v>
      </c>
      <c r="I1864" s="15" t="s">
        <v>861</v>
      </c>
      <c r="J1864" s="15" t="s">
        <v>5241</v>
      </c>
      <c r="K1864" s="15" t="s">
        <v>5353</v>
      </c>
      <c r="L1864" s="15" t="s">
        <v>170</v>
      </c>
      <c r="M1864" s="15" t="s">
        <v>5345</v>
      </c>
      <c r="N1864" s="15" t="s">
        <v>1316</v>
      </c>
      <c r="O1864" s="15" t="s">
        <v>6651</v>
      </c>
      <c r="P1864">
        <v>85098000</v>
      </c>
      <c r="Q1864" s="15" t="s">
        <v>6791</v>
      </c>
      <c r="R1864">
        <v>5</v>
      </c>
      <c r="S1864" s="15" t="s">
        <v>5234</v>
      </c>
      <c r="U1864" s="15" t="s">
        <v>5234</v>
      </c>
      <c r="V1864" s="15" t="s">
        <v>159</v>
      </c>
      <c r="W1864" s="15" t="s">
        <v>544</v>
      </c>
      <c r="X1864" s="15" t="s">
        <v>36</v>
      </c>
      <c r="Y1864" s="15" t="s">
        <v>50</v>
      </c>
      <c r="Z1864" s="15" t="s">
        <v>1214</v>
      </c>
    </row>
    <row r="1865" spans="1:26" x14ac:dyDescent="0.3">
      <c r="A1865" s="15" t="s">
        <v>5209</v>
      </c>
      <c r="B1865">
        <v>11405</v>
      </c>
      <c r="C1865" s="1">
        <v>5903887806091</v>
      </c>
      <c r="D1865">
        <v>72</v>
      </c>
      <c r="E1865">
        <v>3456</v>
      </c>
      <c r="F1865" s="15" t="s">
        <v>2633</v>
      </c>
      <c r="G1865" s="15" t="s">
        <v>5210</v>
      </c>
      <c r="H1865" s="15" t="s">
        <v>543</v>
      </c>
      <c r="I1865" s="15" t="s">
        <v>888</v>
      </c>
      <c r="J1865" s="15" t="s">
        <v>5241</v>
      </c>
      <c r="K1865" s="15" t="s">
        <v>5345</v>
      </c>
      <c r="L1865" s="15" t="s">
        <v>5270</v>
      </c>
      <c r="M1865" s="15" t="s">
        <v>5253</v>
      </c>
      <c r="N1865" s="15" t="s">
        <v>1316</v>
      </c>
      <c r="O1865" s="15" t="s">
        <v>6652</v>
      </c>
      <c r="P1865">
        <v>85098000</v>
      </c>
      <c r="Q1865" s="15" t="s">
        <v>6791</v>
      </c>
      <c r="R1865">
        <v>5</v>
      </c>
      <c r="S1865" s="15" t="s">
        <v>5234</v>
      </c>
      <c r="U1865" s="15" t="s">
        <v>5234</v>
      </c>
      <c r="V1865" s="15" t="s">
        <v>544</v>
      </c>
      <c r="W1865" s="15" t="s">
        <v>159</v>
      </c>
      <c r="X1865" s="15" t="s">
        <v>36</v>
      </c>
      <c r="Y1865" s="15" t="s">
        <v>36</v>
      </c>
      <c r="Z1865" s="15" t="s">
        <v>1168</v>
      </c>
    </row>
    <row r="1866" spans="1:26" x14ac:dyDescent="0.3">
      <c r="A1866" s="15" t="s">
        <v>4295</v>
      </c>
      <c r="B1866">
        <v>99999</v>
      </c>
      <c r="C1866" s="1">
        <v>5908256835580</v>
      </c>
      <c r="D1866">
        <v>9</v>
      </c>
      <c r="E1866">
        <v>540</v>
      </c>
      <c r="F1866" s="15" t="s">
        <v>4296</v>
      </c>
      <c r="G1866" s="15" t="s">
        <v>5392</v>
      </c>
      <c r="H1866" s="15" t="s">
        <v>920</v>
      </c>
      <c r="I1866" s="15" t="s">
        <v>594</v>
      </c>
      <c r="J1866" s="15" t="s">
        <v>4297</v>
      </c>
      <c r="K1866" s="15" t="s">
        <v>5253</v>
      </c>
      <c r="L1866" s="15" t="s">
        <v>185</v>
      </c>
      <c r="M1866" s="15" t="s">
        <v>5244</v>
      </c>
      <c r="N1866" s="15" t="s">
        <v>1373</v>
      </c>
      <c r="O1866" s="15" t="s">
        <v>4298</v>
      </c>
      <c r="P1866">
        <v>85094000</v>
      </c>
      <c r="Q1866" s="15" t="s">
        <v>5234</v>
      </c>
      <c r="S1866" s="15" t="s">
        <v>5234</v>
      </c>
      <c r="U1866" s="15" t="s">
        <v>5234</v>
      </c>
      <c r="V1866" s="15" t="s">
        <v>112</v>
      </c>
      <c r="W1866" s="15" t="s">
        <v>5234</v>
      </c>
      <c r="X1866" s="15" t="s">
        <v>50</v>
      </c>
      <c r="Y1866" s="15" t="s">
        <v>5234</v>
      </c>
      <c r="Z1866" s="15" t="s">
        <v>7052</v>
      </c>
    </row>
    <row r="1867" spans="1:26" x14ac:dyDescent="0.3">
      <c r="A1867" s="15" t="s">
        <v>4299</v>
      </c>
      <c r="B1867">
        <v>99999</v>
      </c>
      <c r="C1867" s="1">
        <v>5908256835764</v>
      </c>
      <c r="D1867">
        <v>9</v>
      </c>
      <c r="E1867">
        <v>540</v>
      </c>
      <c r="F1867" s="15" t="s">
        <v>4296</v>
      </c>
      <c r="G1867" s="15" t="s">
        <v>5392</v>
      </c>
      <c r="H1867" s="15" t="s">
        <v>920</v>
      </c>
      <c r="I1867" s="15" t="s">
        <v>594</v>
      </c>
      <c r="J1867" s="15" t="s">
        <v>4297</v>
      </c>
      <c r="K1867" s="15" t="s">
        <v>5253</v>
      </c>
      <c r="L1867" s="15" t="s">
        <v>185</v>
      </c>
      <c r="M1867" s="15" t="s">
        <v>5244</v>
      </c>
      <c r="N1867" s="15" t="s">
        <v>1373</v>
      </c>
      <c r="O1867" s="15" t="s">
        <v>4300</v>
      </c>
      <c r="P1867">
        <v>85094000</v>
      </c>
      <c r="Q1867" s="15" t="s">
        <v>5234</v>
      </c>
      <c r="S1867" s="15" t="s">
        <v>5234</v>
      </c>
      <c r="U1867" s="15" t="s">
        <v>5234</v>
      </c>
      <c r="V1867" s="15" t="s">
        <v>112</v>
      </c>
      <c r="W1867" s="15" t="s">
        <v>5234</v>
      </c>
      <c r="X1867" s="15" t="s">
        <v>50</v>
      </c>
      <c r="Y1867" s="15" t="s">
        <v>5234</v>
      </c>
      <c r="Z1867" s="15" t="s">
        <v>7052</v>
      </c>
    </row>
    <row r="1868" spans="1:26" x14ac:dyDescent="0.3">
      <c r="A1868" s="15" t="s">
        <v>4301</v>
      </c>
      <c r="B1868">
        <v>99999</v>
      </c>
      <c r="C1868" s="1">
        <v>0</v>
      </c>
      <c r="D1868">
        <v>0</v>
      </c>
      <c r="E1868">
        <v>0</v>
      </c>
      <c r="F1868" s="15" t="s">
        <v>5233</v>
      </c>
      <c r="G1868" s="15" t="s">
        <v>5234</v>
      </c>
      <c r="H1868" s="15" t="s">
        <v>5233</v>
      </c>
      <c r="I1868" s="15" t="s">
        <v>5233</v>
      </c>
      <c r="J1868" s="15" t="s">
        <v>5233</v>
      </c>
      <c r="K1868" s="15" t="s">
        <v>5233</v>
      </c>
      <c r="L1868" s="15" t="s">
        <v>5233</v>
      </c>
      <c r="M1868" s="15" t="s">
        <v>5233</v>
      </c>
      <c r="N1868" s="15" t="s">
        <v>1412</v>
      </c>
      <c r="O1868" s="15" t="s">
        <v>4302</v>
      </c>
      <c r="Q1868" s="15" t="s">
        <v>1101</v>
      </c>
      <c r="R1868">
        <v>5</v>
      </c>
      <c r="S1868" s="15" t="s">
        <v>5234</v>
      </c>
      <c r="U1868" s="15" t="s">
        <v>5234</v>
      </c>
      <c r="V1868" s="15" t="s">
        <v>5234</v>
      </c>
      <c r="W1868" s="15" t="s">
        <v>5234</v>
      </c>
      <c r="X1868" s="15" t="s">
        <v>50</v>
      </c>
      <c r="Y1868" s="15" t="s">
        <v>50</v>
      </c>
      <c r="Z1868" s="15" t="s">
        <v>5234</v>
      </c>
    </row>
    <row r="1869" spans="1:26" x14ac:dyDescent="0.3">
      <c r="A1869" s="15" t="s">
        <v>4303</v>
      </c>
      <c r="B1869">
        <v>99999</v>
      </c>
      <c r="C1869" s="1">
        <v>5902934830140</v>
      </c>
      <c r="D1869">
        <v>10</v>
      </c>
      <c r="E1869">
        <v>400</v>
      </c>
      <c r="F1869" s="15" t="s">
        <v>110</v>
      </c>
      <c r="G1869" s="15" t="s">
        <v>4304</v>
      </c>
      <c r="H1869" s="15" t="s">
        <v>5263</v>
      </c>
      <c r="I1869" s="15" t="s">
        <v>5263</v>
      </c>
      <c r="J1869" s="15" t="s">
        <v>5268</v>
      </c>
      <c r="K1869" s="15" t="s">
        <v>27</v>
      </c>
      <c r="L1869" s="15" t="s">
        <v>43</v>
      </c>
      <c r="M1869" s="15" t="s">
        <v>290</v>
      </c>
      <c r="N1869" s="15" t="s">
        <v>1373</v>
      </c>
      <c r="O1869" s="15" t="s">
        <v>6653</v>
      </c>
      <c r="P1869">
        <v>85094000</v>
      </c>
      <c r="Q1869" s="15" t="s">
        <v>1101</v>
      </c>
      <c r="R1869">
        <v>5</v>
      </c>
      <c r="S1869" s="15" t="s">
        <v>5234</v>
      </c>
      <c r="U1869" s="15" t="s">
        <v>5234</v>
      </c>
      <c r="V1869" s="15" t="s">
        <v>119</v>
      </c>
      <c r="W1869" s="15" t="s">
        <v>35</v>
      </c>
      <c r="X1869" s="15" t="s">
        <v>50</v>
      </c>
      <c r="Y1869" s="15" t="s">
        <v>5234</v>
      </c>
      <c r="Z1869" s="15" t="s">
        <v>7053</v>
      </c>
    </row>
    <row r="1870" spans="1:26" x14ac:dyDescent="0.3">
      <c r="A1870" s="15" t="s">
        <v>4305</v>
      </c>
      <c r="B1870">
        <v>12004</v>
      </c>
      <c r="C1870" s="1">
        <v>5902934830157</v>
      </c>
      <c r="D1870">
        <v>10</v>
      </c>
      <c r="E1870">
        <v>480</v>
      </c>
      <c r="F1870" s="15" t="s">
        <v>4306</v>
      </c>
      <c r="G1870" s="15" t="s">
        <v>741</v>
      </c>
      <c r="H1870" s="15" t="s">
        <v>5263</v>
      </c>
      <c r="I1870" s="15" t="s">
        <v>5263</v>
      </c>
      <c r="J1870" s="15" t="s">
        <v>5268</v>
      </c>
      <c r="K1870" s="15" t="s">
        <v>5340</v>
      </c>
      <c r="L1870" s="15" t="s">
        <v>27</v>
      </c>
      <c r="M1870" s="15" t="s">
        <v>5244</v>
      </c>
      <c r="N1870" s="15" t="s">
        <v>1373</v>
      </c>
      <c r="O1870" s="15" t="s">
        <v>6654</v>
      </c>
      <c r="P1870">
        <v>85094000</v>
      </c>
      <c r="Q1870" s="15" t="s">
        <v>6791</v>
      </c>
      <c r="R1870">
        <v>5</v>
      </c>
      <c r="S1870" s="15" t="s">
        <v>5234</v>
      </c>
      <c r="U1870" s="15" t="s">
        <v>5234</v>
      </c>
      <c r="V1870" s="15" t="s">
        <v>119</v>
      </c>
      <c r="W1870" s="15" t="s">
        <v>35</v>
      </c>
      <c r="X1870" s="15" t="s">
        <v>36</v>
      </c>
      <c r="Y1870" s="15" t="s">
        <v>50</v>
      </c>
      <c r="Z1870" s="15" t="s">
        <v>7039</v>
      </c>
    </row>
    <row r="1871" spans="1:26" x14ac:dyDescent="0.3">
      <c r="A1871" s="15" t="s">
        <v>4307</v>
      </c>
      <c r="B1871">
        <v>12006</v>
      </c>
      <c r="C1871" s="1">
        <v>5902934834070</v>
      </c>
      <c r="D1871">
        <v>6</v>
      </c>
      <c r="E1871">
        <v>216</v>
      </c>
      <c r="F1871" s="15" t="s">
        <v>4308</v>
      </c>
      <c r="G1871" s="15" t="s">
        <v>6655</v>
      </c>
      <c r="H1871" s="15" t="s">
        <v>31</v>
      </c>
      <c r="I1871" s="15" t="s">
        <v>5263</v>
      </c>
      <c r="J1871" s="15" t="s">
        <v>5270</v>
      </c>
      <c r="K1871" s="15" t="s">
        <v>185</v>
      </c>
      <c r="L1871" s="15" t="s">
        <v>5353</v>
      </c>
      <c r="M1871" s="15" t="s">
        <v>5295</v>
      </c>
      <c r="N1871" s="15" t="s">
        <v>4309</v>
      </c>
      <c r="O1871" s="15" t="s">
        <v>6656</v>
      </c>
      <c r="P1871">
        <v>85094000</v>
      </c>
      <c r="Q1871" s="15" t="s">
        <v>6791</v>
      </c>
      <c r="R1871">
        <v>5</v>
      </c>
      <c r="S1871" s="15" t="s">
        <v>5234</v>
      </c>
      <c r="U1871" s="15" t="s">
        <v>5234</v>
      </c>
      <c r="V1871" s="15" t="s">
        <v>66</v>
      </c>
      <c r="W1871" s="15" t="s">
        <v>35</v>
      </c>
      <c r="X1871" s="15" t="s">
        <v>36</v>
      </c>
      <c r="Y1871" s="15" t="s">
        <v>50</v>
      </c>
      <c r="Z1871" s="15" t="s">
        <v>7054</v>
      </c>
    </row>
    <row r="1872" spans="1:26" x14ac:dyDescent="0.3">
      <c r="A1872" s="15" t="s">
        <v>4310</v>
      </c>
      <c r="B1872">
        <v>12203</v>
      </c>
      <c r="C1872" s="1">
        <v>5908256835849</v>
      </c>
      <c r="D1872">
        <v>3</v>
      </c>
      <c r="E1872">
        <v>63</v>
      </c>
      <c r="F1872" s="15" t="s">
        <v>6657</v>
      </c>
      <c r="G1872" s="15" t="s">
        <v>6658</v>
      </c>
      <c r="H1872" s="15" t="s">
        <v>5305</v>
      </c>
      <c r="I1872" s="15" t="s">
        <v>5256</v>
      </c>
      <c r="J1872" s="15" t="s">
        <v>5256</v>
      </c>
      <c r="K1872" s="15" t="s">
        <v>750</v>
      </c>
      <c r="L1872" s="15" t="s">
        <v>3716</v>
      </c>
      <c r="M1872" s="15" t="s">
        <v>689</v>
      </c>
      <c r="N1872" s="15" t="s">
        <v>1423</v>
      </c>
      <c r="O1872" s="15" t="s">
        <v>6659</v>
      </c>
      <c r="P1872">
        <v>85094000</v>
      </c>
      <c r="Q1872" s="15" t="s">
        <v>6791</v>
      </c>
      <c r="R1872">
        <v>5</v>
      </c>
      <c r="S1872" s="15" t="s">
        <v>5234</v>
      </c>
      <c r="U1872" s="15" t="s">
        <v>5234</v>
      </c>
      <c r="V1872" s="15" t="s">
        <v>903</v>
      </c>
      <c r="W1872" s="15" t="s">
        <v>35</v>
      </c>
      <c r="X1872" s="15" t="s">
        <v>36</v>
      </c>
      <c r="Y1872" s="15" t="s">
        <v>50</v>
      </c>
      <c r="Z1872" s="15" t="s">
        <v>7055</v>
      </c>
    </row>
    <row r="1873" spans="1:26" x14ac:dyDescent="0.3">
      <c r="A1873" s="15" t="s">
        <v>4311</v>
      </c>
      <c r="B1873">
        <v>12205</v>
      </c>
      <c r="C1873" s="1">
        <v>5902934833844</v>
      </c>
      <c r="D1873">
        <v>4</v>
      </c>
      <c r="E1873">
        <v>84</v>
      </c>
      <c r="F1873" s="15" t="s">
        <v>892</v>
      </c>
      <c r="G1873" s="15" t="s">
        <v>6660</v>
      </c>
      <c r="H1873" s="15" t="s">
        <v>5293</v>
      </c>
      <c r="I1873" s="15" t="s">
        <v>5238</v>
      </c>
      <c r="J1873" s="15" t="s">
        <v>5256</v>
      </c>
      <c r="K1873" s="15" t="s">
        <v>5401</v>
      </c>
      <c r="L1873" s="15" t="s">
        <v>353</v>
      </c>
      <c r="M1873" s="15" t="s">
        <v>317</v>
      </c>
      <c r="N1873" s="15" t="s">
        <v>1423</v>
      </c>
      <c r="O1873" s="15" t="s">
        <v>6661</v>
      </c>
      <c r="P1873">
        <v>85094000</v>
      </c>
      <c r="Q1873" s="15" t="s">
        <v>6791</v>
      </c>
      <c r="R1873">
        <v>5</v>
      </c>
      <c r="S1873" s="15" t="s">
        <v>5234</v>
      </c>
      <c r="U1873" s="15" t="s">
        <v>5234</v>
      </c>
      <c r="V1873" s="15" t="s">
        <v>212</v>
      </c>
      <c r="W1873" s="15" t="s">
        <v>35</v>
      </c>
      <c r="X1873" s="15" t="s">
        <v>36</v>
      </c>
      <c r="Y1873" s="15" t="s">
        <v>50</v>
      </c>
      <c r="Z1873" s="15" t="s">
        <v>6946</v>
      </c>
    </row>
    <row r="1874" spans="1:26" x14ac:dyDescent="0.3">
      <c r="A1874" s="15" t="s">
        <v>4312</v>
      </c>
      <c r="B1874">
        <v>12210</v>
      </c>
      <c r="C1874" s="1">
        <v>5908256836983</v>
      </c>
      <c r="D1874">
        <v>1</v>
      </c>
      <c r="E1874">
        <v>42</v>
      </c>
      <c r="F1874" s="15" t="s">
        <v>4313</v>
      </c>
      <c r="G1874" s="15" t="s">
        <v>6662</v>
      </c>
      <c r="H1874" s="15" t="s">
        <v>5286</v>
      </c>
      <c r="I1874" s="15" t="s">
        <v>232</v>
      </c>
      <c r="J1874" s="15" t="s">
        <v>689</v>
      </c>
      <c r="K1874" s="15" t="s">
        <v>5286</v>
      </c>
      <c r="L1874" s="15" t="s">
        <v>232</v>
      </c>
      <c r="M1874" s="15" t="s">
        <v>689</v>
      </c>
      <c r="N1874" s="15" t="s">
        <v>1454</v>
      </c>
      <c r="O1874" s="15" t="s">
        <v>4314</v>
      </c>
      <c r="P1874">
        <v>85167920</v>
      </c>
      <c r="Q1874" s="15" t="s">
        <v>6820</v>
      </c>
      <c r="R1874">
        <v>5</v>
      </c>
      <c r="S1874" s="15" t="s">
        <v>5234</v>
      </c>
      <c r="U1874" s="15" t="s">
        <v>5234</v>
      </c>
      <c r="V1874" s="15" t="s">
        <v>1746</v>
      </c>
      <c r="W1874" s="15" t="s">
        <v>35</v>
      </c>
      <c r="X1874" s="15" t="s">
        <v>36</v>
      </c>
      <c r="Y1874" s="15" t="s">
        <v>50</v>
      </c>
      <c r="Z1874" s="15" t="s">
        <v>6662</v>
      </c>
    </row>
    <row r="1875" spans="1:26" x14ac:dyDescent="0.3">
      <c r="A1875" s="15" t="s">
        <v>4315</v>
      </c>
      <c r="B1875">
        <v>12211</v>
      </c>
      <c r="C1875" s="1">
        <v>5902934830829</v>
      </c>
      <c r="D1875">
        <v>4</v>
      </c>
      <c r="E1875">
        <v>96</v>
      </c>
      <c r="F1875" s="15" t="s">
        <v>1636</v>
      </c>
      <c r="G1875" s="15" t="s">
        <v>7131</v>
      </c>
      <c r="H1875" s="15" t="s">
        <v>5293</v>
      </c>
      <c r="I1875" s="15" t="s">
        <v>5300</v>
      </c>
      <c r="J1875" s="15" t="s">
        <v>256</v>
      </c>
      <c r="K1875" s="15" t="s">
        <v>42</v>
      </c>
      <c r="L1875" s="15" t="s">
        <v>5305</v>
      </c>
      <c r="M1875" s="15" t="s">
        <v>295</v>
      </c>
      <c r="N1875" s="15" t="s">
        <v>1449</v>
      </c>
      <c r="O1875" s="15" t="s">
        <v>6663</v>
      </c>
      <c r="P1875">
        <v>85167920</v>
      </c>
      <c r="Q1875" s="15" t="s">
        <v>6820</v>
      </c>
      <c r="R1875">
        <v>5</v>
      </c>
      <c r="S1875" s="15" t="s">
        <v>5234</v>
      </c>
      <c r="U1875" s="15" t="s">
        <v>5234</v>
      </c>
      <c r="V1875" s="15" t="s">
        <v>613</v>
      </c>
      <c r="W1875" s="15" t="s">
        <v>35</v>
      </c>
      <c r="X1875" s="15" t="s">
        <v>36</v>
      </c>
      <c r="Y1875" s="15" t="s">
        <v>50</v>
      </c>
      <c r="Z1875" s="15" t="s">
        <v>7085</v>
      </c>
    </row>
    <row r="1876" spans="1:26" x14ac:dyDescent="0.3">
      <c r="A1876" s="15" t="s">
        <v>4316</v>
      </c>
      <c r="B1876">
        <v>99999</v>
      </c>
      <c r="C1876" s="1">
        <v>5908256832367</v>
      </c>
      <c r="D1876">
        <v>8</v>
      </c>
      <c r="E1876">
        <v>160</v>
      </c>
      <c r="F1876" s="15" t="s">
        <v>4317</v>
      </c>
      <c r="G1876" s="15" t="s">
        <v>5052</v>
      </c>
      <c r="H1876" s="15" t="s">
        <v>611</v>
      </c>
      <c r="I1876" s="15" t="s">
        <v>5462</v>
      </c>
      <c r="J1876" s="15" t="s">
        <v>106</v>
      </c>
      <c r="K1876" s="15" t="s">
        <v>5255</v>
      </c>
      <c r="L1876" s="15" t="s">
        <v>353</v>
      </c>
      <c r="M1876" s="15" t="s">
        <v>5295</v>
      </c>
      <c r="N1876" s="15" t="s">
        <v>4318</v>
      </c>
      <c r="O1876" s="15" t="s">
        <v>4319</v>
      </c>
      <c r="P1876">
        <v>85164000</v>
      </c>
      <c r="Q1876" s="15" t="s">
        <v>6782</v>
      </c>
      <c r="R1876">
        <v>5</v>
      </c>
      <c r="S1876" s="15" t="s">
        <v>5234</v>
      </c>
      <c r="U1876" s="15" t="s">
        <v>5234</v>
      </c>
      <c r="V1876" s="15" t="s">
        <v>279</v>
      </c>
      <c r="W1876" s="15" t="s">
        <v>35</v>
      </c>
      <c r="X1876" s="15" t="s">
        <v>50</v>
      </c>
      <c r="Y1876" s="15" t="s">
        <v>50</v>
      </c>
      <c r="Z1876" s="15" t="s">
        <v>7056</v>
      </c>
    </row>
    <row r="1877" spans="1:26" x14ac:dyDescent="0.3">
      <c r="A1877" s="15" t="s">
        <v>4320</v>
      </c>
      <c r="B1877">
        <v>13110</v>
      </c>
      <c r="C1877" s="1">
        <v>5908256834309</v>
      </c>
      <c r="D1877">
        <v>6</v>
      </c>
      <c r="E1877">
        <v>336</v>
      </c>
      <c r="F1877" s="15" t="s">
        <v>4321</v>
      </c>
      <c r="G1877" s="15" t="s">
        <v>5566</v>
      </c>
      <c r="H1877" s="15" t="s">
        <v>689</v>
      </c>
      <c r="I1877" s="15" t="s">
        <v>5254</v>
      </c>
      <c r="J1877" s="15" t="s">
        <v>117</v>
      </c>
      <c r="K1877" s="15" t="s">
        <v>550</v>
      </c>
      <c r="L1877" s="15" t="s">
        <v>5293</v>
      </c>
      <c r="M1877" s="15" t="s">
        <v>712</v>
      </c>
      <c r="N1877" s="15" t="s">
        <v>4322</v>
      </c>
      <c r="O1877" s="15" t="s">
        <v>6664</v>
      </c>
      <c r="P1877">
        <v>85164000</v>
      </c>
      <c r="Q1877" s="15" t="s">
        <v>6782</v>
      </c>
      <c r="R1877">
        <v>5</v>
      </c>
      <c r="S1877" s="15" t="s">
        <v>5234</v>
      </c>
      <c r="U1877" s="15" t="s">
        <v>5234</v>
      </c>
      <c r="V1877" s="15" t="s">
        <v>34</v>
      </c>
      <c r="W1877" s="15" t="s">
        <v>35</v>
      </c>
      <c r="X1877" s="15" t="s">
        <v>36</v>
      </c>
      <c r="Y1877" s="15" t="s">
        <v>50</v>
      </c>
      <c r="Z1877" s="15" t="s">
        <v>6842</v>
      </c>
    </row>
    <row r="1878" spans="1:26" x14ac:dyDescent="0.3">
      <c r="A1878" s="15" t="s">
        <v>4323</v>
      </c>
      <c r="B1878">
        <v>13109</v>
      </c>
      <c r="C1878" s="1">
        <v>5908256839380</v>
      </c>
      <c r="D1878">
        <v>6</v>
      </c>
      <c r="E1878">
        <v>216</v>
      </c>
      <c r="F1878" s="15" t="s">
        <v>1334</v>
      </c>
      <c r="G1878" s="15" t="s">
        <v>7304</v>
      </c>
      <c r="H1878" s="15" t="s">
        <v>5305</v>
      </c>
      <c r="I1878" s="15" t="s">
        <v>611</v>
      </c>
      <c r="J1878" s="15" t="s">
        <v>106</v>
      </c>
      <c r="K1878" s="15" t="s">
        <v>5386</v>
      </c>
      <c r="L1878" s="15" t="s">
        <v>5270</v>
      </c>
      <c r="M1878" s="15" t="s">
        <v>5255</v>
      </c>
      <c r="N1878" s="15" t="s">
        <v>4324</v>
      </c>
      <c r="O1878" s="15" t="s">
        <v>6665</v>
      </c>
      <c r="P1878">
        <v>85164000</v>
      </c>
      <c r="Q1878" s="15" t="s">
        <v>6782</v>
      </c>
      <c r="R1878">
        <v>5</v>
      </c>
      <c r="S1878" s="15" t="s">
        <v>5234</v>
      </c>
      <c r="U1878" s="15" t="s">
        <v>5234</v>
      </c>
      <c r="V1878" s="15" t="s">
        <v>1595</v>
      </c>
      <c r="W1878" s="15" t="s">
        <v>131</v>
      </c>
      <c r="X1878" s="15" t="s">
        <v>36</v>
      </c>
      <c r="Y1878" s="15" t="s">
        <v>50</v>
      </c>
      <c r="Z1878" s="15" t="s">
        <v>6971</v>
      </c>
    </row>
    <row r="1879" spans="1:26" x14ac:dyDescent="0.3">
      <c r="A1879" s="15" t="s">
        <v>4325</v>
      </c>
      <c r="B1879">
        <v>13105</v>
      </c>
      <c r="C1879" s="1">
        <v>5902934833837</v>
      </c>
      <c r="D1879">
        <v>10</v>
      </c>
      <c r="E1879">
        <v>180</v>
      </c>
      <c r="F1879" s="15" t="s">
        <v>6666</v>
      </c>
      <c r="G1879" s="15" t="s">
        <v>5385</v>
      </c>
      <c r="H1879" s="15" t="s">
        <v>5270</v>
      </c>
      <c r="I1879" s="15" t="s">
        <v>5261</v>
      </c>
      <c r="J1879" s="15" t="s">
        <v>5303</v>
      </c>
      <c r="K1879" s="15" t="s">
        <v>4145</v>
      </c>
      <c r="L1879" s="15" t="s">
        <v>200</v>
      </c>
      <c r="M1879" s="15" t="s">
        <v>232</v>
      </c>
      <c r="N1879" s="15" t="s">
        <v>1487</v>
      </c>
      <c r="O1879" s="15" t="s">
        <v>6667</v>
      </c>
      <c r="P1879">
        <v>85164000</v>
      </c>
      <c r="Q1879" s="15" t="s">
        <v>6782</v>
      </c>
      <c r="R1879">
        <v>5</v>
      </c>
      <c r="S1879" s="15" t="s">
        <v>5234</v>
      </c>
      <c r="U1879" s="15" t="s">
        <v>5234</v>
      </c>
      <c r="V1879" s="15" t="s">
        <v>46</v>
      </c>
      <c r="W1879" s="15" t="s">
        <v>35</v>
      </c>
      <c r="X1879" s="15" t="s">
        <v>36</v>
      </c>
      <c r="Y1879" s="15" t="s">
        <v>50</v>
      </c>
      <c r="Z1879" s="15" t="s">
        <v>1132</v>
      </c>
    </row>
    <row r="1880" spans="1:26" x14ac:dyDescent="0.3">
      <c r="A1880" s="15" t="s">
        <v>5211</v>
      </c>
      <c r="B1880">
        <v>13108</v>
      </c>
      <c r="C1880" s="1">
        <v>5903887807609</v>
      </c>
      <c r="D1880">
        <v>8</v>
      </c>
      <c r="E1880">
        <v>336</v>
      </c>
      <c r="F1880" s="15" t="s">
        <v>6668</v>
      </c>
      <c r="G1880" s="15" t="s">
        <v>6669</v>
      </c>
      <c r="H1880" s="15" t="s">
        <v>5301</v>
      </c>
      <c r="I1880" s="15" t="s">
        <v>5385</v>
      </c>
      <c r="J1880" s="15" t="s">
        <v>582</v>
      </c>
      <c r="K1880" s="15" t="s">
        <v>5353</v>
      </c>
      <c r="L1880" s="15" t="s">
        <v>5270</v>
      </c>
      <c r="M1880" s="15" t="s">
        <v>5293</v>
      </c>
      <c r="N1880" s="15" t="s">
        <v>5212</v>
      </c>
      <c r="O1880" s="15" t="s">
        <v>6670</v>
      </c>
      <c r="P1880">
        <v>85164000</v>
      </c>
      <c r="Q1880" s="15" t="s">
        <v>6782</v>
      </c>
      <c r="R1880">
        <v>5</v>
      </c>
      <c r="S1880" s="15" t="s">
        <v>5234</v>
      </c>
      <c r="U1880" s="15" t="s">
        <v>5234</v>
      </c>
      <c r="V1880" s="15" t="s">
        <v>406</v>
      </c>
      <c r="W1880" s="15" t="s">
        <v>1532</v>
      </c>
      <c r="X1880" s="15" t="s">
        <v>36</v>
      </c>
      <c r="Y1880" s="15" t="s">
        <v>50</v>
      </c>
      <c r="Z1880" s="15" t="s">
        <v>6671</v>
      </c>
    </row>
    <row r="1881" spans="1:26" x14ac:dyDescent="0.3">
      <c r="A1881" s="15" t="s">
        <v>4326</v>
      </c>
      <c r="B1881">
        <v>12407</v>
      </c>
      <c r="C1881" s="1">
        <v>5908256831070</v>
      </c>
      <c r="D1881">
        <v>1</v>
      </c>
      <c r="E1881">
        <v>42</v>
      </c>
      <c r="F1881" s="15" t="s">
        <v>888</v>
      </c>
      <c r="G1881" s="15" t="s">
        <v>1032</v>
      </c>
      <c r="H1881" s="15" t="s">
        <v>515</v>
      </c>
      <c r="I1881" s="15" t="s">
        <v>256</v>
      </c>
      <c r="J1881" s="15" t="s">
        <v>5286</v>
      </c>
      <c r="K1881" s="15" t="s">
        <v>515</v>
      </c>
      <c r="L1881" s="15" t="s">
        <v>256</v>
      </c>
      <c r="M1881" s="15" t="s">
        <v>5286</v>
      </c>
      <c r="N1881" s="15" t="s">
        <v>4327</v>
      </c>
      <c r="O1881" s="15" t="s">
        <v>4328</v>
      </c>
      <c r="P1881">
        <v>85166090</v>
      </c>
      <c r="Q1881" s="15" t="s">
        <v>6828</v>
      </c>
      <c r="R1881">
        <v>5</v>
      </c>
      <c r="S1881" s="15" t="s">
        <v>5234</v>
      </c>
      <c r="U1881" s="15" t="s">
        <v>5234</v>
      </c>
      <c r="V1881" s="15" t="s">
        <v>1214</v>
      </c>
      <c r="W1881" s="15" t="s">
        <v>35</v>
      </c>
      <c r="X1881" s="15" t="s">
        <v>36</v>
      </c>
      <c r="Y1881" s="15" t="s">
        <v>50</v>
      </c>
      <c r="Z1881" s="15" t="s">
        <v>1032</v>
      </c>
    </row>
    <row r="1882" spans="1:26" x14ac:dyDescent="0.3">
      <c r="A1882" s="15" t="s">
        <v>4329</v>
      </c>
      <c r="B1882">
        <v>12409</v>
      </c>
      <c r="C1882" s="1">
        <v>5908256835689</v>
      </c>
      <c r="D1882">
        <v>1</v>
      </c>
      <c r="E1882">
        <v>48</v>
      </c>
      <c r="F1882" s="15" t="s">
        <v>4330</v>
      </c>
      <c r="G1882" s="15" t="s">
        <v>216</v>
      </c>
      <c r="H1882" s="15" t="s">
        <v>1750</v>
      </c>
      <c r="I1882" s="15" t="s">
        <v>1462</v>
      </c>
      <c r="J1882" s="15" t="s">
        <v>122</v>
      </c>
      <c r="K1882" s="15" t="s">
        <v>290</v>
      </c>
      <c r="L1882" s="15" t="s">
        <v>1208</v>
      </c>
      <c r="M1882" s="15" t="s">
        <v>222</v>
      </c>
      <c r="N1882" s="15" t="s">
        <v>1526</v>
      </c>
      <c r="O1882" s="15" t="s">
        <v>4332</v>
      </c>
      <c r="P1882">
        <v>85166080</v>
      </c>
      <c r="Q1882" s="15" t="s">
        <v>6828</v>
      </c>
      <c r="R1882">
        <v>5</v>
      </c>
      <c r="S1882" s="15" t="s">
        <v>5234</v>
      </c>
      <c r="U1882" s="15" t="s">
        <v>5234</v>
      </c>
      <c r="V1882" s="15" t="s">
        <v>203</v>
      </c>
      <c r="W1882" s="15" t="s">
        <v>35</v>
      </c>
      <c r="X1882" s="15" t="s">
        <v>36</v>
      </c>
      <c r="Y1882" s="15" t="s">
        <v>50</v>
      </c>
      <c r="Z1882" s="15" t="s">
        <v>216</v>
      </c>
    </row>
    <row r="1883" spans="1:26" x14ac:dyDescent="0.3">
      <c r="A1883" s="15" t="s">
        <v>4333</v>
      </c>
      <c r="B1883">
        <v>99999</v>
      </c>
      <c r="C1883" s="1">
        <v>5908256836228</v>
      </c>
      <c r="D1883">
        <v>1</v>
      </c>
      <c r="E1883">
        <v>48</v>
      </c>
      <c r="F1883" s="15" t="s">
        <v>543</v>
      </c>
      <c r="G1883" s="15" t="s">
        <v>6672</v>
      </c>
      <c r="H1883" s="15" t="s">
        <v>5233</v>
      </c>
      <c r="I1883" s="15" t="s">
        <v>5233</v>
      </c>
      <c r="J1883" s="15" t="s">
        <v>5233</v>
      </c>
      <c r="K1883" s="15" t="s">
        <v>5345</v>
      </c>
      <c r="L1883" s="15" t="s">
        <v>5255</v>
      </c>
      <c r="M1883" s="15" t="s">
        <v>5238</v>
      </c>
      <c r="N1883" s="15" t="s">
        <v>4327</v>
      </c>
      <c r="O1883" s="15" t="s">
        <v>4334</v>
      </c>
      <c r="P1883">
        <v>85166090</v>
      </c>
      <c r="Q1883" s="15" t="s">
        <v>5234</v>
      </c>
      <c r="S1883" s="15" t="s">
        <v>5234</v>
      </c>
      <c r="U1883" s="15" t="s">
        <v>5234</v>
      </c>
      <c r="V1883" s="15" t="s">
        <v>5234</v>
      </c>
      <c r="W1883" s="15" t="s">
        <v>5234</v>
      </c>
      <c r="X1883" s="15" t="s">
        <v>50</v>
      </c>
      <c r="Y1883" s="15" t="s">
        <v>5234</v>
      </c>
      <c r="Z1883" s="15" t="s">
        <v>6672</v>
      </c>
    </row>
    <row r="1884" spans="1:26" x14ac:dyDescent="0.3">
      <c r="A1884" s="15" t="s">
        <v>4335</v>
      </c>
      <c r="B1884">
        <v>12311</v>
      </c>
      <c r="C1884" s="1">
        <v>5902934834766</v>
      </c>
      <c r="D1884">
        <v>1</v>
      </c>
      <c r="E1884">
        <v>8</v>
      </c>
      <c r="F1884" s="15" t="s">
        <v>4336</v>
      </c>
      <c r="G1884" s="15" t="s">
        <v>6673</v>
      </c>
      <c r="H1884" s="15" t="s">
        <v>658</v>
      </c>
      <c r="I1884" s="15" t="s">
        <v>1844</v>
      </c>
      <c r="J1884" s="15" t="s">
        <v>3292</v>
      </c>
      <c r="K1884" s="15" t="s">
        <v>658</v>
      </c>
      <c r="L1884" s="15" t="s">
        <v>1844</v>
      </c>
      <c r="M1884" s="15" t="s">
        <v>3292</v>
      </c>
      <c r="N1884" s="15" t="s">
        <v>4337</v>
      </c>
      <c r="O1884" s="15" t="s">
        <v>4338</v>
      </c>
      <c r="P1884">
        <v>85167970</v>
      </c>
      <c r="Q1884" s="15" t="s">
        <v>6820</v>
      </c>
      <c r="R1884">
        <v>4</v>
      </c>
      <c r="S1884" s="15" t="s">
        <v>5234</v>
      </c>
      <c r="U1884" s="15" t="s">
        <v>5234</v>
      </c>
      <c r="V1884" s="15" t="s">
        <v>4339</v>
      </c>
      <c r="W1884" s="15" t="s">
        <v>35</v>
      </c>
      <c r="X1884" s="15" t="s">
        <v>36</v>
      </c>
      <c r="Y1884" s="15" t="s">
        <v>5234</v>
      </c>
      <c r="Z1884" s="15" t="s">
        <v>6673</v>
      </c>
    </row>
    <row r="1885" spans="1:26" x14ac:dyDescent="0.3">
      <c r="A1885" s="15" t="s">
        <v>4340</v>
      </c>
      <c r="B1885">
        <v>12510</v>
      </c>
      <c r="C1885" s="1">
        <v>5902934838870</v>
      </c>
      <c r="D1885">
        <v>1</v>
      </c>
      <c r="E1885">
        <v>30</v>
      </c>
      <c r="F1885" s="15" t="s">
        <v>1553</v>
      </c>
      <c r="G1885" s="15" t="s">
        <v>6674</v>
      </c>
      <c r="H1885" s="15" t="s">
        <v>5233</v>
      </c>
      <c r="I1885" s="15" t="s">
        <v>5233</v>
      </c>
      <c r="J1885" s="15" t="s">
        <v>5233</v>
      </c>
      <c r="K1885" s="15" t="s">
        <v>64</v>
      </c>
      <c r="L1885" s="15" t="s">
        <v>5270</v>
      </c>
      <c r="M1885" s="15" t="s">
        <v>5257</v>
      </c>
      <c r="N1885" s="15" t="s">
        <v>1554</v>
      </c>
      <c r="O1885" s="15" t="s">
        <v>4341</v>
      </c>
      <c r="P1885">
        <v>85166090</v>
      </c>
      <c r="Q1885" s="15" t="s">
        <v>6828</v>
      </c>
      <c r="R1885">
        <v>5</v>
      </c>
      <c r="S1885" s="15" t="s">
        <v>5234</v>
      </c>
      <c r="U1885" s="15" t="s">
        <v>5234</v>
      </c>
      <c r="V1885" s="15" t="s">
        <v>1083</v>
      </c>
      <c r="W1885" s="15" t="s">
        <v>35</v>
      </c>
      <c r="X1885" s="15" t="s">
        <v>36</v>
      </c>
      <c r="Y1885" s="15" t="s">
        <v>5234</v>
      </c>
      <c r="Z1885" s="15" t="s">
        <v>6674</v>
      </c>
    </row>
    <row r="1886" spans="1:26" x14ac:dyDescent="0.3">
      <c r="A1886" s="15" t="s">
        <v>4342</v>
      </c>
      <c r="B1886">
        <v>12308</v>
      </c>
      <c r="C1886" s="1">
        <v>5902934838894</v>
      </c>
      <c r="D1886">
        <v>4</v>
      </c>
      <c r="E1886">
        <v>72</v>
      </c>
      <c r="F1886" s="15" t="s">
        <v>5857</v>
      </c>
      <c r="G1886" s="15" t="s">
        <v>5053</v>
      </c>
      <c r="H1886" s="15" t="s">
        <v>5301</v>
      </c>
      <c r="I1886" s="15" t="s">
        <v>5301</v>
      </c>
      <c r="J1886" s="15" t="s">
        <v>5300</v>
      </c>
      <c r="K1886" s="15" t="s">
        <v>5431</v>
      </c>
      <c r="L1886" s="15" t="s">
        <v>5293</v>
      </c>
      <c r="M1886" s="15" t="s">
        <v>5285</v>
      </c>
      <c r="N1886" s="15" t="s">
        <v>1609</v>
      </c>
      <c r="O1886" s="15" t="s">
        <v>6675</v>
      </c>
      <c r="P1886">
        <v>85167970</v>
      </c>
      <c r="Q1886" s="15" t="s">
        <v>6820</v>
      </c>
      <c r="R1886">
        <v>5</v>
      </c>
      <c r="S1886" s="15" t="s">
        <v>5234</v>
      </c>
      <c r="U1886" s="15" t="s">
        <v>5234</v>
      </c>
      <c r="V1886" s="15" t="s">
        <v>903</v>
      </c>
      <c r="W1886" s="15" t="s">
        <v>35</v>
      </c>
      <c r="X1886" s="15" t="s">
        <v>36</v>
      </c>
      <c r="Y1886" s="15" t="s">
        <v>50</v>
      </c>
      <c r="Z1886" s="15" t="s">
        <v>7128</v>
      </c>
    </row>
    <row r="1887" spans="1:26" x14ac:dyDescent="0.3">
      <c r="A1887" s="15" t="s">
        <v>4343</v>
      </c>
      <c r="B1887">
        <v>14407</v>
      </c>
      <c r="C1887" s="1">
        <v>5908256839014</v>
      </c>
      <c r="D1887">
        <v>4</v>
      </c>
      <c r="E1887">
        <v>120</v>
      </c>
      <c r="F1887" s="15" t="s">
        <v>1132</v>
      </c>
      <c r="G1887" s="15" t="s">
        <v>6676</v>
      </c>
      <c r="H1887" s="15" t="s">
        <v>5300</v>
      </c>
      <c r="I1887" s="15" t="s">
        <v>453</v>
      </c>
      <c r="J1887" s="15" t="s">
        <v>232</v>
      </c>
      <c r="K1887" s="15" t="s">
        <v>209</v>
      </c>
      <c r="L1887" s="15" t="s">
        <v>712</v>
      </c>
      <c r="M1887" s="15" t="s">
        <v>200</v>
      </c>
      <c r="N1887" s="15" t="s">
        <v>1615</v>
      </c>
      <c r="O1887" s="15" t="s">
        <v>6677</v>
      </c>
      <c r="P1887">
        <v>85166050</v>
      </c>
      <c r="Q1887" s="15" t="s">
        <v>6828</v>
      </c>
      <c r="R1887">
        <v>5</v>
      </c>
      <c r="S1887" s="15" t="s">
        <v>5234</v>
      </c>
      <c r="U1887" s="15" t="s">
        <v>5234</v>
      </c>
      <c r="V1887" s="15" t="s">
        <v>46</v>
      </c>
      <c r="W1887" s="15" t="s">
        <v>35</v>
      </c>
      <c r="X1887" s="15" t="s">
        <v>36</v>
      </c>
      <c r="Y1887" s="15" t="s">
        <v>50</v>
      </c>
      <c r="Z1887" s="15" t="s">
        <v>6872</v>
      </c>
    </row>
    <row r="1888" spans="1:26" x14ac:dyDescent="0.3">
      <c r="A1888" s="15" t="s">
        <v>4344</v>
      </c>
      <c r="B1888">
        <v>14408</v>
      </c>
      <c r="C1888" s="1">
        <v>5908256839137</v>
      </c>
      <c r="D1888">
        <v>3</v>
      </c>
      <c r="E1888">
        <v>108</v>
      </c>
      <c r="F1888" s="15" t="s">
        <v>4345</v>
      </c>
      <c r="G1888" s="15" t="s">
        <v>6678</v>
      </c>
      <c r="H1888" s="15" t="s">
        <v>5344</v>
      </c>
      <c r="I1888" s="15" t="s">
        <v>5263</v>
      </c>
      <c r="J1888" s="15" t="s">
        <v>5270</v>
      </c>
      <c r="K1888" s="15" t="s">
        <v>5314</v>
      </c>
      <c r="L1888" s="15" t="s">
        <v>185</v>
      </c>
      <c r="M1888" s="15" t="s">
        <v>232</v>
      </c>
      <c r="N1888" s="15" t="s">
        <v>1618</v>
      </c>
      <c r="O1888" s="15" t="s">
        <v>6679</v>
      </c>
      <c r="P1888">
        <v>85166050</v>
      </c>
      <c r="Q1888" s="15" t="s">
        <v>6828</v>
      </c>
      <c r="R1888">
        <v>5</v>
      </c>
      <c r="S1888" s="15" t="s">
        <v>5234</v>
      </c>
      <c r="U1888" s="15" t="s">
        <v>5234</v>
      </c>
      <c r="V1888" s="15" t="s">
        <v>273</v>
      </c>
      <c r="W1888" s="15" t="s">
        <v>35</v>
      </c>
      <c r="X1888" s="15" t="s">
        <v>36</v>
      </c>
      <c r="Y1888" s="15" t="s">
        <v>50</v>
      </c>
      <c r="Z1888" s="15" t="s">
        <v>7057</v>
      </c>
    </row>
    <row r="1889" spans="1:26" x14ac:dyDescent="0.3">
      <c r="A1889" s="15" t="s">
        <v>4346</v>
      </c>
      <c r="B1889">
        <v>99999</v>
      </c>
      <c r="C1889" s="1">
        <v>5908256838710</v>
      </c>
      <c r="D1889">
        <v>4</v>
      </c>
      <c r="E1889">
        <v>120</v>
      </c>
      <c r="F1889" s="15" t="s">
        <v>5233</v>
      </c>
      <c r="G1889" s="15" t="s">
        <v>5234</v>
      </c>
      <c r="H1889" s="15" t="s">
        <v>5300</v>
      </c>
      <c r="I1889" s="15" t="s">
        <v>5263</v>
      </c>
      <c r="J1889" s="15" t="s">
        <v>5462</v>
      </c>
      <c r="K1889" s="15" t="s">
        <v>5255</v>
      </c>
      <c r="L1889" s="15" t="s">
        <v>5293</v>
      </c>
      <c r="M1889" s="15" t="s">
        <v>5295</v>
      </c>
      <c r="N1889" s="15" t="s">
        <v>4347</v>
      </c>
      <c r="O1889" s="15" t="s">
        <v>4348</v>
      </c>
      <c r="Q1889" s="15" t="s">
        <v>6828</v>
      </c>
      <c r="R1889">
        <v>5</v>
      </c>
      <c r="S1889" s="15" t="s">
        <v>5234</v>
      </c>
      <c r="U1889" s="15" t="s">
        <v>5234</v>
      </c>
      <c r="V1889" s="15" t="s">
        <v>5234</v>
      </c>
      <c r="W1889" s="15" t="s">
        <v>35</v>
      </c>
      <c r="X1889" s="15" t="s">
        <v>50</v>
      </c>
      <c r="Y1889" s="15" t="s">
        <v>50</v>
      </c>
      <c r="Z1889" s="15" t="s">
        <v>5234</v>
      </c>
    </row>
    <row r="1890" spans="1:26" x14ac:dyDescent="0.3">
      <c r="A1890" s="15" t="s">
        <v>4349</v>
      </c>
      <c r="B1890">
        <v>99999</v>
      </c>
      <c r="C1890" s="1">
        <v>5908256832619</v>
      </c>
      <c r="D1890">
        <v>4</v>
      </c>
      <c r="E1890">
        <v>80</v>
      </c>
      <c r="F1890" s="15" t="s">
        <v>1636</v>
      </c>
      <c r="G1890" s="15" t="s">
        <v>392</v>
      </c>
      <c r="H1890" s="15" t="s">
        <v>658</v>
      </c>
      <c r="I1890" s="15" t="s">
        <v>5254</v>
      </c>
      <c r="J1890" s="15" t="s">
        <v>5270</v>
      </c>
      <c r="K1890" s="15" t="s">
        <v>196</v>
      </c>
      <c r="L1890" s="15" t="s">
        <v>209</v>
      </c>
      <c r="M1890" s="15" t="s">
        <v>328</v>
      </c>
      <c r="N1890" s="15" t="s">
        <v>1650</v>
      </c>
      <c r="O1890" s="15" t="s">
        <v>4350</v>
      </c>
      <c r="P1890">
        <v>85166070</v>
      </c>
      <c r="Q1890" s="15" t="s">
        <v>5234</v>
      </c>
      <c r="R1890">
        <v>5</v>
      </c>
      <c r="S1890" s="15" t="s">
        <v>5234</v>
      </c>
      <c r="U1890" s="15" t="s">
        <v>5234</v>
      </c>
      <c r="V1890" s="15" t="s">
        <v>212</v>
      </c>
      <c r="W1890" s="15" t="s">
        <v>5234</v>
      </c>
      <c r="X1890" s="15" t="s">
        <v>50</v>
      </c>
      <c r="Y1890" s="15" t="s">
        <v>5234</v>
      </c>
      <c r="Z1890" s="15" t="s">
        <v>5967</v>
      </c>
    </row>
    <row r="1891" spans="1:26" x14ac:dyDescent="0.3">
      <c r="A1891" s="15" t="s">
        <v>4351</v>
      </c>
      <c r="B1891">
        <v>99999</v>
      </c>
      <c r="C1891" s="1">
        <v>5908256831124</v>
      </c>
      <c r="D1891">
        <v>0</v>
      </c>
      <c r="E1891">
        <v>0</v>
      </c>
      <c r="F1891" s="15" t="s">
        <v>5234</v>
      </c>
      <c r="G1891" s="15" t="s">
        <v>5234</v>
      </c>
      <c r="H1891" s="15" t="s">
        <v>5233</v>
      </c>
      <c r="I1891" s="15" t="s">
        <v>5233</v>
      </c>
      <c r="J1891" s="15" t="s">
        <v>5233</v>
      </c>
      <c r="K1891" s="15" t="s">
        <v>5233</v>
      </c>
      <c r="L1891" s="15" t="s">
        <v>5233</v>
      </c>
      <c r="M1891" s="15" t="s">
        <v>5233</v>
      </c>
      <c r="N1891" s="15" t="s">
        <v>1659</v>
      </c>
      <c r="O1891" s="15" t="s">
        <v>4352</v>
      </c>
      <c r="P1891">
        <v>85167970</v>
      </c>
      <c r="Q1891" s="15" t="s">
        <v>5234</v>
      </c>
      <c r="S1891" s="15" t="s">
        <v>5234</v>
      </c>
      <c r="U1891" s="15" t="s">
        <v>5234</v>
      </c>
      <c r="V1891" s="15" t="s">
        <v>5234</v>
      </c>
      <c r="W1891" s="15" t="s">
        <v>5234</v>
      </c>
      <c r="X1891" s="15" t="s">
        <v>50</v>
      </c>
      <c r="Y1891" s="15" t="s">
        <v>5234</v>
      </c>
      <c r="Z1891" s="15" t="s">
        <v>5234</v>
      </c>
    </row>
    <row r="1892" spans="1:26" x14ac:dyDescent="0.3">
      <c r="A1892" s="15" t="s">
        <v>4353</v>
      </c>
      <c r="B1892">
        <v>99999</v>
      </c>
      <c r="C1892" s="1">
        <v>5908256835979</v>
      </c>
      <c r="D1892">
        <v>4</v>
      </c>
      <c r="E1892">
        <v>48</v>
      </c>
      <c r="F1892" s="15" t="s">
        <v>5234</v>
      </c>
      <c r="G1892" s="15" t="s">
        <v>28</v>
      </c>
      <c r="H1892" s="15" t="s">
        <v>5233</v>
      </c>
      <c r="I1892" s="15" t="s">
        <v>5233</v>
      </c>
      <c r="J1892" s="15" t="s">
        <v>5233</v>
      </c>
      <c r="K1892" s="15" t="s">
        <v>5462</v>
      </c>
      <c r="L1892" s="15" t="s">
        <v>5356</v>
      </c>
      <c r="M1892" s="15" t="s">
        <v>5299</v>
      </c>
      <c r="N1892" s="15" t="s">
        <v>1659</v>
      </c>
      <c r="O1892" s="15" t="s">
        <v>4354</v>
      </c>
      <c r="P1892">
        <v>85167970</v>
      </c>
      <c r="Q1892" s="15" t="s">
        <v>5234</v>
      </c>
      <c r="S1892" s="15" t="s">
        <v>5234</v>
      </c>
      <c r="U1892" s="15" t="s">
        <v>5234</v>
      </c>
      <c r="V1892" s="15" t="s">
        <v>5234</v>
      </c>
      <c r="W1892" s="15" t="s">
        <v>5234</v>
      </c>
      <c r="X1892" s="15" t="s">
        <v>50</v>
      </c>
      <c r="Y1892" s="15" t="s">
        <v>5234</v>
      </c>
      <c r="Z1892" s="15" t="s">
        <v>7058</v>
      </c>
    </row>
    <row r="1893" spans="1:26" x14ac:dyDescent="0.3">
      <c r="A1893" s="15" t="s">
        <v>4355</v>
      </c>
      <c r="B1893">
        <v>99999</v>
      </c>
      <c r="C1893" s="1">
        <v>5908256839540</v>
      </c>
      <c r="D1893">
        <v>2</v>
      </c>
      <c r="E1893">
        <v>72</v>
      </c>
      <c r="F1893" s="15" t="s">
        <v>5277</v>
      </c>
      <c r="G1893" s="15" t="s">
        <v>1315</v>
      </c>
      <c r="H1893" s="15" t="s">
        <v>5293</v>
      </c>
      <c r="I1893" s="15" t="s">
        <v>5238</v>
      </c>
      <c r="J1893" s="15" t="s">
        <v>5293</v>
      </c>
      <c r="K1893" s="15" t="s">
        <v>750</v>
      </c>
      <c r="L1893" s="15" t="s">
        <v>750</v>
      </c>
      <c r="M1893" s="15" t="s">
        <v>64</v>
      </c>
      <c r="N1893" s="15" t="s">
        <v>1659</v>
      </c>
      <c r="O1893" s="15" t="s">
        <v>4356</v>
      </c>
      <c r="P1893">
        <v>85167970</v>
      </c>
      <c r="Q1893" s="15" t="s">
        <v>913</v>
      </c>
      <c r="R1893">
        <v>5</v>
      </c>
      <c r="S1893" s="15" t="s">
        <v>5234</v>
      </c>
      <c r="U1893" s="15" t="s">
        <v>5234</v>
      </c>
      <c r="V1893" s="15" t="s">
        <v>1148</v>
      </c>
      <c r="W1893" s="15" t="s">
        <v>35</v>
      </c>
      <c r="X1893" s="15" t="s">
        <v>50</v>
      </c>
      <c r="Y1893" s="15" t="s">
        <v>5234</v>
      </c>
      <c r="Z1893" s="15" t="s">
        <v>169</v>
      </c>
    </row>
    <row r="1894" spans="1:26" x14ac:dyDescent="0.3">
      <c r="A1894" s="15" t="s">
        <v>4357</v>
      </c>
      <c r="B1894">
        <v>13208</v>
      </c>
      <c r="C1894" s="1">
        <v>5908256838116</v>
      </c>
      <c r="D1894">
        <v>1</v>
      </c>
      <c r="E1894">
        <v>108</v>
      </c>
      <c r="F1894" s="15" t="s">
        <v>6680</v>
      </c>
      <c r="G1894" s="15" t="s">
        <v>6681</v>
      </c>
      <c r="H1894" s="15" t="s">
        <v>31</v>
      </c>
      <c r="I1894" s="15" t="s">
        <v>5243</v>
      </c>
      <c r="J1894" s="15" t="s">
        <v>5386</v>
      </c>
      <c r="K1894" s="15" t="s">
        <v>31</v>
      </c>
      <c r="L1894" s="15" t="s">
        <v>5243</v>
      </c>
      <c r="M1894" s="15" t="s">
        <v>5386</v>
      </c>
      <c r="N1894" s="15" t="s">
        <v>4358</v>
      </c>
      <c r="O1894" s="15" t="s">
        <v>4359</v>
      </c>
      <c r="P1894">
        <v>84243090</v>
      </c>
      <c r="Q1894" s="15" t="s">
        <v>6882</v>
      </c>
      <c r="R1894">
        <v>5</v>
      </c>
      <c r="S1894" s="15" t="s">
        <v>5234</v>
      </c>
      <c r="U1894" s="15" t="s">
        <v>5234</v>
      </c>
      <c r="V1894" s="15" t="s">
        <v>2673</v>
      </c>
      <c r="W1894" s="15" t="s">
        <v>35</v>
      </c>
      <c r="X1894" s="15" t="s">
        <v>36</v>
      </c>
      <c r="Y1894" s="15" t="s">
        <v>5234</v>
      </c>
      <c r="Z1894" s="15" t="s">
        <v>6681</v>
      </c>
    </row>
    <row r="1895" spans="1:26" x14ac:dyDescent="0.3">
      <c r="A1895" s="15" t="s">
        <v>4360</v>
      </c>
      <c r="B1895">
        <v>13208</v>
      </c>
      <c r="C1895" s="1">
        <v>5908256835283</v>
      </c>
      <c r="D1895">
        <v>24</v>
      </c>
      <c r="E1895">
        <v>576</v>
      </c>
      <c r="F1895" s="15" t="s">
        <v>4361</v>
      </c>
      <c r="G1895" s="15" t="s">
        <v>504</v>
      </c>
      <c r="H1895" s="15" t="s">
        <v>31</v>
      </c>
      <c r="I1895" s="15" t="s">
        <v>5276</v>
      </c>
      <c r="J1895" s="15" t="s">
        <v>2234</v>
      </c>
      <c r="K1895" s="15" t="s">
        <v>5279</v>
      </c>
      <c r="L1895" s="15" t="s">
        <v>689</v>
      </c>
      <c r="M1895" s="15" t="s">
        <v>4145</v>
      </c>
      <c r="N1895" s="15" t="s">
        <v>4362</v>
      </c>
      <c r="O1895" s="15" t="s">
        <v>6682</v>
      </c>
      <c r="P1895">
        <v>63071010</v>
      </c>
      <c r="Q1895" s="15" t="s">
        <v>6883</v>
      </c>
      <c r="R1895">
        <v>0</v>
      </c>
      <c r="S1895" s="15" t="s">
        <v>5234</v>
      </c>
      <c r="U1895" s="15" t="s">
        <v>5234</v>
      </c>
      <c r="V1895" s="15" t="s">
        <v>406</v>
      </c>
      <c r="W1895" s="15" t="s">
        <v>5234</v>
      </c>
      <c r="X1895" s="15" t="s">
        <v>36</v>
      </c>
      <c r="Y1895" s="15" t="s">
        <v>50</v>
      </c>
      <c r="Z1895" s="15" t="s">
        <v>7096</v>
      </c>
    </row>
    <row r="1896" spans="1:26" x14ac:dyDescent="0.3">
      <c r="A1896" s="15" t="s">
        <v>4363</v>
      </c>
      <c r="B1896">
        <v>99999</v>
      </c>
      <c r="C1896" s="1">
        <v>5908256836877</v>
      </c>
      <c r="D1896">
        <v>1</v>
      </c>
      <c r="E1896">
        <v>56</v>
      </c>
      <c r="F1896" s="15" t="s">
        <v>817</v>
      </c>
      <c r="G1896" s="15" t="s">
        <v>26</v>
      </c>
      <c r="H1896" s="15" t="s">
        <v>5233</v>
      </c>
      <c r="I1896" s="15" t="s">
        <v>5233</v>
      </c>
      <c r="J1896" s="15" t="s">
        <v>5233</v>
      </c>
      <c r="K1896" s="15" t="s">
        <v>68</v>
      </c>
      <c r="L1896" s="15" t="s">
        <v>750</v>
      </c>
      <c r="M1896" s="15" t="s">
        <v>224</v>
      </c>
      <c r="N1896" s="15" t="s">
        <v>1751</v>
      </c>
      <c r="O1896" s="15" t="s">
        <v>4364</v>
      </c>
      <c r="P1896">
        <v>85081100</v>
      </c>
      <c r="Q1896" s="15" t="s">
        <v>5234</v>
      </c>
      <c r="S1896" s="15" t="s">
        <v>5234</v>
      </c>
      <c r="U1896" s="15" t="s">
        <v>5234</v>
      </c>
      <c r="V1896" s="15" t="s">
        <v>5234</v>
      </c>
      <c r="W1896" s="15" t="s">
        <v>5234</v>
      </c>
      <c r="X1896" s="15" t="s">
        <v>50</v>
      </c>
      <c r="Y1896" s="15" t="s">
        <v>5234</v>
      </c>
      <c r="Z1896" s="15" t="s">
        <v>26</v>
      </c>
    </row>
    <row r="1897" spans="1:26" x14ac:dyDescent="0.3">
      <c r="A1897" s="15" t="s">
        <v>4365</v>
      </c>
      <c r="B1897">
        <v>13208</v>
      </c>
      <c r="C1897" s="1">
        <v>5901362005953</v>
      </c>
      <c r="D1897">
        <v>1</v>
      </c>
      <c r="E1897">
        <v>56</v>
      </c>
      <c r="F1897" s="15" t="s">
        <v>5233</v>
      </c>
      <c r="G1897" s="15" t="s">
        <v>5234</v>
      </c>
      <c r="H1897" s="15" t="s">
        <v>5233</v>
      </c>
      <c r="I1897" s="15" t="s">
        <v>5233</v>
      </c>
      <c r="J1897" s="15" t="s">
        <v>5233</v>
      </c>
      <c r="K1897" s="15" t="s">
        <v>68</v>
      </c>
      <c r="L1897" s="15" t="s">
        <v>750</v>
      </c>
      <c r="M1897" s="15" t="s">
        <v>224</v>
      </c>
      <c r="N1897" s="15" t="s">
        <v>4366</v>
      </c>
      <c r="O1897" s="15" t="s">
        <v>4367</v>
      </c>
      <c r="Q1897" s="15" t="s">
        <v>6883</v>
      </c>
      <c r="R1897">
        <v>0</v>
      </c>
      <c r="S1897" s="15" t="s">
        <v>5234</v>
      </c>
      <c r="U1897" s="15" t="s">
        <v>5234</v>
      </c>
      <c r="V1897" s="15" t="s">
        <v>5234</v>
      </c>
      <c r="W1897" s="15" t="s">
        <v>35</v>
      </c>
      <c r="X1897" s="15" t="s">
        <v>36</v>
      </c>
      <c r="Y1897" s="15" t="s">
        <v>50</v>
      </c>
      <c r="Z1897" s="15" t="s">
        <v>5234</v>
      </c>
    </row>
    <row r="1898" spans="1:26" x14ac:dyDescent="0.3">
      <c r="A1898" s="15" t="s">
        <v>4368</v>
      </c>
      <c r="B1898">
        <v>99999</v>
      </c>
      <c r="C1898" s="1">
        <v>5908256839205</v>
      </c>
      <c r="D1898">
        <v>8</v>
      </c>
      <c r="E1898">
        <v>336</v>
      </c>
      <c r="F1898" s="15" t="s">
        <v>4369</v>
      </c>
      <c r="G1898" s="15" t="s">
        <v>6683</v>
      </c>
      <c r="H1898" s="15" t="s">
        <v>5305</v>
      </c>
      <c r="I1898" s="15" t="s">
        <v>5273</v>
      </c>
      <c r="J1898" s="15" t="s">
        <v>611</v>
      </c>
      <c r="K1898" s="15" t="s">
        <v>5291</v>
      </c>
      <c r="L1898" s="15" t="s">
        <v>5270</v>
      </c>
      <c r="M1898" s="15" t="s">
        <v>5300</v>
      </c>
      <c r="N1898" s="15" t="s">
        <v>4370</v>
      </c>
      <c r="O1898" s="15" t="s">
        <v>4371</v>
      </c>
      <c r="P1898">
        <v>85081100</v>
      </c>
      <c r="Q1898" s="15" t="s">
        <v>1101</v>
      </c>
      <c r="R1898">
        <v>5</v>
      </c>
      <c r="S1898" s="15" t="s">
        <v>5234</v>
      </c>
      <c r="U1898" s="15" t="s">
        <v>5234</v>
      </c>
      <c r="V1898" s="15" t="s">
        <v>406</v>
      </c>
      <c r="W1898" s="15" t="s">
        <v>1845</v>
      </c>
      <c r="X1898" s="15" t="s">
        <v>50</v>
      </c>
      <c r="Y1898" s="15" t="s">
        <v>5234</v>
      </c>
      <c r="Z1898" s="15" t="s">
        <v>7059</v>
      </c>
    </row>
    <row r="1899" spans="1:26" x14ac:dyDescent="0.3">
      <c r="A1899" s="15" t="s">
        <v>4372</v>
      </c>
      <c r="B1899">
        <v>99999</v>
      </c>
      <c r="C1899" s="1">
        <v>1111110001242</v>
      </c>
      <c r="D1899">
        <v>1</v>
      </c>
      <c r="E1899">
        <v>54</v>
      </c>
      <c r="F1899" s="15" t="s">
        <v>888</v>
      </c>
      <c r="G1899" s="15" t="s">
        <v>6684</v>
      </c>
      <c r="H1899" s="15" t="s">
        <v>5233</v>
      </c>
      <c r="I1899" s="15" t="s">
        <v>5233</v>
      </c>
      <c r="J1899" s="15" t="s">
        <v>5233</v>
      </c>
      <c r="K1899" s="15" t="s">
        <v>161</v>
      </c>
      <c r="L1899" s="15" t="s">
        <v>1447</v>
      </c>
      <c r="M1899" s="15" t="s">
        <v>5270</v>
      </c>
      <c r="N1899" s="15" t="s">
        <v>1777</v>
      </c>
      <c r="O1899" s="15" t="s">
        <v>4373</v>
      </c>
      <c r="P1899">
        <v>85081100</v>
      </c>
      <c r="Q1899" s="15" t="s">
        <v>5234</v>
      </c>
      <c r="S1899" s="15" t="s">
        <v>5234</v>
      </c>
      <c r="U1899" s="15" t="s">
        <v>5234</v>
      </c>
      <c r="V1899" s="15" t="s">
        <v>5234</v>
      </c>
      <c r="W1899" s="15" t="s">
        <v>5234</v>
      </c>
      <c r="X1899" s="15" t="s">
        <v>50</v>
      </c>
      <c r="Y1899" s="15" t="s">
        <v>5234</v>
      </c>
      <c r="Z1899" s="15" t="s">
        <v>6684</v>
      </c>
    </row>
    <row r="1900" spans="1:26" x14ac:dyDescent="0.3">
      <c r="A1900" s="15" t="s">
        <v>4374</v>
      </c>
      <c r="B1900">
        <v>13709</v>
      </c>
      <c r="C1900" s="1">
        <v>5908256832329</v>
      </c>
      <c r="D1900">
        <v>4</v>
      </c>
      <c r="E1900">
        <v>96</v>
      </c>
      <c r="F1900" s="15" t="s">
        <v>6685</v>
      </c>
      <c r="G1900" s="15" t="s">
        <v>6686</v>
      </c>
      <c r="H1900" s="15" t="s">
        <v>5293</v>
      </c>
      <c r="I1900" s="15" t="s">
        <v>5259</v>
      </c>
      <c r="J1900" s="15" t="s">
        <v>5293</v>
      </c>
      <c r="K1900" s="15" t="s">
        <v>5274</v>
      </c>
      <c r="L1900" s="15" t="s">
        <v>5305</v>
      </c>
      <c r="M1900" s="15" t="s">
        <v>5386</v>
      </c>
      <c r="N1900" s="15" t="s">
        <v>1869</v>
      </c>
      <c r="O1900" s="15" t="s">
        <v>6687</v>
      </c>
      <c r="P1900">
        <v>84145100</v>
      </c>
      <c r="Q1900" s="15" t="s">
        <v>6889</v>
      </c>
      <c r="R1900">
        <v>5</v>
      </c>
      <c r="S1900" s="15" t="s">
        <v>5234</v>
      </c>
      <c r="U1900" s="15" t="s">
        <v>5234</v>
      </c>
      <c r="V1900" s="15" t="s">
        <v>279</v>
      </c>
      <c r="W1900" s="15" t="s">
        <v>1647</v>
      </c>
      <c r="X1900" s="15" t="s">
        <v>36</v>
      </c>
      <c r="Y1900" s="15" t="s">
        <v>50</v>
      </c>
      <c r="Z1900" s="15" t="s">
        <v>5250</v>
      </c>
    </row>
    <row r="1901" spans="1:26" x14ac:dyDescent="0.3">
      <c r="A1901" s="15" t="s">
        <v>4375</v>
      </c>
      <c r="B1901">
        <v>13707</v>
      </c>
      <c r="C1901" s="1">
        <v>5908256832336</v>
      </c>
      <c r="D1901">
        <v>4</v>
      </c>
      <c r="E1901">
        <v>60</v>
      </c>
      <c r="F1901" s="15" t="s">
        <v>6688</v>
      </c>
      <c r="G1901" s="15" t="s">
        <v>5397</v>
      </c>
      <c r="H1901" s="15" t="s">
        <v>5265</v>
      </c>
      <c r="I1901" s="15" t="s">
        <v>5259</v>
      </c>
      <c r="J1901" s="15" t="s">
        <v>5286</v>
      </c>
      <c r="K1901" s="15" t="s">
        <v>5386</v>
      </c>
      <c r="L1901" s="15" t="s">
        <v>5922</v>
      </c>
      <c r="M1901" s="15" t="s">
        <v>5265</v>
      </c>
      <c r="N1901" s="15" t="s">
        <v>1872</v>
      </c>
      <c r="O1901" s="15" t="s">
        <v>6689</v>
      </c>
      <c r="P1901">
        <v>84145100</v>
      </c>
      <c r="Q1901" s="15" t="s">
        <v>6889</v>
      </c>
      <c r="R1901">
        <v>5</v>
      </c>
      <c r="S1901" s="15" t="s">
        <v>5234</v>
      </c>
      <c r="U1901" s="15" t="s">
        <v>5234</v>
      </c>
      <c r="V1901" s="15" t="s">
        <v>273</v>
      </c>
      <c r="W1901" s="15" t="s">
        <v>1647</v>
      </c>
      <c r="X1901" s="15" t="s">
        <v>36</v>
      </c>
      <c r="Y1901" s="15" t="s">
        <v>50</v>
      </c>
      <c r="Z1901" s="15" t="s">
        <v>7060</v>
      </c>
    </row>
    <row r="1902" spans="1:26" x14ac:dyDescent="0.3">
      <c r="A1902" s="15" t="s">
        <v>4376</v>
      </c>
      <c r="B1902">
        <v>13705</v>
      </c>
      <c r="C1902" s="1">
        <v>5908256832350</v>
      </c>
      <c r="D1902">
        <v>4</v>
      </c>
      <c r="E1902">
        <v>48</v>
      </c>
      <c r="F1902" s="15" t="s">
        <v>6690</v>
      </c>
      <c r="G1902" s="15" t="s">
        <v>6691</v>
      </c>
      <c r="H1902" s="15" t="s">
        <v>27</v>
      </c>
      <c r="I1902" s="15" t="s">
        <v>5344</v>
      </c>
      <c r="J1902" s="15" t="s">
        <v>231</v>
      </c>
      <c r="K1902" s="15" t="s">
        <v>5373</v>
      </c>
      <c r="L1902" s="15" t="s">
        <v>5314</v>
      </c>
      <c r="M1902" s="15" t="s">
        <v>5353</v>
      </c>
      <c r="N1902" s="15" t="s">
        <v>1874</v>
      </c>
      <c r="O1902" s="15" t="s">
        <v>6692</v>
      </c>
      <c r="P1902">
        <v>84145100</v>
      </c>
      <c r="Q1902" s="15" t="s">
        <v>6889</v>
      </c>
      <c r="R1902">
        <v>5</v>
      </c>
      <c r="S1902" s="15" t="s">
        <v>5234</v>
      </c>
      <c r="U1902" s="15" t="s">
        <v>5234</v>
      </c>
      <c r="V1902" s="15" t="s">
        <v>964</v>
      </c>
      <c r="W1902" s="15" t="s">
        <v>1647</v>
      </c>
      <c r="X1902" s="15" t="s">
        <v>36</v>
      </c>
      <c r="Y1902" s="15" t="s">
        <v>5234</v>
      </c>
      <c r="Z1902" s="15" t="s">
        <v>7061</v>
      </c>
    </row>
    <row r="1903" spans="1:26" x14ac:dyDescent="0.3">
      <c r="A1903" s="15" t="s">
        <v>4377</v>
      </c>
      <c r="B1903">
        <v>13613</v>
      </c>
      <c r="C1903" s="1">
        <v>5908256832343</v>
      </c>
      <c r="D1903">
        <v>3</v>
      </c>
      <c r="E1903">
        <v>36</v>
      </c>
      <c r="F1903" s="15" t="s">
        <v>6693</v>
      </c>
      <c r="G1903" s="15" t="s">
        <v>4998</v>
      </c>
      <c r="H1903" s="15" t="s">
        <v>5347</v>
      </c>
      <c r="I1903" s="15" t="s">
        <v>5264</v>
      </c>
      <c r="J1903" s="15" t="s">
        <v>5314</v>
      </c>
      <c r="K1903" s="15" t="s">
        <v>309</v>
      </c>
      <c r="L1903" s="15" t="s">
        <v>5286</v>
      </c>
      <c r="M1903" s="15" t="s">
        <v>5350</v>
      </c>
      <c r="N1903" s="15" t="s">
        <v>1876</v>
      </c>
      <c r="O1903" s="15" t="s">
        <v>6694</v>
      </c>
      <c r="P1903">
        <v>84145100</v>
      </c>
      <c r="Q1903" s="15" t="s">
        <v>6889</v>
      </c>
      <c r="R1903">
        <v>4</v>
      </c>
      <c r="S1903" s="15" t="s">
        <v>5234</v>
      </c>
      <c r="U1903" s="15" t="s">
        <v>5234</v>
      </c>
      <c r="V1903" s="15" t="s">
        <v>158</v>
      </c>
      <c r="W1903" s="15" t="s">
        <v>1647</v>
      </c>
      <c r="X1903" s="15" t="s">
        <v>36</v>
      </c>
      <c r="Y1903" s="15" t="s">
        <v>50</v>
      </c>
      <c r="Z1903" s="15" t="s">
        <v>7129</v>
      </c>
    </row>
    <row r="1904" spans="1:26" x14ac:dyDescent="0.3">
      <c r="A1904" s="15" t="s">
        <v>4378</v>
      </c>
      <c r="B1904">
        <v>13714</v>
      </c>
      <c r="C1904" s="1">
        <v>5902934839297</v>
      </c>
      <c r="D1904">
        <v>24</v>
      </c>
      <c r="E1904">
        <v>192</v>
      </c>
      <c r="F1904" s="15" t="s">
        <v>572</v>
      </c>
      <c r="G1904" s="15" t="s">
        <v>6695</v>
      </c>
      <c r="H1904" s="15" t="s">
        <v>5259</v>
      </c>
      <c r="I1904" s="15" t="s">
        <v>5273</v>
      </c>
      <c r="J1904" s="15" t="s">
        <v>186</v>
      </c>
      <c r="K1904" s="15" t="s">
        <v>5408</v>
      </c>
      <c r="L1904" s="15" t="s">
        <v>515</v>
      </c>
      <c r="M1904" s="15" t="s">
        <v>5291</v>
      </c>
      <c r="N1904" s="15" t="s">
        <v>4379</v>
      </c>
      <c r="O1904" s="15" t="s">
        <v>6696</v>
      </c>
      <c r="P1904">
        <v>84145100</v>
      </c>
      <c r="Q1904" s="15" t="s">
        <v>6889</v>
      </c>
      <c r="R1904">
        <v>5</v>
      </c>
      <c r="S1904" s="15" t="s">
        <v>5234</v>
      </c>
      <c r="U1904" s="15" t="s">
        <v>5234</v>
      </c>
      <c r="V1904" s="15" t="s">
        <v>406</v>
      </c>
      <c r="W1904" s="15" t="s">
        <v>1256</v>
      </c>
      <c r="X1904" s="15" t="s">
        <v>36</v>
      </c>
      <c r="Y1904" s="15" t="s">
        <v>5234</v>
      </c>
      <c r="Z1904" s="15" t="s">
        <v>215</v>
      </c>
    </row>
    <row r="1905" spans="1:26" x14ac:dyDescent="0.3">
      <c r="A1905" s="15" t="s">
        <v>4893</v>
      </c>
      <c r="B1905">
        <v>13609</v>
      </c>
      <c r="C1905" s="1">
        <v>5903887804127</v>
      </c>
      <c r="D1905">
        <v>1</v>
      </c>
      <c r="E1905">
        <v>27</v>
      </c>
      <c r="F1905" s="15" t="s">
        <v>1452</v>
      </c>
      <c r="G1905" s="15" t="s">
        <v>2775</v>
      </c>
      <c r="H1905" s="15" t="s">
        <v>27</v>
      </c>
      <c r="I1905" s="15" t="s">
        <v>145</v>
      </c>
      <c r="J1905" s="15" t="s">
        <v>5356</v>
      </c>
      <c r="K1905" s="15" t="s">
        <v>27</v>
      </c>
      <c r="L1905" s="15" t="s">
        <v>145</v>
      </c>
      <c r="M1905" s="15" t="s">
        <v>5356</v>
      </c>
      <c r="N1905" s="15" t="s">
        <v>4894</v>
      </c>
      <c r="O1905" s="15" t="s">
        <v>4895</v>
      </c>
      <c r="P1905">
        <v>84145995</v>
      </c>
      <c r="Q1905" s="15" t="s">
        <v>7009</v>
      </c>
      <c r="R1905">
        <v>4</v>
      </c>
      <c r="S1905" s="15" t="s">
        <v>5234</v>
      </c>
      <c r="U1905" s="15" t="s">
        <v>5234</v>
      </c>
      <c r="V1905" s="15" t="s">
        <v>2743</v>
      </c>
      <c r="W1905" s="15" t="s">
        <v>1049</v>
      </c>
      <c r="X1905" s="15" t="s">
        <v>36</v>
      </c>
      <c r="Y1905" s="15" t="s">
        <v>50</v>
      </c>
      <c r="Z1905" s="15" t="s">
        <v>2775</v>
      </c>
    </row>
    <row r="1906" spans="1:26" x14ac:dyDescent="0.3">
      <c r="A1906" s="15" t="s">
        <v>4380</v>
      </c>
      <c r="B1906">
        <v>14813</v>
      </c>
      <c r="C1906" s="1">
        <v>5902934832564</v>
      </c>
      <c r="D1906">
        <v>4</v>
      </c>
      <c r="E1906">
        <v>120</v>
      </c>
      <c r="F1906" s="15" t="s">
        <v>4422</v>
      </c>
      <c r="G1906" s="15" t="s">
        <v>759</v>
      </c>
      <c r="H1906" s="15" t="s">
        <v>5268</v>
      </c>
      <c r="I1906" s="15" t="s">
        <v>763</v>
      </c>
      <c r="J1906" s="15" t="s">
        <v>200</v>
      </c>
      <c r="K1906" s="15" t="s">
        <v>5291</v>
      </c>
      <c r="L1906" s="15" t="s">
        <v>161</v>
      </c>
      <c r="M1906" s="15" t="s">
        <v>161</v>
      </c>
      <c r="N1906" s="15" t="s">
        <v>1914</v>
      </c>
      <c r="O1906" s="15" t="s">
        <v>6697</v>
      </c>
      <c r="P1906">
        <v>63011000</v>
      </c>
      <c r="Q1906" s="15" t="s">
        <v>6897</v>
      </c>
      <c r="R1906">
        <v>4</v>
      </c>
      <c r="S1906" s="15" t="s">
        <v>5234</v>
      </c>
      <c r="U1906" s="15" t="s">
        <v>5234</v>
      </c>
      <c r="V1906" s="15" t="s">
        <v>279</v>
      </c>
      <c r="W1906" s="15" t="s">
        <v>1540</v>
      </c>
      <c r="X1906" s="15" t="s">
        <v>36</v>
      </c>
      <c r="Y1906" s="15" t="s">
        <v>50</v>
      </c>
      <c r="Z1906" s="15" t="s">
        <v>880</v>
      </c>
    </row>
    <row r="1907" spans="1:26" x14ac:dyDescent="0.3">
      <c r="A1907" s="15" t="s">
        <v>4381</v>
      </c>
      <c r="B1907">
        <v>14814</v>
      </c>
      <c r="C1907" s="1">
        <v>5902934832588</v>
      </c>
      <c r="D1907">
        <v>5</v>
      </c>
      <c r="E1907">
        <v>40</v>
      </c>
      <c r="F1907" s="15" t="s">
        <v>7222</v>
      </c>
      <c r="G1907" s="15" t="s">
        <v>7305</v>
      </c>
      <c r="H1907" s="15" t="s">
        <v>3655</v>
      </c>
      <c r="I1907" s="15" t="s">
        <v>40</v>
      </c>
      <c r="J1907" s="15" t="s">
        <v>5340</v>
      </c>
      <c r="K1907" s="15" t="s">
        <v>328</v>
      </c>
      <c r="L1907" s="15" t="s">
        <v>4145</v>
      </c>
      <c r="M1907" s="15" t="s">
        <v>5279</v>
      </c>
      <c r="N1907" s="15" t="s">
        <v>1916</v>
      </c>
      <c r="O1907" s="15" t="s">
        <v>6698</v>
      </c>
      <c r="P1907">
        <v>63011000</v>
      </c>
      <c r="Q1907" s="15" t="s">
        <v>6897</v>
      </c>
      <c r="R1907">
        <v>4</v>
      </c>
      <c r="S1907" s="15" t="s">
        <v>5234</v>
      </c>
      <c r="U1907" s="15" t="s">
        <v>5234</v>
      </c>
      <c r="V1907" s="15" t="s">
        <v>279</v>
      </c>
      <c r="W1907" s="15" t="s">
        <v>1540</v>
      </c>
      <c r="X1907" s="15" t="s">
        <v>36</v>
      </c>
      <c r="Y1907" s="15" t="s">
        <v>50</v>
      </c>
      <c r="Z1907" s="15" t="s">
        <v>1834</v>
      </c>
    </row>
    <row r="1908" spans="1:26" x14ac:dyDescent="0.3">
      <c r="A1908" s="15" t="s">
        <v>4382</v>
      </c>
      <c r="B1908">
        <v>14906</v>
      </c>
      <c r="C1908" s="1">
        <v>5902934837095</v>
      </c>
      <c r="D1908">
        <v>6</v>
      </c>
      <c r="E1908">
        <v>90</v>
      </c>
      <c r="F1908" s="15" t="s">
        <v>4760</v>
      </c>
      <c r="G1908" s="15" t="s">
        <v>6699</v>
      </c>
      <c r="H1908" s="15" t="s">
        <v>30</v>
      </c>
      <c r="I1908" s="15" t="s">
        <v>582</v>
      </c>
      <c r="J1908" s="15" t="s">
        <v>5265</v>
      </c>
      <c r="K1908" s="15" t="s">
        <v>1835</v>
      </c>
      <c r="L1908" s="15" t="s">
        <v>68</v>
      </c>
      <c r="M1908" s="15" t="s">
        <v>5386</v>
      </c>
      <c r="N1908" s="15" t="s">
        <v>1898</v>
      </c>
      <c r="O1908" s="15" t="s">
        <v>6700</v>
      </c>
      <c r="P1908">
        <v>63011000</v>
      </c>
      <c r="Q1908" s="15" t="s">
        <v>6896</v>
      </c>
      <c r="R1908">
        <v>5</v>
      </c>
      <c r="S1908" s="15" t="s">
        <v>5234</v>
      </c>
      <c r="U1908" s="15" t="s">
        <v>5234</v>
      </c>
      <c r="V1908" s="15" t="s">
        <v>273</v>
      </c>
      <c r="W1908" s="15" t="s">
        <v>4383</v>
      </c>
      <c r="X1908" s="15" t="s">
        <v>36</v>
      </c>
      <c r="Y1908" s="15" t="s">
        <v>50</v>
      </c>
      <c r="Z1908" s="15" t="s">
        <v>7062</v>
      </c>
    </row>
    <row r="1909" spans="1:26" x14ac:dyDescent="0.3">
      <c r="A1909" s="15" t="s">
        <v>4384</v>
      </c>
      <c r="B1909">
        <v>99999</v>
      </c>
      <c r="C1909" s="1">
        <v>5908256834255</v>
      </c>
      <c r="D1909">
        <v>6</v>
      </c>
      <c r="E1909">
        <v>108</v>
      </c>
      <c r="F1909" s="15" t="s">
        <v>5429</v>
      </c>
      <c r="G1909" s="15" t="s">
        <v>5595</v>
      </c>
      <c r="H1909" s="15" t="s">
        <v>5238</v>
      </c>
      <c r="I1909" s="15" t="s">
        <v>117</v>
      </c>
      <c r="J1909" s="15" t="s">
        <v>3018</v>
      </c>
      <c r="K1909" s="15" t="s">
        <v>64</v>
      </c>
      <c r="L1909" s="15" t="s">
        <v>256</v>
      </c>
      <c r="M1909" s="15" t="s">
        <v>5401</v>
      </c>
      <c r="N1909" s="15" t="s">
        <v>1939</v>
      </c>
      <c r="O1909" s="15" t="s">
        <v>4385</v>
      </c>
      <c r="P1909">
        <v>85162991</v>
      </c>
      <c r="Q1909" s="15" t="s">
        <v>5234</v>
      </c>
      <c r="S1909" s="15" t="s">
        <v>5234</v>
      </c>
      <c r="U1909" s="15" t="s">
        <v>5234</v>
      </c>
      <c r="V1909" s="15" t="s">
        <v>284</v>
      </c>
      <c r="W1909" s="15" t="s">
        <v>5234</v>
      </c>
      <c r="X1909" s="15" t="s">
        <v>50</v>
      </c>
      <c r="Y1909" s="15" t="s">
        <v>5234</v>
      </c>
      <c r="Z1909" s="15" t="s">
        <v>6109</v>
      </c>
    </row>
    <row r="1910" spans="1:26" x14ac:dyDescent="0.3">
      <c r="A1910" s="15" t="s">
        <v>4386</v>
      </c>
      <c r="B1910">
        <v>99999</v>
      </c>
      <c r="C1910" s="1">
        <v>5908256836402</v>
      </c>
      <c r="D1910">
        <v>8</v>
      </c>
      <c r="E1910">
        <v>144</v>
      </c>
      <c r="F1910" s="15" t="s">
        <v>4387</v>
      </c>
      <c r="G1910" s="15" t="s">
        <v>6701</v>
      </c>
      <c r="H1910" s="15" t="s">
        <v>5233</v>
      </c>
      <c r="I1910" s="15" t="s">
        <v>5233</v>
      </c>
      <c r="J1910" s="15" t="s">
        <v>5233</v>
      </c>
      <c r="K1910" s="15" t="s">
        <v>5342</v>
      </c>
      <c r="L1910" s="15" t="s">
        <v>5300</v>
      </c>
      <c r="M1910" s="15" t="s">
        <v>5342</v>
      </c>
      <c r="N1910" s="15" t="s">
        <v>1939</v>
      </c>
      <c r="O1910" s="15" t="s">
        <v>4388</v>
      </c>
      <c r="P1910">
        <v>85162991</v>
      </c>
      <c r="Q1910" s="15" t="s">
        <v>5234</v>
      </c>
      <c r="S1910" s="15" t="s">
        <v>5234</v>
      </c>
      <c r="U1910" s="15" t="s">
        <v>5234</v>
      </c>
      <c r="V1910" s="15" t="s">
        <v>5234</v>
      </c>
      <c r="W1910" s="15" t="s">
        <v>5234</v>
      </c>
      <c r="X1910" s="15" t="s">
        <v>50</v>
      </c>
      <c r="Y1910" s="15" t="s">
        <v>5234</v>
      </c>
      <c r="Z1910" s="15" t="s">
        <v>7063</v>
      </c>
    </row>
    <row r="1911" spans="1:26" x14ac:dyDescent="0.3">
      <c r="A1911" s="15" t="s">
        <v>4389</v>
      </c>
      <c r="B1911">
        <v>14110</v>
      </c>
      <c r="C1911" s="1">
        <v>5908256839854</v>
      </c>
      <c r="D1911">
        <v>6</v>
      </c>
      <c r="E1911">
        <v>180</v>
      </c>
      <c r="F1911" s="15" t="s">
        <v>598</v>
      </c>
      <c r="G1911" s="15" t="s">
        <v>6702</v>
      </c>
      <c r="H1911" s="15" t="s">
        <v>5275</v>
      </c>
      <c r="I1911" s="15" t="s">
        <v>5301</v>
      </c>
      <c r="J1911" s="15" t="s">
        <v>5237</v>
      </c>
      <c r="K1911" s="15" t="s">
        <v>864</v>
      </c>
      <c r="L1911" s="15" t="s">
        <v>5342</v>
      </c>
      <c r="M1911" s="15" t="s">
        <v>4297</v>
      </c>
      <c r="N1911" s="15" t="s">
        <v>1957</v>
      </c>
      <c r="O1911" s="15" t="s">
        <v>6703</v>
      </c>
      <c r="P1911">
        <v>85162999</v>
      </c>
      <c r="Q1911" s="15" t="s">
        <v>6901</v>
      </c>
      <c r="R1911">
        <v>5</v>
      </c>
      <c r="S1911" s="15" t="s">
        <v>5234</v>
      </c>
      <c r="U1911" s="15" t="s">
        <v>5234</v>
      </c>
      <c r="V1911" s="15" t="s">
        <v>284</v>
      </c>
      <c r="W1911" s="15" t="s">
        <v>35</v>
      </c>
      <c r="X1911" s="15" t="s">
        <v>36</v>
      </c>
      <c r="Y1911" s="15" t="s">
        <v>36</v>
      </c>
      <c r="Z1911" s="15" t="s">
        <v>1080</v>
      </c>
    </row>
    <row r="1912" spans="1:26" x14ac:dyDescent="0.3">
      <c r="A1912" s="15" t="s">
        <v>4390</v>
      </c>
      <c r="B1912">
        <v>99999</v>
      </c>
      <c r="C1912" s="1">
        <v>5902934830843</v>
      </c>
      <c r="D1912">
        <v>3</v>
      </c>
      <c r="E1912">
        <v>30</v>
      </c>
      <c r="F1912" s="15" t="s">
        <v>4391</v>
      </c>
      <c r="G1912" s="15" t="s">
        <v>1043</v>
      </c>
      <c r="H1912" s="15" t="s">
        <v>42</v>
      </c>
      <c r="I1912" s="15" t="s">
        <v>5385</v>
      </c>
      <c r="J1912" s="15" t="s">
        <v>2064</v>
      </c>
      <c r="K1912" s="15" t="s">
        <v>1127</v>
      </c>
      <c r="L1912" s="15" t="s">
        <v>5353</v>
      </c>
      <c r="M1912" s="15" t="s">
        <v>5257</v>
      </c>
      <c r="N1912" s="15" t="s">
        <v>4393</v>
      </c>
      <c r="O1912" s="15" t="s">
        <v>6704</v>
      </c>
      <c r="P1912">
        <v>85162950</v>
      </c>
      <c r="Q1912" s="15" t="s">
        <v>6901</v>
      </c>
      <c r="R1912">
        <v>4</v>
      </c>
      <c r="S1912" s="15" t="s">
        <v>5234</v>
      </c>
      <c r="U1912" s="15" t="s">
        <v>5234</v>
      </c>
      <c r="V1912" s="15" t="s">
        <v>2802</v>
      </c>
      <c r="W1912" s="15" t="s">
        <v>35</v>
      </c>
      <c r="X1912" s="15" t="s">
        <v>50</v>
      </c>
      <c r="Y1912" s="15" t="s">
        <v>50</v>
      </c>
      <c r="Z1912" s="15" t="s">
        <v>1640</v>
      </c>
    </row>
    <row r="1913" spans="1:26" x14ac:dyDescent="0.3">
      <c r="A1913" s="15" t="s">
        <v>4394</v>
      </c>
      <c r="B1913">
        <v>14007</v>
      </c>
      <c r="C1913" s="1">
        <v>5902934831710</v>
      </c>
      <c r="D1913">
        <v>8</v>
      </c>
      <c r="E1913">
        <v>144</v>
      </c>
      <c r="F1913" s="15" t="s">
        <v>5213</v>
      </c>
      <c r="G1913" s="15" t="s">
        <v>5988</v>
      </c>
      <c r="H1913" s="15" t="s">
        <v>5238</v>
      </c>
      <c r="I1913" s="15" t="s">
        <v>117</v>
      </c>
      <c r="J1913" s="15" t="s">
        <v>689</v>
      </c>
      <c r="K1913" s="15" t="s">
        <v>5353</v>
      </c>
      <c r="L1913" s="15" t="s">
        <v>5293</v>
      </c>
      <c r="M1913" s="15" t="s">
        <v>5285</v>
      </c>
      <c r="N1913" s="15" t="s">
        <v>1939</v>
      </c>
      <c r="O1913" s="15" t="s">
        <v>6705</v>
      </c>
      <c r="P1913">
        <v>85162991</v>
      </c>
      <c r="Q1913" s="15" t="s">
        <v>6901</v>
      </c>
      <c r="R1913">
        <v>5</v>
      </c>
      <c r="S1913" s="15" t="s">
        <v>5234</v>
      </c>
      <c r="U1913" s="15" t="s">
        <v>5234</v>
      </c>
      <c r="V1913" s="15" t="s">
        <v>284</v>
      </c>
      <c r="W1913" s="15" t="s">
        <v>35</v>
      </c>
      <c r="X1913" s="15" t="s">
        <v>36</v>
      </c>
      <c r="Y1913" s="15" t="s">
        <v>50</v>
      </c>
      <c r="Z1913" s="15" t="s">
        <v>5429</v>
      </c>
    </row>
    <row r="1914" spans="1:26" x14ac:dyDescent="0.3">
      <c r="A1914" s="15" t="s">
        <v>4566</v>
      </c>
      <c r="B1914">
        <v>14011</v>
      </c>
      <c r="C1914" s="1">
        <v>5903887801744</v>
      </c>
      <c r="D1914">
        <v>4</v>
      </c>
      <c r="E1914">
        <v>24</v>
      </c>
      <c r="F1914" s="15" t="s">
        <v>883</v>
      </c>
      <c r="G1914" s="15" t="s">
        <v>6706</v>
      </c>
      <c r="H1914" s="15" t="s">
        <v>185</v>
      </c>
      <c r="I1914" s="15" t="s">
        <v>185</v>
      </c>
      <c r="J1914" s="15" t="s">
        <v>5821</v>
      </c>
      <c r="K1914" s="15" t="s">
        <v>4896</v>
      </c>
      <c r="L1914" s="15" t="s">
        <v>5301</v>
      </c>
      <c r="M1914" s="15" t="s">
        <v>5889</v>
      </c>
      <c r="N1914" s="15" t="s">
        <v>4496</v>
      </c>
      <c r="O1914" s="15" t="s">
        <v>6707</v>
      </c>
      <c r="P1914">
        <v>85162991</v>
      </c>
      <c r="Q1914" s="15" t="s">
        <v>6901</v>
      </c>
      <c r="R1914">
        <v>5</v>
      </c>
      <c r="S1914" s="15" t="s">
        <v>4764</v>
      </c>
      <c r="T1914">
        <v>1</v>
      </c>
      <c r="U1914" s="15" t="s">
        <v>112</v>
      </c>
      <c r="V1914" s="15" t="s">
        <v>4579</v>
      </c>
      <c r="W1914" s="15" t="s">
        <v>1052</v>
      </c>
      <c r="X1914" s="15" t="s">
        <v>36</v>
      </c>
      <c r="Y1914" s="15" t="s">
        <v>50</v>
      </c>
      <c r="Z1914" s="15" t="s">
        <v>7064</v>
      </c>
    </row>
    <row r="1915" spans="1:26" x14ac:dyDescent="0.3">
      <c r="A1915" s="15" t="s">
        <v>4942</v>
      </c>
      <c r="B1915">
        <v>14003</v>
      </c>
      <c r="C1915" s="1">
        <v>5903887806442</v>
      </c>
      <c r="D1915">
        <v>1</v>
      </c>
      <c r="E1915">
        <v>48</v>
      </c>
      <c r="F1915" s="15" t="s">
        <v>1071</v>
      </c>
      <c r="G1915" s="15" t="s">
        <v>4996</v>
      </c>
      <c r="H1915" s="15" t="s">
        <v>3819</v>
      </c>
      <c r="I1915" s="15" t="s">
        <v>5268</v>
      </c>
      <c r="J1915" s="15" t="s">
        <v>40</v>
      </c>
      <c r="K1915" s="15" t="s">
        <v>3819</v>
      </c>
      <c r="L1915" s="15" t="s">
        <v>5268</v>
      </c>
      <c r="M1915" s="15" t="s">
        <v>40</v>
      </c>
      <c r="N1915" s="15" t="s">
        <v>4943</v>
      </c>
      <c r="O1915" s="15" t="s">
        <v>4944</v>
      </c>
      <c r="P1915">
        <v>85162950</v>
      </c>
      <c r="Q1915" s="15" t="s">
        <v>6901</v>
      </c>
      <c r="R1915">
        <v>4</v>
      </c>
      <c r="S1915" s="15" t="s">
        <v>5234</v>
      </c>
      <c r="U1915" s="15" t="s">
        <v>5234</v>
      </c>
      <c r="V1915" s="15" t="s">
        <v>1591</v>
      </c>
      <c r="W1915" s="15" t="s">
        <v>3783</v>
      </c>
      <c r="X1915" s="15" t="s">
        <v>36</v>
      </c>
      <c r="Y1915" s="15" t="s">
        <v>50</v>
      </c>
      <c r="Z1915" s="15" t="s">
        <v>4996</v>
      </c>
    </row>
    <row r="1916" spans="1:26" x14ac:dyDescent="0.3">
      <c r="A1916" s="15" t="s">
        <v>4945</v>
      </c>
      <c r="B1916">
        <v>14002</v>
      </c>
      <c r="C1916" s="1">
        <v>5903887806411</v>
      </c>
      <c r="D1916">
        <v>1</v>
      </c>
      <c r="E1916">
        <v>48</v>
      </c>
      <c r="F1916" s="15" t="s">
        <v>1071</v>
      </c>
      <c r="G1916" s="15" t="s">
        <v>4996</v>
      </c>
      <c r="H1916" s="15" t="s">
        <v>3819</v>
      </c>
      <c r="I1916" s="15" t="s">
        <v>5268</v>
      </c>
      <c r="J1916" s="15" t="s">
        <v>40</v>
      </c>
      <c r="K1916" s="15" t="s">
        <v>3819</v>
      </c>
      <c r="L1916" s="15" t="s">
        <v>5268</v>
      </c>
      <c r="M1916" s="15" t="s">
        <v>40</v>
      </c>
      <c r="N1916" s="15" t="s">
        <v>4943</v>
      </c>
      <c r="O1916" s="15" t="s">
        <v>4946</v>
      </c>
      <c r="P1916">
        <v>85162950</v>
      </c>
      <c r="Q1916" s="15" t="s">
        <v>6901</v>
      </c>
      <c r="R1916">
        <v>4</v>
      </c>
      <c r="S1916" s="15" t="s">
        <v>5234</v>
      </c>
      <c r="U1916" s="15" t="s">
        <v>5234</v>
      </c>
      <c r="V1916" s="15" t="s">
        <v>1591</v>
      </c>
      <c r="W1916" s="15" t="s">
        <v>3783</v>
      </c>
      <c r="X1916" s="15" t="s">
        <v>36</v>
      </c>
      <c r="Y1916" s="15" t="s">
        <v>50</v>
      </c>
      <c r="Z1916" s="15" t="s">
        <v>4996</v>
      </c>
    </row>
    <row r="1917" spans="1:26" x14ac:dyDescent="0.3">
      <c r="A1917" s="15" t="s">
        <v>4395</v>
      </c>
      <c r="B1917">
        <v>14201</v>
      </c>
      <c r="C1917" s="1">
        <v>5908256834262</v>
      </c>
      <c r="D1917">
        <v>1</v>
      </c>
      <c r="E1917">
        <v>68</v>
      </c>
      <c r="F1917" s="15" t="s">
        <v>5214</v>
      </c>
      <c r="G1917" s="15" t="s">
        <v>1422</v>
      </c>
      <c r="H1917" s="15" t="s">
        <v>117</v>
      </c>
      <c r="I1917" s="15" t="s">
        <v>5286</v>
      </c>
      <c r="J1917" s="15" t="s">
        <v>290</v>
      </c>
      <c r="K1917" s="15" t="s">
        <v>117</v>
      </c>
      <c r="L1917" s="15" t="s">
        <v>5286</v>
      </c>
      <c r="M1917" s="15" t="s">
        <v>290</v>
      </c>
      <c r="N1917" s="15" t="s">
        <v>4396</v>
      </c>
      <c r="O1917" s="15" t="s">
        <v>4397</v>
      </c>
      <c r="P1917">
        <v>85162910</v>
      </c>
      <c r="Q1917" s="15" t="s">
        <v>6901</v>
      </c>
      <c r="R1917">
        <v>101</v>
      </c>
      <c r="S1917" s="15" t="s">
        <v>5234</v>
      </c>
      <c r="U1917" s="15" t="s">
        <v>5234</v>
      </c>
      <c r="V1917" s="15" t="s">
        <v>202</v>
      </c>
      <c r="W1917" s="15" t="s">
        <v>35</v>
      </c>
      <c r="X1917" s="15" t="s">
        <v>36</v>
      </c>
      <c r="Y1917" s="15" t="s">
        <v>36</v>
      </c>
      <c r="Z1917" s="15" t="s">
        <v>1422</v>
      </c>
    </row>
    <row r="1918" spans="1:26" x14ac:dyDescent="0.3">
      <c r="A1918" s="15" t="s">
        <v>4398</v>
      </c>
      <c r="B1918">
        <v>14114</v>
      </c>
      <c r="C1918" s="1">
        <v>5908256834279</v>
      </c>
      <c r="D1918">
        <v>1</v>
      </c>
      <c r="E1918">
        <v>48</v>
      </c>
      <c r="F1918" s="15" t="s">
        <v>1219</v>
      </c>
      <c r="G1918" s="15" t="s">
        <v>2000</v>
      </c>
      <c r="H1918" s="15" t="s">
        <v>290</v>
      </c>
      <c r="I1918" s="15" t="s">
        <v>117</v>
      </c>
      <c r="J1918" s="15" t="s">
        <v>290</v>
      </c>
      <c r="K1918" s="15" t="s">
        <v>290</v>
      </c>
      <c r="L1918" s="15" t="s">
        <v>117</v>
      </c>
      <c r="M1918" s="15" t="s">
        <v>290</v>
      </c>
      <c r="N1918" s="15" t="s">
        <v>1982</v>
      </c>
      <c r="O1918" s="15" t="s">
        <v>4399</v>
      </c>
      <c r="P1918">
        <v>85162910</v>
      </c>
      <c r="Q1918" s="15" t="s">
        <v>6901</v>
      </c>
      <c r="R1918">
        <v>101</v>
      </c>
      <c r="S1918" s="15" t="s">
        <v>5234</v>
      </c>
      <c r="U1918" s="15" t="s">
        <v>5234</v>
      </c>
      <c r="V1918" s="15" t="s">
        <v>2444</v>
      </c>
      <c r="W1918" s="15" t="s">
        <v>35</v>
      </c>
      <c r="X1918" s="15" t="s">
        <v>36</v>
      </c>
      <c r="Y1918" s="15" t="s">
        <v>36</v>
      </c>
      <c r="Z1918" s="15" t="s">
        <v>2000</v>
      </c>
    </row>
    <row r="1919" spans="1:26" x14ac:dyDescent="0.3">
      <c r="A1919" s="15" t="s">
        <v>4400</v>
      </c>
      <c r="B1919">
        <v>14113</v>
      </c>
      <c r="C1919" s="1">
        <v>5908256834286</v>
      </c>
      <c r="D1919">
        <v>1</v>
      </c>
      <c r="E1919">
        <v>36</v>
      </c>
      <c r="F1919" s="15" t="s">
        <v>5215</v>
      </c>
      <c r="G1919" s="15" t="s">
        <v>5216</v>
      </c>
      <c r="H1919" s="15" t="s">
        <v>117</v>
      </c>
      <c r="I1919" s="15" t="s">
        <v>5357</v>
      </c>
      <c r="J1919" s="15" t="s">
        <v>290</v>
      </c>
      <c r="K1919" s="15" t="s">
        <v>117</v>
      </c>
      <c r="L1919" s="15" t="s">
        <v>5357</v>
      </c>
      <c r="M1919" s="15" t="s">
        <v>290</v>
      </c>
      <c r="N1919" s="15" t="s">
        <v>1994</v>
      </c>
      <c r="O1919" s="15" t="s">
        <v>4401</v>
      </c>
      <c r="P1919">
        <v>85162910</v>
      </c>
      <c r="Q1919" s="15" t="s">
        <v>6901</v>
      </c>
      <c r="R1919">
        <v>101</v>
      </c>
      <c r="S1919" s="15" t="s">
        <v>5234</v>
      </c>
      <c r="U1919" s="15" t="s">
        <v>5234</v>
      </c>
      <c r="V1919" s="15" t="s">
        <v>1746</v>
      </c>
      <c r="W1919" s="15" t="s">
        <v>35</v>
      </c>
      <c r="X1919" s="15" t="s">
        <v>36</v>
      </c>
      <c r="Y1919" s="15" t="s">
        <v>36</v>
      </c>
      <c r="Z1919" s="15" t="s">
        <v>547</v>
      </c>
    </row>
    <row r="1920" spans="1:26" x14ac:dyDescent="0.3">
      <c r="A1920" s="15" t="s">
        <v>4897</v>
      </c>
      <c r="B1920">
        <v>13411</v>
      </c>
      <c r="C1920" s="1">
        <v>5903887804547</v>
      </c>
      <c r="D1920">
        <v>1</v>
      </c>
      <c r="E1920">
        <v>12</v>
      </c>
      <c r="F1920" s="15" t="s">
        <v>5241</v>
      </c>
      <c r="G1920" s="15" t="s">
        <v>2861</v>
      </c>
      <c r="H1920" s="15" t="s">
        <v>5269</v>
      </c>
      <c r="I1920" s="15" t="s">
        <v>200</v>
      </c>
      <c r="J1920" s="15" t="s">
        <v>4702</v>
      </c>
      <c r="K1920" s="15" t="s">
        <v>5269</v>
      </c>
      <c r="L1920" s="15" t="s">
        <v>200</v>
      </c>
      <c r="M1920" s="15" t="s">
        <v>4702</v>
      </c>
      <c r="N1920" s="15" t="s">
        <v>4898</v>
      </c>
      <c r="O1920" s="15" t="s">
        <v>4899</v>
      </c>
      <c r="P1920">
        <v>84158200</v>
      </c>
      <c r="Q1920" s="15" t="s">
        <v>6905</v>
      </c>
      <c r="R1920">
        <v>101</v>
      </c>
      <c r="S1920" s="15" t="s">
        <v>234</v>
      </c>
      <c r="T1920">
        <v>1</v>
      </c>
      <c r="U1920" s="15" t="s">
        <v>112</v>
      </c>
      <c r="V1920" s="15" t="s">
        <v>5054</v>
      </c>
      <c r="W1920" s="15" t="s">
        <v>4927</v>
      </c>
      <c r="X1920" s="15" t="s">
        <v>36</v>
      </c>
      <c r="Y1920" s="15" t="s">
        <v>50</v>
      </c>
      <c r="Z1920" s="15" t="s">
        <v>2861</v>
      </c>
    </row>
    <row r="1921" spans="1:26" x14ac:dyDescent="0.3">
      <c r="A1921" s="15" t="s">
        <v>4900</v>
      </c>
      <c r="B1921">
        <v>13602</v>
      </c>
      <c r="C1921" s="1">
        <v>5903887803984</v>
      </c>
      <c r="D1921">
        <v>1</v>
      </c>
      <c r="E1921">
        <v>20</v>
      </c>
      <c r="F1921" s="15" t="s">
        <v>3593</v>
      </c>
      <c r="G1921" s="15" t="s">
        <v>543</v>
      </c>
      <c r="H1921" s="15" t="s">
        <v>5255</v>
      </c>
      <c r="I1921" s="15" t="s">
        <v>5301</v>
      </c>
      <c r="J1921" s="15" t="s">
        <v>5625</v>
      </c>
      <c r="K1921" s="15" t="s">
        <v>5255</v>
      </c>
      <c r="L1921" s="15" t="s">
        <v>5301</v>
      </c>
      <c r="M1921" s="15" t="s">
        <v>5625</v>
      </c>
      <c r="N1921" s="15" t="s">
        <v>4901</v>
      </c>
      <c r="O1921" s="15" t="s">
        <v>4902</v>
      </c>
      <c r="P1921">
        <v>84158300</v>
      </c>
      <c r="Q1921" s="15" t="s">
        <v>6905</v>
      </c>
      <c r="R1921">
        <v>4</v>
      </c>
      <c r="S1921" s="15" t="s">
        <v>4764</v>
      </c>
      <c r="T1921">
        <v>1</v>
      </c>
      <c r="U1921" s="15" t="s">
        <v>112</v>
      </c>
      <c r="V1921" s="15" t="s">
        <v>1652</v>
      </c>
      <c r="W1921" s="15" t="s">
        <v>4539</v>
      </c>
      <c r="X1921" s="15" t="s">
        <v>36</v>
      </c>
      <c r="Y1921" s="15" t="s">
        <v>50</v>
      </c>
      <c r="Z1921" s="15" t="s">
        <v>543</v>
      </c>
    </row>
    <row r="1922" spans="1:26" x14ac:dyDescent="0.3">
      <c r="A1922" s="15" t="s">
        <v>4402</v>
      </c>
      <c r="B1922">
        <v>13506</v>
      </c>
      <c r="C1922" s="1">
        <v>5902934835473</v>
      </c>
      <c r="D1922">
        <v>1</v>
      </c>
      <c r="E1922">
        <v>12</v>
      </c>
      <c r="F1922" s="15" t="s">
        <v>293</v>
      </c>
      <c r="G1922" s="15" t="s">
        <v>6708</v>
      </c>
      <c r="H1922" s="15" t="s">
        <v>5286</v>
      </c>
      <c r="I1922" s="15" t="s">
        <v>672</v>
      </c>
      <c r="J1922" s="15" t="s">
        <v>4403</v>
      </c>
      <c r="K1922" s="15" t="s">
        <v>2230</v>
      </c>
      <c r="L1922" s="15" t="s">
        <v>672</v>
      </c>
      <c r="M1922" s="15" t="s">
        <v>6017</v>
      </c>
      <c r="N1922" s="15" t="s">
        <v>4404</v>
      </c>
      <c r="O1922" s="15" t="s">
        <v>4405</v>
      </c>
      <c r="P1922">
        <v>84158200</v>
      </c>
      <c r="Q1922" s="15" t="s">
        <v>6905</v>
      </c>
      <c r="R1922">
        <v>101</v>
      </c>
      <c r="S1922" s="15" t="s">
        <v>4764</v>
      </c>
      <c r="T1922">
        <v>1</v>
      </c>
      <c r="U1922" s="15" t="s">
        <v>112</v>
      </c>
      <c r="V1922" s="15" t="s">
        <v>662</v>
      </c>
      <c r="W1922" s="15" t="s">
        <v>2010</v>
      </c>
      <c r="X1922" s="15" t="s">
        <v>36</v>
      </c>
      <c r="Y1922" s="15" t="s">
        <v>50</v>
      </c>
      <c r="Z1922" s="15" t="s">
        <v>6708</v>
      </c>
    </row>
    <row r="1923" spans="1:26" x14ac:dyDescent="0.3">
      <c r="A1923" s="15" t="s">
        <v>4406</v>
      </c>
      <c r="B1923">
        <v>99999</v>
      </c>
      <c r="C1923" s="1">
        <v>5902934835084</v>
      </c>
      <c r="D1923">
        <v>1</v>
      </c>
      <c r="E1923">
        <v>24</v>
      </c>
      <c r="F1923" s="15" t="s">
        <v>514</v>
      </c>
      <c r="G1923" s="15" t="s">
        <v>217</v>
      </c>
      <c r="H1923" s="15" t="s">
        <v>5270</v>
      </c>
      <c r="I1923" s="15" t="s">
        <v>5293</v>
      </c>
      <c r="J1923" s="15" t="s">
        <v>145</v>
      </c>
      <c r="K1923" s="15" t="s">
        <v>232</v>
      </c>
      <c r="L1923" s="15" t="s">
        <v>5305</v>
      </c>
      <c r="M1923" s="15" t="s">
        <v>1883</v>
      </c>
      <c r="N1923" s="15" t="s">
        <v>4407</v>
      </c>
      <c r="O1923" s="15" t="s">
        <v>4408</v>
      </c>
      <c r="P1923">
        <v>84158300</v>
      </c>
      <c r="Q1923" s="15" t="s">
        <v>505</v>
      </c>
      <c r="R1923">
        <v>4</v>
      </c>
      <c r="S1923" s="15" t="s">
        <v>5234</v>
      </c>
      <c r="U1923" s="15" t="s">
        <v>5234</v>
      </c>
      <c r="V1923" s="15" t="s">
        <v>236</v>
      </c>
      <c r="W1923" s="15" t="s">
        <v>35</v>
      </c>
      <c r="X1923" s="15" t="s">
        <v>50</v>
      </c>
      <c r="Y1923" s="15" t="s">
        <v>5234</v>
      </c>
      <c r="Z1923" s="15" t="s">
        <v>217</v>
      </c>
    </row>
    <row r="1924" spans="1:26" x14ac:dyDescent="0.3">
      <c r="A1924" s="15" t="s">
        <v>4409</v>
      </c>
      <c r="B1924">
        <v>13601</v>
      </c>
      <c r="C1924" s="1">
        <v>5902934839372</v>
      </c>
      <c r="D1924">
        <v>1</v>
      </c>
      <c r="E1924">
        <v>24</v>
      </c>
      <c r="F1924" s="15" t="s">
        <v>4410</v>
      </c>
      <c r="G1924" s="15" t="s">
        <v>6709</v>
      </c>
      <c r="H1924" s="15" t="s">
        <v>5462</v>
      </c>
      <c r="I1924" s="15" t="s">
        <v>5300</v>
      </c>
      <c r="J1924" s="15" t="s">
        <v>5356</v>
      </c>
      <c r="K1924" s="15" t="s">
        <v>5462</v>
      </c>
      <c r="L1924" s="15" t="s">
        <v>5300</v>
      </c>
      <c r="M1924" s="15" t="s">
        <v>5356</v>
      </c>
      <c r="N1924" s="15" t="s">
        <v>4407</v>
      </c>
      <c r="O1924" s="15" t="s">
        <v>4411</v>
      </c>
      <c r="P1924">
        <v>84158300</v>
      </c>
      <c r="Q1924" s="15" t="s">
        <v>6905</v>
      </c>
      <c r="R1924">
        <v>4</v>
      </c>
      <c r="S1924" s="15" t="s">
        <v>5234</v>
      </c>
      <c r="U1924" s="15" t="s">
        <v>5234</v>
      </c>
      <c r="V1924" s="15" t="s">
        <v>2315</v>
      </c>
      <c r="W1924" s="15" t="s">
        <v>226</v>
      </c>
      <c r="X1924" s="15" t="s">
        <v>36</v>
      </c>
      <c r="Y1924" s="15" t="s">
        <v>50</v>
      </c>
      <c r="Z1924" s="15" t="s">
        <v>6709</v>
      </c>
    </row>
    <row r="1925" spans="1:26" x14ac:dyDescent="0.3">
      <c r="A1925" s="15" t="s">
        <v>4412</v>
      </c>
      <c r="B1925">
        <v>13501</v>
      </c>
      <c r="C1925" s="1">
        <v>5902934839471</v>
      </c>
      <c r="D1925">
        <v>1</v>
      </c>
      <c r="E1925">
        <v>12</v>
      </c>
      <c r="F1925" s="15" t="s">
        <v>5241</v>
      </c>
      <c r="G1925" s="15" t="s">
        <v>5288</v>
      </c>
      <c r="H1925" s="15" t="s">
        <v>5269</v>
      </c>
      <c r="I1925" s="15" t="s">
        <v>5265</v>
      </c>
      <c r="J1925" s="15" t="s">
        <v>6017</v>
      </c>
      <c r="K1925" s="15" t="s">
        <v>5269</v>
      </c>
      <c r="L1925" s="15" t="s">
        <v>5265</v>
      </c>
      <c r="M1925" s="15" t="s">
        <v>6017</v>
      </c>
      <c r="N1925" s="15" t="s">
        <v>2008</v>
      </c>
      <c r="O1925" s="15" t="s">
        <v>4413</v>
      </c>
      <c r="P1925">
        <v>84158200</v>
      </c>
      <c r="Q1925" s="15" t="s">
        <v>6905</v>
      </c>
      <c r="R1925">
        <v>101</v>
      </c>
      <c r="S1925" s="15" t="s">
        <v>5234</v>
      </c>
      <c r="U1925" s="15" t="s">
        <v>5234</v>
      </c>
      <c r="V1925" s="15" t="s">
        <v>4567</v>
      </c>
      <c r="W1925" s="15" t="s">
        <v>4568</v>
      </c>
      <c r="X1925" s="15" t="s">
        <v>36</v>
      </c>
      <c r="Y1925" s="15" t="s">
        <v>50</v>
      </c>
      <c r="Z1925" s="15" t="s">
        <v>5288</v>
      </c>
    </row>
    <row r="1926" spans="1:26" x14ac:dyDescent="0.3">
      <c r="A1926" s="15" t="s">
        <v>4414</v>
      </c>
      <c r="B1926">
        <v>14605</v>
      </c>
      <c r="C1926" s="1">
        <v>5902934835817</v>
      </c>
      <c r="D1926">
        <v>20</v>
      </c>
      <c r="E1926">
        <v>360</v>
      </c>
      <c r="F1926" s="15" t="s">
        <v>649</v>
      </c>
      <c r="G1926" s="15" t="s">
        <v>5303</v>
      </c>
      <c r="H1926" s="15" t="s">
        <v>5385</v>
      </c>
      <c r="I1926" s="15" t="s">
        <v>611</v>
      </c>
      <c r="J1926" s="15" t="s">
        <v>185</v>
      </c>
      <c r="K1926" s="15" t="s">
        <v>3640</v>
      </c>
      <c r="L1926" s="15" t="s">
        <v>377</v>
      </c>
      <c r="M1926" s="15" t="s">
        <v>689</v>
      </c>
      <c r="N1926" s="15" t="s">
        <v>2049</v>
      </c>
      <c r="O1926" s="15" t="s">
        <v>6710</v>
      </c>
      <c r="P1926">
        <v>85437090</v>
      </c>
      <c r="Q1926" s="15" t="s">
        <v>505</v>
      </c>
      <c r="R1926">
        <v>5</v>
      </c>
      <c r="S1926" s="15" t="s">
        <v>5234</v>
      </c>
      <c r="T1926">
        <v>5</v>
      </c>
      <c r="U1926" s="15" t="s">
        <v>5234</v>
      </c>
      <c r="V1926" s="15" t="s">
        <v>112</v>
      </c>
      <c r="W1926" s="15" t="s">
        <v>1187</v>
      </c>
      <c r="X1926" s="15" t="s">
        <v>50</v>
      </c>
      <c r="Y1926" s="15" t="s">
        <v>50</v>
      </c>
      <c r="Z1926" s="15" t="s">
        <v>205</v>
      </c>
    </row>
    <row r="1927" spans="1:26" x14ac:dyDescent="0.3">
      <c r="A1927" s="15" t="s">
        <v>4415</v>
      </c>
      <c r="B1927">
        <v>99999</v>
      </c>
      <c r="C1927" s="1">
        <v>5908256834323</v>
      </c>
      <c r="D1927">
        <v>0</v>
      </c>
      <c r="E1927">
        <v>0</v>
      </c>
      <c r="F1927" s="15" t="s">
        <v>5234</v>
      </c>
      <c r="G1927" s="15" t="s">
        <v>5234</v>
      </c>
      <c r="H1927" s="15" t="s">
        <v>5233</v>
      </c>
      <c r="I1927" s="15" t="s">
        <v>5233</v>
      </c>
      <c r="J1927" s="15" t="s">
        <v>5233</v>
      </c>
      <c r="K1927" s="15" t="s">
        <v>5233</v>
      </c>
      <c r="L1927" s="15" t="s">
        <v>5233</v>
      </c>
      <c r="M1927" s="15" t="s">
        <v>5233</v>
      </c>
      <c r="N1927" s="15" t="s">
        <v>2055</v>
      </c>
      <c r="O1927" s="15" t="s">
        <v>4416</v>
      </c>
      <c r="P1927">
        <v>85098000</v>
      </c>
      <c r="Q1927" s="15" t="s">
        <v>5234</v>
      </c>
      <c r="S1927" s="15" t="s">
        <v>5234</v>
      </c>
      <c r="U1927" s="15" t="s">
        <v>5234</v>
      </c>
      <c r="V1927" s="15" t="s">
        <v>5234</v>
      </c>
      <c r="W1927" s="15" t="s">
        <v>5234</v>
      </c>
      <c r="X1927" s="15" t="s">
        <v>50</v>
      </c>
      <c r="Y1927" s="15" t="s">
        <v>5234</v>
      </c>
      <c r="Z1927" s="15" t="s">
        <v>5234</v>
      </c>
    </row>
    <row r="1928" spans="1:26" x14ac:dyDescent="0.3">
      <c r="A1928" s="15" t="s">
        <v>4417</v>
      </c>
      <c r="B1928">
        <v>99999</v>
      </c>
      <c r="C1928" s="1">
        <v>5902934830218</v>
      </c>
      <c r="D1928">
        <v>6</v>
      </c>
      <c r="E1928">
        <v>120</v>
      </c>
      <c r="F1928" s="15" t="s">
        <v>4418</v>
      </c>
      <c r="G1928" s="15" t="s">
        <v>6711</v>
      </c>
      <c r="H1928" s="15" t="s">
        <v>5233</v>
      </c>
      <c r="I1928" s="15" t="s">
        <v>5233</v>
      </c>
      <c r="J1928" s="15" t="s">
        <v>5233</v>
      </c>
      <c r="K1928" s="15" t="s">
        <v>5304</v>
      </c>
      <c r="L1928" s="15" t="s">
        <v>5270</v>
      </c>
      <c r="M1928" s="15" t="s">
        <v>5265</v>
      </c>
      <c r="N1928" s="15" t="s">
        <v>4419</v>
      </c>
      <c r="O1928" s="15" t="s">
        <v>4420</v>
      </c>
      <c r="P1928">
        <v>84213925</v>
      </c>
      <c r="Q1928" s="15" t="s">
        <v>505</v>
      </c>
      <c r="R1928">
        <v>5</v>
      </c>
      <c r="S1928" s="15" t="s">
        <v>5234</v>
      </c>
      <c r="U1928" s="15" t="s">
        <v>5234</v>
      </c>
      <c r="V1928" s="15" t="s">
        <v>5234</v>
      </c>
      <c r="W1928" s="15" t="s">
        <v>35</v>
      </c>
      <c r="X1928" s="15" t="s">
        <v>50</v>
      </c>
      <c r="Y1928" s="15" t="s">
        <v>50</v>
      </c>
      <c r="Z1928" s="15" t="s">
        <v>7065</v>
      </c>
    </row>
    <row r="1929" spans="1:26" x14ac:dyDescent="0.3">
      <c r="A1929" s="15" t="s">
        <v>4421</v>
      </c>
      <c r="B1929">
        <v>99999</v>
      </c>
      <c r="C1929" s="1">
        <v>5902934836074</v>
      </c>
      <c r="D1929">
        <v>8</v>
      </c>
      <c r="E1929">
        <v>96</v>
      </c>
      <c r="F1929" s="15" t="s">
        <v>4422</v>
      </c>
      <c r="G1929" s="15" t="s">
        <v>5264</v>
      </c>
      <c r="H1929" s="15" t="s">
        <v>5238</v>
      </c>
      <c r="I1929" s="15" t="s">
        <v>5238</v>
      </c>
      <c r="J1929" s="15" t="s">
        <v>5257</v>
      </c>
      <c r="K1929" s="15" t="s">
        <v>5279</v>
      </c>
      <c r="L1929" s="15" t="s">
        <v>5353</v>
      </c>
      <c r="M1929" s="15" t="s">
        <v>5379</v>
      </c>
      <c r="N1929" s="15" t="s">
        <v>4423</v>
      </c>
      <c r="O1929" s="15" t="s">
        <v>6712</v>
      </c>
      <c r="P1929">
        <v>85098000</v>
      </c>
      <c r="Q1929" s="15" t="s">
        <v>6791</v>
      </c>
      <c r="R1929">
        <v>5</v>
      </c>
      <c r="S1929" s="15" t="s">
        <v>5234</v>
      </c>
      <c r="U1929" s="15" t="s">
        <v>5234</v>
      </c>
      <c r="V1929" s="15" t="s">
        <v>2444</v>
      </c>
      <c r="W1929" s="15" t="s">
        <v>4424</v>
      </c>
      <c r="X1929" s="15" t="s">
        <v>50</v>
      </c>
      <c r="Y1929" s="15" t="s">
        <v>50</v>
      </c>
      <c r="Z1929" s="15" t="s">
        <v>883</v>
      </c>
    </row>
    <row r="1930" spans="1:26" x14ac:dyDescent="0.3">
      <c r="A1930" s="15" t="s">
        <v>4425</v>
      </c>
      <c r="B1930">
        <v>14603</v>
      </c>
      <c r="C1930" s="1">
        <v>5902934830959</v>
      </c>
      <c r="D1930">
        <v>1</v>
      </c>
      <c r="E1930">
        <v>18</v>
      </c>
      <c r="F1930" s="15" t="s">
        <v>2012</v>
      </c>
      <c r="G1930" s="15" t="s">
        <v>6501</v>
      </c>
      <c r="H1930" s="15" t="s">
        <v>5257</v>
      </c>
      <c r="I1930" s="15" t="s">
        <v>5268</v>
      </c>
      <c r="J1930" s="15" t="s">
        <v>5285</v>
      </c>
      <c r="K1930" s="15" t="s">
        <v>5257</v>
      </c>
      <c r="L1930" s="15" t="s">
        <v>5268</v>
      </c>
      <c r="M1930" s="15" t="s">
        <v>5285</v>
      </c>
      <c r="N1930" s="15" t="s">
        <v>2094</v>
      </c>
      <c r="O1930" s="15" t="s">
        <v>4426</v>
      </c>
      <c r="P1930">
        <v>84501900</v>
      </c>
      <c r="Q1930" s="15" t="s">
        <v>6913</v>
      </c>
      <c r="R1930">
        <v>4</v>
      </c>
      <c r="S1930" s="15" t="s">
        <v>5234</v>
      </c>
      <c r="U1930" s="15" t="s">
        <v>5234</v>
      </c>
      <c r="V1930" s="15" t="s">
        <v>2096</v>
      </c>
      <c r="W1930" s="15" t="s">
        <v>226</v>
      </c>
      <c r="X1930" s="15" t="s">
        <v>36</v>
      </c>
      <c r="Y1930" s="15" t="s">
        <v>50</v>
      </c>
      <c r="Z1930" s="15" t="s">
        <v>6501</v>
      </c>
    </row>
    <row r="1931" spans="1:26" x14ac:dyDescent="0.3">
      <c r="A1931" s="15" t="s">
        <v>4427</v>
      </c>
      <c r="B1931">
        <v>99999</v>
      </c>
      <c r="C1931" s="1">
        <v>5908256830752</v>
      </c>
      <c r="D1931">
        <v>0</v>
      </c>
      <c r="E1931">
        <v>0</v>
      </c>
      <c r="F1931" s="15" t="s">
        <v>5234</v>
      </c>
      <c r="G1931" s="15" t="s">
        <v>5234</v>
      </c>
      <c r="H1931" s="15" t="s">
        <v>5233</v>
      </c>
      <c r="I1931" s="15" t="s">
        <v>5233</v>
      </c>
      <c r="J1931" s="15" t="s">
        <v>5233</v>
      </c>
      <c r="K1931" s="15" t="s">
        <v>5233</v>
      </c>
      <c r="L1931" s="15" t="s">
        <v>5233</v>
      </c>
      <c r="M1931" s="15" t="s">
        <v>5233</v>
      </c>
      <c r="N1931" s="15" t="s">
        <v>3834</v>
      </c>
      <c r="O1931" s="15" t="s">
        <v>4428</v>
      </c>
      <c r="P1931">
        <v>84182900</v>
      </c>
      <c r="Q1931" s="15" t="s">
        <v>5234</v>
      </c>
      <c r="S1931" s="15" t="s">
        <v>5234</v>
      </c>
      <c r="U1931" s="15" t="s">
        <v>5234</v>
      </c>
      <c r="V1931" s="15" t="s">
        <v>5234</v>
      </c>
      <c r="W1931" s="15" t="s">
        <v>5234</v>
      </c>
      <c r="X1931" s="15" t="s">
        <v>50</v>
      </c>
      <c r="Y1931" s="15" t="s">
        <v>5234</v>
      </c>
      <c r="Z1931" s="15" t="s">
        <v>5234</v>
      </c>
    </row>
    <row r="1932" spans="1:26" x14ac:dyDescent="0.3">
      <c r="A1932" s="15" t="s">
        <v>4429</v>
      </c>
      <c r="B1932">
        <v>99999</v>
      </c>
      <c r="C1932" s="1">
        <v>5908256832435</v>
      </c>
      <c r="D1932">
        <v>1</v>
      </c>
      <c r="E1932">
        <v>12</v>
      </c>
      <c r="F1932" s="15" t="s">
        <v>5234</v>
      </c>
      <c r="G1932" s="15" t="s">
        <v>5234</v>
      </c>
      <c r="H1932" s="15" t="s">
        <v>5233</v>
      </c>
      <c r="I1932" s="15" t="s">
        <v>5233</v>
      </c>
      <c r="J1932" s="15" t="s">
        <v>5233</v>
      </c>
      <c r="K1932" s="15" t="s">
        <v>263</v>
      </c>
      <c r="L1932" s="15" t="s">
        <v>5257</v>
      </c>
      <c r="M1932" s="15" t="s">
        <v>2855</v>
      </c>
      <c r="N1932" s="15" t="s">
        <v>4430</v>
      </c>
      <c r="O1932" s="15" t="s">
        <v>4431</v>
      </c>
      <c r="P1932">
        <v>84182900</v>
      </c>
      <c r="Q1932" s="15" t="s">
        <v>5234</v>
      </c>
      <c r="S1932" s="15" t="s">
        <v>5234</v>
      </c>
      <c r="U1932" s="15" t="s">
        <v>5234</v>
      </c>
      <c r="V1932" s="15" t="s">
        <v>5234</v>
      </c>
      <c r="W1932" s="15" t="s">
        <v>5234</v>
      </c>
      <c r="X1932" s="15" t="s">
        <v>50</v>
      </c>
      <c r="Y1932" s="15" t="s">
        <v>5234</v>
      </c>
      <c r="Z1932" s="15" t="s">
        <v>5234</v>
      </c>
    </row>
    <row r="1933" spans="1:26" x14ac:dyDescent="0.3">
      <c r="A1933" s="15" t="s">
        <v>4432</v>
      </c>
      <c r="B1933">
        <v>99999</v>
      </c>
      <c r="C1933" s="1">
        <v>5908256839144</v>
      </c>
      <c r="D1933">
        <v>1</v>
      </c>
      <c r="E1933">
        <v>72</v>
      </c>
      <c r="F1933" s="15" t="s">
        <v>1913</v>
      </c>
      <c r="G1933" s="15" t="s">
        <v>1907</v>
      </c>
      <c r="H1933" s="15" t="s">
        <v>5233</v>
      </c>
      <c r="I1933" s="15" t="s">
        <v>5233</v>
      </c>
      <c r="J1933" s="15" t="s">
        <v>5233</v>
      </c>
      <c r="K1933" s="15" t="s">
        <v>5301</v>
      </c>
      <c r="L1933" s="15" t="s">
        <v>5288</v>
      </c>
      <c r="M1933" s="15" t="s">
        <v>5295</v>
      </c>
      <c r="N1933" s="15" t="s">
        <v>4433</v>
      </c>
      <c r="O1933" s="15" t="s">
        <v>4434</v>
      </c>
      <c r="P1933">
        <v>42029298</v>
      </c>
      <c r="Q1933" s="15" t="s">
        <v>5234</v>
      </c>
      <c r="S1933" s="15" t="s">
        <v>5234</v>
      </c>
      <c r="U1933" s="15" t="s">
        <v>5234</v>
      </c>
      <c r="V1933" s="15" t="s">
        <v>5234</v>
      </c>
      <c r="W1933" s="15" t="s">
        <v>5234</v>
      </c>
      <c r="X1933" s="15" t="s">
        <v>50</v>
      </c>
      <c r="Y1933" s="15" t="s">
        <v>5234</v>
      </c>
      <c r="Z1933" s="15" t="s">
        <v>1907</v>
      </c>
    </row>
    <row r="1934" spans="1:26" x14ac:dyDescent="0.3">
      <c r="A1934" s="15" t="s">
        <v>4435</v>
      </c>
      <c r="B1934">
        <v>99999</v>
      </c>
      <c r="C1934" s="1">
        <v>5908256832374</v>
      </c>
      <c r="D1934">
        <v>6</v>
      </c>
      <c r="E1934">
        <v>330</v>
      </c>
      <c r="F1934" s="15" t="s">
        <v>5234</v>
      </c>
      <c r="G1934" s="15" t="s">
        <v>5234</v>
      </c>
      <c r="H1934" s="15" t="s">
        <v>2064</v>
      </c>
      <c r="I1934" s="15" t="s">
        <v>5284</v>
      </c>
      <c r="J1934" s="15" t="s">
        <v>2064</v>
      </c>
      <c r="K1934" s="15" t="s">
        <v>2234</v>
      </c>
      <c r="L1934" s="15" t="s">
        <v>5243</v>
      </c>
      <c r="M1934" s="15" t="s">
        <v>5265</v>
      </c>
      <c r="N1934" s="15" t="s">
        <v>2182</v>
      </c>
      <c r="O1934" s="15" t="s">
        <v>4436</v>
      </c>
      <c r="P1934">
        <v>84231010</v>
      </c>
      <c r="Q1934" s="15" t="s">
        <v>5234</v>
      </c>
      <c r="S1934" s="15" t="s">
        <v>5234</v>
      </c>
      <c r="U1934" s="15" t="s">
        <v>5234</v>
      </c>
      <c r="V1934" s="15" t="s">
        <v>406</v>
      </c>
      <c r="W1934" s="15" t="s">
        <v>5234</v>
      </c>
      <c r="X1934" s="15" t="s">
        <v>50</v>
      </c>
      <c r="Y1934" s="15" t="s">
        <v>5234</v>
      </c>
      <c r="Z1934" s="15" t="s">
        <v>5234</v>
      </c>
    </row>
    <row r="1935" spans="1:26" x14ac:dyDescent="0.3">
      <c r="A1935" s="15" t="s">
        <v>4437</v>
      </c>
      <c r="B1935">
        <v>15011</v>
      </c>
      <c r="C1935" s="1">
        <v>5908256832381</v>
      </c>
      <c r="D1935">
        <v>6</v>
      </c>
      <c r="E1935">
        <v>432</v>
      </c>
      <c r="F1935" s="15" t="s">
        <v>3138</v>
      </c>
      <c r="G1935" s="15" t="s">
        <v>1816</v>
      </c>
      <c r="H1935" s="15" t="s">
        <v>5270</v>
      </c>
      <c r="I1935" s="15" t="s">
        <v>5284</v>
      </c>
      <c r="J1935" s="15" t="s">
        <v>712</v>
      </c>
      <c r="K1935" s="15" t="s">
        <v>232</v>
      </c>
      <c r="L1935" s="15" t="s">
        <v>5241</v>
      </c>
      <c r="M1935" s="15" t="s">
        <v>5462</v>
      </c>
      <c r="N1935" s="15" t="s">
        <v>2131</v>
      </c>
      <c r="O1935" s="15" t="s">
        <v>6713</v>
      </c>
      <c r="P1935">
        <v>84231010</v>
      </c>
      <c r="Q1935" s="15" t="s">
        <v>6831</v>
      </c>
      <c r="R1935">
        <v>5</v>
      </c>
      <c r="S1935" s="15" t="s">
        <v>4764</v>
      </c>
      <c r="T1935">
        <v>1</v>
      </c>
      <c r="U1935" s="15" t="s">
        <v>112</v>
      </c>
      <c r="V1935" s="15" t="s">
        <v>119</v>
      </c>
      <c r="W1935" s="15" t="s">
        <v>35</v>
      </c>
      <c r="X1935" s="15" t="s">
        <v>36</v>
      </c>
      <c r="Y1935" s="15" t="s">
        <v>50</v>
      </c>
      <c r="Z1935" s="15" t="s">
        <v>4218</v>
      </c>
    </row>
    <row r="1936" spans="1:26" x14ac:dyDescent="0.3">
      <c r="A1936" s="15" t="s">
        <v>4438</v>
      </c>
      <c r="B1936">
        <v>99999</v>
      </c>
      <c r="C1936" s="1">
        <v>5908256834231</v>
      </c>
      <c r="D1936">
        <v>4</v>
      </c>
      <c r="E1936">
        <v>432</v>
      </c>
      <c r="F1936" s="15" t="s">
        <v>6714</v>
      </c>
      <c r="G1936" s="15" t="s">
        <v>345</v>
      </c>
      <c r="H1936" s="15" t="s">
        <v>5233</v>
      </c>
      <c r="I1936" s="15" t="s">
        <v>5233</v>
      </c>
      <c r="J1936" s="15" t="s">
        <v>5233</v>
      </c>
      <c r="K1936" s="15" t="s">
        <v>750</v>
      </c>
      <c r="L1936" s="15" t="s">
        <v>5241</v>
      </c>
      <c r="M1936" s="15" t="s">
        <v>5270</v>
      </c>
      <c r="N1936" s="15" t="s">
        <v>2122</v>
      </c>
      <c r="O1936" s="15" t="s">
        <v>4439</v>
      </c>
      <c r="P1936">
        <v>84231010</v>
      </c>
      <c r="Q1936" s="15" t="s">
        <v>5234</v>
      </c>
      <c r="S1936" s="15" t="s">
        <v>5234</v>
      </c>
      <c r="U1936" s="15" t="s">
        <v>5234</v>
      </c>
      <c r="V1936" s="15" t="s">
        <v>5234</v>
      </c>
      <c r="W1936" s="15" t="s">
        <v>5234</v>
      </c>
      <c r="X1936" s="15" t="s">
        <v>50</v>
      </c>
      <c r="Y1936" s="15" t="s">
        <v>5234</v>
      </c>
      <c r="Z1936" s="15" t="s">
        <v>892</v>
      </c>
    </row>
    <row r="1937" spans="1:26" x14ac:dyDescent="0.3">
      <c r="A1937" s="15" t="s">
        <v>4440</v>
      </c>
      <c r="B1937">
        <v>14913</v>
      </c>
      <c r="C1937" s="1">
        <v>5908256835481</v>
      </c>
      <c r="D1937">
        <v>4</v>
      </c>
      <c r="E1937">
        <v>180</v>
      </c>
      <c r="F1937" s="15" t="s">
        <v>6715</v>
      </c>
      <c r="G1937" s="15" t="s">
        <v>166</v>
      </c>
      <c r="H1937" s="15" t="s">
        <v>5269</v>
      </c>
      <c r="I1937" s="15" t="s">
        <v>547</v>
      </c>
      <c r="J1937" s="15" t="s">
        <v>5257</v>
      </c>
      <c r="K1937" s="15" t="s">
        <v>170</v>
      </c>
      <c r="L1937" s="15" t="s">
        <v>321</v>
      </c>
      <c r="M1937" s="15" t="s">
        <v>65</v>
      </c>
      <c r="N1937" s="15" t="s">
        <v>2257</v>
      </c>
      <c r="O1937" s="15" t="s">
        <v>6716</v>
      </c>
      <c r="P1937">
        <v>84231010</v>
      </c>
      <c r="Q1937" s="15" t="s">
        <v>6831</v>
      </c>
      <c r="R1937">
        <v>5</v>
      </c>
      <c r="S1937" s="15" t="s">
        <v>5234</v>
      </c>
      <c r="U1937" s="15" t="s">
        <v>5234</v>
      </c>
      <c r="V1937" s="15" t="s">
        <v>158</v>
      </c>
      <c r="W1937" s="15" t="s">
        <v>1845</v>
      </c>
      <c r="X1937" s="15" t="s">
        <v>36</v>
      </c>
      <c r="Y1937" s="15" t="s">
        <v>5234</v>
      </c>
      <c r="Z1937" s="15" t="s">
        <v>169</v>
      </c>
    </row>
    <row r="1938" spans="1:26" x14ac:dyDescent="0.3">
      <c r="A1938" s="15" t="s">
        <v>4441</v>
      </c>
      <c r="B1938">
        <v>99999</v>
      </c>
      <c r="C1938" s="1">
        <v>5908256837829</v>
      </c>
      <c r="D1938">
        <v>24</v>
      </c>
      <c r="E1938">
        <v>2640</v>
      </c>
      <c r="F1938" s="15" t="s">
        <v>3484</v>
      </c>
      <c r="G1938" s="15" t="s">
        <v>5242</v>
      </c>
      <c r="H1938" s="15" t="s">
        <v>5260</v>
      </c>
      <c r="I1938" s="15" t="s">
        <v>5276</v>
      </c>
      <c r="J1938" s="15" t="s">
        <v>171</v>
      </c>
      <c r="K1938" s="15" t="s">
        <v>5257</v>
      </c>
      <c r="L1938" s="15" t="s">
        <v>5288</v>
      </c>
      <c r="M1938" s="15" t="s">
        <v>5259</v>
      </c>
      <c r="N1938" s="15" t="s">
        <v>2243</v>
      </c>
      <c r="O1938" s="15" t="s">
        <v>6717</v>
      </c>
      <c r="P1938">
        <v>84231010</v>
      </c>
      <c r="Q1938" s="15" t="s">
        <v>6831</v>
      </c>
      <c r="R1938">
        <v>5</v>
      </c>
      <c r="S1938" s="15" t="s">
        <v>4764</v>
      </c>
      <c r="T1938">
        <v>1</v>
      </c>
      <c r="U1938" s="15" t="s">
        <v>112</v>
      </c>
      <c r="V1938" s="15" t="s">
        <v>159</v>
      </c>
      <c r="W1938" s="15" t="s">
        <v>5234</v>
      </c>
      <c r="X1938" s="15" t="s">
        <v>50</v>
      </c>
      <c r="Y1938" s="15" t="s">
        <v>50</v>
      </c>
      <c r="Z1938" s="15" t="s">
        <v>1150</v>
      </c>
    </row>
    <row r="1939" spans="1:26" x14ac:dyDescent="0.3">
      <c r="A1939" s="15" t="s">
        <v>4442</v>
      </c>
      <c r="B1939">
        <v>99999</v>
      </c>
      <c r="C1939" s="1">
        <v>5908256837836</v>
      </c>
      <c r="D1939">
        <v>24</v>
      </c>
      <c r="E1939">
        <v>2640</v>
      </c>
      <c r="F1939" s="15" t="s">
        <v>213</v>
      </c>
      <c r="G1939" s="15" t="s">
        <v>6718</v>
      </c>
      <c r="H1939" s="15" t="s">
        <v>5260</v>
      </c>
      <c r="I1939" s="15" t="s">
        <v>5276</v>
      </c>
      <c r="J1939" s="15" t="s">
        <v>171</v>
      </c>
      <c r="K1939" s="15" t="s">
        <v>5257</v>
      </c>
      <c r="L1939" s="15" t="s">
        <v>5288</v>
      </c>
      <c r="M1939" s="15" t="s">
        <v>5259</v>
      </c>
      <c r="N1939" s="15" t="s">
        <v>2243</v>
      </c>
      <c r="O1939" s="15" t="s">
        <v>6719</v>
      </c>
      <c r="P1939">
        <v>84231010</v>
      </c>
      <c r="Q1939" s="15" t="s">
        <v>505</v>
      </c>
      <c r="R1939">
        <v>5</v>
      </c>
      <c r="S1939" s="15" t="s">
        <v>4764</v>
      </c>
      <c r="T1939">
        <v>1</v>
      </c>
      <c r="U1939" s="15" t="s">
        <v>112</v>
      </c>
      <c r="V1939" s="15" t="s">
        <v>159</v>
      </c>
      <c r="W1939" s="15" t="s">
        <v>5234</v>
      </c>
      <c r="X1939" s="15" t="s">
        <v>50</v>
      </c>
      <c r="Y1939" s="15" t="s">
        <v>5234</v>
      </c>
      <c r="Z1939" s="15" t="s">
        <v>2010</v>
      </c>
    </row>
    <row r="1940" spans="1:26" x14ac:dyDescent="0.3">
      <c r="A1940" s="15" t="s">
        <v>4443</v>
      </c>
      <c r="B1940">
        <v>99999</v>
      </c>
      <c r="C1940" s="1">
        <v>5908256839694</v>
      </c>
      <c r="D1940">
        <v>24</v>
      </c>
      <c r="E1940">
        <v>360</v>
      </c>
      <c r="F1940" s="15" t="s">
        <v>883</v>
      </c>
      <c r="G1940" s="15" t="s">
        <v>6720</v>
      </c>
      <c r="H1940" s="15" t="s">
        <v>863</v>
      </c>
      <c r="I1940" s="15" t="s">
        <v>224</v>
      </c>
      <c r="J1940" s="15" t="s">
        <v>888</v>
      </c>
      <c r="K1940" s="15" t="s">
        <v>1190</v>
      </c>
      <c r="L1940" s="15" t="s">
        <v>5288</v>
      </c>
      <c r="M1940" s="15" t="s">
        <v>3185</v>
      </c>
      <c r="N1940" s="15" t="s">
        <v>2257</v>
      </c>
      <c r="O1940" s="15" t="s">
        <v>6721</v>
      </c>
      <c r="P1940">
        <v>84231010</v>
      </c>
      <c r="Q1940" s="15" t="s">
        <v>505</v>
      </c>
      <c r="R1940">
        <v>5</v>
      </c>
      <c r="S1940" s="15" t="s">
        <v>5234</v>
      </c>
      <c r="U1940" s="15" t="s">
        <v>5234</v>
      </c>
      <c r="V1940" s="15" t="s">
        <v>406</v>
      </c>
      <c r="W1940" s="15" t="s">
        <v>35</v>
      </c>
      <c r="X1940" s="15" t="s">
        <v>50</v>
      </c>
      <c r="Y1940" s="15" t="s">
        <v>5234</v>
      </c>
      <c r="Z1940" s="15" t="s">
        <v>7066</v>
      </c>
    </row>
    <row r="1941" spans="1:26" x14ac:dyDescent="0.3">
      <c r="A1941" s="15" t="s">
        <v>4444</v>
      </c>
      <c r="B1941">
        <v>99999</v>
      </c>
      <c r="C1941" s="1">
        <v>5908256839700</v>
      </c>
      <c r="D1941">
        <v>6</v>
      </c>
      <c r="E1941">
        <v>360</v>
      </c>
      <c r="F1941" s="15" t="s">
        <v>883</v>
      </c>
      <c r="G1941" s="15" t="s">
        <v>6722</v>
      </c>
      <c r="H1941" s="15" t="s">
        <v>863</v>
      </c>
      <c r="I1941" s="15" t="s">
        <v>224</v>
      </c>
      <c r="J1941" s="15" t="s">
        <v>888</v>
      </c>
      <c r="K1941" s="15" t="s">
        <v>1190</v>
      </c>
      <c r="L1941" s="15" t="s">
        <v>5288</v>
      </c>
      <c r="M1941" s="15" t="s">
        <v>3185</v>
      </c>
      <c r="N1941" s="15" t="s">
        <v>2257</v>
      </c>
      <c r="O1941" s="15" t="s">
        <v>6723</v>
      </c>
      <c r="P1941">
        <v>84231010</v>
      </c>
      <c r="Q1941" s="15" t="s">
        <v>505</v>
      </c>
      <c r="R1941">
        <v>5</v>
      </c>
      <c r="S1941" s="15" t="s">
        <v>5234</v>
      </c>
      <c r="U1941" s="15" t="s">
        <v>5234</v>
      </c>
      <c r="V1941" s="15" t="s">
        <v>406</v>
      </c>
      <c r="W1941" s="15" t="s">
        <v>35</v>
      </c>
      <c r="X1941" s="15" t="s">
        <v>50</v>
      </c>
      <c r="Y1941" s="15" t="s">
        <v>5234</v>
      </c>
      <c r="Z1941" s="15" t="s">
        <v>7066</v>
      </c>
    </row>
    <row r="1942" spans="1:26" x14ac:dyDescent="0.3">
      <c r="A1942" s="15" t="s">
        <v>4445</v>
      </c>
      <c r="B1942">
        <v>15012</v>
      </c>
      <c r="C1942" s="1">
        <v>5908256838291</v>
      </c>
      <c r="D1942">
        <v>6</v>
      </c>
      <c r="E1942">
        <v>390</v>
      </c>
      <c r="F1942" s="15" t="s">
        <v>6724</v>
      </c>
      <c r="G1942" s="15" t="s">
        <v>1243</v>
      </c>
      <c r="H1942" s="15" t="s">
        <v>5270</v>
      </c>
      <c r="I1942" s="15" t="s">
        <v>5243</v>
      </c>
      <c r="J1942" s="15" t="s">
        <v>5283</v>
      </c>
      <c r="K1942" s="15" t="s">
        <v>200</v>
      </c>
      <c r="L1942" s="15" t="s">
        <v>5241</v>
      </c>
      <c r="M1942" s="15" t="s">
        <v>200</v>
      </c>
      <c r="N1942" s="15" t="s">
        <v>2131</v>
      </c>
      <c r="O1942" s="15" t="s">
        <v>6725</v>
      </c>
      <c r="P1942">
        <v>84231010</v>
      </c>
      <c r="Q1942" s="15" t="s">
        <v>6831</v>
      </c>
      <c r="R1942">
        <v>5</v>
      </c>
      <c r="S1942" s="15" t="s">
        <v>4764</v>
      </c>
      <c r="T1942">
        <v>1</v>
      </c>
      <c r="U1942" s="15" t="s">
        <v>112</v>
      </c>
      <c r="V1942" s="15" t="s">
        <v>119</v>
      </c>
      <c r="W1942" s="15" t="s">
        <v>35</v>
      </c>
      <c r="X1942" s="15" t="s">
        <v>36</v>
      </c>
      <c r="Y1942" s="15" t="s">
        <v>50</v>
      </c>
      <c r="Z1942" s="15" t="s">
        <v>1913</v>
      </c>
    </row>
    <row r="1943" spans="1:26" x14ac:dyDescent="0.3">
      <c r="A1943" s="15" t="s">
        <v>4446</v>
      </c>
      <c r="B1943">
        <v>15013</v>
      </c>
      <c r="C1943" s="1">
        <v>5908256838581</v>
      </c>
      <c r="D1943">
        <v>5</v>
      </c>
      <c r="E1943">
        <v>300</v>
      </c>
      <c r="F1943" s="15" t="s">
        <v>715</v>
      </c>
      <c r="G1943" s="15" t="s">
        <v>6726</v>
      </c>
      <c r="H1943" s="15" t="s">
        <v>5462</v>
      </c>
      <c r="I1943" s="15" t="s">
        <v>689</v>
      </c>
      <c r="J1943" s="15" t="s">
        <v>543</v>
      </c>
      <c r="K1943" s="15" t="s">
        <v>5255</v>
      </c>
      <c r="L1943" s="15" t="s">
        <v>5305</v>
      </c>
      <c r="M1943" s="15" t="s">
        <v>185</v>
      </c>
      <c r="N1943" s="15" t="s">
        <v>2131</v>
      </c>
      <c r="O1943" s="15" t="s">
        <v>6727</v>
      </c>
      <c r="P1943">
        <v>84231010</v>
      </c>
      <c r="Q1943" s="15" t="s">
        <v>6831</v>
      </c>
      <c r="R1943">
        <v>5</v>
      </c>
      <c r="S1943" s="15" t="s">
        <v>5234</v>
      </c>
      <c r="U1943" s="15" t="s">
        <v>5234</v>
      </c>
      <c r="V1943" s="15" t="s">
        <v>279</v>
      </c>
      <c r="W1943" s="15" t="s">
        <v>35</v>
      </c>
      <c r="X1943" s="15" t="s">
        <v>36</v>
      </c>
      <c r="Y1943" s="15" t="s">
        <v>50</v>
      </c>
      <c r="Z1943" s="15" t="s">
        <v>6864</v>
      </c>
    </row>
    <row r="1944" spans="1:26" x14ac:dyDescent="0.3">
      <c r="A1944" s="15" t="s">
        <v>4447</v>
      </c>
      <c r="B1944">
        <v>99999</v>
      </c>
      <c r="C1944" s="1">
        <v>5908256838598</v>
      </c>
      <c r="D1944">
        <v>5</v>
      </c>
      <c r="E1944">
        <v>300</v>
      </c>
      <c r="F1944" s="15" t="s">
        <v>4015</v>
      </c>
      <c r="G1944" s="15" t="s">
        <v>1776</v>
      </c>
      <c r="H1944" s="15" t="s">
        <v>232</v>
      </c>
      <c r="I1944" s="15" t="s">
        <v>5300</v>
      </c>
      <c r="J1944" s="15" t="s">
        <v>5283</v>
      </c>
      <c r="K1944" s="15" t="s">
        <v>200</v>
      </c>
      <c r="L1944" s="15" t="s">
        <v>185</v>
      </c>
      <c r="M1944" s="15" t="s">
        <v>2860</v>
      </c>
      <c r="N1944" s="15" t="s">
        <v>2131</v>
      </c>
      <c r="O1944" s="15" t="s">
        <v>4448</v>
      </c>
      <c r="P1944">
        <v>84231010</v>
      </c>
      <c r="Q1944" s="15" t="s">
        <v>505</v>
      </c>
      <c r="R1944">
        <v>5</v>
      </c>
      <c r="S1944" s="15" t="s">
        <v>5234</v>
      </c>
      <c r="U1944" s="15" t="s">
        <v>5234</v>
      </c>
      <c r="V1944" s="15" t="s">
        <v>34</v>
      </c>
      <c r="W1944" s="15" t="s">
        <v>35</v>
      </c>
      <c r="X1944" s="15" t="s">
        <v>50</v>
      </c>
      <c r="Y1944" s="15" t="s">
        <v>50</v>
      </c>
      <c r="Z1944" s="15" t="s">
        <v>7130</v>
      </c>
    </row>
    <row r="1945" spans="1:26" x14ac:dyDescent="0.3">
      <c r="A1945" s="15" t="s">
        <v>4449</v>
      </c>
      <c r="B1945">
        <v>15014</v>
      </c>
      <c r="C1945" s="1">
        <v>5908256838444</v>
      </c>
      <c r="D1945">
        <v>6</v>
      </c>
      <c r="E1945">
        <v>360</v>
      </c>
      <c r="F1945" s="15" t="s">
        <v>6728</v>
      </c>
      <c r="G1945" s="15" t="s">
        <v>944</v>
      </c>
      <c r="H1945" s="15" t="s">
        <v>5462</v>
      </c>
      <c r="I1945" s="15" t="s">
        <v>5284</v>
      </c>
      <c r="J1945" s="15" t="s">
        <v>5462</v>
      </c>
      <c r="K1945" s="15" t="s">
        <v>200</v>
      </c>
      <c r="L1945" s="15" t="s">
        <v>5243</v>
      </c>
      <c r="M1945" s="15" t="s">
        <v>200</v>
      </c>
      <c r="N1945" s="15" t="s">
        <v>2131</v>
      </c>
      <c r="O1945" s="15" t="s">
        <v>6729</v>
      </c>
      <c r="P1945">
        <v>84231010</v>
      </c>
      <c r="Q1945" s="15" t="s">
        <v>6831</v>
      </c>
      <c r="R1945">
        <v>5</v>
      </c>
      <c r="S1945" s="15" t="s">
        <v>4764</v>
      </c>
      <c r="T1945">
        <v>1</v>
      </c>
      <c r="U1945" s="15" t="s">
        <v>112</v>
      </c>
      <c r="V1945" s="15" t="s">
        <v>1971</v>
      </c>
      <c r="W1945" s="15" t="s">
        <v>35</v>
      </c>
      <c r="X1945" s="15" t="s">
        <v>36</v>
      </c>
      <c r="Y1945" s="15" t="s">
        <v>5234</v>
      </c>
      <c r="Z1945" s="15" t="s">
        <v>3567</v>
      </c>
    </row>
    <row r="1946" spans="1:26" x14ac:dyDescent="0.3">
      <c r="A1946" s="15" t="s">
        <v>4450</v>
      </c>
      <c r="B1946">
        <v>15113</v>
      </c>
      <c r="C1946" s="1">
        <v>5902934830416</v>
      </c>
      <c r="D1946">
        <v>6</v>
      </c>
      <c r="E1946">
        <v>432</v>
      </c>
      <c r="F1946" s="15" t="s">
        <v>5429</v>
      </c>
      <c r="G1946" s="15" t="s">
        <v>4451</v>
      </c>
      <c r="H1946" s="15" t="s">
        <v>5300</v>
      </c>
      <c r="I1946" s="15" t="s">
        <v>5301</v>
      </c>
      <c r="J1946" s="15" t="s">
        <v>5276</v>
      </c>
      <c r="K1946" s="15" t="s">
        <v>712</v>
      </c>
      <c r="L1946" s="15" t="s">
        <v>5293</v>
      </c>
      <c r="M1946" s="15" t="s">
        <v>5300</v>
      </c>
      <c r="N1946" s="15" t="s">
        <v>4452</v>
      </c>
      <c r="O1946" s="15" t="s">
        <v>6730</v>
      </c>
      <c r="P1946">
        <v>84231010</v>
      </c>
      <c r="Q1946" s="15" t="s">
        <v>6831</v>
      </c>
      <c r="R1946">
        <v>5</v>
      </c>
      <c r="S1946" s="15" t="s">
        <v>5234</v>
      </c>
      <c r="U1946" s="15" t="s">
        <v>5234</v>
      </c>
      <c r="V1946" s="15" t="s">
        <v>119</v>
      </c>
      <c r="W1946" s="15" t="s">
        <v>35</v>
      </c>
      <c r="X1946" s="15" t="s">
        <v>36</v>
      </c>
      <c r="Y1946" s="15" t="s">
        <v>50</v>
      </c>
      <c r="Z1946" s="15" t="s">
        <v>5835</v>
      </c>
    </row>
    <row r="1947" spans="1:26" x14ac:dyDescent="0.3">
      <c r="A1947" s="15" t="s">
        <v>4453</v>
      </c>
      <c r="B1947">
        <v>99999</v>
      </c>
      <c r="C1947" s="1">
        <v>5908256831315</v>
      </c>
      <c r="D1947">
        <v>6</v>
      </c>
      <c r="E1947">
        <v>576</v>
      </c>
      <c r="F1947" s="15" t="s">
        <v>5234</v>
      </c>
      <c r="G1947" s="15" t="s">
        <v>5234</v>
      </c>
      <c r="H1947" s="15" t="s">
        <v>515</v>
      </c>
      <c r="I1947" s="15" t="s">
        <v>582</v>
      </c>
      <c r="J1947" s="15" t="s">
        <v>28</v>
      </c>
      <c r="K1947" s="15" t="s">
        <v>5255</v>
      </c>
      <c r="L1947" s="15" t="s">
        <v>5301</v>
      </c>
      <c r="M1947" s="15" t="s">
        <v>333</v>
      </c>
      <c r="N1947" s="15" t="s">
        <v>2273</v>
      </c>
      <c r="O1947" s="15" t="s">
        <v>4454</v>
      </c>
      <c r="P1947">
        <v>90191010</v>
      </c>
      <c r="Q1947" s="15" t="s">
        <v>5234</v>
      </c>
      <c r="S1947" s="15" t="s">
        <v>5234</v>
      </c>
      <c r="U1947" s="15" t="s">
        <v>5234</v>
      </c>
      <c r="V1947" s="15" t="s">
        <v>66</v>
      </c>
      <c r="W1947" s="15" t="s">
        <v>5234</v>
      </c>
      <c r="X1947" s="15" t="s">
        <v>50</v>
      </c>
      <c r="Y1947" s="15" t="s">
        <v>5234</v>
      </c>
      <c r="Z1947" s="15" t="s">
        <v>5234</v>
      </c>
    </row>
    <row r="1948" spans="1:26" x14ac:dyDescent="0.3">
      <c r="A1948" s="15" t="s">
        <v>4455</v>
      </c>
      <c r="B1948">
        <v>99999</v>
      </c>
      <c r="C1948" s="1">
        <v>5908256832084</v>
      </c>
      <c r="D1948">
        <v>8</v>
      </c>
      <c r="E1948">
        <v>900</v>
      </c>
      <c r="F1948" s="15" t="s">
        <v>2307</v>
      </c>
      <c r="G1948" s="15" t="s">
        <v>6101</v>
      </c>
      <c r="H1948" s="15" t="s">
        <v>5259</v>
      </c>
      <c r="I1948" s="15" t="s">
        <v>155</v>
      </c>
      <c r="J1948" s="15" t="s">
        <v>611</v>
      </c>
      <c r="K1948" s="15" t="s">
        <v>170</v>
      </c>
      <c r="L1948" s="15" t="s">
        <v>5301</v>
      </c>
      <c r="M1948" s="15" t="s">
        <v>5237</v>
      </c>
      <c r="N1948" s="15" t="s">
        <v>2292</v>
      </c>
      <c r="O1948" s="15" t="s">
        <v>4456</v>
      </c>
      <c r="P1948">
        <v>85101000</v>
      </c>
      <c r="Q1948" s="15" t="s">
        <v>5234</v>
      </c>
      <c r="R1948">
        <v>5</v>
      </c>
      <c r="S1948" s="15" t="s">
        <v>5234</v>
      </c>
      <c r="U1948" s="15" t="s">
        <v>5234</v>
      </c>
      <c r="V1948" s="15" t="s">
        <v>112</v>
      </c>
      <c r="W1948" s="15" t="s">
        <v>438</v>
      </c>
      <c r="X1948" s="15" t="s">
        <v>50</v>
      </c>
      <c r="Y1948" s="15" t="s">
        <v>50</v>
      </c>
      <c r="Z1948" s="15" t="s">
        <v>6755</v>
      </c>
    </row>
    <row r="1949" spans="1:26" x14ac:dyDescent="0.3">
      <c r="A1949" s="15" t="s">
        <v>4457</v>
      </c>
      <c r="B1949">
        <v>13205</v>
      </c>
      <c r="C1949" s="1">
        <v>5908256833951</v>
      </c>
      <c r="D1949">
        <v>96</v>
      </c>
      <c r="E1949">
        <v>3456</v>
      </c>
      <c r="F1949" s="15" t="s">
        <v>1815</v>
      </c>
      <c r="G1949" s="15" t="s">
        <v>2845</v>
      </c>
      <c r="H1949" s="15" t="s">
        <v>5275</v>
      </c>
      <c r="I1949" s="15" t="s">
        <v>5283</v>
      </c>
      <c r="J1949" s="15" t="s">
        <v>143</v>
      </c>
      <c r="K1949" s="15" t="s">
        <v>5268</v>
      </c>
      <c r="L1949" s="15" t="s">
        <v>65</v>
      </c>
      <c r="M1949" s="15" t="s">
        <v>5295</v>
      </c>
      <c r="N1949" s="15" t="s">
        <v>2292</v>
      </c>
      <c r="O1949" s="15" t="s">
        <v>6731</v>
      </c>
      <c r="P1949">
        <v>85098000</v>
      </c>
      <c r="Q1949" s="15" t="s">
        <v>6791</v>
      </c>
      <c r="R1949">
        <v>5</v>
      </c>
      <c r="S1949" s="15" t="s">
        <v>5234</v>
      </c>
      <c r="U1949" s="15" t="s">
        <v>5234</v>
      </c>
      <c r="V1949" s="15" t="s">
        <v>159</v>
      </c>
      <c r="W1949" s="15" t="s">
        <v>5234</v>
      </c>
      <c r="X1949" s="15" t="s">
        <v>36</v>
      </c>
      <c r="Y1949" s="15" t="s">
        <v>50</v>
      </c>
      <c r="Z1949" s="15" t="s">
        <v>6010</v>
      </c>
    </row>
    <row r="1950" spans="1:26" x14ac:dyDescent="0.3">
      <c r="A1950" s="15" t="s">
        <v>4458</v>
      </c>
      <c r="B1950">
        <v>99999</v>
      </c>
      <c r="C1950" s="1">
        <v>5908256836709</v>
      </c>
      <c r="D1950">
        <v>20</v>
      </c>
      <c r="E1950">
        <v>560</v>
      </c>
      <c r="F1950" s="15" t="s">
        <v>4459</v>
      </c>
      <c r="G1950" s="15" t="s">
        <v>6732</v>
      </c>
      <c r="H1950" s="15" t="s">
        <v>582</v>
      </c>
      <c r="I1950" s="15" t="s">
        <v>1484</v>
      </c>
      <c r="J1950" s="15" t="s">
        <v>186</v>
      </c>
      <c r="K1950" s="15" t="s">
        <v>5353</v>
      </c>
      <c r="L1950" s="15" t="s">
        <v>5345</v>
      </c>
      <c r="M1950" s="15" t="s">
        <v>31</v>
      </c>
      <c r="N1950" s="15" t="s">
        <v>2292</v>
      </c>
      <c r="O1950" s="15" t="s">
        <v>6733</v>
      </c>
      <c r="P1950">
        <v>85098000</v>
      </c>
      <c r="Q1950" s="15" t="s">
        <v>6791</v>
      </c>
      <c r="R1950">
        <v>5</v>
      </c>
      <c r="S1950" s="15" t="s">
        <v>4763</v>
      </c>
      <c r="T1950">
        <v>1</v>
      </c>
      <c r="U1950" s="15" t="s">
        <v>158</v>
      </c>
      <c r="V1950" s="15" t="s">
        <v>112</v>
      </c>
      <c r="W1950" s="15" t="s">
        <v>35</v>
      </c>
      <c r="X1950" s="15" t="s">
        <v>50</v>
      </c>
      <c r="Y1950" s="15" t="s">
        <v>50</v>
      </c>
      <c r="Z1950" s="15" t="s">
        <v>7067</v>
      </c>
    </row>
    <row r="1951" spans="1:26" x14ac:dyDescent="0.3">
      <c r="A1951" s="15" t="s">
        <v>4460</v>
      </c>
      <c r="B1951">
        <v>99999</v>
      </c>
      <c r="C1951" s="1">
        <v>5908256836693</v>
      </c>
      <c r="D1951">
        <v>20</v>
      </c>
      <c r="E1951">
        <v>560</v>
      </c>
      <c r="F1951" s="15" t="s">
        <v>821</v>
      </c>
      <c r="G1951" s="15" t="s">
        <v>5263</v>
      </c>
      <c r="H1951" s="15" t="s">
        <v>582</v>
      </c>
      <c r="I1951" s="15" t="s">
        <v>1484</v>
      </c>
      <c r="J1951" s="15" t="s">
        <v>186</v>
      </c>
      <c r="K1951" s="15" t="s">
        <v>5353</v>
      </c>
      <c r="L1951" s="15" t="s">
        <v>5345</v>
      </c>
      <c r="M1951" s="15" t="s">
        <v>31</v>
      </c>
      <c r="N1951" s="15" t="s">
        <v>2292</v>
      </c>
      <c r="O1951" s="15" t="s">
        <v>6734</v>
      </c>
      <c r="P1951">
        <v>85098000</v>
      </c>
      <c r="Q1951" s="15" t="s">
        <v>6791</v>
      </c>
      <c r="R1951">
        <v>5</v>
      </c>
      <c r="S1951" s="15" t="s">
        <v>4763</v>
      </c>
      <c r="T1951">
        <v>1</v>
      </c>
      <c r="U1951" s="15" t="s">
        <v>158</v>
      </c>
      <c r="V1951" s="15" t="s">
        <v>112</v>
      </c>
      <c r="W1951" s="15" t="s">
        <v>35</v>
      </c>
      <c r="X1951" s="15" t="s">
        <v>50</v>
      </c>
      <c r="Y1951" s="15" t="s">
        <v>50</v>
      </c>
      <c r="Z1951" s="15" t="s">
        <v>7068</v>
      </c>
    </row>
    <row r="1952" spans="1:26" x14ac:dyDescent="0.3">
      <c r="A1952" s="15" t="s">
        <v>4461</v>
      </c>
      <c r="B1952">
        <v>99999</v>
      </c>
      <c r="C1952" s="1">
        <v>5908256838338</v>
      </c>
      <c r="D1952">
        <v>20</v>
      </c>
      <c r="E1952">
        <v>900</v>
      </c>
      <c r="F1952" s="15" t="s">
        <v>645</v>
      </c>
      <c r="G1952" s="15" t="s">
        <v>920</v>
      </c>
      <c r="H1952" s="15" t="s">
        <v>5233</v>
      </c>
      <c r="I1952" s="15" t="s">
        <v>5233</v>
      </c>
      <c r="J1952" s="15" t="s">
        <v>5233</v>
      </c>
      <c r="K1952" s="15" t="s">
        <v>5386</v>
      </c>
      <c r="L1952" s="15" t="s">
        <v>5301</v>
      </c>
      <c r="M1952" s="15" t="s">
        <v>5237</v>
      </c>
      <c r="N1952" s="15" t="s">
        <v>2292</v>
      </c>
      <c r="O1952" s="15" t="s">
        <v>4462</v>
      </c>
      <c r="P1952">
        <v>85101000</v>
      </c>
      <c r="Q1952" s="15" t="s">
        <v>5234</v>
      </c>
      <c r="S1952" s="15" t="s">
        <v>5234</v>
      </c>
      <c r="U1952" s="15" t="s">
        <v>5234</v>
      </c>
      <c r="V1952" s="15" t="s">
        <v>5234</v>
      </c>
      <c r="W1952" s="15" t="s">
        <v>5234</v>
      </c>
      <c r="X1952" s="15" t="s">
        <v>50</v>
      </c>
      <c r="Y1952" s="15" t="s">
        <v>5234</v>
      </c>
      <c r="Z1952" s="15" t="s">
        <v>655</v>
      </c>
    </row>
    <row r="1953" spans="1:26" x14ac:dyDescent="0.3">
      <c r="A1953" s="15" t="s">
        <v>4463</v>
      </c>
      <c r="B1953">
        <v>99999</v>
      </c>
      <c r="C1953" s="1">
        <v>5908256838277</v>
      </c>
      <c r="D1953">
        <v>20</v>
      </c>
      <c r="E1953">
        <v>900</v>
      </c>
      <c r="F1953" s="15" t="s">
        <v>645</v>
      </c>
      <c r="G1953" s="15" t="s">
        <v>920</v>
      </c>
      <c r="H1953" s="15" t="s">
        <v>5233</v>
      </c>
      <c r="I1953" s="15" t="s">
        <v>5233</v>
      </c>
      <c r="J1953" s="15" t="s">
        <v>5233</v>
      </c>
      <c r="K1953" s="15" t="s">
        <v>5386</v>
      </c>
      <c r="L1953" s="15" t="s">
        <v>5301</v>
      </c>
      <c r="M1953" s="15" t="s">
        <v>5237</v>
      </c>
      <c r="N1953" s="15" t="s">
        <v>2292</v>
      </c>
      <c r="O1953" s="15" t="s">
        <v>4464</v>
      </c>
      <c r="P1953">
        <v>85101000</v>
      </c>
      <c r="Q1953" s="15" t="s">
        <v>5234</v>
      </c>
      <c r="S1953" s="15" t="s">
        <v>5234</v>
      </c>
      <c r="U1953" s="15" t="s">
        <v>5234</v>
      </c>
      <c r="V1953" s="15" t="s">
        <v>5234</v>
      </c>
      <c r="W1953" s="15" t="s">
        <v>5234</v>
      </c>
      <c r="X1953" s="15" t="s">
        <v>50</v>
      </c>
      <c r="Y1953" s="15" t="s">
        <v>5234</v>
      </c>
      <c r="Z1953" s="15" t="s">
        <v>655</v>
      </c>
    </row>
    <row r="1954" spans="1:26" x14ac:dyDescent="0.3">
      <c r="A1954" s="15" t="s">
        <v>7142</v>
      </c>
      <c r="B1954">
        <v>99999</v>
      </c>
      <c r="C1954" s="1">
        <v>5908256839076</v>
      </c>
      <c r="D1954">
        <v>1</v>
      </c>
      <c r="E1954">
        <v>1</v>
      </c>
      <c r="F1954" s="15" t="s">
        <v>5233</v>
      </c>
      <c r="G1954" s="15" t="s">
        <v>5234</v>
      </c>
      <c r="H1954" s="15" t="s">
        <v>5233</v>
      </c>
      <c r="I1954" s="15" t="s">
        <v>5233</v>
      </c>
      <c r="J1954" s="15" t="s">
        <v>5233</v>
      </c>
      <c r="K1954" s="15" t="s">
        <v>5233</v>
      </c>
      <c r="L1954" s="15" t="s">
        <v>5233</v>
      </c>
      <c r="M1954" s="15" t="s">
        <v>5233</v>
      </c>
      <c r="N1954" s="15" t="s">
        <v>6735</v>
      </c>
      <c r="O1954" s="15" t="s">
        <v>4025</v>
      </c>
      <c r="P1954">
        <v>0</v>
      </c>
      <c r="Q1954" s="15" t="s">
        <v>5234</v>
      </c>
      <c r="R1954">
        <v>5</v>
      </c>
      <c r="S1954" s="15" t="s">
        <v>5234</v>
      </c>
      <c r="U1954" s="15" t="s">
        <v>5234</v>
      </c>
      <c r="V1954" s="15" t="s">
        <v>5234</v>
      </c>
      <c r="W1954" s="15" t="s">
        <v>35</v>
      </c>
      <c r="X1954" s="15" t="s">
        <v>36</v>
      </c>
      <c r="Y1954" s="15" t="s">
        <v>36</v>
      </c>
      <c r="Z1954" s="15" t="s">
        <v>5234</v>
      </c>
    </row>
    <row r="1955" spans="1:26" x14ac:dyDescent="0.3">
      <c r="A1955" s="15" t="s">
        <v>4467</v>
      </c>
      <c r="B1955">
        <v>99999</v>
      </c>
      <c r="C1955" s="1">
        <v>5901436590156</v>
      </c>
      <c r="D1955">
        <v>4</v>
      </c>
      <c r="E1955">
        <v>8</v>
      </c>
      <c r="F1955" s="15" t="s">
        <v>4125</v>
      </c>
      <c r="G1955" s="15" t="s">
        <v>1636</v>
      </c>
      <c r="H1955" s="15" t="s">
        <v>3640</v>
      </c>
      <c r="I1955" s="15" t="s">
        <v>5244</v>
      </c>
      <c r="J1955" s="15" t="s">
        <v>5268</v>
      </c>
      <c r="K1955" s="15" t="s">
        <v>2426</v>
      </c>
      <c r="L1955" s="15" t="s">
        <v>64</v>
      </c>
      <c r="M1955" s="15" t="s">
        <v>290</v>
      </c>
      <c r="N1955" s="15" t="s">
        <v>4569</v>
      </c>
      <c r="O1955" s="15" t="s">
        <v>4570</v>
      </c>
      <c r="Q1955" s="15" t="s">
        <v>5234</v>
      </c>
      <c r="R1955">
        <v>5</v>
      </c>
      <c r="S1955" s="15" t="s">
        <v>5234</v>
      </c>
      <c r="U1955" s="15" t="s">
        <v>5234</v>
      </c>
      <c r="V1955" s="15" t="s">
        <v>119</v>
      </c>
      <c r="W1955" s="15" t="s">
        <v>35</v>
      </c>
      <c r="X1955" s="15" t="s">
        <v>36</v>
      </c>
      <c r="Y1955" s="15" t="s">
        <v>50</v>
      </c>
      <c r="Z1955" s="15" t="s">
        <v>546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7 2 6 b c e 0 4 - c 1 b 3 - 4 d 8 1 - a 1 a d - f c 8 4 6 d f b 4 2 3 c "   x m l n s = " h t t p : / / s c h e m a s . m i c r o s o f t . c o m / D a t a M a s h u p " > A A A A A D g F A A B Q S w M E F A A C A A g A + m 1 v V / 4 f 9 h + j A A A A 9 g A A A B I A H A B D b 2 5 m a W c v U G F j a 2 F n Z S 5 4 b W w g o h g A K K A U A A A A A A A A A A A A A A A A A A A A A A A A A A A A h Y 8 x D o I w G I W v Q r r T l u p g y E 8 Z X C E h M T G u T a n Q A I X Q Y r m b g 0 f y C m I U d X N 8 3 / u G 9 + 7 X G 6 R z 1 w Y X N V r d m w R F m K J A G d m X 2 l Q J m t w 5 3 K G U Q y F k I y o V L L K x 8 W z L B N X O D T E h 3 n v s N 7 g f K 8 I o j c g p z w 6 y V p 1 A H 1 n / l 0 N t r B N G K s T h + B r D G Y 4 Y w 2 z L M A W y Q s i 1 + Q p s 2 f t s f y D s p 9 Z N o + J D G x Y Z k D U C e X / g D 1 B L A w Q U A A I A C A D 6 b W 9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m 1 v V + R G L Y s z A g A A M Q k A A B M A H A B G b 3 J t d W x h c y 9 T Z W N 0 a W 9 u M S 5 t I K I Y A C i g F A A A A A A A A A A A A A A A A A A A A A A A A A A A A O 2 U Q U / b M B T H 7 5 X 6 H a x w a a U o b d H o Y a g H B J U 2 D V V M V J o 0 N E W O 8 5 Z a c d 7 L b H c h Q V z 4 S p y Q d k P 9 X n M p U J A D 4 s i B X J L 4 5 / e 3 / f L P 3 4 C w k p C d b u 6 j / W 6 n 2 z E L r i F l J 5 R I 0 M 0 R R z i m T B p b i w a B T Z g C 2 + 0 w d 6 1 u 9 O 1 1 u r o i N 3 h o / k Z H J J Y F o O 3 9 g C Q 6 J L T u 2 f S C h b X l 5 8 G g q q q I p w p 0 J K i I S j W Q m M J 5 V C 7 K w U F a S B y 0 L x j 0 w 7 M j U L K Q F v Q k 2 A 9 C d k h q W a C Z 7 O 6 F b I q C U o n Z Z L S 7 N w z Z 9 y V Z O L W 1 g s n 2 M Z o R w q 9 + u N n 1 T j D j 2 e r q 9 r r K J S N W U l r V q 3 + m I a w L 9 9 Z I K i Q E 7 k h z n r j a E 0 2 F E / o C P A V t e o 9 n D t n Z P T p Q 6 l R w x b W Z W L 1 8 u t B P p 4 S u r 8 R s X W 4 l 5 5 q j + U 2 6 2 B x k X p d g e m / b V n h x E R x L z F 0 X n C Q w C + f 2 M m Q X w U w z Q 9 q 6 8 a 9 o x 5 + i t e g d m B 7 M / E G p y I i Y S p 5 T x X G t 2 z 6 j 5 O 5 j c 5 9 W P O M x g r X k b e Q O J X r Z x k w D m v K 1 c J Z 4 M F O Q v A i r 2 r z I t q r C 4 i u y b f R R t w 3 O e F N x N p 1 5 4 B u l D D g y V 2 R a o U C / Z z m l c S n 8 V T S I W i h n 4 X h t E q 8 s 4 d Y Z v 7 6 H z 0 s f 2 B 9 b + 4 X O 8 / H D h A p k t r B e v T O A y O N S c e O z u + 9 Y c F w 6 Z / s t L 3 U D K W / i x j k I h T O p P + f Z w G W / 2 5 H Y / l 8 8 D Z 2 d 4 I X Y 6 e 3 2 g 3 e V P e M n 2 T P e G w 5 H H + H z E T 4 f 4 f N O w i f n 2 h L G r s O 1 c j a r X 3 N K P H p 7 V P 0 H U E s B A i 0 A F A A C A A g A + m 1 v V / 4 f 9 h + j A A A A 9 g A A A B I A A A A A A A A A A A A A A A A A A A A A A E N v b m Z p Z y 9 Q Y W N r Y W d l L n h t b F B L A Q I t A B Q A A g A I A P p t b 1 c P y u m r p A A A A O k A A A A T A A A A A A A A A A A A A A A A A O 8 A A A B b Q 2 9 u d G V u d F 9 U e X B l c 1 0 u e G 1 s U E s B A i 0 A F A A C A A g A + m 1 v V + R G L Y s z A g A A M Q k A A B M A A A A A A A A A A A A A A A A A 4 A E A A E Z v c m 1 1 b G F z L 1 N l Y 3 R p b 2 4 x L m 1 Q S w U G A A A A A A M A A w D C A A A A Y A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D j Y A A A A A A A D s N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G 9 i a W V y e k R h b m V M b 2 d p c 3 R 5 Y 3 p u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T m F 2 a W d h d G l v b l N 0 Z X B O Y W 1 l I i B W Y W x 1 Z T 0 i c 0 5 h d 2 l n Y W N q Y S I g L z 4 8 R W 5 0 c n k g V H l w Z T 0 i R m l s b G V k Q 2 9 t c G x l d G V S Z X N 1 b H R U b 1 d v c m t z a G V l d C I g V m F s d W U 9 I m w x I i A v P j x F b n R y e S B U e X B l P S J G a W x s T G F z d F V w Z G F 0 Z W Q i I F Z h b H V l P S J k M j A y M y 0 w N C 0 x N F Q w N z o y O T o 0 N S 4 3 M D k z M T A 0 W i I g L z 4 8 R W 5 0 c n k g V H l w Z T 0 i U X V l c n l J R C I g V m F s d W U 9 I n N j M m F k Z G N m N i 0 5 M G J k L T Q 2 Z T U t Y T k 3 N S 0 5 Y 2 Q 1 Y j Z k Z m Q z M D I i I C 8 + P E V u d H J 5 I F R 5 c G U 9 I k Z p b G x D b 2 x 1 b W 5 U e X B l c y I g V m F s d W U 9 I n N C Z 0 1 E Q X d N R 0 J n W U d C Z 1 l H Q m d Z R 0 F 3 W U R C Z 0 1 H Q m d Z R 0 J n P T 0 i I C 8 + P E V u d H J 5 I F R 5 c G U 9 I k Z p b G x D b 2 x 1 b W 5 O Y W 1 l c y I g V m F s d W U 9 I n N b J n F 1 b 3 Q 7 T G l u a y Z x d W 9 0 O y w m c X V v d D t O c i B z b 3 J 0 J n F 1 b 3 Q 7 L C Z x d W 9 0 O 0 V B T i Z x d W 9 0 O y w m c X V v d D t p b G 9 z Y 1 9 v c G F r b 3 d h b m l l J n F 1 b 3 Q 7 L C Z x d W 9 0 O 2 l s b 3 N j X 3 B h b G V 0 Y S Z x d W 9 0 O y w m c X V v d D t 3 Y W d h X 2 5 l d H R v J n F 1 b 3 Q 7 L C Z x d W 9 0 O 3 d h Z 2 F f Y n J 1 d H R v J n F 1 b 3 Q 7 L C Z x d W 9 0 O 3 N 6 Z X J v a 2 9 z Y 1 9 n Y i Z x d W 9 0 O y w m c X V v d D t n b G V i b 2 t v c 2 N f Z 2 I m c X V v d D s s J n F 1 b 3 Q 7 d 3 l z b 2 t v c 2 N f Z 2 I m c X V v d D s s J n F 1 b 3 Q 7 c 3 p l c m 9 r b 3 N j X 2 N 0 b i Z x d W 9 0 O y w m c X V v d D t n b G V i b 2 t v c 2 N f Y 3 R u J n F 1 b 3 Q 7 L C Z x d W 9 0 O 3 d 5 c 2 9 r b 3 N j X 2 N 0 b i Z x d W 9 0 O y w m c X V v d D t O Y X p 3 Y S B F T i Z x d W 9 0 O y w m c X V v d D t L b 2 Q g Z W F u I G N 0 b n M m c X V v d D s s J n F 1 b 3 Q 7 S 2 9 k I G N u J n F 1 b 3 Q 7 L C Z x d W 9 0 O 2 t v Z F 9 w Y 2 4 m c X V v d D s s J n F 1 b 3 Q 7 c m V j e W N s a W 5 n X 3 R 5 c C Z x d W 9 0 O y w m c X V v d D t i Y X R 0 Z X J 5 X 3 R 5 c C Z x d W 9 0 O y w m c X V v d D t i Y X R 0 Z X J 5 X 3 F 0 e S Z x d W 9 0 O y w m c X V v d D t v b m V f Y m F 0 d G V y e V 9 3 Z W l n a H Q m c X V v d D s s J n F 1 b 3 Q 7 b 3 B h Y 2 t f c G x h c 3 Q m c X V v d D s s J n F 1 b 3 Q 7 d 2 F n Y V 9 t Y W 5 1 Y W x h J n F 1 b 3 Q 7 L C Z x d W 9 0 O 3 N w c n p l Z G F 6 X 3 p h a 2 9 u Y 3 p v b m E m c X V v d D s s J n F 1 b 3 Q 7 Q 2 9 s d W 1 u M S Z x d W 9 0 O 1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9 i a W V y e k R h b m V M b 2 d p c 3 R 5 Y 3 p u Z S 9 B d X R v U m V t b 3 Z l Z E N v b H V t b n M x L n t M a W 5 r L D B 9 J n F 1 b 3 Q 7 L C Z x d W 9 0 O 1 N l Y 3 R p b 2 4 x L 1 B v Y m l l c n p E Y W 5 l T G 9 n a X N 0 e W N 6 b m U v Q X V 0 b 1 J l b W 9 2 Z W R D b 2 x 1 b W 5 z M S 5 7 T n I g c 2 9 y d C w x f S Z x d W 9 0 O y w m c X V v d D t T Z W N 0 a W 9 u M S 9 Q b 2 J p Z X J 6 R G F u Z U x v Z 2 l z d H l j e m 5 l L 0 F 1 d G 9 S Z W 1 v d m V k Q 2 9 s d W 1 u c z E u e 0 V B T i w y f S Z x d W 9 0 O y w m c X V v d D t T Z W N 0 a W 9 u M S 9 Q b 2 J p Z X J 6 R G F u Z U x v Z 2 l z d H l j e m 5 l L 0 F 1 d G 9 S Z W 1 v d m V k Q 2 9 s d W 1 u c z E u e 2 l s b 3 N j X 2 9 w Y W t v d 2 F u a W U s M 3 0 m c X V v d D s s J n F 1 b 3 Q 7 U 2 V j d G l v b j E v U G 9 i a W V y e k R h b m V M b 2 d p c 3 R 5 Y 3 p u Z S 9 B d X R v U m V t b 3 Z l Z E N v b H V t b n M x L n t p b G 9 z Y 1 9 w Y W x l d G E s N H 0 m c X V v d D s s J n F 1 b 3 Q 7 U 2 V j d G l v b j E v U G 9 i a W V y e k R h b m V M b 2 d p c 3 R 5 Y 3 p u Z S 9 B d X R v U m V t b 3 Z l Z E N v b H V t b n M x L n t 3 Y W d h X 2 5 l d H R v L D V 9 J n F 1 b 3 Q 7 L C Z x d W 9 0 O 1 N l Y 3 R p b 2 4 x L 1 B v Y m l l c n p E Y W 5 l T G 9 n a X N 0 e W N 6 b m U v Q X V 0 b 1 J l b W 9 2 Z W R D b 2 x 1 b W 5 z M S 5 7 d 2 F n Y V 9 i c n V 0 d G 8 s N n 0 m c X V v d D s s J n F 1 b 3 Q 7 U 2 V j d G l v b j E v U G 9 i a W V y e k R h b m V M b 2 d p c 3 R 5 Y 3 p u Z S 9 B d X R v U m V t b 3 Z l Z E N v b H V t b n M x L n t z e m V y b 2 t v c 2 N f Z 2 I s N 3 0 m c X V v d D s s J n F 1 b 3 Q 7 U 2 V j d G l v b j E v U G 9 i a W V y e k R h b m V M b 2 d p c 3 R 5 Y 3 p u Z S 9 B d X R v U m V t b 3 Z l Z E N v b H V t b n M x L n t n b G V i b 2 t v c 2 N f Z 2 I s O H 0 m c X V v d D s s J n F 1 b 3 Q 7 U 2 V j d G l v b j E v U G 9 i a W V y e k R h b m V M b 2 d p c 3 R 5 Y 3 p u Z S 9 B d X R v U m V t b 3 Z l Z E N v b H V t b n M x L n t 3 e X N v a 2 9 z Y 1 9 n Y i w 5 f S Z x d W 9 0 O y w m c X V v d D t T Z W N 0 a W 9 u M S 9 Q b 2 J p Z X J 6 R G F u Z U x v Z 2 l z d H l j e m 5 l L 0 F 1 d G 9 S Z W 1 v d m V k Q 2 9 s d W 1 u c z E u e 3 N 6 Z X J v a 2 9 z Y 1 9 j d G 4 s M T B 9 J n F 1 b 3 Q 7 L C Z x d W 9 0 O 1 N l Y 3 R p b 2 4 x L 1 B v Y m l l c n p E Y W 5 l T G 9 n a X N 0 e W N 6 b m U v Q X V 0 b 1 J l b W 9 2 Z W R D b 2 x 1 b W 5 z M S 5 7 Z 2 x l Y m 9 r b 3 N j X 2 N 0 b i w x M X 0 m c X V v d D s s J n F 1 b 3 Q 7 U 2 V j d G l v b j E v U G 9 i a W V y e k R h b m V M b 2 d p c 3 R 5 Y 3 p u Z S 9 B d X R v U m V t b 3 Z l Z E N v b H V t b n M x L n t 3 e X N v a 2 9 z Y 1 9 j d G 4 s M T J 9 J n F 1 b 3 Q 7 L C Z x d W 9 0 O 1 N l Y 3 R p b 2 4 x L 1 B v Y m l l c n p E Y W 5 l T G 9 n a X N 0 e W N 6 b m U v Q X V 0 b 1 J l b W 9 2 Z W R D b 2 x 1 b W 5 z M S 5 7 T m F 6 d 2 E g R U 4 s M T N 9 J n F 1 b 3 Q 7 L C Z x d W 9 0 O 1 N l Y 3 R p b 2 4 x L 1 B v Y m l l c n p E Y W 5 l T G 9 n a X N 0 e W N 6 b m U v Q X V 0 b 1 J l b W 9 2 Z W R D b 2 x 1 b W 5 z M S 5 7 S 2 9 k I G V h b i B j d G 5 z L D E 0 f S Z x d W 9 0 O y w m c X V v d D t T Z W N 0 a W 9 u M S 9 Q b 2 J p Z X J 6 R G F u Z U x v Z 2 l z d H l j e m 5 l L 0 F 1 d G 9 S Z W 1 v d m V k Q 2 9 s d W 1 u c z E u e 0 t v Z C B j b i w x N X 0 m c X V v d D s s J n F 1 b 3 Q 7 U 2 V j d G l v b j E v U G 9 i a W V y e k R h b m V M b 2 d p c 3 R 5 Y 3 p u Z S 9 B d X R v U m V t b 3 Z l Z E N v b H V t b n M x L n t r b 2 R f c G N u L D E 2 f S Z x d W 9 0 O y w m c X V v d D t T Z W N 0 a W 9 u M S 9 Q b 2 J p Z X J 6 R G F u Z U x v Z 2 l z d H l j e m 5 l L 0 F 1 d G 9 S Z W 1 v d m V k Q 2 9 s d W 1 u c z E u e 3 J l Y 3 l j b G l u Z 1 9 0 e X A s M T d 9 J n F 1 b 3 Q 7 L C Z x d W 9 0 O 1 N l Y 3 R p b 2 4 x L 1 B v Y m l l c n p E Y W 5 l T G 9 n a X N 0 e W N 6 b m U v Q X V 0 b 1 J l b W 9 2 Z W R D b 2 x 1 b W 5 z M S 5 7 Y m F 0 d G V y e V 9 0 e X A s M T h 9 J n F 1 b 3 Q 7 L C Z x d W 9 0 O 1 N l Y 3 R p b 2 4 x L 1 B v Y m l l c n p E Y W 5 l T G 9 n a X N 0 e W N 6 b m U v Q X V 0 b 1 J l b W 9 2 Z W R D b 2 x 1 b W 5 z M S 5 7 Y m F 0 d G V y e V 9 x d H k s M T l 9 J n F 1 b 3 Q 7 L C Z x d W 9 0 O 1 N l Y 3 R p b 2 4 x L 1 B v Y m l l c n p E Y W 5 l T G 9 n a X N 0 e W N 6 b m U v Q X V 0 b 1 J l b W 9 2 Z W R D b 2 x 1 b W 5 z M S 5 7 b 2 5 l X 2 J h d H R l c n l f d 2 V p Z 2 h 0 L D I w f S Z x d W 9 0 O y w m c X V v d D t T Z W N 0 a W 9 u M S 9 Q b 2 J p Z X J 6 R G F u Z U x v Z 2 l z d H l j e m 5 l L 0 F 1 d G 9 S Z W 1 v d m V k Q 2 9 s d W 1 u c z E u e 2 9 w Y W N r X 3 B s Y X N 0 L D I x f S Z x d W 9 0 O y w m c X V v d D t T Z W N 0 a W 9 u M S 9 Q b 2 J p Z X J 6 R G F u Z U x v Z 2 l z d H l j e m 5 l L 0 F 1 d G 9 S Z W 1 v d m V k Q 2 9 s d W 1 u c z E u e 3 d h Z 2 F f b W F u d W F s Y S w y M n 0 m c X V v d D s s J n F 1 b 3 Q 7 U 2 V j d G l v b j E v U G 9 i a W V y e k R h b m V M b 2 d p c 3 R 5 Y 3 p u Z S 9 B d X R v U m V t b 3 Z l Z E N v b H V t b n M x L n t z c H J 6 Z W R h e l 9 6 Y W t v b m N 6 b 2 5 h L D I z f S Z x d W 9 0 O y w m c X V v d D t T Z W N 0 a W 9 u M S 9 Q b 2 J p Z X J 6 R G F u Z U x v Z 2 l z d H l j e m 5 l L 0 F 1 d G 9 S Z W 1 v d m V k Q 2 9 s d W 1 u c z E u e 0 N v b H V t b j E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Q b 2 J p Z X J 6 R G F u Z U x v Z 2 l z d H l j e m 5 l L 0 F 1 d G 9 S Z W 1 v d m V k Q 2 9 s d W 1 u c z E u e 0 x p b m s s M H 0 m c X V v d D s s J n F 1 b 3 Q 7 U 2 V j d G l v b j E v U G 9 i a W V y e k R h b m V M b 2 d p c 3 R 5 Y 3 p u Z S 9 B d X R v U m V t b 3 Z l Z E N v b H V t b n M x L n t O c i B z b 3 J 0 L D F 9 J n F 1 b 3 Q 7 L C Z x d W 9 0 O 1 N l Y 3 R p b 2 4 x L 1 B v Y m l l c n p E Y W 5 l T G 9 n a X N 0 e W N 6 b m U v Q X V 0 b 1 J l b W 9 2 Z W R D b 2 x 1 b W 5 z M S 5 7 R U F O L D J 9 J n F 1 b 3 Q 7 L C Z x d W 9 0 O 1 N l Y 3 R p b 2 4 x L 1 B v Y m l l c n p E Y W 5 l T G 9 n a X N 0 e W N 6 b m U v Q X V 0 b 1 J l b W 9 2 Z W R D b 2 x 1 b W 5 z M S 5 7 a W x v c 2 N f b 3 B h a 2 9 3 Y W 5 p Z S w z f S Z x d W 9 0 O y w m c X V v d D t T Z W N 0 a W 9 u M S 9 Q b 2 J p Z X J 6 R G F u Z U x v Z 2 l z d H l j e m 5 l L 0 F 1 d G 9 S Z W 1 v d m V k Q 2 9 s d W 1 u c z E u e 2 l s b 3 N j X 3 B h b G V 0 Y S w 0 f S Z x d W 9 0 O y w m c X V v d D t T Z W N 0 a W 9 u M S 9 Q b 2 J p Z X J 6 R G F u Z U x v Z 2 l z d H l j e m 5 l L 0 F 1 d G 9 S Z W 1 v d m V k Q 2 9 s d W 1 u c z E u e 3 d h Z 2 F f b m V 0 d G 8 s N X 0 m c X V v d D s s J n F 1 b 3 Q 7 U 2 V j d G l v b j E v U G 9 i a W V y e k R h b m V M b 2 d p c 3 R 5 Y 3 p u Z S 9 B d X R v U m V t b 3 Z l Z E N v b H V t b n M x L n t 3 Y W d h X 2 J y d X R 0 b y w 2 f S Z x d W 9 0 O y w m c X V v d D t T Z W N 0 a W 9 u M S 9 Q b 2 J p Z X J 6 R G F u Z U x v Z 2 l z d H l j e m 5 l L 0 F 1 d G 9 S Z W 1 v d m V k Q 2 9 s d W 1 u c z E u e 3 N 6 Z X J v a 2 9 z Y 1 9 n Y i w 3 f S Z x d W 9 0 O y w m c X V v d D t T Z W N 0 a W 9 u M S 9 Q b 2 J p Z X J 6 R G F u Z U x v Z 2 l z d H l j e m 5 l L 0 F 1 d G 9 S Z W 1 v d m V k Q 2 9 s d W 1 u c z E u e 2 d s Z W J v a 2 9 z Y 1 9 n Y i w 4 f S Z x d W 9 0 O y w m c X V v d D t T Z W N 0 a W 9 u M S 9 Q b 2 J p Z X J 6 R G F u Z U x v Z 2 l z d H l j e m 5 l L 0 F 1 d G 9 S Z W 1 v d m V k Q 2 9 s d W 1 u c z E u e 3 d 5 c 2 9 r b 3 N j X 2 d i L D l 9 J n F 1 b 3 Q 7 L C Z x d W 9 0 O 1 N l Y 3 R p b 2 4 x L 1 B v Y m l l c n p E Y W 5 l T G 9 n a X N 0 e W N 6 b m U v Q X V 0 b 1 J l b W 9 2 Z W R D b 2 x 1 b W 5 z M S 5 7 c 3 p l c m 9 r b 3 N j X 2 N 0 b i w x M H 0 m c X V v d D s s J n F 1 b 3 Q 7 U 2 V j d G l v b j E v U G 9 i a W V y e k R h b m V M b 2 d p c 3 R 5 Y 3 p u Z S 9 B d X R v U m V t b 3 Z l Z E N v b H V t b n M x L n t n b G V i b 2 t v c 2 N f Y 3 R u L D E x f S Z x d W 9 0 O y w m c X V v d D t T Z W N 0 a W 9 u M S 9 Q b 2 J p Z X J 6 R G F u Z U x v Z 2 l z d H l j e m 5 l L 0 F 1 d G 9 S Z W 1 v d m V k Q 2 9 s d W 1 u c z E u e 3 d 5 c 2 9 r b 3 N j X 2 N 0 b i w x M n 0 m c X V v d D s s J n F 1 b 3 Q 7 U 2 V j d G l v b j E v U G 9 i a W V y e k R h b m V M b 2 d p c 3 R 5 Y 3 p u Z S 9 B d X R v U m V t b 3 Z l Z E N v b H V t b n M x L n t O Y X p 3 Y S B F T i w x M 3 0 m c X V v d D s s J n F 1 b 3 Q 7 U 2 V j d G l v b j E v U G 9 i a W V y e k R h b m V M b 2 d p c 3 R 5 Y 3 p u Z S 9 B d X R v U m V t b 3 Z l Z E N v b H V t b n M x L n t L b 2 Q g Z W F u I G N 0 b n M s M T R 9 J n F 1 b 3 Q 7 L C Z x d W 9 0 O 1 N l Y 3 R p b 2 4 x L 1 B v Y m l l c n p E Y W 5 l T G 9 n a X N 0 e W N 6 b m U v Q X V 0 b 1 J l b W 9 2 Z W R D b 2 x 1 b W 5 z M S 5 7 S 2 9 k I G N u L D E 1 f S Z x d W 9 0 O y w m c X V v d D t T Z W N 0 a W 9 u M S 9 Q b 2 J p Z X J 6 R G F u Z U x v Z 2 l z d H l j e m 5 l L 0 F 1 d G 9 S Z W 1 v d m V k Q 2 9 s d W 1 u c z E u e 2 t v Z F 9 w Y 2 4 s M T Z 9 J n F 1 b 3 Q 7 L C Z x d W 9 0 O 1 N l Y 3 R p b 2 4 x L 1 B v Y m l l c n p E Y W 5 l T G 9 n a X N 0 e W N 6 b m U v Q X V 0 b 1 J l b W 9 2 Z W R D b 2 x 1 b W 5 z M S 5 7 c m V j e W N s a W 5 n X 3 R 5 c C w x N 3 0 m c X V v d D s s J n F 1 b 3 Q 7 U 2 V j d G l v b j E v U G 9 i a W V y e k R h b m V M b 2 d p c 3 R 5 Y 3 p u Z S 9 B d X R v U m V t b 3 Z l Z E N v b H V t b n M x L n t i Y X R 0 Z X J 5 X 3 R 5 c C w x O H 0 m c X V v d D s s J n F 1 b 3 Q 7 U 2 V j d G l v b j E v U G 9 i a W V y e k R h b m V M b 2 d p c 3 R 5 Y 3 p u Z S 9 B d X R v U m V t b 3 Z l Z E N v b H V t b n M x L n t i Y X R 0 Z X J 5 X 3 F 0 e S w x O X 0 m c X V v d D s s J n F 1 b 3 Q 7 U 2 V j d G l v b j E v U G 9 i a W V y e k R h b m V M b 2 d p c 3 R 5 Y 3 p u Z S 9 B d X R v U m V t b 3 Z l Z E N v b H V t b n M x L n t v b m V f Y m F 0 d G V y e V 9 3 Z W l n a H Q s M j B 9 J n F 1 b 3 Q 7 L C Z x d W 9 0 O 1 N l Y 3 R p b 2 4 x L 1 B v Y m l l c n p E Y W 5 l T G 9 n a X N 0 e W N 6 b m U v Q X V 0 b 1 J l b W 9 2 Z W R D b 2 x 1 b W 5 z M S 5 7 b 3 B h Y 2 t f c G x h c 3 Q s M j F 9 J n F 1 b 3 Q 7 L C Z x d W 9 0 O 1 N l Y 3 R p b 2 4 x L 1 B v Y m l l c n p E Y W 5 l T G 9 n a X N 0 e W N 6 b m U v Q X V 0 b 1 J l b W 9 2 Z W R D b 2 x 1 b W 5 z M S 5 7 d 2 F n Y V 9 t Y W 5 1 Y W x h L D I y f S Z x d W 9 0 O y w m c X V v d D t T Z W N 0 a W 9 u M S 9 Q b 2 J p Z X J 6 R G F u Z U x v Z 2 l z d H l j e m 5 l L 0 F 1 d G 9 S Z W 1 v d m V k Q 2 9 s d W 1 u c z E u e 3 N w c n p l Z G F 6 X 3 p h a 2 9 u Y 3 p v b m E s M j N 9 J n F 1 b 3 Q 7 L C Z x d W 9 0 O 1 N l Y 3 R p b 2 4 x L 1 B v Y m l l c n p E Y W 5 l T G 9 n a X N 0 e W N 6 b m U v Q X V 0 b 1 J l b W 9 2 Z W R D b 2 x 1 b W 5 z M S 5 7 Q 2 9 s d W 1 u M S w y N H 0 m c X V v d D t d L C Z x d W 9 0 O 1 J l b G F 0 a W 9 u c 2 h p c E l u Z m 8 m c X V v d D s 6 W 1 1 9 I i A v P j x F b n R y e S B U e X B l P S J G a W x s Q 2 9 1 b n Q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B v Y m l l c n p E Y W 5 l T G 9 n a X N 0 e W N 6 b m U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i a W V y e k R h b m V M b 2 d p c 3 R 5 Y 3 p u Z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Y m l l c n p E Y W 5 l T G 9 n a X N 0 e W N 6 b m U v W m 1 p Z W 5 p b 2 5 v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i a W V y e k R h b m V M b 2 d p c 3 R 5 Y 3 p u Z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B v Y m l l c n p E Y W 5 l T G 9 n a X N 0 e W N 6 b m V f X z I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R d W V y e U l E I i B W Y W x 1 Z T 0 i c z I x O W U x M W Z m L T I w M j I t N D g 4 N y 1 i Z D Q w L W Y 1 N m E 5 Z T E 1 N z Z j Y i I g L z 4 8 R W 5 0 c n k g V H l w Z T 0 i R m l s b E x h c 3 R V c G R h d G V k I i B W Y W x 1 Z T 0 i Z D I w M j M t M T E t M T V U M T I 6 N D c 6 N T M u M D k 2 N z E 2 M V o i I C 8 + P E V u d H J 5 I F R 5 c G U 9 I k Z p b G x D b 2 x 1 b W 5 U e X B l c y I g V m F s d W U 9 I n N C Z 0 1 E Q X d N R 0 J n W U d C Z 1 l H Q m d Z R 0 F 3 W U R C Z 0 1 H Q m d Z R 0 J n W T 0 i I C 8 + P E V u d H J 5 I F R 5 c G U 9 I k Z p b G x D b 3 V u d C I g V m F s d W U 9 I m w x O T U 0 I i A v P j x F b n R y e S B U e X B l P S J G a W x s Q 2 9 s d W 1 u T m F t Z X M i I F Z h b H V l P S J z W y Z x d W 9 0 O 0 x p b m s m c X V v d D s s J n F 1 b 3 Q 7 T n I g c 2 9 y d C Z x d W 9 0 O y w m c X V v d D t F Q U 4 m c X V v d D s s J n F 1 b 3 Q 7 a W x v c 2 N f b 3 B h a 2 9 3 Y W 5 p Z S Z x d W 9 0 O y w m c X V v d D t p b G 9 z Y 1 9 w Y W x l d G E m c X V v d D s s J n F 1 b 3 Q 7 d 2 F n Y V 9 u Z X R 0 b y Z x d W 9 0 O y w m c X V v d D t 3 Y W d h X 2 J y d X R 0 b y Z x d W 9 0 O y w m c X V v d D t z e m V y b 2 t v c 2 N f Z 2 I m c X V v d D s s J n F 1 b 3 Q 7 Z 2 x l Y m 9 r b 3 N j X 2 d i J n F 1 b 3 Q 7 L C Z x d W 9 0 O 3 d 5 c 2 9 r b 3 N j X 2 d i J n F 1 b 3 Q 7 L C Z x d W 9 0 O 3 N 6 Z X J v a 2 9 z Y 1 9 j d G 4 m c X V v d D s s J n F 1 b 3 Q 7 Z 2 x l Y m 9 r b 3 N j X 2 N 0 b i Z x d W 9 0 O y w m c X V v d D t 3 e X N v a 2 9 z Y 1 9 j d G 4 m c X V v d D s s J n F 1 b 3 Q 7 T m F 6 d 2 E g R U 4 m c X V v d D s s J n F 1 b 3 Q 7 S 2 9 k I G V h b i B j d G 5 z J n F 1 b 3 Q 7 L C Z x d W 9 0 O 0 t v Z C B j b i Z x d W 9 0 O y w m c X V v d D t r b 2 R f c G N u J n F 1 b 3 Q 7 L C Z x d W 9 0 O 3 J l Y 3 l j b G l u Z 1 9 0 e X A m c X V v d D s s J n F 1 b 3 Q 7 Y m F 0 d G V y e V 9 0 e X A m c X V v d D s s J n F 1 b 3 Q 7 Y m F 0 d G V y e V 9 x d H k m c X V v d D s s J n F 1 b 3 Q 7 b 2 5 l X 2 J h d H R l c n l f d 2 V p Z 2 h 0 J n F 1 b 3 Q 7 L C Z x d W 9 0 O 2 9 w Y W N r X 3 B s Y X N 0 J n F 1 b 3 Q 7 L C Z x d W 9 0 O 3 d h Z 2 F f b W F u d W F s Y S Z x d W 9 0 O y w m c X V v d D t z c H J 6 Z W R h e l 9 6 Y W t v b m N 6 b 2 5 h J n F 1 b 3 Q 7 L C Z x d W 9 0 O 2 t h c n R v b l 9 3 e X N 5 b G t v d 3 k m c X V v d D s s J n F 1 b 3 Q 7 d 2 F n Y V 9 i c n V 0 d G 9 f M S Z x d W 9 0 O 1 0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v Y m l l c n p E Y W 5 l T G 9 n a X N 0 e W N 6 b m U g K D I p L 0 F 1 d G 9 S Z W 1 v d m V k Q 2 9 s d W 1 u c z E u e 0 x p b m s s M H 0 m c X V v d D s s J n F 1 b 3 Q 7 U 2 V j d G l v b j E v U G 9 i a W V y e k R h b m V M b 2 d p c 3 R 5 Y 3 p u Z S A o M i k v Q X V 0 b 1 J l b W 9 2 Z W R D b 2 x 1 b W 5 z M S 5 7 T n I g c 2 9 y d C w x f S Z x d W 9 0 O y w m c X V v d D t T Z W N 0 a W 9 u M S 9 Q b 2 J p Z X J 6 R G F u Z U x v Z 2 l z d H l j e m 5 l I C g y K S 9 B d X R v U m V t b 3 Z l Z E N v b H V t b n M x L n t F Q U 4 s M n 0 m c X V v d D s s J n F 1 b 3 Q 7 U 2 V j d G l v b j E v U G 9 i a W V y e k R h b m V M b 2 d p c 3 R 5 Y 3 p u Z S A o M i k v Q X V 0 b 1 J l b W 9 2 Z W R D b 2 x 1 b W 5 z M S 5 7 a W x v c 2 N f b 3 B h a 2 9 3 Y W 5 p Z S w z f S Z x d W 9 0 O y w m c X V v d D t T Z W N 0 a W 9 u M S 9 Q b 2 J p Z X J 6 R G F u Z U x v Z 2 l z d H l j e m 5 l I C g y K S 9 B d X R v U m V t b 3 Z l Z E N v b H V t b n M x L n t p b G 9 z Y 1 9 w Y W x l d G E s N H 0 m c X V v d D s s J n F 1 b 3 Q 7 U 2 V j d G l v b j E v U G 9 i a W V y e k R h b m V M b 2 d p c 3 R 5 Y 3 p u Z S A o M i k v Q X V 0 b 1 J l b W 9 2 Z W R D b 2 x 1 b W 5 z M S 5 7 d 2 F n Y V 9 u Z X R 0 b y w 1 f S Z x d W 9 0 O y w m c X V v d D t T Z W N 0 a W 9 u M S 9 Q b 2 J p Z X J 6 R G F u Z U x v Z 2 l z d H l j e m 5 l I C g y K S 9 B d X R v U m V t b 3 Z l Z E N v b H V t b n M x L n t 3 Y W d h X 2 J y d X R 0 b y w 2 f S Z x d W 9 0 O y w m c X V v d D t T Z W N 0 a W 9 u M S 9 Q b 2 J p Z X J 6 R G F u Z U x v Z 2 l z d H l j e m 5 l I C g y K S 9 B d X R v U m V t b 3 Z l Z E N v b H V t b n M x L n t z e m V y b 2 t v c 2 N f Z 2 I s N 3 0 m c X V v d D s s J n F 1 b 3 Q 7 U 2 V j d G l v b j E v U G 9 i a W V y e k R h b m V M b 2 d p c 3 R 5 Y 3 p u Z S A o M i k v Q X V 0 b 1 J l b W 9 2 Z W R D b 2 x 1 b W 5 z M S 5 7 Z 2 x l Y m 9 r b 3 N j X 2 d i L D h 9 J n F 1 b 3 Q 7 L C Z x d W 9 0 O 1 N l Y 3 R p b 2 4 x L 1 B v Y m l l c n p E Y W 5 l T G 9 n a X N 0 e W N 6 b m U g K D I p L 0 F 1 d G 9 S Z W 1 v d m V k Q 2 9 s d W 1 u c z E u e 3 d 5 c 2 9 r b 3 N j X 2 d i L D l 9 J n F 1 b 3 Q 7 L C Z x d W 9 0 O 1 N l Y 3 R p b 2 4 x L 1 B v Y m l l c n p E Y W 5 l T G 9 n a X N 0 e W N 6 b m U g K D I p L 0 F 1 d G 9 S Z W 1 v d m V k Q 2 9 s d W 1 u c z E u e 3 N 6 Z X J v a 2 9 z Y 1 9 j d G 4 s M T B 9 J n F 1 b 3 Q 7 L C Z x d W 9 0 O 1 N l Y 3 R p b 2 4 x L 1 B v Y m l l c n p E Y W 5 l T G 9 n a X N 0 e W N 6 b m U g K D I p L 0 F 1 d G 9 S Z W 1 v d m V k Q 2 9 s d W 1 u c z E u e 2 d s Z W J v a 2 9 z Y 1 9 j d G 4 s M T F 9 J n F 1 b 3 Q 7 L C Z x d W 9 0 O 1 N l Y 3 R p b 2 4 x L 1 B v Y m l l c n p E Y W 5 l T G 9 n a X N 0 e W N 6 b m U g K D I p L 0 F 1 d G 9 S Z W 1 v d m V k Q 2 9 s d W 1 u c z E u e 3 d 5 c 2 9 r b 3 N j X 2 N 0 b i w x M n 0 m c X V v d D s s J n F 1 b 3 Q 7 U 2 V j d G l v b j E v U G 9 i a W V y e k R h b m V M b 2 d p c 3 R 5 Y 3 p u Z S A o M i k v Q X V 0 b 1 J l b W 9 2 Z W R D b 2 x 1 b W 5 z M S 5 7 T m F 6 d 2 E g R U 4 s M T N 9 J n F 1 b 3 Q 7 L C Z x d W 9 0 O 1 N l Y 3 R p b 2 4 x L 1 B v Y m l l c n p E Y W 5 l T G 9 n a X N 0 e W N 6 b m U g K D I p L 0 F 1 d G 9 S Z W 1 v d m V k Q 2 9 s d W 1 u c z E u e 0 t v Z C B l Y W 4 g Y 3 R u c y w x N H 0 m c X V v d D s s J n F 1 b 3 Q 7 U 2 V j d G l v b j E v U G 9 i a W V y e k R h b m V M b 2 d p c 3 R 5 Y 3 p u Z S A o M i k v Q X V 0 b 1 J l b W 9 2 Z W R D b 2 x 1 b W 5 z M S 5 7 S 2 9 k I G N u L D E 1 f S Z x d W 9 0 O y w m c X V v d D t T Z W N 0 a W 9 u M S 9 Q b 2 J p Z X J 6 R G F u Z U x v Z 2 l z d H l j e m 5 l I C g y K S 9 B d X R v U m V t b 3 Z l Z E N v b H V t b n M x L n t r b 2 R f c G N u L D E 2 f S Z x d W 9 0 O y w m c X V v d D t T Z W N 0 a W 9 u M S 9 Q b 2 J p Z X J 6 R G F u Z U x v Z 2 l z d H l j e m 5 l I C g y K S 9 B d X R v U m V t b 3 Z l Z E N v b H V t b n M x L n t y Z W N 5 Y 2 x p b m d f d H l w L D E 3 f S Z x d W 9 0 O y w m c X V v d D t T Z W N 0 a W 9 u M S 9 Q b 2 J p Z X J 6 R G F u Z U x v Z 2 l z d H l j e m 5 l I C g y K S 9 B d X R v U m V t b 3 Z l Z E N v b H V t b n M x L n t i Y X R 0 Z X J 5 X 3 R 5 c C w x O H 0 m c X V v d D s s J n F 1 b 3 Q 7 U 2 V j d G l v b j E v U G 9 i a W V y e k R h b m V M b 2 d p c 3 R 5 Y 3 p u Z S A o M i k v Q X V 0 b 1 J l b W 9 2 Z W R D b 2 x 1 b W 5 z M S 5 7 Y m F 0 d G V y e V 9 x d H k s M T l 9 J n F 1 b 3 Q 7 L C Z x d W 9 0 O 1 N l Y 3 R p b 2 4 x L 1 B v Y m l l c n p E Y W 5 l T G 9 n a X N 0 e W N 6 b m U g K D I p L 0 F 1 d G 9 S Z W 1 v d m V k Q 2 9 s d W 1 u c z E u e 2 9 u Z V 9 i Y X R 0 Z X J 5 X 3 d l a W d o d C w y M H 0 m c X V v d D s s J n F 1 b 3 Q 7 U 2 V j d G l v b j E v U G 9 i a W V y e k R h b m V M b 2 d p c 3 R 5 Y 3 p u Z S A o M i k v Q X V 0 b 1 J l b W 9 2 Z W R D b 2 x 1 b W 5 z M S 5 7 b 3 B h Y 2 t f c G x h c 3 Q s M j F 9 J n F 1 b 3 Q 7 L C Z x d W 9 0 O 1 N l Y 3 R p b 2 4 x L 1 B v Y m l l c n p E Y W 5 l T G 9 n a X N 0 e W N 6 b m U g K D I p L 0 F 1 d G 9 S Z W 1 v d m V k Q 2 9 s d W 1 u c z E u e 3 d h Z 2 F f b W F u d W F s Y S w y M n 0 m c X V v d D s s J n F 1 b 3 Q 7 U 2 V j d G l v b j E v U G 9 i a W V y e k R h b m V M b 2 d p c 3 R 5 Y 3 p u Z S A o M i k v Q X V 0 b 1 J l b W 9 2 Z W R D b 2 x 1 b W 5 z M S 5 7 c 3 B y e m V k Y X p f e m F r b 2 5 j e m 9 u Y S w y M 3 0 m c X V v d D s s J n F 1 b 3 Q 7 U 2 V j d G l v b j E v U G 9 i a W V y e k R h b m V M b 2 d p c 3 R 5 Y 3 p u Z S A o M i k v Q X V 0 b 1 J l b W 9 2 Z W R D b 2 x 1 b W 5 z M S 5 7 a 2 F y d G 9 u X 3 d 5 c 3 l s a 2 9 3 e S w y N H 0 m c X V v d D s s J n F 1 b 3 Q 7 U 2 V j d G l v b j E v U G 9 i a W V y e k R h b m V M b 2 d p c 3 R 5 Y 3 p u Z S A o M i k v Q X V 0 b 1 J l b W 9 2 Z W R D b 2 x 1 b W 5 z M S 5 7 d 2 F n Y V 9 i c n V 0 d G 9 f M S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B v Y m l l c n p E Y W 5 l T G 9 n a X N 0 e W N 6 b m U g K D I p L 0 F 1 d G 9 S Z W 1 v d m V k Q 2 9 s d W 1 u c z E u e 0 x p b m s s M H 0 m c X V v d D s s J n F 1 b 3 Q 7 U 2 V j d G l v b j E v U G 9 i a W V y e k R h b m V M b 2 d p c 3 R 5 Y 3 p u Z S A o M i k v Q X V 0 b 1 J l b W 9 2 Z W R D b 2 x 1 b W 5 z M S 5 7 T n I g c 2 9 y d C w x f S Z x d W 9 0 O y w m c X V v d D t T Z W N 0 a W 9 u M S 9 Q b 2 J p Z X J 6 R G F u Z U x v Z 2 l z d H l j e m 5 l I C g y K S 9 B d X R v U m V t b 3 Z l Z E N v b H V t b n M x L n t F Q U 4 s M n 0 m c X V v d D s s J n F 1 b 3 Q 7 U 2 V j d G l v b j E v U G 9 i a W V y e k R h b m V M b 2 d p c 3 R 5 Y 3 p u Z S A o M i k v Q X V 0 b 1 J l b W 9 2 Z W R D b 2 x 1 b W 5 z M S 5 7 a W x v c 2 N f b 3 B h a 2 9 3 Y W 5 p Z S w z f S Z x d W 9 0 O y w m c X V v d D t T Z W N 0 a W 9 u M S 9 Q b 2 J p Z X J 6 R G F u Z U x v Z 2 l z d H l j e m 5 l I C g y K S 9 B d X R v U m V t b 3 Z l Z E N v b H V t b n M x L n t p b G 9 z Y 1 9 w Y W x l d G E s N H 0 m c X V v d D s s J n F 1 b 3 Q 7 U 2 V j d G l v b j E v U G 9 i a W V y e k R h b m V M b 2 d p c 3 R 5 Y 3 p u Z S A o M i k v Q X V 0 b 1 J l b W 9 2 Z W R D b 2 x 1 b W 5 z M S 5 7 d 2 F n Y V 9 u Z X R 0 b y w 1 f S Z x d W 9 0 O y w m c X V v d D t T Z W N 0 a W 9 u M S 9 Q b 2 J p Z X J 6 R G F u Z U x v Z 2 l z d H l j e m 5 l I C g y K S 9 B d X R v U m V t b 3 Z l Z E N v b H V t b n M x L n t 3 Y W d h X 2 J y d X R 0 b y w 2 f S Z x d W 9 0 O y w m c X V v d D t T Z W N 0 a W 9 u M S 9 Q b 2 J p Z X J 6 R G F u Z U x v Z 2 l z d H l j e m 5 l I C g y K S 9 B d X R v U m V t b 3 Z l Z E N v b H V t b n M x L n t z e m V y b 2 t v c 2 N f Z 2 I s N 3 0 m c X V v d D s s J n F 1 b 3 Q 7 U 2 V j d G l v b j E v U G 9 i a W V y e k R h b m V M b 2 d p c 3 R 5 Y 3 p u Z S A o M i k v Q X V 0 b 1 J l b W 9 2 Z W R D b 2 x 1 b W 5 z M S 5 7 Z 2 x l Y m 9 r b 3 N j X 2 d i L D h 9 J n F 1 b 3 Q 7 L C Z x d W 9 0 O 1 N l Y 3 R p b 2 4 x L 1 B v Y m l l c n p E Y W 5 l T G 9 n a X N 0 e W N 6 b m U g K D I p L 0 F 1 d G 9 S Z W 1 v d m V k Q 2 9 s d W 1 u c z E u e 3 d 5 c 2 9 r b 3 N j X 2 d i L D l 9 J n F 1 b 3 Q 7 L C Z x d W 9 0 O 1 N l Y 3 R p b 2 4 x L 1 B v Y m l l c n p E Y W 5 l T G 9 n a X N 0 e W N 6 b m U g K D I p L 0 F 1 d G 9 S Z W 1 v d m V k Q 2 9 s d W 1 u c z E u e 3 N 6 Z X J v a 2 9 z Y 1 9 j d G 4 s M T B 9 J n F 1 b 3 Q 7 L C Z x d W 9 0 O 1 N l Y 3 R p b 2 4 x L 1 B v Y m l l c n p E Y W 5 l T G 9 n a X N 0 e W N 6 b m U g K D I p L 0 F 1 d G 9 S Z W 1 v d m V k Q 2 9 s d W 1 u c z E u e 2 d s Z W J v a 2 9 z Y 1 9 j d G 4 s M T F 9 J n F 1 b 3 Q 7 L C Z x d W 9 0 O 1 N l Y 3 R p b 2 4 x L 1 B v Y m l l c n p E Y W 5 l T G 9 n a X N 0 e W N 6 b m U g K D I p L 0 F 1 d G 9 S Z W 1 v d m V k Q 2 9 s d W 1 u c z E u e 3 d 5 c 2 9 r b 3 N j X 2 N 0 b i w x M n 0 m c X V v d D s s J n F 1 b 3 Q 7 U 2 V j d G l v b j E v U G 9 i a W V y e k R h b m V M b 2 d p c 3 R 5 Y 3 p u Z S A o M i k v Q X V 0 b 1 J l b W 9 2 Z W R D b 2 x 1 b W 5 z M S 5 7 T m F 6 d 2 E g R U 4 s M T N 9 J n F 1 b 3 Q 7 L C Z x d W 9 0 O 1 N l Y 3 R p b 2 4 x L 1 B v Y m l l c n p E Y W 5 l T G 9 n a X N 0 e W N 6 b m U g K D I p L 0 F 1 d G 9 S Z W 1 v d m V k Q 2 9 s d W 1 u c z E u e 0 t v Z C B l Y W 4 g Y 3 R u c y w x N H 0 m c X V v d D s s J n F 1 b 3 Q 7 U 2 V j d G l v b j E v U G 9 i a W V y e k R h b m V M b 2 d p c 3 R 5 Y 3 p u Z S A o M i k v Q X V 0 b 1 J l b W 9 2 Z W R D b 2 x 1 b W 5 z M S 5 7 S 2 9 k I G N u L D E 1 f S Z x d W 9 0 O y w m c X V v d D t T Z W N 0 a W 9 u M S 9 Q b 2 J p Z X J 6 R G F u Z U x v Z 2 l z d H l j e m 5 l I C g y K S 9 B d X R v U m V t b 3 Z l Z E N v b H V t b n M x L n t r b 2 R f c G N u L D E 2 f S Z x d W 9 0 O y w m c X V v d D t T Z W N 0 a W 9 u M S 9 Q b 2 J p Z X J 6 R G F u Z U x v Z 2 l z d H l j e m 5 l I C g y K S 9 B d X R v U m V t b 3 Z l Z E N v b H V t b n M x L n t y Z W N 5 Y 2 x p b m d f d H l w L D E 3 f S Z x d W 9 0 O y w m c X V v d D t T Z W N 0 a W 9 u M S 9 Q b 2 J p Z X J 6 R G F u Z U x v Z 2 l z d H l j e m 5 l I C g y K S 9 B d X R v U m V t b 3 Z l Z E N v b H V t b n M x L n t i Y X R 0 Z X J 5 X 3 R 5 c C w x O H 0 m c X V v d D s s J n F 1 b 3 Q 7 U 2 V j d G l v b j E v U G 9 i a W V y e k R h b m V M b 2 d p c 3 R 5 Y 3 p u Z S A o M i k v Q X V 0 b 1 J l b W 9 2 Z W R D b 2 x 1 b W 5 z M S 5 7 Y m F 0 d G V y e V 9 x d H k s M T l 9 J n F 1 b 3 Q 7 L C Z x d W 9 0 O 1 N l Y 3 R p b 2 4 x L 1 B v Y m l l c n p E Y W 5 l T G 9 n a X N 0 e W N 6 b m U g K D I p L 0 F 1 d G 9 S Z W 1 v d m V k Q 2 9 s d W 1 u c z E u e 2 9 u Z V 9 i Y X R 0 Z X J 5 X 3 d l a W d o d C w y M H 0 m c X V v d D s s J n F 1 b 3 Q 7 U 2 V j d G l v b j E v U G 9 i a W V y e k R h b m V M b 2 d p c 3 R 5 Y 3 p u Z S A o M i k v Q X V 0 b 1 J l b W 9 2 Z W R D b 2 x 1 b W 5 z M S 5 7 b 3 B h Y 2 t f c G x h c 3 Q s M j F 9 J n F 1 b 3 Q 7 L C Z x d W 9 0 O 1 N l Y 3 R p b 2 4 x L 1 B v Y m l l c n p E Y W 5 l T G 9 n a X N 0 e W N 6 b m U g K D I p L 0 F 1 d G 9 S Z W 1 v d m V k Q 2 9 s d W 1 u c z E u e 3 d h Z 2 F f b W F u d W F s Y S w y M n 0 m c X V v d D s s J n F 1 b 3 Q 7 U 2 V j d G l v b j E v U G 9 i a W V y e k R h b m V M b 2 d p c 3 R 5 Y 3 p u Z S A o M i k v Q X V 0 b 1 J l b W 9 2 Z W R D b 2 x 1 b W 5 z M S 5 7 c 3 B y e m V k Y X p f e m F r b 2 5 j e m 9 u Y S w y M 3 0 m c X V v d D s s J n F 1 b 3 Q 7 U 2 V j d G l v b j E v U G 9 i a W V y e k R h b m V M b 2 d p c 3 R 5 Y 3 p u Z S A o M i k v Q X V 0 b 1 J l b W 9 2 Z W R D b 2 x 1 b W 5 z M S 5 7 a 2 F y d G 9 u X 3 d 5 c 3 l s a 2 9 3 e S w y N H 0 m c X V v d D s s J n F 1 b 3 Q 7 U 2 V j d G l v b j E v U G 9 i a W V y e k R h b m V M b 2 d p c 3 R 5 Y 3 p u Z S A o M i k v Q X V 0 b 1 J l b W 9 2 Z W R D b 2 x 1 b W 5 z M S 5 7 d 2 F n Y V 9 i c n V 0 d G 9 f M S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v Y m l l c n p E Y W 5 l T G 9 n a X N 0 e W N 6 b m U l M j A o M i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i a W V y e k R h b m V M b 2 d p c 3 R 5 Y 3 p u Z S U y M C g y K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Y m l l c n p E Y W 5 l T G 9 n a X N 0 e W N 6 b m U l M j A o M i k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K i 7 3 W v X u w 1 H h o T 3 k I D X G m k A A A A A A g A A A A A A E G Y A A A A B A A A g A A A A Q v 3 w y P 9 d + v u A T 6 0 A J t r r 5 + 7 S Y g w 4 I 8 A S 5 P F r 2 z 4 e Q Z 0 A A A A A D o A A A A A C A A A g A A A A b s 9 k D 6 I v 1 D y d E U Z j F + p F 1 M C J T X S E R 3 d 7 l 1 F h r 4 k h 8 i 5 Q A A A A 9 g E z F B J 3 8 S k + d 8 B 2 X c I H b 3 7 7 L e Y C B j L 0 Y R y Q 4 m 4 3 g u + Y t F 7 x 5 Q i b c N y e e g V l p N v v H 2 y a v a w h 9 g x K o z O e J 8 9 o I f X Y q N j 4 q A + r e 5 y t X C N A k S 9 A A A A A j p C a Q e X t H U r z Q P t s a g 8 d f Z 1 S m n Y e x / D q s N G j 1 X a y t g r W e o V n W 1 a J n S O e o T a g B S 7 6 + s m r / O 2 V i W n i p S / A 7 y c 2 P g = = < / D a t a M a s h u p > 
</file>

<file path=customXml/itemProps1.xml><?xml version="1.0" encoding="utf-8"?>
<ds:datastoreItem xmlns:ds="http://schemas.openxmlformats.org/officeDocument/2006/customXml" ds:itemID="{F9063896-126E-4E54-9527-A65C50FEAA5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Logistic_Data</vt:lpstr>
      <vt:lpstr>PodwujneModele</vt:lpstr>
      <vt:lpstr>PobierzDaneLogistyczne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Bogdan</dc:creator>
  <cp:lastModifiedBy>Bogdan Adler</cp:lastModifiedBy>
  <dcterms:created xsi:type="dcterms:W3CDTF">2021-01-13T10:40:54Z</dcterms:created>
  <dcterms:modified xsi:type="dcterms:W3CDTF">2023-11-15T12:48:17Z</dcterms:modified>
</cp:coreProperties>
</file>